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drawings/drawing7.xml" ContentType="application/vnd.openxmlformats-officedocument.drawing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781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acquesderekcharlwood/Dropbox/Malaria in Furvela/Final data sets/"/>
    </mc:Choice>
  </mc:AlternateContent>
  <bookViews>
    <workbookView xWindow="0" yWindow="460" windowWidth="27100" windowHeight="13340" tabRatio="480"/>
  </bookViews>
  <sheets>
    <sheet name="Data" sheetId="1" r:id="rId1"/>
    <sheet name="weekly means" sheetId="10" r:id="rId2"/>
    <sheet name="Explanations" sheetId="5" r:id="rId3"/>
    <sheet name="Definitive data set sorted" sheetId="3" r:id="rId4"/>
    <sheet name="Sheet1" sheetId="6" r:id="rId5"/>
    <sheet name="Sheet2" sheetId="11" r:id="rId6"/>
    <sheet name="Sheet3" sheetId="7" r:id="rId7"/>
    <sheet name="Sheet4" sheetId="8" r:id="rId8"/>
    <sheet name="Figs" sheetId="9" r:id="rId9"/>
  </sheets>
  <definedNames>
    <definedName name="_xlnm._FilterDatabase" localSheetId="0" hidden="1">Data!$A$1:$AQ$5785</definedName>
    <definedName name="_xlnm._FilterDatabase" localSheetId="3" hidden="1">'Definitive data set sorted'!$A$1:$AG$5699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52" i="11" l="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3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3" i="11"/>
  <c r="J2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4" i="11"/>
  <c r="G3" i="11"/>
  <c r="G2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3" i="11"/>
  <c r="D2" i="11"/>
  <c r="I16" i="7"/>
  <c r="I15" i="7"/>
  <c r="I14" i="7"/>
  <c r="I13" i="7"/>
  <c r="I12" i="7"/>
  <c r="I11" i="7"/>
  <c r="I10" i="7"/>
  <c r="I8" i="7"/>
  <c r="I7" i="7"/>
  <c r="I6" i="7"/>
  <c r="I5" i="7"/>
  <c r="I4" i="7"/>
  <c r="I3" i="7"/>
  <c r="I2" i="7"/>
  <c r="Y9" i="7"/>
  <c r="AA9" i="7"/>
  <c r="Y8" i="7"/>
  <c r="AA8" i="7"/>
  <c r="Y7" i="7"/>
  <c r="AA7" i="7"/>
  <c r="Y6" i="7"/>
  <c r="AA6" i="7"/>
  <c r="Y5" i="7"/>
  <c r="AA5" i="7"/>
  <c r="Y4" i="7"/>
  <c r="AA4" i="7"/>
  <c r="Y3" i="7"/>
  <c r="AA3" i="7"/>
  <c r="AA21" i="7"/>
  <c r="Z21" i="7"/>
  <c r="Z20" i="7"/>
  <c r="AA19" i="7"/>
  <c r="Z19" i="7"/>
  <c r="AA18" i="7"/>
  <c r="Z18" i="7"/>
  <c r="AA17" i="7"/>
  <c r="Z17" i="7"/>
  <c r="AA16" i="7"/>
  <c r="Z16" i="7"/>
  <c r="AA15" i="7"/>
  <c r="Z15" i="7"/>
  <c r="AA14" i="7"/>
  <c r="Z14" i="7"/>
  <c r="AA13" i="7"/>
  <c r="Z13" i="7"/>
  <c r="AJ162" i="1"/>
  <c r="AJ2630" i="1"/>
  <c r="AJ3720" i="1"/>
  <c r="AJ3964" i="1"/>
  <c r="AJ4040" i="1"/>
  <c r="AJ4083" i="1"/>
  <c r="AJ4109" i="1"/>
  <c r="AJ4114" i="1"/>
  <c r="AJ4118" i="1"/>
  <c r="AJ4156" i="1"/>
  <c r="AJ4163" i="1"/>
  <c r="AJ4168" i="1"/>
  <c r="AJ4182" i="1"/>
  <c r="AJ4187" i="1"/>
  <c r="AJ4189" i="1"/>
  <c r="AJ4191" i="1"/>
  <c r="AI162" i="1"/>
  <c r="AI2630" i="1"/>
  <c r="AI3720" i="1"/>
  <c r="AI3964" i="1"/>
  <c r="AI4040" i="1"/>
  <c r="AI4083" i="1"/>
  <c r="AI4109" i="1"/>
  <c r="AI4114" i="1"/>
  <c r="AI4118" i="1"/>
  <c r="AI4156" i="1"/>
  <c r="AI4163" i="1"/>
  <c r="AI4168" i="1"/>
  <c r="AI4182" i="1"/>
  <c r="AI4187" i="1"/>
  <c r="AI4189" i="1"/>
  <c r="AI4191" i="1"/>
  <c r="AH162" i="1"/>
  <c r="AH2630" i="1"/>
  <c r="AH3720" i="1"/>
  <c r="AH3964" i="1"/>
  <c r="AH4040" i="1"/>
  <c r="AH4083" i="1"/>
  <c r="AH4109" i="1"/>
  <c r="AH4114" i="1"/>
  <c r="AH4118" i="1"/>
  <c r="AH4156" i="1"/>
  <c r="AH4163" i="1"/>
  <c r="AH4168" i="1"/>
  <c r="AH4182" i="1"/>
  <c r="AH4187" i="1"/>
  <c r="AH4189" i="1"/>
  <c r="AH4191" i="1"/>
  <c r="Y11" i="7"/>
  <c r="Z11" i="7"/>
  <c r="Y10" i="7"/>
  <c r="Z10" i="7"/>
  <c r="Z9" i="7"/>
  <c r="Z8" i="7"/>
  <c r="Z7" i="7"/>
  <c r="Z6" i="7"/>
  <c r="Z5" i="7"/>
  <c r="Z4" i="7"/>
  <c r="Z3" i="7"/>
  <c r="G5762" i="1"/>
  <c r="H5762" i="1"/>
  <c r="G3248" i="1"/>
  <c r="H3248" i="1"/>
  <c r="G883" i="1"/>
  <c r="H883" i="1"/>
  <c r="G3837" i="1"/>
  <c r="H3837" i="1"/>
  <c r="G3836" i="1"/>
  <c r="H3836" i="1"/>
  <c r="G3835" i="1"/>
  <c r="H3835" i="1"/>
  <c r="G4419" i="1"/>
  <c r="H4419" i="1"/>
  <c r="G882" i="1"/>
  <c r="H882" i="1"/>
  <c r="G5050" i="1"/>
  <c r="H5050" i="1"/>
  <c r="G4418" i="1"/>
  <c r="H4418" i="1"/>
  <c r="G4417" i="1"/>
  <c r="H4417" i="1"/>
  <c r="G2654" i="1"/>
  <c r="H2654" i="1"/>
  <c r="G881" i="1"/>
  <c r="H881" i="1"/>
  <c r="G3247" i="1"/>
  <c r="H3247" i="1"/>
  <c r="G880" i="1"/>
  <c r="H880" i="1"/>
  <c r="G2653" i="1"/>
  <c r="H2653" i="1"/>
  <c r="G4416" i="1"/>
  <c r="H4416" i="1"/>
  <c r="G879" i="1"/>
  <c r="H879" i="1"/>
  <c r="G5625" i="1"/>
  <c r="H5625" i="1"/>
  <c r="G5624" i="1"/>
  <c r="H5624" i="1"/>
  <c r="G5623" i="1"/>
  <c r="H5623" i="1"/>
  <c r="G1672" i="1"/>
  <c r="H1672" i="1"/>
  <c r="G1671" i="1"/>
  <c r="H1671" i="1"/>
  <c r="G2641" i="1"/>
  <c r="H2641" i="1"/>
  <c r="G1670" i="1"/>
  <c r="H1670" i="1"/>
  <c r="G5043" i="1"/>
  <c r="H5043" i="1"/>
  <c r="G5758" i="1"/>
  <c r="H5758" i="1"/>
  <c r="G5042" i="1"/>
  <c r="H5042" i="1"/>
  <c r="G2640" i="1"/>
  <c r="H2640" i="1"/>
  <c r="G5757" i="1"/>
  <c r="H5757" i="1"/>
  <c r="G3569" i="1"/>
  <c r="H3569" i="1"/>
  <c r="G1669" i="1"/>
  <c r="H1669" i="1"/>
  <c r="G2639" i="1"/>
  <c r="H2639" i="1"/>
  <c r="G5041" i="1"/>
  <c r="H5041" i="1"/>
  <c r="G3243" i="1"/>
  <c r="H3243" i="1"/>
  <c r="G1668" i="1"/>
  <c r="H1668" i="1"/>
  <c r="G859" i="1"/>
  <c r="H859" i="1"/>
  <c r="G2637" i="1"/>
  <c r="H2637" i="1"/>
  <c r="G2638" i="1"/>
  <c r="H2638" i="1"/>
  <c r="G4411" i="1"/>
  <c r="H4411" i="1"/>
  <c r="G860" i="1"/>
  <c r="H860" i="1"/>
  <c r="G4410" i="1"/>
  <c r="H4410" i="1"/>
  <c r="G5614" i="1"/>
  <c r="H5614" i="1"/>
  <c r="G5040" i="1"/>
  <c r="H5040" i="1"/>
  <c r="G2636" i="1"/>
  <c r="H2636" i="1"/>
  <c r="G4409" i="1"/>
  <c r="H4409" i="1"/>
  <c r="G4408" i="1"/>
  <c r="H4408" i="1"/>
  <c r="G1666" i="1"/>
  <c r="H1666" i="1"/>
  <c r="G3241" i="1"/>
  <c r="H3241" i="1"/>
  <c r="G4407" i="1"/>
  <c r="H4407" i="1"/>
  <c r="G2635" i="1"/>
  <c r="H2635" i="1"/>
  <c r="G3242" i="1"/>
  <c r="H3242" i="1"/>
  <c r="G5613" i="1"/>
  <c r="H5613" i="1"/>
  <c r="G1667" i="1"/>
  <c r="H1667" i="1"/>
  <c r="G1662" i="1"/>
  <c r="H1662" i="1"/>
  <c r="G2630" i="1"/>
  <c r="H2630" i="1"/>
  <c r="G3567" i="1"/>
  <c r="H3567" i="1"/>
  <c r="G853" i="1"/>
  <c r="H853" i="1"/>
  <c r="G1663" i="1"/>
  <c r="H1663" i="1"/>
  <c r="G5756" i="1"/>
  <c r="H5756" i="1"/>
  <c r="G5036" i="1"/>
  <c r="H5036" i="1"/>
  <c r="G4405" i="1"/>
  <c r="H4405" i="1"/>
  <c r="G3234" i="1"/>
  <c r="H3234" i="1"/>
  <c r="G2628" i="1"/>
  <c r="H2628" i="1"/>
  <c r="G3235" i="1"/>
  <c r="H3235" i="1"/>
  <c r="G2629" i="1"/>
  <c r="H2629" i="1"/>
  <c r="G852" i="1"/>
  <c r="H852" i="1"/>
  <c r="G851" i="1"/>
  <c r="H851" i="1"/>
  <c r="G5755" i="1"/>
  <c r="H5755" i="1"/>
  <c r="G4404" i="1"/>
  <c r="H4404" i="1"/>
  <c r="G5754" i="1"/>
  <c r="H5754" i="1"/>
  <c r="G3566" i="1"/>
  <c r="H3566" i="1"/>
  <c r="G2627" i="1"/>
  <c r="H2627" i="1"/>
  <c r="G850" i="1"/>
  <c r="H850" i="1"/>
  <c r="G5035" i="1"/>
  <c r="H5035" i="1"/>
  <c r="G2626" i="1"/>
  <c r="H2626" i="1"/>
  <c r="G2622" i="1"/>
  <c r="H2622" i="1"/>
  <c r="G849" i="1"/>
  <c r="H849" i="1"/>
  <c r="G4403" i="1"/>
  <c r="H4403" i="1"/>
  <c r="G2624" i="1"/>
  <c r="H2624" i="1"/>
  <c r="G848" i="1"/>
  <c r="H848" i="1"/>
  <c r="G2623" i="1"/>
  <c r="H2623" i="1"/>
  <c r="G3233" i="1"/>
  <c r="H3233" i="1"/>
  <c r="G2625" i="1"/>
  <c r="H2625" i="1"/>
  <c r="G5752" i="1"/>
  <c r="H5752" i="1"/>
  <c r="G5753" i="1"/>
  <c r="H5753" i="1"/>
  <c r="G5034" i="1"/>
  <c r="H5034" i="1"/>
  <c r="G1661" i="1"/>
  <c r="H1661" i="1"/>
  <c r="G2961" i="1"/>
  <c r="H2961" i="1"/>
  <c r="G342" i="1"/>
  <c r="H342" i="1"/>
  <c r="G1210" i="1"/>
  <c r="H1210" i="1"/>
  <c r="G4067" i="1"/>
  <c r="H4067" i="1"/>
  <c r="G4069" i="1"/>
  <c r="H4069" i="1"/>
  <c r="G2960" i="1"/>
  <c r="H2960" i="1"/>
  <c r="G343" i="1"/>
  <c r="H343" i="1"/>
  <c r="G1211" i="1"/>
  <c r="H1211" i="1"/>
  <c r="G4658" i="1"/>
  <c r="H4658" i="1"/>
  <c r="G4068" i="1"/>
  <c r="H4068" i="1"/>
  <c r="G4657" i="1"/>
  <c r="H4657" i="1"/>
  <c r="G2085" i="1"/>
  <c r="H2085" i="1"/>
  <c r="G2086" i="1"/>
  <c r="H2086" i="1"/>
  <c r="G5683" i="1"/>
  <c r="H5683" i="1"/>
  <c r="G2084" i="1"/>
  <c r="H2084" i="1"/>
  <c r="G3682" i="1"/>
  <c r="H3682" i="1"/>
  <c r="G2083" i="1"/>
  <c r="H2083" i="1"/>
  <c r="G4648" i="1"/>
  <c r="H4648" i="1"/>
  <c r="G5269" i="1"/>
  <c r="H5269" i="1"/>
  <c r="G5268" i="1"/>
  <c r="H5268" i="1"/>
  <c r="G5682" i="1"/>
  <c r="H5682" i="1"/>
  <c r="G5681" i="1"/>
  <c r="H5681" i="1"/>
  <c r="G4056" i="1"/>
  <c r="H4056" i="1"/>
  <c r="G4055" i="1"/>
  <c r="H4055" i="1"/>
  <c r="G4053" i="1"/>
  <c r="H4053" i="1"/>
  <c r="G5680" i="1"/>
  <c r="H5680" i="1"/>
  <c r="G4054" i="1"/>
  <c r="H4054" i="1"/>
  <c r="G2082" i="1"/>
  <c r="H2082" i="1"/>
  <c r="G5267" i="1"/>
  <c r="H5267" i="1"/>
  <c r="G2954" i="1"/>
  <c r="H2954" i="1"/>
  <c r="G2955" i="1"/>
  <c r="H2955" i="1"/>
  <c r="G2953" i="1"/>
  <c r="H2953" i="1"/>
  <c r="G4647" i="1"/>
  <c r="H4647" i="1"/>
  <c r="G3681" i="1"/>
  <c r="H3681" i="1"/>
  <c r="G1199" i="1"/>
  <c r="H1199" i="1"/>
  <c r="G4645" i="1"/>
  <c r="H4645" i="1"/>
  <c r="G2081" i="1"/>
  <c r="H2081" i="1"/>
  <c r="G4646" i="1"/>
  <c r="H4646" i="1"/>
  <c r="G315" i="1"/>
  <c r="H315" i="1"/>
  <c r="G2080" i="1"/>
  <c r="H2080" i="1"/>
  <c r="G2078" i="1"/>
  <c r="H2078" i="1"/>
  <c r="G5266" i="1"/>
  <c r="H5266" i="1"/>
  <c r="G5679" i="1"/>
  <c r="H5679" i="1"/>
  <c r="G2079" i="1"/>
  <c r="H2079" i="1"/>
  <c r="G5265" i="1"/>
  <c r="H5265" i="1"/>
  <c r="G4644" i="1"/>
  <c r="H4644" i="1"/>
  <c r="G4643" i="1"/>
  <c r="H4643" i="1"/>
  <c r="G2948" i="1"/>
  <c r="H2948" i="1"/>
  <c r="G2068" i="1"/>
  <c r="H2068" i="1"/>
  <c r="G1191" i="1"/>
  <c r="H1191" i="1"/>
  <c r="G298" i="1"/>
  <c r="H298" i="1"/>
  <c r="G4048" i="1"/>
  <c r="H4048" i="1"/>
  <c r="G2069" i="1"/>
  <c r="H2069" i="1"/>
  <c r="G2947" i="1"/>
  <c r="H2947" i="1"/>
  <c r="G2066" i="1"/>
  <c r="H2066" i="1"/>
  <c r="G2067" i="1"/>
  <c r="H2067" i="1"/>
  <c r="G5257" i="1"/>
  <c r="H5257" i="1"/>
  <c r="G4634" i="1"/>
  <c r="H4634" i="1"/>
  <c r="G4047" i="1"/>
  <c r="H4047" i="1"/>
  <c r="G5256" i="1"/>
  <c r="H5256" i="1"/>
  <c r="G4633" i="1"/>
  <c r="H4633" i="1"/>
  <c r="G4632" i="1"/>
  <c r="H4632" i="1"/>
  <c r="G1190" i="1"/>
  <c r="H1190" i="1"/>
  <c r="G5255" i="1"/>
  <c r="H5255" i="1"/>
  <c r="G4045" i="1"/>
  <c r="H4045" i="1"/>
  <c r="G4046" i="1"/>
  <c r="H4046" i="1"/>
  <c r="G4631" i="1"/>
  <c r="H4631" i="1"/>
  <c r="G4630" i="1"/>
  <c r="H4630" i="1"/>
  <c r="G2946" i="1"/>
  <c r="H2946" i="1"/>
  <c r="G297" i="1"/>
  <c r="H297" i="1"/>
  <c r="G2064" i="1"/>
  <c r="H2064" i="1"/>
  <c r="G2065" i="1"/>
  <c r="H2065" i="1"/>
  <c r="G4044" i="1"/>
  <c r="H4044" i="1"/>
  <c r="G5676" i="1"/>
  <c r="H5676" i="1"/>
  <c r="G2059" i="1"/>
  <c r="H2059" i="1"/>
  <c r="G2061" i="1"/>
  <c r="H2061" i="1"/>
  <c r="G296" i="1"/>
  <c r="H296" i="1"/>
  <c r="G2058" i="1"/>
  <c r="H2058" i="1"/>
  <c r="G1188" i="1"/>
  <c r="H1188" i="1"/>
  <c r="G2054" i="1"/>
  <c r="H2054" i="1"/>
  <c r="G295" i="1"/>
  <c r="H295" i="1"/>
  <c r="G2057" i="1"/>
  <c r="H2057" i="1"/>
  <c r="G294" i="1"/>
  <c r="H294" i="1"/>
  <c r="G2056" i="1"/>
  <c r="H2056" i="1"/>
  <c r="G5254" i="1"/>
  <c r="H5254" i="1"/>
  <c r="G4043" i="1"/>
  <c r="H4043" i="1"/>
  <c r="G2055" i="1"/>
  <c r="H2055" i="1"/>
  <c r="G1189" i="1"/>
  <c r="H1189" i="1"/>
  <c r="G3400" i="1"/>
  <c r="H3400" i="1"/>
  <c r="G2063" i="1"/>
  <c r="H2063" i="1"/>
  <c r="G2062" i="1"/>
  <c r="H2062" i="1"/>
  <c r="G293" i="1"/>
  <c r="H293" i="1"/>
  <c r="G2060" i="1"/>
  <c r="H2060" i="1"/>
  <c r="G2945" i="1"/>
  <c r="H2945" i="1"/>
  <c r="G4034" i="1"/>
  <c r="H4034" i="1"/>
  <c r="G2039" i="1"/>
  <c r="H2039" i="1"/>
  <c r="G2038" i="1"/>
  <c r="H2038" i="1"/>
  <c r="G2937" i="1"/>
  <c r="H2937" i="1"/>
  <c r="G4618" i="1"/>
  <c r="H4618" i="1"/>
  <c r="G2938" i="1"/>
  <c r="H2938" i="1"/>
  <c r="G4033" i="1"/>
  <c r="H4033" i="1"/>
  <c r="G2037" i="1"/>
  <c r="H2037" i="1"/>
  <c r="G5674" i="1"/>
  <c r="H5674" i="1"/>
  <c r="G5239" i="1"/>
  <c r="H5239" i="1"/>
  <c r="G5240" i="1"/>
  <c r="H5240" i="1"/>
  <c r="G3675" i="1"/>
  <c r="H3675" i="1"/>
  <c r="G5673" i="1"/>
  <c r="H5673" i="1"/>
  <c r="G3397" i="1"/>
  <c r="H3397" i="1"/>
  <c r="G2036" i="1"/>
  <c r="H2036" i="1"/>
  <c r="G2035" i="1"/>
  <c r="H2035" i="1"/>
  <c r="G4617" i="1"/>
  <c r="H4617" i="1"/>
  <c r="G2034" i="1"/>
  <c r="H2034" i="1"/>
  <c r="G4032" i="1"/>
  <c r="H4032" i="1"/>
  <c r="G4031" i="1"/>
  <c r="H4031" i="1"/>
  <c r="G4615" i="1"/>
  <c r="H4615" i="1"/>
  <c r="G2033" i="1"/>
  <c r="H2033" i="1"/>
  <c r="G277" i="1"/>
  <c r="H277" i="1"/>
  <c r="G4614" i="1"/>
  <c r="H4614" i="1"/>
  <c r="G4616" i="1"/>
  <c r="H4616" i="1"/>
  <c r="G2032" i="1"/>
  <c r="H2032" i="1"/>
  <c r="G3674" i="1"/>
  <c r="H3674" i="1"/>
  <c r="G5238" i="1"/>
  <c r="H5238" i="1"/>
  <c r="G3673" i="1"/>
  <c r="H3673" i="1"/>
  <c r="G5237" i="1"/>
  <c r="H5237" i="1"/>
  <c r="G275" i="1"/>
  <c r="H275" i="1"/>
  <c r="G2030" i="1"/>
  <c r="H2030" i="1"/>
  <c r="G276" i="1"/>
  <c r="H276" i="1"/>
  <c r="G1176" i="1"/>
  <c r="H1176" i="1"/>
  <c r="G274" i="1"/>
  <c r="H274" i="1"/>
  <c r="G2029" i="1"/>
  <c r="H2029" i="1"/>
  <c r="G2031" i="1"/>
  <c r="H2031" i="1"/>
  <c r="G2936" i="1"/>
  <c r="H2936" i="1"/>
  <c r="G4605" i="1"/>
  <c r="H4605" i="1"/>
  <c r="G254" i="1"/>
  <c r="H254" i="1"/>
  <c r="G2016" i="1"/>
  <c r="H2016" i="1"/>
  <c r="G1161" i="1"/>
  <c r="H1161" i="1"/>
  <c r="G4606" i="1"/>
  <c r="H4606" i="1"/>
  <c r="G1160" i="1"/>
  <c r="H1160" i="1"/>
  <c r="G3390" i="1"/>
  <c r="H3390" i="1"/>
  <c r="G4604" i="1"/>
  <c r="H4604" i="1"/>
  <c r="G2926" i="1"/>
  <c r="H2926" i="1"/>
  <c r="G2015" i="1"/>
  <c r="H2015" i="1"/>
  <c r="G2014" i="1"/>
  <c r="H2014" i="1"/>
  <c r="G4025" i="1"/>
  <c r="H4025" i="1"/>
  <c r="G3389" i="1"/>
  <c r="H3389" i="1"/>
  <c r="G2013" i="1"/>
  <c r="H2013" i="1"/>
  <c r="G5231" i="1"/>
  <c r="H5231" i="1"/>
  <c r="G2012" i="1"/>
  <c r="H2012" i="1"/>
  <c r="G2011" i="1"/>
  <c r="H2011" i="1"/>
  <c r="G2010" i="1"/>
  <c r="H2010" i="1"/>
  <c r="G253" i="1"/>
  <c r="H253" i="1"/>
  <c r="G1158" i="1"/>
  <c r="H1158" i="1"/>
  <c r="G4024" i="1"/>
  <c r="H4024" i="1"/>
  <c r="G2925" i="1"/>
  <c r="H2925" i="1"/>
  <c r="G2924" i="1"/>
  <c r="H2924" i="1"/>
  <c r="G1159" i="1"/>
  <c r="H1159" i="1"/>
  <c r="G3388" i="1"/>
  <c r="H3388" i="1"/>
  <c r="G5671" i="1"/>
  <c r="H5671" i="1"/>
  <c r="G2008" i="1"/>
  <c r="H2008" i="1"/>
  <c r="G2009" i="1"/>
  <c r="H2009" i="1"/>
  <c r="G4603" i="1"/>
  <c r="H4603" i="1"/>
  <c r="G5670" i="1"/>
  <c r="H5670" i="1"/>
  <c r="G3669" i="1"/>
  <c r="H3669" i="1"/>
  <c r="G2002" i="1"/>
  <c r="H2002" i="1"/>
  <c r="G1157" i="1"/>
  <c r="H1157" i="1"/>
  <c r="G2005" i="1"/>
  <c r="H2005" i="1"/>
  <c r="G5669" i="1"/>
  <c r="H5669" i="1"/>
  <c r="G2007" i="1"/>
  <c r="H2007" i="1"/>
  <c r="G250" i="1"/>
  <c r="H250" i="1"/>
  <c r="G2922" i="1"/>
  <c r="H2922" i="1"/>
  <c r="G2006" i="1"/>
  <c r="H2006" i="1"/>
  <c r="G1156" i="1"/>
  <c r="H1156" i="1"/>
  <c r="G4023" i="1"/>
  <c r="H4023" i="1"/>
  <c r="G2004" i="1"/>
  <c r="H2004" i="1"/>
  <c r="G4601" i="1"/>
  <c r="H4601" i="1"/>
  <c r="G252" i="1"/>
  <c r="H252" i="1"/>
  <c r="G4602" i="1"/>
  <c r="H4602" i="1"/>
  <c r="G1155" i="1"/>
  <c r="H1155" i="1"/>
  <c r="G4022" i="1"/>
  <c r="H4022" i="1"/>
  <c r="G2003" i="1"/>
  <c r="H2003" i="1"/>
  <c r="G249" i="1"/>
  <c r="H249" i="1"/>
  <c r="G2921" i="1"/>
  <c r="H2921" i="1"/>
  <c r="G2923" i="1"/>
  <c r="H2923" i="1"/>
  <c r="G251" i="1"/>
  <c r="H251" i="1"/>
  <c r="G1985" i="1"/>
  <c r="H1985" i="1"/>
  <c r="G5692" i="1"/>
  <c r="H5692" i="1"/>
  <c r="G2967" i="1"/>
  <c r="H2967" i="1"/>
  <c r="G5299" i="1"/>
  <c r="H5299" i="1"/>
  <c r="G5298" i="1"/>
  <c r="H5298" i="1"/>
  <c r="G3422" i="1"/>
  <c r="H3422" i="1"/>
  <c r="G3421" i="1"/>
  <c r="H3421" i="1"/>
  <c r="G4673" i="1"/>
  <c r="H4673" i="1"/>
  <c r="G2115" i="1"/>
  <c r="H2115" i="1"/>
  <c r="G4672" i="1"/>
  <c r="H4672" i="1"/>
  <c r="G4082" i="1"/>
  <c r="H4082" i="1"/>
  <c r="G348" i="1"/>
  <c r="H348" i="1"/>
  <c r="G2102" i="1"/>
  <c r="H2102" i="1"/>
  <c r="G2101" i="1"/>
  <c r="H2101" i="1"/>
  <c r="G5282" i="1"/>
  <c r="H5282" i="1"/>
  <c r="G5687" i="1"/>
  <c r="H5687" i="1"/>
  <c r="G5686" i="1"/>
  <c r="H5686" i="1"/>
  <c r="G4660" i="1"/>
  <c r="H4660" i="1"/>
  <c r="G4659" i="1"/>
  <c r="H4659" i="1"/>
  <c r="G2100" i="1"/>
  <c r="H2100" i="1"/>
  <c r="G346" i="1"/>
  <c r="H346" i="1"/>
  <c r="G1213" i="1"/>
  <c r="H1213" i="1"/>
  <c r="G2098" i="1"/>
  <c r="H2098" i="1"/>
  <c r="G2099" i="1"/>
  <c r="H2099" i="1"/>
  <c r="G347" i="1"/>
  <c r="H347" i="1"/>
  <c r="G1214" i="1"/>
  <c r="H1214" i="1"/>
  <c r="G345" i="1"/>
  <c r="H345" i="1"/>
  <c r="G1212" i="1"/>
  <c r="H1212" i="1"/>
  <c r="G2097" i="1"/>
  <c r="H2097" i="1"/>
  <c r="G3409" i="1"/>
  <c r="H3409" i="1"/>
  <c r="G3410" i="1"/>
  <c r="H3410" i="1"/>
  <c r="G344" i="1"/>
  <c r="H344" i="1"/>
  <c r="G2962" i="1"/>
  <c r="H2962" i="1"/>
  <c r="G3411" i="1"/>
  <c r="H3411" i="1"/>
  <c r="G2137" i="1"/>
  <c r="H2137" i="1"/>
  <c r="G2979" i="1"/>
  <c r="H2979" i="1"/>
  <c r="G2136" i="1"/>
  <c r="H2136" i="1"/>
  <c r="G407" i="1"/>
  <c r="H407" i="1"/>
  <c r="G406" i="1"/>
  <c r="H406" i="1"/>
  <c r="G4689" i="1"/>
  <c r="H4689" i="1"/>
  <c r="G1243" i="1"/>
  <c r="H1243" i="1"/>
  <c r="G2978" i="1"/>
  <c r="H2978" i="1"/>
  <c r="G2134" i="1"/>
  <c r="H2134" i="1"/>
  <c r="G2132" i="1"/>
  <c r="H2132" i="1"/>
  <c r="G1241" i="1"/>
  <c r="H1241" i="1"/>
  <c r="G4093" i="1"/>
  <c r="H4093" i="1"/>
  <c r="G1240" i="1"/>
  <c r="H1240" i="1"/>
  <c r="G2133" i="1"/>
  <c r="H2133" i="1"/>
  <c r="G2977" i="1"/>
  <c r="H2977" i="1"/>
  <c r="G3429" i="1"/>
  <c r="H3429" i="1"/>
  <c r="G2130" i="1"/>
  <c r="H2130" i="1"/>
  <c r="G2131" i="1"/>
  <c r="H2131" i="1"/>
  <c r="G4092" i="1"/>
  <c r="H4092" i="1"/>
  <c r="G5694" i="1"/>
  <c r="H5694" i="1"/>
  <c r="G4091" i="1"/>
  <c r="H4091" i="1"/>
  <c r="G405" i="1"/>
  <c r="H405" i="1"/>
  <c r="G4688" i="1"/>
  <c r="H4688" i="1"/>
  <c r="G2118" i="1"/>
  <c r="H2118" i="1"/>
  <c r="G383" i="1"/>
  <c r="H383" i="1"/>
  <c r="G4083" i="1"/>
  <c r="H4083" i="1"/>
  <c r="G5300" i="1"/>
  <c r="H5300" i="1"/>
  <c r="G4084" i="1"/>
  <c r="H4084" i="1"/>
  <c r="G382" i="1"/>
  <c r="H382" i="1"/>
  <c r="G2117" i="1"/>
  <c r="H2117" i="1"/>
  <c r="G1225" i="1"/>
  <c r="H1225" i="1"/>
  <c r="G2116" i="1"/>
  <c r="H2116" i="1"/>
  <c r="G380" i="1"/>
  <c r="H380" i="1"/>
  <c r="G381" i="1"/>
  <c r="H381" i="1"/>
  <c r="G2162" i="1"/>
  <c r="H2162" i="1"/>
  <c r="G427" i="1"/>
  <c r="H427" i="1"/>
  <c r="G4103" i="1"/>
  <c r="H4103" i="1"/>
  <c r="G426" i="1"/>
  <c r="H426" i="1"/>
  <c r="G2160" i="1"/>
  <c r="H2160" i="1"/>
  <c r="G424" i="1"/>
  <c r="H424" i="1"/>
  <c r="G4708" i="1"/>
  <c r="H4708" i="1"/>
  <c r="G423" i="1"/>
  <c r="H423" i="1"/>
  <c r="G5695" i="1"/>
  <c r="H5695" i="1"/>
  <c r="G5696" i="1"/>
  <c r="H5696" i="1"/>
  <c r="G2161" i="1"/>
  <c r="H2161" i="1"/>
  <c r="G4102" i="1"/>
  <c r="H4102" i="1"/>
  <c r="G4706" i="1"/>
  <c r="H4706" i="1"/>
  <c r="G5327" i="1"/>
  <c r="H5327" i="1"/>
  <c r="G2159" i="1"/>
  <c r="H2159" i="1"/>
  <c r="G4707" i="1"/>
  <c r="H4707" i="1"/>
  <c r="G421" i="1"/>
  <c r="H421" i="1"/>
  <c r="G422" i="1"/>
  <c r="H422" i="1"/>
  <c r="G2988" i="1"/>
  <c r="H2988" i="1"/>
  <c r="G2141" i="1"/>
  <c r="H2141" i="1"/>
  <c r="G2144" i="1"/>
  <c r="H2144" i="1"/>
  <c r="G4691" i="1"/>
  <c r="H4691" i="1"/>
  <c r="G2143" i="1"/>
  <c r="H2143" i="1"/>
  <c r="G3431" i="1"/>
  <c r="H3431" i="1"/>
  <c r="G2142" i="1"/>
  <c r="H2142" i="1"/>
  <c r="G4690" i="1"/>
  <c r="H4690" i="1"/>
  <c r="G3430" i="1"/>
  <c r="H3430" i="1"/>
  <c r="G2139" i="1"/>
  <c r="H2139" i="1"/>
  <c r="G2980" i="1"/>
  <c r="H2980" i="1"/>
  <c r="G4094" i="1"/>
  <c r="H4094" i="1"/>
  <c r="G2140" i="1"/>
  <c r="H2140" i="1"/>
  <c r="G2138" i="1"/>
  <c r="H2138" i="1"/>
  <c r="G1242" i="1"/>
  <c r="H1242" i="1"/>
  <c r="G2135" i="1"/>
  <c r="H2135" i="1"/>
  <c r="G4727" i="1"/>
  <c r="H4727" i="1"/>
  <c r="G1270" i="1"/>
  <c r="H1270" i="1"/>
  <c r="G1269" i="1"/>
  <c r="H1269" i="1"/>
  <c r="G4117" i="1"/>
  <c r="H4117" i="1"/>
  <c r="G2179" i="1"/>
  <c r="H2179" i="1"/>
  <c r="G1265" i="1"/>
  <c r="H1265" i="1"/>
  <c r="G5700" i="1"/>
  <c r="H5700" i="1"/>
  <c r="G5699" i="1"/>
  <c r="H5699" i="1"/>
  <c r="G1264" i="1"/>
  <c r="H1264" i="1"/>
  <c r="G4725" i="1"/>
  <c r="H4725" i="1"/>
  <c r="G440" i="1"/>
  <c r="H440" i="1"/>
  <c r="G4726" i="1"/>
  <c r="H4726" i="1"/>
  <c r="G3708" i="1"/>
  <c r="H3708" i="1"/>
  <c r="G429" i="1"/>
  <c r="H429" i="1"/>
  <c r="G2990" i="1"/>
  <c r="H2990" i="1"/>
  <c r="G4710" i="1"/>
  <c r="H4710" i="1"/>
  <c r="G2989" i="1"/>
  <c r="H2989" i="1"/>
  <c r="G2164" i="1"/>
  <c r="H2164" i="1"/>
  <c r="G428" i="1"/>
  <c r="H428" i="1"/>
  <c r="G2165" i="1"/>
  <c r="H2165" i="1"/>
  <c r="G1255" i="1"/>
  <c r="H1255" i="1"/>
  <c r="G5329" i="1"/>
  <c r="H5329" i="1"/>
  <c r="G1254" i="1"/>
  <c r="H1254" i="1"/>
  <c r="G4105" i="1"/>
  <c r="H4105" i="1"/>
  <c r="G5698" i="1"/>
  <c r="H5698" i="1"/>
  <c r="G4709" i="1"/>
  <c r="H4709" i="1"/>
  <c r="G4104" i="1"/>
  <c r="H4104" i="1"/>
  <c r="G2163" i="1"/>
  <c r="H2163" i="1"/>
  <c r="G5697" i="1"/>
  <c r="H5697" i="1"/>
  <c r="G4106" i="1"/>
  <c r="H4106" i="1"/>
  <c r="G5328" i="1"/>
  <c r="H5328" i="1"/>
  <c r="G425" i="1"/>
  <c r="H425" i="1"/>
  <c r="G2182" i="1"/>
  <c r="H2182" i="1"/>
  <c r="G3000" i="1"/>
  <c r="H3000" i="1"/>
  <c r="G2999" i="1"/>
  <c r="H2999" i="1"/>
  <c r="G2180" i="1"/>
  <c r="H2180" i="1"/>
  <c r="G4728" i="1"/>
  <c r="H4728" i="1"/>
  <c r="G2181" i="1"/>
  <c r="H2181" i="1"/>
  <c r="G441" i="1"/>
  <c r="H441" i="1"/>
  <c r="G4732" i="1"/>
  <c r="H4732" i="1"/>
  <c r="G4729" i="1"/>
  <c r="H4729" i="1"/>
  <c r="G4730" i="1"/>
  <c r="H4730" i="1"/>
  <c r="G4731" i="1"/>
  <c r="H4731" i="1"/>
  <c r="G5344" i="1"/>
  <c r="H5344" i="1"/>
  <c r="G1266" i="1"/>
  <c r="H1266" i="1"/>
  <c r="G1267" i="1"/>
  <c r="H1267" i="1"/>
  <c r="G1268" i="1"/>
  <c r="H1268" i="1"/>
  <c r="G5343" i="1"/>
  <c r="H5343" i="1"/>
  <c r="G2727" i="1"/>
  <c r="H2727" i="1"/>
  <c r="G2724" i="1"/>
  <c r="H2724" i="1"/>
  <c r="G3579" i="1"/>
  <c r="H3579" i="1"/>
  <c r="G917" i="1"/>
  <c r="H917" i="1"/>
  <c r="G2716" i="1"/>
  <c r="H2716" i="1"/>
  <c r="G1725" i="1"/>
  <c r="H1725" i="1"/>
  <c r="G918" i="1"/>
  <c r="H918" i="1"/>
  <c r="G2715" i="1"/>
  <c r="H2715" i="1"/>
  <c r="G5629" i="1"/>
  <c r="H5629" i="1"/>
  <c r="G1722" i="1"/>
  <c r="H1722" i="1"/>
  <c r="G1724" i="1"/>
  <c r="H1724" i="1"/>
  <c r="G5630" i="1"/>
  <c r="H5630" i="1"/>
  <c r="G1723" i="1"/>
  <c r="H1723" i="1"/>
  <c r="G2714" i="1"/>
  <c r="H2714" i="1"/>
  <c r="G916" i="1"/>
  <c r="H916" i="1"/>
  <c r="G2713" i="1"/>
  <c r="H2713" i="1"/>
  <c r="G5076" i="1"/>
  <c r="H5076" i="1"/>
  <c r="G3578" i="1"/>
  <c r="H3578" i="1"/>
  <c r="G3273" i="1"/>
  <c r="H3273" i="1"/>
  <c r="G915" i="1"/>
  <c r="H915" i="1"/>
  <c r="G3274" i="1"/>
  <c r="H3274" i="1"/>
  <c r="G2712" i="1"/>
  <c r="H2712" i="1"/>
  <c r="G3848" i="1"/>
  <c r="H3848" i="1"/>
  <c r="G5075" i="1"/>
  <c r="H5075" i="1"/>
  <c r="G3850" i="1"/>
  <c r="H3850" i="1"/>
  <c r="G3275" i="1"/>
  <c r="H3275" i="1"/>
  <c r="G3272" i="1"/>
  <c r="H3272" i="1"/>
  <c r="G3849" i="1"/>
  <c r="H3849" i="1"/>
  <c r="G3577" i="1"/>
  <c r="H3577" i="1"/>
  <c r="G5074" i="1"/>
  <c r="H5074" i="1"/>
  <c r="G2711" i="1"/>
  <c r="H2711" i="1"/>
  <c r="G2709" i="1"/>
  <c r="H2709" i="1"/>
  <c r="G3574" i="1"/>
  <c r="H3574" i="1"/>
  <c r="G3266" i="1"/>
  <c r="H3266" i="1"/>
  <c r="G2699" i="1"/>
  <c r="H2699" i="1"/>
  <c r="G5066" i="1"/>
  <c r="H5066" i="1"/>
  <c r="G913" i="1"/>
  <c r="H913" i="1"/>
  <c r="G1717" i="1"/>
  <c r="H1717" i="1"/>
  <c r="G3267" i="1"/>
  <c r="H3267" i="1"/>
  <c r="G5769" i="1"/>
  <c r="H5769" i="1"/>
  <c r="G3263" i="1"/>
  <c r="H3263" i="1"/>
  <c r="G2700" i="1"/>
  <c r="H2700" i="1"/>
  <c r="G911" i="1"/>
  <c r="H911" i="1"/>
  <c r="G2698" i="1"/>
  <c r="H2698" i="1"/>
  <c r="G3261" i="1"/>
  <c r="H3261" i="1"/>
  <c r="G3262" i="1"/>
  <c r="H3262" i="1"/>
  <c r="G3264" i="1"/>
  <c r="H3264" i="1"/>
  <c r="G1716" i="1"/>
  <c r="H1716" i="1"/>
  <c r="G5067" i="1"/>
  <c r="H5067" i="1"/>
  <c r="G5065" i="1"/>
  <c r="H5065" i="1"/>
  <c r="G912" i="1"/>
  <c r="H912" i="1"/>
  <c r="G1711" i="1"/>
  <c r="H1711" i="1"/>
  <c r="G2689" i="1"/>
  <c r="H2689" i="1"/>
  <c r="G3259" i="1"/>
  <c r="H3259" i="1"/>
  <c r="G3258" i="1"/>
  <c r="H3258" i="1"/>
  <c r="G1710" i="1"/>
  <c r="H1710" i="1"/>
  <c r="G3256" i="1"/>
  <c r="H3256" i="1"/>
  <c r="G5768" i="1"/>
  <c r="H5768" i="1"/>
  <c r="G2686" i="1"/>
  <c r="H2686" i="1"/>
  <c r="G3257" i="1"/>
  <c r="H3257" i="1"/>
  <c r="G2685" i="1"/>
  <c r="H2685" i="1"/>
  <c r="G2688" i="1"/>
  <c r="H2688" i="1"/>
  <c r="G3573" i="1"/>
  <c r="H3573" i="1"/>
  <c r="G2687" i="1"/>
  <c r="H2687" i="1"/>
  <c r="G5062" i="1"/>
  <c r="H5062" i="1"/>
  <c r="G1721" i="1"/>
  <c r="H1721" i="1"/>
  <c r="G2710" i="1"/>
  <c r="H2710" i="1"/>
  <c r="G4429" i="1"/>
  <c r="H4429" i="1"/>
  <c r="G3271" i="1"/>
  <c r="H3271" i="1"/>
  <c r="G3270" i="1"/>
  <c r="H3270" i="1"/>
  <c r="G1719" i="1"/>
  <c r="H1719" i="1"/>
  <c r="G5073" i="1"/>
  <c r="H5073" i="1"/>
  <c r="G1720" i="1"/>
  <c r="H1720" i="1"/>
  <c r="G914" i="1"/>
  <c r="H914" i="1"/>
  <c r="G2708" i="1"/>
  <c r="H2708" i="1"/>
  <c r="G5072" i="1"/>
  <c r="H5072" i="1"/>
  <c r="G2707" i="1"/>
  <c r="H2707" i="1"/>
  <c r="G2703" i="1"/>
  <c r="H2703" i="1"/>
  <c r="G3575" i="1"/>
  <c r="H3575" i="1"/>
  <c r="G3846" i="1"/>
  <c r="H3846" i="1"/>
  <c r="G2706" i="1"/>
  <c r="H2706" i="1"/>
  <c r="G2704" i="1"/>
  <c r="H2704" i="1"/>
  <c r="G4428" i="1"/>
  <c r="H4428" i="1"/>
  <c r="G5070" i="1"/>
  <c r="H5070" i="1"/>
  <c r="G3268" i="1"/>
  <c r="H3268" i="1"/>
  <c r="G5069" i="1"/>
  <c r="H5069" i="1"/>
  <c r="G5071" i="1"/>
  <c r="H5071" i="1"/>
  <c r="G3269" i="1"/>
  <c r="H3269" i="1"/>
  <c r="G3576" i="1"/>
  <c r="H3576" i="1"/>
  <c r="G2705" i="1"/>
  <c r="H2705" i="1"/>
  <c r="G3847" i="1"/>
  <c r="H3847" i="1"/>
  <c r="G1718" i="1"/>
  <c r="H1718" i="1"/>
  <c r="G2702" i="1"/>
  <c r="H2702" i="1"/>
  <c r="G5068" i="1"/>
  <c r="H5068" i="1"/>
  <c r="G2701" i="1"/>
  <c r="H2701" i="1"/>
  <c r="G910" i="1"/>
  <c r="H910" i="1"/>
  <c r="G3265" i="1"/>
  <c r="H3265" i="1"/>
  <c r="G2675" i="1"/>
  <c r="H2675" i="1"/>
  <c r="G1706" i="1"/>
  <c r="H1706" i="1"/>
  <c r="G1705" i="1"/>
  <c r="H1705" i="1"/>
  <c r="G4424" i="1"/>
  <c r="H4424" i="1"/>
  <c r="G5056" i="1"/>
  <c r="H5056" i="1"/>
  <c r="G2673" i="1"/>
  <c r="H2673" i="1"/>
  <c r="G2674" i="1"/>
  <c r="H2674" i="1"/>
  <c r="G895" i="1"/>
  <c r="H895" i="1"/>
  <c r="G2672" i="1"/>
  <c r="H2672" i="1"/>
  <c r="G1704" i="1"/>
  <c r="H1704" i="1"/>
  <c r="G5766" i="1"/>
  <c r="H5766" i="1"/>
  <c r="G889" i="1"/>
  <c r="H889" i="1"/>
  <c r="G5054" i="1"/>
  <c r="H5054" i="1"/>
  <c r="G888" i="1"/>
  <c r="H888" i="1"/>
  <c r="G5765" i="1"/>
  <c r="H5765" i="1"/>
  <c r="G5055" i="1"/>
  <c r="H5055" i="1"/>
  <c r="G3839" i="1"/>
  <c r="H3839" i="1"/>
  <c r="G1695" i="1"/>
  <c r="H1695" i="1"/>
  <c r="G2662" i="1"/>
  <c r="H2662" i="1"/>
  <c r="G2661" i="1"/>
  <c r="H2661" i="1"/>
  <c r="G887" i="1"/>
  <c r="H887" i="1"/>
  <c r="G2663" i="1"/>
  <c r="H2663" i="1"/>
  <c r="G1694" i="1"/>
  <c r="H1694" i="1"/>
  <c r="G3571" i="1"/>
  <c r="H3571" i="1"/>
  <c r="G5627" i="1"/>
  <c r="H5627" i="1"/>
  <c r="G5764" i="1"/>
  <c r="H5764" i="1"/>
  <c r="G2660" i="1"/>
  <c r="H2660" i="1"/>
  <c r="G5763" i="1"/>
  <c r="H5763" i="1"/>
  <c r="G5053" i="1"/>
  <c r="H5053" i="1"/>
  <c r="G2659" i="1"/>
  <c r="H2659" i="1"/>
  <c r="G4422" i="1"/>
  <c r="H4422" i="1"/>
  <c r="G4427" i="1"/>
  <c r="H4427" i="1"/>
  <c r="G3255" i="1"/>
  <c r="H3255" i="1"/>
  <c r="G897" i="1"/>
  <c r="H897" i="1"/>
  <c r="G4426" i="1"/>
  <c r="H4426" i="1"/>
  <c r="G3572" i="1"/>
  <c r="H3572" i="1"/>
  <c r="G4425" i="1"/>
  <c r="H4425" i="1"/>
  <c r="G2682" i="1"/>
  <c r="H2682" i="1"/>
  <c r="G5060" i="1"/>
  <c r="H5060" i="1"/>
  <c r="G2684" i="1"/>
  <c r="H2684" i="1"/>
  <c r="G5061" i="1"/>
  <c r="H5061" i="1"/>
  <c r="G2683" i="1"/>
  <c r="H2683" i="1"/>
  <c r="G3844" i="1"/>
  <c r="H3844" i="1"/>
  <c r="G1709" i="1"/>
  <c r="H1709" i="1"/>
  <c r="G2681" i="1"/>
  <c r="H2681" i="1"/>
  <c r="G1708" i="1"/>
  <c r="H1708" i="1"/>
  <c r="G3843" i="1"/>
  <c r="H3843" i="1"/>
  <c r="G3252" i="1"/>
  <c r="H3252" i="1"/>
  <c r="G3254" i="1"/>
  <c r="H3254" i="1"/>
  <c r="G3253" i="1"/>
  <c r="H3253" i="1"/>
  <c r="G2676" i="1"/>
  <c r="H2676" i="1"/>
  <c r="G2680" i="1"/>
  <c r="H2680" i="1"/>
  <c r="G5058" i="1"/>
  <c r="H5058" i="1"/>
  <c r="G5059" i="1"/>
  <c r="H5059" i="1"/>
  <c r="G2679" i="1"/>
  <c r="H2679" i="1"/>
  <c r="G5628" i="1"/>
  <c r="H5628" i="1"/>
  <c r="G896" i="1"/>
  <c r="H896" i="1"/>
  <c r="G2678" i="1"/>
  <c r="H2678" i="1"/>
  <c r="G5057" i="1"/>
  <c r="H5057" i="1"/>
  <c r="G3842" i="1"/>
  <c r="H3842" i="1"/>
  <c r="G3841" i="1"/>
  <c r="H3841" i="1"/>
  <c r="G2677" i="1"/>
  <c r="H2677" i="1"/>
  <c r="G1707" i="1"/>
  <c r="H1707" i="1"/>
  <c r="G3583" i="1"/>
  <c r="H3583" i="1"/>
  <c r="G4433" i="1"/>
  <c r="H4433" i="1"/>
  <c r="G5081" i="1"/>
  <c r="H5081" i="1"/>
  <c r="G3280" i="1"/>
  <c r="H3280" i="1"/>
  <c r="G2734" i="1"/>
  <c r="H2734" i="1"/>
  <c r="G928" i="1"/>
  <c r="H928" i="1"/>
  <c r="G3279" i="1"/>
  <c r="H3279" i="1"/>
  <c r="G2731" i="1"/>
  <c r="H2731" i="1"/>
  <c r="G1732" i="1"/>
  <c r="H1732" i="1"/>
  <c r="G2730" i="1"/>
  <c r="H2730" i="1"/>
  <c r="G1733" i="1"/>
  <c r="H1733" i="1"/>
  <c r="G5079" i="1"/>
  <c r="H5079" i="1"/>
  <c r="G926" i="1"/>
  <c r="H926" i="1"/>
  <c r="G2729" i="1"/>
  <c r="H2729" i="1"/>
  <c r="G2728" i="1"/>
  <c r="H2728" i="1"/>
  <c r="G3582" i="1"/>
  <c r="H3582" i="1"/>
  <c r="G5631" i="1"/>
  <c r="H5631" i="1"/>
  <c r="G5080" i="1"/>
  <c r="H5080" i="1"/>
  <c r="G3581" i="1"/>
  <c r="H3581" i="1"/>
  <c r="G4432" i="1"/>
  <c r="H4432" i="1"/>
  <c r="G5077" i="1"/>
  <c r="H5077" i="1"/>
  <c r="G5078" i="1"/>
  <c r="H5078" i="1"/>
  <c r="G3278" i="1"/>
  <c r="H3278" i="1"/>
  <c r="G925" i="1"/>
  <c r="H925" i="1"/>
  <c r="G3580" i="1"/>
  <c r="H3580" i="1"/>
  <c r="G2726" i="1"/>
  <c r="H2726" i="1"/>
  <c r="G3851" i="1"/>
  <c r="H3851" i="1"/>
  <c r="G3277" i="1"/>
  <c r="H3277" i="1"/>
  <c r="G1730" i="1"/>
  <c r="H1730" i="1"/>
  <c r="G4431" i="1"/>
  <c r="H4431" i="1"/>
  <c r="G1731" i="1"/>
  <c r="H1731" i="1"/>
  <c r="G5770" i="1"/>
  <c r="H5770" i="1"/>
  <c r="G1729" i="1"/>
  <c r="H1729" i="1"/>
  <c r="G2725" i="1"/>
  <c r="H2725" i="1"/>
  <c r="G3282" i="1"/>
  <c r="H3282" i="1"/>
  <c r="G3585" i="1"/>
  <c r="H3585" i="1"/>
  <c r="G1739" i="1"/>
  <c r="H1739" i="1"/>
  <c r="G5085" i="1"/>
  <c r="H5085" i="1"/>
  <c r="G2739" i="1"/>
  <c r="H2739" i="1"/>
  <c r="G934" i="1"/>
  <c r="H934" i="1"/>
  <c r="G2737" i="1"/>
  <c r="H2737" i="1"/>
  <c r="G2738" i="1"/>
  <c r="H2738" i="1"/>
  <c r="G933" i="1"/>
  <c r="H933" i="1"/>
  <c r="G932" i="1"/>
  <c r="H932" i="1"/>
  <c r="G1738" i="1"/>
  <c r="H1738" i="1"/>
  <c r="G2736" i="1"/>
  <c r="H2736" i="1"/>
  <c r="G5082" i="1"/>
  <c r="H5082" i="1"/>
  <c r="G3584" i="1"/>
  <c r="H3584" i="1"/>
  <c r="G5083" i="1"/>
  <c r="H5083" i="1"/>
  <c r="G5084" i="1"/>
  <c r="H5084" i="1"/>
  <c r="G1736" i="1"/>
  <c r="H1736" i="1"/>
  <c r="G931" i="1"/>
  <c r="H931" i="1"/>
  <c r="G1737" i="1"/>
  <c r="H1737" i="1"/>
  <c r="G929" i="1"/>
  <c r="H929" i="1"/>
  <c r="G930" i="1"/>
  <c r="H930" i="1"/>
  <c r="G2735" i="1"/>
  <c r="H2735" i="1"/>
  <c r="G3281" i="1"/>
  <c r="H3281" i="1"/>
  <c r="G5632" i="1"/>
  <c r="H5632" i="1"/>
  <c r="G4434" i="1"/>
  <c r="H4434" i="1"/>
  <c r="G2733" i="1"/>
  <c r="H2733" i="1"/>
  <c r="G2732" i="1"/>
  <c r="H2732" i="1"/>
  <c r="G3852" i="1"/>
  <c r="H3852" i="1"/>
  <c r="G1734" i="1"/>
  <c r="H1734" i="1"/>
  <c r="G927" i="1"/>
  <c r="H927" i="1"/>
  <c r="G1735" i="1"/>
  <c r="H1735" i="1"/>
  <c r="G3015" i="1"/>
  <c r="H3015" i="1"/>
  <c r="G2212" i="1"/>
  <c r="H2212" i="1"/>
  <c r="G1296" i="1"/>
  <c r="H1296" i="1"/>
  <c r="G2213" i="1"/>
  <c r="H2213" i="1"/>
  <c r="G3014" i="1"/>
  <c r="H3014" i="1"/>
  <c r="G2210" i="1"/>
  <c r="H2210" i="1"/>
  <c r="G4759" i="1"/>
  <c r="H4759" i="1"/>
  <c r="G4756" i="1"/>
  <c r="H4756" i="1"/>
  <c r="G4757" i="1"/>
  <c r="H4757" i="1"/>
  <c r="G4758" i="1"/>
  <c r="H4758" i="1"/>
  <c r="G5360" i="1"/>
  <c r="H5360" i="1"/>
  <c r="G3437" i="1"/>
  <c r="H3437" i="1"/>
  <c r="G1274" i="1"/>
  <c r="H1274" i="1"/>
  <c r="G4734" i="1"/>
  <c r="H4734" i="1"/>
  <c r="G4735" i="1"/>
  <c r="H4735" i="1"/>
  <c r="G4737" i="1"/>
  <c r="H4737" i="1"/>
  <c r="G3438" i="1"/>
  <c r="H3438" i="1"/>
  <c r="G4736" i="1"/>
  <c r="H4736" i="1"/>
  <c r="G4119" i="1"/>
  <c r="H4119" i="1"/>
  <c r="G449" i="1"/>
  <c r="H449" i="1"/>
  <c r="G2186" i="1"/>
  <c r="H2186" i="1"/>
  <c r="G2185" i="1"/>
  <c r="H2185" i="1"/>
  <c r="G446" i="1"/>
  <c r="H446" i="1"/>
  <c r="G2188" i="1"/>
  <c r="H2188" i="1"/>
  <c r="G450" i="1"/>
  <c r="H450" i="1"/>
  <c r="G3002" i="1"/>
  <c r="H3002" i="1"/>
  <c r="G2184" i="1"/>
  <c r="H2184" i="1"/>
  <c r="G1273" i="1"/>
  <c r="H1273" i="1"/>
  <c r="G448" i="1"/>
  <c r="H448" i="1"/>
  <c r="G4733" i="1"/>
  <c r="H4733" i="1"/>
  <c r="G447" i="1"/>
  <c r="H447" i="1"/>
  <c r="G1272" i="1"/>
  <c r="H1272" i="1"/>
  <c r="G2187" i="1"/>
  <c r="H2187" i="1"/>
  <c r="G5363" i="1"/>
  <c r="H5363" i="1"/>
  <c r="G4764" i="1"/>
  <c r="H4764" i="1"/>
  <c r="G2222" i="1"/>
  <c r="H2222" i="1"/>
  <c r="G2223" i="1"/>
  <c r="H2223" i="1"/>
  <c r="G2219" i="1"/>
  <c r="H2219" i="1"/>
  <c r="G3017" i="1"/>
  <c r="H3017" i="1"/>
  <c r="G4140" i="1"/>
  <c r="H4140" i="1"/>
  <c r="G1302" i="1"/>
  <c r="H1302" i="1"/>
  <c r="G4762" i="1"/>
  <c r="H4762" i="1"/>
  <c r="G4761" i="1"/>
  <c r="H4761" i="1"/>
  <c r="G472" i="1"/>
  <c r="H472" i="1"/>
  <c r="G2218" i="1"/>
  <c r="H2218" i="1"/>
  <c r="G2217" i="1"/>
  <c r="H2217" i="1"/>
  <c r="G4763" i="1"/>
  <c r="H4763" i="1"/>
  <c r="G2220" i="1"/>
  <c r="H2220" i="1"/>
  <c r="G1301" i="1"/>
  <c r="H1301" i="1"/>
  <c r="G1298" i="1"/>
  <c r="H1298" i="1"/>
  <c r="G1297" i="1"/>
  <c r="H1297" i="1"/>
  <c r="G2215" i="1"/>
  <c r="H2215" i="1"/>
  <c r="G2214" i="1"/>
  <c r="H2214" i="1"/>
  <c r="G5705" i="1"/>
  <c r="H5705" i="1"/>
  <c r="G5361" i="1"/>
  <c r="H5361" i="1"/>
  <c r="G471" i="1"/>
  <c r="H471" i="1"/>
  <c r="G470" i="1"/>
  <c r="H470" i="1"/>
  <c r="G3716" i="1"/>
  <c r="H3716" i="1"/>
  <c r="G1299" i="1"/>
  <c r="H1299" i="1"/>
  <c r="G2216" i="1"/>
  <c r="H2216" i="1"/>
  <c r="G3016" i="1"/>
  <c r="H3016" i="1"/>
  <c r="G1300" i="1"/>
  <c r="H1300" i="1"/>
  <c r="G4760" i="1"/>
  <c r="H4760" i="1"/>
  <c r="G2211" i="1"/>
  <c r="H2211" i="1"/>
  <c r="G4154" i="1"/>
  <c r="H4154" i="1"/>
  <c r="G2249" i="1"/>
  <c r="H2249" i="1"/>
  <c r="G3030" i="1"/>
  <c r="H3030" i="1"/>
  <c r="G498" i="1"/>
  <c r="H498" i="1"/>
  <c r="G5372" i="1"/>
  <c r="H5372" i="1"/>
  <c r="G3448" i="1"/>
  <c r="H3448" i="1"/>
  <c r="G2248" i="1"/>
  <c r="H2248" i="1"/>
  <c r="G1330" i="1"/>
  <c r="H1330" i="1"/>
  <c r="G1329" i="1"/>
  <c r="H1329" i="1"/>
  <c r="G1328" i="1"/>
  <c r="H1328" i="1"/>
  <c r="G4152" i="1"/>
  <c r="H4152" i="1"/>
  <c r="G1331" i="1"/>
  <c r="H1331" i="1"/>
  <c r="G4151" i="1"/>
  <c r="H4151" i="1"/>
  <c r="G3029" i="1"/>
  <c r="H3029" i="1"/>
  <c r="G3028" i="1"/>
  <c r="H3028" i="1"/>
  <c r="G4153" i="1"/>
  <c r="H4153" i="1"/>
  <c r="G495" i="1"/>
  <c r="H495" i="1"/>
  <c r="G3719" i="1"/>
  <c r="H3719" i="1"/>
  <c r="G5708" i="1"/>
  <c r="H5708" i="1"/>
  <c r="G4778" i="1"/>
  <c r="H4778" i="1"/>
  <c r="G3019" i="1"/>
  <c r="H3019" i="1"/>
  <c r="G2226" i="1"/>
  <c r="H2226" i="1"/>
  <c r="G3717" i="1"/>
  <c r="H3717" i="1"/>
  <c r="G3018" i="1"/>
  <c r="H3018" i="1"/>
  <c r="G2225" i="1"/>
  <c r="H2225" i="1"/>
  <c r="G1304" i="1"/>
  <c r="H1304" i="1"/>
  <c r="G4141" i="1"/>
  <c r="H4141" i="1"/>
  <c r="G1303" i="1"/>
  <c r="H1303" i="1"/>
  <c r="G4765" i="1"/>
  <c r="H4765" i="1"/>
  <c r="G2224" i="1"/>
  <c r="H2224" i="1"/>
  <c r="G4766" i="1"/>
  <c r="H4766" i="1"/>
  <c r="G2221" i="1"/>
  <c r="H2221" i="1"/>
  <c r="G5362" i="1"/>
  <c r="H5362" i="1"/>
  <c r="G2256" i="1"/>
  <c r="H2256" i="1"/>
  <c r="G4784" i="1"/>
  <c r="H4784" i="1"/>
  <c r="G3031" i="1"/>
  <c r="H3031" i="1"/>
  <c r="G1339" i="1"/>
  <c r="H1339" i="1"/>
  <c r="G503" i="1"/>
  <c r="H503" i="1"/>
  <c r="G4782" i="1"/>
  <c r="H4782" i="1"/>
  <c r="G500" i="1"/>
  <c r="H500" i="1"/>
  <c r="G502" i="1"/>
  <c r="H502" i="1"/>
  <c r="G4783" i="1"/>
  <c r="H4783" i="1"/>
  <c r="G2255" i="1"/>
  <c r="H2255" i="1"/>
  <c r="G4785" i="1"/>
  <c r="H4785" i="1"/>
  <c r="G2252" i="1"/>
  <c r="H2252" i="1"/>
  <c r="G1338" i="1"/>
  <c r="H1338" i="1"/>
  <c r="G501" i="1"/>
  <c r="H501" i="1"/>
  <c r="G4781" i="1"/>
  <c r="H4781" i="1"/>
  <c r="G2254" i="1"/>
  <c r="H2254" i="1"/>
  <c r="G2253" i="1"/>
  <c r="H2253" i="1"/>
  <c r="G1334" i="1"/>
  <c r="H1334" i="1"/>
  <c r="G4780" i="1"/>
  <c r="H4780" i="1"/>
  <c r="G3721" i="1"/>
  <c r="H3721" i="1"/>
  <c r="G2250" i="1"/>
  <c r="H2250" i="1"/>
  <c r="G499" i="1"/>
  <c r="H499" i="1"/>
  <c r="G2251" i="1"/>
  <c r="H2251" i="1"/>
  <c r="G4155" i="1"/>
  <c r="H4155" i="1"/>
  <c r="G1333" i="1"/>
  <c r="H1333" i="1"/>
  <c r="G1332" i="1"/>
  <c r="H1332" i="1"/>
  <c r="G1335" i="1"/>
  <c r="H1335" i="1"/>
  <c r="G3720" i="1"/>
  <c r="H3720" i="1"/>
  <c r="G496" i="1"/>
  <c r="H496" i="1"/>
  <c r="G4779" i="1"/>
  <c r="H4779" i="1"/>
  <c r="G497" i="1"/>
  <c r="H497" i="1"/>
  <c r="G3449" i="1"/>
  <c r="H3449" i="1"/>
  <c r="G3043" i="1"/>
  <c r="H3043" i="1"/>
  <c r="G2273" i="1"/>
  <c r="H2273" i="1"/>
  <c r="G3040" i="1"/>
  <c r="H3040" i="1"/>
  <c r="G5392" i="1"/>
  <c r="H5392" i="1"/>
  <c r="G4795" i="1"/>
  <c r="H4795" i="1"/>
  <c r="G524" i="1"/>
  <c r="H524" i="1"/>
  <c r="G3039" i="1"/>
  <c r="H3039" i="1"/>
  <c r="G3038" i="1"/>
  <c r="H3038" i="1"/>
  <c r="G1355" i="1"/>
  <c r="H1355" i="1"/>
  <c r="G1356" i="1"/>
  <c r="H1356" i="1"/>
  <c r="G3455" i="1"/>
  <c r="H3455" i="1"/>
  <c r="G5391" i="1"/>
  <c r="H5391" i="1"/>
  <c r="G4796" i="1"/>
  <c r="H4796" i="1"/>
  <c r="G2272" i="1"/>
  <c r="H2272" i="1"/>
  <c r="G3042" i="1"/>
  <c r="H3042" i="1"/>
  <c r="G4797" i="1"/>
  <c r="H4797" i="1"/>
  <c r="G2271" i="1"/>
  <c r="H2271" i="1"/>
  <c r="G3041" i="1"/>
  <c r="H3041" i="1"/>
  <c r="G5393" i="1"/>
  <c r="H5393" i="1"/>
  <c r="G3727" i="1"/>
  <c r="H3727" i="1"/>
  <c r="G3033" i="1"/>
  <c r="H3033" i="1"/>
  <c r="G3032" i="1"/>
  <c r="H3032" i="1"/>
  <c r="G2257" i="1"/>
  <c r="H2257" i="1"/>
  <c r="G3722" i="1"/>
  <c r="H3722" i="1"/>
  <c r="G4787" i="1"/>
  <c r="H4787" i="1"/>
  <c r="G2259" i="1"/>
  <c r="H2259" i="1"/>
  <c r="G2258" i="1"/>
  <c r="H2258" i="1"/>
  <c r="G1340" i="1"/>
  <c r="H1340" i="1"/>
  <c r="G4786" i="1"/>
  <c r="H4786" i="1"/>
  <c r="G1337" i="1"/>
  <c r="H1337" i="1"/>
  <c r="G5373" i="1"/>
  <c r="H5373" i="1"/>
  <c r="G1336" i="1"/>
  <c r="H1336" i="1"/>
  <c r="G5711" i="1"/>
  <c r="H5711" i="1"/>
  <c r="G1359" i="1"/>
  <c r="H1359" i="1"/>
  <c r="G2281" i="1"/>
  <c r="H2281" i="1"/>
  <c r="G532" i="1"/>
  <c r="H532" i="1"/>
  <c r="G1358" i="1"/>
  <c r="H1358" i="1"/>
  <c r="G4800" i="1"/>
  <c r="H4800" i="1"/>
  <c r="G2282" i="1"/>
  <c r="H2282" i="1"/>
  <c r="G2280" i="1"/>
  <c r="H2280" i="1"/>
  <c r="G5710" i="1"/>
  <c r="H5710" i="1"/>
  <c r="G2279" i="1"/>
  <c r="H2279" i="1"/>
  <c r="G4799" i="1"/>
  <c r="H4799" i="1"/>
  <c r="G4162" i="1"/>
  <c r="H4162" i="1"/>
  <c r="G530" i="1"/>
  <c r="H530" i="1"/>
  <c r="G4798" i="1"/>
  <c r="H4798" i="1"/>
  <c r="G2278" i="1"/>
  <c r="H2278" i="1"/>
  <c r="G529" i="1"/>
  <c r="H529" i="1"/>
  <c r="G2277" i="1"/>
  <c r="H2277" i="1"/>
  <c r="G528" i="1"/>
  <c r="H528" i="1"/>
  <c r="G3044" i="1"/>
  <c r="H3044" i="1"/>
  <c r="G2276" i="1"/>
  <c r="H2276" i="1"/>
  <c r="G2274" i="1"/>
  <c r="H2274" i="1"/>
  <c r="G4161" i="1"/>
  <c r="H4161" i="1"/>
  <c r="G525" i="1"/>
  <c r="H525" i="1"/>
  <c r="G3045" i="1"/>
  <c r="H3045" i="1"/>
  <c r="G3456" i="1"/>
  <c r="H3456" i="1"/>
  <c r="G3729" i="1"/>
  <c r="H3729" i="1"/>
  <c r="G1357" i="1"/>
  <c r="H1357" i="1"/>
  <c r="G527" i="1"/>
  <c r="H527" i="1"/>
  <c r="G2275" i="1"/>
  <c r="H2275" i="1"/>
  <c r="G3730" i="1"/>
  <c r="H3730" i="1"/>
  <c r="G526" i="1"/>
  <c r="H526" i="1"/>
  <c r="G3728" i="1"/>
  <c r="H3728" i="1"/>
  <c r="G3059" i="1"/>
  <c r="H3059" i="1"/>
  <c r="G2302" i="1"/>
  <c r="H2302" i="1"/>
  <c r="G550" i="1"/>
  <c r="H550" i="1"/>
  <c r="G5414" i="1"/>
  <c r="H5414" i="1"/>
  <c r="G5716" i="1"/>
  <c r="H5716" i="1"/>
  <c r="G3058" i="1"/>
  <c r="H3058" i="1"/>
  <c r="G2300" i="1"/>
  <c r="H2300" i="1"/>
  <c r="G3057" i="1"/>
  <c r="H3057" i="1"/>
  <c r="G4816" i="1"/>
  <c r="H4816" i="1"/>
  <c r="G4813" i="1"/>
  <c r="H4813" i="1"/>
  <c r="G4178" i="1"/>
  <c r="H4178" i="1"/>
  <c r="G1374" i="1"/>
  <c r="H1374" i="1"/>
  <c r="G4815" i="1"/>
  <c r="H4815" i="1"/>
  <c r="G2301" i="1"/>
  <c r="H2301" i="1"/>
  <c r="G4814" i="1"/>
  <c r="H4814" i="1"/>
  <c r="G4817" i="1"/>
  <c r="H4817" i="1"/>
  <c r="G3060" i="1"/>
  <c r="H3060" i="1"/>
  <c r="G5394" i="1"/>
  <c r="H5394" i="1"/>
  <c r="G1361" i="1"/>
  <c r="H1361" i="1"/>
  <c r="G535" i="1"/>
  <c r="H535" i="1"/>
  <c r="G1360" i="1"/>
  <c r="H1360" i="1"/>
  <c r="G3048" i="1"/>
  <c r="H3048" i="1"/>
  <c r="G3047" i="1"/>
  <c r="H3047" i="1"/>
  <c r="G4802" i="1"/>
  <c r="H4802" i="1"/>
  <c r="G2283" i="1"/>
  <c r="H2283" i="1"/>
  <c r="G4803" i="1"/>
  <c r="H4803" i="1"/>
  <c r="G3046" i="1"/>
  <c r="H3046" i="1"/>
  <c r="G534" i="1"/>
  <c r="H534" i="1"/>
  <c r="G4163" i="1"/>
  <c r="H4163" i="1"/>
  <c r="G531" i="1"/>
  <c r="H531" i="1"/>
  <c r="G4801" i="1"/>
  <c r="H4801" i="1"/>
  <c r="G533" i="1"/>
  <c r="H533" i="1"/>
  <c r="G3457" i="1"/>
  <c r="H3457" i="1"/>
  <c r="G4819" i="1"/>
  <c r="H4819" i="1"/>
  <c r="G5719" i="1"/>
  <c r="H5719" i="1"/>
  <c r="G5718" i="1"/>
  <c r="H5718" i="1"/>
  <c r="G3063" i="1"/>
  <c r="H3063" i="1"/>
  <c r="G3062" i="1"/>
  <c r="H3062" i="1"/>
  <c r="G2309" i="1"/>
  <c r="H2309" i="1"/>
  <c r="G4180" i="1"/>
  <c r="H4180" i="1"/>
  <c r="G554" i="1"/>
  <c r="H554" i="1"/>
  <c r="G4181" i="1"/>
  <c r="H4181" i="1"/>
  <c r="G1378" i="1"/>
  <c r="H1378" i="1"/>
  <c r="G3737" i="1"/>
  <c r="H3737" i="1"/>
  <c r="G555" i="1"/>
  <c r="H555" i="1"/>
  <c r="G2308" i="1"/>
  <c r="H2308" i="1"/>
  <c r="G2305" i="1"/>
  <c r="H2305" i="1"/>
  <c r="G2304" i="1"/>
  <c r="H2304" i="1"/>
  <c r="G5415" i="1"/>
  <c r="H5415" i="1"/>
  <c r="G1377" i="1"/>
  <c r="H1377" i="1"/>
  <c r="G3061" i="1"/>
  <c r="H3061" i="1"/>
  <c r="G2306" i="1"/>
  <c r="H2306" i="1"/>
  <c r="G1376" i="1"/>
  <c r="H1376" i="1"/>
  <c r="G2303" i="1"/>
  <c r="H2303" i="1"/>
  <c r="G5717" i="1"/>
  <c r="H5717" i="1"/>
  <c r="G3463" i="1"/>
  <c r="H3463" i="1"/>
  <c r="G552" i="1"/>
  <c r="H552" i="1"/>
  <c r="G4179" i="1"/>
  <c r="H4179" i="1"/>
  <c r="G551" i="1"/>
  <c r="H551" i="1"/>
  <c r="G2307" i="1"/>
  <c r="H2307" i="1"/>
  <c r="G4818" i="1"/>
  <c r="H4818" i="1"/>
  <c r="G1375" i="1"/>
  <c r="H1375" i="1"/>
  <c r="G3462" i="1"/>
  <c r="H3462" i="1"/>
  <c r="G553" i="1"/>
  <c r="H553" i="1"/>
  <c r="G3156" i="1"/>
  <c r="H3156" i="1"/>
  <c r="G3155" i="1"/>
  <c r="H3155" i="1"/>
  <c r="G1536" i="1"/>
  <c r="H1536" i="1"/>
  <c r="G4932" i="1"/>
  <c r="H4932" i="1"/>
  <c r="G2470" i="1"/>
  <c r="H2470" i="1"/>
  <c r="G2471" i="1"/>
  <c r="H2471" i="1"/>
  <c r="G2469" i="1"/>
  <c r="H2469" i="1"/>
  <c r="G1537" i="1"/>
  <c r="H1537" i="1"/>
  <c r="G1538" i="1"/>
  <c r="H1538" i="1"/>
  <c r="G4933" i="1"/>
  <c r="H4933" i="1"/>
  <c r="G1535" i="1"/>
  <c r="H1535" i="1"/>
  <c r="G699" i="1"/>
  <c r="H699" i="1"/>
  <c r="G1519" i="1"/>
  <c r="H1519" i="1"/>
  <c r="G2456" i="1"/>
  <c r="H2456" i="1"/>
  <c r="G2457" i="1"/>
  <c r="H2457" i="1"/>
  <c r="G1518" i="1"/>
  <c r="H1518" i="1"/>
  <c r="G3148" i="1"/>
  <c r="H3148" i="1"/>
  <c r="G5513" i="1"/>
  <c r="H5513" i="1"/>
  <c r="G3149" i="1"/>
  <c r="H3149" i="1"/>
  <c r="G4923" i="1"/>
  <c r="H4923" i="1"/>
  <c r="G697" i="1"/>
  <c r="H697" i="1"/>
  <c r="G1517" i="1"/>
  <c r="H1517" i="1"/>
  <c r="G3146" i="1"/>
  <c r="H3146" i="1"/>
  <c r="G3147" i="1"/>
  <c r="H3147" i="1"/>
  <c r="G2454" i="1"/>
  <c r="H2454" i="1"/>
  <c r="G698" i="1"/>
  <c r="H698" i="1"/>
  <c r="G4281" i="1"/>
  <c r="H4281" i="1"/>
  <c r="G2455" i="1"/>
  <c r="H2455" i="1"/>
  <c r="G4921" i="1"/>
  <c r="H4921" i="1"/>
  <c r="G3516" i="1"/>
  <c r="H3516" i="1"/>
  <c r="G2373" i="1"/>
  <c r="H2373" i="1"/>
  <c r="G3098" i="1"/>
  <c r="H3098" i="1"/>
  <c r="G3486" i="1"/>
  <c r="H3486" i="1"/>
  <c r="G4868" i="1"/>
  <c r="H4868" i="1"/>
  <c r="G3099" i="1"/>
  <c r="H3099" i="1"/>
  <c r="G4867" i="1"/>
  <c r="H4867" i="1"/>
  <c r="G3096" i="1"/>
  <c r="H3096" i="1"/>
  <c r="G1440" i="1"/>
  <c r="H1440" i="1"/>
  <c r="G634" i="1"/>
  <c r="H634" i="1"/>
  <c r="G4866" i="1"/>
  <c r="H4866" i="1"/>
  <c r="G3097" i="1"/>
  <c r="H3097" i="1"/>
  <c r="G633" i="1"/>
  <c r="H633" i="1"/>
  <c r="G3487" i="1"/>
  <c r="H3487" i="1"/>
  <c r="G1439" i="1"/>
  <c r="H1439" i="1"/>
  <c r="G2372" i="1"/>
  <c r="H2372" i="1"/>
  <c r="G5473" i="1"/>
  <c r="H5473" i="1"/>
  <c r="G3093" i="1"/>
  <c r="H3093" i="1"/>
  <c r="G2370" i="1"/>
  <c r="H2370" i="1"/>
  <c r="G632" i="1"/>
  <c r="H632" i="1"/>
  <c r="G1438" i="1"/>
  <c r="H1438" i="1"/>
  <c r="G1436" i="1"/>
  <c r="H1436" i="1"/>
  <c r="G631" i="1"/>
  <c r="H631" i="1"/>
  <c r="G4865" i="1"/>
  <c r="H4865" i="1"/>
  <c r="G3754" i="1"/>
  <c r="H3754" i="1"/>
  <c r="G5472" i="1"/>
  <c r="H5472" i="1"/>
  <c r="G2371" i="1"/>
  <c r="H2371" i="1"/>
  <c r="G3095" i="1"/>
  <c r="H3095" i="1"/>
  <c r="G5471" i="1"/>
  <c r="H5471" i="1"/>
  <c r="G3094" i="1"/>
  <c r="H3094" i="1"/>
  <c r="G1437" i="1"/>
  <c r="H1437" i="1"/>
  <c r="G4885" i="1"/>
  <c r="H4885" i="1"/>
  <c r="G650" i="1"/>
  <c r="H650" i="1"/>
  <c r="G4248" i="1"/>
  <c r="H4248" i="1"/>
  <c r="G3114" i="1"/>
  <c r="H3114" i="1"/>
  <c r="G4247" i="1"/>
  <c r="H4247" i="1"/>
  <c r="G3113" i="1"/>
  <c r="H3113" i="1"/>
  <c r="G2379" i="1"/>
  <c r="H2379" i="1"/>
  <c r="G4237" i="1"/>
  <c r="H4237" i="1"/>
  <c r="G1446" i="1"/>
  <c r="H1446" i="1"/>
  <c r="G3100" i="1"/>
  <c r="H3100" i="1"/>
  <c r="G5476" i="1"/>
  <c r="H5476" i="1"/>
  <c r="G635" i="1"/>
  <c r="H635" i="1"/>
  <c r="G3101" i="1"/>
  <c r="H3101" i="1"/>
  <c r="G4870" i="1"/>
  <c r="H4870" i="1"/>
  <c r="G5475" i="1"/>
  <c r="H5475" i="1"/>
  <c r="G1445" i="1"/>
  <c r="H1445" i="1"/>
  <c r="G636" i="1"/>
  <c r="H636" i="1"/>
  <c r="G4236" i="1"/>
  <c r="H4236" i="1"/>
  <c r="G5726" i="1"/>
  <c r="H5726" i="1"/>
  <c r="G2377" i="1"/>
  <c r="H2377" i="1"/>
  <c r="G2375" i="1"/>
  <c r="H2375" i="1"/>
  <c r="G2376" i="1"/>
  <c r="H2376" i="1"/>
  <c r="G3488" i="1"/>
  <c r="H3488" i="1"/>
  <c r="G1443" i="1"/>
  <c r="H1443" i="1"/>
  <c r="G2378" i="1"/>
  <c r="H2378" i="1"/>
  <c r="G1442" i="1"/>
  <c r="H1442" i="1"/>
  <c r="G1444" i="1"/>
  <c r="H1444" i="1"/>
  <c r="G1441" i="1"/>
  <c r="H1441" i="1"/>
  <c r="G4869" i="1"/>
  <c r="H4869" i="1"/>
  <c r="G2374" i="1"/>
  <c r="H2374" i="1"/>
  <c r="G5474" i="1"/>
  <c r="H5474" i="1"/>
  <c r="G4250" i="1"/>
  <c r="H4250" i="1"/>
  <c r="G5494" i="1"/>
  <c r="H5494" i="1"/>
  <c r="G2404" i="1"/>
  <c r="H2404" i="1"/>
  <c r="G652" i="1"/>
  <c r="H652" i="1"/>
  <c r="G4890" i="1"/>
  <c r="H4890" i="1"/>
  <c r="G4889" i="1"/>
  <c r="H4889" i="1"/>
  <c r="G2403" i="1"/>
  <c r="H2403" i="1"/>
  <c r="G3116" i="1"/>
  <c r="H3116" i="1"/>
  <c r="G2402" i="1"/>
  <c r="H2402" i="1"/>
  <c r="G2401" i="1"/>
  <c r="H2401" i="1"/>
  <c r="G4888" i="1"/>
  <c r="H4888" i="1"/>
  <c r="G1469" i="1"/>
  <c r="H1469" i="1"/>
  <c r="G4249" i="1"/>
  <c r="H4249" i="1"/>
  <c r="G3115" i="1"/>
  <c r="H3115" i="1"/>
  <c r="G5729" i="1"/>
  <c r="H5729" i="1"/>
  <c r="G651" i="1"/>
  <c r="H651" i="1"/>
  <c r="G2396" i="1"/>
  <c r="H2396" i="1"/>
  <c r="G2398" i="1"/>
  <c r="H2398" i="1"/>
  <c r="G1467" i="1"/>
  <c r="H1467" i="1"/>
  <c r="G4887" i="1"/>
  <c r="H4887" i="1"/>
  <c r="G2399" i="1"/>
  <c r="H2399" i="1"/>
  <c r="G4886" i="1"/>
  <c r="H4886" i="1"/>
  <c r="G2397" i="1"/>
  <c r="H2397" i="1"/>
  <c r="G2400" i="1"/>
  <c r="H2400" i="1"/>
  <c r="G1468" i="1"/>
  <c r="H1468" i="1"/>
  <c r="G2394" i="1"/>
  <c r="H2394" i="1"/>
  <c r="G2395" i="1"/>
  <c r="H2395" i="1"/>
  <c r="G4883" i="1"/>
  <c r="H4883" i="1"/>
  <c r="G1465" i="1"/>
  <c r="H1465" i="1"/>
  <c r="G5493" i="1"/>
  <c r="H5493" i="1"/>
  <c r="G1466" i="1"/>
  <c r="H1466" i="1"/>
  <c r="G4884" i="1"/>
  <c r="H4884" i="1"/>
  <c r="G1490" i="1"/>
  <c r="H1490" i="1"/>
  <c r="G3126" i="1"/>
  <c r="H3126" i="1"/>
  <c r="G2420" i="1"/>
  <c r="H2420" i="1"/>
  <c r="G4902" i="1"/>
  <c r="H4902" i="1"/>
  <c r="G3776" i="1"/>
  <c r="H3776" i="1"/>
  <c r="G2419" i="1"/>
  <c r="H2419" i="1"/>
  <c r="G4904" i="1"/>
  <c r="H4904" i="1"/>
  <c r="G4265" i="1"/>
  <c r="H4265" i="1"/>
  <c r="G1489" i="1"/>
  <c r="H1489" i="1"/>
  <c r="G4903" i="1"/>
  <c r="H4903" i="1"/>
  <c r="G5498" i="1"/>
  <c r="H5498" i="1"/>
  <c r="G2417" i="1"/>
  <c r="H2417" i="1"/>
  <c r="G4905" i="1"/>
  <c r="H4905" i="1"/>
  <c r="G1488" i="1"/>
  <c r="H1488" i="1"/>
  <c r="G4900" i="1"/>
  <c r="H4900" i="1"/>
  <c r="G4901" i="1"/>
  <c r="H4901" i="1"/>
  <c r="G3125" i="1"/>
  <c r="H3125" i="1"/>
  <c r="G4264" i="1"/>
  <c r="H4264" i="1"/>
  <c r="G672" i="1"/>
  <c r="H672" i="1"/>
  <c r="G3775" i="1"/>
  <c r="H3775" i="1"/>
  <c r="G3507" i="1"/>
  <c r="H3507" i="1"/>
  <c r="G3124" i="1"/>
  <c r="H3124" i="1"/>
  <c r="G1470" i="1"/>
  <c r="H1470" i="1"/>
  <c r="G3495" i="1"/>
  <c r="H3495" i="1"/>
  <c r="G3498" i="1"/>
  <c r="H3498" i="1"/>
  <c r="G3497" i="1"/>
  <c r="H3497" i="1"/>
  <c r="G653" i="1"/>
  <c r="H653" i="1"/>
  <c r="G4251" i="1"/>
  <c r="H4251" i="1"/>
  <c r="G3499" i="1"/>
  <c r="H3499" i="1"/>
  <c r="G3766" i="1"/>
  <c r="H3766" i="1"/>
  <c r="G3496" i="1"/>
  <c r="H3496" i="1"/>
  <c r="G2431" i="1"/>
  <c r="H2431" i="1"/>
  <c r="G2430" i="1"/>
  <c r="H2430" i="1"/>
  <c r="G2428" i="1"/>
  <c r="H2428" i="1"/>
  <c r="G3132" i="1"/>
  <c r="H3132" i="1"/>
  <c r="G677" i="1"/>
  <c r="H677" i="1"/>
  <c r="G2429" i="1"/>
  <c r="H2429" i="1"/>
  <c r="G3778" i="1"/>
  <c r="H3778" i="1"/>
  <c r="G676" i="1"/>
  <c r="H676" i="1"/>
  <c r="G3129" i="1"/>
  <c r="H3129" i="1"/>
  <c r="G3131" i="1"/>
  <c r="H3131" i="1"/>
  <c r="G3130" i="1"/>
  <c r="H3130" i="1"/>
  <c r="G675" i="1"/>
  <c r="H675" i="1"/>
  <c r="G674" i="1"/>
  <c r="H674" i="1"/>
  <c r="G2427" i="1"/>
  <c r="H2427" i="1"/>
  <c r="G1492" i="1"/>
  <c r="H1492" i="1"/>
  <c r="G4268" i="1"/>
  <c r="H4268" i="1"/>
  <c r="G2426" i="1"/>
  <c r="H2426" i="1"/>
  <c r="G4267" i="1"/>
  <c r="H4267" i="1"/>
  <c r="G2425" i="1"/>
  <c r="H2425" i="1"/>
  <c r="G2421" i="1"/>
  <c r="H2421" i="1"/>
  <c r="G3128" i="1"/>
  <c r="H3128" i="1"/>
  <c r="G2422" i="1"/>
  <c r="H2422" i="1"/>
  <c r="G1491" i="1"/>
  <c r="H1491" i="1"/>
  <c r="G2423" i="1"/>
  <c r="H2423" i="1"/>
  <c r="G2424" i="1"/>
  <c r="H2424" i="1"/>
  <c r="G3127" i="1"/>
  <c r="H3127" i="1"/>
  <c r="G4266" i="1"/>
  <c r="H4266" i="1"/>
  <c r="G673" i="1"/>
  <c r="H673" i="1"/>
  <c r="G4906" i="1"/>
  <c r="H4906" i="1"/>
  <c r="G2418" i="1"/>
  <c r="H2418" i="1"/>
  <c r="G3777" i="1"/>
  <c r="H3777" i="1"/>
  <c r="G1515" i="1"/>
  <c r="H1515" i="1"/>
  <c r="G3145" i="1"/>
  <c r="H3145" i="1"/>
  <c r="G2453" i="1"/>
  <c r="H2453" i="1"/>
  <c r="G2451" i="1"/>
  <c r="H2451" i="1"/>
  <c r="G4280" i="1"/>
  <c r="H4280" i="1"/>
  <c r="G3144" i="1"/>
  <c r="H3144" i="1"/>
  <c r="G4922" i="1"/>
  <c r="H4922" i="1"/>
  <c r="G5512" i="1"/>
  <c r="H5512" i="1"/>
  <c r="G1516" i="1"/>
  <c r="H1516" i="1"/>
  <c r="G3517" i="1"/>
  <c r="H3517" i="1"/>
  <c r="G2452" i="1"/>
  <c r="H2452" i="1"/>
  <c r="G696" i="1"/>
  <c r="H696" i="1"/>
  <c r="G4920" i="1"/>
  <c r="H4920" i="1"/>
  <c r="G3143" i="1"/>
  <c r="H3143" i="1"/>
  <c r="G1514" i="1"/>
  <c r="H1514" i="1"/>
  <c r="G2450" i="1"/>
  <c r="H2450" i="1"/>
  <c r="G3142" i="1"/>
  <c r="H3142" i="1"/>
  <c r="G4918" i="1"/>
  <c r="H4918" i="1"/>
  <c r="G4919" i="1"/>
  <c r="H4919" i="1"/>
  <c r="G2449" i="1"/>
  <c r="H2449" i="1"/>
  <c r="G3789" i="1"/>
  <c r="H3789" i="1"/>
  <c r="G695" i="1"/>
  <c r="H695" i="1"/>
  <c r="G5511" i="1"/>
  <c r="H5511" i="1"/>
  <c r="G4916" i="1"/>
  <c r="H4916" i="1"/>
  <c r="G4915" i="1"/>
  <c r="H4915" i="1"/>
  <c r="G1513" i="1"/>
  <c r="H1513" i="1"/>
  <c r="G3141" i="1"/>
  <c r="H3141" i="1"/>
  <c r="G3515" i="1"/>
  <c r="H3515" i="1"/>
  <c r="G2448" i="1"/>
  <c r="H2448" i="1"/>
  <c r="G3140" i="1"/>
  <c r="H3140" i="1"/>
  <c r="G694" i="1"/>
  <c r="H694" i="1"/>
  <c r="G4917" i="1"/>
  <c r="H4917" i="1"/>
  <c r="G2612" i="1"/>
  <c r="H2612" i="1"/>
  <c r="G5751" i="1"/>
  <c r="H5751" i="1"/>
  <c r="G5030" i="1"/>
  <c r="H5030" i="1"/>
  <c r="G837" i="1"/>
  <c r="H837" i="1"/>
  <c r="G3229" i="1"/>
  <c r="H3229" i="1"/>
  <c r="G2611" i="1"/>
  <c r="H2611" i="1"/>
  <c r="G4395" i="1"/>
  <c r="H4395" i="1"/>
  <c r="G3228" i="1"/>
  <c r="H3228" i="1"/>
  <c r="G4949" i="1"/>
  <c r="H4949" i="1"/>
  <c r="G2481" i="1"/>
  <c r="H2481" i="1"/>
  <c r="G1554" i="1"/>
  <c r="H1554" i="1"/>
  <c r="G1555" i="1"/>
  <c r="H1555" i="1"/>
  <c r="G721" i="1"/>
  <c r="H721" i="1"/>
  <c r="G5741" i="1"/>
  <c r="H5741" i="1"/>
  <c r="G3168" i="1"/>
  <c r="H3168" i="1"/>
  <c r="G4950" i="1"/>
  <c r="H4950" i="1"/>
  <c r="G3169" i="1"/>
  <c r="H3169" i="1"/>
  <c r="G3160" i="1"/>
  <c r="H3160" i="1"/>
  <c r="G2474" i="1"/>
  <c r="H2474" i="1"/>
  <c r="G3159" i="1"/>
  <c r="H3159" i="1"/>
  <c r="G4937" i="1"/>
  <c r="H4937" i="1"/>
  <c r="G3161" i="1"/>
  <c r="H3161" i="1"/>
  <c r="G713" i="1"/>
  <c r="H713" i="1"/>
  <c r="G3158" i="1"/>
  <c r="H3158" i="1"/>
  <c r="G3797" i="1"/>
  <c r="H3797" i="1"/>
  <c r="G4936" i="1"/>
  <c r="H4936" i="1"/>
  <c r="G712" i="1"/>
  <c r="H712" i="1"/>
  <c r="G2473" i="1"/>
  <c r="H2473" i="1"/>
  <c r="G5530" i="1"/>
  <c r="H5530" i="1"/>
  <c r="G4935" i="1"/>
  <c r="H4935" i="1"/>
  <c r="G4300" i="1"/>
  <c r="H4300" i="1"/>
  <c r="G3157" i="1"/>
  <c r="H3157" i="1"/>
  <c r="G711" i="1"/>
  <c r="H711" i="1"/>
  <c r="G4299" i="1"/>
  <c r="H4299" i="1"/>
  <c r="G4934" i="1"/>
  <c r="H4934" i="1"/>
  <c r="G1539" i="1"/>
  <c r="H1539" i="1"/>
  <c r="G3796" i="1"/>
  <c r="H3796" i="1"/>
  <c r="G2472" i="1"/>
  <c r="H2472" i="1"/>
  <c r="G5529" i="1"/>
  <c r="H5529" i="1"/>
  <c r="G3173" i="1"/>
  <c r="H3173" i="1"/>
  <c r="G2491" i="1"/>
  <c r="H2491" i="1"/>
  <c r="G4954" i="1"/>
  <c r="H4954" i="1"/>
  <c r="G2489" i="1"/>
  <c r="H2489" i="1"/>
  <c r="G3172" i="1"/>
  <c r="H3172" i="1"/>
  <c r="G727" i="1"/>
  <c r="H727" i="1"/>
  <c r="G2490" i="1"/>
  <c r="H2490" i="1"/>
  <c r="G726" i="1"/>
  <c r="H726" i="1"/>
  <c r="G4955" i="1"/>
  <c r="H4955" i="1"/>
  <c r="G4952" i="1"/>
  <c r="H4952" i="1"/>
  <c r="G4307" i="1"/>
  <c r="H4307" i="1"/>
  <c r="G2488" i="1"/>
  <c r="H2488" i="1"/>
  <c r="G1557" i="1"/>
  <c r="H1557" i="1"/>
  <c r="G3171" i="1"/>
  <c r="H3171" i="1"/>
  <c r="G3170" i="1"/>
  <c r="H3170" i="1"/>
  <c r="G2487" i="1"/>
  <c r="H2487" i="1"/>
  <c r="G2486" i="1"/>
  <c r="H2486" i="1"/>
  <c r="G724" i="1"/>
  <c r="H724" i="1"/>
  <c r="G723" i="1"/>
  <c r="H723" i="1"/>
  <c r="G725" i="1"/>
  <c r="H725" i="1"/>
  <c r="G1556" i="1"/>
  <c r="H1556" i="1"/>
  <c r="G3525" i="1"/>
  <c r="H3525" i="1"/>
  <c r="G2485" i="1"/>
  <c r="H2485" i="1"/>
  <c r="G4306" i="1"/>
  <c r="H4306" i="1"/>
  <c r="G2484" i="1"/>
  <c r="H2484" i="1"/>
  <c r="G4951" i="1"/>
  <c r="H4951" i="1"/>
  <c r="G722" i="1"/>
  <c r="H722" i="1"/>
  <c r="G2483" i="1"/>
  <c r="H2483" i="1"/>
  <c r="G2482" i="1"/>
  <c r="H2482" i="1"/>
  <c r="G4948" i="1"/>
  <c r="H4948" i="1"/>
  <c r="G2511" i="1"/>
  <c r="H2511" i="1"/>
  <c r="G2508" i="1"/>
  <c r="H2508" i="1"/>
  <c r="G5549" i="1"/>
  <c r="H5549" i="1"/>
  <c r="G5550" i="1"/>
  <c r="H5550" i="1"/>
  <c r="G3180" i="1"/>
  <c r="H3180" i="1"/>
  <c r="G3181" i="1"/>
  <c r="H3181" i="1"/>
  <c r="G2505" i="1"/>
  <c r="H2505" i="1"/>
  <c r="G4964" i="1"/>
  <c r="H4964" i="1"/>
  <c r="G2504" i="1"/>
  <c r="H2504" i="1"/>
  <c r="G1569" i="1"/>
  <c r="H1569" i="1"/>
  <c r="G1570" i="1"/>
  <c r="H1570" i="1"/>
  <c r="G4963" i="1"/>
  <c r="H4963" i="1"/>
  <c r="G2501" i="1"/>
  <c r="H2501" i="1"/>
  <c r="G5548" i="1"/>
  <c r="H5548" i="1"/>
  <c r="G4962" i="1"/>
  <c r="H4962" i="1"/>
  <c r="G4318" i="1"/>
  <c r="H4318" i="1"/>
  <c r="G3806" i="1"/>
  <c r="H3806" i="1"/>
  <c r="G3179" i="1"/>
  <c r="H3179" i="1"/>
  <c r="G2503" i="1"/>
  <c r="H2503" i="1"/>
  <c r="G3528" i="1"/>
  <c r="H3528" i="1"/>
  <c r="G739" i="1"/>
  <c r="H739" i="1"/>
  <c r="G3177" i="1"/>
  <c r="H3177" i="1"/>
  <c r="G4319" i="1"/>
  <c r="H4319" i="1"/>
  <c r="G3807" i="1"/>
  <c r="H3807" i="1"/>
  <c r="G3178" i="1"/>
  <c r="H3178" i="1"/>
  <c r="G2502" i="1"/>
  <c r="H2502" i="1"/>
  <c r="G3527" i="1"/>
  <c r="H3527" i="1"/>
  <c r="G1558" i="1"/>
  <c r="H1558" i="1"/>
  <c r="G2492" i="1"/>
  <c r="H2492" i="1"/>
  <c r="G3174" i="1"/>
  <c r="H3174" i="1"/>
  <c r="G5541" i="1"/>
  <c r="H5541" i="1"/>
  <c r="G3526" i="1"/>
  <c r="H3526" i="1"/>
  <c r="G4953" i="1"/>
  <c r="H4953" i="1"/>
  <c r="G5554" i="1"/>
  <c r="H5554" i="1"/>
  <c r="G742" i="1"/>
  <c r="H742" i="1"/>
  <c r="G5553" i="1"/>
  <c r="H5553" i="1"/>
  <c r="G3186" i="1"/>
  <c r="H3186" i="1"/>
  <c r="G2519" i="1"/>
  <c r="H2519" i="1"/>
  <c r="G743" i="1"/>
  <c r="H743" i="1"/>
  <c r="G4968" i="1"/>
  <c r="H4968" i="1"/>
  <c r="G2515" i="1"/>
  <c r="H2515" i="1"/>
  <c r="G2517" i="1"/>
  <c r="H2517" i="1"/>
  <c r="G741" i="1"/>
  <c r="H741" i="1"/>
  <c r="G2513" i="1"/>
  <c r="H2513" i="1"/>
  <c r="G4967" i="1"/>
  <c r="H4967" i="1"/>
  <c r="G3185" i="1"/>
  <c r="H3185" i="1"/>
  <c r="G2514" i="1"/>
  <c r="H2514" i="1"/>
  <c r="G740" i="1"/>
  <c r="H740" i="1"/>
  <c r="G2516" i="1"/>
  <c r="H2516" i="1"/>
  <c r="G4966" i="1"/>
  <c r="H4966" i="1"/>
  <c r="G3184" i="1"/>
  <c r="H3184" i="1"/>
  <c r="G3529" i="1"/>
  <c r="H3529" i="1"/>
  <c r="G1572" i="1"/>
  <c r="H1572" i="1"/>
  <c r="G5552" i="1"/>
  <c r="H5552" i="1"/>
  <c r="G5551" i="1"/>
  <c r="H5551" i="1"/>
  <c r="G2512" i="1"/>
  <c r="H2512" i="1"/>
  <c r="G2507" i="1"/>
  <c r="H2507" i="1"/>
  <c r="G1571" i="1"/>
  <c r="H1571" i="1"/>
  <c r="G3183" i="1"/>
  <c r="H3183" i="1"/>
  <c r="G4320" i="1"/>
  <c r="H4320" i="1"/>
  <c r="G2510" i="1"/>
  <c r="H2510" i="1"/>
  <c r="G4965" i="1"/>
  <c r="H4965" i="1"/>
  <c r="G2506" i="1"/>
  <c r="H2506" i="1"/>
  <c r="G3182" i="1"/>
  <c r="H3182" i="1"/>
  <c r="G2509" i="1"/>
  <c r="H2509" i="1"/>
  <c r="G2610" i="1"/>
  <c r="H2610" i="1"/>
  <c r="G3563" i="1"/>
  <c r="H3563" i="1"/>
  <c r="G4394" i="1"/>
  <c r="H4394" i="1"/>
  <c r="G835" i="1"/>
  <c r="H835" i="1"/>
  <c r="G836" i="1"/>
  <c r="H836" i="1"/>
  <c r="G3227" i="1"/>
  <c r="H3227" i="1"/>
  <c r="G5029" i="1"/>
  <c r="H5029" i="1"/>
  <c r="G834" i="1"/>
  <c r="H834" i="1"/>
  <c r="G1648" i="1"/>
  <c r="H1648" i="1"/>
  <c r="G4393" i="1"/>
  <c r="H4393" i="1"/>
  <c r="G5599" i="1"/>
  <c r="H5599" i="1"/>
  <c r="G5028" i="1"/>
  <c r="H5028" i="1"/>
  <c r="G4392" i="1"/>
  <c r="H4392" i="1"/>
  <c r="G4391" i="1"/>
  <c r="H4391" i="1"/>
  <c r="G5027" i="1"/>
  <c r="H5027" i="1"/>
  <c r="G5598" i="1"/>
  <c r="H5598" i="1"/>
  <c r="G5026" i="1"/>
  <c r="H5026" i="1"/>
  <c r="G5556" i="1"/>
  <c r="H5556" i="1"/>
  <c r="G4322" i="1"/>
  <c r="H4322" i="1"/>
  <c r="G4321" i="1"/>
  <c r="H4321" i="1"/>
  <c r="G3188" i="1"/>
  <c r="H3188" i="1"/>
  <c r="G2521" i="1"/>
  <c r="H2521" i="1"/>
  <c r="G2520" i="1"/>
  <c r="H2520" i="1"/>
  <c r="G744" i="1"/>
  <c r="H744" i="1"/>
  <c r="G4970" i="1"/>
  <c r="H4970" i="1"/>
  <c r="G5555" i="1"/>
  <c r="H5555" i="1"/>
  <c r="G4969" i="1"/>
  <c r="H4969" i="1"/>
  <c r="G1573" i="1"/>
  <c r="H1573" i="1"/>
  <c r="G2518" i="1"/>
  <c r="H2518" i="1"/>
  <c r="G3187" i="1"/>
  <c r="H3187" i="1"/>
  <c r="G133" i="1"/>
  <c r="H133" i="1"/>
  <c r="G4535" i="1"/>
  <c r="H4535" i="1"/>
  <c r="G5177" i="1"/>
  <c r="H5177" i="1"/>
  <c r="G3939" i="1"/>
  <c r="H3939" i="1"/>
  <c r="G134" i="1"/>
  <c r="H134" i="1"/>
  <c r="G4536" i="1"/>
  <c r="H4536" i="1"/>
  <c r="G2866" i="1"/>
  <c r="H2866" i="1"/>
  <c r="G1057" i="1"/>
  <c r="H1057" i="1"/>
  <c r="G1898" i="1"/>
  <c r="H1898" i="1"/>
  <c r="G5176" i="1"/>
  <c r="H5176" i="1"/>
  <c r="G131" i="1"/>
  <c r="H131" i="1"/>
  <c r="G132" i="1"/>
  <c r="H132" i="1"/>
  <c r="G3630" i="1"/>
  <c r="H3630" i="1"/>
  <c r="G127" i="1"/>
  <c r="H127" i="1"/>
  <c r="G129" i="1"/>
  <c r="H129" i="1"/>
  <c r="G128" i="1"/>
  <c r="H128" i="1"/>
  <c r="G1897" i="1"/>
  <c r="H1897" i="1"/>
  <c r="G4533" i="1"/>
  <c r="H4533" i="1"/>
  <c r="G4534" i="1"/>
  <c r="H4534" i="1"/>
  <c r="G2865" i="1"/>
  <c r="H2865" i="1"/>
  <c r="G2864" i="1"/>
  <c r="H2864" i="1"/>
  <c r="G130" i="1"/>
  <c r="H130" i="1"/>
  <c r="G4514" i="1"/>
  <c r="H4514" i="1"/>
  <c r="G1866" i="1"/>
  <c r="H1866" i="1"/>
  <c r="G3613" i="1"/>
  <c r="H3613" i="1"/>
  <c r="G5163" i="1"/>
  <c r="H5163" i="1"/>
  <c r="G98" i="1"/>
  <c r="H98" i="1"/>
  <c r="G95" i="1"/>
  <c r="H95" i="1"/>
  <c r="G97" i="1"/>
  <c r="H97" i="1"/>
  <c r="G2848" i="1"/>
  <c r="H2848" i="1"/>
  <c r="G1024" i="1"/>
  <c r="H1024" i="1"/>
  <c r="G96" i="1"/>
  <c r="H96" i="1"/>
  <c r="G1865" i="1"/>
  <c r="H1865" i="1"/>
  <c r="G1023" i="1"/>
  <c r="H1023" i="1"/>
  <c r="G1864" i="1"/>
  <c r="H1864" i="1"/>
  <c r="G5655" i="1"/>
  <c r="H5655" i="1"/>
  <c r="G5654" i="1"/>
  <c r="H5654" i="1"/>
  <c r="G5653" i="1"/>
  <c r="H5653" i="1"/>
  <c r="G5652" i="1"/>
  <c r="H5652" i="1"/>
  <c r="G5651" i="1"/>
  <c r="H5651" i="1"/>
  <c r="G5650" i="1"/>
  <c r="H5650" i="1"/>
  <c r="G4512" i="1"/>
  <c r="H4512" i="1"/>
  <c r="G4513" i="1"/>
  <c r="H4513" i="1"/>
  <c r="G3344" i="1"/>
  <c r="H3344" i="1"/>
  <c r="G2847" i="1"/>
  <c r="H2847" i="1"/>
  <c r="G3345" i="1"/>
  <c r="H3345" i="1"/>
  <c r="G1862" i="1"/>
  <c r="H1862" i="1"/>
  <c r="G1863" i="1"/>
  <c r="H1863" i="1"/>
  <c r="G3916" i="1"/>
  <c r="H3916" i="1"/>
  <c r="G2846" i="1"/>
  <c r="H2846" i="1"/>
  <c r="G1022" i="1"/>
  <c r="H1022" i="1"/>
  <c r="G1021" i="1"/>
  <c r="H1021" i="1"/>
  <c r="G4511" i="1"/>
  <c r="H4511" i="1"/>
  <c r="G1860" i="1"/>
  <c r="H1860" i="1"/>
  <c r="G4510" i="1"/>
  <c r="H4510" i="1"/>
  <c r="G5161" i="1"/>
  <c r="H5161" i="1"/>
  <c r="G5162" i="1"/>
  <c r="H5162" i="1"/>
  <c r="G1861" i="1"/>
  <c r="H1861" i="1"/>
  <c r="G1020" i="1"/>
  <c r="H1020" i="1"/>
  <c r="G93" i="1"/>
  <c r="H93" i="1"/>
  <c r="G94" i="1"/>
  <c r="H94" i="1"/>
  <c r="G3906" i="1"/>
  <c r="H3906" i="1"/>
  <c r="G2834" i="1"/>
  <c r="H2834" i="1"/>
  <c r="G5141" i="1"/>
  <c r="H5141" i="1"/>
  <c r="G3333" i="1"/>
  <c r="H3333" i="1"/>
  <c r="G62" i="1"/>
  <c r="H62" i="1"/>
  <c r="G5140" i="1"/>
  <c r="H5140" i="1"/>
  <c r="G61" i="1"/>
  <c r="H61" i="1"/>
  <c r="G1828" i="1"/>
  <c r="H1828" i="1"/>
  <c r="G1827" i="1"/>
  <c r="H1827" i="1"/>
  <c r="G1829" i="1"/>
  <c r="H1829" i="1"/>
  <c r="G60" i="1"/>
  <c r="H60" i="1"/>
  <c r="G5139" i="1"/>
  <c r="H5139" i="1"/>
  <c r="G3603" i="1"/>
  <c r="H3603" i="1"/>
  <c r="G57" i="1"/>
  <c r="H57" i="1"/>
  <c r="G5138" i="1"/>
  <c r="H5138" i="1"/>
  <c r="G59" i="1"/>
  <c r="H59" i="1"/>
  <c r="G1825" i="1"/>
  <c r="H1825" i="1"/>
  <c r="G996" i="1"/>
  <c r="H996" i="1"/>
  <c r="G5137" i="1"/>
  <c r="H5137" i="1"/>
  <c r="G4495" i="1"/>
  <c r="H4495" i="1"/>
  <c r="G995" i="1"/>
  <c r="H995" i="1"/>
  <c r="G1826" i="1"/>
  <c r="H1826" i="1"/>
  <c r="G58" i="1"/>
  <c r="H58" i="1"/>
  <c r="G2833" i="1"/>
  <c r="H2833" i="1"/>
  <c r="G2832" i="1"/>
  <c r="H2832" i="1"/>
  <c r="G56" i="1"/>
  <c r="H56" i="1"/>
  <c r="G55" i="1"/>
  <c r="H55" i="1"/>
  <c r="G54" i="1"/>
  <c r="H54" i="1"/>
  <c r="G994" i="1"/>
  <c r="H994" i="1"/>
  <c r="G5135" i="1"/>
  <c r="H5135" i="1"/>
  <c r="G53" i="1"/>
  <c r="H53" i="1"/>
  <c r="G5134" i="1"/>
  <c r="H5134" i="1"/>
  <c r="G4493" i="1"/>
  <c r="H4493" i="1"/>
  <c r="G991" i="1"/>
  <c r="H991" i="1"/>
  <c r="G1824" i="1"/>
  <c r="H1824" i="1"/>
  <c r="G3905" i="1"/>
  <c r="H3905" i="1"/>
  <c r="G52" i="1"/>
  <c r="H52" i="1"/>
  <c r="G51" i="1"/>
  <c r="H51" i="1"/>
  <c r="G993" i="1"/>
  <c r="H993" i="1"/>
  <c r="G992" i="1"/>
  <c r="H992" i="1"/>
  <c r="G4492" i="1"/>
  <c r="H4492" i="1"/>
  <c r="G3332" i="1"/>
  <c r="H3332" i="1"/>
  <c r="G4494" i="1"/>
  <c r="H4494" i="1"/>
  <c r="G5136" i="1"/>
  <c r="H5136" i="1"/>
  <c r="G1803" i="1"/>
  <c r="H1803" i="1"/>
  <c r="G2814" i="1"/>
  <c r="H2814" i="1"/>
  <c r="G2815" i="1"/>
  <c r="H2815" i="1"/>
  <c r="G5115" i="1"/>
  <c r="H5115" i="1"/>
  <c r="G3878" i="1"/>
  <c r="H3878" i="1"/>
  <c r="G1804" i="1"/>
  <c r="H1804" i="1"/>
  <c r="G971" i="1"/>
  <c r="H971" i="1"/>
  <c r="G3319" i="1"/>
  <c r="H3319" i="1"/>
  <c r="G5116" i="1"/>
  <c r="H5116" i="1"/>
  <c r="G969" i="1"/>
  <c r="H969" i="1"/>
  <c r="G23" i="1"/>
  <c r="H23" i="1"/>
  <c r="G1801" i="1"/>
  <c r="H1801" i="1"/>
  <c r="G1802" i="1"/>
  <c r="H1802" i="1"/>
  <c r="G3877" i="1"/>
  <c r="H3877" i="1"/>
  <c r="G970" i="1"/>
  <c r="H970" i="1"/>
  <c r="G3318" i="1"/>
  <c r="H3318" i="1"/>
  <c r="G3876" i="1"/>
  <c r="H3876" i="1"/>
  <c r="G22" i="1"/>
  <c r="H22" i="1"/>
  <c r="G2813" i="1"/>
  <c r="H2813" i="1"/>
  <c r="G2812" i="1"/>
  <c r="H2812" i="1"/>
  <c r="G2811" i="1"/>
  <c r="H2811" i="1"/>
  <c r="G21" i="1"/>
  <c r="H21" i="1"/>
  <c r="G967" i="1"/>
  <c r="H967" i="1"/>
  <c r="G968" i="1"/>
  <c r="H968" i="1"/>
  <c r="G20" i="1"/>
  <c r="H20" i="1"/>
  <c r="G3317" i="1"/>
  <c r="H3317" i="1"/>
  <c r="G19" i="1"/>
  <c r="H19" i="1"/>
  <c r="G1799" i="1"/>
  <c r="H1799" i="1"/>
  <c r="G1800" i="1"/>
  <c r="H1800" i="1"/>
  <c r="G18" i="1"/>
  <c r="H18" i="1"/>
  <c r="G1797" i="1"/>
  <c r="H1797" i="1"/>
  <c r="G3875" i="1"/>
  <c r="H3875" i="1"/>
  <c r="G966" i="1"/>
  <c r="H966" i="1"/>
  <c r="G3315" i="1"/>
  <c r="H3315" i="1"/>
  <c r="G4469" i="1"/>
  <c r="H4469" i="1"/>
  <c r="G2807" i="1"/>
  <c r="H2807" i="1"/>
  <c r="G2808" i="1"/>
  <c r="H2808" i="1"/>
  <c r="G3316" i="1"/>
  <c r="H3316" i="1"/>
  <c r="G17" i="1"/>
  <c r="H17" i="1"/>
  <c r="G2810" i="1"/>
  <c r="H2810" i="1"/>
  <c r="G1798" i="1"/>
  <c r="H1798" i="1"/>
  <c r="G2809" i="1"/>
  <c r="H2809" i="1"/>
  <c r="G960" i="1"/>
  <c r="H960" i="1"/>
  <c r="G2799" i="1"/>
  <c r="H2799" i="1"/>
  <c r="G1784" i="1"/>
  <c r="H1784" i="1"/>
  <c r="G5" i="1"/>
  <c r="H5" i="1"/>
  <c r="G4" i="1"/>
  <c r="H4" i="1"/>
  <c r="G3" i="1"/>
  <c r="H3" i="1"/>
  <c r="G3595" i="1"/>
  <c r="H3595" i="1"/>
  <c r="G5106" i="1"/>
  <c r="H5106" i="1"/>
  <c r="G1783" i="1"/>
  <c r="H1783" i="1"/>
  <c r="G5107" i="1"/>
  <c r="H5107" i="1"/>
  <c r="G3596" i="1"/>
  <c r="H3596" i="1"/>
  <c r="G1782" i="1"/>
  <c r="H1782" i="1"/>
  <c r="G3594" i="1"/>
  <c r="H3594" i="1"/>
  <c r="G1779" i="1"/>
  <c r="H1779" i="1"/>
  <c r="G2" i="1"/>
  <c r="H2" i="1"/>
  <c r="G959" i="1"/>
  <c r="H959" i="1"/>
  <c r="G1778" i="1"/>
  <c r="H1778" i="1"/>
  <c r="G1781" i="1"/>
  <c r="H1781" i="1"/>
  <c r="G1780" i="1"/>
  <c r="H1780" i="1"/>
  <c r="G958" i="1"/>
  <c r="H958" i="1"/>
  <c r="G4454" i="1"/>
  <c r="H4454" i="1"/>
  <c r="G3865" i="1"/>
  <c r="H3865" i="1"/>
  <c r="G2795" i="1"/>
  <c r="H2795" i="1"/>
  <c r="G3864" i="1"/>
  <c r="H3864" i="1"/>
  <c r="G5104" i="1"/>
  <c r="H5104" i="1"/>
  <c r="G2796" i="1"/>
  <c r="H2796" i="1"/>
  <c r="G2794" i="1"/>
  <c r="H2794" i="1"/>
  <c r="G5103" i="1"/>
  <c r="H5103" i="1"/>
  <c r="G2797" i="1"/>
  <c r="H2797" i="1"/>
  <c r="G957" i="1"/>
  <c r="H957" i="1"/>
  <c r="G5642" i="1"/>
  <c r="H5642" i="1"/>
  <c r="G3592" i="1"/>
  <c r="H3592" i="1"/>
  <c r="G2793" i="1"/>
  <c r="H2793" i="1"/>
  <c r="G4453" i="1"/>
  <c r="H4453" i="1"/>
  <c r="G1777" i="1"/>
  <c r="H1777" i="1"/>
  <c r="G2792" i="1"/>
  <c r="H2792" i="1"/>
  <c r="G5779" i="1"/>
  <c r="H5779" i="1"/>
  <c r="G5643" i="1"/>
  <c r="H5643" i="1"/>
  <c r="G3863" i="1"/>
  <c r="H3863" i="1"/>
  <c r="G5778" i="1"/>
  <c r="H5778" i="1"/>
  <c r="G1776" i="1"/>
  <c r="H1776" i="1"/>
  <c r="G4452" i="1"/>
  <c r="H4452" i="1"/>
  <c r="G3307" i="1"/>
  <c r="H3307" i="1"/>
  <c r="G3591" i="1"/>
  <c r="H3591" i="1"/>
  <c r="G1775" i="1"/>
  <c r="H1775" i="1"/>
  <c r="G3308" i="1"/>
  <c r="H3308" i="1"/>
  <c r="G2791" i="1"/>
  <c r="H2791" i="1"/>
  <c r="G2788" i="1"/>
  <c r="H2788" i="1"/>
  <c r="G1774" i="1"/>
  <c r="H1774" i="1"/>
  <c r="G5102" i="1"/>
  <c r="H5102" i="1"/>
  <c r="G2790" i="1"/>
  <c r="H2790" i="1"/>
  <c r="G3862" i="1"/>
  <c r="H3862" i="1"/>
  <c r="G2789" i="1"/>
  <c r="H2789" i="1"/>
  <c r="G2787" i="1"/>
  <c r="H2787" i="1"/>
  <c r="G1767" i="1"/>
  <c r="H1767" i="1"/>
  <c r="G2780" i="1"/>
  <c r="H2780" i="1"/>
  <c r="G1764" i="1"/>
  <c r="H1764" i="1"/>
  <c r="G5638" i="1"/>
  <c r="H5638" i="1"/>
  <c r="G951" i="1"/>
  <c r="H951" i="1"/>
  <c r="G3860" i="1"/>
  <c r="H3860" i="1"/>
  <c r="G1770" i="1"/>
  <c r="H1770" i="1"/>
  <c r="G3588" i="1"/>
  <c r="H3588" i="1"/>
  <c r="G2779" i="1"/>
  <c r="H2779" i="1"/>
  <c r="G3298" i="1"/>
  <c r="H3298" i="1"/>
  <c r="G1763" i="1"/>
  <c r="H1763" i="1"/>
  <c r="G5099" i="1"/>
  <c r="H5099" i="1"/>
  <c r="G1768" i="1"/>
  <c r="H1768" i="1"/>
  <c r="G1766" i="1"/>
  <c r="H1766" i="1"/>
  <c r="G950" i="1"/>
  <c r="H950" i="1"/>
  <c r="G1769" i="1"/>
  <c r="H1769" i="1"/>
  <c r="G5775" i="1"/>
  <c r="H5775" i="1"/>
  <c r="G1765" i="1"/>
  <c r="H1765" i="1"/>
  <c r="G3299" i="1"/>
  <c r="H3299" i="1"/>
  <c r="G3297" i="1"/>
  <c r="H3297" i="1"/>
  <c r="G4447" i="1"/>
  <c r="H4447" i="1"/>
  <c r="G5774" i="1"/>
  <c r="H5774" i="1"/>
  <c r="G3859" i="1"/>
  <c r="H3859" i="1"/>
  <c r="G2778" i="1"/>
  <c r="H2778" i="1"/>
  <c r="G3296" i="1"/>
  <c r="H3296" i="1"/>
  <c r="G949" i="1"/>
  <c r="H949" i="1"/>
  <c r="G2777" i="1"/>
  <c r="H2777" i="1"/>
  <c r="G2774" i="1"/>
  <c r="H2774" i="1"/>
  <c r="G4446" i="1"/>
  <c r="H4446" i="1"/>
  <c r="G4445" i="1"/>
  <c r="H4445" i="1"/>
  <c r="G3587" i="1"/>
  <c r="H3587" i="1"/>
  <c r="G2775" i="1"/>
  <c r="H2775" i="1"/>
  <c r="G5773" i="1"/>
  <c r="H5773" i="1"/>
  <c r="G4444" i="1"/>
  <c r="H4444" i="1"/>
  <c r="G2758" i="1"/>
  <c r="H2758" i="1"/>
  <c r="G1757" i="1"/>
  <c r="H1757" i="1"/>
  <c r="G2757" i="1"/>
  <c r="H2757" i="1"/>
  <c r="G2756" i="1"/>
  <c r="H2756" i="1"/>
  <c r="G5636" i="1"/>
  <c r="H5636" i="1"/>
  <c r="G1754" i="1"/>
  <c r="H1754" i="1"/>
  <c r="G5089" i="1"/>
  <c r="H5089" i="1"/>
  <c r="G3288" i="1"/>
  <c r="H3288" i="1"/>
  <c r="G1751" i="1"/>
  <c r="H1751" i="1"/>
  <c r="G941" i="1"/>
  <c r="H941" i="1"/>
  <c r="G2745" i="1"/>
  <c r="H2745" i="1"/>
  <c r="G3287" i="1"/>
  <c r="H3287" i="1"/>
  <c r="G2748" i="1"/>
  <c r="H2748" i="1"/>
  <c r="G1749" i="1"/>
  <c r="H1749" i="1"/>
  <c r="G1748" i="1"/>
  <c r="H1748" i="1"/>
  <c r="G939" i="1"/>
  <c r="H939" i="1"/>
  <c r="G1747" i="1"/>
  <c r="H1747" i="1"/>
  <c r="G2746" i="1"/>
  <c r="H2746" i="1"/>
  <c r="G940" i="1"/>
  <c r="H940" i="1"/>
  <c r="G1750" i="1"/>
  <c r="H1750" i="1"/>
  <c r="G2744" i="1"/>
  <c r="H2744" i="1"/>
  <c r="G5088" i="1"/>
  <c r="H5088" i="1"/>
  <c r="G2747" i="1"/>
  <c r="H2747" i="1"/>
  <c r="G938" i="1"/>
  <c r="H938" i="1"/>
  <c r="G3286" i="1"/>
  <c r="H3286" i="1"/>
  <c r="G937" i="1"/>
  <c r="H937" i="1"/>
  <c r="G2742" i="1"/>
  <c r="H2742" i="1"/>
  <c r="G2743" i="1"/>
  <c r="H2743" i="1"/>
  <c r="G4437" i="1"/>
  <c r="H4437" i="1"/>
  <c r="G1746" i="1"/>
  <c r="H1746" i="1"/>
  <c r="G3285" i="1"/>
  <c r="H3285" i="1"/>
  <c r="G5634" i="1"/>
  <c r="H5634" i="1"/>
  <c r="G3284" i="1"/>
  <c r="H3284" i="1"/>
  <c r="G4436" i="1"/>
  <c r="H4436" i="1"/>
  <c r="G5087" i="1"/>
  <c r="H5087" i="1"/>
  <c r="G3856" i="1"/>
  <c r="H3856" i="1"/>
  <c r="G4438" i="1"/>
  <c r="H4438" i="1"/>
  <c r="G2762" i="1"/>
  <c r="H2762" i="1"/>
  <c r="G2761" i="1"/>
  <c r="H2761" i="1"/>
  <c r="G1758" i="1"/>
  <c r="H1758" i="1"/>
  <c r="G3290" i="1"/>
  <c r="H3290" i="1"/>
  <c r="G3291" i="1"/>
  <c r="H3291" i="1"/>
  <c r="G2760" i="1"/>
  <c r="H2760" i="1"/>
  <c r="G3586" i="1"/>
  <c r="H3586" i="1"/>
  <c r="G2759" i="1"/>
  <c r="H2759" i="1"/>
  <c r="G5094" i="1"/>
  <c r="H5094" i="1"/>
  <c r="G5093" i="1"/>
  <c r="H5093" i="1"/>
  <c r="G5092" i="1"/>
  <c r="H5092" i="1"/>
  <c r="G4439" i="1"/>
  <c r="H4439" i="1"/>
  <c r="G3855" i="1"/>
  <c r="H3855" i="1"/>
  <c r="G1756" i="1"/>
  <c r="H1756" i="1"/>
  <c r="G2750" i="1"/>
  <c r="H2750" i="1"/>
  <c r="G942" i="1"/>
  <c r="H942" i="1"/>
  <c r="G1753" i="1"/>
  <c r="H1753" i="1"/>
  <c r="G2752" i="1"/>
  <c r="H2752" i="1"/>
  <c r="G2749" i="1"/>
  <c r="H2749" i="1"/>
  <c r="G5771" i="1"/>
  <c r="H5771" i="1"/>
  <c r="G3854" i="1"/>
  <c r="H3854" i="1"/>
  <c r="G5090" i="1"/>
  <c r="H5090" i="1"/>
  <c r="G5635" i="1"/>
  <c r="H5635" i="1"/>
  <c r="G1755" i="1"/>
  <c r="H1755" i="1"/>
  <c r="G2753" i="1"/>
  <c r="H2753" i="1"/>
  <c r="G5091" i="1"/>
  <c r="H5091" i="1"/>
  <c r="G2755" i="1"/>
  <c r="H2755" i="1"/>
  <c r="G1752" i="1"/>
  <c r="H1752" i="1"/>
  <c r="G2754" i="1"/>
  <c r="H2754" i="1"/>
  <c r="G3289" i="1"/>
  <c r="H3289" i="1"/>
  <c r="G943" i="1"/>
  <c r="H943" i="1"/>
  <c r="G2751" i="1"/>
  <c r="H2751" i="1"/>
  <c r="G2773" i="1"/>
  <c r="H2773" i="1"/>
  <c r="G948" i="1"/>
  <c r="H948" i="1"/>
  <c r="G2772" i="1"/>
  <c r="H2772" i="1"/>
  <c r="G947" i="1"/>
  <c r="H947" i="1"/>
  <c r="G4443" i="1"/>
  <c r="H4443" i="1"/>
  <c r="G5098" i="1"/>
  <c r="H5098" i="1"/>
  <c r="G2776" i="1"/>
  <c r="H2776" i="1"/>
  <c r="G5637" i="1"/>
  <c r="H5637" i="1"/>
  <c r="G5772" i="1"/>
  <c r="H5772" i="1"/>
  <c r="G4442" i="1"/>
  <c r="H4442" i="1"/>
  <c r="G2768" i="1"/>
  <c r="H2768" i="1"/>
  <c r="G2770" i="1"/>
  <c r="H2770" i="1"/>
  <c r="G946" i="1"/>
  <c r="H946" i="1"/>
  <c r="G1762" i="1"/>
  <c r="H1762" i="1"/>
  <c r="G2769" i="1"/>
  <c r="H2769" i="1"/>
  <c r="G5097" i="1"/>
  <c r="H5097" i="1"/>
  <c r="G2771" i="1"/>
  <c r="H2771" i="1"/>
  <c r="G4441" i="1"/>
  <c r="H4441" i="1"/>
  <c r="G3857" i="1"/>
  <c r="H3857" i="1"/>
  <c r="G945" i="1"/>
  <c r="H945" i="1"/>
  <c r="G1760" i="1"/>
  <c r="H1760" i="1"/>
  <c r="G4440" i="1"/>
  <c r="H4440" i="1"/>
  <c r="G3294" i="1"/>
  <c r="H3294" i="1"/>
  <c r="G1759" i="1"/>
  <c r="H1759" i="1"/>
  <c r="G944" i="1"/>
  <c r="H944" i="1"/>
  <c r="G2765" i="1"/>
  <c r="H2765" i="1"/>
  <c r="G3292" i="1"/>
  <c r="H3292" i="1"/>
  <c r="G2766" i="1"/>
  <c r="H2766" i="1"/>
  <c r="G3293" i="1"/>
  <c r="H3293" i="1"/>
  <c r="G1761" i="1"/>
  <c r="H1761" i="1"/>
  <c r="G5096" i="1"/>
  <c r="H5096" i="1"/>
  <c r="G5095" i="1"/>
  <c r="H5095" i="1"/>
  <c r="G3858" i="1"/>
  <c r="H3858" i="1"/>
  <c r="G2767" i="1"/>
  <c r="H2767" i="1"/>
  <c r="G2763" i="1"/>
  <c r="H2763" i="1"/>
  <c r="G2764" i="1"/>
  <c r="H2764" i="1"/>
  <c r="G3295" i="1"/>
  <c r="H3295" i="1"/>
  <c r="G3590" i="1"/>
  <c r="H3590" i="1"/>
  <c r="G5101" i="1"/>
  <c r="H5101" i="1"/>
  <c r="G4451" i="1"/>
  <c r="H4451" i="1"/>
  <c r="G5641" i="1"/>
  <c r="H5641" i="1"/>
  <c r="G956" i="1"/>
  <c r="H956" i="1"/>
  <c r="G955" i="1"/>
  <c r="H955" i="1"/>
  <c r="G1773" i="1"/>
  <c r="H1773" i="1"/>
  <c r="G4449" i="1"/>
  <c r="H4449" i="1"/>
  <c r="G5777" i="1"/>
  <c r="H5777" i="1"/>
  <c r="G2785" i="1"/>
  <c r="H2785" i="1"/>
  <c r="G3304" i="1"/>
  <c r="H3304" i="1"/>
  <c r="G5776" i="1"/>
  <c r="H5776" i="1"/>
  <c r="G5639" i="1"/>
  <c r="H5639" i="1"/>
  <c r="G3306" i="1"/>
  <c r="H3306" i="1"/>
  <c r="G3302" i="1"/>
  <c r="H3302" i="1"/>
  <c r="G4450" i="1"/>
  <c r="H4450" i="1"/>
  <c r="G954" i="1"/>
  <c r="H954" i="1"/>
  <c r="G3861" i="1"/>
  <c r="H3861" i="1"/>
  <c r="G3303" i="1"/>
  <c r="H3303" i="1"/>
  <c r="G5640" i="1"/>
  <c r="H5640" i="1"/>
  <c r="G2786" i="1"/>
  <c r="H2786" i="1"/>
  <c r="G3305" i="1"/>
  <c r="H3305" i="1"/>
  <c r="G1772" i="1"/>
  <c r="H1772" i="1"/>
  <c r="G2784" i="1"/>
  <c r="H2784" i="1"/>
  <c r="G1771" i="1"/>
  <c r="H1771" i="1"/>
  <c r="G2783" i="1"/>
  <c r="H2783" i="1"/>
  <c r="G3589" i="1"/>
  <c r="H3589" i="1"/>
  <c r="G953" i="1"/>
  <c r="H953" i="1"/>
  <c r="G952" i="1"/>
  <c r="H952" i="1"/>
  <c r="G5100" i="1"/>
  <c r="H5100" i="1"/>
  <c r="G2781" i="1"/>
  <c r="H2781" i="1"/>
  <c r="G3301" i="1"/>
  <c r="H3301" i="1"/>
  <c r="G3300" i="1"/>
  <c r="H3300" i="1"/>
  <c r="G2782" i="1"/>
  <c r="H2782" i="1"/>
  <c r="G4448" i="1"/>
  <c r="H4448" i="1"/>
  <c r="G5528" i="1"/>
  <c r="H5528" i="1"/>
  <c r="G2468" i="1"/>
  <c r="H2468" i="1"/>
  <c r="G710" i="1"/>
  <c r="H710" i="1"/>
  <c r="G1534" i="1"/>
  <c r="H1534" i="1"/>
  <c r="G2467" i="1"/>
  <c r="H2467" i="1"/>
  <c r="G5736" i="1"/>
  <c r="H5736" i="1"/>
  <c r="G4931" i="1"/>
  <c r="H4931" i="1"/>
  <c r="G4298" i="1"/>
  <c r="H4298" i="1"/>
  <c r="G3154" i="1"/>
  <c r="H3154" i="1"/>
  <c r="G2466" i="1"/>
  <c r="H2466" i="1"/>
  <c r="G1533" i="1"/>
  <c r="H1533" i="1"/>
  <c r="G5527" i="1"/>
  <c r="H5527" i="1"/>
  <c r="G1532" i="1"/>
  <c r="H1532" i="1"/>
  <c r="G709" i="1"/>
  <c r="H709" i="1"/>
  <c r="G3153" i="1"/>
  <c r="H3153" i="1"/>
  <c r="G1531" i="1"/>
  <c r="H1531" i="1"/>
  <c r="G693" i="1"/>
  <c r="H693" i="1"/>
  <c r="G2446" i="1"/>
  <c r="H2446" i="1"/>
  <c r="G2447" i="1"/>
  <c r="H2447" i="1"/>
  <c r="G3139" i="1"/>
  <c r="H3139" i="1"/>
  <c r="G2445" i="1"/>
  <c r="H2445" i="1"/>
  <c r="G3788" i="1"/>
  <c r="H3788" i="1"/>
  <c r="G1512" i="1"/>
  <c r="H1512" i="1"/>
  <c r="G692" i="1"/>
  <c r="H692" i="1"/>
  <c r="G1511" i="1"/>
  <c r="H1511" i="1"/>
  <c r="G4279" i="1"/>
  <c r="H4279" i="1"/>
  <c r="G2443" i="1"/>
  <c r="H2443" i="1"/>
  <c r="G4278" i="1"/>
  <c r="H4278" i="1"/>
  <c r="G4914" i="1"/>
  <c r="H4914" i="1"/>
  <c r="G2444" i="1"/>
  <c r="H2444" i="1"/>
  <c r="G691" i="1"/>
  <c r="H691" i="1"/>
  <c r="G4277" i="1"/>
  <c r="H4277" i="1"/>
  <c r="G1510" i="1"/>
  <c r="H1510" i="1"/>
  <c r="G4913" i="1"/>
  <c r="H4913" i="1"/>
  <c r="G1509" i="1"/>
  <c r="H1509" i="1"/>
  <c r="G4912" i="1"/>
  <c r="H4912" i="1"/>
  <c r="G1508" i="1"/>
  <c r="H1508" i="1"/>
  <c r="G1507" i="1"/>
  <c r="H1507" i="1"/>
  <c r="G2442" i="1"/>
  <c r="H2442" i="1"/>
  <c r="G4276" i="1"/>
  <c r="H4276" i="1"/>
  <c r="G3514" i="1"/>
  <c r="H3514" i="1"/>
  <c r="G671" i="1"/>
  <c r="H671" i="1"/>
  <c r="G3505" i="1"/>
  <c r="H3505" i="1"/>
  <c r="G670" i="1"/>
  <c r="H670" i="1"/>
  <c r="G3506" i="1"/>
  <c r="H3506" i="1"/>
  <c r="G5733" i="1"/>
  <c r="H5733" i="1"/>
  <c r="G5497" i="1"/>
  <c r="H5497" i="1"/>
  <c r="G669" i="1"/>
  <c r="H669" i="1"/>
  <c r="G4899" i="1"/>
  <c r="H4899" i="1"/>
  <c r="G4898" i="1"/>
  <c r="H4898" i="1"/>
  <c r="G3123" i="1"/>
  <c r="H3123" i="1"/>
  <c r="G2416" i="1"/>
  <c r="H2416" i="1"/>
  <c r="G4263" i="1"/>
  <c r="H4263" i="1"/>
  <c r="G1487" i="1"/>
  <c r="H1487" i="1"/>
  <c r="G4262" i="1"/>
  <c r="H4262" i="1"/>
  <c r="G3122" i="1"/>
  <c r="H3122" i="1"/>
  <c r="G3504" i="1"/>
  <c r="H3504" i="1"/>
  <c r="G5732" i="1"/>
  <c r="H5732" i="1"/>
  <c r="G3774" i="1"/>
  <c r="H3774" i="1"/>
  <c r="G1485" i="1"/>
  <c r="H1485" i="1"/>
  <c r="G1486" i="1"/>
  <c r="H1486" i="1"/>
  <c r="G4260" i="1"/>
  <c r="H4260" i="1"/>
  <c r="G1484" i="1"/>
  <c r="H1484" i="1"/>
  <c r="G5731" i="1"/>
  <c r="H5731" i="1"/>
  <c r="G5730" i="1"/>
  <c r="H5730" i="1"/>
  <c r="G4896" i="1"/>
  <c r="H4896" i="1"/>
  <c r="G668" i="1"/>
  <c r="H668" i="1"/>
  <c r="G4261" i="1"/>
  <c r="H4261" i="1"/>
  <c r="G4897" i="1"/>
  <c r="H4897" i="1"/>
  <c r="G3764" i="1"/>
  <c r="H3764" i="1"/>
  <c r="G3765" i="1"/>
  <c r="H3765" i="1"/>
  <c r="G1464" i="1"/>
  <c r="H1464" i="1"/>
  <c r="G3112" i="1"/>
  <c r="H3112" i="1"/>
  <c r="G2393" i="1"/>
  <c r="H2393" i="1"/>
  <c r="G5492" i="1"/>
  <c r="H5492" i="1"/>
  <c r="G4881" i="1"/>
  <c r="H4881" i="1"/>
  <c r="G2392" i="1"/>
  <c r="H2392" i="1"/>
  <c r="G4879" i="1"/>
  <c r="H4879" i="1"/>
  <c r="G1463" i="1"/>
  <c r="H1463" i="1"/>
  <c r="G4882" i="1"/>
  <c r="H4882" i="1"/>
  <c r="G4880" i="1"/>
  <c r="H4880" i="1"/>
  <c r="G5490" i="1"/>
  <c r="H5490" i="1"/>
  <c r="G5491" i="1"/>
  <c r="H5491" i="1"/>
  <c r="G5489" i="1"/>
  <c r="H5489" i="1"/>
  <c r="G2391" i="1"/>
  <c r="H2391" i="1"/>
  <c r="G3494" i="1"/>
  <c r="H3494" i="1"/>
  <c r="G5488" i="1"/>
  <c r="H5488" i="1"/>
  <c r="G649" i="1"/>
  <c r="H649" i="1"/>
  <c r="G648" i="1"/>
  <c r="H648" i="1"/>
  <c r="G647" i="1"/>
  <c r="H647" i="1"/>
  <c r="G3110" i="1"/>
  <c r="H3110" i="1"/>
  <c r="G3493" i="1"/>
  <c r="H3493" i="1"/>
  <c r="G3111" i="1"/>
  <c r="H3111" i="1"/>
  <c r="G1462" i="1"/>
  <c r="H1462" i="1"/>
  <c r="G3109" i="1"/>
  <c r="H3109" i="1"/>
  <c r="G2389" i="1"/>
  <c r="H2389" i="1"/>
  <c r="G3492" i="1"/>
  <c r="H3492" i="1"/>
  <c r="G2390" i="1"/>
  <c r="H2390" i="1"/>
  <c r="G646" i="1"/>
  <c r="H646" i="1"/>
  <c r="G2386" i="1"/>
  <c r="H2386" i="1"/>
  <c r="G2385" i="1"/>
  <c r="H2385" i="1"/>
  <c r="G1461" i="1"/>
  <c r="H1461" i="1"/>
  <c r="G1459" i="1"/>
  <c r="H1459" i="1"/>
  <c r="G3107" i="1"/>
  <c r="H3107" i="1"/>
  <c r="G3763" i="1"/>
  <c r="H3763" i="1"/>
  <c r="G2388" i="1"/>
  <c r="H2388" i="1"/>
  <c r="G3106" i="1"/>
  <c r="H3106" i="1"/>
  <c r="G1460" i="1"/>
  <c r="H1460" i="1"/>
  <c r="G3108" i="1"/>
  <c r="H3108" i="1"/>
  <c r="G2387" i="1"/>
  <c r="H2387" i="1"/>
  <c r="G2369" i="1"/>
  <c r="H2369" i="1"/>
  <c r="G630" i="1"/>
  <c r="H630" i="1"/>
  <c r="G3485" i="1"/>
  <c r="H3485" i="1"/>
  <c r="G4235" i="1"/>
  <c r="H4235" i="1"/>
  <c r="G1435" i="1"/>
  <c r="H1435" i="1"/>
  <c r="G1434" i="1"/>
  <c r="H1434" i="1"/>
  <c r="G2367" i="1"/>
  <c r="H2367" i="1"/>
  <c r="G2368" i="1"/>
  <c r="H2368" i="1"/>
  <c r="G5470" i="1"/>
  <c r="H5470" i="1"/>
  <c r="G4863" i="1"/>
  <c r="H4863" i="1"/>
  <c r="G4864" i="1"/>
  <c r="H4864" i="1"/>
  <c r="G1433" i="1"/>
  <c r="H1433" i="1"/>
  <c r="G4860" i="1"/>
  <c r="H4860" i="1"/>
  <c r="G3484" i="1"/>
  <c r="H3484" i="1"/>
  <c r="G3091" i="1"/>
  <c r="H3091" i="1"/>
  <c r="G4862" i="1"/>
  <c r="H4862" i="1"/>
  <c r="G3090" i="1"/>
  <c r="H3090" i="1"/>
  <c r="G3753" i="1"/>
  <c r="H3753" i="1"/>
  <c r="G3092" i="1"/>
  <c r="H3092" i="1"/>
  <c r="G4861" i="1"/>
  <c r="H4861" i="1"/>
  <c r="G4234" i="1"/>
  <c r="H4234" i="1"/>
  <c r="G4859" i="1"/>
  <c r="H4859" i="1"/>
  <c r="G3089" i="1"/>
  <c r="H3089" i="1"/>
  <c r="G2366" i="1"/>
  <c r="H2366" i="1"/>
  <c r="G5469" i="1"/>
  <c r="H5469" i="1"/>
  <c r="G629" i="1"/>
  <c r="H629" i="1"/>
  <c r="G2609" i="1"/>
  <c r="H2609" i="1"/>
  <c r="G1645" i="1"/>
  <c r="H1645" i="1"/>
  <c r="G3830" i="1"/>
  <c r="H3830" i="1"/>
  <c r="G1647" i="1"/>
  <c r="H1647" i="1"/>
  <c r="G4389" i="1"/>
  <c r="H4389" i="1"/>
  <c r="G4388" i="1"/>
  <c r="H4388" i="1"/>
  <c r="G1646" i="1"/>
  <c r="H1646" i="1"/>
  <c r="G2608" i="1"/>
  <c r="H2608" i="1"/>
  <c r="G4390" i="1"/>
  <c r="H4390" i="1"/>
  <c r="G2607" i="1"/>
  <c r="H2607" i="1"/>
  <c r="G1644" i="1"/>
  <c r="H1644" i="1"/>
  <c r="G3829" i="1"/>
  <c r="H3829" i="1"/>
  <c r="G3828" i="1"/>
  <c r="H3828" i="1"/>
  <c r="G4387" i="1"/>
  <c r="H4387" i="1"/>
  <c r="G2606" i="1"/>
  <c r="H2606" i="1"/>
  <c r="G2580" i="1"/>
  <c r="H2580" i="1"/>
  <c r="G3823" i="1"/>
  <c r="H3823" i="1"/>
  <c r="G1630" i="1"/>
  <c r="H1630" i="1"/>
  <c r="G2579" i="1"/>
  <c r="H2579" i="1"/>
  <c r="G3215" i="1"/>
  <c r="H3215" i="1"/>
  <c r="G2576" i="1"/>
  <c r="H2576" i="1"/>
  <c r="G2574" i="1"/>
  <c r="H2574" i="1"/>
  <c r="G2573" i="1"/>
  <c r="H2573" i="1"/>
  <c r="G1629" i="1"/>
  <c r="H1629" i="1"/>
  <c r="G4368" i="1"/>
  <c r="H4368" i="1"/>
  <c r="G813" i="1"/>
  <c r="H813" i="1"/>
  <c r="G2575" i="1"/>
  <c r="H2575" i="1"/>
  <c r="G4369" i="1"/>
  <c r="H4369" i="1"/>
  <c r="G799" i="1"/>
  <c r="H799" i="1"/>
  <c r="G3209" i="1"/>
  <c r="H3209" i="1"/>
  <c r="G5002" i="1"/>
  <c r="H5002" i="1"/>
  <c r="G3818" i="1"/>
  <c r="H3818" i="1"/>
  <c r="G797" i="1"/>
  <c r="H797" i="1"/>
  <c r="G4360" i="1"/>
  <c r="H4360" i="1"/>
  <c r="G796" i="1"/>
  <c r="H796" i="1"/>
  <c r="G4361" i="1"/>
  <c r="H4361" i="1"/>
  <c r="G798" i="1"/>
  <c r="H798" i="1"/>
  <c r="G794" i="1"/>
  <c r="H794" i="1"/>
  <c r="G795" i="1"/>
  <c r="H795" i="1"/>
  <c r="G1612" i="1"/>
  <c r="H1612" i="1"/>
  <c r="G3547" i="1"/>
  <c r="H3547" i="1"/>
  <c r="G2562" i="1"/>
  <c r="H2562" i="1"/>
  <c r="G2561" i="1"/>
  <c r="H2561" i="1"/>
  <c r="G4358" i="1"/>
  <c r="H4358" i="1"/>
  <c r="G4357" i="1"/>
  <c r="H4357" i="1"/>
  <c r="G4359" i="1"/>
  <c r="H4359" i="1"/>
  <c r="G3218" i="1"/>
  <c r="H3218" i="1"/>
  <c r="G3220" i="1"/>
  <c r="H3220" i="1"/>
  <c r="G5592" i="1"/>
  <c r="H5592" i="1"/>
  <c r="G3219" i="1"/>
  <c r="H3219" i="1"/>
  <c r="G4373" i="1"/>
  <c r="H4373" i="1"/>
  <c r="G5016" i="1"/>
  <c r="H5016" i="1"/>
  <c r="G5015" i="1"/>
  <c r="H5015" i="1"/>
  <c r="G2583" i="1"/>
  <c r="H2583" i="1"/>
  <c r="G5014" i="1"/>
  <c r="H5014" i="1"/>
  <c r="G1633" i="1"/>
  <c r="H1633" i="1"/>
  <c r="G3551" i="1"/>
  <c r="H3551" i="1"/>
  <c r="G1634" i="1"/>
  <c r="H1634" i="1"/>
  <c r="G1631" i="1"/>
  <c r="H1631" i="1"/>
  <c r="G5012" i="1"/>
  <c r="H5012" i="1"/>
  <c r="G3824" i="1"/>
  <c r="H3824" i="1"/>
  <c r="G2581" i="1"/>
  <c r="H2581" i="1"/>
  <c r="G814" i="1"/>
  <c r="H814" i="1"/>
  <c r="G3825" i="1"/>
  <c r="H3825" i="1"/>
  <c r="G2582" i="1"/>
  <c r="H2582" i="1"/>
  <c r="G3217" i="1"/>
  <c r="H3217" i="1"/>
  <c r="G4371" i="1"/>
  <c r="H4371" i="1"/>
  <c r="G3216" i="1"/>
  <c r="H3216" i="1"/>
  <c r="G1632" i="1"/>
  <c r="H1632" i="1"/>
  <c r="G5591" i="1"/>
  <c r="H5591" i="1"/>
  <c r="G4372" i="1"/>
  <c r="H4372" i="1"/>
  <c r="G4370" i="1"/>
  <c r="H4370" i="1"/>
  <c r="G5013" i="1"/>
  <c r="H5013" i="1"/>
  <c r="G3550" i="1"/>
  <c r="H3550" i="1"/>
  <c r="G5011" i="1"/>
  <c r="H5011" i="1"/>
  <c r="G2578" i="1"/>
  <c r="H2578" i="1"/>
  <c r="G2577" i="1"/>
  <c r="H2577" i="1"/>
  <c r="G2605" i="1"/>
  <c r="H2605" i="1"/>
  <c r="G2604" i="1"/>
  <c r="H2604" i="1"/>
  <c r="G3562" i="1"/>
  <c r="H3562" i="1"/>
  <c r="G833" i="1"/>
  <c r="H833" i="1"/>
  <c r="G2600" i="1"/>
  <c r="H2600" i="1"/>
  <c r="G4385" i="1"/>
  <c r="H4385" i="1"/>
  <c r="G3826" i="1"/>
  <c r="H3826" i="1"/>
  <c r="G1643" i="1"/>
  <c r="H1643" i="1"/>
  <c r="G1642" i="1"/>
  <c r="H1642" i="1"/>
  <c r="G2603" i="1"/>
  <c r="H2603" i="1"/>
  <c r="G3827" i="1"/>
  <c r="H3827" i="1"/>
  <c r="G2602" i="1"/>
  <c r="H2602" i="1"/>
  <c r="G2601" i="1"/>
  <c r="H2601" i="1"/>
  <c r="G2597" i="1"/>
  <c r="H2597" i="1"/>
  <c r="G2598" i="1"/>
  <c r="H2598" i="1"/>
  <c r="G5025" i="1"/>
  <c r="H5025" i="1"/>
  <c r="G4386" i="1"/>
  <c r="H4386" i="1"/>
  <c r="G2599" i="1"/>
  <c r="H2599" i="1"/>
  <c r="G832" i="1"/>
  <c r="H832" i="1"/>
  <c r="G829" i="1"/>
  <c r="H829" i="1"/>
  <c r="G3561" i="1"/>
  <c r="H3561" i="1"/>
  <c r="G3225" i="1"/>
  <c r="H3225" i="1"/>
  <c r="G3558" i="1"/>
  <c r="H3558" i="1"/>
  <c r="G2595" i="1"/>
  <c r="H2595" i="1"/>
  <c r="G3560" i="1"/>
  <c r="H3560" i="1"/>
  <c r="G830" i="1"/>
  <c r="H830" i="1"/>
  <c r="G3559" i="1"/>
  <c r="H3559" i="1"/>
  <c r="G3224" i="1"/>
  <c r="H3224" i="1"/>
  <c r="G3226" i="1"/>
  <c r="H3226" i="1"/>
  <c r="G2596" i="1"/>
  <c r="H2596" i="1"/>
  <c r="G831" i="1"/>
  <c r="H831" i="1"/>
  <c r="G205" i="1"/>
  <c r="H205" i="1"/>
  <c r="G4007" i="1"/>
  <c r="H4007" i="1"/>
  <c r="G4006" i="1"/>
  <c r="H4006" i="1"/>
  <c r="G1138" i="1"/>
  <c r="H1138" i="1"/>
  <c r="G1137" i="1"/>
  <c r="H1137" i="1"/>
  <c r="G1973" i="1"/>
  <c r="H1973" i="1"/>
  <c r="G1136" i="1"/>
  <c r="H1136" i="1"/>
  <c r="G1974" i="1"/>
  <c r="H1974" i="1"/>
  <c r="G1975" i="1"/>
  <c r="H1975" i="1"/>
  <c r="G1971" i="1"/>
  <c r="H1971" i="1"/>
  <c r="G1135" i="1"/>
  <c r="H1135" i="1"/>
  <c r="G2905" i="1"/>
  <c r="H2905" i="1"/>
  <c r="G3658" i="1"/>
  <c r="H3658" i="1"/>
  <c r="G204" i="1"/>
  <c r="H204" i="1"/>
  <c r="G2904" i="1"/>
  <c r="H2904" i="1"/>
  <c r="G1970" i="1"/>
  <c r="H1970" i="1"/>
  <c r="G3657" i="1"/>
  <c r="H3657" i="1"/>
  <c r="G4005" i="1"/>
  <c r="H4005" i="1"/>
  <c r="G202" i="1"/>
  <c r="H202" i="1"/>
  <c r="G4592" i="1"/>
  <c r="H4592" i="1"/>
  <c r="G3379" i="1"/>
  <c r="H3379" i="1"/>
  <c r="G203" i="1"/>
  <c r="H203" i="1"/>
  <c r="G4590" i="1"/>
  <c r="H4590" i="1"/>
  <c r="G1972" i="1"/>
  <c r="H1972" i="1"/>
  <c r="G4591" i="1"/>
  <c r="H4591" i="1"/>
  <c r="G201" i="1"/>
  <c r="H201" i="1"/>
  <c r="G4004" i="1"/>
  <c r="H4004" i="1"/>
  <c r="G5218" i="1"/>
  <c r="H5218" i="1"/>
  <c r="G183" i="1"/>
  <c r="H183" i="1"/>
  <c r="G1114" i="1"/>
  <c r="H1114" i="1"/>
  <c r="G1115" i="1"/>
  <c r="H1115" i="1"/>
  <c r="G1960" i="1"/>
  <c r="H1960" i="1"/>
  <c r="G184" i="1"/>
  <c r="H184" i="1"/>
  <c r="G3027" i="1"/>
  <c r="H3027" i="1"/>
  <c r="G2247" i="1"/>
  <c r="H2247" i="1"/>
  <c r="G3026" i="1"/>
  <c r="H3026" i="1"/>
  <c r="G493" i="1"/>
  <c r="H493" i="1"/>
  <c r="G492" i="1"/>
  <c r="H492" i="1"/>
  <c r="G1327" i="1"/>
  <c r="H1327" i="1"/>
  <c r="G2246" i="1"/>
  <c r="H2246" i="1"/>
  <c r="G1326" i="1"/>
  <c r="H1326" i="1"/>
  <c r="G1325" i="1"/>
  <c r="H1325" i="1"/>
  <c r="G1324" i="1"/>
  <c r="H1324" i="1"/>
  <c r="G494" i="1"/>
  <c r="H494" i="1"/>
  <c r="G1320" i="1"/>
  <c r="H1320" i="1"/>
  <c r="G1319" i="1"/>
  <c r="H1319" i="1"/>
  <c r="G4149" i="1"/>
  <c r="H4149" i="1"/>
  <c r="G4150" i="1"/>
  <c r="H4150" i="1"/>
  <c r="G1323" i="1"/>
  <c r="H1323" i="1"/>
  <c r="G3025" i="1"/>
  <c r="H3025" i="1"/>
  <c r="G1321" i="1"/>
  <c r="H1321" i="1"/>
  <c r="G489" i="1"/>
  <c r="H489" i="1"/>
  <c r="G2244" i="1"/>
  <c r="H2244" i="1"/>
  <c r="G491" i="1"/>
  <c r="H491" i="1"/>
  <c r="G2245" i="1"/>
  <c r="H2245" i="1"/>
  <c r="G1322" i="1"/>
  <c r="H1322" i="1"/>
  <c r="G490" i="1"/>
  <c r="H490" i="1"/>
  <c r="G5371" i="1"/>
  <c r="H5371" i="1"/>
  <c r="G4148" i="1"/>
  <c r="H4148" i="1"/>
  <c r="G5370" i="1"/>
  <c r="H5370" i="1"/>
  <c r="G2238" i="1"/>
  <c r="H2238" i="1"/>
  <c r="G4147" i="1"/>
  <c r="H4147" i="1"/>
  <c r="G3024" i="1"/>
  <c r="H3024" i="1"/>
  <c r="G5707" i="1"/>
  <c r="H5707" i="1"/>
  <c r="G2242" i="1"/>
  <c r="H2242" i="1"/>
  <c r="G2241" i="1"/>
  <c r="H2241" i="1"/>
  <c r="G4777" i="1"/>
  <c r="H4777" i="1"/>
  <c r="G2240" i="1"/>
  <c r="H2240" i="1"/>
  <c r="G2243" i="1"/>
  <c r="H2243" i="1"/>
  <c r="G2239" i="1"/>
  <c r="H2239" i="1"/>
  <c r="G1318" i="1"/>
  <c r="H1318" i="1"/>
  <c r="G488" i="1"/>
  <c r="H488" i="1"/>
  <c r="G3447" i="1"/>
  <c r="H3447" i="1"/>
  <c r="G2209" i="1"/>
  <c r="H2209" i="1"/>
  <c r="G3444" i="1"/>
  <c r="H3444" i="1"/>
  <c r="G2207" i="1"/>
  <c r="H2207" i="1"/>
  <c r="G469" i="1"/>
  <c r="H469" i="1"/>
  <c r="G2208" i="1"/>
  <c r="H2208" i="1"/>
  <c r="G2206" i="1"/>
  <c r="H2206" i="1"/>
  <c r="G4755" i="1"/>
  <c r="H4755" i="1"/>
  <c r="G2205" i="1"/>
  <c r="H2205" i="1"/>
  <c r="G1295" i="1"/>
  <c r="H1295" i="1"/>
  <c r="G4754" i="1"/>
  <c r="H4754" i="1"/>
  <c r="G2204" i="1"/>
  <c r="H2204" i="1"/>
  <c r="G3013" i="1"/>
  <c r="H3013" i="1"/>
  <c r="G5359" i="1"/>
  <c r="H5359" i="1"/>
  <c r="G5704" i="1"/>
  <c r="H5704" i="1"/>
  <c r="G4139" i="1"/>
  <c r="H4139" i="1"/>
  <c r="G468" i="1"/>
  <c r="H468" i="1"/>
  <c r="G2203" i="1"/>
  <c r="H2203" i="1"/>
  <c r="G1294" i="1"/>
  <c r="H1294" i="1"/>
  <c r="G3715" i="1"/>
  <c r="H3715" i="1"/>
  <c r="G5357" i="1"/>
  <c r="H5357" i="1"/>
  <c r="G5358" i="1"/>
  <c r="H5358" i="1"/>
  <c r="G1958" i="1"/>
  <c r="H1958" i="1"/>
  <c r="G1113" i="1"/>
  <c r="H1113" i="1"/>
  <c r="G1959" i="1"/>
  <c r="H1959" i="1"/>
  <c r="G4574" i="1"/>
  <c r="H4574" i="1"/>
  <c r="G1957" i="1"/>
  <c r="H1957" i="1"/>
  <c r="G1111" i="1"/>
  <c r="H1111" i="1"/>
  <c r="G1112" i="1"/>
  <c r="H1112" i="1"/>
  <c r="G182" i="1"/>
  <c r="H182" i="1"/>
  <c r="G1110" i="1"/>
  <c r="H1110" i="1"/>
  <c r="G2889" i="1"/>
  <c r="H2889" i="1"/>
  <c r="G181" i="1"/>
  <c r="H181" i="1"/>
  <c r="G180" i="1"/>
  <c r="H180" i="1"/>
  <c r="G2888" i="1"/>
  <c r="H2888" i="1"/>
  <c r="G1956" i="1"/>
  <c r="H1956" i="1"/>
  <c r="G4573" i="1"/>
  <c r="H4573" i="1"/>
  <c r="G2887" i="1"/>
  <c r="H2887" i="1"/>
  <c r="G1954" i="1"/>
  <c r="H1954" i="1"/>
  <c r="G3371" i="1"/>
  <c r="H3371" i="1"/>
  <c r="G1953" i="1"/>
  <c r="H1953" i="1"/>
  <c r="G3986" i="1"/>
  <c r="H3986" i="1"/>
  <c r="G179" i="1"/>
  <c r="H179" i="1"/>
  <c r="G178" i="1"/>
  <c r="H178" i="1"/>
  <c r="G1955" i="1"/>
  <c r="H1955" i="1"/>
  <c r="G5212" i="1"/>
  <c r="H5212" i="1"/>
  <c r="G4571" i="1"/>
  <c r="H4571" i="1"/>
  <c r="G4572" i="1"/>
  <c r="H4572" i="1"/>
  <c r="G5211" i="1"/>
  <c r="H5211" i="1"/>
  <c r="G1068" i="1"/>
  <c r="H1068" i="1"/>
  <c r="G142" i="1"/>
  <c r="H142" i="1"/>
  <c r="G5703" i="1"/>
  <c r="H5703" i="1"/>
  <c r="G1293" i="1"/>
  <c r="H1293" i="1"/>
  <c r="G1291" i="1"/>
  <c r="H1291" i="1"/>
  <c r="G467" i="1"/>
  <c r="H467" i="1"/>
  <c r="G466" i="1"/>
  <c r="H466" i="1"/>
  <c r="G1292" i="1"/>
  <c r="H1292" i="1"/>
  <c r="G3012" i="1"/>
  <c r="H3012" i="1"/>
  <c r="G3443" i="1"/>
  <c r="H3443" i="1"/>
  <c r="G2201" i="1"/>
  <c r="H2201" i="1"/>
  <c r="G4138" i="1"/>
  <c r="H4138" i="1"/>
  <c r="G4136" i="1"/>
  <c r="H4136" i="1"/>
  <c r="G2200" i="1"/>
  <c r="H2200" i="1"/>
  <c r="G4751" i="1"/>
  <c r="H4751" i="1"/>
  <c r="G4750" i="1"/>
  <c r="H4750" i="1"/>
  <c r="G2202" i="1"/>
  <c r="H2202" i="1"/>
  <c r="G1290" i="1"/>
  <c r="H1290" i="1"/>
  <c r="G465" i="1"/>
  <c r="H465" i="1"/>
  <c r="G4753" i="1"/>
  <c r="H4753" i="1"/>
  <c r="G3714" i="1"/>
  <c r="H3714" i="1"/>
  <c r="G4752" i="1"/>
  <c r="H4752" i="1"/>
  <c r="G464" i="1"/>
  <c r="H464" i="1"/>
  <c r="G5356" i="1"/>
  <c r="H5356" i="1"/>
  <c r="G4137" i="1"/>
  <c r="H4137" i="1"/>
  <c r="G3709" i="1"/>
  <c r="H3709" i="1"/>
  <c r="G2183" i="1"/>
  <c r="H2183" i="1"/>
  <c r="G1271" i="1"/>
  <c r="H1271" i="1"/>
  <c r="G443" i="1"/>
  <c r="H443" i="1"/>
  <c r="G4118" i="1"/>
  <c r="H4118" i="1"/>
  <c r="G3001" i="1"/>
  <c r="H3001" i="1"/>
  <c r="G444" i="1"/>
  <c r="H444" i="1"/>
  <c r="G442" i="1"/>
  <c r="H442" i="1"/>
  <c r="G445" i="1"/>
  <c r="H445" i="1"/>
  <c r="G5663" i="1"/>
  <c r="H5663" i="1"/>
  <c r="G1067" i="1"/>
  <c r="H1067" i="1"/>
  <c r="G1066" i="1"/>
  <c r="H1066" i="1"/>
  <c r="G2871" i="1"/>
  <c r="H2871" i="1"/>
  <c r="G141" i="1"/>
  <c r="H141" i="1"/>
  <c r="G3942" i="1"/>
  <c r="H3942" i="1"/>
  <c r="G1916" i="1"/>
  <c r="H1916" i="1"/>
  <c r="G5661" i="1"/>
  <c r="H5661" i="1"/>
  <c r="G1065" i="1"/>
  <c r="H1065" i="1"/>
  <c r="G2869" i="1"/>
  <c r="H2869" i="1"/>
  <c r="G2870" i="1"/>
  <c r="H2870" i="1"/>
  <c r="G5662" i="1"/>
  <c r="H5662" i="1"/>
  <c r="G4539" i="1"/>
  <c r="H4539" i="1"/>
  <c r="G140" i="1"/>
  <c r="H140" i="1"/>
  <c r="G3356" i="1"/>
  <c r="H3356" i="1"/>
  <c r="G1063" i="1"/>
  <c r="H1063" i="1"/>
  <c r="G1064" i="1"/>
  <c r="H1064" i="1"/>
  <c r="G3631" i="1"/>
  <c r="H3631" i="1"/>
  <c r="G1912" i="1"/>
  <c r="H1912" i="1"/>
  <c r="G3941" i="1"/>
  <c r="H3941" i="1"/>
  <c r="G3355" i="1"/>
  <c r="H3355" i="1"/>
  <c r="G1914" i="1"/>
  <c r="H1914" i="1"/>
  <c r="G1915" i="1"/>
  <c r="H1915" i="1"/>
  <c r="G1911" i="1"/>
  <c r="H1911" i="1"/>
  <c r="G5660" i="1"/>
  <c r="H5660" i="1"/>
  <c r="G1910" i="1"/>
  <c r="H1910" i="1"/>
  <c r="G1913" i="1"/>
  <c r="H1913" i="1"/>
  <c r="G5185" i="1"/>
  <c r="H5185" i="1"/>
  <c r="G1060" i="1"/>
  <c r="H1060" i="1"/>
  <c r="G1906" i="1"/>
  <c r="H1906" i="1"/>
  <c r="G1904" i="1"/>
  <c r="H1904" i="1"/>
  <c r="G5183" i="1"/>
  <c r="H5183" i="1"/>
  <c r="G3940" i="1"/>
  <c r="H3940" i="1"/>
  <c r="G1909" i="1"/>
  <c r="H1909" i="1"/>
  <c r="G5182" i="1"/>
  <c r="H5182" i="1"/>
  <c r="G1062" i="1"/>
  <c r="H1062" i="1"/>
  <c r="G1903" i="1"/>
  <c r="H1903" i="1"/>
  <c r="G1061" i="1"/>
  <c r="H1061" i="1"/>
  <c r="G138" i="1"/>
  <c r="H138" i="1"/>
  <c r="G1908" i="1"/>
  <c r="H1908" i="1"/>
  <c r="G1907" i="1"/>
  <c r="H1907" i="1"/>
  <c r="G5184" i="1"/>
  <c r="H5184" i="1"/>
  <c r="G1905" i="1"/>
  <c r="H1905" i="1"/>
  <c r="G139" i="1"/>
  <c r="H139" i="1"/>
  <c r="G137" i="1"/>
  <c r="H137" i="1"/>
  <c r="G1900" i="1"/>
  <c r="H1900" i="1"/>
  <c r="G1899" i="1"/>
  <c r="H1899" i="1"/>
  <c r="G4537" i="1"/>
  <c r="H4537" i="1"/>
  <c r="G1058" i="1"/>
  <c r="H1058" i="1"/>
  <c r="G5180" i="1"/>
  <c r="H5180" i="1"/>
  <c r="G136" i="1"/>
  <c r="H136" i="1"/>
  <c r="G1901" i="1"/>
  <c r="H1901" i="1"/>
  <c r="G2867" i="1"/>
  <c r="H2867" i="1"/>
  <c r="G1059" i="1"/>
  <c r="H1059" i="1"/>
  <c r="G4538" i="1"/>
  <c r="H4538" i="1"/>
  <c r="G1902" i="1"/>
  <c r="H1902" i="1"/>
  <c r="G135" i="1"/>
  <c r="H135" i="1"/>
  <c r="G2868" i="1"/>
  <c r="H2868" i="1"/>
  <c r="G5179" i="1"/>
  <c r="H5179" i="1"/>
  <c r="G5178" i="1"/>
  <c r="H5178" i="1"/>
  <c r="G5181" i="1"/>
  <c r="H5181" i="1"/>
  <c r="G1879" i="1"/>
  <c r="H1879" i="1"/>
  <c r="G3924" i="1"/>
  <c r="H3924" i="1"/>
  <c r="G2854" i="1"/>
  <c r="H2854" i="1"/>
  <c r="G1878" i="1"/>
  <c r="H1878" i="1"/>
  <c r="G2852" i="1"/>
  <c r="H2852" i="1"/>
  <c r="G1038" i="1"/>
  <c r="H1038" i="1"/>
  <c r="G4521" i="1"/>
  <c r="H4521" i="1"/>
  <c r="G3346" i="1"/>
  <c r="H3346" i="1"/>
  <c r="G5166" i="1"/>
  <c r="H5166" i="1"/>
  <c r="G3618" i="1"/>
  <c r="H3618" i="1"/>
  <c r="G2853" i="1"/>
  <c r="H2853" i="1"/>
  <c r="G1035" i="1"/>
  <c r="H1035" i="1"/>
  <c r="G4520" i="1"/>
  <c r="H4520" i="1"/>
  <c r="G106" i="1"/>
  <c r="H106" i="1"/>
  <c r="G107" i="1"/>
  <c r="H107" i="1"/>
  <c r="G1877" i="1"/>
  <c r="H1877" i="1"/>
  <c r="G1036" i="1"/>
  <c r="H1036" i="1"/>
  <c r="G3923" i="1"/>
  <c r="H3923" i="1"/>
  <c r="G1876" i="1"/>
  <c r="H1876" i="1"/>
  <c r="G4519" i="1"/>
  <c r="H4519" i="1"/>
  <c r="G1034" i="1"/>
  <c r="H1034" i="1"/>
  <c r="G1037" i="1"/>
  <c r="H1037" i="1"/>
  <c r="G105" i="1"/>
  <c r="H105" i="1"/>
  <c r="G104" i="1"/>
  <c r="H104" i="1"/>
  <c r="G3617" i="1"/>
  <c r="H3617" i="1"/>
  <c r="G3921" i="1"/>
  <c r="H3921" i="1"/>
  <c r="G1875" i="1"/>
  <c r="H1875" i="1"/>
  <c r="G5165" i="1"/>
  <c r="H5165" i="1"/>
  <c r="G1032" i="1"/>
  <c r="H1032" i="1"/>
  <c r="G1031" i="1"/>
  <c r="H1031" i="1"/>
  <c r="G4518" i="1"/>
  <c r="H4518" i="1"/>
  <c r="G103" i="1"/>
  <c r="H103" i="1"/>
  <c r="G1030" i="1"/>
  <c r="H1030" i="1"/>
  <c r="G3922" i="1"/>
  <c r="H3922" i="1"/>
  <c r="G3616" i="1"/>
  <c r="H3616" i="1"/>
  <c r="G4517" i="1"/>
  <c r="H4517" i="1"/>
  <c r="G102" i="1"/>
  <c r="H102" i="1"/>
  <c r="G1874" i="1"/>
  <c r="H1874" i="1"/>
  <c r="G2851" i="1"/>
  <c r="H2851" i="1"/>
  <c r="G1033" i="1"/>
  <c r="H1033" i="1"/>
  <c r="G101" i="1"/>
  <c r="H101" i="1"/>
  <c r="G3615" i="1"/>
  <c r="H3615" i="1"/>
  <c r="G5656" i="1"/>
  <c r="H5656" i="1"/>
  <c r="G99" i="1"/>
  <c r="H99" i="1"/>
  <c r="G1873" i="1"/>
  <c r="H1873" i="1"/>
  <c r="G4516" i="1"/>
  <c r="H4516" i="1"/>
  <c r="G1029" i="1"/>
  <c r="H1029" i="1"/>
  <c r="G1872" i="1"/>
  <c r="H1872" i="1"/>
  <c r="G1869" i="1"/>
  <c r="H1869" i="1"/>
  <c r="G1871" i="1"/>
  <c r="H1871" i="1"/>
  <c r="G4515" i="1"/>
  <c r="H4515" i="1"/>
  <c r="G1870" i="1"/>
  <c r="H1870" i="1"/>
  <c r="G100" i="1"/>
  <c r="H100" i="1"/>
  <c r="G1025" i="1"/>
  <c r="H1025" i="1"/>
  <c r="G1868" i="1"/>
  <c r="H1868" i="1"/>
  <c r="G3919" i="1"/>
  <c r="H3919" i="1"/>
  <c r="G3918" i="1"/>
  <c r="H3918" i="1"/>
  <c r="G1027" i="1"/>
  <c r="H1027" i="1"/>
  <c r="G2850" i="1"/>
  <c r="H2850" i="1"/>
  <c r="G1028" i="1"/>
  <c r="H1028" i="1"/>
  <c r="G3920" i="1"/>
  <c r="H3920" i="1"/>
  <c r="G3614" i="1"/>
  <c r="H3614" i="1"/>
  <c r="G5164" i="1"/>
  <c r="H5164" i="1"/>
  <c r="G3917" i="1"/>
  <c r="H3917" i="1"/>
  <c r="G2849" i="1"/>
  <c r="H2849" i="1"/>
  <c r="G1867" i="1"/>
  <c r="H1867" i="1"/>
  <c r="G1026" i="1"/>
  <c r="H1026" i="1"/>
  <c r="G5151" i="1"/>
  <c r="H5151" i="1"/>
  <c r="G5150" i="1"/>
  <c r="H5150" i="1"/>
  <c r="G4503" i="1"/>
  <c r="H4503" i="1"/>
  <c r="G5148" i="1"/>
  <c r="H5148" i="1"/>
  <c r="G1006" i="1"/>
  <c r="H1006" i="1"/>
  <c r="G1007" i="1"/>
  <c r="H1007" i="1"/>
  <c r="G4501" i="1"/>
  <c r="H4501" i="1"/>
  <c r="G75" i="1"/>
  <c r="H75" i="1"/>
  <c r="G5149" i="1"/>
  <c r="H5149" i="1"/>
  <c r="G3608" i="1"/>
  <c r="H3608" i="1"/>
  <c r="G4502" i="1"/>
  <c r="H4502" i="1"/>
  <c r="G76" i="1"/>
  <c r="H76" i="1"/>
  <c r="G1005" i="1"/>
  <c r="H1005" i="1"/>
  <c r="G1844" i="1"/>
  <c r="H1844" i="1"/>
  <c r="G1843" i="1"/>
  <c r="H1843" i="1"/>
  <c r="G2839" i="1"/>
  <c r="H2839" i="1"/>
  <c r="G2840" i="1"/>
  <c r="H2840" i="1"/>
  <c r="G1845" i="1"/>
  <c r="H1845" i="1"/>
  <c r="G5649" i="1"/>
  <c r="H5649" i="1"/>
  <c r="G2841" i="1"/>
  <c r="H2841" i="1"/>
  <c r="G74" i="1"/>
  <c r="H74" i="1"/>
  <c r="G4500" i="1"/>
  <c r="H4500" i="1"/>
  <c r="G4499" i="1"/>
  <c r="H4499" i="1"/>
  <c r="G73" i="1"/>
  <c r="H73" i="1"/>
  <c r="G5147" i="1"/>
  <c r="H5147" i="1"/>
  <c r="G5146" i="1"/>
  <c r="H5146" i="1"/>
  <c r="G5145" i="1"/>
  <c r="H5145" i="1"/>
  <c r="G1840" i="1"/>
  <c r="H1840" i="1"/>
  <c r="G70" i="1"/>
  <c r="H70" i="1"/>
  <c r="G1839" i="1"/>
  <c r="H1839" i="1"/>
  <c r="G1003" i="1"/>
  <c r="H1003" i="1"/>
  <c r="G72" i="1"/>
  <c r="H72" i="1"/>
  <c r="G2838" i="1"/>
  <c r="H2838" i="1"/>
  <c r="G1004" i="1"/>
  <c r="H1004" i="1"/>
  <c r="G71" i="1"/>
  <c r="H71" i="1"/>
  <c r="G1842" i="1"/>
  <c r="H1842" i="1"/>
  <c r="G1841" i="1"/>
  <c r="H1841" i="1"/>
  <c r="G3911" i="1"/>
  <c r="H3911" i="1"/>
  <c r="G1838" i="1"/>
  <c r="H1838" i="1"/>
  <c r="G5144" i="1"/>
  <c r="H5144" i="1"/>
  <c r="G4498" i="1"/>
  <c r="H4498" i="1"/>
  <c r="G3336" i="1"/>
  <c r="H3336" i="1"/>
  <c r="G69" i="1"/>
  <c r="H69" i="1"/>
  <c r="G3338" i="1"/>
  <c r="H3338" i="1"/>
  <c r="G1836" i="1"/>
  <c r="H1836" i="1"/>
  <c r="G67" i="1"/>
  <c r="H67" i="1"/>
  <c r="G1001" i="1"/>
  <c r="H1001" i="1"/>
  <c r="G66" i="1"/>
  <c r="H66" i="1"/>
  <c r="G3337" i="1"/>
  <c r="H3337" i="1"/>
  <c r="G2836" i="1"/>
  <c r="H2836" i="1"/>
  <c r="G3910" i="1"/>
  <c r="H3910" i="1"/>
  <c r="G65" i="1"/>
  <c r="H65" i="1"/>
  <c r="G3607" i="1"/>
  <c r="H3607" i="1"/>
  <c r="G1002" i="1"/>
  <c r="H1002" i="1"/>
  <c r="G68" i="1"/>
  <c r="H68" i="1"/>
  <c r="G3606" i="1"/>
  <c r="H3606" i="1"/>
  <c r="G1837" i="1"/>
  <c r="H1837" i="1"/>
  <c r="G2837" i="1"/>
  <c r="H2837" i="1"/>
  <c r="G1833" i="1"/>
  <c r="H1833" i="1"/>
  <c r="G1832" i="1"/>
  <c r="H1832" i="1"/>
  <c r="G1834" i="1"/>
  <c r="H1834" i="1"/>
  <c r="G999" i="1"/>
  <c r="H999" i="1"/>
  <c r="G998" i="1"/>
  <c r="H998" i="1"/>
  <c r="G5142" i="1"/>
  <c r="H5142" i="1"/>
  <c r="G1830" i="1"/>
  <c r="H1830" i="1"/>
  <c r="G1000" i="1"/>
  <c r="H1000" i="1"/>
  <c r="G997" i="1"/>
  <c r="H997" i="1"/>
  <c r="G64" i="1"/>
  <c r="H64" i="1"/>
  <c r="G3605" i="1"/>
  <c r="H3605" i="1"/>
  <c r="G5143" i="1"/>
  <c r="H5143" i="1"/>
  <c r="G3335" i="1"/>
  <c r="H3335" i="1"/>
  <c r="G2835" i="1"/>
  <c r="H2835" i="1"/>
  <c r="G4497" i="1"/>
  <c r="H4497" i="1"/>
  <c r="G63" i="1"/>
  <c r="H63" i="1"/>
  <c r="G4496" i="1"/>
  <c r="H4496" i="1"/>
  <c r="G3907" i="1"/>
  <c r="H3907" i="1"/>
  <c r="G3334" i="1"/>
  <c r="H3334" i="1"/>
  <c r="G3604" i="1"/>
  <c r="H3604" i="1"/>
  <c r="G3909" i="1"/>
  <c r="H3909" i="1"/>
  <c r="G1835" i="1"/>
  <c r="H1835" i="1"/>
  <c r="G1831" i="1"/>
  <c r="H1831" i="1"/>
  <c r="G3908" i="1"/>
  <c r="H3908" i="1"/>
  <c r="G3321" i="1"/>
  <c r="H3321" i="1"/>
  <c r="G4482" i="1"/>
  <c r="H4482" i="1"/>
  <c r="G32" i="1"/>
  <c r="H32" i="1"/>
  <c r="G33" i="1"/>
  <c r="H33" i="1"/>
  <c r="G1808" i="1"/>
  <c r="H1808" i="1"/>
  <c r="G31" i="1"/>
  <c r="H31" i="1"/>
  <c r="G3322" i="1"/>
  <c r="H3322" i="1"/>
  <c r="G3890" i="1"/>
  <c r="H3890" i="1"/>
  <c r="G4481" i="1"/>
  <c r="H4481" i="1"/>
  <c r="G3889" i="1"/>
  <c r="H3889" i="1"/>
  <c r="G975" i="1"/>
  <c r="H975" i="1"/>
  <c r="G3888" i="1"/>
  <c r="H3888" i="1"/>
  <c r="G2820" i="1"/>
  <c r="H2820" i="1"/>
  <c r="G30" i="1"/>
  <c r="H30" i="1"/>
  <c r="G974" i="1"/>
  <c r="H974" i="1"/>
  <c r="G4480" i="1"/>
  <c r="H4480" i="1"/>
  <c r="G3887" i="1"/>
  <c r="H3887" i="1"/>
  <c r="G4479" i="1"/>
  <c r="H4479" i="1"/>
  <c r="G28" i="1"/>
  <c r="H28" i="1"/>
  <c r="G29" i="1"/>
  <c r="H29" i="1"/>
  <c r="G27" i="1"/>
  <c r="H27" i="1"/>
  <c r="G973" i="1"/>
  <c r="H973" i="1"/>
  <c r="G4478" i="1"/>
  <c r="H4478" i="1"/>
  <c r="G2819" i="1"/>
  <c r="H2819" i="1"/>
  <c r="G3886" i="1"/>
  <c r="H3886" i="1"/>
  <c r="G4477" i="1"/>
  <c r="H4477" i="1"/>
  <c r="G2818" i="1"/>
  <c r="H2818" i="1"/>
  <c r="G4475" i="1"/>
  <c r="H4475" i="1"/>
  <c r="G1806" i="1"/>
  <c r="H1806" i="1"/>
  <c r="G3883" i="1"/>
  <c r="H3883" i="1"/>
  <c r="G4476" i="1"/>
  <c r="H4476" i="1"/>
  <c r="G3884" i="1"/>
  <c r="H3884" i="1"/>
  <c r="G3882" i="1"/>
  <c r="H3882" i="1"/>
  <c r="G1807" i="1"/>
  <c r="H1807" i="1"/>
  <c r="G3885" i="1"/>
  <c r="H3885" i="1"/>
  <c r="G24" i="1"/>
  <c r="H24" i="1"/>
  <c r="G5646" i="1"/>
  <c r="H5646" i="1"/>
  <c r="G4473" i="1"/>
  <c r="H4473" i="1"/>
  <c r="G2816" i="1"/>
  <c r="H2816" i="1"/>
  <c r="G1805" i="1"/>
  <c r="H1805" i="1"/>
  <c r="G4474" i="1"/>
  <c r="H4474" i="1"/>
  <c r="G26" i="1"/>
  <c r="H26" i="1"/>
  <c r="G5648" i="1"/>
  <c r="H5648" i="1"/>
  <c r="G4472" i="1"/>
  <c r="H4472" i="1"/>
  <c r="G4470" i="1"/>
  <c r="H4470" i="1"/>
  <c r="G25" i="1"/>
  <c r="H25" i="1"/>
  <c r="G5647" i="1"/>
  <c r="H5647" i="1"/>
  <c r="G5118" i="1"/>
  <c r="H5118" i="1"/>
  <c r="G4471" i="1"/>
  <c r="H4471" i="1"/>
  <c r="G3881" i="1"/>
  <c r="H3881" i="1"/>
  <c r="G2817" i="1"/>
  <c r="H2817" i="1"/>
  <c r="G972" i="1"/>
  <c r="H972" i="1"/>
  <c r="G5117" i="1"/>
  <c r="H5117" i="1"/>
  <c r="G3880" i="1"/>
  <c r="H3880" i="1"/>
  <c r="G3879" i="1"/>
  <c r="H3879" i="1"/>
  <c r="G3320" i="1"/>
  <c r="H3320" i="1"/>
  <c r="G3867" i="1"/>
  <c r="H3867" i="1"/>
  <c r="G1787" i="1"/>
  <c r="H1787" i="1"/>
  <c r="G1786" i="1"/>
  <c r="H1786" i="1"/>
  <c r="G5645" i="1"/>
  <c r="H5645" i="1"/>
  <c r="G4457" i="1"/>
  <c r="H4457" i="1"/>
  <c r="G4456" i="1"/>
  <c r="H4456" i="1"/>
  <c r="G5644" i="1"/>
  <c r="H5644" i="1"/>
  <c r="G3866" i="1"/>
  <c r="H3866" i="1"/>
  <c r="G8" i="1"/>
  <c r="H8" i="1"/>
  <c r="G4455" i="1"/>
  <c r="H4455" i="1"/>
  <c r="G2800" i="1"/>
  <c r="H2800" i="1"/>
  <c r="G1785" i="1"/>
  <c r="H1785" i="1"/>
  <c r="G7" i="1"/>
  <c r="H7" i="1"/>
  <c r="G6" i="1"/>
  <c r="H6" i="1"/>
  <c r="G2801" i="1"/>
  <c r="H2801" i="1"/>
  <c r="G4363" i="1"/>
  <c r="H4363" i="1"/>
  <c r="G1614" i="1"/>
  <c r="H1614" i="1"/>
  <c r="G1616" i="1"/>
  <c r="H1616" i="1"/>
  <c r="G5003" i="1"/>
  <c r="H5003" i="1"/>
  <c r="G801" i="1"/>
  <c r="H801" i="1"/>
  <c r="G802" i="1"/>
  <c r="H802" i="1"/>
  <c r="G1613" i="1"/>
  <c r="H1613" i="1"/>
  <c r="G2563" i="1"/>
  <c r="H2563" i="1"/>
  <c r="G787" i="1"/>
  <c r="H787" i="1"/>
  <c r="G3817" i="1"/>
  <c r="H3817" i="1"/>
  <c r="G788" i="1"/>
  <c r="H788" i="1"/>
  <c r="G786" i="1"/>
  <c r="H786" i="1"/>
  <c r="G4352" i="1"/>
  <c r="H4352" i="1"/>
  <c r="G3206" i="1"/>
  <c r="H3206" i="1"/>
  <c r="G4351" i="1"/>
  <c r="H4351" i="1"/>
  <c r="G5582" i="1"/>
  <c r="H5582" i="1"/>
  <c r="G5583" i="1"/>
  <c r="H5583" i="1"/>
  <c r="G5581" i="1"/>
  <c r="H5581" i="1"/>
  <c r="G5748" i="1"/>
  <c r="H5748" i="1"/>
  <c r="G4999" i="1"/>
  <c r="H4999" i="1"/>
  <c r="G4998" i="1"/>
  <c r="H4998" i="1"/>
  <c r="G785" i="1"/>
  <c r="H785" i="1"/>
  <c r="G5580" i="1"/>
  <c r="H5580" i="1"/>
  <c r="G5000" i="1"/>
  <c r="H5000" i="1"/>
  <c r="G1607" i="1"/>
  <c r="H1607" i="1"/>
  <c r="G2555" i="1"/>
  <c r="H2555" i="1"/>
  <c r="G2554" i="1"/>
  <c r="H2554" i="1"/>
  <c r="G1605" i="1"/>
  <c r="H1605" i="1"/>
  <c r="G783" i="1"/>
  <c r="H783" i="1"/>
  <c r="G782" i="1"/>
  <c r="H782" i="1"/>
  <c r="G2553" i="1"/>
  <c r="H2553" i="1"/>
  <c r="G784" i="1"/>
  <c r="H784" i="1"/>
  <c r="G4061" i="1"/>
  <c r="H4061" i="1"/>
  <c r="G5273" i="1"/>
  <c r="H5273" i="1"/>
  <c r="G320" i="1"/>
  <c r="H320" i="1"/>
  <c r="G3404" i="1"/>
  <c r="H3404" i="1"/>
  <c r="G4650" i="1"/>
  <c r="H4650" i="1"/>
  <c r="G318" i="1"/>
  <c r="H318" i="1"/>
  <c r="G4057" i="1"/>
  <c r="H4057" i="1"/>
  <c r="G1200" i="1"/>
  <c r="H1200" i="1"/>
  <c r="G4058" i="1"/>
  <c r="H4058" i="1"/>
  <c r="G1201" i="1"/>
  <c r="H1201" i="1"/>
  <c r="G3403" i="1"/>
  <c r="H3403" i="1"/>
  <c r="G3405" i="1"/>
  <c r="H3405" i="1"/>
  <c r="G4649" i="1"/>
  <c r="H4649" i="1"/>
  <c r="G4651" i="1"/>
  <c r="H4651" i="1"/>
  <c r="G3402" i="1"/>
  <c r="H3402" i="1"/>
  <c r="G317" i="1"/>
  <c r="H317" i="1"/>
  <c r="G5272" i="1"/>
  <c r="H5272" i="1"/>
  <c r="G1202" i="1"/>
  <c r="H1202" i="1"/>
  <c r="G2088" i="1"/>
  <c r="H2088" i="1"/>
  <c r="G4652" i="1"/>
  <c r="H4652" i="1"/>
  <c r="G3684" i="1"/>
  <c r="H3684" i="1"/>
  <c r="G5274" i="1"/>
  <c r="H5274" i="1"/>
  <c r="G3685" i="1"/>
  <c r="H3685" i="1"/>
  <c r="G322" i="1"/>
  <c r="H322" i="1"/>
  <c r="G316" i="1"/>
  <c r="H316" i="1"/>
  <c r="G5684" i="1"/>
  <c r="H5684" i="1"/>
  <c r="G5270" i="1"/>
  <c r="H5270" i="1"/>
  <c r="G5685" i="1"/>
  <c r="H5685" i="1"/>
  <c r="G3683" i="1"/>
  <c r="H3683" i="1"/>
  <c r="G4059" i="1"/>
  <c r="H4059" i="1"/>
  <c r="G319" i="1"/>
  <c r="H319" i="1"/>
  <c r="G5271" i="1"/>
  <c r="H5271" i="1"/>
  <c r="G3406" i="1"/>
  <c r="H3406" i="1"/>
  <c r="G5277" i="1"/>
  <c r="H5277" i="1"/>
  <c r="G5276" i="1"/>
  <c r="H5276" i="1"/>
  <c r="G323" i="1"/>
  <c r="H323" i="1"/>
  <c r="G5275" i="1"/>
  <c r="H5275" i="1"/>
  <c r="G2087" i="1"/>
  <c r="H2087" i="1"/>
  <c r="G4060" i="1"/>
  <c r="H4060" i="1"/>
  <c r="G321" i="1"/>
  <c r="H321" i="1"/>
  <c r="G324" i="1"/>
  <c r="H324" i="1"/>
  <c r="G4653" i="1"/>
  <c r="H4653" i="1"/>
  <c r="G1204" i="1"/>
  <c r="H1204" i="1"/>
  <c r="G2089" i="1"/>
  <c r="H2089" i="1"/>
  <c r="G4062" i="1"/>
  <c r="H4062" i="1"/>
  <c r="G1203" i="1"/>
  <c r="H1203" i="1"/>
  <c r="G1205" i="1"/>
  <c r="H1205" i="1"/>
  <c r="G5278" i="1"/>
  <c r="H5278" i="1"/>
  <c r="G1215" i="1"/>
  <c r="H1215" i="1"/>
  <c r="G350" i="1"/>
  <c r="H350" i="1"/>
  <c r="G2103" i="1"/>
  <c r="H2103" i="1"/>
  <c r="G349" i="1"/>
  <c r="H349" i="1"/>
  <c r="G2090" i="1"/>
  <c r="H2090" i="1"/>
  <c r="G4063" i="1"/>
  <c r="H4063" i="1"/>
  <c r="G2957" i="1"/>
  <c r="H2957" i="1"/>
  <c r="G327" i="1"/>
  <c r="H327" i="1"/>
  <c r="G1206" i="1"/>
  <c r="H1206" i="1"/>
  <c r="G4064" i="1"/>
  <c r="H4064" i="1"/>
  <c r="G326" i="1"/>
  <c r="H326" i="1"/>
  <c r="G3407" i="1"/>
  <c r="H3407" i="1"/>
  <c r="G325" i="1"/>
  <c r="H325" i="1"/>
  <c r="G3686" i="1"/>
  <c r="H3686" i="1"/>
  <c r="G2956" i="1"/>
  <c r="H2956" i="1"/>
  <c r="G4654" i="1"/>
  <c r="H4654" i="1"/>
  <c r="G5318" i="1"/>
  <c r="H5318" i="1"/>
  <c r="G2145" i="1"/>
  <c r="H2145" i="1"/>
  <c r="G5319" i="1"/>
  <c r="H5319" i="1"/>
  <c r="G4693" i="1"/>
  <c r="H4693" i="1"/>
  <c r="G5310" i="1"/>
  <c r="H5310" i="1"/>
  <c r="G1232" i="1"/>
  <c r="H1232" i="1"/>
  <c r="G1234" i="1"/>
  <c r="H1234" i="1"/>
  <c r="G5309" i="1"/>
  <c r="H5309" i="1"/>
  <c r="G3416" i="1"/>
  <c r="H3416" i="1"/>
  <c r="G3417" i="1"/>
  <c r="H3417" i="1"/>
  <c r="G2963" i="1"/>
  <c r="H2963" i="1"/>
  <c r="G2105" i="1"/>
  <c r="H2105" i="1"/>
  <c r="G355" i="1"/>
  <c r="H355" i="1"/>
  <c r="G354" i="1"/>
  <c r="H354" i="1"/>
  <c r="G1217" i="1"/>
  <c r="H1217" i="1"/>
  <c r="G5286" i="1"/>
  <c r="H5286" i="1"/>
  <c r="G2107" i="1"/>
  <c r="H2107" i="1"/>
  <c r="G2106" i="1"/>
  <c r="H2106" i="1"/>
  <c r="G3415" i="1"/>
  <c r="H3415" i="1"/>
  <c r="G4070" i="1"/>
  <c r="H4070" i="1"/>
  <c r="G2104" i="1"/>
  <c r="H2104" i="1"/>
  <c r="G3414" i="1"/>
  <c r="H3414" i="1"/>
  <c r="G3689" i="1"/>
  <c r="H3689" i="1"/>
  <c r="G3690" i="1"/>
  <c r="H3690" i="1"/>
  <c r="G4661" i="1"/>
  <c r="H4661" i="1"/>
  <c r="G357" i="1"/>
  <c r="H357" i="1"/>
  <c r="G5284" i="1"/>
  <c r="H5284" i="1"/>
  <c r="G5285" i="1"/>
  <c r="H5285" i="1"/>
  <c r="G4074" i="1"/>
  <c r="H4074" i="1"/>
  <c r="G5688" i="1"/>
  <c r="H5688" i="1"/>
  <c r="G353" i="1"/>
  <c r="H353" i="1"/>
  <c r="G352" i="1"/>
  <c r="H352" i="1"/>
  <c r="G356" i="1"/>
  <c r="H356" i="1"/>
  <c r="G1216" i="1"/>
  <c r="H1216" i="1"/>
  <c r="G3413" i="1"/>
  <c r="H3413" i="1"/>
  <c r="G4073" i="1"/>
  <c r="H4073" i="1"/>
  <c r="G5689" i="1"/>
  <c r="H5689" i="1"/>
  <c r="G3412" i="1"/>
  <c r="H3412" i="1"/>
  <c r="G4072" i="1"/>
  <c r="H4072" i="1"/>
  <c r="G5283" i="1"/>
  <c r="H5283" i="1"/>
  <c r="G360" i="1"/>
  <c r="H360" i="1"/>
  <c r="G3694" i="1"/>
  <c r="H3694" i="1"/>
  <c r="G3691" i="1"/>
  <c r="H3691" i="1"/>
  <c r="G5288" i="1"/>
  <c r="H5288" i="1"/>
  <c r="G3693" i="1"/>
  <c r="H3693" i="1"/>
  <c r="G4076" i="1"/>
  <c r="H4076" i="1"/>
  <c r="G351" i="1"/>
  <c r="H351" i="1"/>
  <c r="G4071" i="1"/>
  <c r="H4071" i="1"/>
  <c r="G2108" i="1"/>
  <c r="H2108" i="1"/>
  <c r="G359" i="1"/>
  <c r="H359" i="1"/>
  <c r="G4662" i="1"/>
  <c r="H4662" i="1"/>
  <c r="G358" i="1"/>
  <c r="H358" i="1"/>
  <c r="G4664" i="1"/>
  <c r="H4664" i="1"/>
  <c r="G5287" i="1"/>
  <c r="H5287" i="1"/>
  <c r="G4075" i="1"/>
  <c r="H4075" i="1"/>
  <c r="G4663" i="1"/>
  <c r="H4663" i="1"/>
  <c r="G3418" i="1"/>
  <c r="H3418" i="1"/>
  <c r="G4666" i="1"/>
  <c r="H4666" i="1"/>
  <c r="G2965" i="1"/>
  <c r="H2965" i="1"/>
  <c r="G4665" i="1"/>
  <c r="H4665" i="1"/>
  <c r="G2109" i="1"/>
  <c r="H2109" i="1"/>
  <c r="G3692" i="1"/>
  <c r="H3692" i="1"/>
  <c r="G1218" i="1"/>
  <c r="H1218" i="1"/>
  <c r="G1219" i="1"/>
  <c r="H1219" i="1"/>
  <c r="G4077" i="1"/>
  <c r="H4077" i="1"/>
  <c r="G363" i="1"/>
  <c r="H363" i="1"/>
  <c r="G1220" i="1"/>
  <c r="H1220" i="1"/>
  <c r="G5290" i="1"/>
  <c r="H5290" i="1"/>
  <c r="G4079" i="1"/>
  <c r="H4079" i="1"/>
  <c r="G5289" i="1"/>
  <c r="H5289" i="1"/>
  <c r="G5293" i="1"/>
  <c r="H5293" i="1"/>
  <c r="G5292" i="1"/>
  <c r="H5292" i="1"/>
  <c r="G5291" i="1"/>
  <c r="H5291" i="1"/>
  <c r="G4078" i="1"/>
  <c r="H4078" i="1"/>
  <c r="G362" i="1"/>
  <c r="H362" i="1"/>
  <c r="G5690" i="1"/>
  <c r="H5690" i="1"/>
  <c r="G2964" i="1"/>
  <c r="H2964" i="1"/>
  <c r="G3695" i="1"/>
  <c r="H3695" i="1"/>
  <c r="G2110" i="1"/>
  <c r="H2110" i="1"/>
  <c r="G361" i="1"/>
  <c r="H361" i="1"/>
  <c r="G368" i="1"/>
  <c r="H368" i="1"/>
  <c r="G366" i="1"/>
  <c r="H366" i="1"/>
  <c r="G4667" i="1"/>
  <c r="H4667" i="1"/>
  <c r="G5294" i="1"/>
  <c r="H5294" i="1"/>
  <c r="G365" i="1"/>
  <c r="H365" i="1"/>
  <c r="G1221" i="1"/>
  <c r="H1221" i="1"/>
  <c r="G367" i="1"/>
  <c r="H367" i="1"/>
  <c r="G4080" i="1"/>
  <c r="H4080" i="1"/>
  <c r="G4676" i="1"/>
  <c r="H4676" i="1"/>
  <c r="G2120" i="1"/>
  <c r="H2120" i="1"/>
  <c r="G386" i="1"/>
  <c r="H386" i="1"/>
  <c r="G4086" i="1"/>
  <c r="H4086" i="1"/>
  <c r="G3423" i="1"/>
  <c r="H3423" i="1"/>
  <c r="G4085" i="1"/>
  <c r="H4085" i="1"/>
  <c r="G364" i="1"/>
  <c r="H364" i="1"/>
  <c r="G2111" i="1"/>
  <c r="H2111" i="1"/>
  <c r="G4674" i="1"/>
  <c r="H4674" i="1"/>
  <c r="G5302" i="1"/>
  <c r="H5302" i="1"/>
  <c r="G1227" i="1"/>
  <c r="H1227" i="1"/>
  <c r="G3424" i="1"/>
  <c r="H3424" i="1"/>
  <c r="G3425" i="1"/>
  <c r="H3425" i="1"/>
  <c r="G5301" i="1"/>
  <c r="H5301" i="1"/>
  <c r="G387" i="1"/>
  <c r="H387" i="1"/>
  <c r="G4675" i="1"/>
  <c r="H4675" i="1"/>
  <c r="G3696" i="1"/>
  <c r="H3696" i="1"/>
  <c r="G2119" i="1"/>
  <c r="H2119" i="1"/>
  <c r="G2968" i="1"/>
  <c r="H2968" i="1"/>
  <c r="G2121" i="1"/>
  <c r="H2121" i="1"/>
  <c r="G385" i="1"/>
  <c r="H385" i="1"/>
  <c r="G1226" i="1"/>
  <c r="H1226" i="1"/>
  <c r="G388" i="1"/>
  <c r="H388" i="1"/>
  <c r="G384" i="1"/>
  <c r="H384" i="1"/>
  <c r="G1228" i="1"/>
  <c r="H1228" i="1"/>
  <c r="G392" i="1"/>
  <c r="H392" i="1"/>
  <c r="G391" i="1"/>
  <c r="H391" i="1"/>
  <c r="G3697" i="1"/>
  <c r="H3697" i="1"/>
  <c r="G4087" i="1"/>
  <c r="H4087" i="1"/>
  <c r="G2970" i="1"/>
  <c r="H2970" i="1"/>
  <c r="G2969" i="1"/>
  <c r="H2969" i="1"/>
  <c r="G5304" i="1"/>
  <c r="H5304" i="1"/>
  <c r="G4678" i="1"/>
  <c r="H4678" i="1"/>
  <c r="G2971" i="1"/>
  <c r="H2971" i="1"/>
  <c r="G390" i="1"/>
  <c r="H390" i="1"/>
  <c r="G5303" i="1"/>
  <c r="H5303" i="1"/>
  <c r="G5305" i="1"/>
  <c r="H5305" i="1"/>
  <c r="G4677" i="1"/>
  <c r="H4677" i="1"/>
  <c r="G389" i="1"/>
  <c r="H389" i="1"/>
  <c r="G2122" i="1"/>
  <c r="H2122" i="1"/>
  <c r="G4680" i="1"/>
  <c r="H4680" i="1"/>
  <c r="G3426" i="1"/>
  <c r="H3426" i="1"/>
  <c r="G396" i="1"/>
  <c r="H396" i="1"/>
  <c r="G5306" i="1"/>
  <c r="H5306" i="1"/>
  <c r="G395" i="1"/>
  <c r="H395" i="1"/>
  <c r="G394" i="1"/>
  <c r="H394" i="1"/>
  <c r="G5693" i="1"/>
  <c r="H5693" i="1"/>
  <c r="G1229" i="1"/>
  <c r="H1229" i="1"/>
  <c r="G1230" i="1"/>
  <c r="H1230" i="1"/>
  <c r="G2972" i="1"/>
  <c r="H2972" i="1"/>
  <c r="G4679" i="1"/>
  <c r="H4679" i="1"/>
  <c r="G393" i="1"/>
  <c r="H393" i="1"/>
  <c r="G2973" i="1"/>
  <c r="H2973" i="1"/>
  <c r="G4681" i="1"/>
  <c r="H4681" i="1"/>
  <c r="G1231" i="1"/>
  <c r="H1231" i="1"/>
  <c r="G4682" i="1"/>
  <c r="H4682" i="1"/>
  <c r="G397" i="1"/>
  <c r="H397" i="1"/>
  <c r="G4683" i="1"/>
  <c r="H4683" i="1"/>
  <c r="G3427" i="1"/>
  <c r="H3427" i="1"/>
  <c r="G5307" i="1"/>
  <c r="H5307" i="1"/>
  <c r="G4088" i="1"/>
  <c r="H4088" i="1"/>
  <c r="G398" i="1"/>
  <c r="H398" i="1"/>
  <c r="G2974" i="1"/>
  <c r="H2974" i="1"/>
  <c r="G1233" i="1"/>
  <c r="H1233" i="1"/>
  <c r="G399" i="1"/>
  <c r="H399" i="1"/>
  <c r="G5308" i="1"/>
  <c r="H5308" i="1"/>
  <c r="G2123" i="1"/>
  <c r="H2123" i="1"/>
  <c r="G4684" i="1"/>
  <c r="H4684" i="1"/>
  <c r="G4089" i="1"/>
  <c r="H4089" i="1"/>
  <c r="G4685" i="1"/>
  <c r="H4685" i="1"/>
  <c r="G4695" i="1"/>
  <c r="H4695" i="1"/>
  <c r="G4096" i="1"/>
  <c r="H4096" i="1"/>
  <c r="G3699" i="1"/>
  <c r="H3699" i="1"/>
  <c r="G2981" i="1"/>
  <c r="H2981" i="1"/>
  <c r="G4694" i="1"/>
  <c r="H4694" i="1"/>
  <c r="G4692" i="1"/>
  <c r="H4692" i="1"/>
  <c r="G3698" i="1"/>
  <c r="H3698" i="1"/>
  <c r="G1244" i="1"/>
  <c r="H1244" i="1"/>
  <c r="G1248" i="1"/>
  <c r="H1248" i="1"/>
  <c r="G4097" i="1"/>
  <c r="H4097" i="1"/>
  <c r="G5321" i="1"/>
  <c r="H5321" i="1"/>
  <c r="G1247" i="1"/>
  <c r="H1247" i="1"/>
  <c r="G4095" i="1"/>
  <c r="H4095" i="1"/>
  <c r="G1246" i="1"/>
  <c r="H1246" i="1"/>
  <c r="G1245" i="1"/>
  <c r="H1245" i="1"/>
  <c r="G2146" i="1"/>
  <c r="H2146" i="1"/>
  <c r="G3700" i="1"/>
  <c r="H3700" i="1"/>
  <c r="G5323" i="1"/>
  <c r="H5323" i="1"/>
  <c r="G409" i="1"/>
  <c r="H409" i="1"/>
  <c r="G4098" i="1"/>
  <c r="H4098" i="1"/>
  <c r="G4696" i="1"/>
  <c r="H4696" i="1"/>
  <c r="G408" i="1"/>
  <c r="H408" i="1"/>
  <c r="G5320" i="1"/>
  <c r="H5320" i="1"/>
  <c r="G2147" i="1"/>
  <c r="H2147" i="1"/>
  <c r="G5322" i="1"/>
  <c r="H5322" i="1"/>
  <c r="G2150" i="1"/>
  <c r="H2150" i="1"/>
  <c r="G2983" i="1"/>
  <c r="H2983" i="1"/>
  <c r="G2984" i="1"/>
  <c r="H2984" i="1"/>
  <c r="G4698" i="1"/>
  <c r="H4698" i="1"/>
  <c r="G4697" i="1"/>
  <c r="H4697" i="1"/>
  <c r="G2149" i="1"/>
  <c r="H2149" i="1"/>
  <c r="G410" i="1"/>
  <c r="H410" i="1"/>
  <c r="G411" i="1"/>
  <c r="H411" i="1"/>
  <c r="G1249" i="1"/>
  <c r="H1249" i="1"/>
  <c r="G4099" i="1"/>
  <c r="H4099" i="1"/>
  <c r="G5325" i="1"/>
  <c r="H5325" i="1"/>
  <c r="G2151" i="1"/>
  <c r="H2151" i="1"/>
  <c r="G4701" i="1"/>
  <c r="H4701" i="1"/>
  <c r="G2982" i="1"/>
  <c r="H2982" i="1"/>
  <c r="G2148" i="1"/>
  <c r="H2148" i="1"/>
  <c r="G2153" i="1"/>
  <c r="H2153" i="1"/>
  <c r="G2985" i="1"/>
  <c r="H2985" i="1"/>
  <c r="G4699" i="1"/>
  <c r="H4699" i="1"/>
  <c r="G4700" i="1"/>
  <c r="H4700" i="1"/>
  <c r="G2152" i="1"/>
  <c r="H2152" i="1"/>
  <c r="G2986" i="1"/>
  <c r="H2986" i="1"/>
  <c r="G3432" i="1"/>
  <c r="H3432" i="1"/>
  <c r="G5324" i="1"/>
  <c r="H5324" i="1"/>
  <c r="G3701" i="1"/>
  <c r="H3701" i="1"/>
  <c r="G2167" i="1"/>
  <c r="H2167" i="1"/>
  <c r="G431" i="1"/>
  <c r="H431" i="1"/>
  <c r="G433" i="1"/>
  <c r="H433" i="1"/>
  <c r="G2991" i="1"/>
  <c r="H2991" i="1"/>
  <c r="G4108" i="1"/>
  <c r="H4108" i="1"/>
  <c r="G5333" i="1"/>
  <c r="H5333" i="1"/>
  <c r="G5334" i="1"/>
  <c r="H5334" i="1"/>
  <c r="G432" i="1"/>
  <c r="H432" i="1"/>
  <c r="G430" i="1"/>
  <c r="H430" i="1"/>
  <c r="G2166" i="1"/>
  <c r="H2166" i="1"/>
  <c r="G5331" i="1"/>
  <c r="H5331" i="1"/>
  <c r="G5330" i="1"/>
  <c r="H5330" i="1"/>
  <c r="G4109" i="1"/>
  <c r="H4109" i="1"/>
  <c r="G5332" i="1"/>
  <c r="H5332" i="1"/>
  <c r="G4107" i="1"/>
  <c r="H4107" i="1"/>
  <c r="G4713" i="1"/>
  <c r="H4713" i="1"/>
  <c r="G1257" i="1"/>
  <c r="H1257" i="1"/>
  <c r="G5335" i="1"/>
  <c r="H5335" i="1"/>
  <c r="G4110" i="1"/>
  <c r="H4110" i="1"/>
  <c r="G2992" i="1"/>
  <c r="H2992" i="1"/>
  <c r="G5336" i="1"/>
  <c r="H5336" i="1"/>
  <c r="G3702" i="1"/>
  <c r="H3702" i="1"/>
  <c r="G4712" i="1"/>
  <c r="H4712" i="1"/>
  <c r="G1258" i="1"/>
  <c r="H1258" i="1"/>
  <c r="G1256" i="1"/>
  <c r="H1256" i="1"/>
  <c r="G3434" i="1"/>
  <c r="H3434" i="1"/>
  <c r="G4711" i="1"/>
  <c r="H4711" i="1"/>
  <c r="G4111" i="1"/>
  <c r="H4111" i="1"/>
  <c r="G5338" i="1"/>
  <c r="H5338" i="1"/>
  <c r="G5339" i="1"/>
  <c r="H5339" i="1"/>
  <c r="G4714" i="1"/>
  <c r="H4714" i="1"/>
  <c r="G4112" i="1"/>
  <c r="H4112" i="1"/>
  <c r="G4717" i="1"/>
  <c r="H4717" i="1"/>
  <c r="G4716" i="1"/>
  <c r="H4716" i="1"/>
  <c r="G5337" i="1"/>
  <c r="H5337" i="1"/>
  <c r="G2995" i="1"/>
  <c r="H2995" i="1"/>
  <c r="G1261" i="1"/>
  <c r="H1261" i="1"/>
  <c r="G2168" i="1"/>
  <c r="H2168" i="1"/>
  <c r="G4715" i="1"/>
  <c r="H4715" i="1"/>
  <c r="G1260" i="1"/>
  <c r="H1260" i="1"/>
  <c r="G2993" i="1"/>
  <c r="H2993" i="1"/>
  <c r="G4718" i="1"/>
  <c r="H4718" i="1"/>
  <c r="G1259" i="1"/>
  <c r="H1259" i="1"/>
  <c r="G434" i="1"/>
  <c r="H434" i="1"/>
  <c r="G2994" i="1"/>
  <c r="H2994" i="1"/>
  <c r="G2170" i="1"/>
  <c r="H2170" i="1"/>
  <c r="G2169" i="1"/>
  <c r="H2169" i="1"/>
  <c r="G3703" i="1"/>
  <c r="H3703" i="1"/>
  <c r="G4113" i="1"/>
  <c r="H4113" i="1"/>
  <c r="G436" i="1"/>
  <c r="H436" i="1"/>
  <c r="G4720" i="1"/>
  <c r="H4720" i="1"/>
  <c r="G435" i="1"/>
  <c r="H435" i="1"/>
  <c r="G4719" i="1"/>
  <c r="H4719" i="1"/>
  <c r="G4120" i="1"/>
  <c r="H4120" i="1"/>
  <c r="G2191" i="1"/>
  <c r="H2191" i="1"/>
  <c r="G5347" i="1"/>
  <c r="H5347" i="1"/>
  <c r="G2190" i="1"/>
  <c r="H2190" i="1"/>
  <c r="G452" i="1"/>
  <c r="H452" i="1"/>
  <c r="G5345" i="1"/>
  <c r="H5345" i="1"/>
  <c r="G5348" i="1"/>
  <c r="H5348" i="1"/>
  <c r="G2189" i="1"/>
  <c r="H2189" i="1"/>
  <c r="G451" i="1"/>
  <c r="H451" i="1"/>
  <c r="G3710" i="1"/>
  <c r="H3710" i="1"/>
  <c r="G5349" i="1"/>
  <c r="H5349" i="1"/>
  <c r="G5346" i="1"/>
  <c r="H5346" i="1"/>
  <c r="G3003" i="1"/>
  <c r="H3003" i="1"/>
  <c r="G1275" i="1"/>
  <c r="H1275" i="1"/>
  <c r="G4738" i="1"/>
  <c r="H4738" i="1"/>
  <c r="G437" i="1"/>
  <c r="H437" i="1"/>
  <c r="G3435" i="1"/>
  <c r="H3435" i="1"/>
  <c r="G4722" i="1"/>
  <c r="H4722" i="1"/>
  <c r="G1262" i="1"/>
  <c r="H1262" i="1"/>
  <c r="G3436" i="1"/>
  <c r="H3436" i="1"/>
  <c r="G2171" i="1"/>
  <c r="H2171" i="1"/>
  <c r="G4721" i="1"/>
  <c r="H4721" i="1"/>
  <c r="G2996" i="1"/>
  <c r="H2996" i="1"/>
  <c r="G3704" i="1"/>
  <c r="H3704" i="1"/>
  <c r="G2997" i="1"/>
  <c r="H2997" i="1"/>
  <c r="G2194" i="1"/>
  <c r="H2194" i="1"/>
  <c r="G4126" i="1"/>
  <c r="H4126" i="1"/>
  <c r="G3440" i="1"/>
  <c r="H3440" i="1"/>
  <c r="G3005" i="1"/>
  <c r="H3005" i="1"/>
  <c r="G4129" i="1"/>
  <c r="H4129" i="1"/>
  <c r="G3711" i="1"/>
  <c r="H3711" i="1"/>
  <c r="G4742" i="1"/>
  <c r="H4742" i="1"/>
  <c r="G4125" i="1"/>
  <c r="H4125" i="1"/>
  <c r="G1278" i="1"/>
  <c r="H1278" i="1"/>
  <c r="G1277" i="1"/>
  <c r="H1277" i="1"/>
  <c r="G456" i="1"/>
  <c r="H456" i="1"/>
  <c r="G4124" i="1"/>
  <c r="H4124" i="1"/>
  <c r="G4130" i="1"/>
  <c r="H4130" i="1"/>
  <c r="G2193" i="1"/>
  <c r="H2193" i="1"/>
  <c r="G4127" i="1"/>
  <c r="H4127" i="1"/>
  <c r="G1279" i="1"/>
  <c r="H1279" i="1"/>
  <c r="G3712" i="1"/>
  <c r="H3712" i="1"/>
  <c r="G4741" i="1"/>
  <c r="H4741" i="1"/>
  <c r="G2192" i="1"/>
  <c r="H2192" i="1"/>
  <c r="G1276" i="1"/>
  <c r="H1276" i="1"/>
  <c r="G5350" i="1"/>
  <c r="H5350" i="1"/>
  <c r="G4122" i="1"/>
  <c r="H4122" i="1"/>
  <c r="G454" i="1"/>
  <c r="H454" i="1"/>
  <c r="G453" i="1"/>
  <c r="H453" i="1"/>
  <c r="G3439" i="1"/>
  <c r="H3439" i="1"/>
  <c r="G4123" i="1"/>
  <c r="H4123" i="1"/>
  <c r="G3004" i="1"/>
  <c r="H3004" i="1"/>
  <c r="G4739" i="1"/>
  <c r="H4739" i="1"/>
  <c r="G4121" i="1"/>
  <c r="H4121" i="1"/>
  <c r="G455" i="1"/>
  <c r="H455" i="1"/>
  <c r="G4740" i="1"/>
  <c r="H4740" i="1"/>
  <c r="G4745" i="1"/>
  <c r="H4745" i="1"/>
  <c r="G4747" i="1"/>
  <c r="H4747" i="1"/>
  <c r="G3442" i="1"/>
  <c r="H3442" i="1"/>
  <c r="G2195" i="1"/>
  <c r="H2195" i="1"/>
  <c r="G4133" i="1"/>
  <c r="H4133" i="1"/>
  <c r="G458" i="1"/>
  <c r="H458" i="1"/>
  <c r="G4746" i="1"/>
  <c r="H4746" i="1"/>
  <c r="G1285" i="1"/>
  <c r="H1285" i="1"/>
  <c r="G1284" i="1"/>
  <c r="H1284" i="1"/>
  <c r="G4132" i="1"/>
  <c r="H4132" i="1"/>
  <c r="G4744" i="1"/>
  <c r="H4744" i="1"/>
  <c r="G5701" i="1"/>
  <c r="H5701" i="1"/>
  <c r="G457" i="1"/>
  <c r="H457" i="1"/>
  <c r="G3441" i="1"/>
  <c r="H3441" i="1"/>
  <c r="G1282" i="1"/>
  <c r="H1282" i="1"/>
  <c r="G1281" i="1"/>
  <c r="H1281" i="1"/>
  <c r="G4131" i="1"/>
  <c r="H4131" i="1"/>
  <c r="G5351" i="1"/>
  <c r="H5351" i="1"/>
  <c r="G1280" i="1"/>
  <c r="H1280" i="1"/>
  <c r="G3713" i="1"/>
  <c r="H3713" i="1"/>
  <c r="G1283" i="1"/>
  <c r="H1283" i="1"/>
  <c r="G4743" i="1"/>
  <c r="H4743" i="1"/>
  <c r="G3006" i="1"/>
  <c r="H3006" i="1"/>
  <c r="G4128" i="1"/>
  <c r="H4128" i="1"/>
  <c r="G1341" i="1"/>
  <c r="H1341" i="1"/>
  <c r="G508" i="1"/>
  <c r="H508" i="1"/>
  <c r="G3036" i="1"/>
  <c r="H3036" i="1"/>
  <c r="G3723" i="1"/>
  <c r="H3723" i="1"/>
  <c r="G3035" i="1"/>
  <c r="H3035" i="1"/>
  <c r="G5374" i="1"/>
  <c r="H5374" i="1"/>
  <c r="G509" i="1"/>
  <c r="H509" i="1"/>
  <c r="G4774" i="1"/>
  <c r="H4774" i="1"/>
  <c r="G5368" i="1"/>
  <c r="H5368" i="1"/>
  <c r="G2233" i="1"/>
  <c r="H2233" i="1"/>
  <c r="G5369" i="1"/>
  <c r="H5369" i="1"/>
  <c r="G2231" i="1"/>
  <c r="H2231" i="1"/>
  <c r="G2232" i="1"/>
  <c r="H2232" i="1"/>
  <c r="G484" i="1"/>
  <c r="H484" i="1"/>
  <c r="G483" i="1"/>
  <c r="H483" i="1"/>
  <c r="G482" i="1"/>
  <c r="H482" i="1"/>
  <c r="G4773" i="1"/>
  <c r="H4773" i="1"/>
  <c r="G5367" i="1"/>
  <c r="H5367" i="1"/>
  <c r="G481" i="1"/>
  <c r="H481" i="1"/>
  <c r="G4772" i="1"/>
  <c r="H4772" i="1"/>
  <c r="G4145" i="1"/>
  <c r="H4145" i="1"/>
  <c r="G1312" i="1"/>
  <c r="H1312" i="1"/>
  <c r="G479" i="1"/>
  <c r="H479" i="1"/>
  <c r="G3022" i="1"/>
  <c r="H3022" i="1"/>
  <c r="G480" i="1"/>
  <c r="H480" i="1"/>
  <c r="G5366" i="1"/>
  <c r="H5366" i="1"/>
  <c r="G478" i="1"/>
  <c r="H478" i="1"/>
  <c r="G4771" i="1"/>
  <c r="H4771" i="1"/>
  <c r="G3718" i="1"/>
  <c r="H3718" i="1"/>
  <c r="G2229" i="1"/>
  <c r="H2229" i="1"/>
  <c r="G477" i="1"/>
  <c r="H477" i="1"/>
  <c r="G476" i="1"/>
  <c r="H476" i="1"/>
  <c r="G4769" i="1"/>
  <c r="H4769" i="1"/>
  <c r="G4770" i="1"/>
  <c r="H4770" i="1"/>
  <c r="G2230" i="1"/>
  <c r="H2230" i="1"/>
  <c r="G1311" i="1"/>
  <c r="H1311" i="1"/>
  <c r="G4768" i="1"/>
  <c r="H4768" i="1"/>
  <c r="G1306" i="1"/>
  <c r="H1306" i="1"/>
  <c r="G2228" i="1"/>
  <c r="H2228" i="1"/>
  <c r="G5706" i="1"/>
  <c r="H5706" i="1"/>
  <c r="G4142" i="1"/>
  <c r="H4142" i="1"/>
  <c r="G3445" i="1"/>
  <c r="H3445" i="1"/>
  <c r="G475" i="1"/>
  <c r="H475" i="1"/>
  <c r="G5365" i="1"/>
  <c r="H5365" i="1"/>
  <c r="G2227" i="1"/>
  <c r="H2227" i="1"/>
  <c r="G1310" i="1"/>
  <c r="H1310" i="1"/>
  <c r="G473" i="1"/>
  <c r="H473" i="1"/>
  <c r="G1309" i="1"/>
  <c r="H1309" i="1"/>
  <c r="G3021" i="1"/>
  <c r="H3021" i="1"/>
  <c r="G4144" i="1"/>
  <c r="H4144" i="1"/>
  <c r="G1305" i="1"/>
  <c r="H1305" i="1"/>
  <c r="G3020" i="1"/>
  <c r="H3020" i="1"/>
  <c r="G1308" i="1"/>
  <c r="H1308" i="1"/>
  <c r="G4143" i="1"/>
  <c r="H4143" i="1"/>
  <c r="G1307" i="1"/>
  <c r="H1307" i="1"/>
  <c r="G5364" i="1"/>
  <c r="H5364" i="1"/>
  <c r="G4767" i="1"/>
  <c r="H4767" i="1"/>
  <c r="G474" i="1"/>
  <c r="H474" i="1"/>
  <c r="G1344" i="1"/>
  <c r="H1344" i="1"/>
  <c r="G511" i="1"/>
  <c r="H511" i="1"/>
  <c r="G5378" i="1"/>
  <c r="H5378" i="1"/>
  <c r="G5379" i="1"/>
  <c r="H5379" i="1"/>
  <c r="G5376" i="1"/>
  <c r="H5376" i="1"/>
  <c r="G4157" i="1"/>
  <c r="H4157" i="1"/>
  <c r="G3450" i="1"/>
  <c r="H3450" i="1"/>
  <c r="G1343" i="1"/>
  <c r="H1343" i="1"/>
  <c r="G2261" i="1"/>
  <c r="H2261" i="1"/>
  <c r="G512" i="1"/>
  <c r="H512" i="1"/>
  <c r="G2260" i="1"/>
  <c r="H2260" i="1"/>
  <c r="G510" i="1"/>
  <c r="H510" i="1"/>
  <c r="G5377" i="1"/>
  <c r="H5377" i="1"/>
  <c r="G3451" i="1"/>
  <c r="H3451" i="1"/>
  <c r="G3725" i="1"/>
  <c r="H3725" i="1"/>
  <c r="G1342" i="1"/>
  <c r="H1342" i="1"/>
  <c r="G507" i="1"/>
  <c r="H507" i="1"/>
  <c r="G506" i="1"/>
  <c r="H506" i="1"/>
  <c r="G3724" i="1"/>
  <c r="H3724" i="1"/>
  <c r="G505" i="1"/>
  <c r="H505" i="1"/>
  <c r="G504" i="1"/>
  <c r="H504" i="1"/>
  <c r="G4156" i="1"/>
  <c r="H4156" i="1"/>
  <c r="G5375" i="1"/>
  <c r="H5375" i="1"/>
  <c r="G3034" i="1"/>
  <c r="H3034" i="1"/>
  <c r="G1350" i="1"/>
  <c r="H1350" i="1"/>
  <c r="G517" i="1"/>
  <c r="H517" i="1"/>
  <c r="G5387" i="1"/>
  <c r="H5387" i="1"/>
  <c r="G516" i="1"/>
  <c r="H516" i="1"/>
  <c r="G5386" i="1"/>
  <c r="H5386" i="1"/>
  <c r="G4791" i="1"/>
  <c r="H4791" i="1"/>
  <c r="G5385" i="1"/>
  <c r="H5385" i="1"/>
  <c r="G4790" i="1"/>
  <c r="H4790" i="1"/>
  <c r="G4160" i="1"/>
  <c r="H4160" i="1"/>
  <c r="G3452" i="1"/>
  <c r="H3452" i="1"/>
  <c r="G4159" i="1"/>
  <c r="H4159" i="1"/>
  <c r="G3453" i="1"/>
  <c r="H3453" i="1"/>
  <c r="G2263" i="1"/>
  <c r="H2263" i="1"/>
  <c r="G1348" i="1"/>
  <c r="H1348" i="1"/>
  <c r="G514" i="1"/>
  <c r="H514" i="1"/>
  <c r="G5384" i="1"/>
  <c r="H5384" i="1"/>
  <c r="G2262" i="1"/>
  <c r="H2262" i="1"/>
  <c r="G1345" i="1"/>
  <c r="H1345" i="1"/>
  <c r="G4788" i="1"/>
  <c r="H4788" i="1"/>
  <c r="G5383" i="1"/>
  <c r="H5383" i="1"/>
  <c r="G5380" i="1"/>
  <c r="H5380" i="1"/>
  <c r="G513" i="1"/>
  <c r="H513" i="1"/>
  <c r="G4789" i="1"/>
  <c r="H4789" i="1"/>
  <c r="G4158" i="1"/>
  <c r="H4158" i="1"/>
  <c r="G5381" i="1"/>
  <c r="H5381" i="1"/>
  <c r="G1347" i="1"/>
  <c r="H1347" i="1"/>
  <c r="G5382" i="1"/>
  <c r="H5382" i="1"/>
  <c r="G1346" i="1"/>
  <c r="H1346" i="1"/>
  <c r="G537" i="1"/>
  <c r="H537" i="1"/>
  <c r="G3459" i="1"/>
  <c r="H3459" i="1"/>
  <c r="G5398" i="1"/>
  <c r="H5398" i="1"/>
  <c r="G5399" i="1"/>
  <c r="H5399" i="1"/>
  <c r="G4166" i="1"/>
  <c r="H4166" i="1"/>
  <c r="G4167" i="1"/>
  <c r="H4167" i="1"/>
  <c r="G2286" i="1"/>
  <c r="H2286" i="1"/>
  <c r="G2287" i="1"/>
  <c r="H2287" i="1"/>
  <c r="G5401" i="1"/>
  <c r="H5401" i="1"/>
  <c r="G3458" i="1"/>
  <c r="H3458" i="1"/>
  <c r="G4168" i="1"/>
  <c r="H4168" i="1"/>
  <c r="G4169" i="1"/>
  <c r="H4169" i="1"/>
  <c r="G5397" i="1"/>
  <c r="H5397" i="1"/>
  <c r="G5400" i="1"/>
  <c r="H5400" i="1"/>
  <c r="G5712" i="1"/>
  <c r="H5712" i="1"/>
  <c r="G2285" i="1"/>
  <c r="H2285" i="1"/>
  <c r="G4164" i="1"/>
  <c r="H4164" i="1"/>
  <c r="G2284" i="1"/>
  <c r="H2284" i="1"/>
  <c r="G4165" i="1"/>
  <c r="H4165" i="1"/>
  <c r="G3050" i="1"/>
  <c r="H3050" i="1"/>
  <c r="G3731" i="1"/>
  <c r="H3731" i="1"/>
  <c r="G536" i="1"/>
  <c r="H536" i="1"/>
  <c r="G3049" i="1"/>
  <c r="H3049" i="1"/>
  <c r="G5395" i="1"/>
  <c r="H5395" i="1"/>
  <c r="G5396" i="1"/>
  <c r="H5396" i="1"/>
  <c r="G1349" i="1"/>
  <c r="H1349" i="1"/>
  <c r="G515" i="1"/>
  <c r="H515" i="1"/>
  <c r="G2265" i="1"/>
  <c r="H2265" i="1"/>
  <c r="G518" i="1"/>
  <c r="H518" i="1"/>
  <c r="G2264" i="1"/>
  <c r="H2264" i="1"/>
  <c r="G3735" i="1"/>
  <c r="H3735" i="1"/>
  <c r="G542" i="1"/>
  <c r="H542" i="1"/>
  <c r="G5404" i="1"/>
  <c r="H5404" i="1"/>
  <c r="G2292" i="1"/>
  <c r="H2292" i="1"/>
  <c r="G4808" i="1"/>
  <c r="H4808" i="1"/>
  <c r="G541" i="1"/>
  <c r="H541" i="1"/>
  <c r="G1366" i="1"/>
  <c r="H1366" i="1"/>
  <c r="G2293" i="1"/>
  <c r="H2293" i="1"/>
  <c r="G3053" i="1"/>
  <c r="H3053" i="1"/>
  <c r="G2294" i="1"/>
  <c r="H2294" i="1"/>
  <c r="G2289" i="1"/>
  <c r="H2289" i="1"/>
  <c r="G4807" i="1"/>
  <c r="H4807" i="1"/>
  <c r="G4809" i="1"/>
  <c r="H4809" i="1"/>
  <c r="G1365" i="1"/>
  <c r="H1365" i="1"/>
  <c r="G4806" i="1"/>
  <c r="H4806" i="1"/>
  <c r="G3052" i="1"/>
  <c r="H3052" i="1"/>
  <c r="G1364" i="1"/>
  <c r="H1364" i="1"/>
  <c r="G5403" i="1"/>
  <c r="H5403" i="1"/>
  <c r="G4810" i="1"/>
  <c r="H4810" i="1"/>
  <c r="G4170" i="1"/>
  <c r="H4170" i="1"/>
  <c r="G3734" i="1"/>
  <c r="H3734" i="1"/>
  <c r="G1363" i="1"/>
  <c r="H1363" i="1"/>
  <c r="G539" i="1"/>
  <c r="H539" i="1"/>
  <c r="G3733" i="1"/>
  <c r="H3733" i="1"/>
  <c r="G1362" i="1"/>
  <c r="H1362" i="1"/>
  <c r="G538" i="1"/>
  <c r="H538" i="1"/>
  <c r="G5713" i="1"/>
  <c r="H5713" i="1"/>
  <c r="G3732" i="1"/>
  <c r="H3732" i="1"/>
  <c r="G3051" i="1"/>
  <c r="H3051" i="1"/>
  <c r="G2288" i="1"/>
  <c r="H2288" i="1"/>
  <c r="G5402" i="1"/>
  <c r="H5402" i="1"/>
  <c r="G3736" i="1"/>
  <c r="H3736" i="1"/>
  <c r="G1367" i="1"/>
  <c r="H1367" i="1"/>
  <c r="G5408" i="1"/>
  <c r="H5408" i="1"/>
  <c r="G3054" i="1"/>
  <c r="H3054" i="1"/>
  <c r="G4172" i="1"/>
  <c r="H4172" i="1"/>
  <c r="G5406" i="1"/>
  <c r="H5406" i="1"/>
  <c r="G5405" i="1"/>
  <c r="H5405" i="1"/>
  <c r="G5407" i="1"/>
  <c r="H5407" i="1"/>
  <c r="G3460" i="1"/>
  <c r="H3460" i="1"/>
  <c r="G5409" i="1"/>
  <c r="H5409" i="1"/>
  <c r="G4805" i="1"/>
  <c r="H4805" i="1"/>
  <c r="G543" i="1"/>
  <c r="H543" i="1"/>
  <c r="G540" i="1"/>
  <c r="H540" i="1"/>
  <c r="G2291" i="1"/>
  <c r="H2291" i="1"/>
  <c r="G2290" i="1"/>
  <c r="H2290" i="1"/>
  <c r="G4804" i="1"/>
  <c r="H4804" i="1"/>
  <c r="G4171" i="1"/>
  <c r="H4171" i="1"/>
  <c r="G3065" i="1"/>
  <c r="H3065" i="1"/>
  <c r="G3738" i="1"/>
  <c r="H3738" i="1"/>
  <c r="G558" i="1"/>
  <c r="H558" i="1"/>
  <c r="G4821" i="1"/>
  <c r="H4821" i="1"/>
  <c r="G5419" i="1"/>
  <c r="H5419" i="1"/>
  <c r="G3066" i="1"/>
  <c r="H3066" i="1"/>
  <c r="G3739" i="1"/>
  <c r="H3739" i="1"/>
  <c r="G4187" i="1"/>
  <c r="H4187" i="1"/>
  <c r="G3467" i="1"/>
  <c r="H3467" i="1"/>
  <c r="G4822" i="1"/>
  <c r="H4822" i="1"/>
  <c r="G3465" i="1"/>
  <c r="H3465" i="1"/>
  <c r="G2310" i="1"/>
  <c r="H2310" i="1"/>
  <c r="G4185" i="1"/>
  <c r="H4185" i="1"/>
  <c r="G4820" i="1"/>
  <c r="H4820" i="1"/>
  <c r="G5418" i="1"/>
  <c r="H5418" i="1"/>
  <c r="G3464" i="1"/>
  <c r="H3464" i="1"/>
  <c r="G1380" i="1"/>
  <c r="H1380" i="1"/>
  <c r="G4184" i="1"/>
  <c r="H4184" i="1"/>
  <c r="G3064" i="1"/>
  <c r="H3064" i="1"/>
  <c r="G4186" i="1"/>
  <c r="H4186" i="1"/>
  <c r="G556" i="1"/>
  <c r="H556" i="1"/>
  <c r="G5416" i="1"/>
  <c r="H5416" i="1"/>
  <c r="G557" i="1"/>
  <c r="H557" i="1"/>
  <c r="G4182" i="1"/>
  <c r="H4182" i="1"/>
  <c r="G1379" i="1"/>
  <c r="H1379" i="1"/>
  <c r="G4183" i="1"/>
  <c r="H4183" i="1"/>
  <c r="G5720" i="1"/>
  <c r="H5720" i="1"/>
  <c r="G5417" i="1"/>
  <c r="H5417" i="1"/>
  <c r="G4827" i="1"/>
  <c r="H4827" i="1"/>
  <c r="G3470" i="1"/>
  <c r="H3470" i="1"/>
  <c r="G3471" i="1"/>
  <c r="H3471" i="1"/>
  <c r="G2322" i="1"/>
  <c r="H2322" i="1"/>
  <c r="G5433" i="1"/>
  <c r="H5433" i="1"/>
  <c r="G5428" i="1"/>
  <c r="H5428" i="1"/>
  <c r="G5427" i="1"/>
  <c r="H5427" i="1"/>
  <c r="G4189" i="1"/>
  <c r="H4189" i="1"/>
  <c r="G2313" i="1"/>
  <c r="H2313" i="1"/>
  <c r="G1382" i="1"/>
  <c r="H1382" i="1"/>
  <c r="G5426" i="1"/>
  <c r="H5426" i="1"/>
  <c r="G563" i="1"/>
  <c r="H563" i="1"/>
  <c r="G4824" i="1"/>
  <c r="H4824" i="1"/>
  <c r="G564" i="1"/>
  <c r="H564" i="1"/>
  <c r="G2312" i="1"/>
  <c r="H2312" i="1"/>
  <c r="G1381" i="1"/>
  <c r="H1381" i="1"/>
  <c r="G561" i="1"/>
  <c r="H561" i="1"/>
  <c r="G3468" i="1"/>
  <c r="H3468" i="1"/>
  <c r="G560" i="1"/>
  <c r="H560" i="1"/>
  <c r="G2311" i="1"/>
  <c r="H2311" i="1"/>
  <c r="G3740" i="1"/>
  <c r="H3740" i="1"/>
  <c r="G562" i="1"/>
  <c r="H562" i="1"/>
  <c r="G5421" i="1"/>
  <c r="H5421" i="1"/>
  <c r="G4188" i="1"/>
  <c r="H4188" i="1"/>
  <c r="G5424" i="1"/>
  <c r="H5424" i="1"/>
  <c r="G4823" i="1"/>
  <c r="H4823" i="1"/>
  <c r="G5423" i="1"/>
  <c r="H5423" i="1"/>
  <c r="G5425" i="1"/>
  <c r="H5425" i="1"/>
  <c r="G5422" i="1"/>
  <c r="H5422" i="1"/>
  <c r="G5420" i="1"/>
  <c r="H5420" i="1"/>
  <c r="G3466" i="1"/>
  <c r="H3466" i="1"/>
  <c r="G559" i="1"/>
  <c r="H559" i="1"/>
  <c r="G4830" i="1"/>
  <c r="H4830" i="1"/>
  <c r="G2326" i="1"/>
  <c r="H2326" i="1"/>
  <c r="G4829" i="1"/>
  <c r="H4829" i="1"/>
  <c r="G1391" i="1"/>
  <c r="H1391" i="1"/>
  <c r="G4828" i="1"/>
  <c r="H4828" i="1"/>
  <c r="G5435" i="1"/>
  <c r="H5435" i="1"/>
  <c r="G3473" i="1"/>
  <c r="H3473" i="1"/>
  <c r="G2324" i="1"/>
  <c r="H2324" i="1"/>
  <c r="G5434" i="1"/>
  <c r="H5434" i="1"/>
  <c r="G1390" i="1"/>
  <c r="H1390" i="1"/>
  <c r="G1389" i="1"/>
  <c r="H1389" i="1"/>
  <c r="G4195" i="1"/>
  <c r="H4195" i="1"/>
  <c r="G4194" i="1"/>
  <c r="H4194" i="1"/>
  <c r="G4196" i="1"/>
  <c r="H4196" i="1"/>
  <c r="G576" i="1"/>
  <c r="H576" i="1"/>
  <c r="G1388" i="1"/>
  <c r="H1388" i="1"/>
  <c r="G3742" i="1"/>
  <c r="H3742" i="1"/>
  <c r="G573" i="1"/>
  <c r="H573" i="1"/>
  <c r="G575" i="1"/>
  <c r="H575" i="1"/>
  <c r="G4192" i="1"/>
  <c r="H4192" i="1"/>
  <c r="G572" i="1"/>
  <c r="H572" i="1"/>
  <c r="G4193" i="1"/>
  <c r="H4193" i="1"/>
  <c r="G3069" i="1"/>
  <c r="H3069" i="1"/>
  <c r="G1387" i="1"/>
  <c r="H1387" i="1"/>
  <c r="G574" i="1"/>
  <c r="H574" i="1"/>
  <c r="G2323" i="1"/>
  <c r="H2323" i="1"/>
  <c r="G3068" i="1"/>
  <c r="H3068" i="1"/>
  <c r="G5721" i="1"/>
  <c r="H5721" i="1"/>
  <c r="G4191" i="1"/>
  <c r="H4191" i="1"/>
  <c r="G2332" i="1"/>
  <c r="H2332" i="1"/>
  <c r="G2329" i="1"/>
  <c r="H2329" i="1"/>
  <c r="G4200" i="1"/>
  <c r="H4200" i="1"/>
  <c r="G3074" i="1"/>
  <c r="H3074" i="1"/>
  <c r="G584" i="1"/>
  <c r="H584" i="1"/>
  <c r="G5439" i="1"/>
  <c r="H5439" i="1"/>
  <c r="G3474" i="1"/>
  <c r="H3474" i="1"/>
  <c r="G5438" i="1"/>
  <c r="H5438" i="1"/>
  <c r="G2328" i="1"/>
  <c r="H2328" i="1"/>
  <c r="G578" i="1"/>
  <c r="H578" i="1"/>
  <c r="G4197" i="1"/>
  <c r="H4197" i="1"/>
  <c r="G3073" i="1"/>
  <c r="H3073" i="1"/>
  <c r="G3072" i="1"/>
  <c r="H3072" i="1"/>
  <c r="G4198" i="1"/>
  <c r="H4198" i="1"/>
  <c r="G5437" i="1"/>
  <c r="H5437" i="1"/>
  <c r="G3743" i="1"/>
  <c r="H3743" i="1"/>
  <c r="G5436" i="1"/>
  <c r="H5436" i="1"/>
  <c r="G1396" i="1"/>
  <c r="H1396" i="1"/>
  <c r="G3475" i="1"/>
  <c r="H3475" i="1"/>
  <c r="G2327" i="1"/>
  <c r="H2327" i="1"/>
  <c r="G4832" i="1"/>
  <c r="H4832" i="1"/>
  <c r="G1394" i="1"/>
  <c r="H1394" i="1"/>
  <c r="G1395" i="1"/>
  <c r="H1395" i="1"/>
  <c r="G4831" i="1"/>
  <c r="H4831" i="1"/>
  <c r="G3071" i="1"/>
  <c r="H3071" i="1"/>
  <c r="G1393" i="1"/>
  <c r="H1393" i="1"/>
  <c r="G2325" i="1"/>
  <c r="H2325" i="1"/>
  <c r="G1392" i="1"/>
  <c r="H1392" i="1"/>
  <c r="G577" i="1"/>
  <c r="H577" i="1"/>
  <c r="G3070" i="1"/>
  <c r="H3070" i="1"/>
  <c r="G3472" i="1"/>
  <c r="H3472" i="1"/>
  <c r="G3748" i="1"/>
  <c r="H3748" i="1"/>
  <c r="G4841" i="1"/>
  <c r="H4841" i="1"/>
  <c r="G605" i="1"/>
  <c r="H605" i="1"/>
  <c r="G604" i="1"/>
  <c r="H604" i="1"/>
  <c r="G4842" i="1"/>
  <c r="H4842" i="1"/>
  <c r="G1408" i="1"/>
  <c r="H1408" i="1"/>
  <c r="G3077" i="1"/>
  <c r="H3077" i="1"/>
  <c r="G3078" i="1"/>
  <c r="H3078" i="1"/>
  <c r="G3747" i="1"/>
  <c r="H3747" i="1"/>
  <c r="G1407" i="1"/>
  <c r="H1407" i="1"/>
  <c r="G5448" i="1"/>
  <c r="H5448" i="1"/>
  <c r="G4210" i="1"/>
  <c r="H4210" i="1"/>
  <c r="G4843" i="1"/>
  <c r="H4843" i="1"/>
  <c r="G4209" i="1"/>
  <c r="H4209" i="1"/>
  <c r="G4840" i="1"/>
  <c r="H4840" i="1"/>
  <c r="G600" i="1"/>
  <c r="H600" i="1"/>
  <c r="G599" i="1"/>
  <c r="H599" i="1"/>
  <c r="G3746" i="1"/>
  <c r="H3746" i="1"/>
  <c r="G4208" i="1"/>
  <c r="H4208" i="1"/>
  <c r="G2337" i="1"/>
  <c r="H2337" i="1"/>
  <c r="G602" i="1"/>
  <c r="H602" i="1"/>
  <c r="G3076" i="1"/>
  <c r="H3076" i="1"/>
  <c r="G4839" i="1"/>
  <c r="H4839" i="1"/>
  <c r="G601" i="1"/>
  <c r="H601" i="1"/>
  <c r="G1406" i="1"/>
  <c r="H1406" i="1"/>
  <c r="G597" i="1"/>
  <c r="H597" i="1"/>
  <c r="G1403" i="1"/>
  <c r="H1403" i="1"/>
  <c r="G4206" i="1"/>
  <c r="H4206" i="1"/>
  <c r="G4837" i="1"/>
  <c r="H4837" i="1"/>
  <c r="G598" i="1"/>
  <c r="H598" i="1"/>
  <c r="G4205" i="1"/>
  <c r="H4205" i="1"/>
  <c r="G4838" i="1"/>
  <c r="H4838" i="1"/>
  <c r="G1405" i="1"/>
  <c r="H1405" i="1"/>
  <c r="G596" i="1"/>
  <c r="H596" i="1"/>
  <c r="G4204" i="1"/>
  <c r="H4204" i="1"/>
  <c r="G1404" i="1"/>
  <c r="H1404" i="1"/>
  <c r="G2336" i="1"/>
  <c r="H2336" i="1"/>
  <c r="G5446" i="1"/>
  <c r="H5446" i="1"/>
  <c r="G595" i="1"/>
  <c r="H595" i="1"/>
  <c r="G5447" i="1"/>
  <c r="H5447" i="1"/>
  <c r="G4207" i="1"/>
  <c r="H4207" i="1"/>
  <c r="G4202" i="1"/>
  <c r="H4202" i="1"/>
  <c r="G587" i="1"/>
  <c r="H587" i="1"/>
  <c r="G586" i="1"/>
  <c r="H586" i="1"/>
  <c r="G5441" i="1"/>
  <c r="H5441" i="1"/>
  <c r="G5442" i="1"/>
  <c r="H5442" i="1"/>
  <c r="G4201" i="1"/>
  <c r="H4201" i="1"/>
  <c r="G585" i="1"/>
  <c r="H585" i="1"/>
  <c r="G1397" i="1"/>
  <c r="H1397" i="1"/>
  <c r="G5443" i="1"/>
  <c r="H5443" i="1"/>
  <c r="G5440" i="1"/>
  <c r="H5440" i="1"/>
  <c r="G582" i="1"/>
  <c r="H582" i="1"/>
  <c r="G3744" i="1"/>
  <c r="H3744" i="1"/>
  <c r="G4833" i="1"/>
  <c r="H4833" i="1"/>
  <c r="G2331" i="1"/>
  <c r="H2331" i="1"/>
  <c r="G583" i="1"/>
  <c r="H583" i="1"/>
  <c r="G2330" i="1"/>
  <c r="H2330" i="1"/>
  <c r="G3745" i="1"/>
  <c r="H3745" i="1"/>
  <c r="G581" i="1"/>
  <c r="H581" i="1"/>
  <c r="G580" i="1"/>
  <c r="H580" i="1"/>
  <c r="G579" i="1"/>
  <c r="H579" i="1"/>
  <c r="G4199" i="1"/>
  <c r="H4199" i="1"/>
  <c r="G4846" i="1"/>
  <c r="H4846" i="1"/>
  <c r="G4219" i="1"/>
  <c r="H4219" i="1"/>
  <c r="G5455" i="1"/>
  <c r="H5455" i="1"/>
  <c r="G4220" i="1"/>
  <c r="H4220" i="1"/>
  <c r="G1414" i="1"/>
  <c r="H1414" i="1"/>
  <c r="G3079" i="1"/>
  <c r="H3079" i="1"/>
  <c r="G5454" i="1"/>
  <c r="H5454" i="1"/>
  <c r="G613" i="1"/>
  <c r="H613" i="1"/>
  <c r="G1413" i="1"/>
  <c r="H1413" i="1"/>
  <c r="G4218" i="1"/>
  <c r="H4218" i="1"/>
  <c r="G2344" i="1"/>
  <c r="H2344" i="1"/>
  <c r="G4847" i="1"/>
  <c r="H4847" i="1"/>
  <c r="G5453" i="1"/>
  <c r="H5453" i="1"/>
  <c r="G1411" i="1"/>
  <c r="H1411" i="1"/>
  <c r="G1410" i="1"/>
  <c r="H1410" i="1"/>
  <c r="G3750" i="1"/>
  <c r="H3750" i="1"/>
  <c r="G5451" i="1"/>
  <c r="H5451" i="1"/>
  <c r="G3749" i="1"/>
  <c r="H3749" i="1"/>
  <c r="G5450" i="1"/>
  <c r="H5450" i="1"/>
  <c r="G2338" i="1"/>
  <c r="H2338" i="1"/>
  <c r="G1409" i="1"/>
  <c r="H1409" i="1"/>
  <c r="G4212" i="1"/>
  <c r="H4212" i="1"/>
  <c r="G3479" i="1"/>
  <c r="H3479" i="1"/>
  <c r="G3480" i="1"/>
  <c r="H3480" i="1"/>
  <c r="G3477" i="1"/>
  <c r="H3477" i="1"/>
  <c r="G5449" i="1"/>
  <c r="H5449" i="1"/>
  <c r="G606" i="1"/>
  <c r="H606" i="1"/>
  <c r="G3478" i="1"/>
  <c r="H3478" i="1"/>
  <c r="G4211" i="1"/>
  <c r="H4211" i="1"/>
  <c r="G603" i="1"/>
  <c r="H603" i="1"/>
  <c r="G5457" i="1"/>
  <c r="H5457" i="1"/>
  <c r="G617" i="1"/>
  <c r="H617" i="1"/>
  <c r="G616" i="1"/>
  <c r="H616" i="1"/>
  <c r="G3081" i="1"/>
  <c r="H3081" i="1"/>
  <c r="G2353" i="1"/>
  <c r="H2353" i="1"/>
  <c r="G1420" i="1"/>
  <c r="H1420" i="1"/>
  <c r="G615" i="1"/>
  <c r="H615" i="1"/>
  <c r="G3482" i="1"/>
  <c r="H3482" i="1"/>
  <c r="G2355" i="1"/>
  <c r="H2355" i="1"/>
  <c r="G1419" i="1"/>
  <c r="H1419" i="1"/>
  <c r="G2354" i="1"/>
  <c r="H2354" i="1"/>
  <c r="G5458" i="1"/>
  <c r="H5458" i="1"/>
  <c r="G4223" i="1"/>
  <c r="H4223" i="1"/>
  <c r="G2345" i="1"/>
  <c r="H2345" i="1"/>
  <c r="G4221" i="1"/>
  <c r="H4221" i="1"/>
  <c r="G4227" i="1"/>
  <c r="H4227" i="1"/>
  <c r="G1423" i="1"/>
  <c r="H1423" i="1"/>
  <c r="G623" i="1"/>
  <c r="H623" i="1"/>
  <c r="G622" i="1"/>
  <c r="H622" i="1"/>
  <c r="G3084" i="1"/>
  <c r="H3084" i="1"/>
  <c r="G4228" i="1"/>
  <c r="H4228" i="1"/>
  <c r="G4225" i="1"/>
  <c r="H4225" i="1"/>
  <c r="G4856" i="1"/>
  <c r="H4856" i="1"/>
  <c r="G4854" i="1"/>
  <c r="H4854" i="1"/>
  <c r="G4229" i="1"/>
  <c r="H4229" i="1"/>
  <c r="G1425" i="1"/>
  <c r="H1425" i="1"/>
  <c r="G4226" i="1"/>
  <c r="H4226" i="1"/>
  <c r="G5463" i="1"/>
  <c r="H5463" i="1"/>
  <c r="G5462" i="1"/>
  <c r="H5462" i="1"/>
  <c r="G4853" i="1"/>
  <c r="H4853" i="1"/>
  <c r="G1422" i="1"/>
  <c r="H1422" i="1"/>
  <c r="G4852" i="1"/>
  <c r="H4852" i="1"/>
  <c r="G621" i="1"/>
  <c r="H621" i="1"/>
  <c r="G4851" i="1"/>
  <c r="H4851" i="1"/>
  <c r="G5461" i="1"/>
  <c r="H5461" i="1"/>
  <c r="G2357" i="1"/>
  <c r="H2357" i="1"/>
  <c r="G5460" i="1"/>
  <c r="H5460" i="1"/>
  <c r="G1421" i="1"/>
  <c r="H1421" i="1"/>
  <c r="G4849" i="1"/>
  <c r="H4849" i="1"/>
  <c r="G2356" i="1"/>
  <c r="H2356" i="1"/>
  <c r="G4224" i="1"/>
  <c r="H4224" i="1"/>
  <c r="G620" i="1"/>
  <c r="H620" i="1"/>
  <c r="G5459" i="1"/>
  <c r="H5459" i="1"/>
  <c r="G619" i="1"/>
  <c r="H619" i="1"/>
  <c r="G3082" i="1"/>
  <c r="H3082" i="1"/>
  <c r="G618" i="1"/>
  <c r="H618" i="1"/>
  <c r="G4850" i="1"/>
  <c r="H4850" i="1"/>
  <c r="G5482" i="1"/>
  <c r="H5482" i="1"/>
  <c r="G4242" i="1"/>
  <c r="H4242" i="1"/>
  <c r="G3103" i="1"/>
  <c r="H3103" i="1"/>
  <c r="G3490" i="1"/>
  <c r="H3490" i="1"/>
  <c r="G5480" i="1"/>
  <c r="H5480" i="1"/>
  <c r="G3102" i="1"/>
  <c r="H3102" i="1"/>
  <c r="G5479" i="1"/>
  <c r="H5479" i="1"/>
  <c r="G5481" i="1"/>
  <c r="H5481" i="1"/>
  <c r="G2382" i="1"/>
  <c r="H2382" i="1"/>
  <c r="G3489" i="1"/>
  <c r="H3489" i="1"/>
  <c r="G4871" i="1"/>
  <c r="H4871" i="1"/>
  <c r="G2381" i="1"/>
  <c r="H2381" i="1"/>
  <c r="G640" i="1"/>
  <c r="H640" i="1"/>
  <c r="G639" i="1"/>
  <c r="H639" i="1"/>
  <c r="G3757" i="1"/>
  <c r="H3757" i="1"/>
  <c r="G3755" i="1"/>
  <c r="H3755" i="1"/>
  <c r="G4240" i="1"/>
  <c r="H4240" i="1"/>
  <c r="G638" i="1"/>
  <c r="H638" i="1"/>
  <c r="G2380" i="1"/>
  <c r="H2380" i="1"/>
  <c r="G5477" i="1"/>
  <c r="H5477" i="1"/>
  <c r="G637" i="1"/>
  <c r="H637" i="1"/>
  <c r="G3756" i="1"/>
  <c r="H3756" i="1"/>
  <c r="G4238" i="1"/>
  <c r="H4238" i="1"/>
  <c r="G4239" i="1"/>
  <c r="H4239" i="1"/>
  <c r="G4241" i="1"/>
  <c r="H4241" i="1"/>
  <c r="G3085" i="1"/>
  <c r="H3085" i="1"/>
  <c r="G624" i="1"/>
  <c r="H624" i="1"/>
  <c r="G4230" i="1"/>
  <c r="H4230" i="1"/>
  <c r="G3751" i="1"/>
  <c r="H3751" i="1"/>
  <c r="G3086" i="1"/>
  <c r="H3086" i="1"/>
  <c r="G5466" i="1"/>
  <c r="H5466" i="1"/>
  <c r="G1426" i="1"/>
  <c r="H1426" i="1"/>
  <c r="G3491" i="1"/>
  <c r="H3491" i="1"/>
  <c r="G5484" i="1"/>
  <c r="H5484" i="1"/>
  <c r="G1453" i="1"/>
  <c r="H1453" i="1"/>
  <c r="G1452" i="1"/>
  <c r="H1452" i="1"/>
  <c r="G4876" i="1"/>
  <c r="H4876" i="1"/>
  <c r="G4875" i="1"/>
  <c r="H4875" i="1"/>
  <c r="G4245" i="1"/>
  <c r="H4245" i="1"/>
  <c r="G4877" i="1"/>
  <c r="H4877" i="1"/>
  <c r="G4874" i="1"/>
  <c r="H4874" i="1"/>
  <c r="G1451" i="1"/>
  <c r="H1451" i="1"/>
  <c r="G642" i="1"/>
  <c r="H642" i="1"/>
  <c r="G641" i="1"/>
  <c r="H641" i="1"/>
  <c r="G5483" i="1"/>
  <c r="H5483" i="1"/>
  <c r="G1450" i="1"/>
  <c r="H1450" i="1"/>
  <c r="G2383" i="1"/>
  <c r="H2383" i="1"/>
  <c r="G3760" i="1"/>
  <c r="H3760" i="1"/>
  <c r="G4244" i="1"/>
  <c r="H4244" i="1"/>
  <c r="G3762" i="1"/>
  <c r="H3762" i="1"/>
  <c r="G3761" i="1"/>
  <c r="H3761" i="1"/>
  <c r="G1449" i="1"/>
  <c r="H1449" i="1"/>
  <c r="G4243" i="1"/>
  <c r="H4243" i="1"/>
  <c r="G3758" i="1"/>
  <c r="H3758" i="1"/>
  <c r="G5478" i="1"/>
  <c r="H5478" i="1"/>
  <c r="G4872" i="1"/>
  <c r="H4872" i="1"/>
  <c r="G1448" i="1"/>
  <c r="H1448" i="1"/>
  <c r="G4873" i="1"/>
  <c r="H4873" i="1"/>
  <c r="G3759" i="1"/>
  <c r="H3759" i="1"/>
  <c r="G1447" i="1"/>
  <c r="H1447" i="1"/>
  <c r="G3770" i="1"/>
  <c r="H3770" i="1"/>
  <c r="G5495" i="1"/>
  <c r="H5495" i="1"/>
  <c r="G5496" i="1"/>
  <c r="H5496" i="1"/>
  <c r="G3119" i="1"/>
  <c r="H3119" i="1"/>
  <c r="G2409" i="1"/>
  <c r="H2409" i="1"/>
  <c r="G661" i="1"/>
  <c r="H661" i="1"/>
  <c r="G1479" i="1"/>
  <c r="H1479" i="1"/>
  <c r="G659" i="1"/>
  <c r="H659" i="1"/>
  <c r="G3500" i="1"/>
  <c r="H3500" i="1"/>
  <c r="G4254" i="1"/>
  <c r="H4254" i="1"/>
  <c r="G1477" i="1"/>
  <c r="H1477" i="1"/>
  <c r="G4893" i="1"/>
  <c r="H4893" i="1"/>
  <c r="G3501" i="1"/>
  <c r="H3501" i="1"/>
  <c r="G656" i="1"/>
  <c r="H656" i="1"/>
  <c r="G1476" i="1"/>
  <c r="H1476" i="1"/>
  <c r="G2407" i="1"/>
  <c r="H2407" i="1"/>
  <c r="G3768" i="1"/>
  <c r="H3768" i="1"/>
  <c r="G4252" i="1"/>
  <c r="H4252" i="1"/>
  <c r="G3769" i="1"/>
  <c r="H3769" i="1"/>
  <c r="G4253" i="1"/>
  <c r="H4253" i="1"/>
  <c r="G2406" i="1"/>
  <c r="H2406" i="1"/>
  <c r="G1474" i="1"/>
  <c r="H1474" i="1"/>
  <c r="G3767" i="1"/>
  <c r="H3767" i="1"/>
  <c r="G3117" i="1"/>
  <c r="H3117" i="1"/>
  <c r="G1475" i="1"/>
  <c r="H1475" i="1"/>
  <c r="G2405" i="1"/>
  <c r="H2405" i="1"/>
  <c r="G1471" i="1"/>
  <c r="H1471" i="1"/>
  <c r="G654" i="1"/>
  <c r="H654" i="1"/>
  <c r="G1473" i="1"/>
  <c r="H1473" i="1"/>
  <c r="G1472" i="1"/>
  <c r="H1472" i="1"/>
  <c r="G4891" i="1"/>
  <c r="H4891" i="1"/>
  <c r="G4892" i="1"/>
  <c r="H4892" i="1"/>
  <c r="G655" i="1"/>
  <c r="H655" i="1"/>
  <c r="G3133" i="1"/>
  <c r="H3133" i="1"/>
  <c r="G4270" i="1"/>
  <c r="H4270" i="1"/>
  <c r="G3508" i="1"/>
  <c r="H3508" i="1"/>
  <c r="G1494" i="1"/>
  <c r="H1494" i="1"/>
  <c r="G679" i="1"/>
  <c r="H679" i="1"/>
  <c r="G1493" i="1"/>
  <c r="H1493" i="1"/>
  <c r="G4269" i="1"/>
  <c r="H4269" i="1"/>
  <c r="G1495" i="1"/>
  <c r="H1495" i="1"/>
  <c r="G678" i="1"/>
  <c r="H678" i="1"/>
  <c r="G2432" i="1"/>
  <c r="H2432" i="1"/>
  <c r="G5499" i="1"/>
  <c r="H5499" i="1"/>
  <c r="G664" i="1"/>
  <c r="H664" i="1"/>
  <c r="G2410" i="1"/>
  <c r="H2410" i="1"/>
  <c r="G1480" i="1"/>
  <c r="H1480" i="1"/>
  <c r="G4895" i="1"/>
  <c r="H4895" i="1"/>
  <c r="G4257" i="1"/>
  <c r="H4257" i="1"/>
  <c r="G3120" i="1"/>
  <c r="H3120" i="1"/>
  <c r="G3502" i="1"/>
  <c r="H3502" i="1"/>
  <c r="G4255" i="1"/>
  <c r="H4255" i="1"/>
  <c r="G658" i="1"/>
  <c r="H658" i="1"/>
  <c r="G3771" i="1"/>
  <c r="H3771" i="1"/>
  <c r="G663" i="1"/>
  <c r="H663" i="1"/>
  <c r="G657" i="1"/>
  <c r="H657" i="1"/>
  <c r="G660" i="1"/>
  <c r="H660" i="1"/>
  <c r="G4894" i="1"/>
  <c r="H4894" i="1"/>
  <c r="G1478" i="1"/>
  <c r="H1478" i="1"/>
  <c r="G3118" i="1"/>
  <c r="H3118" i="1"/>
  <c r="G4256" i="1"/>
  <c r="H4256" i="1"/>
  <c r="G2408" i="1"/>
  <c r="H2408" i="1"/>
  <c r="G662" i="1"/>
  <c r="H662" i="1"/>
  <c r="G1500" i="1"/>
  <c r="H1500" i="1"/>
  <c r="G2436" i="1"/>
  <c r="H2436" i="1"/>
  <c r="G684" i="1"/>
  <c r="H684" i="1"/>
  <c r="G683" i="1"/>
  <c r="H683" i="1"/>
  <c r="G5505" i="1"/>
  <c r="H5505" i="1"/>
  <c r="G3510" i="1"/>
  <c r="H3510" i="1"/>
  <c r="G5506" i="1"/>
  <c r="H5506" i="1"/>
  <c r="G3780" i="1"/>
  <c r="H3780" i="1"/>
  <c r="G2433" i="1"/>
  <c r="H2433" i="1"/>
  <c r="G682" i="1"/>
  <c r="H682" i="1"/>
  <c r="G3135" i="1"/>
  <c r="H3135" i="1"/>
  <c r="G1499" i="1"/>
  <c r="H1499" i="1"/>
  <c r="G2434" i="1"/>
  <c r="H2434" i="1"/>
  <c r="G5503" i="1"/>
  <c r="H5503" i="1"/>
  <c r="G5502" i="1"/>
  <c r="H5502" i="1"/>
  <c r="G3781" i="1"/>
  <c r="H3781" i="1"/>
  <c r="G3782" i="1"/>
  <c r="H3782" i="1"/>
  <c r="G1498" i="1"/>
  <c r="H1498" i="1"/>
  <c r="G4273" i="1"/>
  <c r="H4273" i="1"/>
  <c r="G2435" i="1"/>
  <c r="H2435" i="1"/>
  <c r="G681" i="1"/>
  <c r="H681" i="1"/>
  <c r="G4271" i="1"/>
  <c r="H4271" i="1"/>
  <c r="G3134" i="1"/>
  <c r="H3134" i="1"/>
  <c r="G3509" i="1"/>
  <c r="H3509" i="1"/>
  <c r="G3779" i="1"/>
  <c r="H3779" i="1"/>
  <c r="G680" i="1"/>
  <c r="H680" i="1"/>
  <c r="G1496" i="1"/>
  <c r="H1496" i="1"/>
  <c r="G4907" i="1"/>
  <c r="H4907" i="1"/>
  <c r="G5501" i="1"/>
  <c r="H5501" i="1"/>
  <c r="G5500" i="1"/>
  <c r="H5500" i="1"/>
  <c r="G1497" i="1"/>
  <c r="H1497" i="1"/>
  <c r="G4272" i="1"/>
  <c r="H4272" i="1"/>
  <c r="G5515" i="1"/>
  <c r="H5515" i="1"/>
  <c r="G701" i="1"/>
  <c r="H701" i="1"/>
  <c r="G4925" i="1"/>
  <c r="H4925" i="1"/>
  <c r="G3150" i="1"/>
  <c r="H3150" i="1"/>
  <c r="G700" i="1"/>
  <c r="H700" i="1"/>
  <c r="G5514" i="1"/>
  <c r="H5514" i="1"/>
  <c r="G4286" i="1"/>
  <c r="H4286" i="1"/>
  <c r="G4924" i="1"/>
  <c r="H4924" i="1"/>
  <c r="G1521" i="1"/>
  <c r="H1521" i="1"/>
  <c r="G4284" i="1"/>
  <c r="H4284" i="1"/>
  <c r="G2458" i="1"/>
  <c r="H2458" i="1"/>
  <c r="G4282" i="1"/>
  <c r="H4282" i="1"/>
  <c r="G4926" i="1"/>
  <c r="H4926" i="1"/>
  <c r="G702" i="1"/>
  <c r="H702" i="1"/>
  <c r="G1520" i="1"/>
  <c r="H1520" i="1"/>
  <c r="G4287" i="1"/>
  <c r="H4287" i="1"/>
  <c r="G4285" i="1"/>
  <c r="H4285" i="1"/>
  <c r="G3785" i="1"/>
  <c r="H3785" i="1"/>
  <c r="G3784" i="1"/>
  <c r="H3784" i="1"/>
  <c r="G5508" i="1"/>
  <c r="H5508" i="1"/>
  <c r="G3512" i="1"/>
  <c r="H3512" i="1"/>
  <c r="G3511" i="1"/>
  <c r="H3511" i="1"/>
  <c r="G686" i="1"/>
  <c r="H686" i="1"/>
  <c r="G1502" i="1"/>
  <c r="H1502" i="1"/>
  <c r="G5507" i="1"/>
  <c r="H5507" i="1"/>
  <c r="G685" i="1"/>
  <c r="H685" i="1"/>
  <c r="G5504" i="1"/>
  <c r="H5504" i="1"/>
  <c r="G4274" i="1"/>
  <c r="H4274" i="1"/>
  <c r="G1501" i="1"/>
  <c r="H1501" i="1"/>
  <c r="G5734" i="1"/>
  <c r="H5734" i="1"/>
  <c r="G3783" i="1"/>
  <c r="H3783" i="1"/>
  <c r="G705" i="1"/>
  <c r="H705" i="1"/>
  <c r="G3518" i="1"/>
  <c r="H3518" i="1"/>
  <c r="G4294" i="1"/>
  <c r="H4294" i="1"/>
  <c r="G3792" i="1"/>
  <c r="H3792" i="1"/>
  <c r="G2460" i="1"/>
  <c r="H2460" i="1"/>
  <c r="G5523" i="1"/>
  <c r="H5523" i="1"/>
  <c r="G2461" i="1"/>
  <c r="H2461" i="1"/>
  <c r="G4930" i="1"/>
  <c r="H4930" i="1"/>
  <c r="G4295" i="1"/>
  <c r="H4295" i="1"/>
  <c r="G5521" i="1"/>
  <c r="H5521" i="1"/>
  <c r="G5522" i="1"/>
  <c r="H5522" i="1"/>
  <c r="G704" i="1"/>
  <c r="H704" i="1"/>
  <c r="G4928" i="1"/>
  <c r="H4928" i="1"/>
  <c r="G4929" i="1"/>
  <c r="H4929" i="1"/>
  <c r="G4293" i="1"/>
  <c r="H4293" i="1"/>
  <c r="G3791" i="1"/>
  <c r="H3791" i="1"/>
  <c r="G703" i="1"/>
  <c r="H703" i="1"/>
  <c r="G5520" i="1"/>
  <c r="H5520" i="1"/>
  <c r="G5519" i="1"/>
  <c r="H5519" i="1"/>
  <c r="G5516" i="1"/>
  <c r="H5516" i="1"/>
  <c r="G4291" i="1"/>
  <c r="H4291" i="1"/>
  <c r="G5518" i="1"/>
  <c r="H5518" i="1"/>
  <c r="G4289" i="1"/>
  <c r="H4289" i="1"/>
  <c r="G1522" i="1"/>
  <c r="H1522" i="1"/>
  <c r="G5517" i="1"/>
  <c r="H5517" i="1"/>
  <c r="G3790" i="1"/>
  <c r="H3790" i="1"/>
  <c r="G4292" i="1"/>
  <c r="H4292" i="1"/>
  <c r="G4927" i="1"/>
  <c r="H4927" i="1"/>
  <c r="G4290" i="1"/>
  <c r="H4290" i="1"/>
  <c r="G4283" i="1"/>
  <c r="H4283" i="1"/>
  <c r="G2459" i="1"/>
  <c r="H2459" i="1"/>
  <c r="G4288" i="1"/>
  <c r="H4288" i="1"/>
  <c r="G5464" i="1"/>
  <c r="H5464" i="1"/>
  <c r="G4855" i="1"/>
  <c r="H4855" i="1"/>
  <c r="G3483" i="1"/>
  <c r="H3483" i="1"/>
  <c r="G5465" i="1"/>
  <c r="H5465" i="1"/>
  <c r="G2358" i="1"/>
  <c r="H2358" i="1"/>
  <c r="G1424" i="1"/>
  <c r="H1424" i="1"/>
  <c r="G3083" i="1"/>
  <c r="H3083" i="1"/>
  <c r="G1543" i="1"/>
  <c r="H1543" i="1"/>
  <c r="G5536" i="1"/>
  <c r="H5536" i="1"/>
  <c r="G3802" i="1"/>
  <c r="H3802" i="1"/>
  <c r="G4302" i="1"/>
  <c r="H4302" i="1"/>
  <c r="G4945" i="1"/>
  <c r="H4945" i="1"/>
  <c r="G3162" i="1"/>
  <c r="H3162" i="1"/>
  <c r="G2476" i="1"/>
  <c r="H2476" i="1"/>
  <c r="G2477" i="1"/>
  <c r="H2477" i="1"/>
  <c r="G5533" i="1"/>
  <c r="H5533" i="1"/>
  <c r="G714" i="1"/>
  <c r="H714" i="1"/>
  <c r="G3519" i="1"/>
  <c r="H3519" i="1"/>
  <c r="G4941" i="1"/>
  <c r="H4941" i="1"/>
  <c r="G4942" i="1"/>
  <c r="H4942" i="1"/>
  <c r="G4940" i="1"/>
  <c r="H4940" i="1"/>
  <c r="G5737" i="1"/>
  <c r="H5737" i="1"/>
  <c r="G4939" i="1"/>
  <c r="H4939" i="1"/>
  <c r="G5532" i="1"/>
  <c r="H5532" i="1"/>
  <c r="G3800" i="1"/>
  <c r="H3800" i="1"/>
  <c r="G1542" i="1"/>
  <c r="H1542" i="1"/>
  <c r="G2475" i="1"/>
  <c r="H2475" i="1"/>
  <c r="G3799" i="1"/>
  <c r="H3799" i="1"/>
  <c r="G5531" i="1"/>
  <c r="H5531" i="1"/>
  <c r="G3801" i="1"/>
  <c r="H3801" i="1"/>
  <c r="G1541" i="1"/>
  <c r="H1541" i="1"/>
  <c r="G1540" i="1"/>
  <c r="H1540" i="1"/>
  <c r="G4301" i="1"/>
  <c r="H4301" i="1"/>
  <c r="G3798" i="1"/>
  <c r="H3798" i="1"/>
  <c r="G4938" i="1"/>
  <c r="H4938" i="1"/>
  <c r="G4296" i="1"/>
  <c r="H4296" i="1"/>
  <c r="G3151" i="1"/>
  <c r="H3151" i="1"/>
  <c r="G1523" i="1"/>
  <c r="H1523" i="1"/>
  <c r="G4308" i="1"/>
  <c r="H4308" i="1"/>
  <c r="G5742" i="1"/>
  <c r="H5742" i="1"/>
  <c r="G4312" i="1"/>
  <c r="H4312" i="1"/>
  <c r="G4310" i="1"/>
  <c r="H4310" i="1"/>
  <c r="G4309" i="1"/>
  <c r="H4309" i="1"/>
  <c r="G4311" i="1"/>
  <c r="H4311" i="1"/>
  <c r="G4313" i="1"/>
  <c r="H4313" i="1"/>
  <c r="G4946" i="1"/>
  <c r="H4946" i="1"/>
  <c r="G4305" i="1"/>
  <c r="H4305" i="1"/>
  <c r="G3524" i="1"/>
  <c r="H3524" i="1"/>
  <c r="G3523" i="1"/>
  <c r="H3523" i="1"/>
  <c r="G717" i="1"/>
  <c r="H717" i="1"/>
  <c r="G4304" i="1"/>
  <c r="H4304" i="1"/>
  <c r="G3165" i="1"/>
  <c r="H3165" i="1"/>
  <c r="G1545" i="1"/>
  <c r="H1545" i="1"/>
  <c r="G4303" i="1"/>
  <c r="H4303" i="1"/>
  <c r="G1544" i="1"/>
  <c r="H1544" i="1"/>
  <c r="G3522" i="1"/>
  <c r="H3522" i="1"/>
  <c r="G3164" i="1"/>
  <c r="H3164" i="1"/>
  <c r="G5738" i="1"/>
  <c r="H5738" i="1"/>
  <c r="G3520" i="1"/>
  <c r="H3520" i="1"/>
  <c r="G3521" i="1"/>
  <c r="H3521" i="1"/>
  <c r="G4944" i="1"/>
  <c r="H4944" i="1"/>
  <c r="G716" i="1"/>
  <c r="H716" i="1"/>
  <c r="G5534" i="1"/>
  <c r="H5534" i="1"/>
  <c r="G3163" i="1"/>
  <c r="H3163" i="1"/>
  <c r="G4943" i="1"/>
  <c r="H4943" i="1"/>
  <c r="G715" i="1"/>
  <c r="H715" i="1"/>
  <c r="G5535" i="1"/>
  <c r="H5535" i="1"/>
  <c r="G4316" i="1"/>
  <c r="H4316" i="1"/>
  <c r="G1563" i="1"/>
  <c r="H1563" i="1"/>
  <c r="G1562" i="1"/>
  <c r="H1562" i="1"/>
  <c r="G4960" i="1"/>
  <c r="H4960" i="1"/>
  <c r="G735" i="1"/>
  <c r="H735" i="1"/>
  <c r="G736" i="1"/>
  <c r="H736" i="1"/>
  <c r="G1561" i="1"/>
  <c r="H1561" i="1"/>
  <c r="G2496" i="1"/>
  <c r="H2496" i="1"/>
  <c r="G732" i="1"/>
  <c r="H732" i="1"/>
  <c r="G3805" i="1"/>
  <c r="H3805" i="1"/>
  <c r="G734" i="1"/>
  <c r="H734" i="1"/>
  <c r="G733" i="1"/>
  <c r="H733" i="1"/>
  <c r="G4315" i="1"/>
  <c r="H4315" i="1"/>
  <c r="G3175" i="1"/>
  <c r="H3175" i="1"/>
  <c r="G4314" i="1"/>
  <c r="H4314" i="1"/>
  <c r="G5544" i="1"/>
  <c r="H5544" i="1"/>
  <c r="G5545" i="1"/>
  <c r="H5545" i="1"/>
  <c r="G5543" i="1"/>
  <c r="H5543" i="1"/>
  <c r="G5743" i="1"/>
  <c r="H5743" i="1"/>
  <c r="G4957" i="1"/>
  <c r="H4957" i="1"/>
  <c r="G4956" i="1"/>
  <c r="H4956" i="1"/>
  <c r="G731" i="1"/>
  <c r="H731" i="1"/>
  <c r="G5542" i="1"/>
  <c r="H5542" i="1"/>
  <c r="G4958" i="1"/>
  <c r="H4958" i="1"/>
  <c r="G1560" i="1"/>
  <c r="H1560" i="1"/>
  <c r="G2495" i="1"/>
  <c r="H2495" i="1"/>
  <c r="G2494" i="1"/>
  <c r="H2494" i="1"/>
  <c r="G1559" i="1"/>
  <c r="H1559" i="1"/>
  <c r="G728" i="1"/>
  <c r="H728" i="1"/>
  <c r="G730" i="1"/>
  <c r="H730" i="1"/>
  <c r="G2493" i="1"/>
  <c r="H2493" i="1"/>
  <c r="G729" i="1"/>
  <c r="H729" i="1"/>
  <c r="G4326" i="1"/>
  <c r="H4326" i="1"/>
  <c r="G747" i="1"/>
  <c r="H747" i="1"/>
  <c r="G1579" i="1"/>
  <c r="H1579" i="1"/>
  <c r="G746" i="1"/>
  <c r="H746" i="1"/>
  <c r="G4974" i="1"/>
  <c r="H4974" i="1"/>
  <c r="G3809" i="1"/>
  <c r="H3809" i="1"/>
  <c r="G1578" i="1"/>
  <c r="H1578" i="1"/>
  <c r="G2527" i="1"/>
  <c r="H2527" i="1"/>
  <c r="G2526" i="1"/>
  <c r="H2526" i="1"/>
  <c r="G1577" i="1"/>
  <c r="H1577" i="1"/>
  <c r="G3190" i="1"/>
  <c r="H3190" i="1"/>
  <c r="G5559" i="1"/>
  <c r="H5559" i="1"/>
  <c r="G4972" i="1"/>
  <c r="H4972" i="1"/>
  <c r="G1576" i="1"/>
  <c r="H1576" i="1"/>
  <c r="G3808" i="1"/>
  <c r="H3808" i="1"/>
  <c r="G4973" i="1"/>
  <c r="H4973" i="1"/>
  <c r="G4325" i="1"/>
  <c r="H4325" i="1"/>
  <c r="G1575" i="1"/>
  <c r="H1575" i="1"/>
  <c r="G2524" i="1"/>
  <c r="H2524" i="1"/>
  <c r="G2525" i="1"/>
  <c r="H2525" i="1"/>
  <c r="G4971" i="1"/>
  <c r="H4971" i="1"/>
  <c r="G4323" i="1"/>
  <c r="H4323" i="1"/>
  <c r="G5558" i="1"/>
  <c r="H5558" i="1"/>
  <c r="G3189" i="1"/>
  <c r="H3189" i="1"/>
  <c r="G4324" i="1"/>
  <c r="H4324" i="1"/>
  <c r="G1574" i="1"/>
  <c r="H1574" i="1"/>
  <c r="G745" i="1"/>
  <c r="H745" i="1"/>
  <c r="G2522" i="1"/>
  <c r="H2522" i="1"/>
  <c r="G5557" i="1"/>
  <c r="H5557" i="1"/>
  <c r="G2523" i="1"/>
  <c r="H2523" i="1"/>
  <c r="G3176" i="1"/>
  <c r="H3176" i="1"/>
  <c r="G4959" i="1"/>
  <c r="H4959" i="1"/>
  <c r="G3531" i="1"/>
  <c r="H3531" i="1"/>
  <c r="G3197" i="1"/>
  <c r="H3197" i="1"/>
  <c r="G4984" i="1"/>
  <c r="H4984" i="1"/>
  <c r="G4332" i="1"/>
  <c r="H4332" i="1"/>
  <c r="G1582" i="1"/>
  <c r="H1582" i="1"/>
  <c r="G3812" i="1"/>
  <c r="H3812" i="1"/>
  <c r="G4983" i="1"/>
  <c r="H4983" i="1"/>
  <c r="G4333" i="1"/>
  <c r="H4333" i="1"/>
  <c r="G1583" i="1"/>
  <c r="H1583" i="1"/>
  <c r="G3195" i="1"/>
  <c r="H3195" i="1"/>
  <c r="G4331" i="1"/>
  <c r="H4331" i="1"/>
  <c r="G756" i="1"/>
  <c r="H756" i="1"/>
  <c r="G755" i="1"/>
  <c r="H755" i="1"/>
  <c r="G3196" i="1"/>
  <c r="H3196" i="1"/>
  <c r="G4981" i="1"/>
  <c r="H4981" i="1"/>
  <c r="G2536" i="1"/>
  <c r="H2536" i="1"/>
  <c r="G754" i="1"/>
  <c r="H754" i="1"/>
  <c r="G3811" i="1"/>
  <c r="H3811" i="1"/>
  <c r="G4982" i="1"/>
  <c r="H4982" i="1"/>
  <c r="G753" i="1"/>
  <c r="H753" i="1"/>
  <c r="G4980" i="1"/>
  <c r="H4980" i="1"/>
  <c r="G3530" i="1"/>
  <c r="H3530" i="1"/>
  <c r="G1581" i="1"/>
  <c r="H1581" i="1"/>
  <c r="G4976" i="1"/>
  <c r="H4976" i="1"/>
  <c r="G2530" i="1"/>
  <c r="H2530" i="1"/>
  <c r="G748" i="1"/>
  <c r="H748" i="1"/>
  <c r="G5560" i="1"/>
  <c r="H5560" i="1"/>
  <c r="G2529" i="1"/>
  <c r="H2529" i="1"/>
  <c r="G4975" i="1"/>
  <c r="H4975" i="1"/>
  <c r="G2528" i="1"/>
  <c r="H2528" i="1"/>
  <c r="G3191" i="1"/>
  <c r="H3191" i="1"/>
  <c r="G758" i="1"/>
  <c r="H758" i="1"/>
  <c r="G757" i="1"/>
  <c r="H757" i="1"/>
  <c r="G5563" i="1"/>
  <c r="H5563" i="1"/>
  <c r="G4334" i="1"/>
  <c r="H4334" i="1"/>
  <c r="G3532" i="1"/>
  <c r="H3532" i="1"/>
  <c r="G5564" i="1"/>
  <c r="H5564" i="1"/>
  <c r="G5565" i="1"/>
  <c r="H5565" i="1"/>
  <c r="G3536" i="1"/>
  <c r="H3536" i="1"/>
  <c r="G3535" i="1"/>
  <c r="H3535" i="1"/>
  <c r="G5744" i="1"/>
  <c r="H5744" i="1"/>
  <c r="G2543" i="1"/>
  <c r="H2543" i="1"/>
  <c r="G3204" i="1"/>
  <c r="H3204" i="1"/>
  <c r="G2542" i="1"/>
  <c r="H2542" i="1"/>
  <c r="G1591" i="1"/>
  <c r="H1591" i="1"/>
  <c r="G769" i="1"/>
  <c r="H769" i="1"/>
  <c r="G770" i="1"/>
  <c r="H770" i="1"/>
  <c r="G2541" i="1"/>
  <c r="H2541" i="1"/>
  <c r="G5574" i="1"/>
  <c r="H5574" i="1"/>
  <c r="G768" i="1"/>
  <c r="H768" i="1"/>
  <c r="G3816" i="1"/>
  <c r="H3816" i="1"/>
  <c r="G767" i="1"/>
  <c r="H767" i="1"/>
  <c r="G5573" i="1"/>
  <c r="H5573" i="1"/>
  <c r="G3815" i="1"/>
  <c r="H3815" i="1"/>
  <c r="G5572" i="1"/>
  <c r="H5572" i="1"/>
  <c r="G4987" i="1"/>
  <c r="H4987" i="1"/>
  <c r="G4341" i="1"/>
  <c r="H4341" i="1"/>
  <c r="G3813" i="1"/>
  <c r="H3813" i="1"/>
  <c r="G766" i="1"/>
  <c r="H766" i="1"/>
  <c r="G3814" i="1"/>
  <c r="H3814" i="1"/>
  <c r="G1589" i="1"/>
  <c r="H1589" i="1"/>
  <c r="G1588" i="1"/>
  <c r="H1588" i="1"/>
  <c r="G4339" i="1"/>
  <c r="H4339" i="1"/>
  <c r="G3534" i="1"/>
  <c r="H3534" i="1"/>
  <c r="G4340" i="1"/>
  <c r="H4340" i="1"/>
  <c r="G5571" i="1"/>
  <c r="H5571" i="1"/>
  <c r="G5570" i="1"/>
  <c r="H5570" i="1"/>
  <c r="G5569" i="1"/>
  <c r="H5569" i="1"/>
  <c r="G1587" i="1"/>
  <c r="H1587" i="1"/>
  <c r="G3533" i="1"/>
  <c r="H3533" i="1"/>
  <c r="G3202" i="1"/>
  <c r="H3202" i="1"/>
  <c r="G4992" i="1"/>
  <c r="H4992" i="1"/>
  <c r="G3542" i="1"/>
  <c r="H3542" i="1"/>
  <c r="G3541" i="1"/>
  <c r="H3541" i="1"/>
  <c r="G4990" i="1"/>
  <c r="H4990" i="1"/>
  <c r="G2551" i="1"/>
  <c r="H2551" i="1"/>
  <c r="G1598" i="1"/>
  <c r="H1598" i="1"/>
  <c r="G4991" i="1"/>
  <c r="H4991" i="1"/>
  <c r="G3539" i="1"/>
  <c r="H3539" i="1"/>
  <c r="G5746" i="1"/>
  <c r="H5746" i="1"/>
  <c r="G778" i="1"/>
  <c r="H778" i="1"/>
  <c r="G1597" i="1"/>
  <c r="H1597" i="1"/>
  <c r="G4346" i="1"/>
  <c r="H4346" i="1"/>
  <c r="G4347" i="1"/>
  <c r="H4347" i="1"/>
  <c r="G5745" i="1"/>
  <c r="H5745" i="1"/>
  <c r="G5105" i="1"/>
  <c r="H5105" i="1"/>
  <c r="G2798" i="1"/>
  <c r="H2798" i="1"/>
  <c r="G3593" i="1"/>
  <c r="H3593" i="1"/>
  <c r="G4343" i="1"/>
  <c r="H4343" i="1"/>
  <c r="G4988" i="1"/>
  <c r="H4988" i="1"/>
  <c r="G771" i="1"/>
  <c r="H771" i="1"/>
  <c r="G3205" i="1"/>
  <c r="H3205" i="1"/>
  <c r="G1594" i="1"/>
  <c r="H1594" i="1"/>
  <c r="G1593" i="1"/>
  <c r="H1593" i="1"/>
  <c r="G5575" i="1"/>
  <c r="H5575" i="1"/>
  <c r="G1592" i="1"/>
  <c r="H1592" i="1"/>
  <c r="G4342" i="1"/>
  <c r="H4342" i="1"/>
  <c r="G2544" i="1"/>
  <c r="H2544" i="1"/>
  <c r="G3537" i="1"/>
  <c r="H3537" i="1"/>
  <c r="G3203" i="1"/>
  <c r="H3203" i="1"/>
  <c r="G1590" i="1"/>
  <c r="H1590" i="1"/>
  <c r="G2565" i="1"/>
  <c r="H2565" i="1"/>
  <c r="G5585" i="1"/>
  <c r="H5585" i="1"/>
  <c r="G4362" i="1"/>
  <c r="H4362" i="1"/>
  <c r="G1615" i="1"/>
  <c r="H1615" i="1"/>
  <c r="G3548" i="1"/>
  <c r="H3548" i="1"/>
  <c r="G800" i="1"/>
  <c r="H800" i="1"/>
  <c r="G1604" i="1"/>
  <c r="H1604" i="1"/>
  <c r="G781" i="1"/>
  <c r="H781" i="1"/>
  <c r="G1606" i="1"/>
  <c r="H1606" i="1"/>
  <c r="G1603" i="1"/>
  <c r="H1603" i="1"/>
  <c r="G4350" i="1"/>
  <c r="H4350" i="1"/>
  <c r="G5578" i="1"/>
  <c r="H5578" i="1"/>
  <c r="G5579" i="1"/>
  <c r="H5579" i="1"/>
  <c r="G4348" i="1"/>
  <c r="H4348" i="1"/>
  <c r="G1602" i="1"/>
  <c r="H1602" i="1"/>
  <c r="G4349" i="1"/>
  <c r="H4349" i="1"/>
  <c r="G780" i="1"/>
  <c r="H780" i="1"/>
  <c r="G1601" i="1"/>
  <c r="H1601" i="1"/>
  <c r="G4997" i="1"/>
  <c r="H4997" i="1"/>
  <c r="G4996" i="1"/>
  <c r="H4996" i="1"/>
  <c r="G3544" i="1"/>
  <c r="H3544" i="1"/>
  <c r="G1600" i="1"/>
  <c r="H1600" i="1"/>
  <c r="G4994" i="1"/>
  <c r="H4994" i="1"/>
  <c r="G1599" i="1"/>
  <c r="H1599" i="1"/>
  <c r="G5747" i="1"/>
  <c r="H5747" i="1"/>
  <c r="G3543" i="1"/>
  <c r="H3543" i="1"/>
  <c r="G779" i="1"/>
  <c r="H779" i="1"/>
  <c r="G4995" i="1"/>
  <c r="H4995" i="1"/>
  <c r="G2552" i="1"/>
  <c r="H2552" i="1"/>
  <c r="G5577" i="1"/>
  <c r="H5577" i="1"/>
  <c r="G4993" i="1"/>
  <c r="H4993" i="1"/>
  <c r="G3540" i="1"/>
  <c r="H3540" i="1"/>
  <c r="G3212" i="1"/>
  <c r="H3212" i="1"/>
  <c r="G5010" i="1"/>
  <c r="H5010" i="1"/>
  <c r="G805" i="1"/>
  <c r="H805" i="1"/>
  <c r="G5008" i="1"/>
  <c r="H5008" i="1"/>
  <c r="G5009" i="1"/>
  <c r="H5009" i="1"/>
  <c r="G3821" i="1"/>
  <c r="H3821" i="1"/>
  <c r="G1624" i="1"/>
  <c r="H1624" i="1"/>
  <c r="G5007" i="1"/>
  <c r="H5007" i="1"/>
  <c r="G5587" i="1"/>
  <c r="H5587" i="1"/>
  <c r="G1623" i="1"/>
  <c r="H1623" i="1"/>
  <c r="G1622" i="1"/>
  <c r="H1622" i="1"/>
  <c r="G804" i="1"/>
  <c r="H804" i="1"/>
  <c r="G5006" i="1"/>
  <c r="H5006" i="1"/>
  <c r="G1621" i="1"/>
  <c r="H1621" i="1"/>
  <c r="G4366" i="1"/>
  <c r="H4366" i="1"/>
  <c r="G3820" i="1"/>
  <c r="H3820" i="1"/>
  <c r="G803" i="1"/>
  <c r="H803" i="1"/>
  <c r="G4367" i="1"/>
  <c r="H4367" i="1"/>
  <c r="G1619" i="1"/>
  <c r="H1619" i="1"/>
  <c r="G4364" i="1"/>
  <c r="H4364" i="1"/>
  <c r="G1620" i="1"/>
  <c r="H1620" i="1"/>
  <c r="G3549" i="1"/>
  <c r="H3549" i="1"/>
  <c r="G3819" i="1"/>
  <c r="H3819" i="1"/>
  <c r="G5586" i="1"/>
  <c r="H5586" i="1"/>
  <c r="G4365" i="1"/>
  <c r="H4365" i="1"/>
  <c r="G3211" i="1"/>
  <c r="H3211" i="1"/>
  <c r="G5005" i="1"/>
  <c r="H5005" i="1"/>
  <c r="G1618" i="1"/>
  <c r="H1618" i="1"/>
  <c r="G1617" i="1"/>
  <c r="H1617" i="1"/>
  <c r="G5004" i="1"/>
  <c r="H5004" i="1"/>
  <c r="G2564" i="1"/>
  <c r="H2564" i="1"/>
  <c r="G3210" i="1"/>
  <c r="H3210" i="1"/>
  <c r="G2585" i="1"/>
  <c r="H2585" i="1"/>
  <c r="G1637" i="1"/>
  <c r="H1637" i="1"/>
  <c r="G1636" i="1"/>
  <c r="H1636" i="1"/>
  <c r="G5020" i="1"/>
  <c r="H5020" i="1"/>
  <c r="G3553" i="1"/>
  <c r="H3553" i="1"/>
  <c r="G4376" i="1"/>
  <c r="H4376" i="1"/>
  <c r="G5019" i="1"/>
  <c r="H5019" i="1"/>
  <c r="G5021" i="1"/>
  <c r="H5021" i="1"/>
  <c r="G4375" i="1"/>
  <c r="H4375" i="1"/>
  <c r="G1635" i="1"/>
  <c r="H1635" i="1"/>
  <c r="G5750" i="1"/>
  <c r="H5750" i="1"/>
  <c r="G819" i="1"/>
  <c r="H819" i="1"/>
  <c r="G818" i="1"/>
  <c r="H818" i="1"/>
  <c r="G822" i="1"/>
  <c r="H822" i="1"/>
  <c r="G5594" i="1"/>
  <c r="H5594" i="1"/>
  <c r="G3221" i="1"/>
  <c r="H3221" i="1"/>
  <c r="G820" i="1"/>
  <c r="H820" i="1"/>
  <c r="G4374" i="1"/>
  <c r="H4374" i="1"/>
  <c r="G817" i="1"/>
  <c r="H817" i="1"/>
  <c r="G5593" i="1"/>
  <c r="H5593" i="1"/>
  <c r="G3552" i="1"/>
  <c r="H3552" i="1"/>
  <c r="G5017" i="1"/>
  <c r="H5017" i="1"/>
  <c r="G821" i="1"/>
  <c r="H821" i="1"/>
  <c r="G5018" i="1"/>
  <c r="H5018" i="1"/>
  <c r="G2584" i="1"/>
  <c r="H2584" i="1"/>
  <c r="G816" i="1"/>
  <c r="H816" i="1"/>
  <c r="G5596" i="1"/>
  <c r="H5596" i="1"/>
  <c r="G5595" i="1"/>
  <c r="H5595" i="1"/>
  <c r="G815" i="1"/>
  <c r="H815" i="1"/>
  <c r="G1650" i="1"/>
  <c r="H1650" i="1"/>
  <c r="G5603" i="1"/>
  <c r="H5603" i="1"/>
  <c r="G839" i="1"/>
  <c r="H839" i="1"/>
  <c r="G4396" i="1"/>
  <c r="H4396" i="1"/>
  <c r="G1651" i="1"/>
  <c r="H1651" i="1"/>
  <c r="G5602" i="1"/>
  <c r="H5602" i="1"/>
  <c r="G1649" i="1"/>
  <c r="H1649" i="1"/>
  <c r="G5031" i="1"/>
  <c r="H5031" i="1"/>
  <c r="G840" i="1"/>
  <c r="H840" i="1"/>
  <c r="G3831" i="1"/>
  <c r="H3831" i="1"/>
  <c r="G838" i="1"/>
  <c r="H838" i="1"/>
  <c r="G3564" i="1"/>
  <c r="H3564" i="1"/>
  <c r="G3230" i="1"/>
  <c r="H3230" i="1"/>
  <c r="G5601" i="1"/>
  <c r="H5601" i="1"/>
  <c r="G5600" i="1"/>
  <c r="H5600" i="1"/>
  <c r="G2613" i="1"/>
  <c r="H2613" i="1"/>
  <c r="G4379" i="1"/>
  <c r="H4379" i="1"/>
  <c r="G3554" i="1"/>
  <c r="H3554" i="1"/>
  <c r="G4380" i="1"/>
  <c r="H4380" i="1"/>
  <c r="G3555" i="1"/>
  <c r="H3555" i="1"/>
  <c r="G3556" i="1"/>
  <c r="H3556" i="1"/>
  <c r="G823" i="1"/>
  <c r="H823" i="1"/>
  <c r="G4378" i="1"/>
  <c r="H4378" i="1"/>
  <c r="G4377" i="1"/>
  <c r="H4377" i="1"/>
  <c r="G5597" i="1"/>
  <c r="H5597" i="1"/>
  <c r="G5022" i="1"/>
  <c r="H5022" i="1"/>
  <c r="G2587" i="1"/>
  <c r="H2587" i="1"/>
  <c r="G2586" i="1"/>
  <c r="H2586" i="1"/>
  <c r="G1638" i="1"/>
  <c r="H1638" i="1"/>
  <c r="G1652" i="1"/>
  <c r="H1652" i="1"/>
  <c r="G842" i="1"/>
  <c r="H842" i="1"/>
  <c r="G841" i="1"/>
  <c r="H841" i="1"/>
  <c r="G1653" i="1"/>
  <c r="H1653" i="1"/>
  <c r="G2614" i="1"/>
  <c r="H2614" i="1"/>
  <c r="G5605" i="1"/>
  <c r="H5605" i="1"/>
  <c r="G1654" i="1"/>
  <c r="H1654" i="1"/>
  <c r="G5032" i="1"/>
  <c r="H5032" i="1"/>
  <c r="G5604" i="1"/>
  <c r="H5604" i="1"/>
  <c r="G4397" i="1"/>
  <c r="H4397" i="1"/>
  <c r="G1674" i="1"/>
  <c r="H1674" i="1"/>
  <c r="G1675" i="1"/>
  <c r="H1675" i="1"/>
  <c r="G1676" i="1"/>
  <c r="H1676" i="1"/>
  <c r="G5617" i="1"/>
  <c r="H5617" i="1"/>
  <c r="G5616" i="1"/>
  <c r="H5616" i="1"/>
  <c r="G865" i="1"/>
  <c r="H865" i="1"/>
  <c r="G2643" i="1"/>
  <c r="H2643" i="1"/>
  <c r="G864" i="1"/>
  <c r="H864" i="1"/>
  <c r="G5760" i="1"/>
  <c r="H5760" i="1"/>
  <c r="G3832" i="1"/>
  <c r="H3832" i="1"/>
  <c r="G863" i="1"/>
  <c r="H863" i="1"/>
  <c r="G4412" i="1"/>
  <c r="H4412" i="1"/>
  <c r="G5045" i="1"/>
  <c r="H5045" i="1"/>
  <c r="G5615" i="1"/>
  <c r="H5615" i="1"/>
  <c r="G2642" i="1"/>
  <c r="H2642" i="1"/>
  <c r="G862" i="1"/>
  <c r="H862" i="1"/>
  <c r="G1673" i="1"/>
  <c r="H1673" i="1"/>
  <c r="G861" i="1"/>
  <c r="H861" i="1"/>
  <c r="G5759" i="1"/>
  <c r="H5759" i="1"/>
  <c r="G5044" i="1"/>
  <c r="H5044" i="1"/>
  <c r="G3240" i="1"/>
  <c r="H3240" i="1"/>
  <c r="G857" i="1"/>
  <c r="H857" i="1"/>
  <c r="G858" i="1"/>
  <c r="H858" i="1"/>
  <c r="G2741" i="1"/>
  <c r="H2741" i="1"/>
  <c r="G1744" i="1"/>
  <c r="H1744" i="1"/>
  <c r="G4435" i="1"/>
  <c r="H4435" i="1"/>
  <c r="G3853" i="1"/>
  <c r="H3853" i="1"/>
  <c r="G1745" i="1"/>
  <c r="H1745" i="1"/>
  <c r="G1743" i="1"/>
  <c r="H1743" i="1"/>
  <c r="G3283" i="1"/>
  <c r="H3283" i="1"/>
  <c r="G5086" i="1"/>
  <c r="H5086" i="1"/>
  <c r="G5633" i="1"/>
  <c r="H5633" i="1"/>
  <c r="G1741" i="1"/>
  <c r="H1741" i="1"/>
  <c r="G2740" i="1"/>
  <c r="H2740" i="1"/>
  <c r="G1742" i="1"/>
  <c r="H1742" i="1"/>
  <c r="G935" i="1"/>
  <c r="H935" i="1"/>
  <c r="G1740" i="1"/>
  <c r="H1740" i="1"/>
  <c r="G936" i="1"/>
  <c r="H936" i="1"/>
  <c r="G2723" i="1"/>
  <c r="H2723" i="1"/>
  <c r="G924" i="1"/>
  <c r="H924" i="1"/>
  <c r="G2722" i="1"/>
  <c r="H2722" i="1"/>
  <c r="G2721" i="1"/>
  <c r="H2721" i="1"/>
  <c r="G923" i="1"/>
  <c r="H923" i="1"/>
  <c r="G2720" i="1"/>
  <c r="H2720" i="1"/>
  <c r="G2719" i="1"/>
  <c r="H2719" i="1"/>
  <c r="G921" i="1"/>
  <c r="H921" i="1"/>
  <c r="G922" i="1"/>
  <c r="H922" i="1"/>
  <c r="G1727" i="1"/>
  <c r="H1727" i="1"/>
  <c r="G2718" i="1"/>
  <c r="H2718" i="1"/>
  <c r="G920" i="1"/>
  <c r="H920" i="1"/>
  <c r="G1728" i="1"/>
  <c r="H1728" i="1"/>
  <c r="G4430" i="1"/>
  <c r="H4430" i="1"/>
  <c r="G1726" i="1"/>
  <c r="H1726" i="1"/>
  <c r="G919" i="1"/>
  <c r="H919" i="1"/>
  <c r="G2717" i="1"/>
  <c r="H2717" i="1"/>
  <c r="G3276" i="1"/>
  <c r="H3276" i="1"/>
  <c r="G909" i="1"/>
  <c r="H909" i="1"/>
  <c r="G908" i="1"/>
  <c r="H908" i="1"/>
  <c r="G2697" i="1"/>
  <c r="H2697" i="1"/>
  <c r="G907" i="1"/>
  <c r="H907" i="1"/>
  <c r="G5064" i="1"/>
  <c r="H5064" i="1"/>
  <c r="G906" i="1"/>
  <c r="H906" i="1"/>
  <c r="G2696" i="1"/>
  <c r="H2696" i="1"/>
  <c r="G1715" i="1"/>
  <c r="H1715" i="1"/>
  <c r="G3845" i="1"/>
  <c r="H3845" i="1"/>
  <c r="G2695" i="1"/>
  <c r="H2695" i="1"/>
  <c r="G1714" i="1"/>
  <c r="H1714" i="1"/>
  <c r="G905" i="1"/>
  <c r="H905" i="1"/>
  <c r="G904" i="1"/>
  <c r="H904" i="1"/>
  <c r="G1713" i="1"/>
  <c r="H1713" i="1"/>
  <c r="G3260" i="1"/>
  <c r="H3260" i="1"/>
  <c r="G903" i="1"/>
  <c r="H903" i="1"/>
  <c r="G2692" i="1"/>
  <c r="H2692" i="1"/>
  <c r="G2693" i="1"/>
  <c r="H2693" i="1"/>
  <c r="G2694" i="1"/>
  <c r="H2694" i="1"/>
  <c r="G902" i="1"/>
  <c r="H902" i="1"/>
  <c r="G901" i="1"/>
  <c r="H901" i="1"/>
  <c r="G900" i="1"/>
  <c r="H900" i="1"/>
  <c r="G899" i="1"/>
  <c r="H899" i="1"/>
  <c r="G1712" i="1"/>
  <c r="H1712" i="1"/>
  <c r="G898" i="1"/>
  <c r="H898" i="1"/>
  <c r="G2690" i="1"/>
  <c r="H2690" i="1"/>
  <c r="G5063" i="1"/>
  <c r="H5063" i="1"/>
  <c r="G2691" i="1"/>
  <c r="H2691" i="1"/>
  <c r="G1703" i="1"/>
  <c r="H1703" i="1"/>
  <c r="G2670" i="1"/>
  <c r="H2670" i="1"/>
  <c r="G894" i="1"/>
  <c r="H894" i="1"/>
  <c r="G2671" i="1"/>
  <c r="H2671" i="1"/>
  <c r="G2669" i="1"/>
  <c r="H2669" i="1"/>
  <c r="G892" i="1"/>
  <c r="H892" i="1"/>
  <c r="G893" i="1"/>
  <c r="H893" i="1"/>
  <c r="G2666" i="1"/>
  <c r="H2666" i="1"/>
  <c r="G1702" i="1"/>
  <c r="H1702" i="1"/>
  <c r="G2667" i="1"/>
  <c r="H2667" i="1"/>
  <c r="G3840" i="1"/>
  <c r="H3840" i="1"/>
  <c r="G4423" i="1"/>
  <c r="H4423" i="1"/>
  <c r="G2668" i="1"/>
  <c r="H2668" i="1"/>
  <c r="G891" i="1"/>
  <c r="H891" i="1"/>
  <c r="G2665" i="1"/>
  <c r="H2665" i="1"/>
  <c r="G1701" i="1"/>
  <c r="H1701" i="1"/>
  <c r="G2664" i="1"/>
  <c r="H2664" i="1"/>
  <c r="G890" i="1"/>
  <c r="H890" i="1"/>
  <c r="G5767" i="1"/>
  <c r="H5767" i="1"/>
  <c r="G1698" i="1"/>
  <c r="H1698" i="1"/>
  <c r="G3251" i="1"/>
  <c r="H3251" i="1"/>
  <c r="G1700" i="1"/>
  <c r="H1700" i="1"/>
  <c r="G1696" i="1"/>
  <c r="H1696" i="1"/>
  <c r="G1697" i="1"/>
  <c r="H1697" i="1"/>
  <c r="G1699" i="1"/>
  <c r="H1699" i="1"/>
  <c r="G1693" i="1"/>
  <c r="H1693" i="1"/>
  <c r="G2657" i="1"/>
  <c r="H2657" i="1"/>
  <c r="G2658" i="1"/>
  <c r="H2658" i="1"/>
  <c r="G886" i="1"/>
  <c r="H886" i="1"/>
  <c r="G885" i="1"/>
  <c r="H885" i="1"/>
  <c r="G5052" i="1"/>
  <c r="H5052" i="1"/>
  <c r="G3250" i="1"/>
  <c r="H3250" i="1"/>
  <c r="G5626" i="1"/>
  <c r="H5626" i="1"/>
  <c r="G5051" i="1"/>
  <c r="H5051" i="1"/>
  <c r="G4421" i="1"/>
  <c r="H4421" i="1"/>
  <c r="G1692" i="1"/>
  <c r="H1692" i="1"/>
  <c r="G2655" i="1"/>
  <c r="H2655" i="1"/>
  <c r="G3838" i="1"/>
  <c r="H3838" i="1"/>
  <c r="G1691" i="1"/>
  <c r="H1691" i="1"/>
  <c r="G3249" i="1"/>
  <c r="H3249" i="1"/>
  <c r="G4420" i="1"/>
  <c r="H4420" i="1"/>
  <c r="G1690" i="1"/>
  <c r="H1690" i="1"/>
  <c r="G884" i="1"/>
  <c r="H884" i="1"/>
  <c r="G2656" i="1"/>
  <c r="H2656" i="1"/>
  <c r="G878" i="1"/>
  <c r="H878" i="1"/>
  <c r="G2652" i="1"/>
  <c r="H2652" i="1"/>
  <c r="G2651" i="1"/>
  <c r="H2651" i="1"/>
  <c r="G4415" i="1"/>
  <c r="H4415" i="1"/>
  <c r="G5049" i="1"/>
  <c r="H5049" i="1"/>
  <c r="G877" i="1"/>
  <c r="H877" i="1"/>
  <c r="G1689" i="1"/>
  <c r="H1689" i="1"/>
  <c r="G5622" i="1"/>
  <c r="H5622" i="1"/>
  <c r="G5761" i="1"/>
  <c r="H5761" i="1"/>
  <c r="G1688" i="1"/>
  <c r="H1688" i="1"/>
  <c r="G875" i="1"/>
  <c r="H875" i="1"/>
  <c r="G876" i="1"/>
  <c r="H876" i="1"/>
  <c r="G2650" i="1"/>
  <c r="H2650" i="1"/>
  <c r="G874" i="1"/>
  <c r="H874" i="1"/>
  <c r="G873" i="1"/>
  <c r="H873" i="1"/>
  <c r="G1687" i="1"/>
  <c r="H1687" i="1"/>
  <c r="G5621" i="1"/>
  <c r="H5621" i="1"/>
  <c r="G2649" i="1"/>
  <c r="H2649" i="1"/>
  <c r="G1686" i="1"/>
  <c r="H1686" i="1"/>
  <c r="G1685" i="1"/>
  <c r="H1685" i="1"/>
  <c r="G5048" i="1"/>
  <c r="H5048" i="1"/>
  <c r="G3246" i="1"/>
  <c r="H3246" i="1"/>
  <c r="G871" i="1"/>
  <c r="H871" i="1"/>
  <c r="G872" i="1"/>
  <c r="H872" i="1"/>
  <c r="G2648" i="1"/>
  <c r="H2648" i="1"/>
  <c r="G4414" i="1"/>
  <c r="H4414" i="1"/>
  <c r="G5620" i="1"/>
  <c r="H5620" i="1"/>
  <c r="G5619" i="1"/>
  <c r="H5619" i="1"/>
  <c r="G1684" i="1"/>
  <c r="H1684" i="1"/>
  <c r="G1683" i="1"/>
  <c r="H1683" i="1"/>
  <c r="G5618" i="1"/>
  <c r="H5618" i="1"/>
  <c r="G870" i="1"/>
  <c r="H870" i="1"/>
  <c r="G3834" i="1"/>
  <c r="H3834" i="1"/>
  <c r="G869" i="1"/>
  <c r="H869" i="1"/>
  <c r="G1681" i="1"/>
  <c r="H1681" i="1"/>
  <c r="G2647" i="1"/>
  <c r="H2647" i="1"/>
  <c r="G1680" i="1"/>
  <c r="H1680" i="1"/>
  <c r="G3245" i="1"/>
  <c r="H3245" i="1"/>
  <c r="G3833" i="1"/>
  <c r="H3833" i="1"/>
  <c r="G868" i="1"/>
  <c r="H868" i="1"/>
  <c r="G1682" i="1"/>
  <c r="H1682" i="1"/>
  <c r="G3244" i="1"/>
  <c r="H3244" i="1"/>
  <c r="G867" i="1"/>
  <c r="H867" i="1"/>
  <c r="G1679" i="1"/>
  <c r="H1679" i="1"/>
  <c r="G2831" i="1"/>
  <c r="H2831" i="1"/>
  <c r="G5047" i="1"/>
  <c r="H5047" i="1"/>
  <c r="G2646" i="1"/>
  <c r="H2646" i="1"/>
  <c r="G3570" i="1"/>
  <c r="H3570" i="1"/>
  <c r="G4413" i="1"/>
  <c r="H4413" i="1"/>
  <c r="G2645" i="1"/>
  <c r="H2645" i="1"/>
  <c r="G1678" i="1"/>
  <c r="H1678" i="1"/>
  <c r="G866" i="1"/>
  <c r="H866" i="1"/>
  <c r="G2644" i="1"/>
  <c r="H2644" i="1"/>
  <c r="G5046" i="1"/>
  <c r="H5046" i="1"/>
  <c r="G1677" i="1"/>
  <c r="H1677" i="1"/>
  <c r="G856" i="1"/>
  <c r="H856" i="1"/>
  <c r="G2633" i="1"/>
  <c r="H2633" i="1"/>
  <c r="G2634" i="1"/>
  <c r="H2634" i="1"/>
  <c r="G3239" i="1"/>
  <c r="H3239" i="1"/>
  <c r="G2632" i="1"/>
  <c r="H2632" i="1"/>
  <c r="G5612" i="1"/>
  <c r="H5612" i="1"/>
  <c r="G855" i="1"/>
  <c r="H855" i="1"/>
  <c r="G5039" i="1"/>
  <c r="H5039" i="1"/>
  <c r="G5611" i="1"/>
  <c r="H5611" i="1"/>
  <c r="G1665" i="1"/>
  <c r="H1665" i="1"/>
  <c r="G3237" i="1"/>
  <c r="H3237" i="1"/>
  <c r="G3238" i="1"/>
  <c r="H3238" i="1"/>
  <c r="G5038" i="1"/>
  <c r="H5038" i="1"/>
  <c r="G4406" i="1"/>
  <c r="H4406" i="1"/>
  <c r="G854" i="1"/>
  <c r="H854" i="1"/>
  <c r="G2631" i="1"/>
  <c r="H2631" i="1"/>
  <c r="G5610" i="1"/>
  <c r="H5610" i="1"/>
  <c r="G3236" i="1"/>
  <c r="H3236" i="1"/>
  <c r="G1664" i="1"/>
  <c r="H1664" i="1"/>
  <c r="G3568" i="1"/>
  <c r="H3568" i="1"/>
  <c r="G5037" i="1"/>
  <c r="H5037" i="1"/>
  <c r="G3232" i="1"/>
  <c r="H3232" i="1"/>
  <c r="G5609" i="1"/>
  <c r="H5609" i="1"/>
  <c r="G1660" i="1"/>
  <c r="H1660" i="1"/>
  <c r="G2621" i="1"/>
  <c r="H2621" i="1"/>
  <c r="G1659" i="1"/>
  <c r="H1659" i="1"/>
  <c r="G847" i="1"/>
  <c r="H847" i="1"/>
  <c r="G846" i="1"/>
  <c r="H846" i="1"/>
  <c r="G4401" i="1"/>
  <c r="H4401" i="1"/>
  <c r="G4402" i="1"/>
  <c r="H4402" i="1"/>
  <c r="G1658" i="1"/>
  <c r="H1658" i="1"/>
  <c r="G3231" i="1"/>
  <c r="H3231" i="1"/>
  <c r="G5608" i="1"/>
  <c r="H5608" i="1"/>
  <c r="G1657" i="1"/>
  <c r="H1657" i="1"/>
  <c r="G4400" i="1"/>
  <c r="H4400" i="1"/>
  <c r="G2620" i="1"/>
  <c r="H2620" i="1"/>
  <c r="G4399" i="1"/>
  <c r="H4399" i="1"/>
  <c r="G2618" i="1"/>
  <c r="H2618" i="1"/>
  <c r="G845" i="1"/>
  <c r="H845" i="1"/>
  <c r="G1656" i="1"/>
  <c r="H1656" i="1"/>
  <c r="G1655" i="1"/>
  <c r="H1655" i="1"/>
  <c r="G2619" i="1"/>
  <c r="H2619" i="1"/>
  <c r="G3565" i="1"/>
  <c r="H3565" i="1"/>
  <c r="G2617" i="1"/>
  <c r="H2617" i="1"/>
  <c r="G844" i="1"/>
  <c r="H844" i="1"/>
  <c r="G5607" i="1"/>
  <c r="H5607" i="1"/>
  <c r="G4398" i="1"/>
  <c r="H4398" i="1"/>
  <c r="G843" i="1"/>
  <c r="H843" i="1"/>
  <c r="G2615" i="1"/>
  <c r="H2615" i="1"/>
  <c r="G5606" i="1"/>
  <c r="H5606" i="1"/>
  <c r="G5033" i="1"/>
  <c r="H5033" i="1"/>
  <c r="G2616" i="1"/>
  <c r="H2616" i="1"/>
  <c r="G1641" i="1"/>
  <c r="H1641" i="1"/>
  <c r="G2594" i="1"/>
  <c r="H2594" i="1"/>
  <c r="G5024" i="1"/>
  <c r="H5024" i="1"/>
  <c r="G1640" i="1"/>
  <c r="H1640" i="1"/>
  <c r="G5023" i="1"/>
  <c r="H5023" i="1"/>
  <c r="G828" i="1"/>
  <c r="H828" i="1"/>
  <c r="G2593" i="1"/>
  <c r="H2593" i="1"/>
  <c r="G2592" i="1"/>
  <c r="H2592" i="1"/>
  <c r="G3223" i="1"/>
  <c r="H3223" i="1"/>
  <c r="G4384" i="1"/>
  <c r="H4384" i="1"/>
  <c r="G827" i="1"/>
  <c r="H827" i="1"/>
  <c r="G825" i="1"/>
  <c r="H825" i="1"/>
  <c r="G3222" i="1"/>
  <c r="H3222" i="1"/>
  <c r="G826" i="1"/>
  <c r="H826" i="1"/>
  <c r="G2591" i="1"/>
  <c r="H2591" i="1"/>
  <c r="G4381" i="1"/>
  <c r="H4381" i="1"/>
  <c r="G1639" i="1"/>
  <c r="H1639" i="1"/>
  <c r="G4383" i="1"/>
  <c r="H4383" i="1"/>
  <c r="G3557" i="1"/>
  <c r="H3557" i="1"/>
  <c r="G2590" i="1"/>
  <c r="H2590" i="1"/>
  <c r="G4382" i="1"/>
  <c r="H4382" i="1"/>
  <c r="G2589" i="1"/>
  <c r="H2589" i="1"/>
  <c r="G824" i="1"/>
  <c r="H824" i="1"/>
  <c r="G2588" i="1"/>
  <c r="H2588" i="1"/>
  <c r="G812" i="1"/>
  <c r="H812" i="1"/>
  <c r="G1628" i="1"/>
  <c r="H1628" i="1"/>
  <c r="G811" i="1"/>
  <c r="H811" i="1"/>
  <c r="G3822" i="1"/>
  <c r="H3822" i="1"/>
  <c r="G3214" i="1"/>
  <c r="H3214" i="1"/>
  <c r="G810" i="1"/>
  <c r="H810" i="1"/>
  <c r="G809" i="1"/>
  <c r="H809" i="1"/>
  <c r="G3213" i="1"/>
  <c r="H3213" i="1"/>
  <c r="G808" i="1"/>
  <c r="H808" i="1"/>
  <c r="G1627" i="1"/>
  <c r="H1627" i="1"/>
  <c r="G5590" i="1"/>
  <c r="H5590" i="1"/>
  <c r="G5589" i="1"/>
  <c r="H5589" i="1"/>
  <c r="G1626" i="1"/>
  <c r="H1626" i="1"/>
  <c r="G2570" i="1"/>
  <c r="H2570" i="1"/>
  <c r="G2572" i="1"/>
  <c r="H2572" i="1"/>
  <c r="G2571" i="1"/>
  <c r="H2571" i="1"/>
  <c r="G807" i="1"/>
  <c r="H807" i="1"/>
  <c r="G806" i="1"/>
  <c r="H806" i="1"/>
  <c r="G5588" i="1"/>
  <c r="H5588" i="1"/>
  <c r="G2569" i="1"/>
  <c r="H2569" i="1"/>
  <c r="G2568" i="1"/>
  <c r="H2568" i="1"/>
  <c r="G1625" i="1"/>
  <c r="H1625" i="1"/>
  <c r="G2567" i="1"/>
  <c r="H2567" i="1"/>
  <c r="G2566" i="1"/>
  <c r="H2566" i="1"/>
  <c r="G1611" i="1"/>
  <c r="H1611" i="1"/>
  <c r="G2560" i="1"/>
  <c r="H2560" i="1"/>
  <c r="G3546" i="1"/>
  <c r="H3546" i="1"/>
  <c r="G793" i="1"/>
  <c r="H793" i="1"/>
  <c r="G5001" i="1"/>
  <c r="H5001" i="1"/>
  <c r="G792" i="1"/>
  <c r="H792" i="1"/>
  <c r="G1610" i="1"/>
  <c r="H1610" i="1"/>
  <c r="G2559" i="1"/>
  <c r="H2559" i="1"/>
  <c r="G4356" i="1"/>
  <c r="H4356" i="1"/>
  <c r="G5749" i="1"/>
  <c r="H5749" i="1"/>
  <c r="G791" i="1"/>
  <c r="H791" i="1"/>
  <c r="G790" i="1"/>
  <c r="H790" i="1"/>
  <c r="G1608" i="1"/>
  <c r="H1608" i="1"/>
  <c r="G1609" i="1"/>
  <c r="H1609" i="1"/>
  <c r="G3208" i="1"/>
  <c r="H3208" i="1"/>
  <c r="G789" i="1"/>
  <c r="H789" i="1"/>
  <c r="G3207" i="1"/>
  <c r="H3207" i="1"/>
  <c r="G4355" i="1"/>
  <c r="H4355" i="1"/>
  <c r="G2558" i="1"/>
  <c r="H2558" i="1"/>
  <c r="G4353" i="1"/>
  <c r="H4353" i="1"/>
  <c r="G5584" i="1"/>
  <c r="H5584" i="1"/>
  <c r="G4354" i="1"/>
  <c r="H4354" i="1"/>
  <c r="G3545" i="1"/>
  <c r="H3545" i="1"/>
  <c r="G2556" i="1"/>
  <c r="H2556" i="1"/>
  <c r="G2557" i="1"/>
  <c r="H2557" i="1"/>
  <c r="G4345" i="1"/>
  <c r="H4345" i="1"/>
  <c r="G1596" i="1"/>
  <c r="H1596" i="1"/>
  <c r="G2550" i="1"/>
  <c r="H2550" i="1"/>
  <c r="G777" i="1"/>
  <c r="H777" i="1"/>
  <c r="G5576" i="1"/>
  <c r="H5576" i="1"/>
  <c r="G2549" i="1"/>
  <c r="H2549" i="1"/>
  <c r="G2548" i="1"/>
  <c r="H2548" i="1"/>
  <c r="G776" i="1"/>
  <c r="H776" i="1"/>
  <c r="G4344" i="1"/>
  <c r="H4344" i="1"/>
  <c r="G775" i="1"/>
  <c r="H775" i="1"/>
  <c r="G2545" i="1"/>
  <c r="H2545" i="1"/>
  <c r="G2546" i="1"/>
  <c r="H2546" i="1"/>
  <c r="G4989" i="1"/>
  <c r="H4989" i="1"/>
  <c r="G774" i="1"/>
  <c r="H774" i="1"/>
  <c r="G3538" i="1"/>
  <c r="H3538" i="1"/>
  <c r="G1595" i="1"/>
  <c r="H1595" i="1"/>
  <c r="G773" i="1"/>
  <c r="H773" i="1"/>
  <c r="G2547" i="1"/>
  <c r="H2547" i="1"/>
  <c r="G772" i="1"/>
  <c r="H772" i="1"/>
  <c r="G5568" i="1"/>
  <c r="H5568" i="1"/>
  <c r="G3201" i="1"/>
  <c r="H3201" i="1"/>
  <c r="G4338" i="1"/>
  <c r="H4338" i="1"/>
  <c r="G2540" i="1"/>
  <c r="H2540" i="1"/>
  <c r="G764" i="1"/>
  <c r="H764" i="1"/>
  <c r="G763" i="1"/>
  <c r="H763" i="1"/>
  <c r="G765" i="1"/>
  <c r="H765" i="1"/>
  <c r="G1586" i="1"/>
  <c r="H1586" i="1"/>
  <c r="G4336" i="1"/>
  <c r="H4336" i="1"/>
  <c r="G4337" i="1"/>
  <c r="H4337" i="1"/>
  <c r="G5567" i="1"/>
  <c r="H5567" i="1"/>
  <c r="G1585" i="1"/>
  <c r="H1585" i="1"/>
  <c r="G1584" i="1"/>
  <c r="H1584" i="1"/>
  <c r="G3200" i="1"/>
  <c r="H3200" i="1"/>
  <c r="G2538" i="1"/>
  <c r="H2538" i="1"/>
  <c r="G4335" i="1"/>
  <c r="H4335" i="1"/>
  <c r="G762" i="1"/>
  <c r="H762" i="1"/>
  <c r="G2539" i="1"/>
  <c r="H2539" i="1"/>
  <c r="G4986" i="1"/>
  <c r="H4986" i="1"/>
  <c r="G2537" i="1"/>
  <c r="H2537" i="1"/>
  <c r="G5566" i="1"/>
  <c r="H5566" i="1"/>
  <c r="G760" i="1"/>
  <c r="H760" i="1"/>
  <c r="G4985" i="1"/>
  <c r="H4985" i="1"/>
  <c r="G3198" i="1"/>
  <c r="H3198" i="1"/>
  <c r="G761" i="1"/>
  <c r="H761" i="1"/>
  <c r="G3199" i="1"/>
  <c r="H3199" i="1"/>
  <c r="G759" i="1"/>
  <c r="H759" i="1"/>
  <c r="G2534" i="1"/>
  <c r="H2534" i="1"/>
  <c r="G2533" i="1"/>
  <c r="H2533" i="1"/>
  <c r="G2535" i="1"/>
  <c r="H2535" i="1"/>
  <c r="G3194" i="1"/>
  <c r="H3194" i="1"/>
  <c r="G2532" i="1"/>
  <c r="H2532" i="1"/>
  <c r="G4979" i="1"/>
  <c r="H4979" i="1"/>
  <c r="G752" i="1"/>
  <c r="H752" i="1"/>
  <c r="G5562" i="1"/>
  <c r="H5562" i="1"/>
  <c r="G4330" i="1"/>
  <c r="H4330" i="1"/>
  <c r="G751" i="1"/>
  <c r="H751" i="1"/>
  <c r="G5561" i="1"/>
  <c r="H5561" i="1"/>
  <c r="G1580" i="1"/>
  <c r="H1580" i="1"/>
  <c r="G4329" i="1"/>
  <c r="H4329" i="1"/>
  <c r="G4328" i="1"/>
  <c r="H4328" i="1"/>
  <c r="G4327" i="1"/>
  <c r="H4327" i="1"/>
  <c r="G3193" i="1"/>
  <c r="H3193" i="1"/>
  <c r="G750" i="1"/>
  <c r="H750" i="1"/>
  <c r="G3810" i="1"/>
  <c r="H3810" i="1"/>
  <c r="G4978" i="1"/>
  <c r="H4978" i="1"/>
  <c r="G3192" i="1"/>
  <c r="H3192" i="1"/>
  <c r="G2531" i="1"/>
  <c r="H2531" i="1"/>
  <c r="G4977" i="1"/>
  <c r="H4977" i="1"/>
  <c r="G749" i="1"/>
  <c r="H749" i="1"/>
  <c r="G2500" i="1"/>
  <c r="H2500" i="1"/>
  <c r="G5547" i="1"/>
  <c r="H5547" i="1"/>
  <c r="G1568" i="1"/>
  <c r="H1568" i="1"/>
  <c r="G1567" i="1"/>
  <c r="H1567" i="1"/>
  <c r="G2499" i="1"/>
  <c r="H2499" i="1"/>
  <c r="G5546" i="1"/>
  <c r="H5546" i="1"/>
  <c r="G1566" i="1"/>
  <c r="H1566" i="1"/>
  <c r="G1565" i="1"/>
  <c r="H1565" i="1"/>
  <c r="G738" i="1"/>
  <c r="H738" i="1"/>
  <c r="G2498" i="1"/>
  <c r="H2498" i="1"/>
  <c r="G4961" i="1"/>
  <c r="H4961" i="1"/>
  <c r="G4317" i="1"/>
  <c r="H4317" i="1"/>
  <c r="G3314" i="1"/>
  <c r="H3314" i="1"/>
  <c r="G2497" i="1"/>
  <c r="H2497" i="1"/>
  <c r="G737" i="1"/>
  <c r="H737" i="1"/>
  <c r="G1564" i="1"/>
  <c r="H1564" i="1"/>
  <c r="G2480" i="1"/>
  <c r="H2480" i="1"/>
  <c r="G4947" i="1"/>
  <c r="H4947" i="1"/>
  <c r="G1552" i="1"/>
  <c r="H1552" i="1"/>
  <c r="G1553" i="1"/>
  <c r="H1553" i="1"/>
  <c r="G720" i="1"/>
  <c r="H720" i="1"/>
  <c r="G1551" i="1"/>
  <c r="H1551" i="1"/>
  <c r="G1550" i="1"/>
  <c r="H1550" i="1"/>
  <c r="G1549" i="1"/>
  <c r="H1549" i="1"/>
  <c r="G719" i="1"/>
  <c r="H719" i="1"/>
  <c r="G1548" i="1"/>
  <c r="H1548" i="1"/>
  <c r="G3167" i="1"/>
  <c r="H3167" i="1"/>
  <c r="G5540" i="1"/>
  <c r="H5540" i="1"/>
  <c r="G2479" i="1"/>
  <c r="H2479" i="1"/>
  <c r="G1547" i="1"/>
  <c r="H1547" i="1"/>
  <c r="G1546" i="1"/>
  <c r="H1546" i="1"/>
  <c r="G5740" i="1"/>
  <c r="H5740" i="1"/>
  <c r="G718" i="1"/>
  <c r="H718" i="1"/>
  <c r="G5539" i="1"/>
  <c r="H5539" i="1"/>
  <c r="G3166" i="1"/>
  <c r="H3166" i="1"/>
  <c r="G2478" i="1"/>
  <c r="H2478" i="1"/>
  <c r="G5538" i="1"/>
  <c r="H5538" i="1"/>
  <c r="G3804" i="1"/>
  <c r="H3804" i="1"/>
  <c r="G5739" i="1"/>
  <c r="H5739" i="1"/>
  <c r="G5537" i="1"/>
  <c r="H5537" i="1"/>
  <c r="G3803" i="1"/>
  <c r="H3803" i="1"/>
  <c r="G1528" i="1"/>
  <c r="H1528" i="1"/>
  <c r="G1529" i="1"/>
  <c r="H1529" i="1"/>
  <c r="G2465" i="1"/>
  <c r="H2465" i="1"/>
  <c r="G1530" i="1"/>
  <c r="H1530" i="1"/>
  <c r="G5735" i="1"/>
  <c r="H5735" i="1"/>
  <c r="G708" i="1"/>
  <c r="H708" i="1"/>
  <c r="G1527" i="1"/>
  <c r="H1527" i="1"/>
  <c r="G1526" i="1"/>
  <c r="H1526" i="1"/>
  <c r="G3795" i="1"/>
  <c r="H3795" i="1"/>
  <c r="G3152" i="1"/>
  <c r="H3152" i="1"/>
  <c r="G2464" i="1"/>
  <c r="H2464" i="1"/>
  <c r="G3794" i="1"/>
  <c r="H3794" i="1"/>
  <c r="G707" i="1"/>
  <c r="H707" i="1"/>
  <c r="G4297" i="1"/>
  <c r="H4297" i="1"/>
  <c r="G706" i="1"/>
  <c r="H706" i="1"/>
  <c r="G5526" i="1"/>
  <c r="H5526" i="1"/>
  <c r="G5525" i="1"/>
  <c r="H5525" i="1"/>
  <c r="G2462" i="1"/>
  <c r="H2462" i="1"/>
  <c r="G3793" i="1"/>
  <c r="H3793" i="1"/>
  <c r="G1525" i="1"/>
  <c r="H1525" i="1"/>
  <c r="G2463" i="1"/>
  <c r="H2463" i="1"/>
  <c r="G5524" i="1"/>
  <c r="H5524" i="1"/>
  <c r="G1524" i="1"/>
  <c r="H1524" i="1"/>
  <c r="G690" i="1"/>
  <c r="H690" i="1"/>
  <c r="G2441" i="1"/>
  <c r="H2441" i="1"/>
  <c r="G4911" i="1"/>
  <c r="H4911" i="1"/>
  <c r="G2440" i="1"/>
  <c r="H2440" i="1"/>
  <c r="G1506" i="1"/>
  <c r="H1506" i="1"/>
  <c r="G4275" i="1"/>
  <c r="H4275" i="1"/>
  <c r="G3138" i="1"/>
  <c r="H3138" i="1"/>
  <c r="G5510" i="1"/>
  <c r="H5510" i="1"/>
  <c r="G2439" i="1"/>
  <c r="H2439" i="1"/>
  <c r="G2438" i="1"/>
  <c r="H2438" i="1"/>
  <c r="G3513" i="1"/>
  <c r="H3513" i="1"/>
  <c r="G3137" i="1"/>
  <c r="H3137" i="1"/>
  <c r="G1505" i="1"/>
  <c r="H1505" i="1"/>
  <c r="G3136" i="1"/>
  <c r="H3136" i="1"/>
  <c r="G2437" i="1"/>
  <c r="H2437" i="1"/>
  <c r="G1504" i="1"/>
  <c r="H1504" i="1"/>
  <c r="G4908" i="1"/>
  <c r="H4908" i="1"/>
  <c r="G1503" i="1"/>
  <c r="H1503" i="1"/>
  <c r="G4910" i="1"/>
  <c r="H4910" i="1"/>
  <c r="G5509" i="1"/>
  <c r="H5509" i="1"/>
  <c r="G688" i="1"/>
  <c r="H688" i="1"/>
  <c r="G4909" i="1"/>
  <c r="H4909" i="1"/>
  <c r="G3787" i="1"/>
  <c r="H3787" i="1"/>
  <c r="G3786" i="1"/>
  <c r="H3786" i="1"/>
  <c r="G689" i="1"/>
  <c r="H689" i="1"/>
  <c r="G687" i="1"/>
  <c r="H687" i="1"/>
  <c r="G2415" i="1"/>
  <c r="H2415" i="1"/>
  <c r="G2414" i="1"/>
  <c r="H2414" i="1"/>
  <c r="G1483" i="1"/>
  <c r="H1483" i="1"/>
  <c r="G667" i="1"/>
  <c r="H667" i="1"/>
  <c r="G3772" i="1"/>
  <c r="H3772" i="1"/>
  <c r="G3773" i="1"/>
  <c r="H3773" i="1"/>
  <c r="G3121" i="1"/>
  <c r="H3121" i="1"/>
  <c r="G666" i="1"/>
  <c r="H666" i="1"/>
  <c r="G1482" i="1"/>
  <c r="H1482" i="1"/>
  <c r="G4259" i="1"/>
  <c r="H4259" i="1"/>
  <c r="G4258" i="1"/>
  <c r="H4258" i="1"/>
  <c r="G1481" i="1"/>
  <c r="H1481" i="1"/>
  <c r="G2413" i="1"/>
  <c r="H2413" i="1"/>
  <c r="G2412" i="1"/>
  <c r="H2412" i="1"/>
  <c r="G665" i="1"/>
  <c r="H665" i="1"/>
  <c r="G3503" i="1"/>
  <c r="H3503" i="1"/>
  <c r="G2411" i="1"/>
  <c r="H2411" i="1"/>
  <c r="G1458" i="1"/>
  <c r="H1458" i="1"/>
  <c r="G5728" i="1"/>
  <c r="H5728" i="1"/>
  <c r="G645" i="1"/>
  <c r="H645" i="1"/>
  <c r="G3105" i="1"/>
  <c r="H3105" i="1"/>
  <c r="G3104" i="1"/>
  <c r="H3104" i="1"/>
  <c r="G5727" i="1"/>
  <c r="H5727" i="1"/>
  <c r="G644" i="1"/>
  <c r="H644" i="1"/>
  <c r="G4878" i="1"/>
  <c r="H4878" i="1"/>
  <c r="G5486" i="1"/>
  <c r="H5486" i="1"/>
  <c r="G5487" i="1"/>
  <c r="H5487" i="1"/>
  <c r="G4246" i="1"/>
  <c r="H4246" i="1"/>
  <c r="G1455" i="1"/>
  <c r="H1455" i="1"/>
  <c r="G643" i="1"/>
  <c r="H643" i="1"/>
  <c r="G1457" i="1"/>
  <c r="H1457" i="1"/>
  <c r="G1456" i="1"/>
  <c r="H1456" i="1"/>
  <c r="G1454" i="1"/>
  <c r="H1454" i="1"/>
  <c r="G5485" i="1"/>
  <c r="H5485" i="1"/>
  <c r="G2384" i="1"/>
  <c r="H2384" i="1"/>
  <c r="G3752" i="1"/>
  <c r="H3752" i="1"/>
  <c r="G4233" i="1"/>
  <c r="H4233" i="1"/>
  <c r="G5725" i="1"/>
  <c r="H5725" i="1"/>
  <c r="G1432" i="1"/>
  <c r="H1432" i="1"/>
  <c r="G2364" i="1"/>
  <c r="H2364" i="1"/>
  <c r="G628" i="1"/>
  <c r="H628" i="1"/>
  <c r="G5468" i="1"/>
  <c r="H5468" i="1"/>
  <c r="G2365" i="1"/>
  <c r="H2365" i="1"/>
  <c r="G4232" i="1"/>
  <c r="H4232" i="1"/>
  <c r="G627" i="1"/>
  <c r="H627" i="1"/>
  <c r="G2363" i="1"/>
  <c r="H2363" i="1"/>
  <c r="G1431" i="1"/>
  <c r="H1431" i="1"/>
  <c r="G2362" i="1"/>
  <c r="H2362" i="1"/>
  <c r="G626" i="1"/>
  <c r="H626" i="1"/>
  <c r="G3088" i="1"/>
  <c r="H3088" i="1"/>
  <c r="G2361" i="1"/>
  <c r="H2361" i="1"/>
  <c r="G1430" i="1"/>
  <c r="H1430" i="1"/>
  <c r="G1429" i="1"/>
  <c r="H1429" i="1"/>
  <c r="G4231" i="1"/>
  <c r="H4231" i="1"/>
  <c r="G3087" i="1"/>
  <c r="H3087" i="1"/>
  <c r="G4857" i="1"/>
  <c r="H4857" i="1"/>
  <c r="G4858" i="1"/>
  <c r="H4858" i="1"/>
  <c r="G1428" i="1"/>
  <c r="H1428" i="1"/>
  <c r="G5467" i="1"/>
  <c r="H5467" i="1"/>
  <c r="G2360" i="1"/>
  <c r="H2360" i="1"/>
  <c r="G5724" i="1"/>
  <c r="H5724" i="1"/>
  <c r="G2359" i="1"/>
  <c r="H2359" i="1"/>
  <c r="G625" i="1"/>
  <c r="H625" i="1"/>
  <c r="G1427" i="1"/>
  <c r="H1427" i="1"/>
  <c r="G2352" i="1"/>
  <c r="H2352" i="1"/>
  <c r="G5456" i="1"/>
  <c r="H5456" i="1"/>
  <c r="G2351" i="1"/>
  <c r="H2351" i="1"/>
  <c r="G1418" i="1"/>
  <c r="H1418" i="1"/>
  <c r="G2350" i="1"/>
  <c r="H2350" i="1"/>
  <c r="G2349" i="1"/>
  <c r="H2349" i="1"/>
  <c r="G614" i="1"/>
  <c r="H614" i="1"/>
  <c r="G4848" i="1"/>
  <c r="H4848" i="1"/>
  <c r="G4222" i="1"/>
  <c r="H4222" i="1"/>
  <c r="G1417" i="1"/>
  <c r="H1417" i="1"/>
  <c r="G2347" i="1"/>
  <c r="H2347" i="1"/>
  <c r="G2346" i="1"/>
  <c r="H2346" i="1"/>
  <c r="G1416" i="1"/>
  <c r="H1416" i="1"/>
  <c r="G1415" i="1"/>
  <c r="H1415" i="1"/>
  <c r="G3080" i="1"/>
  <c r="H3080" i="1"/>
  <c r="G2348" i="1"/>
  <c r="H2348" i="1"/>
  <c r="G611" i="1"/>
  <c r="H611" i="1"/>
  <c r="G612" i="1"/>
  <c r="H612" i="1"/>
  <c r="G1412" i="1"/>
  <c r="H1412" i="1"/>
  <c r="G610" i="1"/>
  <c r="H610" i="1"/>
  <c r="G4217" i="1"/>
  <c r="H4217" i="1"/>
  <c r="G5723" i="1"/>
  <c r="H5723" i="1"/>
  <c r="G2343" i="1"/>
  <c r="H2343" i="1"/>
  <c r="G4216" i="1"/>
  <c r="H4216" i="1"/>
  <c r="G4215" i="1"/>
  <c r="H4215" i="1"/>
  <c r="G4845" i="1"/>
  <c r="H4845" i="1"/>
  <c r="G4844" i="1"/>
  <c r="H4844" i="1"/>
  <c r="G4214" i="1"/>
  <c r="H4214" i="1"/>
  <c r="G3481" i="1"/>
  <c r="H3481" i="1"/>
  <c r="G2342" i="1"/>
  <c r="H2342" i="1"/>
  <c r="G5452" i="1"/>
  <c r="H5452" i="1"/>
  <c r="G2341" i="1"/>
  <c r="H2341" i="1"/>
  <c r="G609" i="1"/>
  <c r="H609" i="1"/>
  <c r="G4213" i="1"/>
  <c r="H4213" i="1"/>
  <c r="G2340" i="1"/>
  <c r="H2340" i="1"/>
  <c r="G2339" i="1"/>
  <c r="H2339" i="1"/>
  <c r="G608" i="1"/>
  <c r="H608" i="1"/>
  <c r="G607" i="1"/>
  <c r="H607" i="1"/>
  <c r="G1402" i="1"/>
  <c r="H1402" i="1"/>
  <c r="G5445" i="1"/>
  <c r="H5445" i="1"/>
  <c r="G593" i="1"/>
  <c r="H593" i="1"/>
  <c r="G594" i="1"/>
  <c r="H594" i="1"/>
  <c r="G2335" i="1"/>
  <c r="H2335" i="1"/>
  <c r="G5444" i="1"/>
  <c r="H5444" i="1"/>
  <c r="G4836" i="1"/>
  <c r="H4836" i="1"/>
  <c r="G1401" i="1"/>
  <c r="H1401" i="1"/>
  <c r="G2334" i="1"/>
  <c r="H2334" i="1"/>
  <c r="G592" i="1"/>
  <c r="H592" i="1"/>
  <c r="G1400" i="1"/>
  <c r="H1400" i="1"/>
  <c r="G4203" i="1"/>
  <c r="H4203" i="1"/>
  <c r="G591" i="1"/>
  <c r="H591" i="1"/>
  <c r="G1399" i="1"/>
  <c r="H1399" i="1"/>
  <c r="G5722" i="1"/>
  <c r="H5722" i="1"/>
  <c r="G589" i="1"/>
  <c r="H589" i="1"/>
  <c r="G3075" i="1"/>
  <c r="H3075" i="1"/>
  <c r="G4835" i="1"/>
  <c r="H4835" i="1"/>
  <c r="G590" i="1"/>
  <c r="H590" i="1"/>
  <c r="G3476" i="1"/>
  <c r="H3476" i="1"/>
  <c r="G4834" i="1"/>
  <c r="H4834" i="1"/>
  <c r="G1398" i="1"/>
  <c r="H1398" i="1"/>
  <c r="G588" i="1"/>
  <c r="H588" i="1"/>
  <c r="G2333" i="1"/>
  <c r="H2333" i="1"/>
  <c r="G2320" i="1"/>
  <c r="H2320" i="1"/>
  <c r="G571" i="1"/>
  <c r="H571" i="1"/>
  <c r="G1386" i="1"/>
  <c r="H1386" i="1"/>
  <c r="G2321" i="1"/>
  <c r="H2321" i="1"/>
  <c r="G2319" i="1"/>
  <c r="H2319" i="1"/>
  <c r="G1385" i="1"/>
  <c r="H1385" i="1"/>
  <c r="G4826" i="1"/>
  <c r="H4826" i="1"/>
  <c r="G5432" i="1"/>
  <c r="H5432" i="1"/>
  <c r="G1384" i="1"/>
  <c r="H1384" i="1"/>
  <c r="G5430" i="1"/>
  <c r="H5430" i="1"/>
  <c r="G3741" i="1"/>
  <c r="H3741" i="1"/>
  <c r="G3067" i="1"/>
  <c r="H3067" i="1"/>
  <c r="G570" i="1"/>
  <c r="H570" i="1"/>
  <c r="G4190" i="1"/>
  <c r="H4190" i="1"/>
  <c r="G4825" i="1"/>
  <c r="H4825" i="1"/>
  <c r="G2318" i="1"/>
  <c r="H2318" i="1"/>
  <c r="G2317" i="1"/>
  <c r="H2317" i="1"/>
  <c r="G5429" i="1"/>
  <c r="H5429" i="1"/>
  <c r="G5431" i="1"/>
  <c r="H5431" i="1"/>
  <c r="G567" i="1"/>
  <c r="H567" i="1"/>
  <c r="G3469" i="1"/>
  <c r="H3469" i="1"/>
  <c r="G568" i="1"/>
  <c r="H568" i="1"/>
  <c r="G569" i="1"/>
  <c r="H569" i="1"/>
  <c r="G2268" i="1"/>
  <c r="H2268" i="1"/>
  <c r="G5390" i="1"/>
  <c r="H5390" i="1"/>
  <c r="G1352" i="1"/>
  <c r="H1352" i="1"/>
  <c r="G2267" i="1"/>
  <c r="H2267" i="1"/>
  <c r="G2266" i="1"/>
  <c r="H2266" i="1"/>
  <c r="G5389" i="1"/>
  <c r="H5389" i="1"/>
  <c r="G3037" i="1"/>
  <c r="H3037" i="1"/>
  <c r="G522" i="1"/>
  <c r="H522" i="1"/>
  <c r="G521" i="1"/>
  <c r="H521" i="1"/>
  <c r="G4793" i="1"/>
  <c r="H4793" i="1"/>
  <c r="G3726" i="1"/>
  <c r="H3726" i="1"/>
  <c r="G5388" i="1"/>
  <c r="H5388" i="1"/>
  <c r="G1351" i="1"/>
  <c r="H1351" i="1"/>
  <c r="G520" i="1"/>
  <c r="H520" i="1"/>
  <c r="G4792" i="1"/>
  <c r="H4792" i="1"/>
  <c r="G519" i="1"/>
  <c r="H519" i="1"/>
  <c r="G4146" i="1"/>
  <c r="H4146" i="1"/>
  <c r="G487" i="1"/>
  <c r="H487" i="1"/>
  <c r="G2237" i="1"/>
  <c r="H2237" i="1"/>
  <c r="G1317" i="1"/>
  <c r="H1317" i="1"/>
  <c r="G1316" i="1"/>
  <c r="H1316" i="1"/>
  <c r="G1315" i="1"/>
  <c r="H1315" i="1"/>
  <c r="G486" i="1"/>
  <c r="H486" i="1"/>
  <c r="G2236" i="1"/>
  <c r="H2236" i="1"/>
  <c r="G485" i="1"/>
  <c r="H485" i="1"/>
  <c r="G4776" i="1"/>
  <c r="H4776" i="1"/>
  <c r="G1314" i="1"/>
  <c r="H1314" i="1"/>
  <c r="G4775" i="1"/>
  <c r="H4775" i="1"/>
  <c r="G2235" i="1"/>
  <c r="H2235" i="1"/>
  <c r="G3446" i="1"/>
  <c r="H3446" i="1"/>
  <c r="G2234" i="1"/>
  <c r="H2234" i="1"/>
  <c r="G1313" i="1"/>
  <c r="H1313" i="1"/>
  <c r="G3023" i="1"/>
  <c r="H3023" i="1"/>
  <c r="G1289" i="1"/>
  <c r="H1289" i="1"/>
  <c r="G4135" i="1"/>
  <c r="H4135" i="1"/>
  <c r="G2199" i="1"/>
  <c r="H2199" i="1"/>
  <c r="G4134" i="1"/>
  <c r="H4134" i="1"/>
  <c r="G3011" i="1"/>
  <c r="H3011" i="1"/>
  <c r="G3010" i="1"/>
  <c r="H3010" i="1"/>
  <c r="G1288" i="1"/>
  <c r="H1288" i="1"/>
  <c r="G5702" i="1"/>
  <c r="H5702" i="1"/>
  <c r="G3009" i="1"/>
  <c r="H3009" i="1"/>
  <c r="G2196" i="1"/>
  <c r="H2196" i="1"/>
  <c r="G463" i="1"/>
  <c r="H463" i="1"/>
  <c r="G2198" i="1"/>
  <c r="H2198" i="1"/>
  <c r="G2197" i="1"/>
  <c r="H2197" i="1"/>
  <c r="G1287" i="1"/>
  <c r="H1287" i="1"/>
  <c r="G1286" i="1"/>
  <c r="H1286" i="1"/>
  <c r="G5355" i="1"/>
  <c r="H5355" i="1"/>
  <c r="G5353" i="1"/>
  <c r="H5353" i="1"/>
  <c r="G462" i="1"/>
  <c r="H462" i="1"/>
  <c r="G4749" i="1"/>
  <c r="H4749" i="1"/>
  <c r="G5354" i="1"/>
  <c r="H5354" i="1"/>
  <c r="G4748" i="1"/>
  <c r="H4748" i="1"/>
  <c r="G3007" i="1"/>
  <c r="H3007" i="1"/>
  <c r="G5352" i="1"/>
  <c r="H5352" i="1"/>
  <c r="G460" i="1"/>
  <c r="H460" i="1"/>
  <c r="G3008" i="1"/>
  <c r="H3008" i="1"/>
  <c r="G461" i="1"/>
  <c r="H461" i="1"/>
  <c r="G459" i="1"/>
  <c r="H459" i="1"/>
  <c r="G3454" i="1"/>
  <c r="H3454" i="1"/>
  <c r="G5715" i="1"/>
  <c r="H5715" i="1"/>
  <c r="G5412" i="1"/>
  <c r="H5412" i="1"/>
  <c r="G2298" i="1"/>
  <c r="H2298" i="1"/>
  <c r="G546" i="1"/>
  <c r="H546" i="1"/>
  <c r="G4175" i="1"/>
  <c r="H4175" i="1"/>
  <c r="G5714" i="1"/>
  <c r="H5714" i="1"/>
  <c r="G1372" i="1"/>
  <c r="H1372" i="1"/>
  <c r="G2297" i="1"/>
  <c r="H2297" i="1"/>
  <c r="G5411" i="1"/>
  <c r="H5411" i="1"/>
  <c r="G545" i="1"/>
  <c r="H545" i="1"/>
  <c r="G1371" i="1"/>
  <c r="H1371" i="1"/>
  <c r="G544" i="1"/>
  <c r="H544" i="1"/>
  <c r="G4173" i="1"/>
  <c r="H4173" i="1"/>
  <c r="G1370" i="1"/>
  <c r="H1370" i="1"/>
  <c r="G1369" i="1"/>
  <c r="H1369" i="1"/>
  <c r="G4811" i="1"/>
  <c r="H4811" i="1"/>
  <c r="G5410" i="1"/>
  <c r="H5410" i="1"/>
  <c r="G4174" i="1"/>
  <c r="H4174" i="1"/>
  <c r="G1368" i="1"/>
  <c r="H1368" i="1"/>
  <c r="G3461" i="1"/>
  <c r="H3461" i="1"/>
  <c r="G2296" i="1"/>
  <c r="H2296" i="1"/>
  <c r="G2295" i="1"/>
  <c r="H2295" i="1"/>
  <c r="G1354" i="1"/>
  <c r="H1354" i="1"/>
  <c r="G523" i="1"/>
  <c r="H523" i="1"/>
  <c r="G2270" i="1"/>
  <c r="H2270" i="1"/>
  <c r="G4794" i="1"/>
  <c r="H4794" i="1"/>
  <c r="G1353" i="1"/>
  <c r="H1353" i="1"/>
  <c r="G2269" i="1"/>
  <c r="H2269" i="1"/>
  <c r="G5709" i="1"/>
  <c r="H5709" i="1"/>
  <c r="G2316" i="1"/>
  <c r="H2316" i="1"/>
  <c r="G566" i="1"/>
  <c r="H566" i="1"/>
  <c r="G565" i="1"/>
  <c r="H565" i="1"/>
  <c r="G2314" i="1"/>
  <c r="H2314" i="1"/>
  <c r="G1383" i="1"/>
  <c r="H1383" i="1"/>
  <c r="G2315" i="1"/>
  <c r="H2315" i="1"/>
  <c r="G3056" i="1"/>
  <c r="H3056" i="1"/>
  <c r="G3055" i="1"/>
  <c r="H3055" i="1"/>
  <c r="G549" i="1"/>
  <c r="H549" i="1"/>
  <c r="G2299" i="1"/>
  <c r="H2299" i="1"/>
  <c r="G4176" i="1"/>
  <c r="H4176" i="1"/>
  <c r="G548" i="1"/>
  <c r="H548" i="1"/>
  <c r="G1373" i="1"/>
  <c r="H1373" i="1"/>
  <c r="G4177" i="1"/>
  <c r="H4177" i="1"/>
  <c r="G5413" i="1"/>
  <c r="H5413" i="1"/>
  <c r="G4812" i="1"/>
  <c r="H4812" i="1"/>
  <c r="G547" i="1"/>
  <c r="H547" i="1"/>
  <c r="G1918" i="1"/>
  <c r="H1918" i="1"/>
  <c r="G3943" i="1"/>
  <c r="H3943" i="1"/>
  <c r="G5189" i="1"/>
  <c r="H5189" i="1"/>
  <c r="G5187" i="1"/>
  <c r="H5187" i="1"/>
  <c r="G1069" i="1"/>
  <c r="H1069" i="1"/>
  <c r="G5186" i="1"/>
  <c r="H5186" i="1"/>
  <c r="G2873" i="1"/>
  <c r="H2873" i="1"/>
  <c r="G3357" i="1"/>
  <c r="H3357" i="1"/>
  <c r="G2872" i="1"/>
  <c r="H2872" i="1"/>
  <c r="G3633" i="1"/>
  <c r="H3633" i="1"/>
  <c r="G2874" i="1"/>
  <c r="H2874" i="1"/>
  <c r="G143" i="1"/>
  <c r="H143" i="1"/>
  <c r="G3945" i="1"/>
  <c r="H3945" i="1"/>
  <c r="G3358" i="1"/>
  <c r="H3358" i="1"/>
  <c r="G4543" i="1"/>
  <c r="H4543" i="1"/>
  <c r="G1071" i="1"/>
  <c r="H1071" i="1"/>
  <c r="G4540" i="1"/>
  <c r="H4540" i="1"/>
  <c r="G4542" i="1"/>
  <c r="H4542" i="1"/>
  <c r="G144" i="1"/>
  <c r="H144" i="1"/>
  <c r="G3944" i="1"/>
  <c r="H3944" i="1"/>
  <c r="G2875" i="1"/>
  <c r="H2875" i="1"/>
  <c r="G4541" i="1"/>
  <c r="H4541" i="1"/>
  <c r="G5188" i="1"/>
  <c r="H5188" i="1"/>
  <c r="G231" i="1"/>
  <c r="H231" i="1"/>
  <c r="G228" i="1"/>
  <c r="H228" i="1"/>
  <c r="G1983" i="1"/>
  <c r="H1983" i="1"/>
  <c r="G230" i="1"/>
  <c r="H230" i="1"/>
  <c r="G229" i="1"/>
  <c r="H229" i="1"/>
  <c r="G4018" i="1"/>
  <c r="H4018" i="1"/>
  <c r="G227" i="1"/>
  <c r="H227" i="1"/>
  <c r="G1148" i="1"/>
  <c r="H1148" i="1"/>
  <c r="G5230" i="1"/>
  <c r="H5230" i="1"/>
  <c r="G5229" i="1"/>
  <c r="H5229" i="1"/>
  <c r="G226" i="1"/>
  <c r="H226" i="1"/>
  <c r="G2911" i="1"/>
  <c r="H2911" i="1"/>
  <c r="G1984" i="1"/>
  <c r="H1984" i="1"/>
  <c r="G3663" i="1"/>
  <c r="H3663" i="1"/>
  <c r="G223" i="1"/>
  <c r="H223" i="1"/>
  <c r="G5223" i="1"/>
  <c r="H5223" i="1"/>
  <c r="G2907" i="1"/>
  <c r="H2907" i="1"/>
  <c r="G5222" i="1"/>
  <c r="H5222" i="1"/>
  <c r="G3383" i="1"/>
  <c r="H3383" i="1"/>
  <c r="G2909" i="1"/>
  <c r="H2909" i="1"/>
  <c r="G5226" i="1"/>
  <c r="H5226" i="1"/>
  <c r="G5227" i="1"/>
  <c r="H5227" i="1"/>
  <c r="G222" i="1"/>
  <c r="H222" i="1"/>
  <c r="G225" i="1"/>
  <c r="H225" i="1"/>
  <c r="G4017" i="1"/>
  <c r="H4017" i="1"/>
  <c r="G2908" i="1"/>
  <c r="H2908" i="1"/>
  <c r="G1146" i="1"/>
  <c r="H1146" i="1"/>
  <c r="G5224" i="1"/>
  <c r="H5224" i="1"/>
  <c r="G1982" i="1"/>
  <c r="H1982" i="1"/>
  <c r="G5228" i="1"/>
  <c r="H5228" i="1"/>
  <c r="G221" i="1"/>
  <c r="H221" i="1"/>
  <c r="G5225" i="1"/>
  <c r="H5225" i="1"/>
  <c r="G3384" i="1"/>
  <c r="H3384" i="1"/>
  <c r="G1147" i="1"/>
  <c r="H1147" i="1"/>
  <c r="G3382" i="1"/>
  <c r="H3382" i="1"/>
  <c r="G2910" i="1"/>
  <c r="H2910" i="1"/>
  <c r="G1145" i="1"/>
  <c r="H1145" i="1"/>
  <c r="G224" i="1"/>
  <c r="H224" i="1"/>
  <c r="G1981" i="1"/>
  <c r="H1981" i="1"/>
  <c r="G4013" i="1"/>
  <c r="H4013" i="1"/>
  <c r="G2906" i="1"/>
  <c r="H2906" i="1"/>
  <c r="G1979" i="1"/>
  <c r="H1979" i="1"/>
  <c r="G4016" i="1"/>
  <c r="H4016" i="1"/>
  <c r="G217" i="1"/>
  <c r="H217" i="1"/>
  <c r="G4597" i="1"/>
  <c r="H4597" i="1"/>
  <c r="G1980" i="1"/>
  <c r="H1980" i="1"/>
  <c r="G420" i="1"/>
  <c r="H420" i="1"/>
  <c r="G415" i="1"/>
  <c r="H415" i="1"/>
  <c r="G4704" i="1"/>
  <c r="H4704" i="1"/>
  <c r="G419" i="1"/>
  <c r="H419" i="1"/>
  <c r="G4101" i="1"/>
  <c r="H4101" i="1"/>
  <c r="G1252" i="1"/>
  <c r="H1252" i="1"/>
  <c r="G418" i="1"/>
  <c r="H418" i="1"/>
  <c r="G3433" i="1"/>
  <c r="H3433" i="1"/>
  <c r="G417" i="1"/>
  <c r="H417" i="1"/>
  <c r="G416" i="1"/>
  <c r="H416" i="1"/>
  <c r="G1250" i="1"/>
  <c r="H1250" i="1"/>
  <c r="G4703" i="1"/>
  <c r="H4703" i="1"/>
  <c r="G414" i="1"/>
  <c r="H414" i="1"/>
  <c r="G2987" i="1"/>
  <c r="H2987" i="1"/>
  <c r="G1251" i="1"/>
  <c r="H1251" i="1"/>
  <c r="G5326" i="1"/>
  <c r="H5326" i="1"/>
  <c r="G413" i="1"/>
  <c r="H413" i="1"/>
  <c r="G2154" i="1"/>
  <c r="H2154" i="1"/>
  <c r="G2155" i="1"/>
  <c r="H2155" i="1"/>
  <c r="G412" i="1"/>
  <c r="H412" i="1"/>
  <c r="G4702" i="1"/>
  <c r="H4702" i="1"/>
  <c r="G4100" i="1"/>
  <c r="H4100" i="1"/>
  <c r="G2129" i="1"/>
  <c r="H2129" i="1"/>
  <c r="G1239" i="1"/>
  <c r="H1239" i="1"/>
  <c r="G1238" i="1"/>
  <c r="H1238" i="1"/>
  <c r="G4090" i="1"/>
  <c r="H4090" i="1"/>
  <c r="G2128" i="1"/>
  <c r="H2128" i="1"/>
  <c r="G2976" i="1"/>
  <c r="H2976" i="1"/>
  <c r="G5317" i="1"/>
  <c r="H5317" i="1"/>
  <c r="G404" i="1"/>
  <c r="H404" i="1"/>
  <c r="G403" i="1"/>
  <c r="H403" i="1"/>
  <c r="G4670" i="1"/>
  <c r="H4670" i="1"/>
  <c r="G3419" i="1"/>
  <c r="H3419" i="1"/>
  <c r="G374" i="1"/>
  <c r="H374" i="1"/>
  <c r="G373" i="1"/>
  <c r="H373" i="1"/>
  <c r="G372" i="1"/>
  <c r="H372" i="1"/>
  <c r="G371" i="1"/>
  <c r="H371" i="1"/>
  <c r="G5295" i="1"/>
  <c r="H5295" i="1"/>
  <c r="G375" i="1"/>
  <c r="H375" i="1"/>
  <c r="G4669" i="1"/>
  <c r="H4669" i="1"/>
  <c r="G370" i="1"/>
  <c r="H370" i="1"/>
  <c r="G5691" i="1"/>
  <c r="H5691" i="1"/>
  <c r="G2114" i="1"/>
  <c r="H2114" i="1"/>
  <c r="G4668" i="1"/>
  <c r="H4668" i="1"/>
  <c r="G2113" i="1"/>
  <c r="H2113" i="1"/>
  <c r="G2112" i="1"/>
  <c r="H2112" i="1"/>
  <c r="G4081" i="1"/>
  <c r="H4081" i="1"/>
  <c r="G369" i="1"/>
  <c r="H369" i="1"/>
  <c r="G3688" i="1"/>
  <c r="H3688" i="1"/>
  <c r="G4066" i="1"/>
  <c r="H4066" i="1"/>
  <c r="G1208" i="1"/>
  <c r="H1208" i="1"/>
  <c r="G339" i="1"/>
  <c r="H339" i="1"/>
  <c r="G341" i="1"/>
  <c r="H341" i="1"/>
  <c r="G1209" i="1"/>
  <c r="H1209" i="1"/>
  <c r="G340" i="1"/>
  <c r="H340" i="1"/>
  <c r="G337" i="1"/>
  <c r="H337" i="1"/>
  <c r="G2096" i="1"/>
  <c r="H2096" i="1"/>
  <c r="G338" i="1"/>
  <c r="H338" i="1"/>
  <c r="G4656" i="1"/>
  <c r="H4656" i="1"/>
  <c r="G5281" i="1"/>
  <c r="H5281" i="1"/>
  <c r="G2095" i="1"/>
  <c r="H2095" i="1"/>
  <c r="G336" i="1"/>
  <c r="H336" i="1"/>
  <c r="G2127" i="1"/>
  <c r="H2127" i="1"/>
  <c r="G2126" i="1"/>
  <c r="H2126" i="1"/>
  <c r="G1237" i="1"/>
  <c r="H1237" i="1"/>
  <c r="G5316" i="1"/>
  <c r="H5316" i="1"/>
  <c r="G402" i="1"/>
  <c r="H402" i="1"/>
  <c r="G5315" i="1"/>
  <c r="H5315" i="1"/>
  <c r="G1235" i="1"/>
  <c r="H1235" i="1"/>
  <c r="G1236" i="1"/>
  <c r="H1236" i="1"/>
  <c r="G401" i="1"/>
  <c r="H401" i="1"/>
  <c r="G2125" i="1"/>
  <c r="H2125" i="1"/>
  <c r="G5311" i="1"/>
  <c r="H5311" i="1"/>
  <c r="G5314" i="1"/>
  <c r="H5314" i="1"/>
  <c r="G3428" i="1"/>
  <c r="H3428" i="1"/>
  <c r="G4687" i="1"/>
  <c r="H4687" i="1"/>
  <c r="G4686" i="1"/>
  <c r="H4686" i="1"/>
  <c r="G5312" i="1"/>
  <c r="H5312" i="1"/>
  <c r="G400" i="1"/>
  <c r="H400" i="1"/>
  <c r="G2975" i="1"/>
  <c r="H2975" i="1"/>
  <c r="G2124" i="1"/>
  <c r="H2124" i="1"/>
  <c r="G5313" i="1"/>
  <c r="H5313" i="1"/>
  <c r="G4671" i="1"/>
  <c r="H4671" i="1"/>
  <c r="G1224" i="1"/>
  <c r="H1224" i="1"/>
  <c r="G378" i="1"/>
  <c r="H378" i="1"/>
  <c r="G5296" i="1"/>
  <c r="H5296" i="1"/>
  <c r="G5297" i="1"/>
  <c r="H5297" i="1"/>
  <c r="G379" i="1"/>
  <c r="H379" i="1"/>
  <c r="G376" i="1"/>
  <c r="H376" i="1"/>
  <c r="G377" i="1"/>
  <c r="H377" i="1"/>
  <c r="G1222" i="1"/>
  <c r="H1222" i="1"/>
  <c r="G2966" i="1"/>
  <c r="H2966" i="1"/>
  <c r="G1223" i="1"/>
  <c r="H1223" i="1"/>
  <c r="G3420" i="1"/>
  <c r="H3420" i="1"/>
  <c r="G2178" i="1"/>
  <c r="H2178" i="1"/>
  <c r="G4116" i="1"/>
  <c r="H4116" i="1"/>
  <c r="G2177" i="1"/>
  <c r="H2177" i="1"/>
  <c r="G2176" i="1"/>
  <c r="H2176" i="1"/>
  <c r="G439" i="1"/>
  <c r="H439" i="1"/>
  <c r="G3707" i="1"/>
  <c r="H3707" i="1"/>
  <c r="G1263" i="1"/>
  <c r="H1263" i="1"/>
  <c r="G3706" i="1"/>
  <c r="H3706" i="1"/>
  <c r="G5342" i="1"/>
  <c r="H5342" i="1"/>
  <c r="G4115" i="1"/>
  <c r="H4115" i="1"/>
  <c r="G4114" i="1"/>
  <c r="H4114" i="1"/>
  <c r="G438" i="1"/>
  <c r="H438" i="1"/>
  <c r="G4724" i="1"/>
  <c r="H4724" i="1"/>
  <c r="G2175" i="1"/>
  <c r="H2175" i="1"/>
  <c r="G5341" i="1"/>
  <c r="H5341" i="1"/>
  <c r="G2998" i="1"/>
  <c r="H2998" i="1"/>
  <c r="G2174" i="1"/>
  <c r="H2174" i="1"/>
  <c r="G4723" i="1"/>
  <c r="H4723" i="1"/>
  <c r="G5340" i="1"/>
  <c r="H5340" i="1"/>
  <c r="G3705" i="1"/>
  <c r="H3705" i="1"/>
  <c r="G2172" i="1"/>
  <c r="H2172" i="1"/>
  <c r="G2173" i="1"/>
  <c r="H2173" i="1"/>
  <c r="G2156" i="1"/>
  <c r="H2156" i="1"/>
  <c r="G2157" i="1"/>
  <c r="H2157" i="1"/>
  <c r="G2158" i="1"/>
  <c r="H2158" i="1"/>
  <c r="G1253" i="1"/>
  <c r="H1253" i="1"/>
  <c r="G4705" i="1"/>
  <c r="H4705" i="1"/>
  <c r="G2917" i="1"/>
  <c r="H2917" i="1"/>
  <c r="G1989" i="1"/>
  <c r="H1989" i="1"/>
  <c r="G237" i="1"/>
  <c r="H237" i="1"/>
  <c r="G236" i="1"/>
  <c r="H236" i="1"/>
  <c r="G235" i="1"/>
  <c r="H235" i="1"/>
  <c r="G3665" i="1"/>
  <c r="H3665" i="1"/>
  <c r="G3385" i="1"/>
  <c r="H3385" i="1"/>
  <c r="G1988" i="1"/>
  <c r="H1988" i="1"/>
  <c r="G239" i="1"/>
  <c r="H239" i="1"/>
  <c r="G2914" i="1"/>
  <c r="H2914" i="1"/>
  <c r="G2915" i="1"/>
  <c r="H2915" i="1"/>
  <c r="G238" i="1"/>
  <c r="H238" i="1"/>
  <c r="G2913" i="1"/>
  <c r="H2913" i="1"/>
  <c r="G2912" i="1"/>
  <c r="H2912" i="1"/>
  <c r="G1987" i="1"/>
  <c r="H1987" i="1"/>
  <c r="G233" i="1"/>
  <c r="H233" i="1"/>
  <c r="G1990" i="1"/>
  <c r="H1990" i="1"/>
  <c r="G232" i="1"/>
  <c r="H232" i="1"/>
  <c r="G3386" i="1"/>
  <c r="H3386" i="1"/>
  <c r="G3664" i="1"/>
  <c r="H3664" i="1"/>
  <c r="G4598" i="1"/>
  <c r="H4598" i="1"/>
  <c r="G1986" i="1"/>
  <c r="H1986" i="1"/>
  <c r="G3666" i="1"/>
  <c r="H3666" i="1"/>
  <c r="G3667" i="1"/>
  <c r="H3667" i="1"/>
  <c r="G4599" i="1"/>
  <c r="H4599" i="1"/>
  <c r="G234" i="1"/>
  <c r="H234" i="1"/>
  <c r="G2916" i="1"/>
  <c r="H2916" i="1"/>
  <c r="G1149" i="1"/>
  <c r="H1149" i="1"/>
  <c r="G5668" i="1"/>
  <c r="H5668" i="1"/>
  <c r="G2919" i="1"/>
  <c r="H2919" i="1"/>
  <c r="G1151" i="1"/>
  <c r="H1151" i="1"/>
  <c r="G241" i="1"/>
  <c r="H241" i="1"/>
  <c r="G244" i="1"/>
  <c r="H244" i="1"/>
  <c r="G4019" i="1"/>
  <c r="H4019" i="1"/>
  <c r="G3387" i="1"/>
  <c r="H3387" i="1"/>
  <c r="G243" i="1"/>
  <c r="H243" i="1"/>
  <c r="G1152" i="1"/>
  <c r="H1152" i="1"/>
  <c r="G1993" i="1"/>
  <c r="H1993" i="1"/>
  <c r="G1992" i="1"/>
  <c r="H1992" i="1"/>
  <c r="G2918" i="1"/>
  <c r="H2918" i="1"/>
  <c r="G1150" i="1"/>
  <c r="H1150" i="1"/>
  <c r="G4600" i="1"/>
  <c r="H4600" i="1"/>
  <c r="G1921" i="1"/>
  <c r="H1921" i="1"/>
  <c r="G2876" i="1"/>
  <c r="H2876" i="1"/>
  <c r="G149" i="1"/>
  <c r="H149" i="1"/>
  <c r="G148" i="1"/>
  <c r="H148" i="1"/>
  <c r="G1920" i="1"/>
  <c r="H1920" i="1"/>
  <c r="G147" i="1"/>
  <c r="H147" i="1"/>
  <c r="G3948" i="1"/>
  <c r="H3948" i="1"/>
  <c r="G1919" i="1"/>
  <c r="H1919" i="1"/>
  <c r="G1991" i="1"/>
  <c r="H1991" i="1"/>
  <c r="G5672" i="1"/>
  <c r="H5672" i="1"/>
  <c r="G3391" i="1"/>
  <c r="H3391" i="1"/>
  <c r="G256" i="1"/>
  <c r="H256" i="1"/>
  <c r="G5232" i="1"/>
  <c r="H5232" i="1"/>
  <c r="G4608" i="1"/>
  <c r="H4608" i="1"/>
  <c r="G1164" i="1"/>
  <c r="H1164" i="1"/>
  <c r="G1163" i="1"/>
  <c r="H1163" i="1"/>
  <c r="G255" i="1"/>
  <c r="H255" i="1"/>
  <c r="G2928" i="1"/>
  <c r="H2928" i="1"/>
  <c r="G3393" i="1"/>
  <c r="H3393" i="1"/>
  <c r="G2001" i="1"/>
  <c r="H2001" i="1"/>
  <c r="G248" i="1"/>
  <c r="H248" i="1"/>
  <c r="G1154" i="1"/>
  <c r="H1154" i="1"/>
  <c r="G4021" i="1"/>
  <c r="H4021" i="1"/>
  <c r="G1153" i="1"/>
  <c r="H1153" i="1"/>
  <c r="G1999" i="1"/>
  <c r="H1999" i="1"/>
  <c r="G247" i="1"/>
  <c r="H247" i="1"/>
  <c r="G1998" i="1"/>
  <c r="H1998" i="1"/>
  <c r="G1995" i="1"/>
  <c r="H1995" i="1"/>
  <c r="G2000" i="1"/>
  <c r="H2000" i="1"/>
  <c r="G246" i="1"/>
  <c r="H246" i="1"/>
  <c r="G245" i="1"/>
  <c r="H245" i="1"/>
  <c r="G1997" i="1"/>
  <c r="H1997" i="1"/>
  <c r="G1996" i="1"/>
  <c r="H1996" i="1"/>
  <c r="G2920" i="1"/>
  <c r="H2920" i="1"/>
  <c r="G242" i="1"/>
  <c r="H242" i="1"/>
  <c r="G1994" i="1"/>
  <c r="H1994" i="1"/>
  <c r="G3668" i="1"/>
  <c r="H3668" i="1"/>
  <c r="G4020" i="1"/>
  <c r="H4020" i="1"/>
  <c r="G240" i="1"/>
  <c r="H240" i="1"/>
  <c r="G5233" i="1"/>
  <c r="H5233" i="1"/>
  <c r="G3672" i="1"/>
  <c r="H3672" i="1"/>
  <c r="G1166" i="1"/>
  <c r="H1166" i="1"/>
  <c r="G3395" i="1"/>
  <c r="H3395" i="1"/>
  <c r="G262" i="1"/>
  <c r="H262" i="1"/>
  <c r="G4610" i="1"/>
  <c r="H4610" i="1"/>
  <c r="G3394" i="1"/>
  <c r="H3394" i="1"/>
  <c r="G261" i="1"/>
  <c r="H261" i="1"/>
  <c r="G2930" i="1"/>
  <c r="H2930" i="1"/>
  <c r="G2931" i="1"/>
  <c r="H2931" i="1"/>
  <c r="G2932" i="1"/>
  <c r="H2932" i="1"/>
  <c r="G259" i="1"/>
  <c r="H259" i="1"/>
  <c r="G4027" i="1"/>
  <c r="H4027" i="1"/>
  <c r="G4028" i="1"/>
  <c r="H4028" i="1"/>
  <c r="G2929" i="1"/>
  <c r="H2929" i="1"/>
  <c r="G260" i="1"/>
  <c r="H260" i="1"/>
  <c r="G4609" i="1"/>
  <c r="H4609" i="1"/>
  <c r="G3670" i="1"/>
  <c r="H3670" i="1"/>
  <c r="G2927" i="1"/>
  <c r="H2927" i="1"/>
  <c r="G2017" i="1"/>
  <c r="H2017" i="1"/>
  <c r="G258" i="1"/>
  <c r="H258" i="1"/>
  <c r="G4026" i="1"/>
  <c r="H4026" i="1"/>
  <c r="G3392" i="1"/>
  <c r="H3392" i="1"/>
  <c r="G1162" i="1"/>
  <c r="H1162" i="1"/>
  <c r="G257" i="1"/>
  <c r="H257" i="1"/>
  <c r="G4607" i="1"/>
  <c r="H4607" i="1"/>
  <c r="G1165" i="1"/>
  <c r="H1165" i="1"/>
  <c r="G271" i="1"/>
  <c r="H271" i="1"/>
  <c r="G1172" i="1"/>
  <c r="H1172" i="1"/>
  <c r="G3396" i="1"/>
  <c r="H3396" i="1"/>
  <c r="G264" i="1"/>
  <c r="H264" i="1"/>
  <c r="G269" i="1"/>
  <c r="H269" i="1"/>
  <c r="G2021" i="1"/>
  <c r="H2021" i="1"/>
  <c r="G2019" i="1"/>
  <c r="H2019" i="1"/>
  <c r="G265" i="1"/>
  <c r="H265" i="1"/>
  <c r="G5235" i="1"/>
  <c r="H5235" i="1"/>
  <c r="G4612" i="1"/>
  <c r="H4612" i="1"/>
  <c r="G2934" i="1"/>
  <c r="H2934" i="1"/>
  <c r="G1169" i="1"/>
  <c r="H1169" i="1"/>
  <c r="G268" i="1"/>
  <c r="H268" i="1"/>
  <c r="G1168" i="1"/>
  <c r="H1168" i="1"/>
  <c r="G2933" i="1"/>
  <c r="H2933" i="1"/>
  <c r="G3671" i="1"/>
  <c r="H3671" i="1"/>
  <c r="G2020" i="1"/>
  <c r="H2020" i="1"/>
  <c r="G1167" i="1"/>
  <c r="H1167" i="1"/>
  <c r="G1170" i="1"/>
  <c r="H1170" i="1"/>
  <c r="G263" i="1"/>
  <c r="H263" i="1"/>
  <c r="G267" i="1"/>
  <c r="H267" i="1"/>
  <c r="G4611" i="1"/>
  <c r="H4611" i="1"/>
  <c r="G4029" i="1"/>
  <c r="H4029" i="1"/>
  <c r="G266" i="1"/>
  <c r="H266" i="1"/>
  <c r="G5234" i="1"/>
  <c r="H5234" i="1"/>
  <c r="G2018" i="1"/>
  <c r="H2018" i="1"/>
  <c r="G280" i="1"/>
  <c r="H280" i="1"/>
  <c r="G279" i="1"/>
  <c r="H279" i="1"/>
  <c r="G4619" i="1"/>
  <c r="H4619" i="1"/>
  <c r="G282" i="1"/>
  <c r="H282" i="1"/>
  <c r="G5244" i="1"/>
  <c r="H5244" i="1"/>
  <c r="G3398" i="1"/>
  <c r="H3398" i="1"/>
  <c r="G2040" i="1"/>
  <c r="H2040" i="1"/>
  <c r="G4620" i="1"/>
  <c r="H4620" i="1"/>
  <c r="G278" i="1"/>
  <c r="H278" i="1"/>
  <c r="G1175" i="1"/>
  <c r="H1175" i="1"/>
  <c r="G2935" i="1"/>
  <c r="H2935" i="1"/>
  <c r="G2028" i="1"/>
  <c r="H2028" i="1"/>
  <c r="G2026" i="1"/>
  <c r="H2026" i="1"/>
  <c r="G273" i="1"/>
  <c r="H273" i="1"/>
  <c r="G1174" i="1"/>
  <c r="H1174" i="1"/>
  <c r="G2027" i="1"/>
  <c r="H2027" i="1"/>
  <c r="G5236" i="1"/>
  <c r="H5236" i="1"/>
  <c r="G272" i="1"/>
  <c r="H272" i="1"/>
  <c r="G1173" i="1"/>
  <c r="H1173" i="1"/>
  <c r="G270" i="1"/>
  <c r="H270" i="1"/>
  <c r="G1171" i="1"/>
  <c r="H1171" i="1"/>
  <c r="G4030" i="1"/>
  <c r="H4030" i="1"/>
  <c r="G2024" i="1"/>
  <c r="H2024" i="1"/>
  <c r="G2022" i="1"/>
  <c r="H2022" i="1"/>
  <c r="G2025" i="1"/>
  <c r="H2025" i="1"/>
  <c r="G4613" i="1"/>
  <c r="H4613" i="1"/>
  <c r="G2023" i="1"/>
  <c r="H2023" i="1"/>
  <c r="G4039" i="1"/>
  <c r="H4039" i="1"/>
  <c r="G1179" i="1"/>
  <c r="H1179" i="1"/>
  <c r="G5246" i="1"/>
  <c r="H5246" i="1"/>
  <c r="G5249" i="1"/>
  <c r="H5249" i="1"/>
  <c r="G285" i="1"/>
  <c r="H285" i="1"/>
  <c r="G2042" i="1"/>
  <c r="H2042" i="1"/>
  <c r="G2941" i="1"/>
  <c r="H2941" i="1"/>
  <c r="G1180" i="1"/>
  <c r="H1180" i="1"/>
  <c r="G4038" i="1"/>
  <c r="H4038" i="1"/>
  <c r="G1178" i="1"/>
  <c r="H1178" i="1"/>
  <c r="G2043" i="1"/>
  <c r="H2043" i="1"/>
  <c r="G286" i="1"/>
  <c r="H286" i="1"/>
  <c r="G5248" i="1"/>
  <c r="H5248" i="1"/>
  <c r="G4623" i="1"/>
  <c r="H4623" i="1"/>
  <c r="G4036" i="1"/>
  <c r="H4036" i="1"/>
  <c r="G5245" i="1"/>
  <c r="H5245" i="1"/>
  <c r="G5675" i="1"/>
  <c r="H5675" i="1"/>
  <c r="G281" i="1"/>
  <c r="H281" i="1"/>
  <c r="G5243" i="1"/>
  <c r="H5243" i="1"/>
  <c r="G2940" i="1"/>
  <c r="H2940" i="1"/>
  <c r="G4621" i="1"/>
  <c r="H4621" i="1"/>
  <c r="G283" i="1"/>
  <c r="H283" i="1"/>
  <c r="G5241" i="1"/>
  <c r="H5241" i="1"/>
  <c r="G2041" i="1"/>
  <c r="H2041" i="1"/>
  <c r="G5242" i="1"/>
  <c r="H5242" i="1"/>
  <c r="G1177" i="1"/>
  <c r="H1177" i="1"/>
  <c r="G4035" i="1"/>
  <c r="H4035" i="1"/>
  <c r="G2939" i="1"/>
  <c r="H2939" i="1"/>
  <c r="G4629" i="1"/>
  <c r="H4629" i="1"/>
  <c r="G5252" i="1"/>
  <c r="H5252" i="1"/>
  <c r="G1186" i="1"/>
  <c r="H1186" i="1"/>
  <c r="G2051" i="1"/>
  <c r="H2051" i="1"/>
  <c r="G2052" i="1"/>
  <c r="H2052" i="1"/>
  <c r="G1185" i="1"/>
  <c r="H1185" i="1"/>
  <c r="G3399" i="1"/>
  <c r="H3399" i="1"/>
  <c r="G4628" i="1"/>
  <c r="H4628" i="1"/>
  <c r="G291" i="1"/>
  <c r="H291" i="1"/>
  <c r="G4041" i="1"/>
  <c r="H4041" i="1"/>
  <c r="G290" i="1"/>
  <c r="H290" i="1"/>
  <c r="G3676" i="1"/>
  <c r="H3676" i="1"/>
  <c r="G3677" i="1"/>
  <c r="H3677" i="1"/>
  <c r="G1182" i="1"/>
  <c r="H1182" i="1"/>
  <c r="G2046" i="1"/>
  <c r="H2046" i="1"/>
  <c r="G1181" i="1"/>
  <c r="H1181" i="1"/>
  <c r="G287" i="1"/>
  <c r="H287" i="1"/>
  <c r="G4040" i="1"/>
  <c r="H4040" i="1"/>
  <c r="G4627" i="1"/>
  <c r="H4627" i="1"/>
  <c r="G5251" i="1"/>
  <c r="H5251" i="1"/>
  <c r="G4626" i="1"/>
  <c r="H4626" i="1"/>
  <c r="G288" i="1"/>
  <c r="H288" i="1"/>
  <c r="G4625" i="1"/>
  <c r="H4625" i="1"/>
  <c r="G2045" i="1"/>
  <c r="H2045" i="1"/>
  <c r="G2044" i="1"/>
  <c r="H2044" i="1"/>
  <c r="G5250" i="1"/>
  <c r="H5250" i="1"/>
  <c r="G4622" i="1"/>
  <c r="H4622" i="1"/>
  <c r="G2942" i="1"/>
  <c r="H2942" i="1"/>
  <c r="G4624" i="1"/>
  <c r="H4624" i="1"/>
  <c r="G5247" i="1"/>
  <c r="H5247" i="1"/>
  <c r="G4037" i="1"/>
  <c r="H4037" i="1"/>
  <c r="G284" i="1"/>
  <c r="H284" i="1"/>
  <c r="G5260" i="1"/>
  <c r="H5260" i="1"/>
  <c r="G4635" i="1"/>
  <c r="H4635" i="1"/>
  <c r="G303" i="1"/>
  <c r="H303" i="1"/>
  <c r="G4051" i="1"/>
  <c r="H4051" i="1"/>
  <c r="G1192" i="1"/>
  <c r="H1192" i="1"/>
  <c r="G4050" i="1"/>
  <c r="H4050" i="1"/>
  <c r="G300" i="1"/>
  <c r="H300" i="1"/>
  <c r="G2072" i="1"/>
  <c r="H2072" i="1"/>
  <c r="G2071" i="1"/>
  <c r="H2071" i="1"/>
  <c r="G3678" i="1"/>
  <c r="H3678" i="1"/>
  <c r="G299" i="1"/>
  <c r="H299" i="1"/>
  <c r="G301" i="1"/>
  <c r="H301" i="1"/>
  <c r="G4049" i="1"/>
  <c r="H4049" i="1"/>
  <c r="G302" i="1"/>
  <c r="H302" i="1"/>
  <c r="G2073" i="1"/>
  <c r="H2073" i="1"/>
  <c r="G2070" i="1"/>
  <c r="H2070" i="1"/>
  <c r="G5259" i="1"/>
  <c r="H5259" i="1"/>
  <c r="G5258" i="1"/>
  <c r="H5258" i="1"/>
  <c r="G2944" i="1"/>
  <c r="H2944" i="1"/>
  <c r="G5253" i="1"/>
  <c r="H5253" i="1"/>
  <c r="G1187" i="1"/>
  <c r="H1187" i="1"/>
  <c r="G2053" i="1"/>
  <c r="H2053" i="1"/>
  <c r="G292" i="1"/>
  <c r="H292" i="1"/>
  <c r="G289" i="1"/>
  <c r="H289" i="1"/>
  <c r="G2049" i="1"/>
  <c r="H2049" i="1"/>
  <c r="G4042" i="1"/>
  <c r="H4042" i="1"/>
  <c r="G1183" i="1"/>
  <c r="H1183" i="1"/>
  <c r="G2048" i="1"/>
  <c r="H2048" i="1"/>
  <c r="G1184" i="1"/>
  <c r="H1184" i="1"/>
  <c r="G2050" i="1"/>
  <c r="H2050" i="1"/>
  <c r="G2943" i="1"/>
  <c r="H2943" i="1"/>
  <c r="G2047" i="1"/>
  <c r="H2047" i="1"/>
  <c r="G5678" i="1"/>
  <c r="H5678" i="1"/>
  <c r="G5677" i="1"/>
  <c r="H5677" i="1"/>
  <c r="G2077" i="1"/>
  <c r="H2077" i="1"/>
  <c r="G311" i="1"/>
  <c r="H311" i="1"/>
  <c r="G310" i="1"/>
  <c r="H310" i="1"/>
  <c r="G4052" i="1"/>
  <c r="H4052" i="1"/>
  <c r="G4642" i="1"/>
  <c r="H4642" i="1"/>
  <c r="G2950" i="1"/>
  <c r="H2950" i="1"/>
  <c r="G4641" i="1"/>
  <c r="H4641" i="1"/>
  <c r="G5263" i="1"/>
  <c r="H5263" i="1"/>
  <c r="G308" i="1"/>
  <c r="H308" i="1"/>
  <c r="G309" i="1"/>
  <c r="H309" i="1"/>
  <c r="G306" i="1"/>
  <c r="H306" i="1"/>
  <c r="G4640" i="1"/>
  <c r="H4640" i="1"/>
  <c r="G4639" i="1"/>
  <c r="H4639" i="1"/>
  <c r="G4637" i="1"/>
  <c r="H4637" i="1"/>
  <c r="G5262" i="1"/>
  <c r="H5262" i="1"/>
  <c r="G2075" i="1"/>
  <c r="H2075" i="1"/>
  <c r="G4638" i="1"/>
  <c r="H4638" i="1"/>
  <c r="G305" i="1"/>
  <c r="H305" i="1"/>
  <c r="G307" i="1"/>
  <c r="H307" i="1"/>
  <c r="G5261" i="1"/>
  <c r="H5261" i="1"/>
  <c r="G1194" i="1"/>
  <c r="H1194" i="1"/>
  <c r="G1195" i="1"/>
  <c r="H1195" i="1"/>
  <c r="G3679" i="1"/>
  <c r="H3679" i="1"/>
  <c r="G1193" i="1"/>
  <c r="H1193" i="1"/>
  <c r="G2949" i="1"/>
  <c r="H2949" i="1"/>
  <c r="G304" i="1"/>
  <c r="H304" i="1"/>
  <c r="G2074" i="1"/>
  <c r="H2074" i="1"/>
  <c r="G4636" i="1"/>
  <c r="H4636" i="1"/>
  <c r="G335" i="1"/>
  <c r="H335" i="1"/>
  <c r="G2094" i="1"/>
  <c r="H2094" i="1"/>
  <c r="G2092" i="1"/>
  <c r="H2092" i="1"/>
  <c r="G333" i="1"/>
  <c r="H333" i="1"/>
  <c r="G2959" i="1"/>
  <c r="H2959" i="1"/>
  <c r="G332" i="1"/>
  <c r="H332" i="1"/>
  <c r="G2958" i="1"/>
  <c r="H2958" i="1"/>
  <c r="G334" i="1"/>
  <c r="H334" i="1"/>
  <c r="G2093" i="1"/>
  <c r="H2093" i="1"/>
  <c r="G1207" i="1"/>
  <c r="H1207" i="1"/>
  <c r="G2091" i="1"/>
  <c r="H2091" i="1"/>
  <c r="G3687" i="1"/>
  <c r="H3687" i="1"/>
  <c r="G5280" i="1"/>
  <c r="H5280" i="1"/>
  <c r="G331" i="1"/>
  <c r="H331" i="1"/>
  <c r="G4655" i="1"/>
  <c r="H4655" i="1"/>
  <c r="G329" i="1"/>
  <c r="H329" i="1"/>
  <c r="G328" i="1"/>
  <c r="H328" i="1"/>
  <c r="G3408" i="1"/>
  <c r="H3408" i="1"/>
  <c r="G4065" i="1"/>
  <c r="H4065" i="1"/>
  <c r="G330" i="1"/>
  <c r="H330" i="1"/>
  <c r="G5279" i="1"/>
  <c r="H5279" i="1"/>
  <c r="G5264" i="1"/>
  <c r="H5264" i="1"/>
  <c r="G314" i="1"/>
  <c r="H314" i="1"/>
  <c r="G2952" i="1"/>
  <c r="H2952" i="1"/>
  <c r="G2951" i="1"/>
  <c r="H2951" i="1"/>
  <c r="G3401" i="1"/>
  <c r="H3401" i="1"/>
  <c r="G1198" i="1"/>
  <c r="H1198" i="1"/>
  <c r="G1197" i="1"/>
  <c r="H1197" i="1"/>
  <c r="G313" i="1"/>
  <c r="H313" i="1"/>
  <c r="G2076" i="1"/>
  <c r="H2076" i="1"/>
  <c r="G312" i="1"/>
  <c r="H312" i="1"/>
  <c r="G3680" i="1"/>
  <c r="H3680" i="1"/>
  <c r="G1196" i="1"/>
  <c r="H1196" i="1"/>
  <c r="G4015" i="1"/>
  <c r="H4015" i="1"/>
  <c r="G219" i="1"/>
  <c r="H219" i="1"/>
  <c r="G4014" i="1"/>
  <c r="H4014" i="1"/>
  <c r="G216" i="1"/>
  <c r="H216" i="1"/>
  <c r="G220" i="1"/>
  <c r="H220" i="1"/>
  <c r="G3662" i="1"/>
  <c r="H3662" i="1"/>
  <c r="G218" i="1"/>
  <c r="H218" i="1"/>
  <c r="G3381" i="1"/>
  <c r="H3381" i="1"/>
  <c r="G1144" i="1"/>
  <c r="H1144" i="1"/>
  <c r="G1143" i="1"/>
  <c r="H1143" i="1"/>
  <c r="G2845" i="1"/>
  <c r="H2845" i="1"/>
  <c r="G91" i="1"/>
  <c r="H91" i="1"/>
  <c r="G1859" i="1"/>
  <c r="H1859" i="1"/>
  <c r="G1858" i="1"/>
  <c r="H1858" i="1"/>
  <c r="G1019" i="1"/>
  <c r="H1019" i="1"/>
  <c r="G3612" i="1"/>
  <c r="H3612" i="1"/>
  <c r="G2844" i="1"/>
  <c r="H2844" i="1"/>
  <c r="G92" i="1"/>
  <c r="H92" i="1"/>
  <c r="G1018" i="1"/>
  <c r="H1018" i="1"/>
  <c r="G90" i="1"/>
  <c r="H90" i="1"/>
  <c r="G89" i="1"/>
  <c r="H89" i="1"/>
  <c r="G1017" i="1"/>
  <c r="H1017" i="1"/>
  <c r="G1857" i="1"/>
  <c r="H1857" i="1"/>
  <c r="G5160" i="1"/>
  <c r="H5160" i="1"/>
  <c r="G215" i="1"/>
  <c r="H215" i="1"/>
  <c r="G214" i="1"/>
  <c r="H214" i="1"/>
  <c r="G1978" i="1"/>
  <c r="H1978" i="1"/>
  <c r="G212" i="1"/>
  <c r="H212" i="1"/>
  <c r="G4012" i="1"/>
  <c r="H4012" i="1"/>
  <c r="G4596" i="1"/>
  <c r="H4596" i="1"/>
  <c r="G213" i="1"/>
  <c r="H213" i="1"/>
  <c r="G209" i="1"/>
  <c r="H209" i="1"/>
  <c r="G1976" i="1"/>
  <c r="H1976" i="1"/>
  <c r="G1141" i="1"/>
  <c r="H1141" i="1"/>
  <c r="G4593" i="1"/>
  <c r="H4593" i="1"/>
  <c r="G3380" i="1"/>
  <c r="H3380" i="1"/>
  <c r="G5221" i="1"/>
  <c r="H5221" i="1"/>
  <c r="G3661" i="1"/>
  <c r="H3661" i="1"/>
  <c r="G4008" i="1"/>
  <c r="H4008" i="1"/>
  <c r="G4011" i="1"/>
  <c r="H4011" i="1"/>
  <c r="G1142" i="1"/>
  <c r="H1142" i="1"/>
  <c r="G5219" i="1"/>
  <c r="H5219" i="1"/>
  <c r="G1140" i="1"/>
  <c r="H1140" i="1"/>
  <c r="G208" i="1"/>
  <c r="H208" i="1"/>
  <c r="G3660" i="1"/>
  <c r="H3660" i="1"/>
  <c r="G4009" i="1"/>
  <c r="H4009" i="1"/>
  <c r="G207" i="1"/>
  <c r="H207" i="1"/>
  <c r="G4595" i="1"/>
  <c r="H4595" i="1"/>
  <c r="G1977" i="1"/>
  <c r="H1977" i="1"/>
  <c r="G4594" i="1"/>
  <c r="H4594" i="1"/>
  <c r="G1962" i="1"/>
  <c r="H1962" i="1"/>
  <c r="G2890" i="1"/>
  <c r="H2890" i="1"/>
  <c r="G4575" i="1"/>
  <c r="H4575" i="1"/>
  <c r="G1117" i="1"/>
  <c r="H1117" i="1"/>
  <c r="G1118" i="1"/>
  <c r="H1118" i="1"/>
  <c r="G5213" i="1"/>
  <c r="H5213" i="1"/>
  <c r="G3990" i="1"/>
  <c r="H3990" i="1"/>
  <c r="G3989" i="1"/>
  <c r="H3989" i="1"/>
  <c r="G3646" i="1"/>
  <c r="H3646" i="1"/>
  <c r="G3984" i="1"/>
  <c r="H3984" i="1"/>
  <c r="G1950" i="1"/>
  <c r="H1950" i="1"/>
  <c r="G4570" i="1"/>
  <c r="H4570" i="1"/>
  <c r="G3985" i="1"/>
  <c r="H3985" i="1"/>
  <c r="G175" i="1"/>
  <c r="H175" i="1"/>
  <c r="G177" i="1"/>
  <c r="H177" i="1"/>
  <c r="G1952" i="1"/>
  <c r="H1952" i="1"/>
  <c r="G3982" i="1"/>
  <c r="H3982" i="1"/>
  <c r="G1951" i="1"/>
  <c r="H1951" i="1"/>
  <c r="G5210" i="1"/>
  <c r="H5210" i="1"/>
  <c r="G176" i="1"/>
  <c r="H176" i="1"/>
  <c r="G1108" i="1"/>
  <c r="H1108" i="1"/>
  <c r="G1109" i="1"/>
  <c r="H1109" i="1"/>
  <c r="G3983" i="1"/>
  <c r="H3983" i="1"/>
  <c r="G3979" i="1"/>
  <c r="H3979" i="1"/>
  <c r="G3978" i="1"/>
  <c r="H3978" i="1"/>
  <c r="G1105" i="1"/>
  <c r="H1105" i="1"/>
  <c r="G172" i="1"/>
  <c r="H172" i="1"/>
  <c r="G1949" i="1"/>
  <c r="H1949" i="1"/>
  <c r="G4567" i="1"/>
  <c r="H4567" i="1"/>
  <c r="G173" i="1"/>
  <c r="H173" i="1"/>
  <c r="G1107" i="1"/>
  <c r="H1107" i="1"/>
  <c r="G4577" i="1"/>
  <c r="H4577" i="1"/>
  <c r="G1122" i="1"/>
  <c r="H1122" i="1"/>
  <c r="G2893" i="1"/>
  <c r="H2893" i="1"/>
  <c r="G191" i="1"/>
  <c r="H191" i="1"/>
  <c r="G1121" i="1"/>
  <c r="H1121" i="1"/>
  <c r="G3992" i="1"/>
  <c r="H3992" i="1"/>
  <c r="G2894" i="1"/>
  <c r="H2894" i="1"/>
  <c r="G193" i="1"/>
  <c r="H193" i="1"/>
  <c r="G1964" i="1"/>
  <c r="H1964" i="1"/>
  <c r="G3377" i="1"/>
  <c r="H3377" i="1"/>
  <c r="G3648" i="1"/>
  <c r="H3648" i="1"/>
  <c r="G192" i="1"/>
  <c r="H192" i="1"/>
  <c r="G190" i="1"/>
  <c r="H190" i="1"/>
  <c r="G2892" i="1"/>
  <c r="H2892" i="1"/>
  <c r="G3993" i="1"/>
  <c r="H3993" i="1"/>
  <c r="G189" i="1"/>
  <c r="H189" i="1"/>
  <c r="G3987" i="1"/>
  <c r="H3987" i="1"/>
  <c r="G1961" i="1"/>
  <c r="H1961" i="1"/>
  <c r="G2891" i="1"/>
  <c r="H2891" i="1"/>
  <c r="G1116" i="1"/>
  <c r="H1116" i="1"/>
  <c r="G185" i="1"/>
  <c r="H185" i="1"/>
  <c r="G3373" i="1"/>
  <c r="H3373" i="1"/>
  <c r="G3372" i="1"/>
  <c r="H3372" i="1"/>
  <c r="G186" i="1"/>
  <c r="H186" i="1"/>
  <c r="G3647" i="1"/>
  <c r="H3647" i="1"/>
  <c r="G187" i="1"/>
  <c r="H187" i="1"/>
  <c r="G4576" i="1"/>
  <c r="H4576" i="1"/>
  <c r="G3988" i="1"/>
  <c r="H3988" i="1"/>
  <c r="G5666" i="1"/>
  <c r="H5666" i="1"/>
  <c r="G2898" i="1"/>
  <c r="H2898" i="1"/>
  <c r="G4579" i="1"/>
  <c r="H4579" i="1"/>
  <c r="G5215" i="1"/>
  <c r="H5215" i="1"/>
  <c r="G2899" i="1"/>
  <c r="H2899" i="1"/>
  <c r="G1127" i="1"/>
  <c r="H1127" i="1"/>
  <c r="G1965" i="1"/>
  <c r="H1965" i="1"/>
  <c r="G2895" i="1"/>
  <c r="H2895" i="1"/>
  <c r="G3650" i="1"/>
  <c r="H3650" i="1"/>
  <c r="G3994" i="1"/>
  <c r="H3994" i="1"/>
  <c r="G2900" i="1"/>
  <c r="H2900" i="1"/>
  <c r="G1967" i="1"/>
  <c r="H1967" i="1"/>
  <c r="G4578" i="1"/>
  <c r="H4578" i="1"/>
  <c r="G5667" i="1"/>
  <c r="H5667" i="1"/>
  <c r="G2897" i="1"/>
  <c r="H2897" i="1"/>
  <c r="G1125" i="1"/>
  <c r="H1125" i="1"/>
  <c r="G3995" i="1"/>
  <c r="H3995" i="1"/>
  <c r="G3996" i="1"/>
  <c r="H3996" i="1"/>
  <c r="G194" i="1"/>
  <c r="H194" i="1"/>
  <c r="G3649" i="1"/>
  <c r="H3649" i="1"/>
  <c r="G4580" i="1"/>
  <c r="H4580" i="1"/>
  <c r="G195" i="1"/>
  <c r="H195" i="1"/>
  <c r="G3374" i="1"/>
  <c r="H3374" i="1"/>
  <c r="G1124" i="1"/>
  <c r="H1124" i="1"/>
  <c r="G3376" i="1"/>
  <c r="H3376" i="1"/>
  <c r="G1120" i="1"/>
  <c r="H1120" i="1"/>
  <c r="G1119" i="1"/>
  <c r="H1119" i="1"/>
  <c r="G3991" i="1"/>
  <c r="H3991" i="1"/>
  <c r="G1963" i="1"/>
  <c r="H1963" i="1"/>
  <c r="G5214" i="1"/>
  <c r="H5214" i="1"/>
  <c r="G188" i="1"/>
  <c r="H188" i="1"/>
  <c r="G1123" i="1"/>
  <c r="H1123" i="1"/>
  <c r="G3375" i="1"/>
  <c r="H3375" i="1"/>
  <c r="G3998" i="1"/>
  <c r="H3998" i="1"/>
  <c r="G3999" i="1"/>
  <c r="H3999" i="1"/>
  <c r="G4586" i="1"/>
  <c r="H4586" i="1"/>
  <c r="G1132" i="1"/>
  <c r="H1132" i="1"/>
  <c r="G196" i="1"/>
  <c r="H196" i="1"/>
  <c r="G4584" i="1"/>
  <c r="H4584" i="1"/>
  <c r="G4587" i="1"/>
  <c r="H4587" i="1"/>
  <c r="G1129" i="1"/>
  <c r="H1129" i="1"/>
  <c r="G3652" i="1"/>
  <c r="H3652" i="1"/>
  <c r="G1131" i="1"/>
  <c r="H1131" i="1"/>
  <c r="G1968" i="1"/>
  <c r="H1968" i="1"/>
  <c r="G3653" i="1"/>
  <c r="H3653" i="1"/>
  <c r="G1130" i="1"/>
  <c r="H1130" i="1"/>
  <c r="G3651" i="1"/>
  <c r="H3651" i="1"/>
  <c r="G3997" i="1"/>
  <c r="H3997" i="1"/>
  <c r="G4583" i="1"/>
  <c r="H4583" i="1"/>
  <c r="G2902" i="1"/>
  <c r="H2902" i="1"/>
  <c r="G197" i="1"/>
  <c r="H197" i="1"/>
  <c r="G2901" i="1"/>
  <c r="H2901" i="1"/>
  <c r="G4585" i="1"/>
  <c r="H4585" i="1"/>
  <c r="G1128" i="1"/>
  <c r="H1128" i="1"/>
  <c r="G1966" i="1"/>
  <c r="H1966" i="1"/>
  <c r="G2896" i="1"/>
  <c r="H2896" i="1"/>
  <c r="G1126" i="1"/>
  <c r="H1126" i="1"/>
  <c r="G4582" i="1"/>
  <c r="H4582" i="1"/>
  <c r="G4581" i="1"/>
  <c r="H4581" i="1"/>
  <c r="G211" i="1"/>
  <c r="H211" i="1"/>
  <c r="G1139" i="1"/>
  <c r="H1139" i="1"/>
  <c r="G206" i="1"/>
  <c r="H206" i="1"/>
  <c r="G210" i="1"/>
  <c r="H210" i="1"/>
  <c r="G4010" i="1"/>
  <c r="H4010" i="1"/>
  <c r="G5220" i="1"/>
  <c r="H5220" i="1"/>
  <c r="G3659" i="1"/>
  <c r="H3659" i="1"/>
  <c r="G3656" i="1"/>
  <c r="H3656" i="1"/>
  <c r="G4000" i="1"/>
  <c r="H4000" i="1"/>
  <c r="G1969" i="1"/>
  <c r="H1969" i="1"/>
  <c r="G200" i="1"/>
  <c r="H200" i="1"/>
  <c r="G1133" i="1"/>
  <c r="H1133" i="1"/>
  <c r="G3655" i="1"/>
  <c r="H3655" i="1"/>
  <c r="G5216" i="1"/>
  <c r="H5216" i="1"/>
  <c r="G1134" i="1"/>
  <c r="H1134" i="1"/>
  <c r="G4003" i="1"/>
  <c r="H4003" i="1"/>
  <c r="G199" i="1"/>
  <c r="H199" i="1"/>
  <c r="G4001" i="1"/>
  <c r="H4001" i="1"/>
  <c r="G4002" i="1"/>
  <c r="H4002" i="1"/>
  <c r="G4588" i="1"/>
  <c r="H4588" i="1"/>
  <c r="G2903" i="1"/>
  <c r="H2903" i="1"/>
  <c r="G198" i="1"/>
  <c r="H198" i="1"/>
  <c r="G5217" i="1"/>
  <c r="H5217" i="1"/>
  <c r="G3378" i="1"/>
  <c r="H3378" i="1"/>
  <c r="G3654" i="1"/>
  <c r="H3654" i="1"/>
  <c r="G4589" i="1"/>
  <c r="H4589" i="1"/>
  <c r="G3638" i="1"/>
  <c r="H3638" i="1"/>
  <c r="G153" i="1"/>
  <c r="H153" i="1"/>
  <c r="G3954" i="1"/>
  <c r="H3954" i="1"/>
  <c r="G2877" i="1"/>
  <c r="H2877" i="1"/>
  <c r="G3955" i="1"/>
  <c r="H3955" i="1"/>
  <c r="G4550" i="1"/>
  <c r="H4550" i="1"/>
  <c r="G3956" i="1"/>
  <c r="H3956" i="1"/>
  <c r="G5194" i="1"/>
  <c r="H5194" i="1"/>
  <c r="G5193" i="1"/>
  <c r="H5193" i="1"/>
  <c r="G5192" i="1"/>
  <c r="H5192" i="1"/>
  <c r="G3359" i="1"/>
  <c r="H3359" i="1"/>
  <c r="G3636" i="1"/>
  <c r="H3636" i="1"/>
  <c r="G4544" i="1"/>
  <c r="H4544" i="1"/>
  <c r="G3946" i="1"/>
  <c r="H3946" i="1"/>
  <c r="G1922" i="1"/>
  <c r="H1922" i="1"/>
  <c r="G1923" i="1"/>
  <c r="H1923" i="1"/>
  <c r="G3634" i="1"/>
  <c r="H3634" i="1"/>
  <c r="G3635" i="1"/>
  <c r="H3635" i="1"/>
  <c r="G3637" i="1"/>
  <c r="H3637" i="1"/>
  <c r="G1072" i="1"/>
  <c r="H1072" i="1"/>
  <c r="G3947" i="1"/>
  <c r="H3947" i="1"/>
  <c r="G5191" i="1"/>
  <c r="H5191" i="1"/>
  <c r="G146" i="1"/>
  <c r="H146" i="1"/>
  <c r="G5664" i="1"/>
  <c r="H5664" i="1"/>
  <c r="G145" i="1"/>
  <c r="H145" i="1"/>
  <c r="G5190" i="1"/>
  <c r="H5190" i="1"/>
  <c r="G3632" i="1"/>
  <c r="H3632" i="1"/>
  <c r="G1070" i="1"/>
  <c r="H1070" i="1"/>
  <c r="G1917" i="1"/>
  <c r="H1917" i="1"/>
  <c r="G1926" i="1"/>
  <c r="H1926" i="1"/>
  <c r="G3953" i="1"/>
  <c r="H3953" i="1"/>
  <c r="G4547" i="1"/>
  <c r="H4547" i="1"/>
  <c r="G4546" i="1"/>
  <c r="H4546" i="1"/>
  <c r="G3640" i="1"/>
  <c r="H3640" i="1"/>
  <c r="G1078" i="1"/>
  <c r="H1078" i="1"/>
  <c r="G154" i="1"/>
  <c r="H154" i="1"/>
  <c r="G152" i="1"/>
  <c r="H152" i="1"/>
  <c r="G4549" i="1"/>
  <c r="H4549" i="1"/>
  <c r="G3952" i="1"/>
  <c r="H3952" i="1"/>
  <c r="G3362" i="1"/>
  <c r="H3362" i="1"/>
  <c r="G1077" i="1"/>
  <c r="H1077" i="1"/>
  <c r="G3957" i="1"/>
  <c r="H3957" i="1"/>
  <c r="G3950" i="1"/>
  <c r="H3950" i="1"/>
  <c r="G3951" i="1"/>
  <c r="H3951" i="1"/>
  <c r="G3361" i="1"/>
  <c r="H3361" i="1"/>
  <c r="G3639" i="1"/>
  <c r="H3639" i="1"/>
  <c r="G1074" i="1"/>
  <c r="H1074" i="1"/>
  <c r="G1076" i="1"/>
  <c r="H1076" i="1"/>
  <c r="G4551" i="1"/>
  <c r="H4551" i="1"/>
  <c r="G3360" i="1"/>
  <c r="H3360" i="1"/>
  <c r="G1073" i="1"/>
  <c r="H1073" i="1"/>
  <c r="G1925" i="1"/>
  <c r="H1925" i="1"/>
  <c r="G1924" i="1"/>
  <c r="H1924" i="1"/>
  <c r="G3949" i="1"/>
  <c r="H3949" i="1"/>
  <c r="G5195" i="1"/>
  <c r="H5195" i="1"/>
  <c r="G4545" i="1"/>
  <c r="H4545" i="1"/>
  <c r="G2879" i="1"/>
  <c r="H2879" i="1"/>
  <c r="G1932" i="1"/>
  <c r="H1932" i="1"/>
  <c r="G1083" i="1"/>
  <c r="H1083" i="1"/>
  <c r="G5197" i="1"/>
  <c r="H5197" i="1"/>
  <c r="G1930" i="1"/>
  <c r="H1930" i="1"/>
  <c r="G1082" i="1"/>
  <c r="H1082" i="1"/>
  <c r="G3959" i="1"/>
  <c r="H3959" i="1"/>
  <c r="G1081" i="1"/>
  <c r="H1081" i="1"/>
  <c r="G1080" i="1"/>
  <c r="H1080" i="1"/>
  <c r="G5199" i="1"/>
  <c r="H5199" i="1"/>
  <c r="G1928" i="1"/>
  <c r="H1928" i="1"/>
  <c r="G1079" i="1"/>
  <c r="H1079" i="1"/>
  <c r="G5198" i="1"/>
  <c r="H5198" i="1"/>
  <c r="G156" i="1"/>
  <c r="H156" i="1"/>
  <c r="G3958" i="1"/>
  <c r="H3958" i="1"/>
  <c r="G3961" i="1"/>
  <c r="H3961" i="1"/>
  <c r="G1084" i="1"/>
  <c r="H1084" i="1"/>
  <c r="G1927" i="1"/>
  <c r="H1927" i="1"/>
  <c r="G1931" i="1"/>
  <c r="H1931" i="1"/>
  <c r="G3960" i="1"/>
  <c r="H3960" i="1"/>
  <c r="G3364" i="1"/>
  <c r="H3364" i="1"/>
  <c r="G1085" i="1"/>
  <c r="H1085" i="1"/>
  <c r="G4552" i="1"/>
  <c r="H4552" i="1"/>
  <c r="G150" i="1"/>
  <c r="H150" i="1"/>
  <c r="G4548" i="1"/>
  <c r="H4548" i="1"/>
  <c r="G151" i="1"/>
  <c r="H151" i="1"/>
  <c r="G1075" i="1"/>
  <c r="H1075" i="1"/>
  <c r="G2878" i="1"/>
  <c r="H2878" i="1"/>
  <c r="G3966" i="1"/>
  <c r="H3966" i="1"/>
  <c r="G5203" i="1"/>
  <c r="H5203" i="1"/>
  <c r="G2880" i="1"/>
  <c r="H2880" i="1"/>
  <c r="G1937" i="1"/>
  <c r="H1937" i="1"/>
  <c r="G2881" i="1"/>
  <c r="H2881" i="1"/>
  <c r="G3969" i="1"/>
  <c r="H3969" i="1"/>
  <c r="G1936" i="1"/>
  <c r="H1936" i="1"/>
  <c r="G1093" i="1"/>
  <c r="H1093" i="1"/>
  <c r="G3644" i="1"/>
  <c r="H3644" i="1"/>
  <c r="G1092" i="1"/>
  <c r="H1092" i="1"/>
  <c r="G5205" i="1"/>
  <c r="H5205" i="1"/>
  <c r="G5202" i="1"/>
  <c r="H5202" i="1"/>
  <c r="G4554" i="1"/>
  <c r="H4554" i="1"/>
  <c r="G1086" i="1"/>
  <c r="H1086" i="1"/>
  <c r="G5200" i="1"/>
  <c r="H5200" i="1"/>
  <c r="G1088" i="1"/>
  <c r="H1088" i="1"/>
  <c r="G4555" i="1"/>
  <c r="H4555" i="1"/>
  <c r="G1087" i="1"/>
  <c r="H1087" i="1"/>
  <c r="G3641" i="1"/>
  <c r="H3641" i="1"/>
  <c r="G159" i="1"/>
  <c r="H159" i="1"/>
  <c r="G3963" i="1"/>
  <c r="H3963" i="1"/>
  <c r="G5201" i="1"/>
  <c r="H5201" i="1"/>
  <c r="G158" i="1"/>
  <c r="H158" i="1"/>
  <c r="G3366" i="1"/>
  <c r="H3366" i="1"/>
  <c r="G1933" i="1"/>
  <c r="H1933" i="1"/>
  <c r="G3962" i="1"/>
  <c r="H3962" i="1"/>
  <c r="G3365" i="1"/>
  <c r="H3365" i="1"/>
  <c r="G157" i="1"/>
  <c r="H157" i="1"/>
  <c r="G3363" i="1"/>
  <c r="H3363" i="1"/>
  <c r="G155" i="1"/>
  <c r="H155" i="1"/>
  <c r="G5196" i="1"/>
  <c r="H5196" i="1"/>
  <c r="G1929" i="1"/>
  <c r="H1929" i="1"/>
  <c r="G4553" i="1"/>
  <c r="H4553" i="1"/>
  <c r="G4563" i="1"/>
  <c r="H4563" i="1"/>
  <c r="G1940" i="1"/>
  <c r="H1940" i="1"/>
  <c r="G4561" i="1"/>
  <c r="H4561" i="1"/>
  <c r="G3973" i="1"/>
  <c r="H3973" i="1"/>
  <c r="G2883" i="1"/>
  <c r="H2883" i="1"/>
  <c r="G3643" i="1"/>
  <c r="H3643" i="1"/>
  <c r="G4558" i="1"/>
  <c r="H4558" i="1"/>
  <c r="G163" i="1"/>
  <c r="H163" i="1"/>
  <c r="G1091" i="1"/>
  <c r="H1091" i="1"/>
  <c r="G1095" i="1"/>
  <c r="H1095" i="1"/>
  <c r="G164" i="1"/>
  <c r="H164" i="1"/>
  <c r="G2882" i="1"/>
  <c r="H2882" i="1"/>
  <c r="G162" i="1"/>
  <c r="H162" i="1"/>
  <c r="G3642" i="1"/>
  <c r="H3642" i="1"/>
  <c r="G3964" i="1"/>
  <c r="H3964" i="1"/>
  <c r="G161" i="1"/>
  <c r="H161" i="1"/>
  <c r="G3968" i="1"/>
  <c r="H3968" i="1"/>
  <c r="G1935" i="1"/>
  <c r="H1935" i="1"/>
  <c r="G3967" i="1"/>
  <c r="H3967" i="1"/>
  <c r="G1094" i="1"/>
  <c r="H1094" i="1"/>
  <c r="G160" i="1"/>
  <c r="H160" i="1"/>
  <c r="G3965" i="1"/>
  <c r="H3965" i="1"/>
  <c r="G1934" i="1"/>
  <c r="H1934" i="1"/>
  <c r="G5204" i="1"/>
  <c r="H5204" i="1"/>
  <c r="G5665" i="1"/>
  <c r="H5665" i="1"/>
  <c r="G1090" i="1"/>
  <c r="H1090" i="1"/>
  <c r="G4556" i="1"/>
  <c r="H4556" i="1"/>
  <c r="G1089" i="1"/>
  <c r="H1089" i="1"/>
  <c r="G4557" i="1"/>
  <c r="H4557" i="1"/>
  <c r="G169" i="1"/>
  <c r="H169" i="1"/>
  <c r="G168" i="1"/>
  <c r="H168" i="1"/>
  <c r="G5208" i="1"/>
  <c r="H5208" i="1"/>
  <c r="G3976" i="1"/>
  <c r="H3976" i="1"/>
  <c r="G167" i="1"/>
  <c r="H167" i="1"/>
  <c r="G166" i="1"/>
  <c r="H166" i="1"/>
  <c r="G165" i="1"/>
  <c r="H165" i="1"/>
  <c r="G1103" i="1"/>
  <c r="H1103" i="1"/>
  <c r="G3971" i="1"/>
  <c r="H3971" i="1"/>
  <c r="G3368" i="1"/>
  <c r="H3368" i="1"/>
  <c r="G3369" i="1"/>
  <c r="H3369" i="1"/>
  <c r="G4565" i="1"/>
  <c r="H4565" i="1"/>
  <c r="G1096" i="1"/>
  <c r="H1096" i="1"/>
  <c r="G1099" i="1"/>
  <c r="H1099" i="1"/>
  <c r="G1941" i="1"/>
  <c r="H1941" i="1"/>
  <c r="G4562" i="1"/>
  <c r="H4562" i="1"/>
  <c r="G2884" i="1"/>
  <c r="H2884" i="1"/>
  <c r="G1939" i="1"/>
  <c r="H1939" i="1"/>
  <c r="G4564" i="1"/>
  <c r="H4564" i="1"/>
  <c r="G4560" i="1"/>
  <c r="H4560" i="1"/>
  <c r="G1098" i="1"/>
  <c r="H1098" i="1"/>
  <c r="G5206" i="1"/>
  <c r="H5206" i="1"/>
  <c r="G5207" i="1"/>
  <c r="H5207" i="1"/>
  <c r="G4559" i="1"/>
  <c r="H4559" i="1"/>
  <c r="G3972" i="1"/>
  <c r="H3972" i="1"/>
  <c r="G1097" i="1"/>
  <c r="H1097" i="1"/>
  <c r="G1938" i="1"/>
  <c r="H1938" i="1"/>
  <c r="G3367" i="1"/>
  <c r="H3367" i="1"/>
  <c r="G3970" i="1"/>
  <c r="H3970" i="1"/>
  <c r="G1946" i="1"/>
  <c r="H1946" i="1"/>
  <c r="G1945" i="1"/>
  <c r="H1945" i="1"/>
  <c r="G171" i="1"/>
  <c r="H171" i="1"/>
  <c r="G3981" i="1"/>
  <c r="H3981" i="1"/>
  <c r="G1104" i="1"/>
  <c r="H1104" i="1"/>
  <c r="G3977" i="1"/>
  <c r="H3977" i="1"/>
  <c r="G170" i="1"/>
  <c r="H170" i="1"/>
  <c r="G1106" i="1"/>
  <c r="H1106" i="1"/>
  <c r="G3980" i="1"/>
  <c r="H3980" i="1"/>
  <c r="G1948" i="1"/>
  <c r="H1948" i="1"/>
  <c r="G1944" i="1"/>
  <c r="H1944" i="1"/>
  <c r="G4568" i="1"/>
  <c r="H4568" i="1"/>
  <c r="G4569" i="1"/>
  <c r="H4569" i="1"/>
  <c r="G1947" i="1"/>
  <c r="H1947" i="1"/>
  <c r="G174" i="1"/>
  <c r="H174" i="1"/>
  <c r="G2886" i="1"/>
  <c r="H2886" i="1"/>
  <c r="G4566" i="1"/>
  <c r="H4566" i="1"/>
  <c r="G3645" i="1"/>
  <c r="H3645" i="1"/>
  <c r="G3370" i="1"/>
  <c r="H3370" i="1"/>
  <c r="G1102" i="1"/>
  <c r="H1102" i="1"/>
  <c r="G1943" i="1"/>
  <c r="H1943" i="1"/>
  <c r="G1101" i="1"/>
  <c r="H1101" i="1"/>
  <c r="G3974" i="1"/>
  <c r="H3974" i="1"/>
  <c r="G5209" i="1"/>
  <c r="H5209" i="1"/>
  <c r="G2885" i="1"/>
  <c r="H2885" i="1"/>
  <c r="G1100" i="1"/>
  <c r="H1100" i="1"/>
  <c r="G3975" i="1"/>
  <c r="H3975" i="1"/>
  <c r="G1942" i="1"/>
  <c r="H1942" i="1"/>
  <c r="G1045" i="1"/>
  <c r="H1045" i="1"/>
  <c r="G1044" i="1"/>
  <c r="H1044" i="1"/>
  <c r="G1043" i="1"/>
  <c r="H1043" i="1"/>
  <c r="G5172" i="1"/>
  <c r="H5172" i="1"/>
  <c r="G3349" i="1"/>
  <c r="H3349" i="1"/>
  <c r="G4525" i="1"/>
  <c r="H4525" i="1"/>
  <c r="G1888" i="1"/>
  <c r="H1888" i="1"/>
  <c r="G1887" i="1"/>
  <c r="H1887" i="1"/>
  <c r="G1042" i="1"/>
  <c r="H1042" i="1"/>
  <c r="G1041" i="1"/>
  <c r="H1041" i="1"/>
  <c r="G2857" i="1"/>
  <c r="H2857" i="1"/>
  <c r="G1046" i="1"/>
  <c r="H1046" i="1"/>
  <c r="G117" i="1"/>
  <c r="H117" i="1"/>
  <c r="G3619" i="1"/>
  <c r="H3619" i="1"/>
  <c r="G4524" i="1"/>
  <c r="H4524" i="1"/>
  <c r="G5171" i="1"/>
  <c r="H5171" i="1"/>
  <c r="G1886" i="1"/>
  <c r="H1886" i="1"/>
  <c r="G3929" i="1"/>
  <c r="H3929" i="1"/>
  <c r="G1047" i="1"/>
  <c r="H1047" i="1"/>
  <c r="G4523" i="1"/>
  <c r="H4523" i="1"/>
  <c r="G1883" i="1"/>
  <c r="H1883" i="1"/>
  <c r="G114" i="1"/>
  <c r="H114" i="1"/>
  <c r="G5657" i="1"/>
  <c r="H5657" i="1"/>
  <c r="G3926" i="1"/>
  <c r="H3926" i="1"/>
  <c r="G5167" i="1"/>
  <c r="H5167" i="1"/>
  <c r="G113" i="1"/>
  <c r="H113" i="1"/>
  <c r="G1040" i="1"/>
  <c r="H1040" i="1"/>
  <c r="G112" i="1"/>
  <c r="H112" i="1"/>
  <c r="G2856" i="1"/>
  <c r="H2856" i="1"/>
  <c r="G116" i="1"/>
  <c r="H116" i="1"/>
  <c r="G108" i="1"/>
  <c r="H108" i="1"/>
  <c r="G3871" i="1"/>
  <c r="H3871" i="1"/>
  <c r="G12" i="1"/>
  <c r="H12" i="1"/>
  <c r="G964" i="1"/>
  <c r="H964" i="1"/>
  <c r="G4464" i="1"/>
  <c r="H4464" i="1"/>
  <c r="G3870" i="1"/>
  <c r="H3870" i="1"/>
  <c r="G3597" i="1"/>
  <c r="H3597" i="1"/>
  <c r="G3872" i="1"/>
  <c r="H3872" i="1"/>
  <c r="G1792" i="1"/>
  <c r="H1792" i="1"/>
  <c r="G1790" i="1"/>
  <c r="H1790" i="1"/>
  <c r="G4461" i="1"/>
  <c r="H4461" i="1"/>
  <c r="G962" i="1"/>
  <c r="H962" i="1"/>
  <c r="G3312" i="1"/>
  <c r="H3312" i="1"/>
  <c r="G5108" i="1"/>
  <c r="H5108" i="1"/>
  <c r="G3868" i="1"/>
  <c r="H3868" i="1"/>
  <c r="G1788" i="1"/>
  <c r="H1788" i="1"/>
  <c r="G3310" i="1"/>
  <c r="H3310" i="1"/>
  <c r="G4458" i="1"/>
  <c r="H4458" i="1"/>
  <c r="G10" i="1"/>
  <c r="H10" i="1"/>
  <c r="G5112" i="1"/>
  <c r="H5112" i="1"/>
  <c r="G961" i="1"/>
  <c r="H961" i="1"/>
  <c r="G3309" i="1"/>
  <c r="H3309" i="1"/>
  <c r="G1789" i="1"/>
  <c r="H1789" i="1"/>
  <c r="G4459" i="1"/>
  <c r="H4459" i="1"/>
  <c r="G5111" i="1"/>
  <c r="H5111" i="1"/>
  <c r="G3869" i="1"/>
  <c r="H3869" i="1"/>
  <c r="G9" i="1"/>
  <c r="H9" i="1"/>
  <c r="G5109" i="1"/>
  <c r="H5109" i="1"/>
  <c r="G4460" i="1"/>
  <c r="H4460" i="1"/>
  <c r="G2803" i="1"/>
  <c r="H2803" i="1"/>
  <c r="G5110" i="1"/>
  <c r="H5110" i="1"/>
  <c r="G2802" i="1"/>
  <c r="H2802" i="1"/>
  <c r="G2823" i="1"/>
  <c r="H2823" i="1"/>
  <c r="G3327" i="1"/>
  <c r="H3327" i="1"/>
  <c r="G4486" i="1"/>
  <c r="H4486" i="1"/>
  <c r="G5122" i="1"/>
  <c r="H5122" i="1"/>
  <c r="G3324" i="1"/>
  <c r="H3324" i="1"/>
  <c r="G978" i="1"/>
  <c r="H978" i="1"/>
  <c r="G1810" i="1"/>
  <c r="H1810" i="1"/>
  <c r="G3323" i="1"/>
  <c r="H3323" i="1"/>
  <c r="G3894" i="1"/>
  <c r="H3894" i="1"/>
  <c r="G4484" i="1"/>
  <c r="H4484" i="1"/>
  <c r="G37" i="1"/>
  <c r="H37" i="1"/>
  <c r="G3325" i="1"/>
  <c r="H3325" i="1"/>
  <c r="G3895" i="1"/>
  <c r="H3895" i="1"/>
  <c r="G2822" i="1"/>
  <c r="H2822" i="1"/>
  <c r="G3897" i="1"/>
  <c r="H3897" i="1"/>
  <c r="G36" i="1"/>
  <c r="H36" i="1"/>
  <c r="G3893" i="1"/>
  <c r="H3893" i="1"/>
  <c r="G5120" i="1"/>
  <c r="H5120" i="1"/>
  <c r="G977" i="1"/>
  <c r="H977" i="1"/>
  <c r="G3892" i="1"/>
  <c r="H3892" i="1"/>
  <c r="G976" i="1"/>
  <c r="H976" i="1"/>
  <c r="G35" i="1"/>
  <c r="H35" i="1"/>
  <c r="G5119" i="1"/>
  <c r="H5119" i="1"/>
  <c r="G2821" i="1"/>
  <c r="H2821" i="1"/>
  <c r="G3896" i="1"/>
  <c r="H3896" i="1"/>
  <c r="G1809" i="1"/>
  <c r="H1809" i="1"/>
  <c r="G4483" i="1"/>
  <c r="H4483" i="1"/>
  <c r="G34" i="1"/>
  <c r="H34" i="1"/>
  <c r="G3891" i="1"/>
  <c r="H3891" i="1"/>
  <c r="G1811" i="1"/>
  <c r="H1811" i="1"/>
  <c r="G5121" i="1"/>
  <c r="H5121" i="1"/>
  <c r="G1846" i="1"/>
  <c r="H1846" i="1"/>
  <c r="G1849" i="1"/>
  <c r="H1849" i="1"/>
  <c r="G5153" i="1"/>
  <c r="H5153" i="1"/>
  <c r="G5155" i="1"/>
  <c r="H5155" i="1"/>
  <c r="G77" i="1"/>
  <c r="H77" i="1"/>
  <c r="G1847" i="1"/>
  <c r="H1847" i="1"/>
  <c r="G1009" i="1"/>
  <c r="H1009" i="1"/>
  <c r="G3340" i="1"/>
  <c r="H3340" i="1"/>
  <c r="G3610" i="1"/>
  <c r="H3610" i="1"/>
  <c r="G3339" i="1"/>
  <c r="H3339" i="1"/>
  <c r="G4506" i="1"/>
  <c r="H4506" i="1"/>
  <c r="G1008" i="1"/>
  <c r="H1008" i="1"/>
  <c r="G3609" i="1"/>
  <c r="H3609" i="1"/>
  <c r="G4507" i="1"/>
  <c r="H4507" i="1"/>
  <c r="G5154" i="1"/>
  <c r="H5154" i="1"/>
  <c r="G3913" i="1"/>
  <c r="H3913" i="1"/>
  <c r="G5152" i="1"/>
  <c r="H5152" i="1"/>
  <c r="G1823" i="1"/>
  <c r="H1823" i="1"/>
  <c r="G2828" i="1"/>
  <c r="H2828" i="1"/>
  <c r="G990" i="1"/>
  <c r="H990" i="1"/>
  <c r="G3904" i="1"/>
  <c r="H3904" i="1"/>
  <c r="G49" i="1"/>
  <c r="H49" i="1"/>
  <c r="G989" i="1"/>
  <c r="H989" i="1"/>
  <c r="G988" i="1"/>
  <c r="H988" i="1"/>
  <c r="G3601" i="1"/>
  <c r="H3601" i="1"/>
  <c r="G3903" i="1"/>
  <c r="H3903" i="1"/>
  <c r="G4491" i="1"/>
  <c r="H4491" i="1"/>
  <c r="G48" i="1"/>
  <c r="H48" i="1"/>
  <c r="G50" i="1"/>
  <c r="H50" i="1"/>
  <c r="G2829" i="1"/>
  <c r="H2829" i="1"/>
  <c r="G1822" i="1"/>
  <c r="H1822" i="1"/>
  <c r="G1815" i="1"/>
  <c r="H1815" i="1"/>
  <c r="G41" i="1"/>
  <c r="H41" i="1"/>
  <c r="G2824" i="1"/>
  <c r="H2824" i="1"/>
  <c r="G1813" i="1"/>
  <c r="H1813" i="1"/>
  <c r="G4488" i="1"/>
  <c r="H4488" i="1"/>
  <c r="G40" i="1"/>
  <c r="H40" i="1"/>
  <c r="G5125" i="1"/>
  <c r="H5125" i="1"/>
  <c r="G3900" i="1"/>
  <c r="H3900" i="1"/>
  <c r="G1814" i="1"/>
  <c r="H1814" i="1"/>
  <c r="G985" i="1"/>
  <c r="H985" i="1"/>
  <c r="G42" i="1"/>
  <c r="H42" i="1"/>
  <c r="G3901" i="1"/>
  <c r="H3901" i="1"/>
  <c r="G5127" i="1"/>
  <c r="H5127" i="1"/>
  <c r="G5126" i="1"/>
  <c r="H5126" i="1"/>
  <c r="G983" i="1"/>
  <c r="H983" i="1"/>
  <c r="G39" i="1"/>
  <c r="H39" i="1"/>
  <c r="G1812" i="1"/>
  <c r="H1812" i="1"/>
  <c r="G38" i="1"/>
  <c r="H38" i="1"/>
  <c r="G3328" i="1"/>
  <c r="H3328" i="1"/>
  <c r="G981" i="1"/>
  <c r="H981" i="1"/>
  <c r="G4487" i="1"/>
  <c r="H4487" i="1"/>
  <c r="G3899" i="1"/>
  <c r="H3899" i="1"/>
  <c r="G982" i="1"/>
  <c r="H982" i="1"/>
  <c r="G3326" i="1"/>
  <c r="H3326" i="1"/>
  <c r="G3898" i="1"/>
  <c r="H3898" i="1"/>
  <c r="G5123" i="1"/>
  <c r="H5123" i="1"/>
  <c r="G980" i="1"/>
  <c r="H980" i="1"/>
  <c r="G984" i="1"/>
  <c r="H984" i="1"/>
  <c r="G4485" i="1"/>
  <c r="H4485" i="1"/>
  <c r="G979" i="1"/>
  <c r="H979" i="1"/>
  <c r="G5124" i="1"/>
  <c r="H5124" i="1"/>
  <c r="G4490" i="1"/>
  <c r="H4490" i="1"/>
  <c r="G5133" i="1"/>
  <c r="H5133" i="1"/>
  <c r="G2830" i="1"/>
  <c r="H2830" i="1"/>
  <c r="G47" i="1"/>
  <c r="H47" i="1"/>
  <c r="G1821" i="1"/>
  <c r="H1821" i="1"/>
  <c r="G3331" i="1"/>
  <c r="H3331" i="1"/>
  <c r="G5132" i="1"/>
  <c r="H5132" i="1"/>
  <c r="G5131" i="1"/>
  <c r="H5131" i="1"/>
  <c r="G3602" i="1"/>
  <c r="H3602" i="1"/>
  <c r="G3902" i="1"/>
  <c r="H3902" i="1"/>
  <c r="G987" i="1"/>
  <c r="H987" i="1"/>
  <c r="G46" i="1"/>
  <c r="H46" i="1"/>
  <c r="G1820" i="1"/>
  <c r="H1820" i="1"/>
  <c r="G1819" i="1"/>
  <c r="H1819" i="1"/>
  <c r="G5129" i="1"/>
  <c r="H5129" i="1"/>
  <c r="G45" i="1"/>
  <c r="H45" i="1"/>
  <c r="G44" i="1"/>
  <c r="H44" i="1"/>
  <c r="G1816" i="1"/>
  <c r="H1816" i="1"/>
  <c r="G3330" i="1"/>
  <c r="H3330" i="1"/>
  <c r="G1817" i="1"/>
  <c r="H1817" i="1"/>
  <c r="G986" i="1"/>
  <c r="H986" i="1"/>
  <c r="G43" i="1"/>
  <c r="H43" i="1"/>
  <c r="G3600" i="1"/>
  <c r="H3600" i="1"/>
  <c r="G3329" i="1"/>
  <c r="H3329" i="1"/>
  <c r="G2826" i="1"/>
  <c r="H2826" i="1"/>
  <c r="G1818" i="1"/>
  <c r="H1818" i="1"/>
  <c r="G2827" i="1"/>
  <c r="H2827" i="1"/>
  <c r="G2825" i="1"/>
  <c r="H2825" i="1"/>
  <c r="G5128" i="1"/>
  <c r="H5128" i="1"/>
  <c r="G5130" i="1"/>
  <c r="H5130" i="1"/>
  <c r="G4489" i="1"/>
  <c r="H4489" i="1"/>
  <c r="G3343" i="1"/>
  <c r="H3343" i="1"/>
  <c r="G1854" i="1"/>
  <c r="H1854" i="1"/>
  <c r="G3342" i="1"/>
  <c r="H3342" i="1"/>
  <c r="G1012" i="1"/>
  <c r="H1012" i="1"/>
  <c r="G1853" i="1"/>
  <c r="H1853" i="1"/>
  <c r="G1851" i="1"/>
  <c r="H1851" i="1"/>
  <c r="G80" i="1"/>
  <c r="H80" i="1"/>
  <c r="G82" i="1"/>
  <c r="H82" i="1"/>
  <c r="G5158" i="1"/>
  <c r="H5158" i="1"/>
  <c r="G1850" i="1"/>
  <c r="H1850" i="1"/>
  <c r="G1011" i="1"/>
  <c r="H1011" i="1"/>
  <c r="G1852" i="1"/>
  <c r="H1852" i="1"/>
  <c r="G4509" i="1"/>
  <c r="H4509" i="1"/>
  <c r="G5157" i="1"/>
  <c r="H5157" i="1"/>
  <c r="G81" i="1"/>
  <c r="H81" i="1"/>
  <c r="G3341" i="1"/>
  <c r="H3341" i="1"/>
  <c r="G3915" i="1"/>
  <c r="H3915" i="1"/>
  <c r="G3914" i="1"/>
  <c r="H3914" i="1"/>
  <c r="G3611" i="1"/>
  <c r="H3611" i="1"/>
  <c r="G2843" i="1"/>
  <c r="H2843" i="1"/>
  <c r="G5159" i="1"/>
  <c r="H5159" i="1"/>
  <c r="G3912" i="1"/>
  <c r="H3912" i="1"/>
  <c r="G1010" i="1"/>
  <c r="H1010" i="1"/>
  <c r="G4504" i="1"/>
  <c r="H4504" i="1"/>
  <c r="G5156" i="1"/>
  <c r="H5156" i="1"/>
  <c r="G79" i="1"/>
  <c r="H79" i="1"/>
  <c r="G4508" i="1"/>
  <c r="H4508" i="1"/>
  <c r="G4505" i="1"/>
  <c r="H4505" i="1"/>
  <c r="G78" i="1"/>
  <c r="H78" i="1"/>
  <c r="G2842" i="1"/>
  <c r="H2842" i="1"/>
  <c r="G1848" i="1"/>
  <c r="H1848" i="1"/>
  <c r="G3928" i="1"/>
  <c r="H3928" i="1"/>
  <c r="G4522" i="1"/>
  <c r="H4522" i="1"/>
  <c r="G1039" i="1"/>
  <c r="H1039" i="1"/>
  <c r="G1884" i="1"/>
  <c r="H1884" i="1"/>
  <c r="G1882" i="1"/>
  <c r="H1882" i="1"/>
  <c r="G3927" i="1"/>
  <c r="H3927" i="1"/>
  <c r="G5170" i="1"/>
  <c r="H5170" i="1"/>
  <c r="G111" i="1"/>
  <c r="H111" i="1"/>
  <c r="G3925" i="1"/>
  <c r="H3925" i="1"/>
  <c r="G115" i="1"/>
  <c r="H115" i="1"/>
  <c r="G110" i="1"/>
  <c r="H110" i="1"/>
  <c r="G2855" i="1"/>
  <c r="H2855" i="1"/>
  <c r="G3347" i="1"/>
  <c r="H3347" i="1"/>
  <c r="G5169" i="1"/>
  <c r="H5169" i="1"/>
  <c r="G109" i="1"/>
  <c r="H109" i="1"/>
  <c r="G3348" i="1"/>
  <c r="H3348" i="1"/>
  <c r="G1881" i="1"/>
  <c r="H1881" i="1"/>
  <c r="G1880" i="1"/>
  <c r="H1880" i="1"/>
  <c r="G5168" i="1"/>
  <c r="H5168" i="1"/>
  <c r="G1855" i="1"/>
  <c r="H1855" i="1"/>
  <c r="G88" i="1"/>
  <c r="H88" i="1"/>
  <c r="G1015" i="1"/>
  <c r="H1015" i="1"/>
  <c r="G1016" i="1"/>
  <c r="H1016" i="1"/>
  <c r="G1014" i="1"/>
  <c r="H1014" i="1"/>
  <c r="G1856" i="1"/>
  <c r="H1856" i="1"/>
  <c r="G1013" i="1"/>
  <c r="H1013" i="1"/>
  <c r="G87" i="1"/>
  <c r="H87" i="1"/>
  <c r="G86" i="1"/>
  <c r="H86" i="1"/>
  <c r="G85" i="1"/>
  <c r="H85" i="1"/>
  <c r="G84" i="1"/>
  <c r="H84" i="1"/>
  <c r="G83" i="1"/>
  <c r="H83" i="1"/>
  <c r="G3629" i="1"/>
  <c r="H3629" i="1"/>
  <c r="G3353" i="1"/>
  <c r="H3353" i="1"/>
  <c r="G2861" i="1"/>
  <c r="H2861" i="1"/>
  <c r="G5175" i="1"/>
  <c r="H5175" i="1"/>
  <c r="G3627" i="1"/>
  <c r="H3627" i="1"/>
  <c r="G1896" i="1"/>
  <c r="H1896" i="1"/>
  <c r="G5174" i="1"/>
  <c r="H5174" i="1"/>
  <c r="G4528" i="1"/>
  <c r="H4528" i="1"/>
  <c r="G1890" i="1"/>
  <c r="H1890" i="1"/>
  <c r="G3934" i="1"/>
  <c r="H3934" i="1"/>
  <c r="G3623" i="1"/>
  <c r="H3623" i="1"/>
  <c r="G3933" i="1"/>
  <c r="H3933" i="1"/>
  <c r="G123" i="1"/>
  <c r="H123" i="1"/>
  <c r="G1892" i="1"/>
  <c r="H1892" i="1"/>
  <c r="G1052" i="1"/>
  <c r="H1052" i="1"/>
  <c r="G3622" i="1"/>
  <c r="H3622" i="1"/>
  <c r="G4530" i="1"/>
  <c r="H4530" i="1"/>
  <c r="G3935" i="1"/>
  <c r="H3935" i="1"/>
  <c r="G4529" i="1"/>
  <c r="H4529" i="1"/>
  <c r="G3624" i="1"/>
  <c r="H3624" i="1"/>
  <c r="G1051" i="1"/>
  <c r="H1051" i="1"/>
  <c r="G122" i="1"/>
  <c r="H122" i="1"/>
  <c r="G1895" i="1"/>
  <c r="H1895" i="1"/>
  <c r="G3625" i="1"/>
  <c r="H3625" i="1"/>
  <c r="G1055" i="1"/>
  <c r="H1055" i="1"/>
  <c r="G3936" i="1"/>
  <c r="H3936" i="1"/>
  <c r="G3937" i="1"/>
  <c r="H3937" i="1"/>
  <c r="G3628" i="1"/>
  <c r="H3628" i="1"/>
  <c r="G125" i="1"/>
  <c r="H125" i="1"/>
  <c r="G3938" i="1"/>
  <c r="H3938" i="1"/>
  <c r="G126" i="1"/>
  <c r="H126" i="1"/>
  <c r="G1054" i="1"/>
  <c r="H1054" i="1"/>
  <c r="G2860" i="1"/>
  <c r="H2860" i="1"/>
  <c r="G3354" i="1"/>
  <c r="H3354" i="1"/>
  <c r="G2862" i="1"/>
  <c r="H2862" i="1"/>
  <c r="G4532" i="1"/>
  <c r="H4532" i="1"/>
  <c r="G1056" i="1"/>
  <c r="H1056" i="1"/>
  <c r="G1053" i="1"/>
  <c r="H1053" i="1"/>
  <c r="G3352" i="1"/>
  <c r="H3352" i="1"/>
  <c r="G1894" i="1"/>
  <c r="H1894" i="1"/>
  <c r="G2863" i="1"/>
  <c r="H2863" i="1"/>
  <c r="G1893" i="1"/>
  <c r="H1893" i="1"/>
  <c r="G3626" i="1"/>
  <c r="H3626" i="1"/>
  <c r="G4531" i="1"/>
  <c r="H4531" i="1"/>
  <c r="G4468" i="1"/>
  <c r="H4468" i="1"/>
  <c r="G3599" i="1"/>
  <c r="H3599" i="1"/>
  <c r="G14" i="1"/>
  <c r="H14" i="1"/>
  <c r="G2805" i="1"/>
  <c r="H2805" i="1"/>
  <c r="G2804" i="1"/>
  <c r="H2804" i="1"/>
  <c r="G3874" i="1"/>
  <c r="H3874" i="1"/>
  <c r="G16" i="1"/>
  <c r="H16" i="1"/>
  <c r="G4467" i="1"/>
  <c r="H4467" i="1"/>
  <c r="G13" i="1"/>
  <c r="H13" i="1"/>
  <c r="G1795" i="1"/>
  <c r="H1795" i="1"/>
  <c r="G1796" i="1"/>
  <c r="H1796" i="1"/>
  <c r="G4466" i="1"/>
  <c r="H4466" i="1"/>
  <c r="G5114" i="1"/>
  <c r="H5114" i="1"/>
  <c r="G2806" i="1"/>
  <c r="H2806" i="1"/>
  <c r="G3313" i="1"/>
  <c r="H3313" i="1"/>
  <c r="G1793" i="1"/>
  <c r="H1793" i="1"/>
  <c r="G1794" i="1"/>
  <c r="H1794" i="1"/>
  <c r="G15" i="1"/>
  <c r="H15" i="1"/>
  <c r="G3873" i="1"/>
  <c r="H3873" i="1"/>
  <c r="G4462" i="1"/>
  <c r="H4462" i="1"/>
  <c r="G4465" i="1"/>
  <c r="H4465" i="1"/>
  <c r="G11" i="1"/>
  <c r="H11" i="1"/>
  <c r="G3598" i="1"/>
  <c r="H3598" i="1"/>
  <c r="G965" i="1"/>
  <c r="H965" i="1"/>
  <c r="G963" i="1"/>
  <c r="H963" i="1"/>
  <c r="G1791" i="1"/>
  <c r="H1791" i="1"/>
  <c r="G5113" i="1"/>
  <c r="H5113" i="1"/>
  <c r="G4463" i="1"/>
  <c r="H4463" i="1"/>
  <c r="G3311" i="1"/>
  <c r="H3311" i="1"/>
  <c r="G3932" i="1"/>
  <c r="H3932" i="1"/>
  <c r="G1891" i="1"/>
  <c r="H1891" i="1"/>
  <c r="G124" i="1"/>
  <c r="H124" i="1"/>
  <c r="G3351" i="1"/>
  <c r="H3351" i="1"/>
  <c r="G2859" i="1"/>
  <c r="H2859" i="1"/>
  <c r="G3350" i="1"/>
  <c r="H3350" i="1"/>
  <c r="G5173" i="1"/>
  <c r="H5173" i="1"/>
  <c r="G121" i="1"/>
  <c r="H121" i="1"/>
  <c r="G1889" i="1"/>
  <c r="H1889" i="1"/>
  <c r="G120" i="1"/>
  <c r="H120" i="1"/>
  <c r="G119" i="1"/>
  <c r="H119" i="1"/>
  <c r="G1048" i="1"/>
  <c r="H1048" i="1"/>
  <c r="G3621" i="1"/>
  <c r="H3621" i="1"/>
  <c r="G3931" i="1"/>
  <c r="H3931" i="1"/>
  <c r="G1050" i="1"/>
  <c r="H1050" i="1"/>
  <c r="G4526" i="1"/>
  <c r="H4526" i="1"/>
  <c r="G118" i="1"/>
  <c r="H118" i="1"/>
  <c r="G3930" i="1"/>
  <c r="H3930" i="1"/>
  <c r="G1049" i="1"/>
  <c r="H1049" i="1"/>
  <c r="G4527" i="1"/>
  <c r="H4527" i="1"/>
  <c r="G3620" i="1"/>
  <c r="H3620" i="1"/>
  <c r="G2858" i="1"/>
  <c r="H2858" i="1"/>
  <c r="G1885" i="1"/>
  <c r="H1885" i="1"/>
  <c r="G5659" i="1"/>
  <c r="H5659" i="1"/>
  <c r="G5658" i="1"/>
  <c r="H5658" i="1"/>
  <c r="F159" i="3"/>
  <c r="G159" i="3"/>
  <c r="F160" i="3"/>
  <c r="G160" i="3"/>
  <c r="F2614" i="3"/>
  <c r="G2614" i="3"/>
  <c r="F5698" i="3"/>
  <c r="G5698" i="3"/>
  <c r="F3695" i="3"/>
  <c r="G3695" i="3"/>
  <c r="F2613" i="3"/>
  <c r="G2613" i="3"/>
  <c r="F2612" i="3"/>
  <c r="G2612" i="3"/>
  <c r="F2611" i="3"/>
  <c r="G2611" i="3"/>
  <c r="F5697" i="3"/>
  <c r="G5697" i="3"/>
  <c r="F2610" i="3"/>
  <c r="G2610" i="3"/>
  <c r="F3694" i="3"/>
  <c r="G3694" i="3"/>
  <c r="F2609" i="3"/>
  <c r="G2609" i="3"/>
  <c r="F5696" i="3"/>
  <c r="G5696" i="3"/>
  <c r="F2608" i="3"/>
  <c r="G2608" i="3"/>
  <c r="F5695" i="3"/>
  <c r="G5695" i="3"/>
  <c r="F2607" i="3"/>
  <c r="G2607" i="3"/>
  <c r="F3693" i="3"/>
  <c r="G3693" i="3"/>
  <c r="F5694" i="3"/>
  <c r="G5694" i="3"/>
  <c r="F2606" i="3"/>
  <c r="G2606" i="3"/>
  <c r="F2605" i="3"/>
  <c r="G2605" i="3"/>
  <c r="F5693" i="3"/>
  <c r="G5693" i="3"/>
  <c r="F2604" i="3"/>
  <c r="G2604" i="3"/>
  <c r="F3692" i="3"/>
  <c r="G3692" i="3"/>
  <c r="F5692" i="3"/>
  <c r="G5692" i="3"/>
  <c r="F5691" i="3"/>
  <c r="G5691" i="3"/>
  <c r="F5690" i="3"/>
  <c r="G5690" i="3"/>
  <c r="F2603" i="3"/>
  <c r="G2603" i="3"/>
  <c r="F5689" i="3"/>
  <c r="G5689" i="3"/>
  <c r="F5688" i="3"/>
  <c r="G5688" i="3"/>
  <c r="F2602" i="3"/>
  <c r="G2602" i="3"/>
  <c r="F5687" i="3"/>
  <c r="G5687" i="3"/>
  <c r="F2601" i="3"/>
  <c r="G2601" i="3"/>
  <c r="F158" i="3"/>
  <c r="G158" i="3"/>
  <c r="F3691" i="3"/>
  <c r="G3691" i="3"/>
  <c r="F157" i="3"/>
  <c r="G157" i="3"/>
  <c r="F4051" i="3"/>
  <c r="G4051" i="3"/>
  <c r="F156" i="3"/>
  <c r="G156" i="3"/>
  <c r="F2600" i="3"/>
  <c r="G2600" i="3"/>
  <c r="F2599" i="3"/>
  <c r="G2599" i="3"/>
  <c r="F155" i="3"/>
  <c r="G155" i="3"/>
  <c r="F2598" i="3"/>
  <c r="G2598" i="3"/>
  <c r="F2597" i="3"/>
  <c r="G2597" i="3"/>
  <c r="F2596" i="3"/>
  <c r="G2596" i="3"/>
  <c r="F5686" i="3"/>
  <c r="G5686" i="3"/>
  <c r="F2595" i="3"/>
  <c r="G2595" i="3"/>
  <c r="F5685" i="3"/>
  <c r="G5685" i="3"/>
  <c r="F3690" i="3"/>
  <c r="G3690" i="3"/>
  <c r="F2594" i="3"/>
  <c r="G2594" i="3"/>
  <c r="F5684" i="3"/>
  <c r="G5684" i="3"/>
  <c r="F2593" i="3"/>
  <c r="G2593" i="3"/>
  <c r="F2592" i="3"/>
  <c r="G2592" i="3"/>
  <c r="F2591" i="3"/>
  <c r="G2591" i="3"/>
  <c r="F2590" i="3"/>
  <c r="G2590" i="3"/>
  <c r="F5683" i="3"/>
  <c r="G5683" i="3"/>
  <c r="F5682" i="3"/>
  <c r="G5682" i="3"/>
  <c r="F2589" i="3"/>
  <c r="G2589" i="3"/>
  <c r="F5681" i="3"/>
  <c r="G5681" i="3"/>
  <c r="F4118" i="3"/>
  <c r="G4118" i="3"/>
  <c r="F2588" i="3"/>
  <c r="G2588" i="3"/>
  <c r="F3935" i="3"/>
  <c r="G3935" i="3"/>
  <c r="F2587" i="3"/>
  <c r="G2587" i="3"/>
  <c r="F2586" i="3"/>
  <c r="G2586" i="3"/>
  <c r="F2585" i="3"/>
  <c r="G2585" i="3"/>
  <c r="F2584" i="3"/>
  <c r="G2584" i="3"/>
  <c r="F2583" i="3"/>
  <c r="G2583" i="3"/>
  <c r="F5680" i="3"/>
  <c r="G5680" i="3"/>
  <c r="F2582" i="3"/>
  <c r="G2582" i="3"/>
  <c r="F2581" i="3"/>
  <c r="G2581" i="3"/>
  <c r="F5679" i="3"/>
  <c r="G5679" i="3"/>
  <c r="F5678" i="3"/>
  <c r="G5678" i="3"/>
  <c r="F5677" i="3"/>
  <c r="G5677" i="3"/>
  <c r="F5676" i="3"/>
  <c r="G5676" i="3"/>
  <c r="F5675" i="3"/>
  <c r="G5675" i="3"/>
  <c r="F3689" i="3"/>
  <c r="G3689" i="3"/>
  <c r="F2580" i="3"/>
  <c r="G2580" i="3"/>
  <c r="F4050" i="3"/>
  <c r="G4050" i="3"/>
  <c r="F5674" i="3"/>
  <c r="G5674" i="3"/>
  <c r="F3688" i="3"/>
  <c r="G3688" i="3"/>
  <c r="F5673" i="3"/>
  <c r="G5673" i="3"/>
  <c r="F5672" i="3"/>
  <c r="G5672" i="3"/>
  <c r="F5671" i="3"/>
  <c r="G5671" i="3"/>
  <c r="F5670" i="3"/>
  <c r="G5670" i="3"/>
  <c r="F2579" i="3"/>
  <c r="G2579" i="3"/>
  <c r="F5669" i="3"/>
  <c r="G5669" i="3"/>
  <c r="F5668" i="3"/>
  <c r="G5668" i="3"/>
  <c r="F2578" i="3"/>
  <c r="G2578" i="3"/>
  <c r="F2577" i="3"/>
  <c r="G2577" i="3"/>
  <c r="F2576" i="3"/>
  <c r="G2576" i="3"/>
  <c r="F2575" i="3"/>
  <c r="G2575" i="3"/>
  <c r="F2574" i="3"/>
  <c r="G2574" i="3"/>
  <c r="F3687" i="3"/>
  <c r="G3687" i="3"/>
  <c r="F4009" i="3"/>
  <c r="G4009" i="3"/>
  <c r="F5667" i="3"/>
  <c r="G5667" i="3"/>
  <c r="F5666" i="3"/>
  <c r="G5666" i="3"/>
  <c r="F2573" i="3"/>
  <c r="G2573" i="3"/>
  <c r="F3686" i="3"/>
  <c r="G3686" i="3"/>
  <c r="F5665" i="3"/>
  <c r="G5665" i="3"/>
  <c r="F3685" i="3"/>
  <c r="G3685" i="3"/>
  <c r="F3684" i="3"/>
  <c r="G3684" i="3"/>
  <c r="F3683" i="3"/>
  <c r="G3683" i="3"/>
  <c r="F3682" i="3"/>
  <c r="G3682" i="3"/>
  <c r="F5664" i="3"/>
  <c r="G5664" i="3"/>
  <c r="F5663" i="3"/>
  <c r="G5663" i="3"/>
  <c r="F2572" i="3"/>
  <c r="G2572" i="3"/>
  <c r="F2571" i="3"/>
  <c r="G2571" i="3"/>
  <c r="F2570" i="3"/>
  <c r="G2570" i="3"/>
  <c r="F5662" i="3"/>
  <c r="G5662" i="3"/>
  <c r="F5661" i="3"/>
  <c r="G5661" i="3"/>
  <c r="F5660" i="3"/>
  <c r="G5660" i="3"/>
  <c r="F2569" i="3"/>
  <c r="G2569" i="3"/>
  <c r="F5659" i="3"/>
  <c r="G5659" i="3"/>
  <c r="F5658" i="3"/>
  <c r="G5658" i="3"/>
  <c r="F5657" i="3"/>
  <c r="G5657" i="3"/>
  <c r="F2568" i="3"/>
  <c r="G2568" i="3"/>
  <c r="F5656" i="3"/>
  <c r="G5656" i="3"/>
  <c r="F5655" i="3"/>
  <c r="G5655" i="3"/>
  <c r="F2567" i="3"/>
  <c r="G2567" i="3"/>
  <c r="F5654" i="3"/>
  <c r="G5654" i="3"/>
  <c r="F2566" i="3"/>
  <c r="G2566" i="3"/>
  <c r="F5653" i="3"/>
  <c r="G5653" i="3"/>
  <c r="F5652" i="3"/>
  <c r="G5652" i="3"/>
  <c r="F2565" i="3"/>
  <c r="G2565" i="3"/>
  <c r="F2564" i="3"/>
  <c r="G2564" i="3"/>
  <c r="F3681" i="3"/>
  <c r="G3681" i="3"/>
  <c r="F2563" i="3"/>
  <c r="G2563" i="3"/>
  <c r="F5651" i="3"/>
  <c r="G5651" i="3"/>
  <c r="F2562" i="3"/>
  <c r="G2562" i="3"/>
  <c r="F2561" i="3"/>
  <c r="G2561" i="3"/>
  <c r="F5650" i="3"/>
  <c r="G5650" i="3"/>
  <c r="F5649" i="3"/>
  <c r="G5649" i="3"/>
  <c r="F5648" i="3"/>
  <c r="G5648" i="3"/>
  <c r="F5647" i="3"/>
  <c r="G5647" i="3"/>
  <c r="F2560" i="3"/>
  <c r="G2560" i="3"/>
  <c r="F2559" i="3"/>
  <c r="G2559" i="3"/>
  <c r="F5646" i="3"/>
  <c r="G5646" i="3"/>
  <c r="F2558" i="3"/>
  <c r="G2558" i="3"/>
  <c r="F2557" i="3"/>
  <c r="G2557" i="3"/>
  <c r="F2556" i="3"/>
  <c r="G2556" i="3"/>
  <c r="F3680" i="3"/>
  <c r="G3680" i="3"/>
  <c r="F2555" i="3"/>
  <c r="G2555" i="3"/>
  <c r="F5645" i="3"/>
  <c r="G5645" i="3"/>
  <c r="F154" i="3"/>
  <c r="G154" i="3"/>
  <c r="F5644" i="3"/>
  <c r="G5644" i="3"/>
  <c r="F2554" i="3"/>
  <c r="G2554" i="3"/>
  <c r="F4141" i="3"/>
  <c r="G4141" i="3"/>
  <c r="F3679" i="3"/>
  <c r="G3679" i="3"/>
  <c r="F2553" i="3"/>
  <c r="G2553" i="3"/>
  <c r="F2552" i="3"/>
  <c r="G2552" i="3"/>
  <c r="F2551" i="3"/>
  <c r="G2551" i="3"/>
  <c r="F5643" i="3"/>
  <c r="G5643" i="3"/>
  <c r="F5642" i="3"/>
  <c r="G5642" i="3"/>
  <c r="F5641" i="3"/>
  <c r="G5641" i="3"/>
  <c r="F5640" i="3"/>
  <c r="G5640" i="3"/>
  <c r="F3934" i="3"/>
  <c r="G3934" i="3"/>
  <c r="F5639" i="3"/>
  <c r="G5639" i="3"/>
  <c r="F5638" i="3"/>
  <c r="G5638" i="3"/>
  <c r="F5637" i="3"/>
  <c r="G5637" i="3"/>
  <c r="F4049" i="3"/>
  <c r="G4049" i="3"/>
  <c r="F5636" i="3"/>
  <c r="G5636" i="3"/>
  <c r="F2550" i="3"/>
  <c r="G2550" i="3"/>
  <c r="F2549" i="3"/>
  <c r="G2549" i="3"/>
  <c r="F4008" i="3"/>
  <c r="G4008" i="3"/>
  <c r="F5635" i="3"/>
  <c r="G5635" i="3"/>
  <c r="F5634" i="3"/>
  <c r="G5634" i="3"/>
  <c r="F3678" i="3"/>
  <c r="G3678" i="3"/>
  <c r="F5633" i="3"/>
  <c r="G5633" i="3"/>
  <c r="F4007" i="3"/>
  <c r="G4007" i="3"/>
  <c r="F4117" i="3"/>
  <c r="G4117" i="3"/>
  <c r="F5632" i="3"/>
  <c r="G5632" i="3"/>
  <c r="F3933" i="3"/>
  <c r="G3933" i="3"/>
  <c r="F2548" i="3"/>
  <c r="G2548" i="3"/>
  <c r="F5631" i="3"/>
  <c r="G5631" i="3"/>
  <c r="F5630" i="3"/>
  <c r="G5630" i="3"/>
  <c r="F5629" i="3"/>
  <c r="G5629" i="3"/>
  <c r="F5628" i="3"/>
  <c r="G5628" i="3"/>
  <c r="F3677" i="3"/>
  <c r="G3677" i="3"/>
  <c r="F5627" i="3"/>
  <c r="G5627" i="3"/>
  <c r="F5626" i="3"/>
  <c r="G5626" i="3"/>
  <c r="F2547" i="3"/>
  <c r="G2547" i="3"/>
  <c r="F2546" i="3"/>
  <c r="G2546" i="3"/>
  <c r="F5625" i="3"/>
  <c r="G5625" i="3"/>
  <c r="F2545" i="3"/>
  <c r="G2545" i="3"/>
  <c r="F2544" i="3"/>
  <c r="G2544" i="3"/>
  <c r="F5624" i="3"/>
  <c r="G5624" i="3"/>
  <c r="F2543" i="3"/>
  <c r="G2543" i="3"/>
  <c r="F5623" i="3"/>
  <c r="G5623" i="3"/>
  <c r="F2542" i="3"/>
  <c r="G2542" i="3"/>
  <c r="F3932" i="3"/>
  <c r="G3932" i="3"/>
  <c r="F2541" i="3"/>
  <c r="G2541" i="3"/>
  <c r="F5622" i="3"/>
  <c r="G5622" i="3"/>
  <c r="F5621" i="3"/>
  <c r="G5621" i="3"/>
  <c r="F5620" i="3"/>
  <c r="G5620" i="3"/>
  <c r="F2540" i="3"/>
  <c r="G2540" i="3"/>
  <c r="F3676" i="3"/>
  <c r="G3676" i="3"/>
  <c r="F5619" i="3"/>
  <c r="G5619" i="3"/>
  <c r="F5618" i="3"/>
  <c r="G5618" i="3"/>
  <c r="F5617" i="3"/>
  <c r="G5617" i="3"/>
  <c r="F5616" i="3"/>
  <c r="G5616" i="3"/>
  <c r="F2539" i="3"/>
  <c r="G2539" i="3"/>
  <c r="F5615" i="3"/>
  <c r="G5615" i="3"/>
  <c r="F2538" i="3"/>
  <c r="G2538" i="3"/>
  <c r="F5614" i="3"/>
  <c r="G5614" i="3"/>
  <c r="F5613" i="3"/>
  <c r="G5613" i="3"/>
  <c r="F2537" i="3"/>
  <c r="G2537" i="3"/>
  <c r="F2536" i="3"/>
  <c r="G2536" i="3"/>
  <c r="F4116" i="3"/>
  <c r="G4116" i="3"/>
  <c r="F2535" i="3"/>
  <c r="G2535" i="3"/>
  <c r="F5612" i="3"/>
  <c r="G5612" i="3"/>
  <c r="F5611" i="3"/>
  <c r="G5611" i="3"/>
  <c r="F5610" i="3"/>
  <c r="G5610" i="3"/>
  <c r="F5609" i="3"/>
  <c r="G5609" i="3"/>
  <c r="F5608" i="3"/>
  <c r="G5608" i="3"/>
  <c r="F5607" i="3"/>
  <c r="G5607" i="3"/>
  <c r="F5606" i="3"/>
  <c r="G5606" i="3"/>
  <c r="F5605" i="3"/>
  <c r="G5605" i="3"/>
  <c r="F4115" i="3"/>
  <c r="G4115" i="3"/>
  <c r="F5604" i="3"/>
  <c r="G5604" i="3"/>
  <c r="F5603" i="3"/>
  <c r="G5603" i="3"/>
  <c r="F5602" i="3"/>
  <c r="G5602" i="3"/>
  <c r="F3675" i="3"/>
  <c r="G3675" i="3"/>
  <c r="F3931" i="3"/>
  <c r="G3931" i="3"/>
  <c r="F5601" i="3"/>
  <c r="G5601" i="3"/>
  <c r="F3674" i="3"/>
  <c r="G3674" i="3"/>
  <c r="F3673" i="3"/>
  <c r="G3673" i="3"/>
  <c r="F5600" i="3"/>
  <c r="G5600" i="3"/>
  <c r="F5599" i="3"/>
  <c r="G5599" i="3"/>
  <c r="F2534" i="3"/>
  <c r="G2534" i="3"/>
  <c r="F5598" i="3"/>
  <c r="G5598" i="3"/>
  <c r="F2533" i="3"/>
  <c r="G2533" i="3"/>
  <c r="F5597" i="3"/>
  <c r="G5597" i="3"/>
  <c r="F5596" i="3"/>
  <c r="G5596" i="3"/>
  <c r="F153" i="3"/>
  <c r="G153" i="3"/>
  <c r="F5595" i="3"/>
  <c r="G5595" i="3"/>
  <c r="F152" i="3"/>
  <c r="G152" i="3"/>
  <c r="F5594" i="3"/>
  <c r="G5594" i="3"/>
  <c r="F2532" i="3"/>
  <c r="G2532" i="3"/>
  <c r="F3672" i="3"/>
  <c r="G3672" i="3"/>
  <c r="F5593" i="3"/>
  <c r="G5593" i="3"/>
  <c r="F151" i="3"/>
  <c r="G151" i="3"/>
  <c r="F5592" i="3"/>
  <c r="G5592" i="3"/>
  <c r="F5591" i="3"/>
  <c r="G5591" i="3"/>
  <c r="F5590" i="3"/>
  <c r="G5590" i="3"/>
  <c r="F5589" i="3"/>
  <c r="G5589" i="3"/>
  <c r="F2531" i="3"/>
  <c r="G2531" i="3"/>
  <c r="F5588" i="3"/>
  <c r="G5588" i="3"/>
  <c r="F4114" i="3"/>
  <c r="G4114" i="3"/>
  <c r="F2530" i="3"/>
  <c r="G2530" i="3"/>
  <c r="F2529" i="3"/>
  <c r="G2529" i="3"/>
  <c r="F5587" i="3"/>
  <c r="G5587" i="3"/>
  <c r="F2528" i="3"/>
  <c r="G2528" i="3"/>
  <c r="F5586" i="3"/>
  <c r="G5586" i="3"/>
  <c r="F4006" i="3"/>
  <c r="G4006" i="3"/>
  <c r="F2527" i="3"/>
  <c r="G2527" i="3"/>
  <c r="F5585" i="3"/>
  <c r="G5585" i="3"/>
  <c r="F5584" i="3"/>
  <c r="G5584" i="3"/>
  <c r="F2526" i="3"/>
  <c r="G2526" i="3"/>
  <c r="F2525" i="3"/>
  <c r="G2525" i="3"/>
  <c r="F4113" i="3"/>
  <c r="G4113" i="3"/>
  <c r="F2524" i="3"/>
  <c r="G2524" i="3"/>
  <c r="F5583" i="3"/>
  <c r="G5583" i="3"/>
  <c r="F5582" i="3"/>
  <c r="G5582" i="3"/>
  <c r="F5581" i="3"/>
  <c r="G5581" i="3"/>
  <c r="F5580" i="3"/>
  <c r="G5580" i="3"/>
  <c r="F5579" i="3"/>
  <c r="G5579" i="3"/>
  <c r="F2523" i="3"/>
  <c r="G2523" i="3"/>
  <c r="F4140" i="3"/>
  <c r="G4140" i="3"/>
  <c r="F5578" i="3"/>
  <c r="G5578" i="3"/>
  <c r="F3671" i="3"/>
  <c r="G3671" i="3"/>
  <c r="F2522" i="3"/>
  <c r="G2522" i="3"/>
  <c r="F2521" i="3"/>
  <c r="G2521" i="3"/>
  <c r="F2520" i="3"/>
  <c r="G2520" i="3"/>
  <c r="F2519" i="3"/>
  <c r="G2519" i="3"/>
  <c r="F150" i="3"/>
  <c r="G150" i="3"/>
  <c r="F3930" i="3"/>
  <c r="G3930" i="3"/>
  <c r="F2518" i="3"/>
  <c r="G2518" i="3"/>
  <c r="F3670" i="3"/>
  <c r="G3670" i="3"/>
  <c r="F2517" i="3"/>
  <c r="G2517" i="3"/>
  <c r="F5577" i="3"/>
  <c r="G5577" i="3"/>
  <c r="F5576" i="3"/>
  <c r="G5576" i="3"/>
  <c r="F5575" i="3"/>
  <c r="G5575" i="3"/>
  <c r="F5574" i="3"/>
  <c r="G5574" i="3"/>
  <c r="F5573" i="3"/>
  <c r="G5573" i="3"/>
  <c r="F5572" i="3"/>
  <c r="G5572" i="3"/>
  <c r="F4005" i="3"/>
  <c r="G4005" i="3"/>
  <c r="F5571" i="3"/>
  <c r="G5571" i="3"/>
  <c r="F149" i="3"/>
  <c r="G149" i="3"/>
  <c r="F5570" i="3"/>
  <c r="G5570" i="3"/>
  <c r="F4048" i="3"/>
  <c r="G4048" i="3"/>
  <c r="F2516" i="3"/>
  <c r="G2516" i="3"/>
  <c r="F5569" i="3"/>
  <c r="G5569" i="3"/>
  <c r="F5568" i="3"/>
  <c r="G5568" i="3"/>
  <c r="F5567" i="3"/>
  <c r="G5567" i="3"/>
  <c r="F2515" i="3"/>
  <c r="G2515" i="3"/>
  <c r="F3669" i="3"/>
  <c r="G3669" i="3"/>
  <c r="F5566" i="3"/>
  <c r="G5566" i="3"/>
  <c r="F5565" i="3"/>
  <c r="G5565" i="3"/>
  <c r="F148" i="3"/>
  <c r="G148" i="3"/>
  <c r="F5564" i="3"/>
  <c r="G5564" i="3"/>
  <c r="F5563" i="3"/>
  <c r="G5563" i="3"/>
  <c r="F5562" i="3"/>
  <c r="G5562" i="3"/>
  <c r="F3668" i="3"/>
  <c r="G3668" i="3"/>
  <c r="F2514" i="3"/>
  <c r="G2514" i="3"/>
  <c r="F2513" i="3"/>
  <c r="G2513" i="3"/>
  <c r="F4004" i="3"/>
  <c r="G4004" i="3"/>
  <c r="F4112" i="3"/>
  <c r="G4112" i="3"/>
  <c r="F5561" i="3"/>
  <c r="G5561" i="3"/>
  <c r="F3929" i="3"/>
  <c r="G3929" i="3"/>
  <c r="F5560" i="3"/>
  <c r="G5560" i="3"/>
  <c r="F5559" i="3"/>
  <c r="G5559" i="3"/>
  <c r="F147" i="3"/>
  <c r="G147" i="3"/>
  <c r="F3667" i="3"/>
  <c r="G3667" i="3"/>
  <c r="F2512" i="3"/>
  <c r="G2512" i="3"/>
  <c r="F4003" i="3"/>
  <c r="G4003" i="3"/>
  <c r="F3666" i="3"/>
  <c r="G3666" i="3"/>
  <c r="F3928" i="3"/>
  <c r="G3928" i="3"/>
  <c r="F2511" i="3"/>
  <c r="G2511" i="3"/>
  <c r="F5558" i="3"/>
  <c r="G5558" i="3"/>
  <c r="F5557" i="3"/>
  <c r="G5557" i="3"/>
  <c r="F2510" i="3"/>
  <c r="G2510" i="3"/>
  <c r="F2509" i="3"/>
  <c r="G2509" i="3"/>
  <c r="F3665" i="3"/>
  <c r="G3665" i="3"/>
  <c r="F4047" i="3"/>
  <c r="G4047" i="3"/>
  <c r="F5556" i="3"/>
  <c r="G5556" i="3"/>
  <c r="F5555" i="3"/>
  <c r="G5555" i="3"/>
  <c r="F5554" i="3"/>
  <c r="G5554" i="3"/>
  <c r="F5553" i="3"/>
  <c r="G5553" i="3"/>
  <c r="F5552" i="3"/>
  <c r="G5552" i="3"/>
  <c r="F4046" i="3"/>
  <c r="G4046" i="3"/>
  <c r="F5551" i="3"/>
  <c r="G5551" i="3"/>
  <c r="F2508" i="3"/>
  <c r="G2508" i="3"/>
  <c r="F5550" i="3"/>
  <c r="G5550" i="3"/>
  <c r="F5549" i="3"/>
  <c r="G5549" i="3"/>
  <c r="F3664" i="3"/>
  <c r="G3664" i="3"/>
  <c r="F2507" i="3"/>
  <c r="G2507" i="3"/>
  <c r="F2506" i="3"/>
  <c r="G2506" i="3"/>
  <c r="F5548" i="3"/>
  <c r="G5548" i="3"/>
  <c r="F3663" i="3"/>
  <c r="G3663" i="3"/>
  <c r="F4111" i="3"/>
  <c r="G4111" i="3"/>
  <c r="F5547" i="3"/>
  <c r="G5547" i="3"/>
  <c r="F3662" i="3"/>
  <c r="G3662" i="3"/>
  <c r="F5546" i="3"/>
  <c r="G5546" i="3"/>
  <c r="F4110" i="3"/>
  <c r="G4110" i="3"/>
  <c r="F5545" i="3"/>
  <c r="G5545" i="3"/>
  <c r="F2505" i="3"/>
  <c r="G2505" i="3"/>
  <c r="F5544" i="3"/>
  <c r="G5544" i="3"/>
  <c r="F3927" i="3"/>
  <c r="G3927" i="3"/>
  <c r="F5543" i="3"/>
  <c r="G5543" i="3"/>
  <c r="F5542" i="3"/>
  <c r="G5542" i="3"/>
  <c r="F3661" i="3"/>
  <c r="G3661" i="3"/>
  <c r="F3660" i="3"/>
  <c r="G3660" i="3"/>
  <c r="F5541" i="3"/>
  <c r="G5541" i="3"/>
  <c r="F5540" i="3"/>
  <c r="G5540" i="3"/>
  <c r="F2504" i="3"/>
  <c r="G2504" i="3"/>
  <c r="F5539" i="3"/>
  <c r="G5539" i="3"/>
  <c r="F146" i="3"/>
  <c r="G146" i="3"/>
  <c r="F5538" i="3"/>
  <c r="G5538" i="3"/>
  <c r="F5537" i="3"/>
  <c r="G5537" i="3"/>
  <c r="F5536" i="3"/>
  <c r="G5536" i="3"/>
  <c r="F3926" i="3"/>
  <c r="G3926" i="3"/>
  <c r="F5535" i="3"/>
  <c r="G5535" i="3"/>
  <c r="F5534" i="3"/>
  <c r="G5534" i="3"/>
  <c r="F5533" i="3"/>
  <c r="G5533" i="3"/>
  <c r="F3659" i="3"/>
  <c r="G3659" i="3"/>
  <c r="F5532" i="3"/>
  <c r="G5532" i="3"/>
  <c r="F5531" i="3"/>
  <c r="G5531" i="3"/>
  <c r="F4045" i="3"/>
  <c r="G4045" i="3"/>
  <c r="F5530" i="3"/>
  <c r="G5530" i="3"/>
  <c r="F5529" i="3"/>
  <c r="G5529" i="3"/>
  <c r="F5528" i="3"/>
  <c r="G5528" i="3"/>
  <c r="F4002" i="3"/>
  <c r="G4002" i="3"/>
  <c r="F3925" i="3"/>
  <c r="G3925" i="3"/>
  <c r="F3924" i="3"/>
  <c r="G3924" i="3"/>
  <c r="F2503" i="3"/>
  <c r="G2503" i="3"/>
  <c r="F5527" i="3"/>
  <c r="G5527" i="3"/>
  <c r="F5526" i="3"/>
  <c r="G5526" i="3"/>
  <c r="F5525" i="3"/>
  <c r="G5525" i="3"/>
  <c r="F3923" i="3"/>
  <c r="G3923" i="3"/>
  <c r="F3922" i="3"/>
  <c r="G3922" i="3"/>
  <c r="F5524" i="3"/>
  <c r="G5524" i="3"/>
  <c r="F5523" i="3"/>
  <c r="G5523" i="3"/>
  <c r="F145" i="3"/>
  <c r="G145" i="3"/>
  <c r="F3658" i="3"/>
  <c r="G3658" i="3"/>
  <c r="F5522" i="3"/>
  <c r="G5522" i="3"/>
  <c r="F2502" i="3"/>
  <c r="G2502" i="3"/>
  <c r="F2501" i="3"/>
  <c r="G2501" i="3"/>
  <c r="F5521" i="3"/>
  <c r="G5521" i="3"/>
  <c r="F5520" i="3"/>
  <c r="G5520" i="3"/>
  <c r="F4109" i="3"/>
  <c r="G4109" i="3"/>
  <c r="F4108" i="3"/>
  <c r="G4108" i="3"/>
  <c r="F5519" i="3"/>
  <c r="G5519" i="3"/>
  <c r="F5518" i="3"/>
  <c r="G5518" i="3"/>
  <c r="F5517" i="3"/>
  <c r="G5517" i="3"/>
  <c r="F3657" i="3"/>
  <c r="G3657" i="3"/>
  <c r="F2500" i="3"/>
  <c r="G2500" i="3"/>
  <c r="F5516" i="3"/>
  <c r="G5516" i="3"/>
  <c r="F2499" i="3"/>
  <c r="G2499" i="3"/>
  <c r="F3921" i="3"/>
  <c r="G3921" i="3"/>
  <c r="F4139" i="3"/>
  <c r="G4139" i="3"/>
  <c r="F2498" i="3"/>
  <c r="G2498" i="3"/>
  <c r="F3656" i="3"/>
  <c r="G3656" i="3"/>
  <c r="F2497" i="3"/>
  <c r="G2497" i="3"/>
  <c r="F3920" i="3"/>
  <c r="G3920" i="3"/>
  <c r="F2496" i="3"/>
  <c r="G2496" i="3"/>
  <c r="F5515" i="3"/>
  <c r="G5515" i="3"/>
  <c r="F5514" i="3"/>
  <c r="G5514" i="3"/>
  <c r="F2495" i="3"/>
  <c r="G2495" i="3"/>
  <c r="F144" i="3"/>
  <c r="G144" i="3"/>
  <c r="F5513" i="3"/>
  <c r="G5513" i="3"/>
  <c r="F5512" i="3"/>
  <c r="G5512" i="3"/>
  <c r="F2494" i="3"/>
  <c r="G2494" i="3"/>
  <c r="F5511" i="3"/>
  <c r="G5511" i="3"/>
  <c r="F2493" i="3"/>
  <c r="G2493" i="3"/>
  <c r="F5510" i="3"/>
  <c r="G5510" i="3"/>
  <c r="F3655" i="3"/>
  <c r="G3655" i="3"/>
  <c r="F2492" i="3"/>
  <c r="G2492" i="3"/>
  <c r="F5509" i="3"/>
  <c r="G5509" i="3"/>
  <c r="F5508" i="3"/>
  <c r="G5508" i="3"/>
  <c r="F3919" i="3"/>
  <c r="G3919" i="3"/>
  <c r="F5507" i="3"/>
  <c r="G5507" i="3"/>
  <c r="F2491" i="3"/>
  <c r="G2491" i="3"/>
  <c r="F5506" i="3"/>
  <c r="G5506" i="3"/>
  <c r="F5505" i="3"/>
  <c r="G5505" i="3"/>
  <c r="F3654" i="3"/>
  <c r="G3654" i="3"/>
  <c r="F3653" i="3"/>
  <c r="G3653" i="3"/>
  <c r="F3652" i="3"/>
  <c r="G3652" i="3"/>
  <c r="F4044" i="3"/>
  <c r="G4044" i="3"/>
  <c r="F2490" i="3"/>
  <c r="G2490" i="3"/>
  <c r="F3651" i="3"/>
  <c r="G3651" i="3"/>
  <c r="F3650" i="3"/>
  <c r="G3650" i="3"/>
  <c r="F3649" i="3"/>
  <c r="G3649" i="3"/>
  <c r="F3648" i="3"/>
  <c r="G3648" i="3"/>
  <c r="F3647" i="3"/>
  <c r="G3647" i="3"/>
  <c r="F5504" i="3"/>
  <c r="G5504" i="3"/>
  <c r="F5503" i="3"/>
  <c r="G5503" i="3"/>
  <c r="F2489" i="3"/>
  <c r="G2489" i="3"/>
  <c r="F2488" i="3"/>
  <c r="G2488" i="3"/>
  <c r="F5502" i="3"/>
  <c r="G5502" i="3"/>
  <c r="F5501" i="3"/>
  <c r="G5501" i="3"/>
  <c r="F5500" i="3"/>
  <c r="G5500" i="3"/>
  <c r="F3646" i="3"/>
  <c r="G3646" i="3"/>
  <c r="F3645" i="3"/>
  <c r="G3645" i="3"/>
  <c r="F3644" i="3"/>
  <c r="G3644" i="3"/>
  <c r="F4107" i="3"/>
  <c r="G4107" i="3"/>
  <c r="F2487" i="3"/>
  <c r="G2487" i="3"/>
  <c r="F2486" i="3"/>
  <c r="G2486" i="3"/>
  <c r="F2485" i="3"/>
  <c r="G2485" i="3"/>
  <c r="F5499" i="3"/>
  <c r="G5499" i="3"/>
  <c r="F5498" i="3"/>
  <c r="G5498" i="3"/>
  <c r="F5497" i="3"/>
  <c r="G5497" i="3"/>
  <c r="F5496" i="3"/>
  <c r="G5496" i="3"/>
  <c r="F2484" i="3"/>
  <c r="G2484" i="3"/>
  <c r="F5495" i="3"/>
  <c r="G5495" i="3"/>
  <c r="F5494" i="3"/>
  <c r="G5494" i="3"/>
  <c r="F5493" i="3"/>
  <c r="G5493" i="3"/>
  <c r="F5492" i="3"/>
  <c r="G5492" i="3"/>
  <c r="F2483" i="3"/>
  <c r="G2483" i="3"/>
  <c r="F3643" i="3"/>
  <c r="G3643" i="3"/>
  <c r="F2482" i="3"/>
  <c r="G2482" i="3"/>
  <c r="F3642" i="3"/>
  <c r="G3642" i="3"/>
  <c r="F5491" i="3"/>
  <c r="G5491" i="3"/>
  <c r="F3918" i="3"/>
  <c r="G3918" i="3"/>
  <c r="F2481" i="3"/>
  <c r="G2481" i="3"/>
  <c r="F2480" i="3"/>
  <c r="G2480" i="3"/>
  <c r="F3641" i="3"/>
  <c r="G3641" i="3"/>
  <c r="F2479" i="3"/>
  <c r="G2479" i="3"/>
  <c r="F2478" i="3"/>
  <c r="G2478" i="3"/>
  <c r="F2477" i="3"/>
  <c r="G2477" i="3"/>
  <c r="F3640" i="3"/>
  <c r="G3640" i="3"/>
  <c r="F3639" i="3"/>
  <c r="G3639" i="3"/>
  <c r="F2476" i="3"/>
  <c r="G2476" i="3"/>
  <c r="F5490" i="3"/>
  <c r="G5490" i="3"/>
  <c r="F2475" i="3"/>
  <c r="G2475" i="3"/>
  <c r="F5489" i="3"/>
  <c r="G5489" i="3"/>
  <c r="F2474" i="3"/>
  <c r="G2474" i="3"/>
  <c r="F3638" i="3"/>
  <c r="G3638" i="3"/>
  <c r="F2473" i="3"/>
  <c r="G2473" i="3"/>
  <c r="F2472" i="3"/>
  <c r="G2472" i="3"/>
  <c r="F5488" i="3"/>
  <c r="G5488" i="3"/>
  <c r="F3637" i="3"/>
  <c r="G3637" i="3"/>
  <c r="F3917" i="3"/>
  <c r="G3917" i="3"/>
  <c r="F5487" i="3"/>
  <c r="G5487" i="3"/>
  <c r="F2471" i="3"/>
  <c r="G2471" i="3"/>
  <c r="F3636" i="3"/>
  <c r="G3636" i="3"/>
  <c r="F2470" i="3"/>
  <c r="G2470" i="3"/>
  <c r="F3635" i="3"/>
  <c r="G3635" i="3"/>
  <c r="F5486" i="3"/>
  <c r="G5486" i="3"/>
  <c r="F5485" i="3"/>
  <c r="G5485" i="3"/>
  <c r="F3634" i="3"/>
  <c r="G3634" i="3"/>
  <c r="F3633" i="3"/>
  <c r="G3633" i="3"/>
  <c r="F2469" i="3"/>
  <c r="G2469" i="3"/>
  <c r="F2468" i="3"/>
  <c r="G2468" i="3"/>
  <c r="F3632" i="3"/>
  <c r="G3632" i="3"/>
  <c r="F3631" i="3"/>
  <c r="G3631" i="3"/>
  <c r="F2467" i="3"/>
  <c r="G2467" i="3"/>
  <c r="F5484" i="3"/>
  <c r="G5484" i="3"/>
  <c r="F3630" i="3"/>
  <c r="G3630" i="3"/>
  <c r="F3629" i="3"/>
  <c r="G3629" i="3"/>
  <c r="F3916" i="3"/>
  <c r="G3916" i="3"/>
  <c r="F3628" i="3"/>
  <c r="G3628" i="3"/>
  <c r="F3627" i="3"/>
  <c r="G3627" i="3"/>
  <c r="F4001" i="3"/>
  <c r="G4001" i="3"/>
  <c r="F2466" i="3"/>
  <c r="G2466" i="3"/>
  <c r="F5483" i="3"/>
  <c r="G5483" i="3"/>
  <c r="F5482" i="3"/>
  <c r="G5482" i="3"/>
  <c r="F2465" i="3"/>
  <c r="G2465" i="3"/>
  <c r="F2464" i="3"/>
  <c r="G2464" i="3"/>
  <c r="F3626" i="3"/>
  <c r="G3626" i="3"/>
  <c r="F4106" i="3"/>
  <c r="G4106" i="3"/>
  <c r="F4000" i="3"/>
  <c r="G4000" i="3"/>
  <c r="F3625" i="3"/>
  <c r="G3625" i="3"/>
  <c r="F2463" i="3"/>
  <c r="G2463" i="3"/>
  <c r="F2462" i="3"/>
  <c r="G2462" i="3"/>
  <c r="F5481" i="3"/>
  <c r="G5481" i="3"/>
  <c r="F2461" i="3"/>
  <c r="G2461" i="3"/>
  <c r="F5480" i="3"/>
  <c r="G5480" i="3"/>
  <c r="F5479" i="3"/>
  <c r="G5479" i="3"/>
  <c r="F2460" i="3"/>
  <c r="G2460" i="3"/>
  <c r="F3624" i="3"/>
  <c r="G3624" i="3"/>
  <c r="F5478" i="3"/>
  <c r="G5478" i="3"/>
  <c r="F3623" i="3"/>
  <c r="G3623" i="3"/>
  <c r="F2459" i="3"/>
  <c r="G2459" i="3"/>
  <c r="F3622" i="3"/>
  <c r="G3622" i="3"/>
  <c r="F4128" i="3"/>
  <c r="G4128" i="3"/>
  <c r="F5477" i="3"/>
  <c r="G5477" i="3"/>
  <c r="F5476" i="3"/>
  <c r="G5476" i="3"/>
  <c r="F2458" i="3"/>
  <c r="G2458" i="3"/>
  <c r="F2457" i="3"/>
  <c r="G2457" i="3"/>
  <c r="F3621" i="3"/>
  <c r="G3621" i="3"/>
  <c r="F3620" i="3"/>
  <c r="G3620" i="3"/>
  <c r="F5475" i="3"/>
  <c r="G5475" i="3"/>
  <c r="F3619" i="3"/>
  <c r="G3619" i="3"/>
  <c r="F2456" i="3"/>
  <c r="G2456" i="3"/>
  <c r="F2455" i="3"/>
  <c r="G2455" i="3"/>
  <c r="F2454" i="3"/>
  <c r="G2454" i="3"/>
  <c r="F3618" i="3"/>
  <c r="G3618" i="3"/>
  <c r="F3617" i="3"/>
  <c r="G3617" i="3"/>
  <c r="F3616" i="3"/>
  <c r="G3616" i="3"/>
  <c r="F5474" i="3"/>
  <c r="G5474" i="3"/>
  <c r="F5473" i="3"/>
  <c r="G5473" i="3"/>
  <c r="F3615" i="3"/>
  <c r="G3615" i="3"/>
  <c r="F5472" i="3"/>
  <c r="G5472" i="3"/>
  <c r="F3614" i="3"/>
  <c r="G3614" i="3"/>
  <c r="F3613" i="3"/>
  <c r="G3613" i="3"/>
  <c r="F3612" i="3"/>
  <c r="G3612" i="3"/>
  <c r="F2453" i="3"/>
  <c r="G2453" i="3"/>
  <c r="F2452" i="3"/>
  <c r="G2452" i="3"/>
  <c r="F2451" i="3"/>
  <c r="G2451" i="3"/>
  <c r="F5471" i="3"/>
  <c r="G5471" i="3"/>
  <c r="F3611" i="3"/>
  <c r="G3611" i="3"/>
  <c r="F3610" i="3"/>
  <c r="G3610" i="3"/>
  <c r="F5470" i="3"/>
  <c r="G5470" i="3"/>
  <c r="F2450" i="3"/>
  <c r="G2450" i="3"/>
  <c r="F5469" i="3"/>
  <c r="G5469" i="3"/>
  <c r="F2449" i="3"/>
  <c r="G2449" i="3"/>
  <c r="F2448" i="3"/>
  <c r="G2448" i="3"/>
  <c r="F2447" i="3"/>
  <c r="G2447" i="3"/>
  <c r="F5468" i="3"/>
  <c r="G5468" i="3"/>
  <c r="F5467" i="3"/>
  <c r="G5467" i="3"/>
  <c r="F3609" i="3"/>
  <c r="G3609" i="3"/>
  <c r="F5466" i="3"/>
  <c r="G5466" i="3"/>
  <c r="F3608" i="3"/>
  <c r="G3608" i="3"/>
  <c r="F5465" i="3"/>
  <c r="G5465" i="3"/>
  <c r="F5464" i="3"/>
  <c r="G5464" i="3"/>
  <c r="F2446" i="3"/>
  <c r="G2446" i="3"/>
  <c r="F2445" i="3"/>
  <c r="G2445" i="3"/>
  <c r="F4124" i="3"/>
  <c r="G4124" i="3"/>
  <c r="F5463" i="3"/>
  <c r="G5463" i="3"/>
  <c r="F5462" i="3"/>
  <c r="G5462" i="3"/>
  <c r="F5461" i="3"/>
  <c r="G5461" i="3"/>
  <c r="F3915" i="3"/>
  <c r="G3915" i="3"/>
  <c r="F5460" i="3"/>
  <c r="G5460" i="3"/>
  <c r="F5459" i="3"/>
  <c r="G5459" i="3"/>
  <c r="F2444" i="3"/>
  <c r="G2444" i="3"/>
  <c r="F2443" i="3"/>
  <c r="G2443" i="3"/>
  <c r="F2442" i="3"/>
  <c r="G2442" i="3"/>
  <c r="F5458" i="3"/>
  <c r="G5458" i="3"/>
  <c r="F5457" i="3"/>
  <c r="G5457" i="3"/>
  <c r="F5456" i="3"/>
  <c r="G5456" i="3"/>
  <c r="F2441" i="3"/>
  <c r="G2441" i="3"/>
  <c r="F2440" i="3"/>
  <c r="G2440" i="3"/>
  <c r="F2439" i="3"/>
  <c r="G2439" i="3"/>
  <c r="F2438" i="3"/>
  <c r="G2438" i="3"/>
  <c r="F5455" i="3"/>
  <c r="G5455" i="3"/>
  <c r="F5454" i="3"/>
  <c r="G5454" i="3"/>
  <c r="F5453" i="3"/>
  <c r="G5453" i="3"/>
  <c r="F2437" i="3"/>
  <c r="G2437" i="3"/>
  <c r="F5452" i="3"/>
  <c r="G5452" i="3"/>
  <c r="F4075" i="3"/>
  <c r="G4075" i="3"/>
  <c r="F2436" i="3"/>
  <c r="G2436" i="3"/>
  <c r="F3914" i="3"/>
  <c r="G3914" i="3"/>
  <c r="F2435" i="3"/>
  <c r="G2435" i="3"/>
  <c r="F2434" i="3"/>
  <c r="G2434" i="3"/>
  <c r="F5451" i="3"/>
  <c r="G5451" i="3"/>
  <c r="F5450" i="3"/>
  <c r="G5450" i="3"/>
  <c r="F5449" i="3"/>
  <c r="G5449" i="3"/>
  <c r="F3607" i="3"/>
  <c r="G3607" i="3"/>
  <c r="F3606" i="3"/>
  <c r="G3606" i="3"/>
  <c r="F5448" i="3"/>
  <c r="G5448" i="3"/>
  <c r="F2433" i="3"/>
  <c r="G2433" i="3"/>
  <c r="F5447" i="3"/>
  <c r="G5447" i="3"/>
  <c r="F5446" i="3"/>
  <c r="G5446" i="3"/>
  <c r="F5445" i="3"/>
  <c r="G5445" i="3"/>
  <c r="F4105" i="3"/>
  <c r="G4105" i="3"/>
  <c r="F5444" i="3"/>
  <c r="G5444" i="3"/>
  <c r="F3913" i="3"/>
  <c r="G3913" i="3"/>
  <c r="F5443" i="3"/>
  <c r="G5443" i="3"/>
  <c r="F5442" i="3"/>
  <c r="G5442" i="3"/>
  <c r="F5441" i="3"/>
  <c r="G5441" i="3"/>
  <c r="F2432" i="3"/>
  <c r="G2432" i="3"/>
  <c r="F5440" i="3"/>
  <c r="G5440" i="3"/>
  <c r="F3605" i="3"/>
  <c r="G3605" i="3"/>
  <c r="F5439" i="3"/>
  <c r="G5439" i="3"/>
  <c r="F5438" i="3"/>
  <c r="G5438" i="3"/>
  <c r="F5437" i="3"/>
  <c r="G5437" i="3"/>
  <c r="F3604" i="3"/>
  <c r="G3604" i="3"/>
  <c r="F2431" i="3"/>
  <c r="G2431" i="3"/>
  <c r="F5436" i="3"/>
  <c r="G5436" i="3"/>
  <c r="F3912" i="3"/>
  <c r="G3912" i="3"/>
  <c r="F3999" i="3"/>
  <c r="G3999" i="3"/>
  <c r="F5435" i="3"/>
  <c r="G5435" i="3"/>
  <c r="F3911" i="3"/>
  <c r="G3911" i="3"/>
  <c r="F2430" i="3"/>
  <c r="G2430" i="3"/>
  <c r="F3603" i="3"/>
  <c r="G3603" i="3"/>
  <c r="F2429" i="3"/>
  <c r="G2429" i="3"/>
  <c r="F3602" i="3"/>
  <c r="G3602" i="3"/>
  <c r="F5434" i="3"/>
  <c r="G5434" i="3"/>
  <c r="F5433" i="3"/>
  <c r="G5433" i="3"/>
  <c r="F5432" i="3"/>
  <c r="G5432" i="3"/>
  <c r="F2428" i="3"/>
  <c r="G2428" i="3"/>
  <c r="F3601" i="3"/>
  <c r="G3601" i="3"/>
  <c r="F2427" i="3"/>
  <c r="G2427" i="3"/>
  <c r="F3600" i="3"/>
  <c r="G3600" i="3"/>
  <c r="F5431" i="3"/>
  <c r="G5431" i="3"/>
  <c r="F5430" i="3"/>
  <c r="G5430" i="3"/>
  <c r="F5429" i="3"/>
  <c r="G5429" i="3"/>
  <c r="F5428" i="3"/>
  <c r="G5428" i="3"/>
  <c r="F2426" i="3"/>
  <c r="G2426" i="3"/>
  <c r="F5427" i="3"/>
  <c r="G5427" i="3"/>
  <c r="F5426" i="3"/>
  <c r="G5426" i="3"/>
  <c r="F3910" i="3"/>
  <c r="G3910" i="3"/>
  <c r="F5425" i="3"/>
  <c r="G5425" i="3"/>
  <c r="F2425" i="3"/>
  <c r="G2425" i="3"/>
  <c r="F5424" i="3"/>
  <c r="G5424" i="3"/>
  <c r="F4043" i="3"/>
  <c r="G4043" i="3"/>
  <c r="F3599" i="3"/>
  <c r="G3599" i="3"/>
  <c r="F3598" i="3"/>
  <c r="G3598" i="3"/>
  <c r="F3597" i="3"/>
  <c r="G3597" i="3"/>
  <c r="F3596" i="3"/>
  <c r="G3596" i="3"/>
  <c r="F2424" i="3"/>
  <c r="G2424" i="3"/>
  <c r="F2423" i="3"/>
  <c r="G2423" i="3"/>
  <c r="F5423" i="3"/>
  <c r="G5423" i="3"/>
  <c r="F5422" i="3"/>
  <c r="G5422" i="3"/>
  <c r="F2422" i="3"/>
  <c r="G2422" i="3"/>
  <c r="F5421" i="3"/>
  <c r="G5421" i="3"/>
  <c r="F3595" i="3"/>
  <c r="G3595" i="3"/>
  <c r="F3594" i="3"/>
  <c r="G3594" i="3"/>
  <c r="F2421" i="3"/>
  <c r="G2421" i="3"/>
  <c r="F2420" i="3"/>
  <c r="G2420" i="3"/>
  <c r="F2419" i="3"/>
  <c r="G2419" i="3"/>
  <c r="F143" i="3"/>
  <c r="G143" i="3"/>
  <c r="F3593" i="3"/>
  <c r="G3593" i="3"/>
  <c r="F2418" i="3"/>
  <c r="G2418" i="3"/>
  <c r="F3592" i="3"/>
  <c r="G3592" i="3"/>
  <c r="F2417" i="3"/>
  <c r="G2417" i="3"/>
  <c r="F3591" i="3"/>
  <c r="G3591" i="3"/>
  <c r="F2416" i="3"/>
  <c r="G2416" i="3"/>
  <c r="F3590" i="3"/>
  <c r="G3590" i="3"/>
  <c r="F2415" i="3"/>
  <c r="G2415" i="3"/>
  <c r="F3589" i="3"/>
  <c r="G3589" i="3"/>
  <c r="F3588" i="3"/>
  <c r="G3588" i="3"/>
  <c r="F3587" i="3"/>
  <c r="G3587" i="3"/>
  <c r="F2414" i="3"/>
  <c r="G2414" i="3"/>
  <c r="F2413" i="3"/>
  <c r="G2413" i="3"/>
  <c r="F2412" i="3"/>
  <c r="G2412" i="3"/>
  <c r="F3586" i="3"/>
  <c r="G3586" i="3"/>
  <c r="F2411" i="3"/>
  <c r="G2411" i="3"/>
  <c r="F3585" i="3"/>
  <c r="G3585" i="3"/>
  <c r="F5420" i="3"/>
  <c r="G5420" i="3"/>
  <c r="F2410" i="3"/>
  <c r="G2410" i="3"/>
  <c r="F3584" i="3"/>
  <c r="G3584" i="3"/>
  <c r="F2409" i="3"/>
  <c r="G2409" i="3"/>
  <c r="F2408" i="3"/>
  <c r="G2408" i="3"/>
  <c r="F5419" i="3"/>
  <c r="G5419" i="3"/>
  <c r="F5418" i="3"/>
  <c r="G5418" i="3"/>
  <c r="F5417" i="3"/>
  <c r="G5417" i="3"/>
  <c r="F5416" i="3"/>
  <c r="G5416" i="3"/>
  <c r="F2407" i="3"/>
  <c r="G2407" i="3"/>
  <c r="F5415" i="3"/>
  <c r="G5415" i="3"/>
  <c r="F5414" i="3"/>
  <c r="G5414" i="3"/>
  <c r="F3583" i="3"/>
  <c r="G3583" i="3"/>
  <c r="F5413" i="3"/>
  <c r="G5413" i="3"/>
  <c r="F5412" i="3"/>
  <c r="G5412" i="3"/>
  <c r="F2406" i="3"/>
  <c r="G2406" i="3"/>
  <c r="F5411" i="3"/>
  <c r="G5411" i="3"/>
  <c r="F5410" i="3"/>
  <c r="G5410" i="3"/>
  <c r="F5409" i="3"/>
  <c r="G5409" i="3"/>
  <c r="F3582" i="3"/>
  <c r="G3582" i="3"/>
  <c r="F5408" i="3"/>
  <c r="G5408" i="3"/>
  <c r="F2405" i="3"/>
  <c r="G2405" i="3"/>
  <c r="F5407" i="3"/>
  <c r="G5407" i="3"/>
  <c r="F3581" i="3"/>
  <c r="G3581" i="3"/>
  <c r="F5406" i="3"/>
  <c r="G5406" i="3"/>
  <c r="F3580" i="3"/>
  <c r="G3580" i="3"/>
  <c r="F2404" i="3"/>
  <c r="G2404" i="3"/>
  <c r="F5405" i="3"/>
  <c r="G5405" i="3"/>
  <c r="F2403" i="3"/>
  <c r="G2403" i="3"/>
  <c r="F5404" i="3"/>
  <c r="G5404" i="3"/>
  <c r="F5403" i="3"/>
  <c r="G5403" i="3"/>
  <c r="F3579" i="3"/>
  <c r="G3579" i="3"/>
  <c r="F2402" i="3"/>
  <c r="G2402" i="3"/>
  <c r="F2401" i="3"/>
  <c r="G2401" i="3"/>
  <c r="F5402" i="3"/>
  <c r="G5402" i="3"/>
  <c r="F5401" i="3"/>
  <c r="G5401" i="3"/>
  <c r="F5400" i="3"/>
  <c r="G5400" i="3"/>
  <c r="F2400" i="3"/>
  <c r="G2400" i="3"/>
  <c r="F5399" i="3"/>
  <c r="G5399" i="3"/>
  <c r="F5398" i="3"/>
  <c r="G5398" i="3"/>
  <c r="F5397" i="3"/>
  <c r="G5397" i="3"/>
  <c r="F5396" i="3"/>
  <c r="G5396" i="3"/>
  <c r="F5395" i="3"/>
  <c r="G5395" i="3"/>
  <c r="F4138" i="3"/>
  <c r="G4138" i="3"/>
  <c r="F5394" i="3"/>
  <c r="G5394" i="3"/>
  <c r="F2399" i="3"/>
  <c r="G2399" i="3"/>
  <c r="F5393" i="3"/>
  <c r="G5393" i="3"/>
  <c r="F2398" i="3"/>
  <c r="G2398" i="3"/>
  <c r="F5392" i="3"/>
  <c r="G5392" i="3"/>
  <c r="F3578" i="3"/>
  <c r="G3578" i="3"/>
  <c r="F5391" i="3"/>
  <c r="G5391" i="3"/>
  <c r="F5390" i="3"/>
  <c r="G5390" i="3"/>
  <c r="F5389" i="3"/>
  <c r="G5389" i="3"/>
  <c r="F5388" i="3"/>
  <c r="G5388" i="3"/>
  <c r="F3577" i="3"/>
  <c r="G3577" i="3"/>
  <c r="F5387" i="3"/>
  <c r="G5387" i="3"/>
  <c r="F5386" i="3"/>
  <c r="G5386" i="3"/>
  <c r="F2397" i="3"/>
  <c r="G2397" i="3"/>
  <c r="F2396" i="3"/>
  <c r="G2396" i="3"/>
  <c r="F5385" i="3"/>
  <c r="G5385" i="3"/>
  <c r="F2395" i="3"/>
  <c r="G2395" i="3"/>
  <c r="F5384" i="3"/>
  <c r="G5384" i="3"/>
  <c r="F5383" i="3"/>
  <c r="G5383" i="3"/>
  <c r="F2394" i="3"/>
  <c r="G2394" i="3"/>
  <c r="F2393" i="3"/>
  <c r="G2393" i="3"/>
  <c r="F3576" i="3"/>
  <c r="G3576" i="3"/>
  <c r="F2392" i="3"/>
  <c r="G2392" i="3"/>
  <c r="F3575" i="3"/>
  <c r="G3575" i="3"/>
  <c r="F5382" i="3"/>
  <c r="G5382" i="3"/>
  <c r="F2391" i="3"/>
  <c r="G2391" i="3"/>
  <c r="F3574" i="3"/>
  <c r="G3574" i="3"/>
  <c r="F5381" i="3"/>
  <c r="G5381" i="3"/>
  <c r="F5380" i="3"/>
  <c r="G5380" i="3"/>
  <c r="F5379" i="3"/>
  <c r="G5379" i="3"/>
  <c r="F3573" i="3"/>
  <c r="G3573" i="3"/>
  <c r="F3572" i="3"/>
  <c r="G3572" i="3"/>
  <c r="F5378" i="3"/>
  <c r="G5378" i="3"/>
  <c r="F2390" i="3"/>
  <c r="G2390" i="3"/>
  <c r="F5377" i="3"/>
  <c r="G5377" i="3"/>
  <c r="F3571" i="3"/>
  <c r="G3571" i="3"/>
  <c r="F3570" i="3"/>
  <c r="G3570" i="3"/>
  <c r="F5376" i="3"/>
  <c r="G5376" i="3"/>
  <c r="F5375" i="3"/>
  <c r="G5375" i="3"/>
  <c r="F5374" i="3"/>
  <c r="G5374" i="3"/>
  <c r="F3569" i="3"/>
  <c r="G3569" i="3"/>
  <c r="F5373" i="3"/>
  <c r="G5373" i="3"/>
  <c r="F3909" i="3"/>
  <c r="G3909" i="3"/>
  <c r="F5372" i="3"/>
  <c r="G5372" i="3"/>
  <c r="F5371" i="3"/>
  <c r="G5371" i="3"/>
  <c r="F142" i="3"/>
  <c r="G142" i="3"/>
  <c r="F2389" i="3"/>
  <c r="G2389" i="3"/>
  <c r="F141" i="3"/>
  <c r="G141" i="3"/>
  <c r="F5370" i="3"/>
  <c r="G5370" i="3"/>
  <c r="F5369" i="3"/>
  <c r="G5369" i="3"/>
  <c r="F2388" i="3"/>
  <c r="G2388" i="3"/>
  <c r="F5368" i="3"/>
  <c r="G5368" i="3"/>
  <c r="F5367" i="3"/>
  <c r="G5367" i="3"/>
  <c r="F5366" i="3"/>
  <c r="G5366" i="3"/>
  <c r="F3568" i="3"/>
  <c r="G3568" i="3"/>
  <c r="F5365" i="3"/>
  <c r="G5365" i="3"/>
  <c r="F5364" i="3"/>
  <c r="G5364" i="3"/>
  <c r="F2387" i="3"/>
  <c r="G2387" i="3"/>
  <c r="F5363" i="3"/>
  <c r="G5363" i="3"/>
  <c r="F2386" i="3"/>
  <c r="G2386" i="3"/>
  <c r="F2385" i="3"/>
  <c r="G2385" i="3"/>
  <c r="F5362" i="3"/>
  <c r="G5362" i="3"/>
  <c r="F5361" i="3"/>
  <c r="G5361" i="3"/>
  <c r="F5360" i="3"/>
  <c r="G5360" i="3"/>
  <c r="F5359" i="3"/>
  <c r="G5359" i="3"/>
  <c r="F2384" i="3"/>
  <c r="G2384" i="3"/>
  <c r="F5358" i="3"/>
  <c r="G5358" i="3"/>
  <c r="F5357" i="3"/>
  <c r="G5357" i="3"/>
  <c r="F5356" i="3"/>
  <c r="G5356" i="3"/>
  <c r="F5355" i="3"/>
  <c r="G5355" i="3"/>
  <c r="F5354" i="3"/>
  <c r="G5354" i="3"/>
  <c r="F2383" i="3"/>
  <c r="G2383" i="3"/>
  <c r="F5353" i="3"/>
  <c r="G5353" i="3"/>
  <c r="F5352" i="3"/>
  <c r="G5352" i="3"/>
  <c r="F5351" i="3"/>
  <c r="G5351" i="3"/>
  <c r="F5350" i="3"/>
  <c r="G5350" i="3"/>
  <c r="F3567" i="3"/>
  <c r="G3567" i="3"/>
  <c r="F2382" i="3"/>
  <c r="G2382" i="3"/>
  <c r="F2381" i="3"/>
  <c r="G2381" i="3"/>
  <c r="F2380" i="3"/>
  <c r="G2380" i="3"/>
  <c r="F2379" i="3"/>
  <c r="G2379" i="3"/>
  <c r="F2378" i="3"/>
  <c r="G2378" i="3"/>
  <c r="F5349" i="3"/>
  <c r="G5349" i="3"/>
  <c r="F5348" i="3"/>
  <c r="G5348" i="3"/>
  <c r="F5347" i="3"/>
  <c r="G5347" i="3"/>
  <c r="F2377" i="3"/>
  <c r="G2377" i="3"/>
  <c r="F2376" i="3"/>
  <c r="G2376" i="3"/>
  <c r="F2375" i="3"/>
  <c r="G2375" i="3"/>
  <c r="F3566" i="3"/>
  <c r="G3566" i="3"/>
  <c r="F5346" i="3"/>
  <c r="G5346" i="3"/>
  <c r="F5345" i="3"/>
  <c r="G5345" i="3"/>
  <c r="F5344" i="3"/>
  <c r="G5344" i="3"/>
  <c r="F5343" i="3"/>
  <c r="G5343" i="3"/>
  <c r="F3565" i="3"/>
  <c r="G3565" i="3"/>
  <c r="F5342" i="3"/>
  <c r="G5342" i="3"/>
  <c r="F3564" i="3"/>
  <c r="G3564" i="3"/>
  <c r="F5341" i="3"/>
  <c r="G5341" i="3"/>
  <c r="F5340" i="3"/>
  <c r="G5340" i="3"/>
  <c r="F5339" i="3"/>
  <c r="G5339" i="3"/>
  <c r="F5338" i="3"/>
  <c r="G5338" i="3"/>
  <c r="F2374" i="3"/>
  <c r="G2374" i="3"/>
  <c r="F3998" i="3"/>
  <c r="G3998" i="3"/>
  <c r="F2373" i="3"/>
  <c r="G2373" i="3"/>
  <c r="F3563" i="3"/>
  <c r="G3563" i="3"/>
  <c r="F3562" i="3"/>
  <c r="G3562" i="3"/>
  <c r="F3561" i="3"/>
  <c r="G3561" i="3"/>
  <c r="F3560" i="3"/>
  <c r="G3560" i="3"/>
  <c r="F5337" i="3"/>
  <c r="G5337" i="3"/>
  <c r="F3559" i="3"/>
  <c r="G3559" i="3"/>
  <c r="F140" i="3"/>
  <c r="G140" i="3"/>
  <c r="F5336" i="3"/>
  <c r="G5336" i="3"/>
  <c r="F2372" i="3"/>
  <c r="G2372" i="3"/>
  <c r="F2371" i="3"/>
  <c r="G2371" i="3"/>
  <c r="F2370" i="3"/>
  <c r="G2370" i="3"/>
  <c r="F2369" i="3"/>
  <c r="G2369" i="3"/>
  <c r="F2368" i="3"/>
  <c r="G2368" i="3"/>
  <c r="F5335" i="3"/>
  <c r="G5335" i="3"/>
  <c r="F5334" i="3"/>
  <c r="G5334" i="3"/>
  <c r="F5333" i="3"/>
  <c r="G5333" i="3"/>
  <c r="F5332" i="3"/>
  <c r="G5332" i="3"/>
  <c r="F3558" i="3"/>
  <c r="G3558" i="3"/>
  <c r="F5331" i="3"/>
  <c r="G5331" i="3"/>
  <c r="F3557" i="3"/>
  <c r="G3557" i="3"/>
  <c r="F2367" i="3"/>
  <c r="G2367" i="3"/>
  <c r="F3556" i="3"/>
  <c r="G3556" i="3"/>
  <c r="F2366" i="3"/>
  <c r="G2366" i="3"/>
  <c r="F5330" i="3"/>
  <c r="G5330" i="3"/>
  <c r="F2365" i="3"/>
  <c r="G2365" i="3"/>
  <c r="F5329" i="3"/>
  <c r="G5329" i="3"/>
  <c r="F5328" i="3"/>
  <c r="G5328" i="3"/>
  <c r="F5327" i="3"/>
  <c r="G5327" i="3"/>
  <c r="F5326" i="3"/>
  <c r="G5326" i="3"/>
  <c r="F3555" i="3"/>
  <c r="G3555" i="3"/>
  <c r="F3554" i="3"/>
  <c r="G3554" i="3"/>
  <c r="F3553" i="3"/>
  <c r="G3553" i="3"/>
  <c r="F2364" i="3"/>
  <c r="G2364" i="3"/>
  <c r="F5325" i="3"/>
  <c r="G5325" i="3"/>
  <c r="F2363" i="3"/>
  <c r="G2363" i="3"/>
  <c r="F2362" i="3"/>
  <c r="G2362" i="3"/>
  <c r="F5324" i="3"/>
  <c r="G5324" i="3"/>
  <c r="F5323" i="3"/>
  <c r="G5323" i="3"/>
  <c r="F5322" i="3"/>
  <c r="G5322" i="3"/>
  <c r="F3552" i="3"/>
  <c r="G3552" i="3"/>
  <c r="F2361" i="3"/>
  <c r="G2361" i="3"/>
  <c r="F3551" i="3"/>
  <c r="G3551" i="3"/>
  <c r="F3550" i="3"/>
  <c r="G3550" i="3"/>
  <c r="F5321" i="3"/>
  <c r="G5321" i="3"/>
  <c r="F5320" i="3"/>
  <c r="G5320" i="3"/>
  <c r="F2360" i="3"/>
  <c r="G2360" i="3"/>
  <c r="F3549" i="3"/>
  <c r="G3549" i="3"/>
  <c r="F5319" i="3"/>
  <c r="G5319" i="3"/>
  <c r="F2359" i="3"/>
  <c r="G2359" i="3"/>
  <c r="F3548" i="3"/>
  <c r="G3548" i="3"/>
  <c r="F3547" i="3"/>
  <c r="G3547" i="3"/>
  <c r="F5318" i="3"/>
  <c r="G5318" i="3"/>
  <c r="F3546" i="3"/>
  <c r="G3546" i="3"/>
  <c r="F5317" i="3"/>
  <c r="G5317" i="3"/>
  <c r="F139" i="3"/>
  <c r="G139" i="3"/>
  <c r="F5316" i="3"/>
  <c r="G5316" i="3"/>
  <c r="F3545" i="3"/>
  <c r="G3545" i="3"/>
  <c r="F2358" i="3"/>
  <c r="G2358" i="3"/>
  <c r="F3544" i="3"/>
  <c r="G3544" i="3"/>
  <c r="F3543" i="3"/>
  <c r="G3543" i="3"/>
  <c r="F5315" i="3"/>
  <c r="G5315" i="3"/>
  <c r="F138" i="3"/>
  <c r="G138" i="3"/>
  <c r="F3542" i="3"/>
  <c r="G3542" i="3"/>
  <c r="F3541" i="3"/>
  <c r="G3541" i="3"/>
  <c r="F5314" i="3"/>
  <c r="G5314" i="3"/>
  <c r="F5313" i="3"/>
  <c r="G5313" i="3"/>
  <c r="F2357" i="3"/>
  <c r="G2357" i="3"/>
  <c r="F2356" i="3"/>
  <c r="G2356" i="3"/>
  <c r="F5312" i="3"/>
  <c r="G5312" i="3"/>
  <c r="F5311" i="3"/>
  <c r="G5311" i="3"/>
  <c r="F137" i="3"/>
  <c r="G137" i="3"/>
  <c r="F2355" i="3"/>
  <c r="G2355" i="3"/>
  <c r="F3540" i="3"/>
  <c r="G3540" i="3"/>
  <c r="F5310" i="3"/>
  <c r="G5310" i="3"/>
  <c r="F2354" i="3"/>
  <c r="G2354" i="3"/>
  <c r="F3908" i="3"/>
  <c r="G3908" i="3"/>
  <c r="F2353" i="3"/>
  <c r="G2353" i="3"/>
  <c r="F4042" i="3"/>
  <c r="G4042" i="3"/>
  <c r="F5309" i="3"/>
  <c r="G5309" i="3"/>
  <c r="F2352" i="3"/>
  <c r="G2352" i="3"/>
  <c r="F3539" i="3"/>
  <c r="G3539" i="3"/>
  <c r="F2351" i="3"/>
  <c r="G2351" i="3"/>
  <c r="F5308" i="3"/>
  <c r="G5308" i="3"/>
  <c r="F4074" i="3"/>
  <c r="G4074" i="3"/>
  <c r="F5307" i="3"/>
  <c r="G5307" i="3"/>
  <c r="F5306" i="3"/>
  <c r="G5306" i="3"/>
  <c r="F5305" i="3"/>
  <c r="G5305" i="3"/>
  <c r="F5304" i="3"/>
  <c r="G5304" i="3"/>
  <c r="F5303" i="3"/>
  <c r="G5303" i="3"/>
  <c r="F2350" i="3"/>
  <c r="G2350" i="3"/>
  <c r="F2349" i="3"/>
  <c r="G2349" i="3"/>
  <c r="F2348" i="3"/>
  <c r="G2348" i="3"/>
  <c r="F5302" i="3"/>
  <c r="G5302" i="3"/>
  <c r="F5301" i="3"/>
  <c r="G5301" i="3"/>
  <c r="F3907" i="3"/>
  <c r="G3907" i="3"/>
  <c r="F5300" i="3"/>
  <c r="G5300" i="3"/>
  <c r="F5299" i="3"/>
  <c r="G5299" i="3"/>
  <c r="F5298" i="3"/>
  <c r="G5298" i="3"/>
  <c r="F5297" i="3"/>
  <c r="G5297" i="3"/>
  <c r="F3538" i="3"/>
  <c r="G3538" i="3"/>
  <c r="F5296" i="3"/>
  <c r="G5296" i="3"/>
  <c r="F5295" i="3"/>
  <c r="G5295" i="3"/>
  <c r="F3537" i="3"/>
  <c r="G3537" i="3"/>
  <c r="F2347" i="3"/>
  <c r="G2347" i="3"/>
  <c r="F5294" i="3"/>
  <c r="G5294" i="3"/>
  <c r="F2346" i="3"/>
  <c r="G2346" i="3"/>
  <c r="F2345" i="3"/>
  <c r="G2345" i="3"/>
  <c r="F3536" i="3"/>
  <c r="G3536" i="3"/>
  <c r="F3535" i="3"/>
  <c r="G3535" i="3"/>
  <c r="F136" i="3"/>
  <c r="G136" i="3"/>
  <c r="F3534" i="3"/>
  <c r="G3534" i="3"/>
  <c r="F2344" i="3"/>
  <c r="G2344" i="3"/>
  <c r="F5293" i="3"/>
  <c r="G5293" i="3"/>
  <c r="F5292" i="3"/>
  <c r="G5292" i="3"/>
  <c r="F3533" i="3"/>
  <c r="G3533" i="3"/>
  <c r="F5291" i="3"/>
  <c r="G5291" i="3"/>
  <c r="F5290" i="3"/>
  <c r="G5290" i="3"/>
  <c r="F3532" i="3"/>
  <c r="G3532" i="3"/>
  <c r="F3531" i="3"/>
  <c r="G3531" i="3"/>
  <c r="F3530" i="3"/>
  <c r="G3530" i="3"/>
  <c r="F3529" i="3"/>
  <c r="G3529" i="3"/>
  <c r="F5289" i="3"/>
  <c r="G5289" i="3"/>
  <c r="F3528" i="3"/>
  <c r="G3528" i="3"/>
  <c r="F135" i="3"/>
  <c r="G135" i="3"/>
  <c r="F3527" i="3"/>
  <c r="G3527" i="3"/>
  <c r="F5288" i="3"/>
  <c r="G5288" i="3"/>
  <c r="F134" i="3"/>
  <c r="G134" i="3"/>
  <c r="F3906" i="3"/>
  <c r="G3906" i="3"/>
  <c r="F5287" i="3"/>
  <c r="G5287" i="3"/>
  <c r="F5286" i="3"/>
  <c r="G5286" i="3"/>
  <c r="F5285" i="3"/>
  <c r="G5285" i="3"/>
  <c r="F5284" i="3"/>
  <c r="G5284" i="3"/>
  <c r="F3997" i="3"/>
  <c r="G3997" i="3"/>
  <c r="F2343" i="3"/>
  <c r="G2343" i="3"/>
  <c r="F2342" i="3"/>
  <c r="G2342" i="3"/>
  <c r="F5283" i="3"/>
  <c r="G5283" i="3"/>
  <c r="F5282" i="3"/>
  <c r="G5282" i="3"/>
  <c r="F3526" i="3"/>
  <c r="G3526" i="3"/>
  <c r="F2341" i="3"/>
  <c r="G2341" i="3"/>
  <c r="F5281" i="3"/>
  <c r="G5281" i="3"/>
  <c r="F5280" i="3"/>
  <c r="G5280" i="3"/>
  <c r="F3525" i="3"/>
  <c r="G3525" i="3"/>
  <c r="F5279" i="3"/>
  <c r="G5279" i="3"/>
  <c r="F2340" i="3"/>
  <c r="G2340" i="3"/>
  <c r="F5278" i="3"/>
  <c r="G5278" i="3"/>
  <c r="F3524" i="3"/>
  <c r="G3524" i="3"/>
  <c r="F5277" i="3"/>
  <c r="G5277" i="3"/>
  <c r="F2339" i="3"/>
  <c r="G2339" i="3"/>
  <c r="F3523" i="3"/>
  <c r="G3523" i="3"/>
  <c r="F5276" i="3"/>
  <c r="G5276" i="3"/>
  <c r="F5275" i="3"/>
  <c r="G5275" i="3"/>
  <c r="F2338" i="3"/>
  <c r="G2338" i="3"/>
  <c r="F2337" i="3"/>
  <c r="G2337" i="3"/>
  <c r="F3522" i="3"/>
  <c r="G3522" i="3"/>
  <c r="F3521" i="3"/>
  <c r="G3521" i="3"/>
  <c r="F5274" i="3"/>
  <c r="G5274" i="3"/>
  <c r="F2336" i="3"/>
  <c r="G2336" i="3"/>
  <c r="F5273" i="3"/>
  <c r="G5273" i="3"/>
  <c r="F3520" i="3"/>
  <c r="G3520" i="3"/>
  <c r="F2335" i="3"/>
  <c r="G2335" i="3"/>
  <c r="F5272" i="3"/>
  <c r="G5272" i="3"/>
  <c r="F5271" i="3"/>
  <c r="G5271" i="3"/>
  <c r="F5270" i="3"/>
  <c r="G5270" i="3"/>
  <c r="F3519" i="3"/>
  <c r="G3519" i="3"/>
  <c r="F5269" i="3"/>
  <c r="G5269" i="3"/>
  <c r="F5268" i="3"/>
  <c r="G5268" i="3"/>
  <c r="F5267" i="3"/>
  <c r="G5267" i="3"/>
  <c r="F3518" i="3"/>
  <c r="G3518" i="3"/>
  <c r="F3905" i="3"/>
  <c r="G3905" i="3"/>
  <c r="F3517" i="3"/>
  <c r="G3517" i="3"/>
  <c r="F3516" i="3"/>
  <c r="G3516" i="3"/>
  <c r="F2334" i="3"/>
  <c r="G2334" i="3"/>
  <c r="F5266" i="3"/>
  <c r="G5266" i="3"/>
  <c r="F3515" i="3"/>
  <c r="G3515" i="3"/>
  <c r="F3904" i="3"/>
  <c r="G3904" i="3"/>
  <c r="F3514" i="3"/>
  <c r="G3514" i="3"/>
  <c r="F2333" i="3"/>
  <c r="G2333" i="3"/>
  <c r="F3513" i="3"/>
  <c r="G3513" i="3"/>
  <c r="F5265" i="3"/>
  <c r="G5265" i="3"/>
  <c r="F2332" i="3"/>
  <c r="G2332" i="3"/>
  <c r="F3512" i="3"/>
  <c r="G3512" i="3"/>
  <c r="F5264" i="3"/>
  <c r="G5264" i="3"/>
  <c r="F5263" i="3"/>
  <c r="G5263" i="3"/>
  <c r="F5262" i="3"/>
  <c r="G5262" i="3"/>
  <c r="F2331" i="3"/>
  <c r="G2331" i="3"/>
  <c r="F5261" i="3"/>
  <c r="G5261" i="3"/>
  <c r="F2330" i="3"/>
  <c r="G2330" i="3"/>
  <c r="F2329" i="3"/>
  <c r="G2329" i="3"/>
  <c r="F2328" i="3"/>
  <c r="G2328" i="3"/>
  <c r="F5260" i="3"/>
  <c r="G5260" i="3"/>
  <c r="F2327" i="3"/>
  <c r="G2327" i="3"/>
  <c r="F5259" i="3"/>
  <c r="G5259" i="3"/>
  <c r="F5258" i="3"/>
  <c r="G5258" i="3"/>
  <c r="F2326" i="3"/>
  <c r="G2326" i="3"/>
  <c r="F5257" i="3"/>
  <c r="G5257" i="3"/>
  <c r="F3511" i="3"/>
  <c r="G3511" i="3"/>
  <c r="F5256" i="3"/>
  <c r="G5256" i="3"/>
  <c r="F3510" i="3"/>
  <c r="G3510" i="3"/>
  <c r="F3903" i="3"/>
  <c r="G3903" i="3"/>
  <c r="F5255" i="3"/>
  <c r="G5255" i="3"/>
  <c r="F5254" i="3"/>
  <c r="G5254" i="3"/>
  <c r="F3509" i="3"/>
  <c r="G3509" i="3"/>
  <c r="F2325" i="3"/>
  <c r="G2325" i="3"/>
  <c r="F3508" i="3"/>
  <c r="G3508" i="3"/>
  <c r="F5253" i="3"/>
  <c r="G5253" i="3"/>
  <c r="F5252" i="3"/>
  <c r="G5252" i="3"/>
  <c r="F3507" i="3"/>
  <c r="G3507" i="3"/>
  <c r="F5251" i="3"/>
  <c r="G5251" i="3"/>
  <c r="F5250" i="3"/>
  <c r="G5250" i="3"/>
  <c r="F5249" i="3"/>
  <c r="G5249" i="3"/>
  <c r="F3506" i="3"/>
  <c r="G3506" i="3"/>
  <c r="F2324" i="3"/>
  <c r="G2324" i="3"/>
  <c r="F2323" i="3"/>
  <c r="G2323" i="3"/>
  <c r="F2322" i="3"/>
  <c r="G2322" i="3"/>
  <c r="F2321" i="3"/>
  <c r="G2321" i="3"/>
  <c r="F2320" i="3"/>
  <c r="G2320" i="3"/>
  <c r="F2319" i="3"/>
  <c r="G2319" i="3"/>
  <c r="F2318" i="3"/>
  <c r="G2318" i="3"/>
  <c r="F3505" i="3"/>
  <c r="G3505" i="3"/>
  <c r="F2317" i="3"/>
  <c r="G2317" i="3"/>
  <c r="F2316" i="3"/>
  <c r="G2316" i="3"/>
  <c r="F5248" i="3"/>
  <c r="G5248" i="3"/>
  <c r="F4041" i="3"/>
  <c r="G4041" i="3"/>
  <c r="F3504" i="3"/>
  <c r="G3504" i="3"/>
  <c r="F5247" i="3"/>
  <c r="G5247" i="3"/>
  <c r="F5246" i="3"/>
  <c r="G5246" i="3"/>
  <c r="F2315" i="3"/>
  <c r="G2315" i="3"/>
  <c r="F5245" i="3"/>
  <c r="G5245" i="3"/>
  <c r="F3503" i="3"/>
  <c r="G3503" i="3"/>
  <c r="F3502" i="3"/>
  <c r="G3502" i="3"/>
  <c r="F5244" i="3"/>
  <c r="G5244" i="3"/>
  <c r="F3501" i="3"/>
  <c r="G3501" i="3"/>
  <c r="F5243" i="3"/>
  <c r="G5243" i="3"/>
  <c r="F5242" i="3"/>
  <c r="G5242" i="3"/>
  <c r="F3500" i="3"/>
  <c r="G3500" i="3"/>
  <c r="F2314" i="3"/>
  <c r="G2314" i="3"/>
  <c r="F2313" i="3"/>
  <c r="G2313" i="3"/>
  <c r="F2312" i="3"/>
  <c r="G2312" i="3"/>
  <c r="F5241" i="3"/>
  <c r="G5241" i="3"/>
  <c r="F5240" i="3"/>
  <c r="G5240" i="3"/>
  <c r="F5239" i="3"/>
  <c r="G5239" i="3"/>
  <c r="F5238" i="3"/>
  <c r="G5238" i="3"/>
  <c r="F2311" i="3"/>
  <c r="G2311" i="3"/>
  <c r="F2310" i="3"/>
  <c r="G2310" i="3"/>
  <c r="F5237" i="3"/>
  <c r="G5237" i="3"/>
  <c r="F5236" i="3"/>
  <c r="G5236" i="3"/>
  <c r="F2309" i="3"/>
  <c r="G2309" i="3"/>
  <c r="F5235" i="3"/>
  <c r="G5235" i="3"/>
  <c r="F2308" i="3"/>
  <c r="G2308" i="3"/>
  <c r="F2307" i="3"/>
  <c r="G2307" i="3"/>
  <c r="F5234" i="3"/>
  <c r="G5234" i="3"/>
  <c r="F3499" i="3"/>
  <c r="G3499" i="3"/>
  <c r="F2306" i="3"/>
  <c r="G2306" i="3"/>
  <c r="F3498" i="3"/>
  <c r="G3498" i="3"/>
  <c r="F3497" i="3"/>
  <c r="G3497" i="3"/>
  <c r="F2305" i="3"/>
  <c r="G2305" i="3"/>
  <c r="F2304" i="3"/>
  <c r="G2304" i="3"/>
  <c r="F5233" i="3"/>
  <c r="G5233" i="3"/>
  <c r="F5232" i="3"/>
  <c r="G5232" i="3"/>
  <c r="F5231" i="3"/>
  <c r="G5231" i="3"/>
  <c r="F5230" i="3"/>
  <c r="G5230" i="3"/>
  <c r="F5229" i="3"/>
  <c r="G5229" i="3"/>
  <c r="F2303" i="3"/>
  <c r="G2303" i="3"/>
  <c r="F5228" i="3"/>
  <c r="G5228" i="3"/>
  <c r="F5227" i="3"/>
  <c r="G5227" i="3"/>
  <c r="F5226" i="3"/>
  <c r="G5226" i="3"/>
  <c r="F4104" i="3"/>
  <c r="G4104" i="3"/>
  <c r="F5225" i="3"/>
  <c r="G5225" i="3"/>
  <c r="F5224" i="3"/>
  <c r="G5224" i="3"/>
  <c r="F5223" i="3"/>
  <c r="G5223" i="3"/>
  <c r="F5222" i="3"/>
  <c r="G5222" i="3"/>
  <c r="F5221" i="3"/>
  <c r="G5221" i="3"/>
  <c r="F5220" i="3"/>
  <c r="G5220" i="3"/>
  <c r="F2302" i="3"/>
  <c r="G2302" i="3"/>
  <c r="F2301" i="3"/>
  <c r="G2301" i="3"/>
  <c r="F5219" i="3"/>
  <c r="G5219" i="3"/>
  <c r="F3496" i="3"/>
  <c r="G3496" i="3"/>
  <c r="F5218" i="3"/>
  <c r="G5218" i="3"/>
  <c r="F5217" i="3"/>
  <c r="G5217" i="3"/>
  <c r="F5216" i="3"/>
  <c r="G5216" i="3"/>
  <c r="F5215" i="3"/>
  <c r="G5215" i="3"/>
  <c r="F5214" i="3"/>
  <c r="G5214" i="3"/>
  <c r="F5213" i="3"/>
  <c r="G5213" i="3"/>
  <c r="F5212" i="3"/>
  <c r="G5212" i="3"/>
  <c r="F5211" i="3"/>
  <c r="G5211" i="3"/>
  <c r="F5210" i="3"/>
  <c r="G5210" i="3"/>
  <c r="F3495" i="3"/>
  <c r="G3495" i="3"/>
  <c r="F5209" i="3"/>
  <c r="G5209" i="3"/>
  <c r="F5208" i="3"/>
  <c r="G5208" i="3"/>
  <c r="F3494" i="3"/>
  <c r="G3494" i="3"/>
  <c r="F2300" i="3"/>
  <c r="G2300" i="3"/>
  <c r="F5207" i="3"/>
  <c r="G5207" i="3"/>
  <c r="F3493" i="3"/>
  <c r="G3493" i="3"/>
  <c r="F3492" i="3"/>
  <c r="G3492" i="3"/>
  <c r="F2299" i="3"/>
  <c r="G2299" i="3"/>
  <c r="F5206" i="3"/>
  <c r="G5206" i="3"/>
  <c r="F5205" i="3"/>
  <c r="G5205" i="3"/>
  <c r="F5204" i="3"/>
  <c r="G5204" i="3"/>
  <c r="F3491" i="3"/>
  <c r="G3491" i="3"/>
  <c r="F2298" i="3"/>
  <c r="G2298" i="3"/>
  <c r="F2297" i="3"/>
  <c r="G2297" i="3"/>
  <c r="F3902" i="3"/>
  <c r="G3902" i="3"/>
  <c r="F5203" i="3"/>
  <c r="G5203" i="3"/>
  <c r="F5202" i="3"/>
  <c r="G5202" i="3"/>
  <c r="F133" i="3"/>
  <c r="G133" i="3"/>
  <c r="F2296" i="3"/>
  <c r="G2296" i="3"/>
  <c r="F2295" i="3"/>
  <c r="G2295" i="3"/>
  <c r="F3490" i="3"/>
  <c r="G3490" i="3"/>
  <c r="F2294" i="3"/>
  <c r="G2294" i="3"/>
  <c r="F2293" i="3"/>
  <c r="G2293" i="3"/>
  <c r="F5201" i="3"/>
  <c r="G5201" i="3"/>
  <c r="F3489" i="3"/>
  <c r="G3489" i="3"/>
  <c r="F3488" i="3"/>
  <c r="G3488" i="3"/>
  <c r="F132" i="3"/>
  <c r="G132" i="3"/>
  <c r="F2292" i="3"/>
  <c r="G2292" i="3"/>
  <c r="F4079" i="3"/>
  <c r="G4079" i="3"/>
  <c r="F5200" i="3"/>
  <c r="G5200" i="3"/>
  <c r="F2291" i="3"/>
  <c r="G2291" i="3"/>
  <c r="F2290" i="3"/>
  <c r="G2290" i="3"/>
  <c r="F131" i="3"/>
  <c r="G131" i="3"/>
  <c r="F5199" i="3"/>
  <c r="G5199" i="3"/>
  <c r="F2289" i="3"/>
  <c r="G2289" i="3"/>
  <c r="F2288" i="3"/>
  <c r="G2288" i="3"/>
  <c r="F2287" i="3"/>
  <c r="G2287" i="3"/>
  <c r="F3487" i="3"/>
  <c r="G3487" i="3"/>
  <c r="F3486" i="3"/>
  <c r="G3486" i="3"/>
  <c r="F2286" i="3"/>
  <c r="G2286" i="3"/>
  <c r="F2285" i="3"/>
  <c r="G2285" i="3"/>
  <c r="F3485" i="3"/>
  <c r="G3485" i="3"/>
  <c r="F2284" i="3"/>
  <c r="G2284" i="3"/>
  <c r="F3901" i="3"/>
  <c r="G3901" i="3"/>
  <c r="F5198" i="3"/>
  <c r="G5198" i="3"/>
  <c r="F5197" i="3"/>
  <c r="G5197" i="3"/>
  <c r="F5196" i="3"/>
  <c r="G5196" i="3"/>
  <c r="F5195" i="3"/>
  <c r="G5195" i="3"/>
  <c r="F5194" i="3"/>
  <c r="G5194" i="3"/>
  <c r="F5193" i="3"/>
  <c r="G5193" i="3"/>
  <c r="F5192" i="3"/>
  <c r="G5192" i="3"/>
  <c r="F2283" i="3"/>
  <c r="G2283" i="3"/>
  <c r="F5191" i="3"/>
  <c r="G5191" i="3"/>
  <c r="F2282" i="3"/>
  <c r="G2282" i="3"/>
  <c r="F3484" i="3"/>
  <c r="G3484" i="3"/>
  <c r="F5190" i="3"/>
  <c r="G5190" i="3"/>
  <c r="F130" i="3"/>
  <c r="G130" i="3"/>
  <c r="F2281" i="3"/>
  <c r="G2281" i="3"/>
  <c r="F3483" i="3"/>
  <c r="G3483" i="3"/>
  <c r="F2280" i="3"/>
  <c r="G2280" i="3"/>
  <c r="F2279" i="3"/>
  <c r="G2279" i="3"/>
  <c r="F2278" i="3"/>
  <c r="G2278" i="3"/>
  <c r="F3482" i="3"/>
  <c r="G3482" i="3"/>
  <c r="F2277" i="3"/>
  <c r="G2277" i="3"/>
  <c r="F5189" i="3"/>
  <c r="G5189" i="3"/>
  <c r="F3481" i="3"/>
  <c r="G3481" i="3"/>
  <c r="F3480" i="3"/>
  <c r="G3480" i="3"/>
  <c r="F2276" i="3"/>
  <c r="G2276" i="3"/>
  <c r="F5188" i="3"/>
  <c r="G5188" i="3"/>
  <c r="F5187" i="3"/>
  <c r="G5187" i="3"/>
  <c r="F5186" i="3"/>
  <c r="G5186" i="3"/>
  <c r="F2275" i="3"/>
  <c r="G2275" i="3"/>
  <c r="F5185" i="3"/>
  <c r="G5185" i="3"/>
  <c r="F3479" i="3"/>
  <c r="G3479" i="3"/>
  <c r="F3478" i="3"/>
  <c r="G3478" i="3"/>
  <c r="F129" i="3"/>
  <c r="G129" i="3"/>
  <c r="F5184" i="3"/>
  <c r="G5184" i="3"/>
  <c r="F5183" i="3"/>
  <c r="G5183" i="3"/>
  <c r="F5182" i="3"/>
  <c r="G5182" i="3"/>
  <c r="F5181" i="3"/>
  <c r="G5181" i="3"/>
  <c r="F5180" i="3"/>
  <c r="G5180" i="3"/>
  <c r="F2274" i="3"/>
  <c r="G2274" i="3"/>
  <c r="F2273" i="3"/>
  <c r="G2273" i="3"/>
  <c r="F3477" i="3"/>
  <c r="G3477" i="3"/>
  <c r="F3476" i="3"/>
  <c r="G3476" i="3"/>
  <c r="F2272" i="3"/>
  <c r="G2272" i="3"/>
  <c r="F5179" i="3"/>
  <c r="G5179" i="3"/>
  <c r="F5178" i="3"/>
  <c r="G5178" i="3"/>
  <c r="F3475" i="3"/>
  <c r="G3475" i="3"/>
  <c r="F2271" i="3"/>
  <c r="G2271" i="3"/>
  <c r="F2270" i="3"/>
  <c r="G2270" i="3"/>
  <c r="F2269" i="3"/>
  <c r="G2269" i="3"/>
  <c r="F5177" i="3"/>
  <c r="G5177" i="3"/>
  <c r="F3474" i="3"/>
  <c r="G3474" i="3"/>
  <c r="F2268" i="3"/>
  <c r="G2268" i="3"/>
  <c r="F3996" i="3"/>
  <c r="G3996" i="3"/>
  <c r="F5176" i="3"/>
  <c r="G5176" i="3"/>
  <c r="F2267" i="3"/>
  <c r="G2267" i="3"/>
  <c r="F4082" i="3"/>
  <c r="G4082" i="3"/>
  <c r="F3473" i="3"/>
  <c r="G3473" i="3"/>
  <c r="F3900" i="3"/>
  <c r="G3900" i="3"/>
  <c r="F5175" i="3"/>
  <c r="G5175" i="3"/>
  <c r="F5174" i="3"/>
  <c r="G5174" i="3"/>
  <c r="F3472" i="3"/>
  <c r="G3472" i="3"/>
  <c r="F2266" i="3"/>
  <c r="G2266" i="3"/>
  <c r="F5173" i="3"/>
  <c r="G5173" i="3"/>
  <c r="F4103" i="3"/>
  <c r="G4103" i="3"/>
  <c r="F2265" i="3"/>
  <c r="G2265" i="3"/>
  <c r="F5172" i="3"/>
  <c r="G5172" i="3"/>
  <c r="F5171" i="3"/>
  <c r="G5171" i="3"/>
  <c r="F5170" i="3"/>
  <c r="G5170" i="3"/>
  <c r="F3471" i="3"/>
  <c r="G3471" i="3"/>
  <c r="F5169" i="3"/>
  <c r="G5169" i="3"/>
  <c r="F2264" i="3"/>
  <c r="G2264" i="3"/>
  <c r="F5168" i="3"/>
  <c r="G5168" i="3"/>
  <c r="F2263" i="3"/>
  <c r="G2263" i="3"/>
  <c r="F5167" i="3"/>
  <c r="G5167" i="3"/>
  <c r="F5166" i="3"/>
  <c r="G5166" i="3"/>
  <c r="F3470" i="3"/>
  <c r="G3470" i="3"/>
  <c r="F2262" i="3"/>
  <c r="G2262" i="3"/>
  <c r="F2261" i="3"/>
  <c r="G2261" i="3"/>
  <c r="F3899" i="3"/>
  <c r="G3899" i="3"/>
  <c r="F5165" i="3"/>
  <c r="G5165" i="3"/>
  <c r="F2260" i="3"/>
  <c r="G2260" i="3"/>
  <c r="F2259" i="3"/>
  <c r="G2259" i="3"/>
  <c r="F2258" i="3"/>
  <c r="G2258" i="3"/>
  <c r="F5164" i="3"/>
  <c r="G5164" i="3"/>
  <c r="F2257" i="3"/>
  <c r="G2257" i="3"/>
  <c r="F2256" i="3"/>
  <c r="G2256" i="3"/>
  <c r="F5163" i="3"/>
  <c r="G5163" i="3"/>
  <c r="F2255" i="3"/>
  <c r="G2255" i="3"/>
  <c r="F3469" i="3"/>
  <c r="G3469" i="3"/>
  <c r="F2254" i="3"/>
  <c r="G2254" i="3"/>
  <c r="F2253" i="3"/>
  <c r="G2253" i="3"/>
  <c r="F2252" i="3"/>
  <c r="G2252" i="3"/>
  <c r="F5162" i="3"/>
  <c r="G5162" i="3"/>
  <c r="F4073" i="3"/>
  <c r="G4073" i="3"/>
  <c r="F3468" i="3"/>
  <c r="G3468" i="3"/>
  <c r="F2251" i="3"/>
  <c r="G2251" i="3"/>
  <c r="F3467" i="3"/>
  <c r="G3467" i="3"/>
  <c r="F3466" i="3"/>
  <c r="G3466" i="3"/>
  <c r="F5161" i="3"/>
  <c r="G5161" i="3"/>
  <c r="F2250" i="3"/>
  <c r="G2250" i="3"/>
  <c r="F5160" i="3"/>
  <c r="G5160" i="3"/>
  <c r="F3465" i="3"/>
  <c r="G3465" i="3"/>
  <c r="F2249" i="3"/>
  <c r="G2249" i="3"/>
  <c r="F5159" i="3"/>
  <c r="G5159" i="3"/>
  <c r="F2248" i="3"/>
  <c r="G2248" i="3"/>
  <c r="F3464" i="3"/>
  <c r="G3464" i="3"/>
  <c r="F2247" i="3"/>
  <c r="G2247" i="3"/>
  <c r="F5158" i="3"/>
  <c r="G5158" i="3"/>
  <c r="F2246" i="3"/>
  <c r="G2246" i="3"/>
  <c r="F3995" i="3"/>
  <c r="G3995" i="3"/>
  <c r="F5157" i="3"/>
  <c r="G5157" i="3"/>
  <c r="F2245" i="3"/>
  <c r="G2245" i="3"/>
  <c r="F5156" i="3"/>
  <c r="G5156" i="3"/>
  <c r="F5155" i="3"/>
  <c r="G5155" i="3"/>
  <c r="F3898" i="3"/>
  <c r="G3898" i="3"/>
  <c r="F5154" i="3"/>
  <c r="G5154" i="3"/>
  <c r="F5153" i="3"/>
  <c r="G5153" i="3"/>
  <c r="F2244" i="3"/>
  <c r="G2244" i="3"/>
  <c r="F4145" i="3"/>
  <c r="G4145" i="3"/>
  <c r="F5152" i="3"/>
  <c r="G5152" i="3"/>
  <c r="F5151" i="3"/>
  <c r="G5151" i="3"/>
  <c r="F2243" i="3"/>
  <c r="G2243" i="3"/>
  <c r="F2242" i="3"/>
  <c r="G2242" i="3"/>
  <c r="F3463" i="3"/>
  <c r="G3463" i="3"/>
  <c r="F3897" i="3"/>
  <c r="G3897" i="3"/>
  <c r="F2241" i="3"/>
  <c r="G2241" i="3"/>
  <c r="F5150" i="3"/>
  <c r="G5150" i="3"/>
  <c r="F2240" i="3"/>
  <c r="G2240" i="3"/>
  <c r="F2239" i="3"/>
  <c r="G2239" i="3"/>
  <c r="F2238" i="3"/>
  <c r="G2238" i="3"/>
  <c r="F5149" i="3"/>
  <c r="G5149" i="3"/>
  <c r="F5148" i="3"/>
  <c r="G5148" i="3"/>
  <c r="F3462" i="3"/>
  <c r="G3462" i="3"/>
  <c r="F5147" i="3"/>
  <c r="G5147" i="3"/>
  <c r="F3461" i="3"/>
  <c r="G3461" i="3"/>
  <c r="F2237" i="3"/>
  <c r="G2237" i="3"/>
  <c r="F5146" i="3"/>
  <c r="G5146" i="3"/>
  <c r="F2236" i="3"/>
  <c r="G2236" i="3"/>
  <c r="F2235" i="3"/>
  <c r="G2235" i="3"/>
  <c r="F5145" i="3"/>
  <c r="G5145" i="3"/>
  <c r="F2234" i="3"/>
  <c r="G2234" i="3"/>
  <c r="F3460" i="3"/>
  <c r="G3460" i="3"/>
  <c r="F3459" i="3"/>
  <c r="G3459" i="3"/>
  <c r="F2233" i="3"/>
  <c r="G2233" i="3"/>
  <c r="F3896" i="3"/>
  <c r="G3896" i="3"/>
  <c r="F4040" i="3"/>
  <c r="G4040" i="3"/>
  <c r="F3458" i="3"/>
  <c r="G3458" i="3"/>
  <c r="F3457" i="3"/>
  <c r="G3457" i="3"/>
  <c r="F3456" i="3"/>
  <c r="G3456" i="3"/>
  <c r="F3455" i="3"/>
  <c r="G3455" i="3"/>
  <c r="F2232" i="3"/>
  <c r="G2232" i="3"/>
  <c r="F2231" i="3"/>
  <c r="G2231" i="3"/>
  <c r="F2230" i="3"/>
  <c r="G2230" i="3"/>
  <c r="F2229" i="3"/>
  <c r="G2229" i="3"/>
  <c r="F2228" i="3"/>
  <c r="G2228" i="3"/>
  <c r="F5144" i="3"/>
  <c r="G5144" i="3"/>
  <c r="F2227" i="3"/>
  <c r="G2227" i="3"/>
  <c r="F2226" i="3"/>
  <c r="G2226" i="3"/>
  <c r="F2225" i="3"/>
  <c r="G2225" i="3"/>
  <c r="F2224" i="3"/>
  <c r="G2224" i="3"/>
  <c r="F2223" i="3"/>
  <c r="G2223" i="3"/>
  <c r="F2222" i="3"/>
  <c r="G2222" i="3"/>
  <c r="F3454" i="3"/>
  <c r="G3454" i="3"/>
  <c r="F5143" i="3"/>
  <c r="G5143" i="3"/>
  <c r="F3453" i="3"/>
  <c r="G3453" i="3"/>
  <c r="F3895" i="3"/>
  <c r="G3895" i="3"/>
  <c r="F5142" i="3"/>
  <c r="G5142" i="3"/>
  <c r="F3452" i="3"/>
  <c r="G3452" i="3"/>
  <c r="F3451" i="3"/>
  <c r="G3451" i="3"/>
  <c r="F5141" i="3"/>
  <c r="G5141" i="3"/>
  <c r="F3450" i="3"/>
  <c r="G3450" i="3"/>
  <c r="F3449" i="3"/>
  <c r="G3449" i="3"/>
  <c r="F5140" i="3"/>
  <c r="G5140" i="3"/>
  <c r="F2221" i="3"/>
  <c r="G2221" i="3"/>
  <c r="F2220" i="3"/>
  <c r="G2220" i="3"/>
  <c r="F5139" i="3"/>
  <c r="G5139" i="3"/>
  <c r="F5138" i="3"/>
  <c r="G5138" i="3"/>
  <c r="F5137" i="3"/>
  <c r="G5137" i="3"/>
  <c r="F2219" i="3"/>
  <c r="G2219" i="3"/>
  <c r="F128" i="3"/>
  <c r="G128" i="3"/>
  <c r="F3448" i="3"/>
  <c r="G3448" i="3"/>
  <c r="F5136" i="3"/>
  <c r="G5136" i="3"/>
  <c r="F2218" i="3"/>
  <c r="G2218" i="3"/>
  <c r="F5135" i="3"/>
  <c r="G5135" i="3"/>
  <c r="F3447" i="3"/>
  <c r="G3447" i="3"/>
  <c r="F2217" i="3"/>
  <c r="G2217" i="3"/>
  <c r="F5134" i="3"/>
  <c r="G5134" i="3"/>
  <c r="F5133" i="3"/>
  <c r="G5133" i="3"/>
  <c r="F3446" i="3"/>
  <c r="G3446" i="3"/>
  <c r="F5132" i="3"/>
  <c r="G5132" i="3"/>
  <c r="F2216" i="3"/>
  <c r="G2216" i="3"/>
  <c r="F5131" i="3"/>
  <c r="G5131" i="3"/>
  <c r="F3445" i="3"/>
  <c r="G3445" i="3"/>
  <c r="F5130" i="3"/>
  <c r="G5130" i="3"/>
  <c r="F5129" i="3"/>
  <c r="G5129" i="3"/>
  <c r="F5128" i="3"/>
  <c r="G5128" i="3"/>
  <c r="F5127" i="3"/>
  <c r="G5127" i="3"/>
  <c r="F2215" i="3"/>
  <c r="G2215" i="3"/>
  <c r="F2214" i="3"/>
  <c r="G2214" i="3"/>
  <c r="F3444" i="3"/>
  <c r="G3444" i="3"/>
  <c r="F2213" i="3"/>
  <c r="G2213" i="3"/>
  <c r="F2212" i="3"/>
  <c r="G2212" i="3"/>
  <c r="F2211" i="3"/>
  <c r="G2211" i="3"/>
  <c r="F2210" i="3"/>
  <c r="G2210" i="3"/>
  <c r="F2209" i="3"/>
  <c r="G2209" i="3"/>
  <c r="F5126" i="3"/>
  <c r="G5126" i="3"/>
  <c r="F5125" i="3"/>
  <c r="G5125" i="3"/>
  <c r="F2208" i="3"/>
  <c r="G2208" i="3"/>
  <c r="F5124" i="3"/>
  <c r="G5124" i="3"/>
  <c r="F3443" i="3"/>
  <c r="G3443" i="3"/>
  <c r="F2207" i="3"/>
  <c r="G2207" i="3"/>
  <c r="F2206" i="3"/>
  <c r="G2206" i="3"/>
  <c r="F3894" i="3"/>
  <c r="G3894" i="3"/>
  <c r="F5123" i="3"/>
  <c r="G5123" i="3"/>
  <c r="F2205" i="3"/>
  <c r="G2205" i="3"/>
  <c r="F5122" i="3"/>
  <c r="G5122" i="3"/>
  <c r="F2204" i="3"/>
  <c r="G2204" i="3"/>
  <c r="F2203" i="3"/>
  <c r="G2203" i="3"/>
  <c r="F127" i="3"/>
  <c r="G127" i="3"/>
  <c r="F5121" i="3"/>
  <c r="G5121" i="3"/>
  <c r="F2202" i="3"/>
  <c r="G2202" i="3"/>
  <c r="F5120" i="3"/>
  <c r="G5120" i="3"/>
  <c r="F3442" i="3"/>
  <c r="G3442" i="3"/>
  <c r="F2201" i="3"/>
  <c r="G2201" i="3"/>
  <c r="F2200" i="3"/>
  <c r="G2200" i="3"/>
  <c r="F2199" i="3"/>
  <c r="G2199" i="3"/>
  <c r="F5119" i="3"/>
  <c r="G5119" i="3"/>
  <c r="F2198" i="3"/>
  <c r="G2198" i="3"/>
  <c r="F2197" i="3"/>
  <c r="G2197" i="3"/>
  <c r="F5118" i="3"/>
  <c r="G5118" i="3"/>
  <c r="F5117" i="3"/>
  <c r="G5117" i="3"/>
  <c r="F5116" i="3"/>
  <c r="G5116" i="3"/>
  <c r="F3994" i="3"/>
  <c r="G3994" i="3"/>
  <c r="F5115" i="3"/>
  <c r="G5115" i="3"/>
  <c r="F5114" i="3"/>
  <c r="G5114" i="3"/>
  <c r="F3893" i="3"/>
  <c r="G3893" i="3"/>
  <c r="F5113" i="3"/>
  <c r="G5113" i="3"/>
  <c r="F2196" i="3"/>
  <c r="G2196" i="3"/>
  <c r="F5112" i="3"/>
  <c r="G5112" i="3"/>
  <c r="F5111" i="3"/>
  <c r="G5111" i="3"/>
  <c r="F2195" i="3"/>
  <c r="G2195" i="3"/>
  <c r="F2194" i="3"/>
  <c r="G2194" i="3"/>
  <c r="F5110" i="3"/>
  <c r="G5110" i="3"/>
  <c r="F3892" i="3"/>
  <c r="G3892" i="3"/>
  <c r="F2193" i="3"/>
  <c r="G2193" i="3"/>
  <c r="F3891" i="3"/>
  <c r="G3891" i="3"/>
  <c r="F2192" i="3"/>
  <c r="G2192" i="3"/>
  <c r="F2191" i="3"/>
  <c r="G2191" i="3"/>
  <c r="F4102" i="3"/>
  <c r="G4102" i="3"/>
  <c r="F2190" i="3"/>
  <c r="G2190" i="3"/>
  <c r="F3441" i="3"/>
  <c r="G3441" i="3"/>
  <c r="F3440" i="3"/>
  <c r="G3440" i="3"/>
  <c r="F5109" i="3"/>
  <c r="G5109" i="3"/>
  <c r="F2189" i="3"/>
  <c r="G2189" i="3"/>
  <c r="F3439" i="3"/>
  <c r="G3439" i="3"/>
  <c r="F126" i="3"/>
  <c r="G126" i="3"/>
  <c r="F3438" i="3"/>
  <c r="G3438" i="3"/>
  <c r="F5108" i="3"/>
  <c r="G5108" i="3"/>
  <c r="F3437" i="3"/>
  <c r="G3437" i="3"/>
  <c r="F2188" i="3"/>
  <c r="G2188" i="3"/>
  <c r="F2187" i="3"/>
  <c r="G2187" i="3"/>
  <c r="F5107" i="3"/>
  <c r="G5107" i="3"/>
  <c r="F5106" i="3"/>
  <c r="G5106" i="3"/>
  <c r="F5105" i="3"/>
  <c r="G5105" i="3"/>
  <c r="F3436" i="3"/>
  <c r="G3436" i="3"/>
  <c r="F2186" i="3"/>
  <c r="G2186" i="3"/>
  <c r="F2185" i="3"/>
  <c r="G2185" i="3"/>
  <c r="F2184" i="3"/>
  <c r="G2184" i="3"/>
  <c r="F5104" i="3"/>
  <c r="G5104" i="3"/>
  <c r="F2183" i="3"/>
  <c r="G2183" i="3"/>
  <c r="F3890" i="3"/>
  <c r="G3890" i="3"/>
  <c r="F2182" i="3"/>
  <c r="G2182" i="3"/>
  <c r="F5103" i="3"/>
  <c r="G5103" i="3"/>
  <c r="F2181" i="3"/>
  <c r="G2181" i="3"/>
  <c r="F2180" i="3"/>
  <c r="G2180" i="3"/>
  <c r="F2179" i="3"/>
  <c r="G2179" i="3"/>
  <c r="F5102" i="3"/>
  <c r="G5102" i="3"/>
  <c r="F125" i="3"/>
  <c r="G125" i="3"/>
  <c r="F5101" i="3"/>
  <c r="G5101" i="3"/>
  <c r="F2178" i="3"/>
  <c r="G2178" i="3"/>
  <c r="F5100" i="3"/>
  <c r="G5100" i="3"/>
  <c r="F3435" i="3"/>
  <c r="G3435" i="3"/>
  <c r="F2177" i="3"/>
  <c r="G2177" i="3"/>
  <c r="F3889" i="3"/>
  <c r="G3889" i="3"/>
  <c r="F2176" i="3"/>
  <c r="G2176" i="3"/>
  <c r="F3434" i="3"/>
  <c r="G3434" i="3"/>
  <c r="F2175" i="3"/>
  <c r="G2175" i="3"/>
  <c r="F5099" i="3"/>
  <c r="G5099" i="3"/>
  <c r="F2174" i="3"/>
  <c r="G2174" i="3"/>
  <c r="F3433" i="3"/>
  <c r="G3433" i="3"/>
  <c r="F2173" i="3"/>
  <c r="G2173" i="3"/>
  <c r="F5098" i="3"/>
  <c r="G5098" i="3"/>
  <c r="F5097" i="3"/>
  <c r="G5097" i="3"/>
  <c r="F3432" i="3"/>
  <c r="G3432" i="3"/>
  <c r="F3431" i="3"/>
  <c r="G3431" i="3"/>
  <c r="F2172" i="3"/>
  <c r="G2172" i="3"/>
  <c r="F2171" i="3"/>
  <c r="G2171" i="3"/>
  <c r="F5096" i="3"/>
  <c r="G5096" i="3"/>
  <c r="F2170" i="3"/>
  <c r="G2170" i="3"/>
  <c r="F5095" i="3"/>
  <c r="G5095" i="3"/>
  <c r="F3430" i="3"/>
  <c r="G3430" i="3"/>
  <c r="F5094" i="3"/>
  <c r="G5094" i="3"/>
  <c r="F5093" i="3"/>
  <c r="G5093" i="3"/>
  <c r="F5092" i="3"/>
  <c r="G5092" i="3"/>
  <c r="F2169" i="3"/>
  <c r="G2169" i="3"/>
  <c r="F3888" i="3"/>
  <c r="G3888" i="3"/>
  <c r="F5091" i="3"/>
  <c r="G5091" i="3"/>
  <c r="F5090" i="3"/>
  <c r="G5090" i="3"/>
  <c r="F5089" i="3"/>
  <c r="G5089" i="3"/>
  <c r="F5088" i="3"/>
  <c r="G5088" i="3"/>
  <c r="F5087" i="3"/>
  <c r="G5087" i="3"/>
  <c r="F2168" i="3"/>
  <c r="G2168" i="3"/>
  <c r="F2167" i="3"/>
  <c r="G2167" i="3"/>
  <c r="F5086" i="3"/>
  <c r="G5086" i="3"/>
  <c r="F3993" i="3"/>
  <c r="G3993" i="3"/>
  <c r="F3887" i="3"/>
  <c r="G3887" i="3"/>
  <c r="F2166" i="3"/>
  <c r="G2166" i="3"/>
  <c r="F2165" i="3"/>
  <c r="G2165" i="3"/>
  <c r="F2164" i="3"/>
  <c r="G2164" i="3"/>
  <c r="F3429" i="3"/>
  <c r="G3429" i="3"/>
  <c r="F5085" i="3"/>
  <c r="G5085" i="3"/>
  <c r="F3428" i="3"/>
  <c r="G3428" i="3"/>
  <c r="F3427" i="3"/>
  <c r="G3427" i="3"/>
  <c r="F3426" i="3"/>
  <c r="G3426" i="3"/>
  <c r="F2163" i="3"/>
  <c r="G2163" i="3"/>
  <c r="F3425" i="3"/>
  <c r="G3425" i="3"/>
  <c r="F2162" i="3"/>
  <c r="G2162" i="3"/>
  <c r="F5084" i="3"/>
  <c r="G5084" i="3"/>
  <c r="F2161" i="3"/>
  <c r="G2161" i="3"/>
  <c r="F4101" i="3"/>
  <c r="G4101" i="3"/>
  <c r="F2160" i="3"/>
  <c r="G2160" i="3"/>
  <c r="F5083" i="3"/>
  <c r="G5083" i="3"/>
  <c r="F2159" i="3"/>
  <c r="G2159" i="3"/>
  <c r="F4039" i="3"/>
  <c r="G4039" i="3"/>
  <c r="F3886" i="3"/>
  <c r="G3886" i="3"/>
  <c r="F3885" i="3"/>
  <c r="G3885" i="3"/>
  <c r="F5082" i="3"/>
  <c r="G5082" i="3"/>
  <c r="F5081" i="3"/>
  <c r="G5081" i="3"/>
  <c r="F2158" i="3"/>
  <c r="G2158" i="3"/>
  <c r="F3424" i="3"/>
  <c r="G3424" i="3"/>
  <c r="F3423" i="3"/>
  <c r="G3423" i="3"/>
  <c r="F5080" i="3"/>
  <c r="G5080" i="3"/>
  <c r="F2157" i="3"/>
  <c r="G2157" i="3"/>
  <c r="F5079" i="3"/>
  <c r="G5079" i="3"/>
  <c r="F124" i="3"/>
  <c r="G124" i="3"/>
  <c r="F5078" i="3"/>
  <c r="G5078" i="3"/>
  <c r="F4100" i="3"/>
  <c r="G4100" i="3"/>
  <c r="F2156" i="3"/>
  <c r="G2156" i="3"/>
  <c r="F3884" i="3"/>
  <c r="G3884" i="3"/>
  <c r="F5077" i="3"/>
  <c r="G5077" i="3"/>
  <c r="F5076" i="3"/>
  <c r="G5076" i="3"/>
  <c r="F5075" i="3"/>
  <c r="G5075" i="3"/>
  <c r="F2155" i="3"/>
  <c r="G2155" i="3"/>
  <c r="F5074" i="3"/>
  <c r="G5074" i="3"/>
  <c r="F2154" i="3"/>
  <c r="G2154" i="3"/>
  <c r="F4099" i="3"/>
  <c r="G4099" i="3"/>
  <c r="F2153" i="3"/>
  <c r="G2153" i="3"/>
  <c r="F3422" i="3"/>
  <c r="G3422" i="3"/>
  <c r="F5073" i="3"/>
  <c r="G5073" i="3"/>
  <c r="F2152" i="3"/>
  <c r="G2152" i="3"/>
  <c r="F5072" i="3"/>
  <c r="G5072" i="3"/>
  <c r="F3992" i="3"/>
  <c r="G3992" i="3"/>
  <c r="F3883" i="3"/>
  <c r="G3883" i="3"/>
  <c r="F2151" i="3"/>
  <c r="G2151" i="3"/>
  <c r="F3421" i="3"/>
  <c r="G3421" i="3"/>
  <c r="F3420" i="3"/>
  <c r="G3420" i="3"/>
  <c r="F5071" i="3"/>
  <c r="G5071" i="3"/>
  <c r="F5070" i="3"/>
  <c r="G5070" i="3"/>
  <c r="F2150" i="3"/>
  <c r="G2150" i="3"/>
  <c r="F5069" i="3"/>
  <c r="G5069" i="3"/>
  <c r="F2149" i="3"/>
  <c r="G2149" i="3"/>
  <c r="F2148" i="3"/>
  <c r="G2148" i="3"/>
  <c r="F5068" i="3"/>
  <c r="G5068" i="3"/>
  <c r="F5067" i="3"/>
  <c r="G5067" i="3"/>
  <c r="F5066" i="3"/>
  <c r="G5066" i="3"/>
  <c r="F5065" i="3"/>
  <c r="G5065" i="3"/>
  <c r="F5064" i="3"/>
  <c r="G5064" i="3"/>
  <c r="F5063" i="3"/>
  <c r="G5063" i="3"/>
  <c r="F5062" i="3"/>
  <c r="G5062" i="3"/>
  <c r="F3419" i="3"/>
  <c r="G3419" i="3"/>
  <c r="F5061" i="3"/>
  <c r="G5061" i="3"/>
  <c r="F5060" i="3"/>
  <c r="G5060" i="3"/>
  <c r="F5059" i="3"/>
  <c r="G5059" i="3"/>
  <c r="F2147" i="3"/>
  <c r="G2147" i="3"/>
  <c r="F3882" i="3"/>
  <c r="G3882" i="3"/>
  <c r="F5058" i="3"/>
  <c r="G5058" i="3"/>
  <c r="F123" i="3"/>
  <c r="G123" i="3"/>
  <c r="F5057" i="3"/>
  <c r="G5057" i="3"/>
  <c r="F2146" i="3"/>
  <c r="G2146" i="3"/>
  <c r="F2145" i="3"/>
  <c r="G2145" i="3"/>
  <c r="F5056" i="3"/>
  <c r="G5056" i="3"/>
  <c r="F5055" i="3"/>
  <c r="G5055" i="3"/>
  <c r="F5054" i="3"/>
  <c r="G5054" i="3"/>
  <c r="F5053" i="3"/>
  <c r="G5053" i="3"/>
  <c r="F5052" i="3"/>
  <c r="G5052" i="3"/>
  <c r="F5051" i="3"/>
  <c r="G5051" i="3"/>
  <c r="F5050" i="3"/>
  <c r="G5050" i="3"/>
  <c r="F5049" i="3"/>
  <c r="G5049" i="3"/>
  <c r="F5048" i="3"/>
  <c r="G5048" i="3"/>
  <c r="F2144" i="3"/>
  <c r="G2144" i="3"/>
  <c r="F3418" i="3"/>
  <c r="G3418" i="3"/>
  <c r="F3881" i="3"/>
  <c r="G3881" i="3"/>
  <c r="F5047" i="3"/>
  <c r="G5047" i="3"/>
  <c r="F2143" i="3"/>
  <c r="G2143" i="3"/>
  <c r="F5046" i="3"/>
  <c r="G5046" i="3"/>
  <c r="F2142" i="3"/>
  <c r="G2142" i="3"/>
  <c r="F2141" i="3"/>
  <c r="G2141" i="3"/>
  <c r="F5045" i="3"/>
  <c r="G5045" i="3"/>
  <c r="F5044" i="3"/>
  <c r="G5044" i="3"/>
  <c r="F5043" i="3"/>
  <c r="G5043" i="3"/>
  <c r="F5042" i="3"/>
  <c r="G5042" i="3"/>
  <c r="F5041" i="3"/>
  <c r="G5041" i="3"/>
  <c r="F5040" i="3"/>
  <c r="G5040" i="3"/>
  <c r="F5039" i="3"/>
  <c r="G5039" i="3"/>
  <c r="F5038" i="3"/>
  <c r="G5038" i="3"/>
  <c r="F5037" i="3"/>
  <c r="G5037" i="3"/>
  <c r="F5036" i="3"/>
  <c r="G5036" i="3"/>
  <c r="F5035" i="3"/>
  <c r="G5035" i="3"/>
  <c r="F2140" i="3"/>
  <c r="G2140" i="3"/>
  <c r="F2139" i="3"/>
  <c r="G2139" i="3"/>
  <c r="F5034" i="3"/>
  <c r="G5034" i="3"/>
  <c r="F5033" i="3"/>
  <c r="G5033" i="3"/>
  <c r="F5032" i="3"/>
  <c r="G5032" i="3"/>
  <c r="F5031" i="3"/>
  <c r="G5031" i="3"/>
  <c r="F5030" i="3"/>
  <c r="G5030" i="3"/>
  <c r="F5029" i="3"/>
  <c r="G5029" i="3"/>
  <c r="F5028" i="3"/>
  <c r="G5028" i="3"/>
  <c r="F2138" i="3"/>
  <c r="G2138" i="3"/>
  <c r="F2137" i="3"/>
  <c r="G2137" i="3"/>
  <c r="F2136" i="3"/>
  <c r="G2136" i="3"/>
  <c r="F5027" i="3"/>
  <c r="G5027" i="3"/>
  <c r="F3880" i="3"/>
  <c r="G3880" i="3"/>
  <c r="F5026" i="3"/>
  <c r="G5026" i="3"/>
  <c r="F5025" i="3"/>
  <c r="G5025" i="3"/>
  <c r="F5024" i="3"/>
  <c r="G5024" i="3"/>
  <c r="F5023" i="3"/>
  <c r="G5023" i="3"/>
  <c r="F2135" i="3"/>
  <c r="G2135" i="3"/>
  <c r="F5022" i="3"/>
  <c r="G5022" i="3"/>
  <c r="F2134" i="3"/>
  <c r="G2134" i="3"/>
  <c r="F2133" i="3"/>
  <c r="G2133" i="3"/>
  <c r="F5021" i="3"/>
  <c r="G5021" i="3"/>
  <c r="F2132" i="3"/>
  <c r="G2132" i="3"/>
  <c r="F5020" i="3"/>
  <c r="G5020" i="3"/>
  <c r="F5019" i="3"/>
  <c r="G5019" i="3"/>
  <c r="F5018" i="3"/>
  <c r="G5018" i="3"/>
  <c r="F2131" i="3"/>
  <c r="G2131" i="3"/>
  <c r="F2130" i="3"/>
  <c r="G2130" i="3"/>
  <c r="F3991" i="3"/>
  <c r="G3991" i="3"/>
  <c r="F2129" i="3"/>
  <c r="G2129" i="3"/>
  <c r="F3417" i="3"/>
  <c r="G3417" i="3"/>
  <c r="F3416" i="3"/>
  <c r="G3416" i="3"/>
  <c r="F3415" i="3"/>
  <c r="G3415" i="3"/>
  <c r="F3990" i="3"/>
  <c r="G3990" i="3"/>
  <c r="F5017" i="3"/>
  <c r="G5017" i="3"/>
  <c r="F5016" i="3"/>
  <c r="G5016" i="3"/>
  <c r="F2128" i="3"/>
  <c r="G2128" i="3"/>
  <c r="F5015" i="3"/>
  <c r="G5015" i="3"/>
  <c r="F5014" i="3"/>
  <c r="G5014" i="3"/>
  <c r="F3414" i="3"/>
  <c r="G3414" i="3"/>
  <c r="F5013" i="3"/>
  <c r="G5013" i="3"/>
  <c r="F3879" i="3"/>
  <c r="G3879" i="3"/>
  <c r="F5012" i="3"/>
  <c r="G5012" i="3"/>
  <c r="F5011" i="3"/>
  <c r="G5011" i="3"/>
  <c r="F5010" i="3"/>
  <c r="G5010" i="3"/>
  <c r="F3878" i="3"/>
  <c r="G3878" i="3"/>
  <c r="F2127" i="3"/>
  <c r="G2127" i="3"/>
  <c r="F2126" i="3"/>
  <c r="G2126" i="3"/>
  <c r="F3413" i="3"/>
  <c r="G3413" i="3"/>
  <c r="F3412" i="3"/>
  <c r="G3412" i="3"/>
  <c r="F3411" i="3"/>
  <c r="G3411" i="3"/>
  <c r="F3410" i="3"/>
  <c r="G3410" i="3"/>
  <c r="F3409" i="3"/>
  <c r="G3409" i="3"/>
  <c r="F2125" i="3"/>
  <c r="G2125" i="3"/>
  <c r="F5009" i="3"/>
  <c r="G5009" i="3"/>
  <c r="F2124" i="3"/>
  <c r="G2124" i="3"/>
  <c r="F3408" i="3"/>
  <c r="G3408" i="3"/>
  <c r="F2123" i="3"/>
  <c r="G2123" i="3"/>
  <c r="F2122" i="3"/>
  <c r="G2122" i="3"/>
  <c r="F3407" i="3"/>
  <c r="G3407" i="3"/>
  <c r="F2121" i="3"/>
  <c r="G2121" i="3"/>
  <c r="F2120" i="3"/>
  <c r="G2120" i="3"/>
  <c r="F2119" i="3"/>
  <c r="G2119" i="3"/>
  <c r="F4038" i="3"/>
  <c r="G4038" i="3"/>
  <c r="F5008" i="3"/>
  <c r="G5008" i="3"/>
  <c r="F3406" i="3"/>
  <c r="G3406" i="3"/>
  <c r="F3405" i="3"/>
  <c r="G3405" i="3"/>
  <c r="F2118" i="3"/>
  <c r="G2118" i="3"/>
  <c r="F2117" i="3"/>
  <c r="G2117" i="3"/>
  <c r="F3404" i="3"/>
  <c r="G3404" i="3"/>
  <c r="F2116" i="3"/>
  <c r="G2116" i="3"/>
  <c r="F5007" i="3"/>
  <c r="G5007" i="3"/>
  <c r="F3403" i="3"/>
  <c r="G3403" i="3"/>
  <c r="F3402" i="3"/>
  <c r="G3402" i="3"/>
  <c r="F2115" i="3"/>
  <c r="G2115" i="3"/>
  <c r="F2114" i="3"/>
  <c r="G2114" i="3"/>
  <c r="F2113" i="3"/>
  <c r="G2113" i="3"/>
  <c r="F2112" i="3"/>
  <c r="G2112" i="3"/>
  <c r="F3401" i="3"/>
  <c r="G3401" i="3"/>
  <c r="F4037" i="3"/>
  <c r="G4037" i="3"/>
  <c r="F2111" i="3"/>
  <c r="G2111" i="3"/>
  <c r="F2110" i="3"/>
  <c r="G2110" i="3"/>
  <c r="F3877" i="3"/>
  <c r="G3877" i="3"/>
  <c r="F2109" i="3"/>
  <c r="G2109" i="3"/>
  <c r="F2108" i="3"/>
  <c r="G2108" i="3"/>
  <c r="F4036" i="3"/>
  <c r="G4036" i="3"/>
  <c r="F2107" i="3"/>
  <c r="G2107" i="3"/>
  <c r="F5006" i="3"/>
  <c r="G5006" i="3"/>
  <c r="F5005" i="3"/>
  <c r="G5005" i="3"/>
  <c r="F2106" i="3"/>
  <c r="G2106" i="3"/>
  <c r="F5004" i="3"/>
  <c r="G5004" i="3"/>
  <c r="F5003" i="3"/>
  <c r="G5003" i="3"/>
  <c r="F5002" i="3"/>
  <c r="G5002" i="3"/>
  <c r="F5001" i="3"/>
  <c r="G5001" i="3"/>
  <c r="F2105" i="3"/>
  <c r="G2105" i="3"/>
  <c r="F5000" i="3"/>
  <c r="G5000" i="3"/>
  <c r="F2104" i="3"/>
  <c r="G2104" i="3"/>
  <c r="F3400" i="3"/>
  <c r="G3400" i="3"/>
  <c r="F4999" i="3"/>
  <c r="G4999" i="3"/>
  <c r="F2103" i="3"/>
  <c r="G2103" i="3"/>
  <c r="F2102" i="3"/>
  <c r="G2102" i="3"/>
  <c r="F122" i="3"/>
  <c r="G122" i="3"/>
  <c r="F4998" i="3"/>
  <c r="G4998" i="3"/>
  <c r="F2101" i="3"/>
  <c r="G2101" i="3"/>
  <c r="F2100" i="3"/>
  <c r="G2100" i="3"/>
  <c r="F2099" i="3"/>
  <c r="G2099" i="3"/>
  <c r="F2098" i="3"/>
  <c r="G2098" i="3"/>
  <c r="F4997" i="3"/>
  <c r="G4997" i="3"/>
  <c r="F2097" i="3"/>
  <c r="G2097" i="3"/>
  <c r="F3399" i="3"/>
  <c r="G3399" i="3"/>
  <c r="F2096" i="3"/>
  <c r="G2096" i="3"/>
  <c r="F4996" i="3"/>
  <c r="G4996" i="3"/>
  <c r="F4995" i="3"/>
  <c r="G4995" i="3"/>
  <c r="F2095" i="3"/>
  <c r="G2095" i="3"/>
  <c r="F3398" i="3"/>
  <c r="G3398" i="3"/>
  <c r="F4994" i="3"/>
  <c r="G4994" i="3"/>
  <c r="F3397" i="3"/>
  <c r="G3397" i="3"/>
  <c r="F4993" i="3"/>
  <c r="G4993" i="3"/>
  <c r="F3396" i="3"/>
  <c r="G3396" i="3"/>
  <c r="F2094" i="3"/>
  <c r="G2094" i="3"/>
  <c r="F3395" i="3"/>
  <c r="G3395" i="3"/>
  <c r="F3394" i="3"/>
  <c r="G3394" i="3"/>
  <c r="F4992" i="3"/>
  <c r="G4992" i="3"/>
  <c r="F4991" i="3"/>
  <c r="G4991" i="3"/>
  <c r="F4990" i="3"/>
  <c r="G4990" i="3"/>
  <c r="F2093" i="3"/>
  <c r="G2093" i="3"/>
  <c r="F3393" i="3"/>
  <c r="G3393" i="3"/>
  <c r="F4989" i="3"/>
  <c r="G4989" i="3"/>
  <c r="F2092" i="3"/>
  <c r="G2092" i="3"/>
  <c r="F3392" i="3"/>
  <c r="G3392" i="3"/>
  <c r="F4988" i="3"/>
  <c r="G4988" i="3"/>
  <c r="F2091" i="3"/>
  <c r="G2091" i="3"/>
  <c r="F3876" i="3"/>
  <c r="G3876" i="3"/>
  <c r="F2090" i="3"/>
  <c r="G2090" i="3"/>
  <c r="F4987" i="3"/>
  <c r="G4987" i="3"/>
  <c r="F2089" i="3"/>
  <c r="G2089" i="3"/>
  <c r="F3391" i="3"/>
  <c r="G3391" i="3"/>
  <c r="F3390" i="3"/>
  <c r="G3390" i="3"/>
  <c r="F4986" i="3"/>
  <c r="G4986" i="3"/>
  <c r="F3389" i="3"/>
  <c r="G3389" i="3"/>
  <c r="F4985" i="3"/>
  <c r="G4985" i="3"/>
  <c r="F2088" i="3"/>
  <c r="G2088" i="3"/>
  <c r="F4984" i="3"/>
  <c r="G4984" i="3"/>
  <c r="F4983" i="3"/>
  <c r="G4983" i="3"/>
  <c r="F2087" i="3"/>
  <c r="G2087" i="3"/>
  <c r="F4982" i="3"/>
  <c r="G4982" i="3"/>
  <c r="F3388" i="3"/>
  <c r="G3388" i="3"/>
  <c r="F4981" i="3"/>
  <c r="G4981" i="3"/>
  <c r="F4980" i="3"/>
  <c r="G4980" i="3"/>
  <c r="F4035" i="3"/>
  <c r="G4035" i="3"/>
  <c r="F121" i="3"/>
  <c r="G121" i="3"/>
  <c r="F3387" i="3"/>
  <c r="G3387" i="3"/>
  <c r="F4979" i="3"/>
  <c r="G4979" i="3"/>
  <c r="F3386" i="3"/>
  <c r="G3386" i="3"/>
  <c r="F4034" i="3"/>
  <c r="G4034" i="3"/>
  <c r="F3875" i="3"/>
  <c r="G3875" i="3"/>
  <c r="F3385" i="3"/>
  <c r="G3385" i="3"/>
  <c r="F4978" i="3"/>
  <c r="G4978" i="3"/>
  <c r="F4977" i="3"/>
  <c r="G4977" i="3"/>
  <c r="F2086" i="3"/>
  <c r="G2086" i="3"/>
  <c r="F3874" i="3"/>
  <c r="G3874" i="3"/>
  <c r="F3384" i="3"/>
  <c r="G3384" i="3"/>
  <c r="F2085" i="3"/>
  <c r="G2085" i="3"/>
  <c r="F4976" i="3"/>
  <c r="G4976" i="3"/>
  <c r="F4975" i="3"/>
  <c r="G4975" i="3"/>
  <c r="F2084" i="3"/>
  <c r="G2084" i="3"/>
  <c r="F3383" i="3"/>
  <c r="G3383" i="3"/>
  <c r="F4974" i="3"/>
  <c r="G4974" i="3"/>
  <c r="F4973" i="3"/>
  <c r="G4973" i="3"/>
  <c r="F2083" i="3"/>
  <c r="G2083" i="3"/>
  <c r="F2082" i="3"/>
  <c r="G2082" i="3"/>
  <c r="F120" i="3"/>
  <c r="G120" i="3"/>
  <c r="F2081" i="3"/>
  <c r="G2081" i="3"/>
  <c r="F2080" i="3"/>
  <c r="G2080" i="3"/>
  <c r="F2079" i="3"/>
  <c r="G2079" i="3"/>
  <c r="F3382" i="3"/>
  <c r="G3382" i="3"/>
  <c r="F2078" i="3"/>
  <c r="G2078" i="3"/>
  <c r="F4972" i="3"/>
  <c r="G4972" i="3"/>
  <c r="F4971" i="3"/>
  <c r="G4971" i="3"/>
  <c r="F4970" i="3"/>
  <c r="G4970" i="3"/>
  <c r="F2077" i="3"/>
  <c r="G2077" i="3"/>
  <c r="F4969" i="3"/>
  <c r="G4969" i="3"/>
  <c r="F3873" i="3"/>
  <c r="G3873" i="3"/>
  <c r="F4968" i="3"/>
  <c r="G4968" i="3"/>
  <c r="F4967" i="3"/>
  <c r="G4967" i="3"/>
  <c r="F2076" i="3"/>
  <c r="G2076" i="3"/>
  <c r="F4966" i="3"/>
  <c r="G4966" i="3"/>
  <c r="F3381" i="3"/>
  <c r="G3381" i="3"/>
  <c r="F4965" i="3"/>
  <c r="G4965" i="3"/>
  <c r="F4964" i="3"/>
  <c r="G4964" i="3"/>
  <c r="F2075" i="3"/>
  <c r="G2075" i="3"/>
  <c r="F4963" i="3"/>
  <c r="G4963" i="3"/>
  <c r="F4962" i="3"/>
  <c r="G4962" i="3"/>
  <c r="F4961" i="3"/>
  <c r="G4961" i="3"/>
  <c r="F4960" i="3"/>
  <c r="G4960" i="3"/>
  <c r="F3380" i="3"/>
  <c r="G3380" i="3"/>
  <c r="F3379" i="3"/>
  <c r="G3379" i="3"/>
  <c r="F3378" i="3"/>
  <c r="G3378" i="3"/>
  <c r="F4959" i="3"/>
  <c r="G4959" i="3"/>
  <c r="F4958" i="3"/>
  <c r="G4958" i="3"/>
  <c r="F3872" i="3"/>
  <c r="G3872" i="3"/>
  <c r="F3377" i="3"/>
  <c r="G3377" i="3"/>
  <c r="F2074" i="3"/>
  <c r="G2074" i="3"/>
  <c r="F2073" i="3"/>
  <c r="G2073" i="3"/>
  <c r="F4957" i="3"/>
  <c r="G4957" i="3"/>
  <c r="F3376" i="3"/>
  <c r="G3376" i="3"/>
  <c r="F4956" i="3"/>
  <c r="G4956" i="3"/>
  <c r="F2072" i="3"/>
  <c r="G2072" i="3"/>
  <c r="F2071" i="3"/>
  <c r="G2071" i="3"/>
  <c r="F3871" i="3"/>
  <c r="G3871" i="3"/>
  <c r="F4098" i="3"/>
  <c r="G4098" i="3"/>
  <c r="F4955" i="3"/>
  <c r="G4955" i="3"/>
  <c r="F4954" i="3"/>
  <c r="G4954" i="3"/>
  <c r="F3375" i="3"/>
  <c r="G3375" i="3"/>
  <c r="F4078" i="3"/>
  <c r="G4078" i="3"/>
  <c r="F4953" i="3"/>
  <c r="G4953" i="3"/>
  <c r="F2070" i="3"/>
  <c r="G2070" i="3"/>
  <c r="F4952" i="3"/>
  <c r="G4952" i="3"/>
  <c r="F4951" i="3"/>
  <c r="G4951" i="3"/>
  <c r="F4033" i="3"/>
  <c r="G4033" i="3"/>
  <c r="F2069" i="3"/>
  <c r="G2069" i="3"/>
  <c r="F2068" i="3"/>
  <c r="G2068" i="3"/>
  <c r="F2067" i="3"/>
  <c r="G2067" i="3"/>
  <c r="F4950" i="3"/>
  <c r="G4950" i="3"/>
  <c r="F2066" i="3"/>
  <c r="G2066" i="3"/>
  <c r="F119" i="3"/>
  <c r="G119" i="3"/>
  <c r="F118" i="3"/>
  <c r="G118" i="3"/>
  <c r="F2065" i="3"/>
  <c r="G2065" i="3"/>
  <c r="F4949" i="3"/>
  <c r="G4949" i="3"/>
  <c r="F2064" i="3"/>
  <c r="G2064" i="3"/>
  <c r="F4072" i="3"/>
  <c r="G4072" i="3"/>
  <c r="F4948" i="3"/>
  <c r="G4948" i="3"/>
  <c r="F4947" i="3"/>
  <c r="G4947" i="3"/>
  <c r="F3374" i="3"/>
  <c r="G3374" i="3"/>
  <c r="F2063" i="3"/>
  <c r="G2063" i="3"/>
  <c r="F2062" i="3"/>
  <c r="G2062" i="3"/>
  <c r="F4946" i="3"/>
  <c r="G4946" i="3"/>
  <c r="F4945" i="3"/>
  <c r="G4945" i="3"/>
  <c r="F4944" i="3"/>
  <c r="G4944" i="3"/>
  <c r="F2061" i="3"/>
  <c r="G2061" i="3"/>
  <c r="F4943" i="3"/>
  <c r="G4943" i="3"/>
  <c r="F2060" i="3"/>
  <c r="G2060" i="3"/>
  <c r="F4942" i="3"/>
  <c r="G4942" i="3"/>
  <c r="F4032" i="3"/>
  <c r="G4032" i="3"/>
  <c r="F2059" i="3"/>
  <c r="G2059" i="3"/>
  <c r="F2058" i="3"/>
  <c r="G2058" i="3"/>
  <c r="F2057" i="3"/>
  <c r="G2057" i="3"/>
  <c r="F2056" i="3"/>
  <c r="G2056" i="3"/>
  <c r="F2055" i="3"/>
  <c r="G2055" i="3"/>
  <c r="F3989" i="3"/>
  <c r="G3989" i="3"/>
  <c r="F3373" i="3"/>
  <c r="G3373" i="3"/>
  <c r="F3372" i="3"/>
  <c r="G3372" i="3"/>
  <c r="F2054" i="3"/>
  <c r="G2054" i="3"/>
  <c r="F4941" i="3"/>
  <c r="G4941" i="3"/>
  <c r="F117" i="3"/>
  <c r="G117" i="3"/>
  <c r="F3371" i="3"/>
  <c r="G3371" i="3"/>
  <c r="F3988" i="3"/>
  <c r="G3988" i="3"/>
  <c r="F2053" i="3"/>
  <c r="G2053" i="3"/>
  <c r="F3870" i="3"/>
  <c r="G3870" i="3"/>
  <c r="F4940" i="3"/>
  <c r="G4940" i="3"/>
  <c r="F2052" i="3"/>
  <c r="G2052" i="3"/>
  <c r="F2051" i="3"/>
  <c r="G2051" i="3"/>
  <c r="F3869" i="3"/>
  <c r="G3869" i="3"/>
  <c r="F3370" i="3"/>
  <c r="G3370" i="3"/>
  <c r="F3369" i="3"/>
  <c r="G3369" i="3"/>
  <c r="F4939" i="3"/>
  <c r="G4939" i="3"/>
  <c r="F3368" i="3"/>
  <c r="G3368" i="3"/>
  <c r="F2050" i="3"/>
  <c r="G2050" i="3"/>
  <c r="F3367" i="3"/>
  <c r="G3367" i="3"/>
  <c r="F3366" i="3"/>
  <c r="G3366" i="3"/>
  <c r="F2049" i="3"/>
  <c r="G2049" i="3"/>
  <c r="F4938" i="3"/>
  <c r="G4938" i="3"/>
  <c r="F2048" i="3"/>
  <c r="G2048" i="3"/>
  <c r="F4937" i="3"/>
  <c r="G4937" i="3"/>
  <c r="F2047" i="3"/>
  <c r="G2047" i="3"/>
  <c r="F3868" i="3"/>
  <c r="G3868" i="3"/>
  <c r="F3365" i="3"/>
  <c r="G3365" i="3"/>
  <c r="F4936" i="3"/>
  <c r="G4936" i="3"/>
  <c r="F3364" i="3"/>
  <c r="G3364" i="3"/>
  <c r="F3363" i="3"/>
  <c r="G3363" i="3"/>
  <c r="F2046" i="3"/>
  <c r="G2046" i="3"/>
  <c r="F4935" i="3"/>
  <c r="G4935" i="3"/>
  <c r="F2045" i="3"/>
  <c r="G2045" i="3"/>
  <c r="F3867" i="3"/>
  <c r="G3867" i="3"/>
  <c r="F2044" i="3"/>
  <c r="G2044" i="3"/>
  <c r="F3866" i="3"/>
  <c r="G3866" i="3"/>
  <c r="F3362" i="3"/>
  <c r="G3362" i="3"/>
  <c r="F4934" i="3"/>
  <c r="G4934" i="3"/>
  <c r="F3361" i="3"/>
  <c r="G3361" i="3"/>
  <c r="F4933" i="3"/>
  <c r="G4933" i="3"/>
  <c r="F4932" i="3"/>
  <c r="G4932" i="3"/>
  <c r="F4931" i="3"/>
  <c r="G4931" i="3"/>
  <c r="F3360" i="3"/>
  <c r="G3360" i="3"/>
  <c r="F3359" i="3"/>
  <c r="G3359" i="3"/>
  <c r="F3865" i="3"/>
  <c r="G3865" i="3"/>
  <c r="F3358" i="3"/>
  <c r="G3358" i="3"/>
  <c r="F4097" i="3"/>
  <c r="G4097" i="3"/>
  <c r="F2043" i="3"/>
  <c r="G2043" i="3"/>
  <c r="F3864" i="3"/>
  <c r="G3864" i="3"/>
  <c r="F2042" i="3"/>
  <c r="G2042" i="3"/>
  <c r="F2041" i="3"/>
  <c r="G2041" i="3"/>
  <c r="F116" i="3"/>
  <c r="G116" i="3"/>
  <c r="F2040" i="3"/>
  <c r="G2040" i="3"/>
  <c r="F2039" i="3"/>
  <c r="G2039" i="3"/>
  <c r="F3357" i="3"/>
  <c r="G3357" i="3"/>
  <c r="F4137" i="3"/>
  <c r="G4137" i="3"/>
  <c r="F2038" i="3"/>
  <c r="G2038" i="3"/>
  <c r="F3356" i="3"/>
  <c r="G3356" i="3"/>
  <c r="F2037" i="3"/>
  <c r="G2037" i="3"/>
  <c r="F2036" i="3"/>
  <c r="G2036" i="3"/>
  <c r="F2035" i="3"/>
  <c r="G2035" i="3"/>
  <c r="F3987" i="3"/>
  <c r="G3987" i="3"/>
  <c r="F3355" i="3"/>
  <c r="G3355" i="3"/>
  <c r="F3863" i="3"/>
  <c r="G3863" i="3"/>
  <c r="F3862" i="3"/>
  <c r="G3862" i="3"/>
  <c r="F2034" i="3"/>
  <c r="G2034" i="3"/>
  <c r="F2033" i="3"/>
  <c r="G2033" i="3"/>
  <c r="F2032" i="3"/>
  <c r="G2032" i="3"/>
  <c r="F3986" i="3"/>
  <c r="G3986" i="3"/>
  <c r="F2031" i="3"/>
  <c r="G2031" i="3"/>
  <c r="F2030" i="3"/>
  <c r="G2030" i="3"/>
  <c r="F2029" i="3"/>
  <c r="G2029" i="3"/>
  <c r="F3861" i="3"/>
  <c r="G3861" i="3"/>
  <c r="F3354" i="3"/>
  <c r="G3354" i="3"/>
  <c r="F3353" i="3"/>
  <c r="G3353" i="3"/>
  <c r="F2028" i="3"/>
  <c r="G2028" i="3"/>
  <c r="F2027" i="3"/>
  <c r="G2027" i="3"/>
  <c r="F3352" i="3"/>
  <c r="G3352" i="3"/>
  <c r="F3351" i="3"/>
  <c r="G3351" i="3"/>
  <c r="F3860" i="3"/>
  <c r="G3860" i="3"/>
  <c r="F3350" i="3"/>
  <c r="G3350" i="3"/>
  <c r="F3349" i="3"/>
  <c r="G3349" i="3"/>
  <c r="F3348" i="3"/>
  <c r="G3348" i="3"/>
  <c r="F2026" i="3"/>
  <c r="G2026" i="3"/>
  <c r="F3347" i="3"/>
  <c r="G3347" i="3"/>
  <c r="F2025" i="3"/>
  <c r="G2025" i="3"/>
  <c r="F2024" i="3"/>
  <c r="G2024" i="3"/>
  <c r="F3985" i="3"/>
  <c r="G3985" i="3"/>
  <c r="F3346" i="3"/>
  <c r="G3346" i="3"/>
  <c r="F3859" i="3"/>
  <c r="G3859" i="3"/>
  <c r="F4930" i="3"/>
  <c r="G4930" i="3"/>
  <c r="F2023" i="3"/>
  <c r="G2023" i="3"/>
  <c r="F4929" i="3"/>
  <c r="G4929" i="3"/>
  <c r="F3345" i="3"/>
  <c r="G3345" i="3"/>
  <c r="F3344" i="3"/>
  <c r="G3344" i="3"/>
  <c r="F2022" i="3"/>
  <c r="G2022" i="3"/>
  <c r="F2021" i="3"/>
  <c r="G2021" i="3"/>
  <c r="F2020" i="3"/>
  <c r="G2020" i="3"/>
  <c r="F3343" i="3"/>
  <c r="G3343" i="3"/>
  <c r="F2019" i="3"/>
  <c r="G2019" i="3"/>
  <c r="F115" i="3"/>
  <c r="G115" i="3"/>
  <c r="F4928" i="3"/>
  <c r="G4928" i="3"/>
  <c r="F4927" i="3"/>
  <c r="G4927" i="3"/>
  <c r="F3342" i="3"/>
  <c r="G3342" i="3"/>
  <c r="F3341" i="3"/>
  <c r="G3341" i="3"/>
  <c r="F2018" i="3"/>
  <c r="G2018" i="3"/>
  <c r="F4926" i="3"/>
  <c r="G4926" i="3"/>
  <c r="F4925" i="3"/>
  <c r="G4925" i="3"/>
  <c r="F3340" i="3"/>
  <c r="G3340" i="3"/>
  <c r="F2017" i="3"/>
  <c r="G2017" i="3"/>
  <c r="F4924" i="3"/>
  <c r="G4924" i="3"/>
  <c r="F3339" i="3"/>
  <c r="G3339" i="3"/>
  <c r="F2016" i="3"/>
  <c r="G2016" i="3"/>
  <c r="F3338" i="3"/>
  <c r="G3338" i="3"/>
  <c r="F4096" i="3"/>
  <c r="G4096" i="3"/>
  <c r="F3858" i="3"/>
  <c r="G3858" i="3"/>
  <c r="F3337" i="3"/>
  <c r="G3337" i="3"/>
  <c r="F2015" i="3"/>
  <c r="G2015" i="3"/>
  <c r="F3336" i="3"/>
  <c r="G3336" i="3"/>
  <c r="F3335" i="3"/>
  <c r="G3335" i="3"/>
  <c r="F2014" i="3"/>
  <c r="G2014" i="3"/>
  <c r="F2013" i="3"/>
  <c r="G2013" i="3"/>
  <c r="F3857" i="3"/>
  <c r="G3857" i="3"/>
  <c r="F2012" i="3"/>
  <c r="G2012" i="3"/>
  <c r="F3334" i="3"/>
  <c r="G3334" i="3"/>
  <c r="F3333" i="3"/>
  <c r="G3333" i="3"/>
  <c r="F3332" i="3"/>
  <c r="G3332" i="3"/>
  <c r="F2011" i="3"/>
  <c r="G2011" i="3"/>
  <c r="F4923" i="3"/>
  <c r="G4923" i="3"/>
  <c r="F4922" i="3"/>
  <c r="G4922" i="3"/>
  <c r="F2010" i="3"/>
  <c r="G2010" i="3"/>
  <c r="F3331" i="3"/>
  <c r="G3331" i="3"/>
  <c r="F4921" i="3"/>
  <c r="G4921" i="3"/>
  <c r="F4920" i="3"/>
  <c r="G4920" i="3"/>
  <c r="F4919" i="3"/>
  <c r="G4919" i="3"/>
  <c r="F2009" i="3"/>
  <c r="G2009" i="3"/>
  <c r="F4918" i="3"/>
  <c r="G4918" i="3"/>
  <c r="F3856" i="3"/>
  <c r="G3856" i="3"/>
  <c r="F2008" i="3"/>
  <c r="G2008" i="3"/>
  <c r="F4031" i="3"/>
  <c r="G4031" i="3"/>
  <c r="F2007" i="3"/>
  <c r="G2007" i="3"/>
  <c r="F2006" i="3"/>
  <c r="G2006" i="3"/>
  <c r="F2005" i="3"/>
  <c r="G2005" i="3"/>
  <c r="F2004" i="3"/>
  <c r="G2004" i="3"/>
  <c r="F3330" i="3"/>
  <c r="G3330" i="3"/>
  <c r="F4917" i="3"/>
  <c r="G4917" i="3"/>
  <c r="F114" i="3"/>
  <c r="G114" i="3"/>
  <c r="F3984" i="3"/>
  <c r="G3984" i="3"/>
  <c r="F4916" i="3"/>
  <c r="G4916" i="3"/>
  <c r="F4915" i="3"/>
  <c r="G4915" i="3"/>
  <c r="F3329" i="3"/>
  <c r="G3329" i="3"/>
  <c r="F3855" i="3"/>
  <c r="G3855" i="3"/>
  <c r="F4914" i="3"/>
  <c r="G4914" i="3"/>
  <c r="F4913" i="3"/>
  <c r="G4913" i="3"/>
  <c r="F3854" i="3"/>
  <c r="G3854" i="3"/>
  <c r="F2003" i="3"/>
  <c r="G2003" i="3"/>
  <c r="F3328" i="3"/>
  <c r="G3328" i="3"/>
  <c r="F4912" i="3"/>
  <c r="G4912" i="3"/>
  <c r="F2002" i="3"/>
  <c r="G2002" i="3"/>
  <c r="F2001" i="3"/>
  <c r="G2001" i="3"/>
  <c r="F2000" i="3"/>
  <c r="G2000" i="3"/>
  <c r="F1999" i="3"/>
  <c r="G1999" i="3"/>
  <c r="F3327" i="3"/>
  <c r="G3327" i="3"/>
  <c r="F4911" i="3"/>
  <c r="G4911" i="3"/>
  <c r="F3326" i="3"/>
  <c r="G3326" i="3"/>
  <c r="F3853" i="3"/>
  <c r="G3853" i="3"/>
  <c r="F1998" i="3"/>
  <c r="G1998" i="3"/>
  <c r="F3325" i="3"/>
  <c r="G3325" i="3"/>
  <c r="F3324" i="3"/>
  <c r="G3324" i="3"/>
  <c r="F1997" i="3"/>
  <c r="G1997" i="3"/>
  <c r="F3323" i="3"/>
  <c r="G3323" i="3"/>
  <c r="F3852" i="3"/>
  <c r="G3852" i="3"/>
  <c r="F4910" i="3"/>
  <c r="G4910" i="3"/>
  <c r="F3322" i="3"/>
  <c r="G3322" i="3"/>
  <c r="F3321" i="3"/>
  <c r="G3321" i="3"/>
  <c r="F1996" i="3"/>
  <c r="G1996" i="3"/>
  <c r="F4909" i="3"/>
  <c r="G4909" i="3"/>
  <c r="F113" i="3"/>
  <c r="G113" i="3"/>
  <c r="F1995" i="3"/>
  <c r="G1995" i="3"/>
  <c r="F1994" i="3"/>
  <c r="G1994" i="3"/>
  <c r="F4908" i="3"/>
  <c r="G4908" i="3"/>
  <c r="F1993" i="3"/>
  <c r="G1993" i="3"/>
  <c r="F3320" i="3"/>
  <c r="G3320" i="3"/>
  <c r="F4907" i="3"/>
  <c r="G4907" i="3"/>
  <c r="F3319" i="3"/>
  <c r="G3319" i="3"/>
  <c r="F4906" i="3"/>
  <c r="G4906" i="3"/>
  <c r="F4030" i="3"/>
  <c r="G4030" i="3"/>
  <c r="F3318" i="3"/>
  <c r="G3318" i="3"/>
  <c r="F3317" i="3"/>
  <c r="G3317" i="3"/>
  <c r="F1992" i="3"/>
  <c r="G1992" i="3"/>
  <c r="F1991" i="3"/>
  <c r="G1991" i="3"/>
  <c r="F4905" i="3"/>
  <c r="G4905" i="3"/>
  <c r="F4904" i="3"/>
  <c r="G4904" i="3"/>
  <c r="F3316" i="3"/>
  <c r="G3316" i="3"/>
  <c r="F4903" i="3"/>
  <c r="G4903" i="3"/>
  <c r="F3315" i="3"/>
  <c r="G3315" i="3"/>
  <c r="F4902" i="3"/>
  <c r="G4902" i="3"/>
  <c r="F1990" i="3"/>
  <c r="G1990" i="3"/>
  <c r="F1989" i="3"/>
  <c r="G1989" i="3"/>
  <c r="F3314" i="3"/>
  <c r="G3314" i="3"/>
  <c r="F1988" i="3"/>
  <c r="G1988" i="3"/>
  <c r="F4901" i="3"/>
  <c r="G4901" i="3"/>
  <c r="F4900" i="3"/>
  <c r="G4900" i="3"/>
  <c r="F4899" i="3"/>
  <c r="G4899" i="3"/>
  <c r="F3313" i="3"/>
  <c r="G3313" i="3"/>
  <c r="F1987" i="3"/>
  <c r="G1987" i="3"/>
  <c r="F1986" i="3"/>
  <c r="G1986" i="3"/>
  <c r="F4898" i="3"/>
  <c r="G4898" i="3"/>
  <c r="F1985" i="3"/>
  <c r="G1985" i="3"/>
  <c r="F4897" i="3"/>
  <c r="G4897" i="3"/>
  <c r="F4896" i="3"/>
  <c r="G4896" i="3"/>
  <c r="F3851" i="3"/>
  <c r="G3851" i="3"/>
  <c r="F3850" i="3"/>
  <c r="G3850" i="3"/>
  <c r="F3312" i="3"/>
  <c r="G3312" i="3"/>
  <c r="F1984" i="3"/>
  <c r="G1984" i="3"/>
  <c r="F3983" i="3"/>
  <c r="G3983" i="3"/>
  <c r="F1983" i="3"/>
  <c r="G1983" i="3"/>
  <c r="F1982" i="3"/>
  <c r="G1982" i="3"/>
  <c r="F1981" i="3"/>
  <c r="G1981" i="3"/>
  <c r="F4895" i="3"/>
  <c r="G4895" i="3"/>
  <c r="F1980" i="3"/>
  <c r="G1980" i="3"/>
  <c r="F1979" i="3"/>
  <c r="G1979" i="3"/>
  <c r="F1978" i="3"/>
  <c r="G1978" i="3"/>
  <c r="F1977" i="3"/>
  <c r="G1977" i="3"/>
  <c r="F112" i="3"/>
  <c r="G112" i="3"/>
  <c r="F1976" i="3"/>
  <c r="G1976" i="3"/>
  <c r="F4894" i="3"/>
  <c r="G4894" i="3"/>
  <c r="F3311" i="3"/>
  <c r="G3311" i="3"/>
  <c r="F4893" i="3"/>
  <c r="G4893" i="3"/>
  <c r="F1975" i="3"/>
  <c r="G1975" i="3"/>
  <c r="F1974" i="3"/>
  <c r="G1974" i="3"/>
  <c r="F4892" i="3"/>
  <c r="G4892" i="3"/>
  <c r="F1973" i="3"/>
  <c r="G1973" i="3"/>
  <c r="F4891" i="3"/>
  <c r="G4891" i="3"/>
  <c r="F1972" i="3"/>
  <c r="G1972" i="3"/>
  <c r="F1971" i="3"/>
  <c r="G1971" i="3"/>
  <c r="F3310" i="3"/>
  <c r="G3310" i="3"/>
  <c r="F4890" i="3"/>
  <c r="G4890" i="3"/>
  <c r="F4889" i="3"/>
  <c r="G4889" i="3"/>
  <c r="F4888" i="3"/>
  <c r="G4888" i="3"/>
  <c r="F4887" i="3"/>
  <c r="G4887" i="3"/>
  <c r="F1970" i="3"/>
  <c r="G1970" i="3"/>
  <c r="F4886" i="3"/>
  <c r="G4886" i="3"/>
  <c r="F4885" i="3"/>
  <c r="G4885" i="3"/>
  <c r="F1969" i="3"/>
  <c r="G1969" i="3"/>
  <c r="F4884" i="3"/>
  <c r="G4884" i="3"/>
  <c r="F3849" i="3"/>
  <c r="G3849" i="3"/>
  <c r="F1968" i="3"/>
  <c r="G1968" i="3"/>
  <c r="F3982" i="3"/>
  <c r="G3982" i="3"/>
  <c r="F4883" i="3"/>
  <c r="G4883" i="3"/>
  <c r="F4882" i="3"/>
  <c r="G4882" i="3"/>
  <c r="F3848" i="3"/>
  <c r="G3848" i="3"/>
  <c r="F4881" i="3"/>
  <c r="G4881" i="3"/>
  <c r="F4880" i="3"/>
  <c r="G4880" i="3"/>
  <c r="F1967" i="3"/>
  <c r="G1967" i="3"/>
  <c r="F4879" i="3"/>
  <c r="G4879" i="3"/>
  <c r="F4878" i="3"/>
  <c r="G4878" i="3"/>
  <c r="F4877" i="3"/>
  <c r="G4877" i="3"/>
  <c r="F4127" i="3"/>
  <c r="G4127" i="3"/>
  <c r="F1966" i="3"/>
  <c r="G1966" i="3"/>
  <c r="F1965" i="3"/>
  <c r="G1965" i="3"/>
  <c r="F3309" i="3"/>
  <c r="G3309" i="3"/>
  <c r="F1964" i="3"/>
  <c r="G1964" i="3"/>
  <c r="F1963" i="3"/>
  <c r="G1963" i="3"/>
  <c r="F1962" i="3"/>
  <c r="G1962" i="3"/>
  <c r="F3847" i="3"/>
  <c r="G3847" i="3"/>
  <c r="F1961" i="3"/>
  <c r="G1961" i="3"/>
  <c r="F1960" i="3"/>
  <c r="G1960" i="3"/>
  <c r="F1959" i="3"/>
  <c r="G1959" i="3"/>
  <c r="F3308" i="3"/>
  <c r="G3308" i="3"/>
  <c r="F4876" i="3"/>
  <c r="G4876" i="3"/>
  <c r="F4875" i="3"/>
  <c r="G4875" i="3"/>
  <c r="F4874" i="3"/>
  <c r="G4874" i="3"/>
  <c r="F4873" i="3"/>
  <c r="G4873" i="3"/>
  <c r="F1958" i="3"/>
  <c r="G1958" i="3"/>
  <c r="F1957" i="3"/>
  <c r="G1957" i="3"/>
  <c r="F3307" i="3"/>
  <c r="G3307" i="3"/>
  <c r="F3981" i="3"/>
  <c r="G3981" i="3"/>
  <c r="F4872" i="3"/>
  <c r="G4872" i="3"/>
  <c r="F4144" i="3"/>
  <c r="G4144" i="3"/>
  <c r="F3306" i="3"/>
  <c r="G3306" i="3"/>
  <c r="F3305" i="3"/>
  <c r="G3305" i="3"/>
  <c r="F3304" i="3"/>
  <c r="G3304" i="3"/>
  <c r="F4871" i="3"/>
  <c r="G4871" i="3"/>
  <c r="F1956" i="3"/>
  <c r="G1956" i="3"/>
  <c r="F4870" i="3"/>
  <c r="G4870" i="3"/>
  <c r="F4869" i="3"/>
  <c r="G4869" i="3"/>
  <c r="F4868" i="3"/>
  <c r="G4868" i="3"/>
  <c r="F3846" i="3"/>
  <c r="G3846" i="3"/>
  <c r="F4867" i="3"/>
  <c r="G4867" i="3"/>
  <c r="F4866" i="3"/>
  <c r="G4866" i="3"/>
  <c r="F1955" i="3"/>
  <c r="G1955" i="3"/>
  <c r="F1954" i="3"/>
  <c r="G1954" i="3"/>
  <c r="F4865" i="3"/>
  <c r="G4865" i="3"/>
  <c r="F1953" i="3"/>
  <c r="G1953" i="3"/>
  <c r="F4864" i="3"/>
  <c r="G4864" i="3"/>
  <c r="F4863" i="3"/>
  <c r="G4863" i="3"/>
  <c r="F1952" i="3"/>
  <c r="G1952" i="3"/>
  <c r="F4862" i="3"/>
  <c r="G4862" i="3"/>
  <c r="F4861" i="3"/>
  <c r="G4861" i="3"/>
  <c r="F4860" i="3"/>
  <c r="G4860" i="3"/>
  <c r="F1951" i="3"/>
  <c r="G1951" i="3"/>
  <c r="F4859" i="3"/>
  <c r="G4859" i="3"/>
  <c r="F4858" i="3"/>
  <c r="G4858" i="3"/>
  <c r="F4857" i="3"/>
  <c r="G4857" i="3"/>
  <c r="F4856" i="3"/>
  <c r="G4856" i="3"/>
  <c r="F4855" i="3"/>
  <c r="G4855" i="3"/>
  <c r="F4854" i="3"/>
  <c r="G4854" i="3"/>
  <c r="F1950" i="3"/>
  <c r="G1950" i="3"/>
  <c r="F3303" i="3"/>
  <c r="G3303" i="3"/>
  <c r="F3302" i="3"/>
  <c r="G3302" i="3"/>
  <c r="F3301" i="3"/>
  <c r="G3301" i="3"/>
  <c r="F3300" i="3"/>
  <c r="G3300" i="3"/>
  <c r="F1949" i="3"/>
  <c r="G1949" i="3"/>
  <c r="F3299" i="3"/>
  <c r="G3299" i="3"/>
  <c r="F1948" i="3"/>
  <c r="G1948" i="3"/>
  <c r="F3845" i="3"/>
  <c r="G3845" i="3"/>
  <c r="F1947" i="3"/>
  <c r="G1947" i="3"/>
  <c r="F1946" i="3"/>
  <c r="G1946" i="3"/>
  <c r="F1945" i="3"/>
  <c r="G1945" i="3"/>
  <c r="F1944" i="3"/>
  <c r="G1944" i="3"/>
  <c r="F1943" i="3"/>
  <c r="G1943" i="3"/>
  <c r="F1942" i="3"/>
  <c r="G1942" i="3"/>
  <c r="F1941" i="3"/>
  <c r="G1941" i="3"/>
  <c r="F1940" i="3"/>
  <c r="G1940" i="3"/>
  <c r="F1939" i="3"/>
  <c r="G1939" i="3"/>
  <c r="F1938" i="3"/>
  <c r="G1938" i="3"/>
  <c r="F3844" i="3"/>
  <c r="G3844" i="3"/>
  <c r="F4853" i="3"/>
  <c r="G4853" i="3"/>
  <c r="F3298" i="3"/>
  <c r="G3298" i="3"/>
  <c r="F4029" i="3"/>
  <c r="G4029" i="3"/>
  <c r="F4852" i="3"/>
  <c r="G4852" i="3"/>
  <c r="F3297" i="3"/>
  <c r="G3297" i="3"/>
  <c r="F3843" i="3"/>
  <c r="G3843" i="3"/>
  <c r="F4851" i="3"/>
  <c r="G4851" i="3"/>
  <c r="F3842" i="3"/>
  <c r="G3842" i="3"/>
  <c r="F3296" i="3"/>
  <c r="G3296" i="3"/>
  <c r="F4850" i="3"/>
  <c r="G4850" i="3"/>
  <c r="F3295" i="3"/>
  <c r="G3295" i="3"/>
  <c r="F4028" i="3"/>
  <c r="G4028" i="3"/>
  <c r="F4849" i="3"/>
  <c r="G4849" i="3"/>
  <c r="F111" i="3"/>
  <c r="G111" i="3"/>
  <c r="F1937" i="3"/>
  <c r="G1937" i="3"/>
  <c r="F3294" i="3"/>
  <c r="G3294" i="3"/>
  <c r="F4027" i="3"/>
  <c r="G4027" i="3"/>
  <c r="F3293" i="3"/>
  <c r="G3293" i="3"/>
  <c r="F3292" i="3"/>
  <c r="G3292" i="3"/>
  <c r="F4848" i="3"/>
  <c r="G4848" i="3"/>
  <c r="F1936" i="3"/>
  <c r="G1936" i="3"/>
  <c r="F4847" i="3"/>
  <c r="G4847" i="3"/>
  <c r="F1935" i="3"/>
  <c r="G1935" i="3"/>
  <c r="F1934" i="3"/>
  <c r="G1934" i="3"/>
  <c r="F1933" i="3"/>
  <c r="G1933" i="3"/>
  <c r="F1932" i="3"/>
  <c r="G1932" i="3"/>
  <c r="F1931" i="3"/>
  <c r="G1931" i="3"/>
  <c r="F1930" i="3"/>
  <c r="G1930" i="3"/>
  <c r="F3291" i="3"/>
  <c r="G3291" i="3"/>
  <c r="F3841" i="3"/>
  <c r="G3841" i="3"/>
  <c r="F4846" i="3"/>
  <c r="G4846" i="3"/>
  <c r="F3290" i="3"/>
  <c r="G3290" i="3"/>
  <c r="F3289" i="3"/>
  <c r="G3289" i="3"/>
  <c r="F1929" i="3"/>
  <c r="G1929" i="3"/>
  <c r="F1928" i="3"/>
  <c r="G1928" i="3"/>
  <c r="F3840" i="3"/>
  <c r="G3840" i="3"/>
  <c r="F1927" i="3"/>
  <c r="G1927" i="3"/>
  <c r="F1926" i="3"/>
  <c r="G1926" i="3"/>
  <c r="F4845" i="3"/>
  <c r="G4845" i="3"/>
  <c r="F3288" i="3"/>
  <c r="G3288" i="3"/>
  <c r="F1925" i="3"/>
  <c r="G1925" i="3"/>
  <c r="F3287" i="3"/>
  <c r="G3287" i="3"/>
  <c r="F4844" i="3"/>
  <c r="G4844" i="3"/>
  <c r="F3980" i="3"/>
  <c r="G3980" i="3"/>
  <c r="F1924" i="3"/>
  <c r="G1924" i="3"/>
  <c r="F1923" i="3"/>
  <c r="G1923" i="3"/>
  <c r="F4095" i="3"/>
  <c r="G4095" i="3"/>
  <c r="F1922" i="3"/>
  <c r="G1922" i="3"/>
  <c r="F3286" i="3"/>
  <c r="G3286" i="3"/>
  <c r="F1921" i="3"/>
  <c r="G1921" i="3"/>
  <c r="F4843" i="3"/>
  <c r="G4843" i="3"/>
  <c r="F3285" i="3"/>
  <c r="G3285" i="3"/>
  <c r="F3284" i="3"/>
  <c r="G3284" i="3"/>
  <c r="F1920" i="3"/>
  <c r="G1920" i="3"/>
  <c r="F110" i="3"/>
  <c r="G110" i="3"/>
  <c r="F1919" i="3"/>
  <c r="G1919" i="3"/>
  <c r="F3283" i="3"/>
  <c r="G3283" i="3"/>
  <c r="F1918" i="3"/>
  <c r="G1918" i="3"/>
  <c r="F4842" i="3"/>
  <c r="G4842" i="3"/>
  <c r="F4136" i="3"/>
  <c r="G4136" i="3"/>
  <c r="F1917" i="3"/>
  <c r="G1917" i="3"/>
  <c r="F1916" i="3"/>
  <c r="G1916" i="3"/>
  <c r="F4841" i="3"/>
  <c r="G4841" i="3"/>
  <c r="F1915" i="3"/>
  <c r="G1915" i="3"/>
  <c r="F1914" i="3"/>
  <c r="G1914" i="3"/>
  <c r="F4840" i="3"/>
  <c r="G4840" i="3"/>
  <c r="F1913" i="3"/>
  <c r="G1913" i="3"/>
  <c r="F1912" i="3"/>
  <c r="G1912" i="3"/>
  <c r="F1911" i="3"/>
  <c r="G1911" i="3"/>
  <c r="F3282" i="3"/>
  <c r="G3282" i="3"/>
  <c r="F1910" i="3"/>
  <c r="G1910" i="3"/>
  <c r="F3281" i="3"/>
  <c r="G3281" i="3"/>
  <c r="F4839" i="3"/>
  <c r="G4839" i="3"/>
  <c r="F1909" i="3"/>
  <c r="G1909" i="3"/>
  <c r="F1908" i="3"/>
  <c r="G1908" i="3"/>
  <c r="F4838" i="3"/>
  <c r="G4838" i="3"/>
  <c r="F1907" i="3"/>
  <c r="G1907" i="3"/>
  <c r="F1906" i="3"/>
  <c r="G1906" i="3"/>
  <c r="F4837" i="3"/>
  <c r="G4837" i="3"/>
  <c r="F1905" i="3"/>
  <c r="G1905" i="3"/>
  <c r="F3280" i="3"/>
  <c r="G3280" i="3"/>
  <c r="F3279" i="3"/>
  <c r="G3279" i="3"/>
  <c r="F4836" i="3"/>
  <c r="G4836" i="3"/>
  <c r="F4835" i="3"/>
  <c r="G4835" i="3"/>
  <c r="F3278" i="3"/>
  <c r="G3278" i="3"/>
  <c r="F4026" i="3"/>
  <c r="G4026" i="3"/>
  <c r="F1904" i="3"/>
  <c r="G1904" i="3"/>
  <c r="F1903" i="3"/>
  <c r="G1903" i="3"/>
  <c r="F1902" i="3"/>
  <c r="G1902" i="3"/>
  <c r="F1901" i="3"/>
  <c r="G1901" i="3"/>
  <c r="F1900" i="3"/>
  <c r="G1900" i="3"/>
  <c r="F4834" i="3"/>
  <c r="G4834" i="3"/>
  <c r="F1899" i="3"/>
  <c r="G1899" i="3"/>
  <c r="F3277" i="3"/>
  <c r="G3277" i="3"/>
  <c r="F4833" i="3"/>
  <c r="G4833" i="3"/>
  <c r="F3276" i="3"/>
  <c r="G3276" i="3"/>
  <c r="F3275" i="3"/>
  <c r="G3275" i="3"/>
  <c r="F1898" i="3"/>
  <c r="G1898" i="3"/>
  <c r="F4832" i="3"/>
  <c r="G4832" i="3"/>
  <c r="F1897" i="3"/>
  <c r="G1897" i="3"/>
  <c r="F3839" i="3"/>
  <c r="G3839" i="3"/>
  <c r="F4831" i="3"/>
  <c r="G4831" i="3"/>
  <c r="F1896" i="3"/>
  <c r="G1896" i="3"/>
  <c r="F3274" i="3"/>
  <c r="G3274" i="3"/>
  <c r="F3273" i="3"/>
  <c r="G3273" i="3"/>
  <c r="F4830" i="3"/>
  <c r="G4830" i="3"/>
  <c r="F1895" i="3"/>
  <c r="G1895" i="3"/>
  <c r="F1894" i="3"/>
  <c r="G1894" i="3"/>
  <c r="F4829" i="3"/>
  <c r="G4829" i="3"/>
  <c r="F1893" i="3"/>
  <c r="G1893" i="3"/>
  <c r="F1892" i="3"/>
  <c r="G1892" i="3"/>
  <c r="F4828" i="3"/>
  <c r="G4828" i="3"/>
  <c r="F4827" i="3"/>
  <c r="G4827" i="3"/>
  <c r="F1891" i="3"/>
  <c r="G1891" i="3"/>
  <c r="F3272" i="3"/>
  <c r="G3272" i="3"/>
  <c r="F3271" i="3"/>
  <c r="G3271" i="3"/>
  <c r="F109" i="3"/>
  <c r="G109" i="3"/>
  <c r="F4826" i="3"/>
  <c r="G4826" i="3"/>
  <c r="F3270" i="3"/>
  <c r="G3270" i="3"/>
  <c r="F3269" i="3"/>
  <c r="G3269" i="3"/>
  <c r="F108" i="3"/>
  <c r="G108" i="3"/>
  <c r="F3268" i="3"/>
  <c r="G3268" i="3"/>
  <c r="F1890" i="3"/>
  <c r="G1890" i="3"/>
  <c r="F3267" i="3"/>
  <c r="G3267" i="3"/>
  <c r="F1889" i="3"/>
  <c r="G1889" i="3"/>
  <c r="F1888" i="3"/>
  <c r="G1888" i="3"/>
  <c r="F3266" i="3"/>
  <c r="G3266" i="3"/>
  <c r="F1887" i="3"/>
  <c r="G1887" i="3"/>
  <c r="F4825" i="3"/>
  <c r="G4825" i="3"/>
  <c r="F1886" i="3"/>
  <c r="G1886" i="3"/>
  <c r="F3265" i="3"/>
  <c r="G3265" i="3"/>
  <c r="F1885" i="3"/>
  <c r="G1885" i="3"/>
  <c r="F107" i="3"/>
  <c r="G107" i="3"/>
  <c r="F3264" i="3"/>
  <c r="G3264" i="3"/>
  <c r="F1884" i="3"/>
  <c r="G1884" i="3"/>
  <c r="F4824" i="3"/>
  <c r="G4824" i="3"/>
  <c r="F1883" i="3"/>
  <c r="G1883" i="3"/>
  <c r="F4823" i="3"/>
  <c r="G4823" i="3"/>
  <c r="F1882" i="3"/>
  <c r="G1882" i="3"/>
  <c r="F1881" i="3"/>
  <c r="G1881" i="3"/>
  <c r="F1880" i="3"/>
  <c r="G1880" i="3"/>
  <c r="F1879" i="3"/>
  <c r="G1879" i="3"/>
  <c r="F1878" i="3"/>
  <c r="G1878" i="3"/>
  <c r="F1877" i="3"/>
  <c r="G1877" i="3"/>
  <c r="F1876" i="3"/>
  <c r="G1876" i="3"/>
  <c r="F1875" i="3"/>
  <c r="G1875" i="3"/>
  <c r="F1874" i="3"/>
  <c r="G1874" i="3"/>
  <c r="F1873" i="3"/>
  <c r="G1873" i="3"/>
  <c r="F1872" i="3"/>
  <c r="G1872" i="3"/>
  <c r="F4822" i="3"/>
  <c r="G4822" i="3"/>
  <c r="F1871" i="3"/>
  <c r="G1871" i="3"/>
  <c r="F106" i="3"/>
  <c r="G106" i="3"/>
  <c r="F4821" i="3"/>
  <c r="G4821" i="3"/>
  <c r="F1870" i="3"/>
  <c r="G1870" i="3"/>
  <c r="F4820" i="3"/>
  <c r="G4820" i="3"/>
  <c r="F1869" i="3"/>
  <c r="G1869" i="3"/>
  <c r="F3263" i="3"/>
  <c r="G3263" i="3"/>
  <c r="F105" i="3"/>
  <c r="G105" i="3"/>
  <c r="F1868" i="3"/>
  <c r="G1868" i="3"/>
  <c r="F4819" i="3"/>
  <c r="G4819" i="3"/>
  <c r="F3262" i="3"/>
  <c r="G3262" i="3"/>
  <c r="F1867" i="3"/>
  <c r="G1867" i="3"/>
  <c r="F1866" i="3"/>
  <c r="G1866" i="3"/>
  <c r="F104" i="3"/>
  <c r="G104" i="3"/>
  <c r="F103" i="3"/>
  <c r="G103" i="3"/>
  <c r="F1865" i="3"/>
  <c r="G1865" i="3"/>
  <c r="F102" i="3"/>
  <c r="G102" i="3"/>
  <c r="F3838" i="3"/>
  <c r="G3838" i="3"/>
  <c r="F4818" i="3"/>
  <c r="G4818" i="3"/>
  <c r="F1864" i="3"/>
  <c r="G1864" i="3"/>
  <c r="F3837" i="3"/>
  <c r="G3837" i="3"/>
  <c r="F101" i="3"/>
  <c r="G101" i="3"/>
  <c r="F1863" i="3"/>
  <c r="G1863" i="3"/>
  <c r="F100" i="3"/>
  <c r="G100" i="3"/>
  <c r="F3261" i="3"/>
  <c r="G3261" i="3"/>
  <c r="F4817" i="3"/>
  <c r="G4817" i="3"/>
  <c r="F99" i="3"/>
  <c r="G99" i="3"/>
  <c r="F98" i="3"/>
  <c r="G98" i="3"/>
  <c r="F97" i="3"/>
  <c r="G97" i="3"/>
  <c r="F4816" i="3"/>
  <c r="G4816" i="3"/>
  <c r="F3260" i="3"/>
  <c r="G3260" i="3"/>
  <c r="F4815" i="3"/>
  <c r="G4815" i="3"/>
  <c r="F4814" i="3"/>
  <c r="G4814" i="3"/>
  <c r="F4813" i="3"/>
  <c r="G4813" i="3"/>
  <c r="F3259" i="3"/>
  <c r="G3259" i="3"/>
  <c r="F1862" i="3"/>
  <c r="G1862" i="3"/>
  <c r="F1861" i="3"/>
  <c r="G1861" i="3"/>
  <c r="F4812" i="3"/>
  <c r="G4812" i="3"/>
  <c r="F3979" i="3"/>
  <c r="G3979" i="3"/>
  <c r="F4811" i="3"/>
  <c r="G4811" i="3"/>
  <c r="F1860" i="3"/>
  <c r="G1860" i="3"/>
  <c r="F1859" i="3"/>
  <c r="G1859" i="3"/>
  <c r="F1858" i="3"/>
  <c r="G1858" i="3"/>
  <c r="F4810" i="3"/>
  <c r="G4810" i="3"/>
  <c r="F3258" i="3"/>
  <c r="G3258" i="3"/>
  <c r="F1857" i="3"/>
  <c r="G1857" i="3"/>
  <c r="F4809" i="3"/>
  <c r="G4809" i="3"/>
  <c r="F3257" i="3"/>
  <c r="G3257" i="3"/>
  <c r="F1856" i="3"/>
  <c r="G1856" i="3"/>
  <c r="F4808" i="3"/>
  <c r="G4808" i="3"/>
  <c r="F3256" i="3"/>
  <c r="G3256" i="3"/>
  <c r="F3836" i="3"/>
  <c r="G3836" i="3"/>
  <c r="F4807" i="3"/>
  <c r="G4807" i="3"/>
  <c r="F4806" i="3"/>
  <c r="G4806" i="3"/>
  <c r="F1855" i="3"/>
  <c r="G1855" i="3"/>
  <c r="F1854" i="3"/>
  <c r="G1854" i="3"/>
  <c r="F1853" i="3"/>
  <c r="G1853" i="3"/>
  <c r="F4805" i="3"/>
  <c r="G4805" i="3"/>
  <c r="F1852" i="3"/>
  <c r="G1852" i="3"/>
  <c r="F3255" i="3"/>
  <c r="G3255" i="3"/>
  <c r="F96" i="3"/>
  <c r="G96" i="3"/>
  <c r="F4804" i="3"/>
  <c r="G4804" i="3"/>
  <c r="F1851" i="3"/>
  <c r="G1851" i="3"/>
  <c r="F4803" i="3"/>
  <c r="G4803" i="3"/>
  <c r="F1850" i="3"/>
  <c r="G1850" i="3"/>
  <c r="F95" i="3"/>
  <c r="G95" i="3"/>
  <c r="F1849" i="3"/>
  <c r="G1849" i="3"/>
  <c r="F3254" i="3"/>
  <c r="G3254" i="3"/>
  <c r="F1848" i="3"/>
  <c r="G1848" i="3"/>
  <c r="F4802" i="3"/>
  <c r="G4802" i="3"/>
  <c r="F1847" i="3"/>
  <c r="G1847" i="3"/>
  <c r="F4801" i="3"/>
  <c r="G4801" i="3"/>
  <c r="F3253" i="3"/>
  <c r="G3253" i="3"/>
  <c r="F1846" i="3"/>
  <c r="G1846" i="3"/>
  <c r="F3252" i="3"/>
  <c r="G3252" i="3"/>
  <c r="F4800" i="3"/>
  <c r="G4800" i="3"/>
  <c r="F4799" i="3"/>
  <c r="G4799" i="3"/>
  <c r="F1845" i="3"/>
  <c r="G1845" i="3"/>
  <c r="F3251" i="3"/>
  <c r="G3251" i="3"/>
  <c r="F4798" i="3"/>
  <c r="G4798" i="3"/>
  <c r="F3250" i="3"/>
  <c r="G3250" i="3"/>
  <c r="F3835" i="3"/>
  <c r="G3835" i="3"/>
  <c r="F3249" i="3"/>
  <c r="G3249" i="3"/>
  <c r="F4797" i="3"/>
  <c r="G4797" i="3"/>
  <c r="F1844" i="3"/>
  <c r="G1844" i="3"/>
  <c r="F4796" i="3"/>
  <c r="G4796" i="3"/>
  <c r="F1843" i="3"/>
  <c r="G1843" i="3"/>
  <c r="F1842" i="3"/>
  <c r="G1842" i="3"/>
  <c r="F1841" i="3"/>
  <c r="G1841" i="3"/>
  <c r="F3248" i="3"/>
  <c r="G3248" i="3"/>
  <c r="F4795" i="3"/>
  <c r="G4795" i="3"/>
  <c r="F4794" i="3"/>
  <c r="G4794" i="3"/>
  <c r="F3978" i="3"/>
  <c r="G3978" i="3"/>
  <c r="F1840" i="3"/>
  <c r="G1840" i="3"/>
  <c r="F3247" i="3"/>
  <c r="G3247" i="3"/>
  <c r="F4793" i="3"/>
  <c r="G4793" i="3"/>
  <c r="F4792" i="3"/>
  <c r="G4792" i="3"/>
  <c r="F1839" i="3"/>
  <c r="G1839" i="3"/>
  <c r="F4791" i="3"/>
  <c r="G4791" i="3"/>
  <c r="F94" i="3"/>
  <c r="G94" i="3"/>
  <c r="F4790" i="3"/>
  <c r="G4790" i="3"/>
  <c r="F4789" i="3"/>
  <c r="G4789" i="3"/>
  <c r="F3246" i="3"/>
  <c r="G3246" i="3"/>
  <c r="F4025" i="3"/>
  <c r="G4025" i="3"/>
  <c r="F3245" i="3"/>
  <c r="G3245" i="3"/>
  <c r="F1838" i="3"/>
  <c r="G1838" i="3"/>
  <c r="F1837" i="3"/>
  <c r="G1837" i="3"/>
  <c r="F4788" i="3"/>
  <c r="G4788" i="3"/>
  <c r="F3244" i="3"/>
  <c r="G3244" i="3"/>
  <c r="F1836" i="3"/>
  <c r="G1836" i="3"/>
  <c r="F1835" i="3"/>
  <c r="G1835" i="3"/>
  <c r="F1834" i="3"/>
  <c r="G1834" i="3"/>
  <c r="F1833" i="3"/>
  <c r="G1833" i="3"/>
  <c r="F1832" i="3"/>
  <c r="G1832" i="3"/>
  <c r="F1831" i="3"/>
  <c r="G1831" i="3"/>
  <c r="F1830" i="3"/>
  <c r="G1830" i="3"/>
  <c r="F1829" i="3"/>
  <c r="G1829" i="3"/>
  <c r="F1828" i="3"/>
  <c r="G1828" i="3"/>
  <c r="F93" i="3"/>
  <c r="G93" i="3"/>
  <c r="F4787" i="3"/>
  <c r="G4787" i="3"/>
  <c r="F1827" i="3"/>
  <c r="G1827" i="3"/>
  <c r="F1826" i="3"/>
  <c r="G1826" i="3"/>
  <c r="F3834" i="3"/>
  <c r="G3834" i="3"/>
  <c r="F1825" i="3"/>
  <c r="G1825" i="3"/>
  <c r="F1824" i="3"/>
  <c r="G1824" i="3"/>
  <c r="F3243" i="3"/>
  <c r="G3243" i="3"/>
  <c r="F1823" i="3"/>
  <c r="G1823" i="3"/>
  <c r="F3242" i="3"/>
  <c r="G3242" i="3"/>
  <c r="F3977" i="3"/>
  <c r="G3977" i="3"/>
  <c r="F3241" i="3"/>
  <c r="G3241" i="3"/>
  <c r="F1822" i="3"/>
  <c r="G1822" i="3"/>
  <c r="F4786" i="3"/>
  <c r="G4786" i="3"/>
  <c r="F3833" i="3"/>
  <c r="G3833" i="3"/>
  <c r="F3240" i="3"/>
  <c r="G3240" i="3"/>
  <c r="F1821" i="3"/>
  <c r="G1821" i="3"/>
  <c r="F1820" i="3"/>
  <c r="G1820" i="3"/>
  <c r="F4785" i="3"/>
  <c r="G4785" i="3"/>
  <c r="F1819" i="3"/>
  <c r="G1819" i="3"/>
  <c r="F1818" i="3"/>
  <c r="G1818" i="3"/>
  <c r="F92" i="3"/>
  <c r="G92" i="3"/>
  <c r="F3239" i="3"/>
  <c r="G3239" i="3"/>
  <c r="F4784" i="3"/>
  <c r="G4784" i="3"/>
  <c r="F4783" i="3"/>
  <c r="G4783" i="3"/>
  <c r="F4782" i="3"/>
  <c r="G4782" i="3"/>
  <c r="F3832" i="3"/>
  <c r="G3832" i="3"/>
  <c r="F1817" i="3"/>
  <c r="G1817" i="3"/>
  <c r="F3238" i="3"/>
  <c r="G3238" i="3"/>
  <c r="F1816" i="3"/>
  <c r="G1816" i="3"/>
  <c r="F4135" i="3"/>
  <c r="G4135" i="3"/>
  <c r="F4781" i="3"/>
  <c r="G4781" i="3"/>
  <c r="F1815" i="3"/>
  <c r="G1815" i="3"/>
  <c r="F3831" i="3"/>
  <c r="G3831" i="3"/>
  <c r="F4780" i="3"/>
  <c r="G4780" i="3"/>
  <c r="F4779" i="3"/>
  <c r="G4779" i="3"/>
  <c r="F1814" i="3"/>
  <c r="G1814" i="3"/>
  <c r="F91" i="3"/>
  <c r="G91" i="3"/>
  <c r="F1813" i="3"/>
  <c r="G1813" i="3"/>
  <c r="F1812" i="3"/>
  <c r="G1812" i="3"/>
  <c r="F4778" i="3"/>
  <c r="G4778" i="3"/>
  <c r="F4777" i="3"/>
  <c r="G4777" i="3"/>
  <c r="F1811" i="3"/>
  <c r="G1811" i="3"/>
  <c r="F1810" i="3"/>
  <c r="G1810" i="3"/>
  <c r="F4776" i="3"/>
  <c r="G4776" i="3"/>
  <c r="F1809" i="3"/>
  <c r="G1809" i="3"/>
  <c r="F90" i="3"/>
  <c r="G90" i="3"/>
  <c r="F4775" i="3"/>
  <c r="G4775" i="3"/>
  <c r="F4774" i="3"/>
  <c r="G4774" i="3"/>
  <c r="F1808" i="3"/>
  <c r="G1808" i="3"/>
  <c r="F1807" i="3"/>
  <c r="G1807" i="3"/>
  <c r="F1806" i="3"/>
  <c r="G1806" i="3"/>
  <c r="F1805" i="3"/>
  <c r="G1805" i="3"/>
  <c r="F4773" i="3"/>
  <c r="G4773" i="3"/>
  <c r="F4772" i="3"/>
  <c r="G4772" i="3"/>
  <c r="F1804" i="3"/>
  <c r="G1804" i="3"/>
  <c r="F4771" i="3"/>
  <c r="G4771" i="3"/>
  <c r="F4770" i="3"/>
  <c r="G4770" i="3"/>
  <c r="F1803" i="3"/>
  <c r="G1803" i="3"/>
  <c r="F1802" i="3"/>
  <c r="G1802" i="3"/>
  <c r="F4769" i="3"/>
  <c r="G4769" i="3"/>
  <c r="F4768" i="3"/>
  <c r="G4768" i="3"/>
  <c r="F1801" i="3"/>
  <c r="G1801" i="3"/>
  <c r="F1800" i="3"/>
  <c r="G1800" i="3"/>
  <c r="F1799" i="3"/>
  <c r="G1799" i="3"/>
  <c r="F3237" i="3"/>
  <c r="G3237" i="3"/>
  <c r="F1798" i="3"/>
  <c r="G1798" i="3"/>
  <c r="F1797" i="3"/>
  <c r="G1797" i="3"/>
  <c r="F1796" i="3"/>
  <c r="G1796" i="3"/>
  <c r="F1795" i="3"/>
  <c r="G1795" i="3"/>
  <c r="F3236" i="3"/>
  <c r="G3236" i="3"/>
  <c r="F3235" i="3"/>
  <c r="G3235" i="3"/>
  <c r="F4767" i="3"/>
  <c r="G4767" i="3"/>
  <c r="F1794" i="3"/>
  <c r="G1794" i="3"/>
  <c r="F3234" i="3"/>
  <c r="G3234" i="3"/>
  <c r="F1793" i="3"/>
  <c r="G1793" i="3"/>
  <c r="F3233" i="3"/>
  <c r="G3233" i="3"/>
  <c r="F89" i="3"/>
  <c r="G89" i="3"/>
  <c r="F1792" i="3"/>
  <c r="G1792" i="3"/>
  <c r="F4766" i="3"/>
  <c r="G4766" i="3"/>
  <c r="F1791" i="3"/>
  <c r="G1791" i="3"/>
  <c r="F1790" i="3"/>
  <c r="G1790" i="3"/>
  <c r="F4765" i="3"/>
  <c r="G4765" i="3"/>
  <c r="F4764" i="3"/>
  <c r="G4764" i="3"/>
  <c r="F4763" i="3"/>
  <c r="G4763" i="3"/>
  <c r="F1789" i="3"/>
  <c r="G1789" i="3"/>
  <c r="F4762" i="3"/>
  <c r="G4762" i="3"/>
  <c r="F3232" i="3"/>
  <c r="G3232" i="3"/>
  <c r="F4761" i="3"/>
  <c r="G4761" i="3"/>
  <c r="F1788" i="3"/>
  <c r="G1788" i="3"/>
  <c r="F4760" i="3"/>
  <c r="G4760" i="3"/>
  <c r="F3231" i="3"/>
  <c r="G3231" i="3"/>
  <c r="F3230" i="3"/>
  <c r="G3230" i="3"/>
  <c r="F1787" i="3"/>
  <c r="G1787" i="3"/>
  <c r="F4759" i="3"/>
  <c r="G4759" i="3"/>
  <c r="F1786" i="3"/>
  <c r="G1786" i="3"/>
  <c r="F1785" i="3"/>
  <c r="G1785" i="3"/>
  <c r="F1784" i="3"/>
  <c r="G1784" i="3"/>
  <c r="F1783" i="3"/>
  <c r="G1783" i="3"/>
  <c r="F1782" i="3"/>
  <c r="G1782" i="3"/>
  <c r="F1781" i="3"/>
  <c r="G1781" i="3"/>
  <c r="F3229" i="3"/>
  <c r="G3229" i="3"/>
  <c r="F1780" i="3"/>
  <c r="G1780" i="3"/>
  <c r="F4758" i="3"/>
  <c r="G4758" i="3"/>
  <c r="F4757" i="3"/>
  <c r="G4757" i="3"/>
  <c r="F1779" i="3"/>
  <c r="G1779" i="3"/>
  <c r="F4756" i="3"/>
  <c r="G4756" i="3"/>
  <c r="F4755" i="3"/>
  <c r="G4755" i="3"/>
  <c r="F3228" i="3"/>
  <c r="G3228" i="3"/>
  <c r="F4754" i="3"/>
  <c r="G4754" i="3"/>
  <c r="F4071" i="3"/>
  <c r="G4071" i="3"/>
  <c r="F4753" i="3"/>
  <c r="G4753" i="3"/>
  <c r="F4752" i="3"/>
  <c r="G4752" i="3"/>
  <c r="F1778" i="3"/>
  <c r="G1778" i="3"/>
  <c r="F1777" i="3"/>
  <c r="G1777" i="3"/>
  <c r="F1776" i="3"/>
  <c r="G1776" i="3"/>
  <c r="F3830" i="3"/>
  <c r="G3830" i="3"/>
  <c r="F3227" i="3"/>
  <c r="G3227" i="3"/>
  <c r="F4751" i="3"/>
  <c r="G4751" i="3"/>
  <c r="F4750" i="3"/>
  <c r="G4750" i="3"/>
  <c r="F4749" i="3"/>
  <c r="G4749" i="3"/>
  <c r="F1775" i="3"/>
  <c r="G1775" i="3"/>
  <c r="F3226" i="3"/>
  <c r="G3226" i="3"/>
  <c r="F1774" i="3"/>
  <c r="G1774" i="3"/>
  <c r="F1773" i="3"/>
  <c r="G1773" i="3"/>
  <c r="F1772" i="3"/>
  <c r="G1772" i="3"/>
  <c r="F4748" i="3"/>
  <c r="G4748" i="3"/>
  <c r="F4747" i="3"/>
  <c r="G4747" i="3"/>
  <c r="F4746" i="3"/>
  <c r="G4746" i="3"/>
  <c r="F1771" i="3"/>
  <c r="G1771" i="3"/>
  <c r="F4745" i="3"/>
  <c r="G4745" i="3"/>
  <c r="F4744" i="3"/>
  <c r="G4744" i="3"/>
  <c r="F3225" i="3"/>
  <c r="G3225" i="3"/>
  <c r="F1770" i="3"/>
  <c r="G1770" i="3"/>
  <c r="F1769" i="3"/>
  <c r="G1769" i="3"/>
  <c r="F4743" i="3"/>
  <c r="G4743" i="3"/>
  <c r="F1768" i="3"/>
  <c r="G1768" i="3"/>
  <c r="F1767" i="3"/>
  <c r="G1767" i="3"/>
  <c r="F1766" i="3"/>
  <c r="G1766" i="3"/>
  <c r="F1765" i="3"/>
  <c r="G1765" i="3"/>
  <c r="F3224" i="3"/>
  <c r="G3224" i="3"/>
  <c r="F1764" i="3"/>
  <c r="G1764" i="3"/>
  <c r="F1763" i="3"/>
  <c r="G1763" i="3"/>
  <c r="F1762" i="3"/>
  <c r="G1762" i="3"/>
  <c r="F4742" i="3"/>
  <c r="G4742" i="3"/>
  <c r="F4741" i="3"/>
  <c r="G4741" i="3"/>
  <c r="F1761" i="3"/>
  <c r="G1761" i="3"/>
  <c r="F1760" i="3"/>
  <c r="G1760" i="3"/>
  <c r="F88" i="3"/>
  <c r="G88" i="3"/>
  <c r="F1759" i="3"/>
  <c r="G1759" i="3"/>
  <c r="F1758" i="3"/>
  <c r="G1758" i="3"/>
  <c r="F4740" i="3"/>
  <c r="G4740" i="3"/>
  <c r="F4739" i="3"/>
  <c r="G4739" i="3"/>
  <c r="F1757" i="3"/>
  <c r="G1757" i="3"/>
  <c r="F1756" i="3"/>
  <c r="G1756" i="3"/>
  <c r="F4738" i="3"/>
  <c r="G4738" i="3"/>
  <c r="F1755" i="3"/>
  <c r="G1755" i="3"/>
  <c r="F3223" i="3"/>
  <c r="G3223" i="3"/>
  <c r="F3222" i="3"/>
  <c r="G3222" i="3"/>
  <c r="F3221" i="3"/>
  <c r="G3221" i="3"/>
  <c r="F3220" i="3"/>
  <c r="G3220" i="3"/>
  <c r="F4737" i="3"/>
  <c r="G4737" i="3"/>
  <c r="F1754" i="3"/>
  <c r="G1754" i="3"/>
  <c r="F1753" i="3"/>
  <c r="G1753" i="3"/>
  <c r="F4736" i="3"/>
  <c r="G4736" i="3"/>
  <c r="F4735" i="3"/>
  <c r="G4735" i="3"/>
  <c r="F4734" i="3"/>
  <c r="G4734" i="3"/>
  <c r="F4024" i="3"/>
  <c r="G4024" i="3"/>
  <c r="F3219" i="3"/>
  <c r="G3219" i="3"/>
  <c r="F4070" i="3"/>
  <c r="G4070" i="3"/>
  <c r="F1752" i="3"/>
  <c r="G1752" i="3"/>
  <c r="F1751" i="3"/>
  <c r="G1751" i="3"/>
  <c r="F1750" i="3"/>
  <c r="G1750" i="3"/>
  <c r="F4733" i="3"/>
  <c r="G4733" i="3"/>
  <c r="F3218" i="3"/>
  <c r="G3218" i="3"/>
  <c r="F4077" i="3"/>
  <c r="G4077" i="3"/>
  <c r="F1749" i="3"/>
  <c r="G1749" i="3"/>
  <c r="F3829" i="3"/>
  <c r="G3829" i="3"/>
  <c r="F4732" i="3"/>
  <c r="G4732" i="3"/>
  <c r="F1748" i="3"/>
  <c r="G1748" i="3"/>
  <c r="F1747" i="3"/>
  <c r="G1747" i="3"/>
  <c r="F1746" i="3"/>
  <c r="G1746" i="3"/>
  <c r="F1745" i="3"/>
  <c r="G1745" i="3"/>
  <c r="F1744" i="3"/>
  <c r="G1744" i="3"/>
  <c r="F4731" i="3"/>
  <c r="G4731" i="3"/>
  <c r="F4143" i="3"/>
  <c r="G4143" i="3"/>
  <c r="F4730" i="3"/>
  <c r="G4730" i="3"/>
  <c r="F1743" i="3"/>
  <c r="G1743" i="3"/>
  <c r="F1742" i="3"/>
  <c r="G1742" i="3"/>
  <c r="F1741" i="3"/>
  <c r="G1741" i="3"/>
  <c r="F1740" i="3"/>
  <c r="G1740" i="3"/>
  <c r="F4729" i="3"/>
  <c r="G4729" i="3"/>
  <c r="F3828" i="3"/>
  <c r="G3828" i="3"/>
  <c r="F1739" i="3"/>
  <c r="G1739" i="3"/>
  <c r="F1738" i="3"/>
  <c r="G1738" i="3"/>
  <c r="F1737" i="3"/>
  <c r="G1737" i="3"/>
  <c r="F3217" i="3"/>
  <c r="G3217" i="3"/>
  <c r="F1736" i="3"/>
  <c r="G1736" i="3"/>
  <c r="F87" i="3"/>
  <c r="G87" i="3"/>
  <c r="F4728" i="3"/>
  <c r="G4728" i="3"/>
  <c r="F3216" i="3"/>
  <c r="G3216" i="3"/>
  <c r="F4727" i="3"/>
  <c r="G4727" i="3"/>
  <c r="F4726" i="3"/>
  <c r="G4726" i="3"/>
  <c r="F4725" i="3"/>
  <c r="G4725" i="3"/>
  <c r="F3215" i="3"/>
  <c r="G3215" i="3"/>
  <c r="F4724" i="3"/>
  <c r="G4724" i="3"/>
  <c r="F3214" i="3"/>
  <c r="G3214" i="3"/>
  <c r="F1735" i="3"/>
  <c r="G1735" i="3"/>
  <c r="F1734" i="3"/>
  <c r="G1734" i="3"/>
  <c r="F1733" i="3"/>
  <c r="G1733" i="3"/>
  <c r="F3213" i="3"/>
  <c r="G3213" i="3"/>
  <c r="F3976" i="3"/>
  <c r="G3976" i="3"/>
  <c r="F3212" i="3"/>
  <c r="G3212" i="3"/>
  <c r="F86" i="3"/>
  <c r="G86" i="3"/>
  <c r="F4723" i="3"/>
  <c r="G4723" i="3"/>
  <c r="F4023" i="3"/>
  <c r="G4023" i="3"/>
  <c r="F3211" i="3"/>
  <c r="G3211" i="3"/>
  <c r="F1732" i="3"/>
  <c r="G1732" i="3"/>
  <c r="F3210" i="3"/>
  <c r="G3210" i="3"/>
  <c r="F3827" i="3"/>
  <c r="G3827" i="3"/>
  <c r="F4722" i="3"/>
  <c r="G4722" i="3"/>
  <c r="F3826" i="3"/>
  <c r="G3826" i="3"/>
  <c r="F3209" i="3"/>
  <c r="G3209" i="3"/>
  <c r="F1731" i="3"/>
  <c r="G1731" i="3"/>
  <c r="F1730" i="3"/>
  <c r="G1730" i="3"/>
  <c r="F1729" i="3"/>
  <c r="G1729" i="3"/>
  <c r="F4721" i="3"/>
  <c r="G4721" i="3"/>
  <c r="F4142" i="3"/>
  <c r="G4142" i="3"/>
  <c r="F1728" i="3"/>
  <c r="G1728" i="3"/>
  <c r="F1727" i="3"/>
  <c r="G1727" i="3"/>
  <c r="F1726" i="3"/>
  <c r="G1726" i="3"/>
  <c r="F1725" i="3"/>
  <c r="G1725" i="3"/>
  <c r="F3208" i="3"/>
  <c r="G3208" i="3"/>
  <c r="F1724" i="3"/>
  <c r="G1724" i="3"/>
  <c r="F1723" i="3"/>
  <c r="G1723" i="3"/>
  <c r="F4720" i="3"/>
  <c r="G4720" i="3"/>
  <c r="F3207" i="3"/>
  <c r="G3207" i="3"/>
  <c r="F3206" i="3"/>
  <c r="G3206" i="3"/>
  <c r="F4719" i="3"/>
  <c r="G4719" i="3"/>
  <c r="F1722" i="3"/>
  <c r="G1722" i="3"/>
  <c r="F1721" i="3"/>
  <c r="G1721" i="3"/>
  <c r="F4718" i="3"/>
  <c r="G4718" i="3"/>
  <c r="F4717" i="3"/>
  <c r="G4717" i="3"/>
  <c r="F4716" i="3"/>
  <c r="G4716" i="3"/>
  <c r="F4715" i="3"/>
  <c r="G4715" i="3"/>
  <c r="F4714" i="3"/>
  <c r="G4714" i="3"/>
  <c r="F4713" i="3"/>
  <c r="G4713" i="3"/>
  <c r="F4712" i="3"/>
  <c r="G4712" i="3"/>
  <c r="F4094" i="3"/>
  <c r="G4094" i="3"/>
  <c r="F1720" i="3"/>
  <c r="G1720" i="3"/>
  <c r="F4711" i="3"/>
  <c r="G4711" i="3"/>
  <c r="F1719" i="3"/>
  <c r="G1719" i="3"/>
  <c r="F1718" i="3"/>
  <c r="G1718" i="3"/>
  <c r="F3205" i="3"/>
  <c r="G3205" i="3"/>
  <c r="F3204" i="3"/>
  <c r="G3204" i="3"/>
  <c r="F4710" i="3"/>
  <c r="G4710" i="3"/>
  <c r="F1717" i="3"/>
  <c r="G1717" i="3"/>
  <c r="F1716" i="3"/>
  <c r="G1716" i="3"/>
  <c r="F4709" i="3"/>
  <c r="G4709" i="3"/>
  <c r="F85" i="3"/>
  <c r="G85" i="3"/>
  <c r="F1715" i="3"/>
  <c r="G1715" i="3"/>
  <c r="F1714" i="3"/>
  <c r="G1714" i="3"/>
  <c r="F1713" i="3"/>
  <c r="G1713" i="3"/>
  <c r="F1712" i="3"/>
  <c r="G1712" i="3"/>
  <c r="F4708" i="3"/>
  <c r="G4708" i="3"/>
  <c r="F84" i="3"/>
  <c r="G84" i="3"/>
  <c r="F3203" i="3"/>
  <c r="G3203" i="3"/>
  <c r="F4707" i="3"/>
  <c r="G4707" i="3"/>
  <c r="F3202" i="3"/>
  <c r="G3202" i="3"/>
  <c r="F3201" i="3"/>
  <c r="G3201" i="3"/>
  <c r="F4706" i="3"/>
  <c r="G4706" i="3"/>
  <c r="F3200" i="3"/>
  <c r="G3200" i="3"/>
  <c r="F4134" i="3"/>
  <c r="G4134" i="3"/>
  <c r="F3199" i="3"/>
  <c r="G3199" i="3"/>
  <c r="F1711" i="3"/>
  <c r="G1711" i="3"/>
  <c r="F4705" i="3"/>
  <c r="G4705" i="3"/>
  <c r="F3198" i="3"/>
  <c r="G3198" i="3"/>
  <c r="F1710" i="3"/>
  <c r="G1710" i="3"/>
  <c r="F1709" i="3"/>
  <c r="G1709" i="3"/>
  <c r="F3825" i="3"/>
  <c r="G3825" i="3"/>
  <c r="F3197" i="3"/>
  <c r="G3197" i="3"/>
  <c r="F1708" i="3"/>
  <c r="G1708" i="3"/>
  <c r="F1707" i="3"/>
  <c r="G1707" i="3"/>
  <c r="F3196" i="3"/>
  <c r="G3196" i="3"/>
  <c r="F4704" i="3"/>
  <c r="G4704" i="3"/>
  <c r="F1706" i="3"/>
  <c r="G1706" i="3"/>
  <c r="F1705" i="3"/>
  <c r="G1705" i="3"/>
  <c r="F3975" i="3"/>
  <c r="G3975" i="3"/>
  <c r="F4703" i="3"/>
  <c r="G4703" i="3"/>
  <c r="F1704" i="3"/>
  <c r="G1704" i="3"/>
  <c r="F4702" i="3"/>
  <c r="G4702" i="3"/>
  <c r="F3824" i="3"/>
  <c r="G3824" i="3"/>
  <c r="F1703" i="3"/>
  <c r="G1703" i="3"/>
  <c r="F1702" i="3"/>
  <c r="G1702" i="3"/>
  <c r="F83" i="3"/>
  <c r="G83" i="3"/>
  <c r="F1701" i="3"/>
  <c r="G1701" i="3"/>
  <c r="F4701" i="3"/>
  <c r="G4701" i="3"/>
  <c r="F4700" i="3"/>
  <c r="G4700" i="3"/>
  <c r="F3195" i="3"/>
  <c r="G3195" i="3"/>
  <c r="F1700" i="3"/>
  <c r="G1700" i="3"/>
  <c r="F4699" i="3"/>
  <c r="G4699" i="3"/>
  <c r="F4698" i="3"/>
  <c r="G4698" i="3"/>
  <c r="F3823" i="3"/>
  <c r="G3823" i="3"/>
  <c r="F4697" i="3"/>
  <c r="G4697" i="3"/>
  <c r="F3822" i="3"/>
  <c r="G3822" i="3"/>
  <c r="F1699" i="3"/>
  <c r="G1699" i="3"/>
  <c r="F4696" i="3"/>
  <c r="G4696" i="3"/>
  <c r="F1698" i="3"/>
  <c r="G1698" i="3"/>
  <c r="F82" i="3"/>
  <c r="G82" i="3"/>
  <c r="F3974" i="3"/>
  <c r="G3974" i="3"/>
  <c r="F1697" i="3"/>
  <c r="G1697" i="3"/>
  <c r="F1696" i="3"/>
  <c r="G1696" i="3"/>
  <c r="F4695" i="3"/>
  <c r="G4695" i="3"/>
  <c r="F4694" i="3"/>
  <c r="G4694" i="3"/>
  <c r="F3821" i="3"/>
  <c r="G3821" i="3"/>
  <c r="F1695" i="3"/>
  <c r="G1695" i="3"/>
  <c r="F1694" i="3"/>
  <c r="G1694" i="3"/>
  <c r="F3194" i="3"/>
  <c r="G3194" i="3"/>
  <c r="F1693" i="3"/>
  <c r="G1693" i="3"/>
  <c r="F1692" i="3"/>
  <c r="G1692" i="3"/>
  <c r="F4693" i="3"/>
  <c r="G4693" i="3"/>
  <c r="F4692" i="3"/>
  <c r="G4692" i="3"/>
  <c r="F4691" i="3"/>
  <c r="G4691" i="3"/>
  <c r="F1691" i="3"/>
  <c r="G1691" i="3"/>
  <c r="F3193" i="3"/>
  <c r="G3193" i="3"/>
  <c r="F81" i="3"/>
  <c r="G81" i="3"/>
  <c r="F1690" i="3"/>
  <c r="G1690" i="3"/>
  <c r="F1689" i="3"/>
  <c r="G1689" i="3"/>
  <c r="F1688" i="3"/>
  <c r="G1688" i="3"/>
  <c r="F4690" i="3"/>
  <c r="G4690" i="3"/>
  <c r="F80" i="3"/>
  <c r="G80" i="3"/>
  <c r="F3192" i="3"/>
  <c r="G3192" i="3"/>
  <c r="F1687" i="3"/>
  <c r="G1687" i="3"/>
  <c r="F4689" i="3"/>
  <c r="G4689" i="3"/>
  <c r="F3820" i="3"/>
  <c r="G3820" i="3"/>
  <c r="F1686" i="3"/>
  <c r="G1686" i="3"/>
  <c r="F3819" i="3"/>
  <c r="G3819" i="3"/>
  <c r="F1685" i="3"/>
  <c r="G1685" i="3"/>
  <c r="F1684" i="3"/>
  <c r="G1684" i="3"/>
  <c r="F1683" i="3"/>
  <c r="G1683" i="3"/>
  <c r="F1682" i="3"/>
  <c r="G1682" i="3"/>
  <c r="F1681" i="3"/>
  <c r="G1681" i="3"/>
  <c r="F4022" i="3"/>
  <c r="G4022" i="3"/>
  <c r="F4688" i="3"/>
  <c r="G4688" i="3"/>
  <c r="F1680" i="3"/>
  <c r="G1680" i="3"/>
  <c r="F3973" i="3"/>
  <c r="G3973" i="3"/>
  <c r="F4687" i="3"/>
  <c r="G4687" i="3"/>
  <c r="F4686" i="3"/>
  <c r="G4686" i="3"/>
  <c r="F4685" i="3"/>
  <c r="G4685" i="3"/>
  <c r="F4684" i="3"/>
  <c r="G4684" i="3"/>
  <c r="F3818" i="3"/>
  <c r="G3818" i="3"/>
  <c r="F1679" i="3"/>
  <c r="G1679" i="3"/>
  <c r="F4683" i="3"/>
  <c r="G4683" i="3"/>
  <c r="F1678" i="3"/>
  <c r="G1678" i="3"/>
  <c r="F1677" i="3"/>
  <c r="G1677" i="3"/>
  <c r="F4682" i="3"/>
  <c r="G4682" i="3"/>
  <c r="F1676" i="3"/>
  <c r="G1676" i="3"/>
  <c r="F4681" i="3"/>
  <c r="G4681" i="3"/>
  <c r="F1675" i="3"/>
  <c r="G1675" i="3"/>
  <c r="F1674" i="3"/>
  <c r="G1674" i="3"/>
  <c r="F1673" i="3"/>
  <c r="G1673" i="3"/>
  <c r="F3191" i="3"/>
  <c r="G3191" i="3"/>
  <c r="F4680" i="3"/>
  <c r="G4680" i="3"/>
  <c r="F1672" i="3"/>
  <c r="G1672" i="3"/>
  <c r="F4679" i="3"/>
  <c r="G4679" i="3"/>
  <c r="F1671" i="3"/>
  <c r="G1671" i="3"/>
  <c r="F4678" i="3"/>
  <c r="G4678" i="3"/>
  <c r="F1670" i="3"/>
  <c r="G1670" i="3"/>
  <c r="F3190" i="3"/>
  <c r="G3190" i="3"/>
  <c r="F1669" i="3"/>
  <c r="G1669" i="3"/>
  <c r="F1668" i="3"/>
  <c r="G1668" i="3"/>
  <c r="F4677" i="3"/>
  <c r="G4677" i="3"/>
  <c r="F1667" i="3"/>
  <c r="G1667" i="3"/>
  <c r="F3189" i="3"/>
  <c r="G3189" i="3"/>
  <c r="F1666" i="3"/>
  <c r="G1666" i="3"/>
  <c r="F3188" i="3"/>
  <c r="G3188" i="3"/>
  <c r="F1665" i="3"/>
  <c r="G1665" i="3"/>
  <c r="F4676" i="3"/>
  <c r="G4676" i="3"/>
  <c r="F1664" i="3"/>
  <c r="G1664" i="3"/>
  <c r="F4675" i="3"/>
  <c r="G4675" i="3"/>
  <c r="F1663" i="3"/>
  <c r="G1663" i="3"/>
  <c r="F1662" i="3"/>
  <c r="G1662" i="3"/>
  <c r="F4674" i="3"/>
  <c r="G4674" i="3"/>
  <c r="F1661" i="3"/>
  <c r="G1661" i="3"/>
  <c r="F3187" i="3"/>
  <c r="G3187" i="3"/>
  <c r="F1660" i="3"/>
  <c r="G1660" i="3"/>
  <c r="F1659" i="3"/>
  <c r="G1659" i="3"/>
  <c r="F3186" i="3"/>
  <c r="G3186" i="3"/>
  <c r="F1658" i="3"/>
  <c r="G1658" i="3"/>
  <c r="F3185" i="3"/>
  <c r="G3185" i="3"/>
  <c r="F1657" i="3"/>
  <c r="G1657" i="3"/>
  <c r="F4021" i="3"/>
  <c r="G4021" i="3"/>
  <c r="F4673" i="3"/>
  <c r="G4673" i="3"/>
  <c r="F1656" i="3"/>
  <c r="G1656" i="3"/>
  <c r="F1655" i="3"/>
  <c r="G1655" i="3"/>
  <c r="F3184" i="3"/>
  <c r="G3184" i="3"/>
  <c r="F3817" i="3"/>
  <c r="G3817" i="3"/>
  <c r="F1654" i="3"/>
  <c r="G1654" i="3"/>
  <c r="F4672" i="3"/>
  <c r="G4672" i="3"/>
  <c r="F4671" i="3"/>
  <c r="G4671" i="3"/>
  <c r="F4670" i="3"/>
  <c r="G4670" i="3"/>
  <c r="F4669" i="3"/>
  <c r="G4669" i="3"/>
  <c r="F4668" i="3"/>
  <c r="G4668" i="3"/>
  <c r="F4667" i="3"/>
  <c r="G4667" i="3"/>
  <c r="F79" i="3"/>
  <c r="G79" i="3"/>
  <c r="F1653" i="3"/>
  <c r="G1653" i="3"/>
  <c r="F4666" i="3"/>
  <c r="G4666" i="3"/>
  <c r="F1652" i="3"/>
  <c r="G1652" i="3"/>
  <c r="F4665" i="3"/>
  <c r="G4665" i="3"/>
  <c r="F1651" i="3"/>
  <c r="G1651" i="3"/>
  <c r="F4664" i="3"/>
  <c r="G4664" i="3"/>
  <c r="F1650" i="3"/>
  <c r="G1650" i="3"/>
  <c r="F4663" i="3"/>
  <c r="G4663" i="3"/>
  <c r="F1649" i="3"/>
  <c r="G1649" i="3"/>
  <c r="F1648" i="3"/>
  <c r="G1648" i="3"/>
  <c r="F1647" i="3"/>
  <c r="G1647" i="3"/>
  <c r="F1646" i="3"/>
  <c r="G1646" i="3"/>
  <c r="F4662" i="3"/>
  <c r="G4662" i="3"/>
  <c r="F1645" i="3"/>
  <c r="G1645" i="3"/>
  <c r="F1644" i="3"/>
  <c r="G1644" i="3"/>
  <c r="F1643" i="3"/>
  <c r="G1643" i="3"/>
  <c r="F3183" i="3"/>
  <c r="G3183" i="3"/>
  <c r="F4661" i="3"/>
  <c r="G4661" i="3"/>
  <c r="F1642" i="3"/>
  <c r="G1642" i="3"/>
  <c r="F1641" i="3"/>
  <c r="G1641" i="3"/>
  <c r="F1640" i="3"/>
  <c r="G1640" i="3"/>
  <c r="F1639" i="3"/>
  <c r="G1639" i="3"/>
  <c r="F1638" i="3"/>
  <c r="G1638" i="3"/>
  <c r="F1637" i="3"/>
  <c r="G1637" i="3"/>
  <c r="F1636" i="3"/>
  <c r="G1636" i="3"/>
  <c r="F4660" i="3"/>
  <c r="G4660" i="3"/>
  <c r="F4659" i="3"/>
  <c r="G4659" i="3"/>
  <c r="F1635" i="3"/>
  <c r="G1635" i="3"/>
  <c r="F1634" i="3"/>
  <c r="G1634" i="3"/>
  <c r="F1633" i="3"/>
  <c r="G1633" i="3"/>
  <c r="F3182" i="3"/>
  <c r="G3182" i="3"/>
  <c r="F1632" i="3"/>
  <c r="G1632" i="3"/>
  <c r="F1631" i="3"/>
  <c r="G1631" i="3"/>
  <c r="F1630" i="3"/>
  <c r="G1630" i="3"/>
  <c r="F3181" i="3"/>
  <c r="G3181" i="3"/>
  <c r="F1629" i="3"/>
  <c r="G1629" i="3"/>
  <c r="F3180" i="3"/>
  <c r="G3180" i="3"/>
  <c r="F3816" i="3"/>
  <c r="G3816" i="3"/>
  <c r="F3815" i="3"/>
  <c r="G3815" i="3"/>
  <c r="F4658" i="3"/>
  <c r="G4658" i="3"/>
  <c r="F1628" i="3"/>
  <c r="G1628" i="3"/>
  <c r="F4657" i="3"/>
  <c r="G4657" i="3"/>
  <c r="F3179" i="3"/>
  <c r="G3179" i="3"/>
  <c r="F1627" i="3"/>
  <c r="G1627" i="3"/>
  <c r="F3178" i="3"/>
  <c r="G3178" i="3"/>
  <c r="F4656" i="3"/>
  <c r="G4656" i="3"/>
  <c r="F1626" i="3"/>
  <c r="G1626" i="3"/>
  <c r="F1625" i="3"/>
  <c r="G1625" i="3"/>
  <c r="F3814" i="3"/>
  <c r="G3814" i="3"/>
  <c r="F4655" i="3"/>
  <c r="G4655" i="3"/>
  <c r="F4654" i="3"/>
  <c r="G4654" i="3"/>
  <c r="F4653" i="3"/>
  <c r="G4653" i="3"/>
  <c r="F4652" i="3"/>
  <c r="G4652" i="3"/>
  <c r="F1624" i="3"/>
  <c r="G1624" i="3"/>
  <c r="F1623" i="3"/>
  <c r="G1623" i="3"/>
  <c r="F4651" i="3"/>
  <c r="G4651" i="3"/>
  <c r="F1622" i="3"/>
  <c r="G1622" i="3"/>
  <c r="F1621" i="3"/>
  <c r="G1621" i="3"/>
  <c r="F1620" i="3"/>
  <c r="G1620" i="3"/>
  <c r="F4650" i="3"/>
  <c r="G4650" i="3"/>
  <c r="F1619" i="3"/>
  <c r="G1619" i="3"/>
  <c r="F4649" i="3"/>
  <c r="G4649" i="3"/>
  <c r="F3813" i="3"/>
  <c r="G3813" i="3"/>
  <c r="F4648" i="3"/>
  <c r="G4648" i="3"/>
  <c r="F4647" i="3"/>
  <c r="G4647" i="3"/>
  <c r="F1618" i="3"/>
  <c r="G1618" i="3"/>
  <c r="F1617" i="3"/>
  <c r="G1617" i="3"/>
  <c r="F4646" i="3"/>
  <c r="G4646" i="3"/>
  <c r="F1616" i="3"/>
  <c r="G1616" i="3"/>
  <c r="F1615" i="3"/>
  <c r="G1615" i="3"/>
  <c r="F3177" i="3"/>
  <c r="G3177" i="3"/>
  <c r="F3176" i="3"/>
  <c r="G3176" i="3"/>
  <c r="F4645" i="3"/>
  <c r="G4645" i="3"/>
  <c r="F4644" i="3"/>
  <c r="G4644" i="3"/>
  <c r="F1614" i="3"/>
  <c r="G1614" i="3"/>
  <c r="F1613" i="3"/>
  <c r="G1613" i="3"/>
  <c r="F1612" i="3"/>
  <c r="G1612" i="3"/>
  <c r="F1611" i="3"/>
  <c r="G1611" i="3"/>
  <c r="F4643" i="3"/>
  <c r="G4643" i="3"/>
  <c r="F4642" i="3"/>
  <c r="G4642" i="3"/>
  <c r="F4641" i="3"/>
  <c r="G4641" i="3"/>
  <c r="F3175" i="3"/>
  <c r="G3175" i="3"/>
  <c r="F1610" i="3"/>
  <c r="G1610" i="3"/>
  <c r="F4640" i="3"/>
  <c r="G4640" i="3"/>
  <c r="F1609" i="3"/>
  <c r="G1609" i="3"/>
  <c r="F1608" i="3"/>
  <c r="G1608" i="3"/>
  <c r="F3174" i="3"/>
  <c r="G3174" i="3"/>
  <c r="F4639" i="3"/>
  <c r="G4639" i="3"/>
  <c r="F1607" i="3"/>
  <c r="G1607" i="3"/>
  <c r="F3173" i="3"/>
  <c r="G3173" i="3"/>
  <c r="F1606" i="3"/>
  <c r="G1606" i="3"/>
  <c r="F1605" i="3"/>
  <c r="G1605" i="3"/>
  <c r="F1604" i="3"/>
  <c r="G1604" i="3"/>
  <c r="F3172" i="3"/>
  <c r="G3172" i="3"/>
  <c r="F4638" i="3"/>
  <c r="G4638" i="3"/>
  <c r="F4637" i="3"/>
  <c r="G4637" i="3"/>
  <c r="F3812" i="3"/>
  <c r="G3812" i="3"/>
  <c r="F3171" i="3"/>
  <c r="G3171" i="3"/>
  <c r="F3811" i="3"/>
  <c r="G3811" i="3"/>
  <c r="F1603" i="3"/>
  <c r="G1603" i="3"/>
  <c r="F4636" i="3"/>
  <c r="G4636" i="3"/>
  <c r="F1602" i="3"/>
  <c r="G1602" i="3"/>
  <c r="F3810" i="3"/>
  <c r="G3810" i="3"/>
  <c r="F4635" i="3"/>
  <c r="G4635" i="3"/>
  <c r="F4634" i="3"/>
  <c r="G4634" i="3"/>
  <c r="F3170" i="3"/>
  <c r="G3170" i="3"/>
  <c r="F4633" i="3"/>
  <c r="G4633" i="3"/>
  <c r="F1601" i="3"/>
  <c r="G1601" i="3"/>
  <c r="F4632" i="3"/>
  <c r="G4632" i="3"/>
  <c r="F1600" i="3"/>
  <c r="G1600" i="3"/>
  <c r="F1599" i="3"/>
  <c r="G1599" i="3"/>
  <c r="F4631" i="3"/>
  <c r="G4631" i="3"/>
  <c r="F1598" i="3"/>
  <c r="G1598" i="3"/>
  <c r="F1597" i="3"/>
  <c r="G1597" i="3"/>
  <c r="F1596" i="3"/>
  <c r="G1596" i="3"/>
  <c r="F1595" i="3"/>
  <c r="G1595" i="3"/>
  <c r="F4630" i="3"/>
  <c r="G4630" i="3"/>
  <c r="F4629" i="3"/>
  <c r="G4629" i="3"/>
  <c r="F3809" i="3"/>
  <c r="G3809" i="3"/>
  <c r="F1594" i="3"/>
  <c r="G1594" i="3"/>
  <c r="F1593" i="3"/>
  <c r="G1593" i="3"/>
  <c r="F1592" i="3"/>
  <c r="G1592" i="3"/>
  <c r="F1591" i="3"/>
  <c r="G1591" i="3"/>
  <c r="F1590" i="3"/>
  <c r="G1590" i="3"/>
  <c r="F3169" i="3"/>
  <c r="G3169" i="3"/>
  <c r="F3168" i="3"/>
  <c r="G3168" i="3"/>
  <c r="F3167" i="3"/>
  <c r="G3167" i="3"/>
  <c r="F3166" i="3"/>
  <c r="G3166" i="3"/>
  <c r="F1589" i="3"/>
  <c r="G1589" i="3"/>
  <c r="F3808" i="3"/>
  <c r="G3808" i="3"/>
  <c r="F4628" i="3"/>
  <c r="G4628" i="3"/>
  <c r="F78" i="3"/>
  <c r="G78" i="3"/>
  <c r="F4627" i="3"/>
  <c r="G4627" i="3"/>
  <c r="F4626" i="3"/>
  <c r="G4626" i="3"/>
  <c r="F1588" i="3"/>
  <c r="G1588" i="3"/>
  <c r="F77" i="3"/>
  <c r="G77" i="3"/>
  <c r="F3165" i="3"/>
  <c r="G3165" i="3"/>
  <c r="F3972" i="3"/>
  <c r="G3972" i="3"/>
  <c r="F1587" i="3"/>
  <c r="G1587" i="3"/>
  <c r="F1586" i="3"/>
  <c r="G1586" i="3"/>
  <c r="F1585" i="3"/>
  <c r="G1585" i="3"/>
  <c r="F4625" i="3"/>
  <c r="G4625" i="3"/>
  <c r="F4624" i="3"/>
  <c r="G4624" i="3"/>
  <c r="F1584" i="3"/>
  <c r="G1584" i="3"/>
  <c r="F4623" i="3"/>
  <c r="G4623" i="3"/>
  <c r="F4622" i="3"/>
  <c r="G4622" i="3"/>
  <c r="F1583" i="3"/>
  <c r="G1583" i="3"/>
  <c r="F4621" i="3"/>
  <c r="G4621" i="3"/>
  <c r="F3164" i="3"/>
  <c r="G3164" i="3"/>
  <c r="F3163" i="3"/>
  <c r="G3163" i="3"/>
  <c r="F3971" i="3"/>
  <c r="G3971" i="3"/>
  <c r="F3162" i="3"/>
  <c r="G3162" i="3"/>
  <c r="F1582" i="3"/>
  <c r="G1582" i="3"/>
  <c r="F1581" i="3"/>
  <c r="G1581" i="3"/>
  <c r="F3161" i="3"/>
  <c r="G3161" i="3"/>
  <c r="F3160" i="3"/>
  <c r="G3160" i="3"/>
  <c r="F1580" i="3"/>
  <c r="G1580" i="3"/>
  <c r="F1579" i="3"/>
  <c r="G1579" i="3"/>
  <c r="F1578" i="3"/>
  <c r="G1578" i="3"/>
  <c r="F1577" i="3"/>
  <c r="G1577" i="3"/>
  <c r="F1576" i="3"/>
  <c r="G1576" i="3"/>
  <c r="F1575" i="3"/>
  <c r="G1575" i="3"/>
  <c r="F1574" i="3"/>
  <c r="G1574" i="3"/>
  <c r="F1573" i="3"/>
  <c r="G1573" i="3"/>
  <c r="F4620" i="3"/>
  <c r="G4620" i="3"/>
  <c r="F3159" i="3"/>
  <c r="G3159" i="3"/>
  <c r="F3158" i="3"/>
  <c r="G3158" i="3"/>
  <c r="F3157" i="3"/>
  <c r="G3157" i="3"/>
  <c r="F4619" i="3"/>
  <c r="G4619" i="3"/>
  <c r="F1572" i="3"/>
  <c r="G1572" i="3"/>
  <c r="F1571" i="3"/>
  <c r="G1571" i="3"/>
  <c r="F4618" i="3"/>
  <c r="G4618" i="3"/>
  <c r="F4617" i="3"/>
  <c r="G4617" i="3"/>
  <c r="F3156" i="3"/>
  <c r="G3156" i="3"/>
  <c r="F1570" i="3"/>
  <c r="G1570" i="3"/>
  <c r="F4616" i="3"/>
  <c r="G4616" i="3"/>
  <c r="F1569" i="3"/>
  <c r="G1569" i="3"/>
  <c r="F1568" i="3"/>
  <c r="G1568" i="3"/>
  <c r="F3155" i="3"/>
  <c r="G3155" i="3"/>
  <c r="F1567" i="3"/>
  <c r="G1567" i="3"/>
  <c r="F4615" i="3"/>
  <c r="G4615" i="3"/>
  <c r="F1566" i="3"/>
  <c r="G1566" i="3"/>
  <c r="F4614" i="3"/>
  <c r="G4614" i="3"/>
  <c r="F1565" i="3"/>
  <c r="G1565" i="3"/>
  <c r="F4613" i="3"/>
  <c r="G4613" i="3"/>
  <c r="F1564" i="3"/>
  <c r="G1564" i="3"/>
  <c r="F4612" i="3"/>
  <c r="G4612" i="3"/>
  <c r="F4611" i="3"/>
  <c r="G4611" i="3"/>
  <c r="F3807" i="3"/>
  <c r="G3807" i="3"/>
  <c r="F1563" i="3"/>
  <c r="G1563" i="3"/>
  <c r="F4610" i="3"/>
  <c r="G4610" i="3"/>
  <c r="F4609" i="3"/>
  <c r="G4609" i="3"/>
  <c r="F4608" i="3"/>
  <c r="G4608" i="3"/>
  <c r="F4607" i="3"/>
  <c r="G4607" i="3"/>
  <c r="F3806" i="3"/>
  <c r="G3806" i="3"/>
  <c r="F1562" i="3"/>
  <c r="G1562" i="3"/>
  <c r="F4606" i="3"/>
  <c r="G4606" i="3"/>
  <c r="F4605" i="3"/>
  <c r="G4605" i="3"/>
  <c r="F3154" i="3"/>
  <c r="G3154" i="3"/>
  <c r="F4604" i="3"/>
  <c r="G4604" i="3"/>
  <c r="F1561" i="3"/>
  <c r="G1561" i="3"/>
  <c r="F3805" i="3"/>
  <c r="G3805" i="3"/>
  <c r="F1560" i="3"/>
  <c r="G1560" i="3"/>
  <c r="F3153" i="3"/>
  <c r="G3153" i="3"/>
  <c r="F1559" i="3"/>
  <c r="G1559" i="3"/>
  <c r="F3804" i="3"/>
  <c r="G3804" i="3"/>
  <c r="F4603" i="3"/>
  <c r="G4603" i="3"/>
  <c r="F1558" i="3"/>
  <c r="G1558" i="3"/>
  <c r="F1557" i="3"/>
  <c r="G1557" i="3"/>
  <c r="F1556" i="3"/>
  <c r="G1556" i="3"/>
  <c r="F4602" i="3"/>
  <c r="G4602" i="3"/>
  <c r="F3152" i="3"/>
  <c r="G3152" i="3"/>
  <c r="F3151" i="3"/>
  <c r="G3151" i="3"/>
  <c r="F4601" i="3"/>
  <c r="G4601" i="3"/>
  <c r="F3150" i="3"/>
  <c r="G3150" i="3"/>
  <c r="F4600" i="3"/>
  <c r="G4600" i="3"/>
  <c r="F3149" i="3"/>
  <c r="G3149" i="3"/>
  <c r="F4599" i="3"/>
  <c r="G4599" i="3"/>
  <c r="F3803" i="3"/>
  <c r="G3803" i="3"/>
  <c r="F1555" i="3"/>
  <c r="G1555" i="3"/>
  <c r="F3148" i="3"/>
  <c r="G3148" i="3"/>
  <c r="F4598" i="3"/>
  <c r="G4598" i="3"/>
  <c r="F4597" i="3"/>
  <c r="G4597" i="3"/>
  <c r="F1554" i="3"/>
  <c r="G1554" i="3"/>
  <c r="F4596" i="3"/>
  <c r="G4596" i="3"/>
  <c r="F3147" i="3"/>
  <c r="G3147" i="3"/>
  <c r="F4595" i="3"/>
  <c r="G4595" i="3"/>
  <c r="F1553" i="3"/>
  <c r="G1553" i="3"/>
  <c r="F4594" i="3"/>
  <c r="G4594" i="3"/>
  <c r="F3146" i="3"/>
  <c r="G3146" i="3"/>
  <c r="F1552" i="3"/>
  <c r="G1552" i="3"/>
  <c r="F1551" i="3"/>
  <c r="G1551" i="3"/>
  <c r="F3145" i="3"/>
  <c r="G3145" i="3"/>
  <c r="F1550" i="3"/>
  <c r="G1550" i="3"/>
  <c r="F4593" i="3"/>
  <c r="G4593" i="3"/>
  <c r="F1549" i="3"/>
  <c r="G1549" i="3"/>
  <c r="F4592" i="3"/>
  <c r="G4592" i="3"/>
  <c r="F3802" i="3"/>
  <c r="G3802" i="3"/>
  <c r="F1548" i="3"/>
  <c r="G1548" i="3"/>
  <c r="F3144" i="3"/>
  <c r="G3144" i="3"/>
  <c r="F3143" i="3"/>
  <c r="G3143" i="3"/>
  <c r="F1547" i="3"/>
  <c r="G1547" i="3"/>
  <c r="F4591" i="3"/>
  <c r="G4591" i="3"/>
  <c r="F76" i="3"/>
  <c r="G76" i="3"/>
  <c r="F1546" i="3"/>
  <c r="G1546" i="3"/>
  <c r="F1545" i="3"/>
  <c r="G1545" i="3"/>
  <c r="F1544" i="3"/>
  <c r="G1544" i="3"/>
  <c r="F3801" i="3"/>
  <c r="G3801" i="3"/>
  <c r="F1543" i="3"/>
  <c r="G1543" i="3"/>
  <c r="F1542" i="3"/>
  <c r="G1542" i="3"/>
  <c r="F1541" i="3"/>
  <c r="G1541" i="3"/>
  <c r="F1540" i="3"/>
  <c r="G1540" i="3"/>
  <c r="F1539" i="3"/>
  <c r="G1539" i="3"/>
  <c r="F1538" i="3"/>
  <c r="G1538" i="3"/>
  <c r="F1537" i="3"/>
  <c r="G1537" i="3"/>
  <c r="F3970" i="3"/>
  <c r="G3970" i="3"/>
  <c r="F4590" i="3"/>
  <c r="G4590" i="3"/>
  <c r="F1536" i="3"/>
  <c r="G1536" i="3"/>
  <c r="F1535" i="3"/>
  <c r="G1535" i="3"/>
  <c r="F3142" i="3"/>
  <c r="G3142" i="3"/>
  <c r="F4589" i="3"/>
  <c r="G4589" i="3"/>
  <c r="F3141" i="3"/>
  <c r="G3141" i="3"/>
  <c r="F3140" i="3"/>
  <c r="G3140" i="3"/>
  <c r="F3800" i="3"/>
  <c r="G3800" i="3"/>
  <c r="F4588" i="3"/>
  <c r="G4588" i="3"/>
  <c r="F3139" i="3"/>
  <c r="G3139" i="3"/>
  <c r="F1534" i="3"/>
  <c r="G1534" i="3"/>
  <c r="F1533" i="3"/>
  <c r="G1533" i="3"/>
  <c r="F3138" i="3"/>
  <c r="G3138" i="3"/>
  <c r="F3137" i="3"/>
  <c r="G3137" i="3"/>
  <c r="F3136" i="3"/>
  <c r="G3136" i="3"/>
  <c r="F4587" i="3"/>
  <c r="G4587" i="3"/>
  <c r="F1532" i="3"/>
  <c r="G1532" i="3"/>
  <c r="F4586" i="3"/>
  <c r="G4586" i="3"/>
  <c r="F4585" i="3"/>
  <c r="G4585" i="3"/>
  <c r="F1531" i="3"/>
  <c r="G1531" i="3"/>
  <c r="F1530" i="3"/>
  <c r="G1530" i="3"/>
  <c r="F1529" i="3"/>
  <c r="G1529" i="3"/>
  <c r="F3135" i="3"/>
  <c r="G3135" i="3"/>
  <c r="F75" i="3"/>
  <c r="G75" i="3"/>
  <c r="F1528" i="3"/>
  <c r="G1528" i="3"/>
  <c r="F1527" i="3"/>
  <c r="G1527" i="3"/>
  <c r="F4584" i="3"/>
  <c r="G4584" i="3"/>
  <c r="F1526" i="3"/>
  <c r="G1526" i="3"/>
  <c r="F4583" i="3"/>
  <c r="G4583" i="3"/>
  <c r="F1525" i="3"/>
  <c r="G1525" i="3"/>
  <c r="F1524" i="3"/>
  <c r="G1524" i="3"/>
  <c r="F1523" i="3"/>
  <c r="G1523" i="3"/>
  <c r="F1522" i="3"/>
  <c r="G1522" i="3"/>
  <c r="F74" i="3"/>
  <c r="G74" i="3"/>
  <c r="F1521" i="3"/>
  <c r="G1521" i="3"/>
  <c r="F4582" i="3"/>
  <c r="G4582" i="3"/>
  <c r="F3134" i="3"/>
  <c r="G3134" i="3"/>
  <c r="F4581" i="3"/>
  <c r="G4581" i="3"/>
  <c r="F4580" i="3"/>
  <c r="G4580" i="3"/>
  <c r="F1520" i="3"/>
  <c r="G1520" i="3"/>
  <c r="F3133" i="3"/>
  <c r="G3133" i="3"/>
  <c r="F4579" i="3"/>
  <c r="G4579" i="3"/>
  <c r="F1519" i="3"/>
  <c r="G1519" i="3"/>
  <c r="F1518" i="3"/>
  <c r="G1518" i="3"/>
  <c r="F4069" i="3"/>
  <c r="G4069" i="3"/>
  <c r="F1517" i="3"/>
  <c r="G1517" i="3"/>
  <c r="F4578" i="3"/>
  <c r="G4578" i="3"/>
  <c r="F1516" i="3"/>
  <c r="G1516" i="3"/>
  <c r="F1515" i="3"/>
  <c r="G1515" i="3"/>
  <c r="F3132" i="3"/>
  <c r="G3132" i="3"/>
  <c r="F1514" i="3"/>
  <c r="G1514" i="3"/>
  <c r="F1513" i="3"/>
  <c r="G1513" i="3"/>
  <c r="F4577" i="3"/>
  <c r="G4577" i="3"/>
  <c r="F4576" i="3"/>
  <c r="G4576" i="3"/>
  <c r="F3131" i="3"/>
  <c r="G3131" i="3"/>
  <c r="F1512" i="3"/>
  <c r="G1512" i="3"/>
  <c r="F4575" i="3"/>
  <c r="G4575" i="3"/>
  <c r="F1511" i="3"/>
  <c r="G1511" i="3"/>
  <c r="F3130" i="3"/>
  <c r="G3130" i="3"/>
  <c r="F3129" i="3"/>
  <c r="G3129" i="3"/>
  <c r="F3128" i="3"/>
  <c r="G3128" i="3"/>
  <c r="F4574" i="3"/>
  <c r="G4574" i="3"/>
  <c r="F1510" i="3"/>
  <c r="G1510" i="3"/>
  <c r="F1509" i="3"/>
  <c r="G1509" i="3"/>
  <c r="F3127" i="3"/>
  <c r="G3127" i="3"/>
  <c r="F1508" i="3"/>
  <c r="G1508" i="3"/>
  <c r="F4573" i="3"/>
  <c r="G4573" i="3"/>
  <c r="F4572" i="3"/>
  <c r="G4572" i="3"/>
  <c r="F3126" i="3"/>
  <c r="G3126" i="3"/>
  <c r="F3125" i="3"/>
  <c r="G3125" i="3"/>
  <c r="F3124" i="3"/>
  <c r="G3124" i="3"/>
  <c r="F1507" i="3"/>
  <c r="G1507" i="3"/>
  <c r="F1506" i="3"/>
  <c r="G1506" i="3"/>
  <c r="F3123" i="3"/>
  <c r="G3123" i="3"/>
  <c r="F1505" i="3"/>
  <c r="G1505" i="3"/>
  <c r="F4571" i="3"/>
  <c r="G4571" i="3"/>
  <c r="F3122" i="3"/>
  <c r="G3122" i="3"/>
  <c r="F1504" i="3"/>
  <c r="G1504" i="3"/>
  <c r="F1503" i="3"/>
  <c r="G1503" i="3"/>
  <c r="F4570" i="3"/>
  <c r="G4570" i="3"/>
  <c r="F1502" i="3"/>
  <c r="G1502" i="3"/>
  <c r="F4569" i="3"/>
  <c r="G4569" i="3"/>
  <c r="F1501" i="3"/>
  <c r="G1501" i="3"/>
  <c r="F1500" i="3"/>
  <c r="G1500" i="3"/>
  <c r="F1499" i="3"/>
  <c r="G1499" i="3"/>
  <c r="F1498" i="3"/>
  <c r="G1498" i="3"/>
  <c r="F3121" i="3"/>
  <c r="G3121" i="3"/>
  <c r="F4568" i="3"/>
  <c r="G4568" i="3"/>
  <c r="F1497" i="3"/>
  <c r="G1497" i="3"/>
  <c r="F4567" i="3"/>
  <c r="G4567" i="3"/>
  <c r="F3120" i="3"/>
  <c r="G3120" i="3"/>
  <c r="F1496" i="3"/>
  <c r="G1496" i="3"/>
  <c r="F3119" i="3"/>
  <c r="G3119" i="3"/>
  <c r="F1495" i="3"/>
  <c r="G1495" i="3"/>
  <c r="F1494" i="3"/>
  <c r="G1494" i="3"/>
  <c r="F3118" i="3"/>
  <c r="G3118" i="3"/>
  <c r="F1493" i="3"/>
  <c r="G1493" i="3"/>
  <c r="F1492" i="3"/>
  <c r="G1492" i="3"/>
  <c r="F3799" i="3"/>
  <c r="G3799" i="3"/>
  <c r="F3117" i="3"/>
  <c r="G3117" i="3"/>
  <c r="F73" i="3"/>
  <c r="G73" i="3"/>
  <c r="F4093" i="3"/>
  <c r="G4093" i="3"/>
  <c r="F4020" i="3"/>
  <c r="G4020" i="3"/>
  <c r="F1491" i="3"/>
  <c r="G1491" i="3"/>
  <c r="F4566" i="3"/>
  <c r="G4566" i="3"/>
  <c r="F3116" i="3"/>
  <c r="G3116" i="3"/>
  <c r="F1490" i="3"/>
  <c r="G1490" i="3"/>
  <c r="F1489" i="3"/>
  <c r="G1489" i="3"/>
  <c r="F1488" i="3"/>
  <c r="G1488" i="3"/>
  <c r="F1487" i="3"/>
  <c r="G1487" i="3"/>
  <c r="F3115" i="3"/>
  <c r="G3115" i="3"/>
  <c r="F3114" i="3"/>
  <c r="G3114" i="3"/>
  <c r="F3113" i="3"/>
  <c r="G3113" i="3"/>
  <c r="F3112" i="3"/>
  <c r="G3112" i="3"/>
  <c r="F72" i="3"/>
  <c r="G72" i="3"/>
  <c r="F1486" i="3"/>
  <c r="G1486" i="3"/>
  <c r="F3111" i="3"/>
  <c r="G3111" i="3"/>
  <c r="F4565" i="3"/>
  <c r="G4565" i="3"/>
  <c r="F1485" i="3"/>
  <c r="G1485" i="3"/>
  <c r="F4564" i="3"/>
  <c r="G4564" i="3"/>
  <c r="F4563" i="3"/>
  <c r="G4563" i="3"/>
  <c r="F4562" i="3"/>
  <c r="G4562" i="3"/>
  <c r="F4561" i="3"/>
  <c r="G4561" i="3"/>
  <c r="F4560" i="3"/>
  <c r="G4560" i="3"/>
  <c r="F4559" i="3"/>
  <c r="G4559" i="3"/>
  <c r="F1484" i="3"/>
  <c r="G1484" i="3"/>
  <c r="F4558" i="3"/>
  <c r="G4558" i="3"/>
  <c r="F4019" i="3"/>
  <c r="G4019" i="3"/>
  <c r="F4557" i="3"/>
  <c r="G4557" i="3"/>
  <c r="F4556" i="3"/>
  <c r="G4556" i="3"/>
  <c r="F4555" i="3"/>
  <c r="G4555" i="3"/>
  <c r="F1483" i="3"/>
  <c r="G1483" i="3"/>
  <c r="F1482" i="3"/>
  <c r="G1482" i="3"/>
  <c r="F4554" i="3"/>
  <c r="G4554" i="3"/>
  <c r="F1481" i="3"/>
  <c r="G1481" i="3"/>
  <c r="F1480" i="3"/>
  <c r="G1480" i="3"/>
  <c r="F4553" i="3"/>
  <c r="G4553" i="3"/>
  <c r="F1479" i="3"/>
  <c r="G1479" i="3"/>
  <c r="F3798" i="3"/>
  <c r="G3798" i="3"/>
  <c r="F1478" i="3"/>
  <c r="G1478" i="3"/>
  <c r="F4552" i="3"/>
  <c r="G4552" i="3"/>
  <c r="F4551" i="3"/>
  <c r="G4551" i="3"/>
  <c r="F3110" i="3"/>
  <c r="G3110" i="3"/>
  <c r="F1477" i="3"/>
  <c r="G1477" i="3"/>
  <c r="F4550" i="3"/>
  <c r="G4550" i="3"/>
  <c r="F4549" i="3"/>
  <c r="G4549" i="3"/>
  <c r="F4548" i="3"/>
  <c r="G4548" i="3"/>
  <c r="F1476" i="3"/>
  <c r="G1476" i="3"/>
  <c r="F3109" i="3"/>
  <c r="G3109" i="3"/>
  <c r="F4547" i="3"/>
  <c r="G4547" i="3"/>
  <c r="F3108" i="3"/>
  <c r="G3108" i="3"/>
  <c r="F3797" i="3"/>
  <c r="G3797" i="3"/>
  <c r="F71" i="3"/>
  <c r="G71" i="3"/>
  <c r="F4546" i="3"/>
  <c r="G4546" i="3"/>
  <c r="F3107" i="3"/>
  <c r="G3107" i="3"/>
  <c r="F1475" i="3"/>
  <c r="G1475" i="3"/>
  <c r="F1474" i="3"/>
  <c r="G1474" i="3"/>
  <c r="F3106" i="3"/>
  <c r="G3106" i="3"/>
  <c r="F4545" i="3"/>
  <c r="G4545" i="3"/>
  <c r="F4544" i="3"/>
  <c r="G4544" i="3"/>
  <c r="F4543" i="3"/>
  <c r="G4543" i="3"/>
  <c r="F4092" i="3"/>
  <c r="G4092" i="3"/>
  <c r="F1473" i="3"/>
  <c r="G1473" i="3"/>
  <c r="F1472" i="3"/>
  <c r="G1472" i="3"/>
  <c r="F1471" i="3"/>
  <c r="G1471" i="3"/>
  <c r="F1470" i="3"/>
  <c r="G1470" i="3"/>
  <c r="F4542" i="3"/>
  <c r="G4542" i="3"/>
  <c r="F3105" i="3"/>
  <c r="G3105" i="3"/>
  <c r="F4541" i="3"/>
  <c r="G4541" i="3"/>
  <c r="F4540" i="3"/>
  <c r="G4540" i="3"/>
  <c r="F4539" i="3"/>
  <c r="G4539" i="3"/>
  <c r="F1469" i="3"/>
  <c r="G1469" i="3"/>
  <c r="F3104" i="3"/>
  <c r="G3104" i="3"/>
  <c r="F4538" i="3"/>
  <c r="G4538" i="3"/>
  <c r="F4537" i="3"/>
  <c r="G4537" i="3"/>
  <c r="F3103" i="3"/>
  <c r="G3103" i="3"/>
  <c r="F3102" i="3"/>
  <c r="G3102" i="3"/>
  <c r="F3101" i="3"/>
  <c r="G3101" i="3"/>
  <c r="F1468" i="3"/>
  <c r="G1468" i="3"/>
  <c r="F1467" i="3"/>
  <c r="G1467" i="3"/>
  <c r="F1466" i="3"/>
  <c r="G1466" i="3"/>
  <c r="F1465" i="3"/>
  <c r="G1465" i="3"/>
  <c r="F3100" i="3"/>
  <c r="G3100" i="3"/>
  <c r="F4536" i="3"/>
  <c r="G4536" i="3"/>
  <c r="F1464" i="3"/>
  <c r="G1464" i="3"/>
  <c r="F1463" i="3"/>
  <c r="G1463" i="3"/>
  <c r="F1462" i="3"/>
  <c r="G1462" i="3"/>
  <c r="F4535" i="3"/>
  <c r="G4535" i="3"/>
  <c r="F70" i="3"/>
  <c r="G70" i="3"/>
  <c r="F1461" i="3"/>
  <c r="G1461" i="3"/>
  <c r="F3099" i="3"/>
  <c r="G3099" i="3"/>
  <c r="F3098" i="3"/>
  <c r="G3098" i="3"/>
  <c r="F3097" i="3"/>
  <c r="G3097" i="3"/>
  <c r="F69" i="3"/>
  <c r="G69" i="3"/>
  <c r="F3096" i="3"/>
  <c r="G3096" i="3"/>
  <c r="F3095" i="3"/>
  <c r="G3095" i="3"/>
  <c r="F1460" i="3"/>
  <c r="G1460" i="3"/>
  <c r="F1459" i="3"/>
  <c r="G1459" i="3"/>
  <c r="F4534" i="3"/>
  <c r="G4534" i="3"/>
  <c r="F3094" i="3"/>
  <c r="G3094" i="3"/>
  <c r="F1458" i="3"/>
  <c r="G1458" i="3"/>
  <c r="F1457" i="3"/>
  <c r="G1457" i="3"/>
  <c r="F3093" i="3"/>
  <c r="G3093" i="3"/>
  <c r="F1456" i="3"/>
  <c r="G1456" i="3"/>
  <c r="F1455" i="3"/>
  <c r="G1455" i="3"/>
  <c r="F1454" i="3"/>
  <c r="G1454" i="3"/>
  <c r="F3092" i="3"/>
  <c r="G3092" i="3"/>
  <c r="F68" i="3"/>
  <c r="G68" i="3"/>
  <c r="F1453" i="3"/>
  <c r="G1453" i="3"/>
  <c r="F4533" i="3"/>
  <c r="G4533" i="3"/>
  <c r="F1452" i="3"/>
  <c r="G1452" i="3"/>
  <c r="F3091" i="3"/>
  <c r="G3091" i="3"/>
  <c r="F3090" i="3"/>
  <c r="G3090" i="3"/>
  <c r="F4532" i="3"/>
  <c r="G4532" i="3"/>
  <c r="F1451" i="3"/>
  <c r="G1451" i="3"/>
  <c r="F1450" i="3"/>
  <c r="G1450" i="3"/>
  <c r="F4531" i="3"/>
  <c r="G4531" i="3"/>
  <c r="F4530" i="3"/>
  <c r="G4530" i="3"/>
  <c r="F3089" i="3"/>
  <c r="G3089" i="3"/>
  <c r="F1449" i="3"/>
  <c r="G1449" i="3"/>
  <c r="F1448" i="3"/>
  <c r="G1448" i="3"/>
  <c r="F1447" i="3"/>
  <c r="G1447" i="3"/>
  <c r="F3088" i="3"/>
  <c r="G3088" i="3"/>
  <c r="F4529" i="3"/>
  <c r="G4529" i="3"/>
  <c r="F1446" i="3"/>
  <c r="G1446" i="3"/>
  <c r="F4528" i="3"/>
  <c r="G4528" i="3"/>
  <c r="F1445" i="3"/>
  <c r="G1445" i="3"/>
  <c r="F4527" i="3"/>
  <c r="G4527" i="3"/>
  <c r="F67" i="3"/>
  <c r="G67" i="3"/>
  <c r="F4526" i="3"/>
  <c r="G4526" i="3"/>
  <c r="F1444" i="3"/>
  <c r="G1444" i="3"/>
  <c r="F4525" i="3"/>
  <c r="G4525" i="3"/>
  <c r="F3087" i="3"/>
  <c r="G3087" i="3"/>
  <c r="F4524" i="3"/>
  <c r="G4524" i="3"/>
  <c r="F4523" i="3"/>
  <c r="G4523" i="3"/>
  <c r="F4522" i="3"/>
  <c r="G4522" i="3"/>
  <c r="F4521" i="3"/>
  <c r="G4521" i="3"/>
  <c r="F4520" i="3"/>
  <c r="G4520" i="3"/>
  <c r="F1443" i="3"/>
  <c r="G1443" i="3"/>
  <c r="F1442" i="3"/>
  <c r="G1442" i="3"/>
  <c r="F4519" i="3"/>
  <c r="G4519" i="3"/>
  <c r="F1441" i="3"/>
  <c r="G1441" i="3"/>
  <c r="F4518" i="3"/>
  <c r="G4518" i="3"/>
  <c r="F1440" i="3"/>
  <c r="G1440" i="3"/>
  <c r="F4517" i="3"/>
  <c r="G4517" i="3"/>
  <c r="F4516" i="3"/>
  <c r="G4516" i="3"/>
  <c r="F66" i="3"/>
  <c r="G66" i="3"/>
  <c r="F3086" i="3"/>
  <c r="G3086" i="3"/>
  <c r="F4515" i="3"/>
  <c r="G4515" i="3"/>
  <c r="F3085" i="3"/>
  <c r="G3085" i="3"/>
  <c r="F1439" i="3"/>
  <c r="G1439" i="3"/>
  <c r="F1438" i="3"/>
  <c r="G1438" i="3"/>
  <c r="F1437" i="3"/>
  <c r="G1437" i="3"/>
  <c r="F4514" i="3"/>
  <c r="G4514" i="3"/>
  <c r="F4513" i="3"/>
  <c r="G4513" i="3"/>
  <c r="F4512" i="3"/>
  <c r="G4512" i="3"/>
  <c r="F4511" i="3"/>
  <c r="G4511" i="3"/>
  <c r="F1436" i="3"/>
  <c r="G1436" i="3"/>
  <c r="F3084" i="3"/>
  <c r="G3084" i="3"/>
  <c r="F1435" i="3"/>
  <c r="G1435" i="3"/>
  <c r="F4510" i="3"/>
  <c r="G4510" i="3"/>
  <c r="F1434" i="3"/>
  <c r="G1434" i="3"/>
  <c r="F3083" i="3"/>
  <c r="G3083" i="3"/>
  <c r="F1433" i="3"/>
  <c r="G1433" i="3"/>
  <c r="F1432" i="3"/>
  <c r="G1432" i="3"/>
  <c r="F1431" i="3"/>
  <c r="G1431" i="3"/>
  <c r="F4509" i="3"/>
  <c r="G4509" i="3"/>
  <c r="F3082" i="3"/>
  <c r="G3082" i="3"/>
  <c r="F1430" i="3"/>
  <c r="G1430" i="3"/>
  <c r="F4508" i="3"/>
  <c r="G4508" i="3"/>
  <c r="F3081" i="3"/>
  <c r="G3081" i="3"/>
  <c r="F1429" i="3"/>
  <c r="G1429" i="3"/>
  <c r="F1428" i="3"/>
  <c r="G1428" i="3"/>
  <c r="F1427" i="3"/>
  <c r="G1427" i="3"/>
  <c r="F1426" i="3"/>
  <c r="G1426" i="3"/>
  <c r="F1425" i="3"/>
  <c r="G1425" i="3"/>
  <c r="F3796" i="3"/>
  <c r="G3796" i="3"/>
  <c r="F1424" i="3"/>
  <c r="G1424" i="3"/>
  <c r="F1423" i="3"/>
  <c r="G1423" i="3"/>
  <c r="F1422" i="3"/>
  <c r="G1422" i="3"/>
  <c r="F1421" i="3"/>
  <c r="G1421" i="3"/>
  <c r="F65" i="3"/>
  <c r="G65" i="3"/>
  <c r="F4507" i="3"/>
  <c r="G4507" i="3"/>
  <c r="F1420" i="3"/>
  <c r="G1420" i="3"/>
  <c r="F4506" i="3"/>
  <c r="G4506" i="3"/>
  <c r="F4505" i="3"/>
  <c r="G4505" i="3"/>
  <c r="F1419" i="3"/>
  <c r="G1419" i="3"/>
  <c r="F1418" i="3"/>
  <c r="G1418" i="3"/>
  <c r="F1417" i="3"/>
  <c r="G1417" i="3"/>
  <c r="F3080" i="3"/>
  <c r="G3080" i="3"/>
  <c r="F3795" i="3"/>
  <c r="G3795" i="3"/>
  <c r="F4504" i="3"/>
  <c r="G4504" i="3"/>
  <c r="F1416" i="3"/>
  <c r="G1416" i="3"/>
  <c r="F1415" i="3"/>
  <c r="G1415" i="3"/>
  <c r="F4503" i="3"/>
  <c r="G4503" i="3"/>
  <c r="F4502" i="3"/>
  <c r="G4502" i="3"/>
  <c r="F4501" i="3"/>
  <c r="G4501" i="3"/>
  <c r="F4500" i="3"/>
  <c r="G4500" i="3"/>
  <c r="F1414" i="3"/>
  <c r="G1414" i="3"/>
  <c r="F1413" i="3"/>
  <c r="G1413" i="3"/>
  <c r="F3079" i="3"/>
  <c r="G3079" i="3"/>
  <c r="F1412" i="3"/>
  <c r="G1412" i="3"/>
  <c r="F4499" i="3"/>
  <c r="G4499" i="3"/>
  <c r="F3078" i="3"/>
  <c r="G3078" i="3"/>
  <c r="F4498" i="3"/>
  <c r="G4498" i="3"/>
  <c r="F3077" i="3"/>
  <c r="G3077" i="3"/>
  <c r="F3076" i="3"/>
  <c r="G3076" i="3"/>
  <c r="F3075" i="3"/>
  <c r="G3075" i="3"/>
  <c r="F1411" i="3"/>
  <c r="G1411" i="3"/>
  <c r="F1410" i="3"/>
  <c r="G1410" i="3"/>
  <c r="F1409" i="3"/>
  <c r="G1409" i="3"/>
  <c r="F4497" i="3"/>
  <c r="G4497" i="3"/>
  <c r="F1408" i="3"/>
  <c r="G1408" i="3"/>
  <c r="F3074" i="3"/>
  <c r="G3074" i="3"/>
  <c r="F3073" i="3"/>
  <c r="G3073" i="3"/>
  <c r="F4496" i="3"/>
  <c r="G4496" i="3"/>
  <c r="F1407" i="3"/>
  <c r="G1407" i="3"/>
  <c r="F1406" i="3"/>
  <c r="G1406" i="3"/>
  <c r="F1405" i="3"/>
  <c r="G1405" i="3"/>
  <c r="F4495" i="3"/>
  <c r="G4495" i="3"/>
  <c r="F1404" i="3"/>
  <c r="G1404" i="3"/>
  <c r="F1403" i="3"/>
  <c r="G1403" i="3"/>
  <c r="F1402" i="3"/>
  <c r="G1402" i="3"/>
  <c r="F3072" i="3"/>
  <c r="G3072" i="3"/>
  <c r="F3071" i="3"/>
  <c r="G3071" i="3"/>
  <c r="F4494" i="3"/>
  <c r="G4494" i="3"/>
  <c r="F3070" i="3"/>
  <c r="G3070" i="3"/>
  <c r="F1401" i="3"/>
  <c r="G1401" i="3"/>
  <c r="F64" i="3"/>
  <c r="G64" i="3"/>
  <c r="F3069" i="3"/>
  <c r="G3069" i="3"/>
  <c r="F1400" i="3"/>
  <c r="G1400" i="3"/>
  <c r="F4493" i="3"/>
  <c r="G4493" i="3"/>
  <c r="F3794" i="3"/>
  <c r="G3794" i="3"/>
  <c r="F4492" i="3"/>
  <c r="G4492" i="3"/>
  <c r="F3793" i="3"/>
  <c r="G3793" i="3"/>
  <c r="F1399" i="3"/>
  <c r="G1399" i="3"/>
  <c r="F4491" i="3"/>
  <c r="G4491" i="3"/>
  <c r="F1398" i="3"/>
  <c r="G1398" i="3"/>
  <c r="F4490" i="3"/>
  <c r="G4490" i="3"/>
  <c r="F4489" i="3"/>
  <c r="G4489" i="3"/>
  <c r="F4488" i="3"/>
  <c r="G4488" i="3"/>
  <c r="F1397" i="3"/>
  <c r="G1397" i="3"/>
  <c r="F1396" i="3"/>
  <c r="G1396" i="3"/>
  <c r="F1395" i="3"/>
  <c r="G1395" i="3"/>
  <c r="F1394" i="3"/>
  <c r="G1394" i="3"/>
  <c r="F1393" i="3"/>
  <c r="G1393" i="3"/>
  <c r="F1392" i="3"/>
  <c r="G1392" i="3"/>
  <c r="F1391" i="3"/>
  <c r="G1391" i="3"/>
  <c r="F1390" i="3"/>
  <c r="G1390" i="3"/>
  <c r="F63" i="3"/>
  <c r="G63" i="3"/>
  <c r="F1389" i="3"/>
  <c r="G1389" i="3"/>
  <c r="F4487" i="3"/>
  <c r="G4487" i="3"/>
  <c r="F1388" i="3"/>
  <c r="G1388" i="3"/>
  <c r="F3068" i="3"/>
  <c r="G3068" i="3"/>
  <c r="F1387" i="3"/>
  <c r="G1387" i="3"/>
  <c r="F4486" i="3"/>
  <c r="G4486" i="3"/>
  <c r="F3792" i="3"/>
  <c r="G3792" i="3"/>
  <c r="F1386" i="3"/>
  <c r="G1386" i="3"/>
  <c r="F3067" i="3"/>
  <c r="G3067" i="3"/>
  <c r="F4485" i="3"/>
  <c r="G4485" i="3"/>
  <c r="F3066" i="3"/>
  <c r="G3066" i="3"/>
  <c r="F1385" i="3"/>
  <c r="G1385" i="3"/>
  <c r="F1384" i="3"/>
  <c r="G1384" i="3"/>
  <c r="F4484" i="3"/>
  <c r="G4484" i="3"/>
  <c r="F1383" i="3"/>
  <c r="G1383" i="3"/>
  <c r="F3065" i="3"/>
  <c r="G3065" i="3"/>
  <c r="F4483" i="3"/>
  <c r="G4483" i="3"/>
  <c r="F4482" i="3"/>
  <c r="G4482" i="3"/>
  <c r="F1382" i="3"/>
  <c r="G1382" i="3"/>
  <c r="F3791" i="3"/>
  <c r="G3791" i="3"/>
  <c r="F1381" i="3"/>
  <c r="G1381" i="3"/>
  <c r="F3064" i="3"/>
  <c r="G3064" i="3"/>
  <c r="F3790" i="3"/>
  <c r="G3790" i="3"/>
  <c r="F1380" i="3"/>
  <c r="G1380" i="3"/>
  <c r="F4481" i="3"/>
  <c r="G4481" i="3"/>
  <c r="F4480" i="3"/>
  <c r="G4480" i="3"/>
  <c r="F3063" i="3"/>
  <c r="G3063" i="3"/>
  <c r="F3062" i="3"/>
  <c r="G3062" i="3"/>
  <c r="F4479" i="3"/>
  <c r="G4479" i="3"/>
  <c r="F1379" i="3"/>
  <c r="G1379" i="3"/>
  <c r="F4478" i="3"/>
  <c r="G4478" i="3"/>
  <c r="F4477" i="3"/>
  <c r="G4477" i="3"/>
  <c r="F3061" i="3"/>
  <c r="G3061" i="3"/>
  <c r="F3060" i="3"/>
  <c r="G3060" i="3"/>
  <c r="F4476" i="3"/>
  <c r="G4476" i="3"/>
  <c r="F1378" i="3"/>
  <c r="G1378" i="3"/>
  <c r="F3059" i="3"/>
  <c r="G3059" i="3"/>
  <c r="F4475" i="3"/>
  <c r="G4475" i="3"/>
  <c r="F1377" i="3"/>
  <c r="G1377" i="3"/>
  <c r="F62" i="3"/>
  <c r="G62" i="3"/>
  <c r="F3058" i="3"/>
  <c r="G3058" i="3"/>
  <c r="F1376" i="3"/>
  <c r="G1376" i="3"/>
  <c r="F4474" i="3"/>
  <c r="G4474" i="3"/>
  <c r="F1375" i="3"/>
  <c r="G1375" i="3"/>
  <c r="F1374" i="3"/>
  <c r="G1374" i="3"/>
  <c r="F3057" i="3"/>
  <c r="G3057" i="3"/>
  <c r="F1373" i="3"/>
  <c r="G1373" i="3"/>
  <c r="F1372" i="3"/>
  <c r="G1372" i="3"/>
  <c r="F1371" i="3"/>
  <c r="G1371" i="3"/>
  <c r="F3056" i="3"/>
  <c r="G3056" i="3"/>
  <c r="F1370" i="3"/>
  <c r="G1370" i="3"/>
  <c r="F1369" i="3"/>
  <c r="G1369" i="3"/>
  <c r="F3055" i="3"/>
  <c r="G3055" i="3"/>
  <c r="F1368" i="3"/>
  <c r="G1368" i="3"/>
  <c r="F1367" i="3"/>
  <c r="G1367" i="3"/>
  <c r="F3054" i="3"/>
  <c r="G3054" i="3"/>
  <c r="F1366" i="3"/>
  <c r="G1366" i="3"/>
  <c r="F1365" i="3"/>
  <c r="G1365" i="3"/>
  <c r="F1364" i="3"/>
  <c r="G1364" i="3"/>
  <c r="F3789" i="3"/>
  <c r="G3789" i="3"/>
  <c r="F3053" i="3"/>
  <c r="G3053" i="3"/>
  <c r="F1363" i="3"/>
  <c r="G1363" i="3"/>
  <c r="F4473" i="3"/>
  <c r="G4473" i="3"/>
  <c r="F1362" i="3"/>
  <c r="G1362" i="3"/>
  <c r="F1361" i="3"/>
  <c r="G1361" i="3"/>
  <c r="F4472" i="3"/>
  <c r="G4472" i="3"/>
  <c r="F1360" i="3"/>
  <c r="G1360" i="3"/>
  <c r="F1359" i="3"/>
  <c r="G1359" i="3"/>
  <c r="F61" i="3"/>
  <c r="G61" i="3"/>
  <c r="F1358" i="3"/>
  <c r="G1358" i="3"/>
  <c r="F3052" i="3"/>
  <c r="G3052" i="3"/>
  <c r="F1357" i="3"/>
  <c r="G1357" i="3"/>
  <c r="F1356" i="3"/>
  <c r="G1356" i="3"/>
  <c r="F60" i="3"/>
  <c r="G60" i="3"/>
  <c r="F1355" i="3"/>
  <c r="G1355" i="3"/>
  <c r="F1354" i="3"/>
  <c r="G1354" i="3"/>
  <c r="F4471" i="3"/>
  <c r="G4471" i="3"/>
  <c r="F4470" i="3"/>
  <c r="G4470" i="3"/>
  <c r="F1353" i="3"/>
  <c r="G1353" i="3"/>
  <c r="F1352" i="3"/>
  <c r="G1352" i="3"/>
  <c r="F3788" i="3"/>
  <c r="G3788" i="3"/>
  <c r="F1351" i="3"/>
  <c r="G1351" i="3"/>
  <c r="F1350" i="3"/>
  <c r="G1350" i="3"/>
  <c r="F3051" i="3"/>
  <c r="G3051" i="3"/>
  <c r="F1349" i="3"/>
  <c r="G1349" i="3"/>
  <c r="F1348" i="3"/>
  <c r="G1348" i="3"/>
  <c r="F1347" i="3"/>
  <c r="G1347" i="3"/>
  <c r="F1346" i="3"/>
  <c r="G1346" i="3"/>
  <c r="F1345" i="3"/>
  <c r="G1345" i="3"/>
  <c r="F3787" i="3"/>
  <c r="G3787" i="3"/>
  <c r="F1344" i="3"/>
  <c r="G1344" i="3"/>
  <c r="F4469" i="3"/>
  <c r="G4469" i="3"/>
  <c r="F1343" i="3"/>
  <c r="G1343" i="3"/>
  <c r="F1342" i="3"/>
  <c r="G1342" i="3"/>
  <c r="F4468" i="3"/>
  <c r="G4468" i="3"/>
  <c r="F4467" i="3"/>
  <c r="G4467" i="3"/>
  <c r="F4466" i="3"/>
  <c r="G4466" i="3"/>
  <c r="F4465" i="3"/>
  <c r="G4465" i="3"/>
  <c r="F1341" i="3"/>
  <c r="G1341" i="3"/>
  <c r="F3050" i="3"/>
  <c r="G3050" i="3"/>
  <c r="F1340" i="3"/>
  <c r="G1340" i="3"/>
  <c r="F1339" i="3"/>
  <c r="G1339" i="3"/>
  <c r="F4464" i="3"/>
  <c r="G4464" i="3"/>
  <c r="F1338" i="3"/>
  <c r="G1338" i="3"/>
  <c r="F1337" i="3"/>
  <c r="G1337" i="3"/>
  <c r="F3786" i="3"/>
  <c r="G3786" i="3"/>
  <c r="F1336" i="3"/>
  <c r="G1336" i="3"/>
  <c r="F1335" i="3"/>
  <c r="G1335" i="3"/>
  <c r="F1334" i="3"/>
  <c r="G1334" i="3"/>
  <c r="F3785" i="3"/>
  <c r="G3785" i="3"/>
  <c r="F1333" i="3"/>
  <c r="G1333" i="3"/>
  <c r="F1332" i="3"/>
  <c r="G1332" i="3"/>
  <c r="F4463" i="3"/>
  <c r="G4463" i="3"/>
  <c r="F1331" i="3"/>
  <c r="G1331" i="3"/>
  <c r="F1330" i="3"/>
  <c r="G1330" i="3"/>
  <c r="F3784" i="3"/>
  <c r="G3784" i="3"/>
  <c r="F1329" i="3"/>
  <c r="G1329" i="3"/>
  <c r="F1328" i="3"/>
  <c r="G1328" i="3"/>
  <c r="F3969" i="3"/>
  <c r="G3969" i="3"/>
  <c r="F3049" i="3"/>
  <c r="G3049" i="3"/>
  <c r="F3048" i="3"/>
  <c r="G3048" i="3"/>
  <c r="F1327" i="3"/>
  <c r="G1327" i="3"/>
  <c r="F3783" i="3"/>
  <c r="G3783" i="3"/>
  <c r="F4462" i="3"/>
  <c r="G4462" i="3"/>
  <c r="F1326" i="3"/>
  <c r="G1326" i="3"/>
  <c r="F4461" i="3"/>
  <c r="G4461" i="3"/>
  <c r="F1325" i="3"/>
  <c r="G1325" i="3"/>
  <c r="F3047" i="3"/>
  <c r="G3047" i="3"/>
  <c r="F1324" i="3"/>
  <c r="G1324" i="3"/>
  <c r="F1323" i="3"/>
  <c r="G1323" i="3"/>
  <c r="F1322" i="3"/>
  <c r="G1322" i="3"/>
  <c r="F1321" i="3"/>
  <c r="G1321" i="3"/>
  <c r="F4460" i="3"/>
  <c r="G4460" i="3"/>
  <c r="F1320" i="3"/>
  <c r="G1320" i="3"/>
  <c r="F4459" i="3"/>
  <c r="G4459" i="3"/>
  <c r="F3046" i="3"/>
  <c r="G3046" i="3"/>
  <c r="F4458" i="3"/>
  <c r="G4458" i="3"/>
  <c r="F1319" i="3"/>
  <c r="G1319" i="3"/>
  <c r="F59" i="3"/>
  <c r="G59" i="3"/>
  <c r="F1318" i="3"/>
  <c r="G1318" i="3"/>
  <c r="F1317" i="3"/>
  <c r="G1317" i="3"/>
  <c r="F1316" i="3"/>
  <c r="G1316" i="3"/>
  <c r="F1315" i="3"/>
  <c r="G1315" i="3"/>
  <c r="F1314" i="3"/>
  <c r="G1314" i="3"/>
  <c r="F1313" i="3"/>
  <c r="G1313" i="3"/>
  <c r="F1312" i="3"/>
  <c r="G1312" i="3"/>
  <c r="F4457" i="3"/>
  <c r="G4457" i="3"/>
  <c r="F1311" i="3"/>
  <c r="G1311" i="3"/>
  <c r="F1310" i="3"/>
  <c r="G1310" i="3"/>
  <c r="F1309" i="3"/>
  <c r="G1309" i="3"/>
  <c r="F1308" i="3"/>
  <c r="G1308" i="3"/>
  <c r="F1307" i="3"/>
  <c r="G1307" i="3"/>
  <c r="F1306" i="3"/>
  <c r="G1306" i="3"/>
  <c r="F3045" i="3"/>
  <c r="G3045" i="3"/>
  <c r="F4456" i="3"/>
  <c r="G4456" i="3"/>
  <c r="F3044" i="3"/>
  <c r="G3044" i="3"/>
  <c r="F1305" i="3"/>
  <c r="G1305" i="3"/>
  <c r="F1304" i="3"/>
  <c r="G1304" i="3"/>
  <c r="F1303" i="3"/>
  <c r="G1303" i="3"/>
  <c r="F1302" i="3"/>
  <c r="G1302" i="3"/>
  <c r="F4455" i="3"/>
  <c r="G4455" i="3"/>
  <c r="F1301" i="3"/>
  <c r="G1301" i="3"/>
  <c r="F1300" i="3"/>
  <c r="G1300" i="3"/>
  <c r="F1299" i="3"/>
  <c r="G1299" i="3"/>
  <c r="F3043" i="3"/>
  <c r="G3043" i="3"/>
  <c r="F1298" i="3"/>
  <c r="G1298" i="3"/>
  <c r="F1297" i="3"/>
  <c r="G1297" i="3"/>
  <c r="F1296" i="3"/>
  <c r="G1296" i="3"/>
  <c r="F1295" i="3"/>
  <c r="G1295" i="3"/>
  <c r="F1294" i="3"/>
  <c r="G1294" i="3"/>
  <c r="F1293" i="3"/>
  <c r="G1293" i="3"/>
  <c r="F3042" i="3"/>
  <c r="G3042" i="3"/>
  <c r="F4454" i="3"/>
  <c r="G4454" i="3"/>
  <c r="F4453" i="3"/>
  <c r="G4453" i="3"/>
  <c r="F3782" i="3"/>
  <c r="G3782" i="3"/>
  <c r="F3041" i="3"/>
  <c r="G3041" i="3"/>
  <c r="F3040" i="3"/>
  <c r="G3040" i="3"/>
  <c r="F1292" i="3"/>
  <c r="G1292" i="3"/>
  <c r="F3781" i="3"/>
  <c r="G3781" i="3"/>
  <c r="F4452" i="3"/>
  <c r="G4452" i="3"/>
  <c r="F1291" i="3"/>
  <c r="G1291" i="3"/>
  <c r="F1290" i="3"/>
  <c r="G1290" i="3"/>
  <c r="F1289" i="3"/>
  <c r="G1289" i="3"/>
  <c r="F4451" i="3"/>
  <c r="G4451" i="3"/>
  <c r="F4450" i="3"/>
  <c r="G4450" i="3"/>
  <c r="F1288" i="3"/>
  <c r="G1288" i="3"/>
  <c r="F1287" i="3"/>
  <c r="G1287" i="3"/>
  <c r="F1286" i="3"/>
  <c r="G1286" i="3"/>
  <c r="F4449" i="3"/>
  <c r="G4449" i="3"/>
  <c r="F3039" i="3"/>
  <c r="G3039" i="3"/>
  <c r="F4448" i="3"/>
  <c r="G4448" i="3"/>
  <c r="F4447" i="3"/>
  <c r="G4447" i="3"/>
  <c r="F1285" i="3"/>
  <c r="G1285" i="3"/>
  <c r="F4446" i="3"/>
  <c r="G4446" i="3"/>
  <c r="F4445" i="3"/>
  <c r="G4445" i="3"/>
  <c r="F4444" i="3"/>
  <c r="G4444" i="3"/>
  <c r="F3038" i="3"/>
  <c r="G3038" i="3"/>
  <c r="F3037" i="3"/>
  <c r="G3037" i="3"/>
  <c r="F1284" i="3"/>
  <c r="G1284" i="3"/>
  <c r="F3036" i="3"/>
  <c r="G3036" i="3"/>
  <c r="F1283" i="3"/>
  <c r="G1283" i="3"/>
  <c r="F4443" i="3"/>
  <c r="G4443" i="3"/>
  <c r="F1282" i="3"/>
  <c r="G1282" i="3"/>
  <c r="F1281" i="3"/>
  <c r="G1281" i="3"/>
  <c r="F4442" i="3"/>
  <c r="G4442" i="3"/>
  <c r="F1280" i="3"/>
  <c r="G1280" i="3"/>
  <c r="F3035" i="3"/>
  <c r="G3035" i="3"/>
  <c r="F3034" i="3"/>
  <c r="G3034" i="3"/>
  <c r="F3780" i="3"/>
  <c r="G3780" i="3"/>
  <c r="F1279" i="3"/>
  <c r="G1279" i="3"/>
  <c r="F3779" i="3"/>
  <c r="G3779" i="3"/>
  <c r="F1278" i="3"/>
  <c r="G1278" i="3"/>
  <c r="F4441" i="3"/>
  <c r="G4441" i="3"/>
  <c r="F1277" i="3"/>
  <c r="G1277" i="3"/>
  <c r="F3033" i="3"/>
  <c r="G3033" i="3"/>
  <c r="F1276" i="3"/>
  <c r="G1276" i="3"/>
  <c r="F1275" i="3"/>
  <c r="G1275" i="3"/>
  <c r="F1274" i="3"/>
  <c r="G1274" i="3"/>
  <c r="F1273" i="3"/>
  <c r="G1273" i="3"/>
  <c r="F3032" i="3"/>
  <c r="G3032" i="3"/>
  <c r="F4440" i="3"/>
  <c r="G4440" i="3"/>
  <c r="F4439" i="3"/>
  <c r="G4439" i="3"/>
  <c r="F3031" i="3"/>
  <c r="G3031" i="3"/>
  <c r="F1272" i="3"/>
  <c r="G1272" i="3"/>
  <c r="F1271" i="3"/>
  <c r="G1271" i="3"/>
  <c r="F3778" i="3"/>
  <c r="G3778" i="3"/>
  <c r="F1270" i="3"/>
  <c r="G1270" i="3"/>
  <c r="F1269" i="3"/>
  <c r="G1269" i="3"/>
  <c r="F1268" i="3"/>
  <c r="G1268" i="3"/>
  <c r="F1267" i="3"/>
  <c r="G1267" i="3"/>
  <c r="F3030" i="3"/>
  <c r="G3030" i="3"/>
  <c r="F1266" i="3"/>
  <c r="G1266" i="3"/>
  <c r="F1265" i="3"/>
  <c r="G1265" i="3"/>
  <c r="F1264" i="3"/>
  <c r="G1264" i="3"/>
  <c r="F1263" i="3"/>
  <c r="G1263" i="3"/>
  <c r="F1262" i="3"/>
  <c r="G1262" i="3"/>
  <c r="F1261" i="3"/>
  <c r="G1261" i="3"/>
  <c r="F1260" i="3"/>
  <c r="G1260" i="3"/>
  <c r="F1259" i="3"/>
  <c r="G1259" i="3"/>
  <c r="F3029" i="3"/>
  <c r="G3029" i="3"/>
  <c r="F1258" i="3"/>
  <c r="G1258" i="3"/>
  <c r="F3028" i="3"/>
  <c r="G3028" i="3"/>
  <c r="F58" i="3"/>
  <c r="G58" i="3"/>
  <c r="F1257" i="3"/>
  <c r="G1257" i="3"/>
  <c r="F1256" i="3"/>
  <c r="G1256" i="3"/>
  <c r="F1255" i="3"/>
  <c r="G1255" i="3"/>
  <c r="F3027" i="3"/>
  <c r="G3027" i="3"/>
  <c r="F3026" i="3"/>
  <c r="G3026" i="3"/>
  <c r="F3025" i="3"/>
  <c r="G3025" i="3"/>
  <c r="F4438" i="3"/>
  <c r="G4438" i="3"/>
  <c r="F3024" i="3"/>
  <c r="G3024" i="3"/>
  <c r="F1254" i="3"/>
  <c r="G1254" i="3"/>
  <c r="F3023" i="3"/>
  <c r="G3023" i="3"/>
  <c r="F3022" i="3"/>
  <c r="G3022" i="3"/>
  <c r="F3021" i="3"/>
  <c r="G3021" i="3"/>
  <c r="F4437" i="3"/>
  <c r="G4437" i="3"/>
  <c r="F3020" i="3"/>
  <c r="G3020" i="3"/>
  <c r="F3019" i="3"/>
  <c r="G3019" i="3"/>
  <c r="F1253" i="3"/>
  <c r="G1253" i="3"/>
  <c r="F3018" i="3"/>
  <c r="G3018" i="3"/>
  <c r="F3017" i="3"/>
  <c r="G3017" i="3"/>
  <c r="F57" i="3"/>
  <c r="G57" i="3"/>
  <c r="F3016" i="3"/>
  <c r="G3016" i="3"/>
  <c r="F3015" i="3"/>
  <c r="G3015" i="3"/>
  <c r="F3777" i="3"/>
  <c r="G3777" i="3"/>
  <c r="F1252" i="3"/>
  <c r="G1252" i="3"/>
  <c r="F4436" i="3"/>
  <c r="G4436" i="3"/>
  <c r="F3014" i="3"/>
  <c r="G3014" i="3"/>
  <c r="F3013" i="3"/>
  <c r="G3013" i="3"/>
  <c r="F1251" i="3"/>
  <c r="G1251" i="3"/>
  <c r="F3012" i="3"/>
  <c r="G3012" i="3"/>
  <c r="F4435" i="3"/>
  <c r="G4435" i="3"/>
  <c r="F1250" i="3"/>
  <c r="G1250" i="3"/>
  <c r="F1249" i="3"/>
  <c r="G1249" i="3"/>
  <c r="F3011" i="3"/>
  <c r="G3011" i="3"/>
  <c r="F1248" i="3"/>
  <c r="G1248" i="3"/>
  <c r="F1247" i="3"/>
  <c r="G1247" i="3"/>
  <c r="F1246" i="3"/>
  <c r="G1246" i="3"/>
  <c r="F1245" i="3"/>
  <c r="G1245" i="3"/>
  <c r="F1244" i="3"/>
  <c r="G1244" i="3"/>
  <c r="F3010" i="3"/>
  <c r="G3010" i="3"/>
  <c r="F1243" i="3"/>
  <c r="G1243" i="3"/>
  <c r="F1242" i="3"/>
  <c r="G1242" i="3"/>
  <c r="F1241" i="3"/>
  <c r="G1241" i="3"/>
  <c r="F1240" i="3"/>
  <c r="G1240" i="3"/>
  <c r="F1239" i="3"/>
  <c r="G1239" i="3"/>
  <c r="F3776" i="3"/>
  <c r="G3776" i="3"/>
  <c r="F1238" i="3"/>
  <c r="G1238" i="3"/>
  <c r="F1237" i="3"/>
  <c r="G1237" i="3"/>
  <c r="F1236" i="3"/>
  <c r="G1236" i="3"/>
  <c r="F3009" i="3"/>
  <c r="G3009" i="3"/>
  <c r="F3008" i="3"/>
  <c r="G3008" i="3"/>
  <c r="F1235" i="3"/>
  <c r="G1235" i="3"/>
  <c r="F1234" i="3"/>
  <c r="G1234" i="3"/>
  <c r="F3007" i="3"/>
  <c r="G3007" i="3"/>
  <c r="F1233" i="3"/>
  <c r="G1233" i="3"/>
  <c r="F1232" i="3"/>
  <c r="G1232" i="3"/>
  <c r="F4434" i="3"/>
  <c r="G4434" i="3"/>
  <c r="F1231" i="3"/>
  <c r="G1231" i="3"/>
  <c r="F1230" i="3"/>
  <c r="G1230" i="3"/>
  <c r="F1229" i="3"/>
  <c r="G1229" i="3"/>
  <c r="F3006" i="3"/>
  <c r="G3006" i="3"/>
  <c r="F1228" i="3"/>
  <c r="G1228" i="3"/>
  <c r="F3775" i="3"/>
  <c r="G3775" i="3"/>
  <c r="F1227" i="3"/>
  <c r="G1227" i="3"/>
  <c r="F1226" i="3"/>
  <c r="G1226" i="3"/>
  <c r="F1225" i="3"/>
  <c r="G1225" i="3"/>
  <c r="F3005" i="3"/>
  <c r="G3005" i="3"/>
  <c r="F1224" i="3"/>
  <c r="G1224" i="3"/>
  <c r="F1223" i="3"/>
  <c r="G1223" i="3"/>
  <c r="F1222" i="3"/>
  <c r="G1222" i="3"/>
  <c r="F3004" i="3"/>
  <c r="G3004" i="3"/>
  <c r="F3003" i="3"/>
  <c r="G3003" i="3"/>
  <c r="F1221" i="3"/>
  <c r="G1221" i="3"/>
  <c r="F3002" i="3"/>
  <c r="G3002" i="3"/>
  <c r="F1220" i="3"/>
  <c r="G1220" i="3"/>
  <c r="F1219" i="3"/>
  <c r="G1219" i="3"/>
  <c r="F1218" i="3"/>
  <c r="G1218" i="3"/>
  <c r="F1217" i="3"/>
  <c r="G1217" i="3"/>
  <c r="F3001" i="3"/>
  <c r="G3001" i="3"/>
  <c r="F3000" i="3"/>
  <c r="G3000" i="3"/>
  <c r="F1216" i="3"/>
  <c r="G1216" i="3"/>
  <c r="F1215" i="3"/>
  <c r="G1215" i="3"/>
  <c r="F1214" i="3"/>
  <c r="G1214" i="3"/>
  <c r="F2999" i="3"/>
  <c r="G2999" i="3"/>
  <c r="F2998" i="3"/>
  <c r="G2998" i="3"/>
  <c r="F2997" i="3"/>
  <c r="G2997" i="3"/>
  <c r="F2996" i="3"/>
  <c r="G2996" i="3"/>
  <c r="F1213" i="3"/>
  <c r="G1213" i="3"/>
  <c r="F2995" i="3"/>
  <c r="G2995" i="3"/>
  <c r="F1212" i="3"/>
  <c r="G1212" i="3"/>
  <c r="F1211" i="3"/>
  <c r="G1211" i="3"/>
  <c r="F1210" i="3"/>
  <c r="G1210" i="3"/>
  <c r="F1209" i="3"/>
  <c r="G1209" i="3"/>
  <c r="F1208" i="3"/>
  <c r="G1208" i="3"/>
  <c r="F4133" i="3"/>
  <c r="G4133" i="3"/>
  <c r="F1207" i="3"/>
  <c r="G1207" i="3"/>
  <c r="F1206" i="3"/>
  <c r="G1206" i="3"/>
  <c r="F1205" i="3"/>
  <c r="G1205" i="3"/>
  <c r="F1204" i="3"/>
  <c r="G1204" i="3"/>
  <c r="F2994" i="3"/>
  <c r="G2994" i="3"/>
  <c r="F1203" i="3"/>
  <c r="G1203" i="3"/>
  <c r="F2993" i="3"/>
  <c r="G2993" i="3"/>
  <c r="F1202" i="3"/>
  <c r="G1202" i="3"/>
  <c r="F4433" i="3"/>
  <c r="G4433" i="3"/>
  <c r="F2992" i="3"/>
  <c r="G2992" i="3"/>
  <c r="F4432" i="3"/>
  <c r="G4432" i="3"/>
  <c r="F1201" i="3"/>
  <c r="G1201" i="3"/>
  <c r="F2991" i="3"/>
  <c r="G2991" i="3"/>
  <c r="F56" i="3"/>
  <c r="G56" i="3"/>
  <c r="F1200" i="3"/>
  <c r="G1200" i="3"/>
  <c r="F2990" i="3"/>
  <c r="G2990" i="3"/>
  <c r="F2989" i="3"/>
  <c r="G2989" i="3"/>
  <c r="F1199" i="3"/>
  <c r="G1199" i="3"/>
  <c r="F1198" i="3"/>
  <c r="G1198" i="3"/>
  <c r="F1197" i="3"/>
  <c r="G1197" i="3"/>
  <c r="F1196" i="3"/>
  <c r="G1196" i="3"/>
  <c r="F2988" i="3"/>
  <c r="G2988" i="3"/>
  <c r="F4431" i="3"/>
  <c r="G4431" i="3"/>
  <c r="F3968" i="3"/>
  <c r="G3968" i="3"/>
  <c r="F1195" i="3"/>
  <c r="G1195" i="3"/>
  <c r="F1194" i="3"/>
  <c r="G1194" i="3"/>
  <c r="F1193" i="3"/>
  <c r="G1193" i="3"/>
  <c r="F2987" i="3"/>
  <c r="G2987" i="3"/>
  <c r="F1192" i="3"/>
  <c r="G1192" i="3"/>
  <c r="F1191" i="3"/>
  <c r="G1191" i="3"/>
  <c r="F1190" i="3"/>
  <c r="G1190" i="3"/>
  <c r="F1189" i="3"/>
  <c r="G1189" i="3"/>
  <c r="F2986" i="3"/>
  <c r="G2986" i="3"/>
  <c r="F2985" i="3"/>
  <c r="G2985" i="3"/>
  <c r="F2984" i="3"/>
  <c r="G2984" i="3"/>
  <c r="F2983" i="3"/>
  <c r="G2983" i="3"/>
  <c r="F1188" i="3"/>
  <c r="G1188" i="3"/>
  <c r="F1187" i="3"/>
  <c r="G1187" i="3"/>
  <c r="F1186" i="3"/>
  <c r="G1186" i="3"/>
  <c r="F2982" i="3"/>
  <c r="G2982" i="3"/>
  <c r="F1185" i="3"/>
  <c r="G1185" i="3"/>
  <c r="F1184" i="3"/>
  <c r="G1184" i="3"/>
  <c r="F2981" i="3"/>
  <c r="G2981" i="3"/>
  <c r="F1183" i="3"/>
  <c r="G1183" i="3"/>
  <c r="F1182" i="3"/>
  <c r="G1182" i="3"/>
  <c r="F1181" i="3"/>
  <c r="G1181" i="3"/>
  <c r="F1180" i="3"/>
  <c r="G1180" i="3"/>
  <c r="F1179" i="3"/>
  <c r="G1179" i="3"/>
  <c r="F1178" i="3"/>
  <c r="G1178" i="3"/>
  <c r="F2980" i="3"/>
  <c r="G2980" i="3"/>
  <c r="F1177" i="3"/>
  <c r="G1177" i="3"/>
  <c r="F1176" i="3"/>
  <c r="G1176" i="3"/>
  <c r="F4430" i="3"/>
  <c r="G4430" i="3"/>
  <c r="F4429" i="3"/>
  <c r="G4429" i="3"/>
  <c r="F1175" i="3"/>
  <c r="G1175" i="3"/>
  <c r="F4428" i="3"/>
  <c r="G4428" i="3"/>
  <c r="F3774" i="3"/>
  <c r="G3774" i="3"/>
  <c r="F2979" i="3"/>
  <c r="G2979" i="3"/>
  <c r="F4427" i="3"/>
  <c r="G4427" i="3"/>
  <c r="F1174" i="3"/>
  <c r="G1174" i="3"/>
  <c r="F2978" i="3"/>
  <c r="G2978" i="3"/>
  <c r="F4426" i="3"/>
  <c r="G4426" i="3"/>
  <c r="F1173" i="3"/>
  <c r="G1173" i="3"/>
  <c r="F1172" i="3"/>
  <c r="G1172" i="3"/>
  <c r="F1171" i="3"/>
  <c r="G1171" i="3"/>
  <c r="F4425" i="3"/>
  <c r="G4425" i="3"/>
  <c r="F1170" i="3"/>
  <c r="G1170" i="3"/>
  <c r="F2977" i="3"/>
  <c r="G2977" i="3"/>
  <c r="F1169" i="3"/>
  <c r="G1169" i="3"/>
  <c r="F2976" i="3"/>
  <c r="G2976" i="3"/>
  <c r="F2975" i="3"/>
  <c r="G2975" i="3"/>
  <c r="F1168" i="3"/>
  <c r="G1168" i="3"/>
  <c r="F1167" i="3"/>
  <c r="G1167" i="3"/>
  <c r="F1166" i="3"/>
  <c r="G1166" i="3"/>
  <c r="F1165" i="3"/>
  <c r="G1165" i="3"/>
  <c r="F1164" i="3"/>
  <c r="G1164" i="3"/>
  <c r="F1163" i="3"/>
  <c r="G1163" i="3"/>
  <c r="F4424" i="3"/>
  <c r="G4424" i="3"/>
  <c r="F4423" i="3"/>
  <c r="G4423" i="3"/>
  <c r="F4422" i="3"/>
  <c r="G4422" i="3"/>
  <c r="F1162" i="3"/>
  <c r="G1162" i="3"/>
  <c r="F4421" i="3"/>
  <c r="G4421" i="3"/>
  <c r="F1161" i="3"/>
  <c r="G1161" i="3"/>
  <c r="F1160" i="3"/>
  <c r="G1160" i="3"/>
  <c r="F2974" i="3"/>
  <c r="G2974" i="3"/>
  <c r="F1159" i="3"/>
  <c r="G1159" i="3"/>
  <c r="F1158" i="3"/>
  <c r="G1158" i="3"/>
  <c r="F1157" i="3"/>
  <c r="G1157" i="3"/>
  <c r="F2973" i="3"/>
  <c r="G2973" i="3"/>
  <c r="F1156" i="3"/>
  <c r="G1156" i="3"/>
  <c r="F1155" i="3"/>
  <c r="G1155" i="3"/>
  <c r="F1154" i="3"/>
  <c r="G1154" i="3"/>
  <c r="F1153" i="3"/>
  <c r="G1153" i="3"/>
  <c r="F4420" i="3"/>
  <c r="G4420" i="3"/>
  <c r="F4419" i="3"/>
  <c r="G4419" i="3"/>
  <c r="F4418" i="3"/>
  <c r="G4418" i="3"/>
  <c r="F1152" i="3"/>
  <c r="G1152" i="3"/>
  <c r="F4417" i="3"/>
  <c r="G4417" i="3"/>
  <c r="F1151" i="3"/>
  <c r="G1151" i="3"/>
  <c r="F2972" i="3"/>
  <c r="G2972" i="3"/>
  <c r="F2971" i="3"/>
  <c r="G2971" i="3"/>
  <c r="F2970" i="3"/>
  <c r="G2970" i="3"/>
  <c r="F2969" i="3"/>
  <c r="G2969" i="3"/>
  <c r="F1150" i="3"/>
  <c r="G1150" i="3"/>
  <c r="F1149" i="3"/>
  <c r="G1149" i="3"/>
  <c r="F1148" i="3"/>
  <c r="G1148" i="3"/>
  <c r="F1147" i="3"/>
  <c r="G1147" i="3"/>
  <c r="F1146" i="3"/>
  <c r="G1146" i="3"/>
  <c r="F1145" i="3"/>
  <c r="G1145" i="3"/>
  <c r="F1144" i="3"/>
  <c r="G1144" i="3"/>
  <c r="F2968" i="3"/>
  <c r="G2968" i="3"/>
  <c r="F1143" i="3"/>
  <c r="G1143" i="3"/>
  <c r="F1142" i="3"/>
  <c r="G1142" i="3"/>
  <c r="F1141" i="3"/>
  <c r="G1141" i="3"/>
  <c r="F2967" i="3"/>
  <c r="G2967" i="3"/>
  <c r="F1140" i="3"/>
  <c r="G1140" i="3"/>
  <c r="F1139" i="3"/>
  <c r="G1139" i="3"/>
  <c r="F2966" i="3"/>
  <c r="G2966" i="3"/>
  <c r="F1138" i="3"/>
  <c r="G1138" i="3"/>
  <c r="F1137" i="3"/>
  <c r="G1137" i="3"/>
  <c r="F1136" i="3"/>
  <c r="G1136" i="3"/>
  <c r="F4416" i="3"/>
  <c r="G4416" i="3"/>
  <c r="F4415" i="3"/>
  <c r="G4415" i="3"/>
  <c r="F1135" i="3"/>
  <c r="G1135" i="3"/>
  <c r="F1134" i="3"/>
  <c r="G1134" i="3"/>
  <c r="F1133" i="3"/>
  <c r="G1133" i="3"/>
  <c r="F1132" i="3"/>
  <c r="G1132" i="3"/>
  <c r="F2965" i="3"/>
  <c r="G2965" i="3"/>
  <c r="F1131" i="3"/>
  <c r="G1131" i="3"/>
  <c r="F4132" i="3"/>
  <c r="G4132" i="3"/>
  <c r="F1130" i="3"/>
  <c r="G1130" i="3"/>
  <c r="F1129" i="3"/>
  <c r="G1129" i="3"/>
  <c r="F4414" i="3"/>
  <c r="G4414" i="3"/>
  <c r="F1128" i="3"/>
  <c r="G1128" i="3"/>
  <c r="F1127" i="3"/>
  <c r="G1127" i="3"/>
  <c r="F4413" i="3"/>
  <c r="G4413" i="3"/>
  <c r="F1126" i="3"/>
  <c r="G1126" i="3"/>
  <c r="F1125" i="3"/>
  <c r="G1125" i="3"/>
  <c r="F1124" i="3"/>
  <c r="G1124" i="3"/>
  <c r="F2964" i="3"/>
  <c r="G2964" i="3"/>
  <c r="F1123" i="3"/>
  <c r="G1123" i="3"/>
  <c r="F1122" i="3"/>
  <c r="G1122" i="3"/>
  <c r="F2963" i="3"/>
  <c r="G2963" i="3"/>
  <c r="F1121" i="3"/>
  <c r="G1121" i="3"/>
  <c r="F2962" i="3"/>
  <c r="G2962" i="3"/>
  <c r="F2961" i="3"/>
  <c r="G2961" i="3"/>
  <c r="F2960" i="3"/>
  <c r="G2960" i="3"/>
  <c r="F1120" i="3"/>
  <c r="G1120" i="3"/>
  <c r="F1119" i="3"/>
  <c r="G1119" i="3"/>
  <c r="F1118" i="3"/>
  <c r="G1118" i="3"/>
  <c r="F3773" i="3"/>
  <c r="G3773" i="3"/>
  <c r="F4068" i="3"/>
  <c r="G4068" i="3"/>
  <c r="F4412" i="3"/>
  <c r="G4412" i="3"/>
  <c r="F1117" i="3"/>
  <c r="G1117" i="3"/>
  <c r="F1116" i="3"/>
  <c r="G1116" i="3"/>
  <c r="F2959" i="3"/>
  <c r="G2959" i="3"/>
  <c r="F55" i="3"/>
  <c r="G55" i="3"/>
  <c r="F4411" i="3"/>
  <c r="G4411" i="3"/>
  <c r="F4410" i="3"/>
  <c r="G4410" i="3"/>
  <c r="F1115" i="3"/>
  <c r="G1115" i="3"/>
  <c r="F1114" i="3"/>
  <c r="G1114" i="3"/>
  <c r="F1113" i="3"/>
  <c r="G1113" i="3"/>
  <c r="F1112" i="3"/>
  <c r="G1112" i="3"/>
  <c r="F1111" i="3"/>
  <c r="G1111" i="3"/>
  <c r="F2958" i="3"/>
  <c r="G2958" i="3"/>
  <c r="F1110" i="3"/>
  <c r="G1110" i="3"/>
  <c r="F1109" i="3"/>
  <c r="G1109" i="3"/>
  <c r="F3772" i="3"/>
  <c r="G3772" i="3"/>
  <c r="F1108" i="3"/>
  <c r="G1108" i="3"/>
  <c r="F1107" i="3"/>
  <c r="G1107" i="3"/>
  <c r="F1106" i="3"/>
  <c r="G1106" i="3"/>
  <c r="F1105" i="3"/>
  <c r="G1105" i="3"/>
  <c r="F1104" i="3"/>
  <c r="G1104" i="3"/>
  <c r="F1103" i="3"/>
  <c r="G1103" i="3"/>
  <c r="F1102" i="3"/>
  <c r="G1102" i="3"/>
  <c r="F1101" i="3"/>
  <c r="G1101" i="3"/>
  <c r="F1100" i="3"/>
  <c r="G1100" i="3"/>
  <c r="F4081" i="3"/>
  <c r="G4081" i="3"/>
  <c r="F2957" i="3"/>
  <c r="G2957" i="3"/>
  <c r="F1099" i="3"/>
  <c r="G1099" i="3"/>
  <c r="F1098" i="3"/>
  <c r="G1098" i="3"/>
  <c r="F1097" i="3"/>
  <c r="G1097" i="3"/>
  <c r="F1096" i="3"/>
  <c r="G1096" i="3"/>
  <c r="F1095" i="3"/>
  <c r="G1095" i="3"/>
  <c r="F4409" i="3"/>
  <c r="G4409" i="3"/>
  <c r="F1094" i="3"/>
  <c r="G1094" i="3"/>
  <c r="F1093" i="3"/>
  <c r="G1093" i="3"/>
  <c r="F1092" i="3"/>
  <c r="G1092" i="3"/>
  <c r="F4408" i="3"/>
  <c r="G4408" i="3"/>
  <c r="F1091" i="3"/>
  <c r="G1091" i="3"/>
  <c r="F54" i="3"/>
  <c r="G54" i="3"/>
  <c r="F4407" i="3"/>
  <c r="G4407" i="3"/>
  <c r="F1090" i="3"/>
  <c r="G1090" i="3"/>
  <c r="F2956" i="3"/>
  <c r="G2956" i="3"/>
  <c r="F1089" i="3"/>
  <c r="G1089" i="3"/>
  <c r="F2955" i="3"/>
  <c r="G2955" i="3"/>
  <c r="F1088" i="3"/>
  <c r="G1088" i="3"/>
  <c r="F1087" i="3"/>
  <c r="G1087" i="3"/>
  <c r="F1086" i="3"/>
  <c r="G1086" i="3"/>
  <c r="F1085" i="3"/>
  <c r="G1085" i="3"/>
  <c r="F1084" i="3"/>
  <c r="G1084" i="3"/>
  <c r="F1083" i="3"/>
  <c r="G1083" i="3"/>
  <c r="F1082" i="3"/>
  <c r="G1082" i="3"/>
  <c r="F1081" i="3"/>
  <c r="G1081" i="3"/>
  <c r="F53" i="3"/>
  <c r="G53" i="3"/>
  <c r="F4406" i="3"/>
  <c r="G4406" i="3"/>
  <c r="F2954" i="3"/>
  <c r="G2954" i="3"/>
  <c r="F4405" i="3"/>
  <c r="G4405" i="3"/>
  <c r="F2953" i="3"/>
  <c r="G2953" i="3"/>
  <c r="F1080" i="3"/>
  <c r="G1080" i="3"/>
  <c r="F1079" i="3"/>
  <c r="G1079" i="3"/>
  <c r="F1078" i="3"/>
  <c r="G1078" i="3"/>
  <c r="F4404" i="3"/>
  <c r="G4404" i="3"/>
  <c r="F1077" i="3"/>
  <c r="G1077" i="3"/>
  <c r="F1076" i="3"/>
  <c r="G1076" i="3"/>
  <c r="F1075" i="3"/>
  <c r="G1075" i="3"/>
  <c r="F4403" i="3"/>
  <c r="G4403" i="3"/>
  <c r="F2952" i="3"/>
  <c r="G2952" i="3"/>
  <c r="F1074" i="3"/>
  <c r="G1074" i="3"/>
  <c r="F1073" i="3"/>
  <c r="G1073" i="3"/>
  <c r="F1072" i="3"/>
  <c r="G1072" i="3"/>
  <c r="F1071" i="3"/>
  <c r="G1071" i="3"/>
  <c r="F1070" i="3"/>
  <c r="G1070" i="3"/>
  <c r="F2951" i="3"/>
  <c r="G2951" i="3"/>
  <c r="F1069" i="3"/>
  <c r="G1069" i="3"/>
  <c r="F1068" i="3"/>
  <c r="G1068" i="3"/>
  <c r="F1067" i="3"/>
  <c r="G1067" i="3"/>
  <c r="F1066" i="3"/>
  <c r="G1066" i="3"/>
  <c r="F1065" i="3"/>
  <c r="G1065" i="3"/>
  <c r="F4402" i="3"/>
  <c r="G4402" i="3"/>
  <c r="F1064" i="3"/>
  <c r="G1064" i="3"/>
  <c r="F1063" i="3"/>
  <c r="G1063" i="3"/>
  <c r="F1062" i="3"/>
  <c r="G1062" i="3"/>
  <c r="F1061" i="3"/>
  <c r="G1061" i="3"/>
  <c r="F1060" i="3"/>
  <c r="G1060" i="3"/>
  <c r="F1059" i="3"/>
  <c r="G1059" i="3"/>
  <c r="F1058" i="3"/>
  <c r="G1058" i="3"/>
  <c r="F1057" i="3"/>
  <c r="G1057" i="3"/>
  <c r="F2950" i="3"/>
  <c r="G2950" i="3"/>
  <c r="F4401" i="3"/>
  <c r="G4401" i="3"/>
  <c r="F1056" i="3"/>
  <c r="G1056" i="3"/>
  <c r="F1055" i="3"/>
  <c r="G1055" i="3"/>
  <c r="F4400" i="3"/>
  <c r="G4400" i="3"/>
  <c r="F1054" i="3"/>
  <c r="G1054" i="3"/>
  <c r="F2949" i="3"/>
  <c r="G2949" i="3"/>
  <c r="F2948" i="3"/>
  <c r="G2948" i="3"/>
  <c r="F1053" i="3"/>
  <c r="G1053" i="3"/>
  <c r="F1052" i="3"/>
  <c r="G1052" i="3"/>
  <c r="F1051" i="3"/>
  <c r="G1051" i="3"/>
  <c r="F1050" i="3"/>
  <c r="G1050" i="3"/>
  <c r="F1049" i="3"/>
  <c r="G1049" i="3"/>
  <c r="F4399" i="3"/>
  <c r="G4399" i="3"/>
  <c r="F4398" i="3"/>
  <c r="G4398" i="3"/>
  <c r="F2947" i="3"/>
  <c r="G2947" i="3"/>
  <c r="F1048" i="3"/>
  <c r="G1048" i="3"/>
  <c r="F1047" i="3"/>
  <c r="G1047" i="3"/>
  <c r="F4397" i="3"/>
  <c r="G4397" i="3"/>
  <c r="F1046" i="3"/>
  <c r="G1046" i="3"/>
  <c r="F4396" i="3"/>
  <c r="G4396" i="3"/>
  <c r="F1045" i="3"/>
  <c r="G1045" i="3"/>
  <c r="F1044" i="3"/>
  <c r="G1044" i="3"/>
  <c r="F1043" i="3"/>
  <c r="G1043" i="3"/>
  <c r="F1042" i="3"/>
  <c r="G1042" i="3"/>
  <c r="F1041" i="3"/>
  <c r="G1041" i="3"/>
  <c r="F1040" i="3"/>
  <c r="G1040" i="3"/>
  <c r="F1039" i="3"/>
  <c r="G1039" i="3"/>
  <c r="F2946" i="3"/>
  <c r="G2946" i="3"/>
  <c r="F2945" i="3"/>
  <c r="G2945" i="3"/>
  <c r="F1038" i="3"/>
  <c r="G1038" i="3"/>
  <c r="F4395" i="3"/>
  <c r="G4395" i="3"/>
  <c r="F2944" i="3"/>
  <c r="G2944" i="3"/>
  <c r="F1037" i="3"/>
  <c r="G1037" i="3"/>
  <c r="F1036" i="3"/>
  <c r="G1036" i="3"/>
  <c r="F1035" i="3"/>
  <c r="G1035" i="3"/>
  <c r="F4394" i="3"/>
  <c r="G4394" i="3"/>
  <c r="F2943" i="3"/>
  <c r="G2943" i="3"/>
  <c r="F1034" i="3"/>
  <c r="G1034" i="3"/>
  <c r="F1033" i="3"/>
  <c r="G1033" i="3"/>
  <c r="F1032" i="3"/>
  <c r="G1032" i="3"/>
  <c r="F1031" i="3"/>
  <c r="G1031" i="3"/>
  <c r="F1030" i="3"/>
  <c r="G1030" i="3"/>
  <c r="F3771" i="3"/>
  <c r="G3771" i="3"/>
  <c r="F1029" i="3"/>
  <c r="G1029" i="3"/>
  <c r="F1028" i="3"/>
  <c r="G1028" i="3"/>
  <c r="F2942" i="3"/>
  <c r="G2942" i="3"/>
  <c r="F4393" i="3"/>
  <c r="G4393" i="3"/>
  <c r="F1027" i="3"/>
  <c r="G1027" i="3"/>
  <c r="F1026" i="3"/>
  <c r="G1026" i="3"/>
  <c r="F1025" i="3"/>
  <c r="G1025" i="3"/>
  <c r="F1024" i="3"/>
  <c r="G1024" i="3"/>
  <c r="F1023" i="3"/>
  <c r="G1023" i="3"/>
  <c r="F1022" i="3"/>
  <c r="G1022" i="3"/>
  <c r="F2941" i="3"/>
  <c r="G2941" i="3"/>
  <c r="F1021" i="3"/>
  <c r="G1021" i="3"/>
  <c r="F1020" i="3"/>
  <c r="G1020" i="3"/>
  <c r="F1019" i="3"/>
  <c r="G1019" i="3"/>
  <c r="F2940" i="3"/>
  <c r="G2940" i="3"/>
  <c r="F2939" i="3"/>
  <c r="G2939" i="3"/>
  <c r="F2938" i="3"/>
  <c r="G2938" i="3"/>
  <c r="F1018" i="3"/>
  <c r="G1018" i="3"/>
  <c r="F1017" i="3"/>
  <c r="G1017" i="3"/>
  <c r="F1016" i="3"/>
  <c r="G1016" i="3"/>
  <c r="F1015" i="3"/>
  <c r="G1015" i="3"/>
  <c r="F1014" i="3"/>
  <c r="G1014" i="3"/>
  <c r="F1013" i="3"/>
  <c r="G1013" i="3"/>
  <c r="F1012" i="3"/>
  <c r="G1012" i="3"/>
  <c r="F1011" i="3"/>
  <c r="G1011" i="3"/>
  <c r="F2937" i="3"/>
  <c r="G2937" i="3"/>
  <c r="F1010" i="3"/>
  <c r="G1010" i="3"/>
  <c r="F1009" i="3"/>
  <c r="G1009" i="3"/>
  <c r="F1008" i="3"/>
  <c r="G1008" i="3"/>
  <c r="F1007" i="3"/>
  <c r="G1007" i="3"/>
  <c r="F1006" i="3"/>
  <c r="G1006" i="3"/>
  <c r="F4392" i="3"/>
  <c r="G4392" i="3"/>
  <c r="F1005" i="3"/>
  <c r="G1005" i="3"/>
  <c r="F2936" i="3"/>
  <c r="G2936" i="3"/>
  <c r="F1004" i="3"/>
  <c r="G1004" i="3"/>
  <c r="F1003" i="3"/>
  <c r="G1003" i="3"/>
  <c r="F1002" i="3"/>
  <c r="G1002" i="3"/>
  <c r="F2935" i="3"/>
  <c r="G2935" i="3"/>
  <c r="F1001" i="3"/>
  <c r="G1001" i="3"/>
  <c r="F3770" i="3"/>
  <c r="G3770" i="3"/>
  <c r="F1000" i="3"/>
  <c r="G1000" i="3"/>
  <c r="F999" i="3"/>
  <c r="G999" i="3"/>
  <c r="F998" i="3"/>
  <c r="G998" i="3"/>
  <c r="F4391" i="3"/>
  <c r="G4391" i="3"/>
  <c r="F3769" i="3"/>
  <c r="G3769" i="3"/>
  <c r="F997" i="3"/>
  <c r="G997" i="3"/>
  <c r="F996" i="3"/>
  <c r="G996" i="3"/>
  <c r="F995" i="3"/>
  <c r="G995" i="3"/>
  <c r="F994" i="3"/>
  <c r="G994" i="3"/>
  <c r="F52" i="3"/>
  <c r="G52" i="3"/>
  <c r="F3768" i="3"/>
  <c r="G3768" i="3"/>
  <c r="F993" i="3"/>
  <c r="G993" i="3"/>
  <c r="F51" i="3"/>
  <c r="G51" i="3"/>
  <c r="F992" i="3"/>
  <c r="G992" i="3"/>
  <c r="F3767" i="3"/>
  <c r="G3767" i="3"/>
  <c r="F991" i="3"/>
  <c r="G991" i="3"/>
  <c r="F990" i="3"/>
  <c r="G990" i="3"/>
  <c r="F2934" i="3"/>
  <c r="G2934" i="3"/>
  <c r="F4390" i="3"/>
  <c r="G4390" i="3"/>
  <c r="F3766" i="3"/>
  <c r="G3766" i="3"/>
  <c r="F989" i="3"/>
  <c r="G989" i="3"/>
  <c r="F4389" i="3"/>
  <c r="G4389" i="3"/>
  <c r="F2933" i="3"/>
  <c r="G2933" i="3"/>
  <c r="F988" i="3"/>
  <c r="G988" i="3"/>
  <c r="F4388" i="3"/>
  <c r="G4388" i="3"/>
  <c r="F987" i="3"/>
  <c r="G987" i="3"/>
  <c r="F986" i="3"/>
  <c r="G986" i="3"/>
  <c r="F985" i="3"/>
  <c r="G985" i="3"/>
  <c r="F984" i="3"/>
  <c r="G984" i="3"/>
  <c r="F2932" i="3"/>
  <c r="G2932" i="3"/>
  <c r="F983" i="3"/>
  <c r="G983" i="3"/>
  <c r="F2931" i="3"/>
  <c r="G2931" i="3"/>
  <c r="F4387" i="3"/>
  <c r="G4387" i="3"/>
  <c r="F4386" i="3"/>
  <c r="G4386" i="3"/>
  <c r="F982" i="3"/>
  <c r="G982" i="3"/>
  <c r="F981" i="3"/>
  <c r="G981" i="3"/>
  <c r="F980" i="3"/>
  <c r="G980" i="3"/>
  <c r="F2930" i="3"/>
  <c r="G2930" i="3"/>
  <c r="F979" i="3"/>
  <c r="G979" i="3"/>
  <c r="F978" i="3"/>
  <c r="G978" i="3"/>
  <c r="F977" i="3"/>
  <c r="G977" i="3"/>
  <c r="F976" i="3"/>
  <c r="G976" i="3"/>
  <c r="F975" i="3"/>
  <c r="G975" i="3"/>
  <c r="F974" i="3"/>
  <c r="G974" i="3"/>
  <c r="F973" i="3"/>
  <c r="G973" i="3"/>
  <c r="F972" i="3"/>
  <c r="G972" i="3"/>
  <c r="F971" i="3"/>
  <c r="G971" i="3"/>
  <c r="F970" i="3"/>
  <c r="G970" i="3"/>
  <c r="F969" i="3"/>
  <c r="G969" i="3"/>
  <c r="F4385" i="3"/>
  <c r="G4385" i="3"/>
  <c r="F968" i="3"/>
  <c r="G968" i="3"/>
  <c r="F967" i="3"/>
  <c r="G967" i="3"/>
  <c r="F966" i="3"/>
  <c r="G966" i="3"/>
  <c r="F965" i="3"/>
  <c r="G965" i="3"/>
  <c r="F964" i="3"/>
  <c r="G964" i="3"/>
  <c r="F963" i="3"/>
  <c r="G963" i="3"/>
  <c r="F962" i="3"/>
  <c r="G962" i="3"/>
  <c r="F961" i="3"/>
  <c r="G961" i="3"/>
  <c r="F960" i="3"/>
  <c r="G960" i="3"/>
  <c r="F959" i="3"/>
  <c r="G959" i="3"/>
  <c r="F958" i="3"/>
  <c r="G958" i="3"/>
  <c r="F957" i="3"/>
  <c r="G957" i="3"/>
  <c r="F956" i="3"/>
  <c r="G956" i="3"/>
  <c r="F2929" i="3"/>
  <c r="G2929" i="3"/>
  <c r="F4384" i="3"/>
  <c r="G4384" i="3"/>
  <c r="F955" i="3"/>
  <c r="G955" i="3"/>
  <c r="F954" i="3"/>
  <c r="G954" i="3"/>
  <c r="F953" i="3"/>
  <c r="G953" i="3"/>
  <c r="F2928" i="3"/>
  <c r="G2928" i="3"/>
  <c r="F952" i="3"/>
  <c r="G952" i="3"/>
  <c r="F951" i="3"/>
  <c r="G951" i="3"/>
  <c r="F950" i="3"/>
  <c r="G950" i="3"/>
  <c r="F949" i="3"/>
  <c r="G949" i="3"/>
  <c r="F948" i="3"/>
  <c r="G948" i="3"/>
  <c r="F947" i="3"/>
  <c r="G947" i="3"/>
  <c r="F2927" i="3"/>
  <c r="G2927" i="3"/>
  <c r="F946" i="3"/>
  <c r="G946" i="3"/>
  <c r="F945" i="3"/>
  <c r="G945" i="3"/>
  <c r="F944" i="3"/>
  <c r="G944" i="3"/>
  <c r="F943" i="3"/>
  <c r="G943" i="3"/>
  <c r="F2926" i="3"/>
  <c r="G2926" i="3"/>
  <c r="F3967" i="3"/>
  <c r="G3967" i="3"/>
  <c r="F942" i="3"/>
  <c r="G942" i="3"/>
  <c r="F50" i="3"/>
  <c r="G50" i="3"/>
  <c r="F4067" i="3"/>
  <c r="G4067" i="3"/>
  <c r="F4383" i="3"/>
  <c r="G4383" i="3"/>
  <c r="F4382" i="3"/>
  <c r="G4382" i="3"/>
  <c r="F2925" i="3"/>
  <c r="G2925" i="3"/>
  <c r="F2924" i="3"/>
  <c r="G2924" i="3"/>
  <c r="F941" i="3"/>
  <c r="G941" i="3"/>
  <c r="F3765" i="3"/>
  <c r="G3765" i="3"/>
  <c r="F3764" i="3"/>
  <c r="G3764" i="3"/>
  <c r="F2923" i="3"/>
  <c r="G2923" i="3"/>
  <c r="F940" i="3"/>
  <c r="G940" i="3"/>
  <c r="F3763" i="3"/>
  <c r="G3763" i="3"/>
  <c r="F939" i="3"/>
  <c r="G939" i="3"/>
  <c r="F2922" i="3"/>
  <c r="G2922" i="3"/>
  <c r="F3762" i="3"/>
  <c r="G3762" i="3"/>
  <c r="F938" i="3"/>
  <c r="G938" i="3"/>
  <c r="F4381" i="3"/>
  <c r="G4381" i="3"/>
  <c r="F937" i="3"/>
  <c r="G937" i="3"/>
  <c r="F3966" i="3"/>
  <c r="G3966" i="3"/>
  <c r="F4380" i="3"/>
  <c r="G4380" i="3"/>
  <c r="F936" i="3"/>
  <c r="G936" i="3"/>
  <c r="F935" i="3"/>
  <c r="G935" i="3"/>
  <c r="F934" i="3"/>
  <c r="G934" i="3"/>
  <c r="F4018" i="3"/>
  <c r="G4018" i="3"/>
  <c r="F4379" i="3"/>
  <c r="G4379" i="3"/>
  <c r="F933" i="3"/>
  <c r="G933" i="3"/>
  <c r="F932" i="3"/>
  <c r="G932" i="3"/>
  <c r="F931" i="3"/>
  <c r="G931" i="3"/>
  <c r="F2921" i="3"/>
  <c r="G2921" i="3"/>
  <c r="F930" i="3"/>
  <c r="G930" i="3"/>
  <c r="F929" i="3"/>
  <c r="G929" i="3"/>
  <c r="F928" i="3"/>
  <c r="G928" i="3"/>
  <c r="F2920" i="3"/>
  <c r="G2920" i="3"/>
  <c r="F927" i="3"/>
  <c r="G927" i="3"/>
  <c r="F926" i="3"/>
  <c r="G926" i="3"/>
  <c r="F3965" i="3"/>
  <c r="G3965" i="3"/>
  <c r="F925" i="3"/>
  <c r="G925" i="3"/>
  <c r="F924" i="3"/>
  <c r="G924" i="3"/>
  <c r="F3761" i="3"/>
  <c r="G3761" i="3"/>
  <c r="F923" i="3"/>
  <c r="G923" i="3"/>
  <c r="F922" i="3"/>
  <c r="G922" i="3"/>
  <c r="F2919" i="3"/>
  <c r="G2919" i="3"/>
  <c r="F921" i="3"/>
  <c r="G921" i="3"/>
  <c r="F920" i="3"/>
  <c r="G920" i="3"/>
  <c r="F919" i="3"/>
  <c r="G919" i="3"/>
  <c r="F918" i="3"/>
  <c r="G918" i="3"/>
  <c r="F917" i="3"/>
  <c r="G917" i="3"/>
  <c r="F4091" i="3"/>
  <c r="G4091" i="3"/>
  <c r="F916" i="3"/>
  <c r="G916" i="3"/>
  <c r="F2918" i="3"/>
  <c r="G2918" i="3"/>
  <c r="F915" i="3"/>
  <c r="G915" i="3"/>
  <c r="F914" i="3"/>
  <c r="G914" i="3"/>
  <c r="F2917" i="3"/>
  <c r="G2917" i="3"/>
  <c r="F913" i="3"/>
  <c r="G913" i="3"/>
  <c r="F4378" i="3"/>
  <c r="G4378" i="3"/>
  <c r="F912" i="3"/>
  <c r="G912" i="3"/>
  <c r="F911" i="3"/>
  <c r="G911" i="3"/>
  <c r="F910" i="3"/>
  <c r="G910" i="3"/>
  <c r="F2916" i="3"/>
  <c r="G2916" i="3"/>
  <c r="F2915" i="3"/>
  <c r="G2915" i="3"/>
  <c r="F909" i="3"/>
  <c r="G909" i="3"/>
  <c r="F908" i="3"/>
  <c r="G908" i="3"/>
  <c r="F4377" i="3"/>
  <c r="G4377" i="3"/>
  <c r="F2914" i="3"/>
  <c r="G2914" i="3"/>
  <c r="F907" i="3"/>
  <c r="G907" i="3"/>
  <c r="F906" i="3"/>
  <c r="G906" i="3"/>
  <c r="F905" i="3"/>
  <c r="G905" i="3"/>
  <c r="F2913" i="3"/>
  <c r="G2913" i="3"/>
  <c r="F904" i="3"/>
  <c r="G904" i="3"/>
  <c r="F4376" i="3"/>
  <c r="G4376" i="3"/>
  <c r="F2912" i="3"/>
  <c r="G2912" i="3"/>
  <c r="F903" i="3"/>
  <c r="G903" i="3"/>
  <c r="F4375" i="3"/>
  <c r="G4375" i="3"/>
  <c r="F902" i="3"/>
  <c r="G902" i="3"/>
  <c r="F2911" i="3"/>
  <c r="G2911" i="3"/>
  <c r="F4374" i="3"/>
  <c r="G4374" i="3"/>
  <c r="F901" i="3"/>
  <c r="G901" i="3"/>
  <c r="F900" i="3"/>
  <c r="G900" i="3"/>
  <c r="F2910" i="3"/>
  <c r="G2910" i="3"/>
  <c r="F3964" i="3"/>
  <c r="G3964" i="3"/>
  <c r="F4373" i="3"/>
  <c r="G4373" i="3"/>
  <c r="F899" i="3"/>
  <c r="G899" i="3"/>
  <c r="F4372" i="3"/>
  <c r="G4372" i="3"/>
  <c r="F2909" i="3"/>
  <c r="G2909" i="3"/>
  <c r="F2908" i="3"/>
  <c r="G2908" i="3"/>
  <c r="F49" i="3"/>
  <c r="G49" i="3"/>
  <c r="F4371" i="3"/>
  <c r="G4371" i="3"/>
  <c r="F898" i="3"/>
  <c r="G898" i="3"/>
  <c r="F48" i="3"/>
  <c r="G48" i="3"/>
  <c r="F897" i="3"/>
  <c r="G897" i="3"/>
  <c r="F896" i="3"/>
  <c r="G896" i="3"/>
  <c r="F895" i="3"/>
  <c r="G895" i="3"/>
  <c r="F894" i="3"/>
  <c r="G894" i="3"/>
  <c r="F2907" i="3"/>
  <c r="G2907" i="3"/>
  <c r="F2906" i="3"/>
  <c r="G2906" i="3"/>
  <c r="F893" i="3"/>
  <c r="G893" i="3"/>
  <c r="F3760" i="3"/>
  <c r="G3760" i="3"/>
  <c r="F2905" i="3"/>
  <c r="G2905" i="3"/>
  <c r="F47" i="3"/>
  <c r="G47" i="3"/>
  <c r="F892" i="3"/>
  <c r="G892" i="3"/>
  <c r="F4370" i="3"/>
  <c r="G4370" i="3"/>
  <c r="F2904" i="3"/>
  <c r="G2904" i="3"/>
  <c r="F2903" i="3"/>
  <c r="G2903" i="3"/>
  <c r="F891" i="3"/>
  <c r="G891" i="3"/>
  <c r="F4017" i="3"/>
  <c r="G4017" i="3"/>
  <c r="F4369" i="3"/>
  <c r="G4369" i="3"/>
  <c r="F890" i="3"/>
  <c r="G890" i="3"/>
  <c r="F46" i="3"/>
  <c r="G46" i="3"/>
  <c r="F2902" i="3"/>
  <c r="G2902" i="3"/>
  <c r="F889" i="3"/>
  <c r="G889" i="3"/>
  <c r="F888" i="3"/>
  <c r="G888" i="3"/>
  <c r="F887" i="3"/>
  <c r="G887" i="3"/>
  <c r="F886" i="3"/>
  <c r="G886" i="3"/>
  <c r="F885" i="3"/>
  <c r="G885" i="3"/>
  <c r="F4368" i="3"/>
  <c r="G4368" i="3"/>
  <c r="F2901" i="3"/>
  <c r="G2901" i="3"/>
  <c r="F2900" i="3"/>
  <c r="G2900" i="3"/>
  <c r="F2899" i="3"/>
  <c r="G2899" i="3"/>
  <c r="F884" i="3"/>
  <c r="G884" i="3"/>
  <c r="F2898" i="3"/>
  <c r="G2898" i="3"/>
  <c r="F4367" i="3"/>
  <c r="G4367" i="3"/>
  <c r="F3963" i="3"/>
  <c r="G3963" i="3"/>
  <c r="F4366" i="3"/>
  <c r="G4366" i="3"/>
  <c r="F883" i="3"/>
  <c r="G883" i="3"/>
  <c r="F882" i="3"/>
  <c r="G882" i="3"/>
  <c r="F881" i="3"/>
  <c r="G881" i="3"/>
  <c r="F4365" i="3"/>
  <c r="G4365" i="3"/>
  <c r="F2897" i="3"/>
  <c r="G2897" i="3"/>
  <c r="F880" i="3"/>
  <c r="G880" i="3"/>
  <c r="F3759" i="3"/>
  <c r="G3759" i="3"/>
  <c r="F879" i="3"/>
  <c r="G879" i="3"/>
  <c r="F4364" i="3"/>
  <c r="G4364" i="3"/>
  <c r="F2896" i="3"/>
  <c r="G2896" i="3"/>
  <c r="F3758" i="3"/>
  <c r="G3758" i="3"/>
  <c r="F878" i="3"/>
  <c r="G878" i="3"/>
  <c r="F877" i="3"/>
  <c r="G877" i="3"/>
  <c r="F876" i="3"/>
  <c r="G876" i="3"/>
  <c r="F4363" i="3"/>
  <c r="G4363" i="3"/>
  <c r="F4362" i="3"/>
  <c r="G4362" i="3"/>
  <c r="F4361" i="3"/>
  <c r="G4361" i="3"/>
  <c r="F875" i="3"/>
  <c r="G875" i="3"/>
  <c r="F874" i="3"/>
  <c r="G874" i="3"/>
  <c r="F873" i="3"/>
  <c r="G873" i="3"/>
  <c r="F3757" i="3"/>
  <c r="G3757" i="3"/>
  <c r="F2895" i="3"/>
  <c r="G2895" i="3"/>
  <c r="F872" i="3"/>
  <c r="G872" i="3"/>
  <c r="F2894" i="3"/>
  <c r="G2894" i="3"/>
  <c r="F871" i="3"/>
  <c r="G871" i="3"/>
  <c r="F4360" i="3"/>
  <c r="G4360" i="3"/>
  <c r="F870" i="3"/>
  <c r="G870" i="3"/>
  <c r="F869" i="3"/>
  <c r="G869" i="3"/>
  <c r="F868" i="3"/>
  <c r="G868" i="3"/>
  <c r="F3756" i="3"/>
  <c r="G3756" i="3"/>
  <c r="F2893" i="3"/>
  <c r="G2893" i="3"/>
  <c r="F2892" i="3"/>
  <c r="G2892" i="3"/>
  <c r="F867" i="3"/>
  <c r="G867" i="3"/>
  <c r="F2891" i="3"/>
  <c r="G2891" i="3"/>
  <c r="F2890" i="3"/>
  <c r="G2890" i="3"/>
  <c r="F45" i="3"/>
  <c r="G45" i="3"/>
  <c r="F3755" i="3"/>
  <c r="G3755" i="3"/>
  <c r="F866" i="3"/>
  <c r="G866" i="3"/>
  <c r="F2889" i="3"/>
  <c r="G2889" i="3"/>
  <c r="F865" i="3"/>
  <c r="G865" i="3"/>
  <c r="F3962" i="3"/>
  <c r="G3962" i="3"/>
  <c r="F864" i="3"/>
  <c r="G864" i="3"/>
  <c r="F2888" i="3"/>
  <c r="G2888" i="3"/>
  <c r="F4359" i="3"/>
  <c r="G4359" i="3"/>
  <c r="F863" i="3"/>
  <c r="G863" i="3"/>
  <c r="F2887" i="3"/>
  <c r="G2887" i="3"/>
  <c r="F2886" i="3"/>
  <c r="G2886" i="3"/>
  <c r="F2885" i="3"/>
  <c r="G2885" i="3"/>
  <c r="F862" i="3"/>
  <c r="G862" i="3"/>
  <c r="F44" i="3"/>
  <c r="G44" i="3"/>
  <c r="F43" i="3"/>
  <c r="G43" i="3"/>
  <c r="F4358" i="3"/>
  <c r="G4358" i="3"/>
  <c r="F861" i="3"/>
  <c r="G861" i="3"/>
  <c r="F860" i="3"/>
  <c r="G860" i="3"/>
  <c r="F3754" i="3"/>
  <c r="G3754" i="3"/>
  <c r="F4357" i="3"/>
  <c r="G4357" i="3"/>
  <c r="F859" i="3"/>
  <c r="G859" i="3"/>
  <c r="F858" i="3"/>
  <c r="G858" i="3"/>
  <c r="F857" i="3"/>
  <c r="G857" i="3"/>
  <c r="F856" i="3"/>
  <c r="G856" i="3"/>
  <c r="F2884" i="3"/>
  <c r="G2884" i="3"/>
  <c r="F855" i="3"/>
  <c r="G855" i="3"/>
  <c r="F854" i="3"/>
  <c r="G854" i="3"/>
  <c r="F4356" i="3"/>
  <c r="G4356" i="3"/>
  <c r="F853" i="3"/>
  <c r="G853" i="3"/>
  <c r="F852" i="3"/>
  <c r="G852" i="3"/>
  <c r="F42" i="3"/>
  <c r="G42" i="3"/>
  <c r="F851" i="3"/>
  <c r="G851" i="3"/>
  <c r="F850" i="3"/>
  <c r="G850" i="3"/>
  <c r="F2883" i="3"/>
  <c r="G2883" i="3"/>
  <c r="F3961" i="3"/>
  <c r="G3961" i="3"/>
  <c r="F4355" i="3"/>
  <c r="G4355" i="3"/>
  <c r="F849" i="3"/>
  <c r="G849" i="3"/>
  <c r="F2882" i="3"/>
  <c r="G2882" i="3"/>
  <c r="F4354" i="3"/>
  <c r="G4354" i="3"/>
  <c r="F848" i="3"/>
  <c r="G848" i="3"/>
  <c r="F3753" i="3"/>
  <c r="G3753" i="3"/>
  <c r="F847" i="3"/>
  <c r="G847" i="3"/>
  <c r="F846" i="3"/>
  <c r="G846" i="3"/>
  <c r="F845" i="3"/>
  <c r="G845" i="3"/>
  <c r="F3960" i="3"/>
  <c r="G3960" i="3"/>
  <c r="F844" i="3"/>
  <c r="G844" i="3"/>
  <c r="F843" i="3"/>
  <c r="G843" i="3"/>
  <c r="F4353" i="3"/>
  <c r="G4353" i="3"/>
  <c r="F842" i="3"/>
  <c r="G842" i="3"/>
  <c r="F4352" i="3"/>
  <c r="G4352" i="3"/>
  <c r="F3752" i="3"/>
  <c r="G3752" i="3"/>
  <c r="F841" i="3"/>
  <c r="G841" i="3"/>
  <c r="F840" i="3"/>
  <c r="G840" i="3"/>
  <c r="F839" i="3"/>
  <c r="G839" i="3"/>
  <c r="F2881" i="3"/>
  <c r="G2881" i="3"/>
  <c r="F4351" i="3"/>
  <c r="G4351" i="3"/>
  <c r="F838" i="3"/>
  <c r="G838" i="3"/>
  <c r="F41" i="3"/>
  <c r="G41" i="3"/>
  <c r="F4350" i="3"/>
  <c r="G4350" i="3"/>
  <c r="F837" i="3"/>
  <c r="G837" i="3"/>
  <c r="F836" i="3"/>
  <c r="G836" i="3"/>
  <c r="F835" i="3"/>
  <c r="G835" i="3"/>
  <c r="F834" i="3"/>
  <c r="G834" i="3"/>
  <c r="F833" i="3"/>
  <c r="G833" i="3"/>
  <c r="F832" i="3"/>
  <c r="G832" i="3"/>
  <c r="F4016" i="3"/>
  <c r="G4016" i="3"/>
  <c r="F831" i="3"/>
  <c r="G831" i="3"/>
  <c r="F4066" i="3"/>
  <c r="G4066" i="3"/>
  <c r="F3751" i="3"/>
  <c r="G3751" i="3"/>
  <c r="F2880" i="3"/>
  <c r="G2880" i="3"/>
  <c r="F830" i="3"/>
  <c r="G830" i="3"/>
  <c r="F4349" i="3"/>
  <c r="G4349" i="3"/>
  <c r="F3750" i="3"/>
  <c r="G3750" i="3"/>
  <c r="F3749" i="3"/>
  <c r="G3749" i="3"/>
  <c r="F4348" i="3"/>
  <c r="G4348" i="3"/>
  <c r="F4347" i="3"/>
  <c r="G4347" i="3"/>
  <c r="F829" i="3"/>
  <c r="G829" i="3"/>
  <c r="F828" i="3"/>
  <c r="G828" i="3"/>
  <c r="F827" i="3"/>
  <c r="G827" i="3"/>
  <c r="F40" i="3"/>
  <c r="G40" i="3"/>
  <c r="F826" i="3"/>
  <c r="G826" i="3"/>
  <c r="F825" i="3"/>
  <c r="G825" i="3"/>
  <c r="F824" i="3"/>
  <c r="G824" i="3"/>
  <c r="F2879" i="3"/>
  <c r="G2879" i="3"/>
  <c r="F823" i="3"/>
  <c r="G823" i="3"/>
  <c r="F2878" i="3"/>
  <c r="G2878" i="3"/>
  <c r="F822" i="3"/>
  <c r="G822" i="3"/>
  <c r="F2877" i="3"/>
  <c r="G2877" i="3"/>
  <c r="F821" i="3"/>
  <c r="G821" i="3"/>
  <c r="F820" i="3"/>
  <c r="G820" i="3"/>
  <c r="F819" i="3"/>
  <c r="G819" i="3"/>
  <c r="F818" i="3"/>
  <c r="G818" i="3"/>
  <c r="F817" i="3"/>
  <c r="G817" i="3"/>
  <c r="F816" i="3"/>
  <c r="G816" i="3"/>
  <c r="F815" i="3"/>
  <c r="G815" i="3"/>
  <c r="F814" i="3"/>
  <c r="G814" i="3"/>
  <c r="F813" i="3"/>
  <c r="G813" i="3"/>
  <c r="F812" i="3"/>
  <c r="G812" i="3"/>
  <c r="F2876" i="3"/>
  <c r="G2876" i="3"/>
  <c r="F2875" i="3"/>
  <c r="G2875" i="3"/>
  <c r="F2874" i="3"/>
  <c r="G2874" i="3"/>
  <c r="F3748" i="3"/>
  <c r="G3748" i="3"/>
  <c r="F811" i="3"/>
  <c r="G811" i="3"/>
  <c r="F810" i="3"/>
  <c r="G810" i="3"/>
  <c r="F2873" i="3"/>
  <c r="G2873" i="3"/>
  <c r="F4065" i="3"/>
  <c r="G4065" i="3"/>
  <c r="F809" i="3"/>
  <c r="G809" i="3"/>
  <c r="F2872" i="3"/>
  <c r="G2872" i="3"/>
  <c r="F2871" i="3"/>
  <c r="G2871" i="3"/>
  <c r="F808" i="3"/>
  <c r="G808" i="3"/>
  <c r="F807" i="3"/>
  <c r="G807" i="3"/>
  <c r="F806" i="3"/>
  <c r="G806" i="3"/>
  <c r="F2870" i="3"/>
  <c r="G2870" i="3"/>
  <c r="F39" i="3"/>
  <c r="G39" i="3"/>
  <c r="F4346" i="3"/>
  <c r="G4346" i="3"/>
  <c r="F2869" i="3"/>
  <c r="G2869" i="3"/>
  <c r="F2868" i="3"/>
  <c r="G2868" i="3"/>
  <c r="F4345" i="3"/>
  <c r="G4345" i="3"/>
  <c r="F805" i="3"/>
  <c r="G805" i="3"/>
  <c r="F4146" i="3"/>
  <c r="G4146" i="3"/>
  <c r="F804" i="3"/>
  <c r="G804" i="3"/>
  <c r="F4064" i="3"/>
  <c r="G4064" i="3"/>
  <c r="F2867" i="3"/>
  <c r="G2867" i="3"/>
  <c r="F803" i="3"/>
  <c r="G803" i="3"/>
  <c r="F802" i="3"/>
  <c r="G802" i="3"/>
  <c r="F2866" i="3"/>
  <c r="G2866" i="3"/>
  <c r="F801" i="3"/>
  <c r="G801" i="3"/>
  <c r="F800" i="3"/>
  <c r="G800" i="3"/>
  <c r="F38" i="3"/>
  <c r="G38" i="3"/>
  <c r="F799" i="3"/>
  <c r="G799" i="3"/>
  <c r="F798" i="3"/>
  <c r="G798" i="3"/>
  <c r="F2865" i="3"/>
  <c r="G2865" i="3"/>
  <c r="F4063" i="3"/>
  <c r="G4063" i="3"/>
  <c r="F797" i="3"/>
  <c r="G797" i="3"/>
  <c r="F796" i="3"/>
  <c r="G796" i="3"/>
  <c r="F4344" i="3"/>
  <c r="G4344" i="3"/>
  <c r="F795" i="3"/>
  <c r="G795" i="3"/>
  <c r="F37" i="3"/>
  <c r="G37" i="3"/>
  <c r="F2864" i="3"/>
  <c r="G2864" i="3"/>
  <c r="F2863" i="3"/>
  <c r="G2863" i="3"/>
  <c r="F794" i="3"/>
  <c r="G794" i="3"/>
  <c r="F793" i="3"/>
  <c r="G793" i="3"/>
  <c r="F792" i="3"/>
  <c r="G792" i="3"/>
  <c r="F3959" i="3"/>
  <c r="G3959" i="3"/>
  <c r="F791" i="3"/>
  <c r="G791" i="3"/>
  <c r="F790" i="3"/>
  <c r="G790" i="3"/>
  <c r="F789" i="3"/>
  <c r="G789" i="3"/>
  <c r="F788" i="3"/>
  <c r="G788" i="3"/>
  <c r="F787" i="3"/>
  <c r="G787" i="3"/>
  <c r="F786" i="3"/>
  <c r="G786" i="3"/>
  <c r="F785" i="3"/>
  <c r="G785" i="3"/>
  <c r="F784" i="3"/>
  <c r="G784" i="3"/>
  <c r="F783" i="3"/>
  <c r="G783" i="3"/>
  <c r="F782" i="3"/>
  <c r="G782" i="3"/>
  <c r="F2862" i="3"/>
  <c r="G2862" i="3"/>
  <c r="F2861" i="3"/>
  <c r="G2861" i="3"/>
  <c r="F781" i="3"/>
  <c r="G781" i="3"/>
  <c r="F2860" i="3"/>
  <c r="G2860" i="3"/>
  <c r="F4062" i="3"/>
  <c r="G4062" i="3"/>
  <c r="F780" i="3"/>
  <c r="G780" i="3"/>
  <c r="F779" i="3"/>
  <c r="G779" i="3"/>
  <c r="F2859" i="3"/>
  <c r="G2859" i="3"/>
  <c r="F778" i="3"/>
  <c r="G778" i="3"/>
  <c r="F4343" i="3"/>
  <c r="G4343" i="3"/>
  <c r="F2858" i="3"/>
  <c r="G2858" i="3"/>
  <c r="F777" i="3"/>
  <c r="G777" i="3"/>
  <c r="F776" i="3"/>
  <c r="G776" i="3"/>
  <c r="F2857" i="3"/>
  <c r="G2857" i="3"/>
  <c r="F4342" i="3"/>
  <c r="G4342" i="3"/>
  <c r="F3747" i="3"/>
  <c r="G3747" i="3"/>
  <c r="F775" i="3"/>
  <c r="G775" i="3"/>
  <c r="F774" i="3"/>
  <c r="G774" i="3"/>
  <c r="F773" i="3"/>
  <c r="G773" i="3"/>
  <c r="F772" i="3"/>
  <c r="G772" i="3"/>
  <c r="F771" i="3"/>
  <c r="G771" i="3"/>
  <c r="F2856" i="3"/>
  <c r="G2856" i="3"/>
  <c r="F770" i="3"/>
  <c r="G770" i="3"/>
  <c r="F769" i="3"/>
  <c r="G769" i="3"/>
  <c r="F768" i="3"/>
  <c r="G768" i="3"/>
  <c r="F3746" i="3"/>
  <c r="G3746" i="3"/>
  <c r="F767" i="3"/>
  <c r="G767" i="3"/>
  <c r="F36" i="3"/>
  <c r="G36" i="3"/>
  <c r="F766" i="3"/>
  <c r="G766" i="3"/>
  <c r="F765" i="3"/>
  <c r="G765" i="3"/>
  <c r="F764" i="3"/>
  <c r="G764" i="3"/>
  <c r="F763" i="3"/>
  <c r="G763" i="3"/>
  <c r="F762" i="3"/>
  <c r="G762" i="3"/>
  <c r="F4015" i="3"/>
  <c r="G4015" i="3"/>
  <c r="F761" i="3"/>
  <c r="G761" i="3"/>
  <c r="F760" i="3"/>
  <c r="G760" i="3"/>
  <c r="F759" i="3"/>
  <c r="G759" i="3"/>
  <c r="F2855" i="3"/>
  <c r="G2855" i="3"/>
  <c r="F758" i="3"/>
  <c r="G758" i="3"/>
  <c r="F3745" i="3"/>
  <c r="G3745" i="3"/>
  <c r="F3744" i="3"/>
  <c r="G3744" i="3"/>
  <c r="F757" i="3"/>
  <c r="G757" i="3"/>
  <c r="F756" i="3"/>
  <c r="G756" i="3"/>
  <c r="F755" i="3"/>
  <c r="G755" i="3"/>
  <c r="F754" i="3"/>
  <c r="G754" i="3"/>
  <c r="F753" i="3"/>
  <c r="G753" i="3"/>
  <c r="F35" i="3"/>
  <c r="G35" i="3"/>
  <c r="F2854" i="3"/>
  <c r="G2854" i="3"/>
  <c r="F752" i="3"/>
  <c r="G752" i="3"/>
  <c r="F4341" i="3"/>
  <c r="G4341" i="3"/>
  <c r="F751" i="3"/>
  <c r="G751" i="3"/>
  <c r="F750" i="3"/>
  <c r="G750" i="3"/>
  <c r="F749" i="3"/>
  <c r="G749" i="3"/>
  <c r="F4340" i="3"/>
  <c r="G4340" i="3"/>
  <c r="F34" i="3"/>
  <c r="G34" i="3"/>
  <c r="F4339" i="3"/>
  <c r="G4339" i="3"/>
  <c r="F748" i="3"/>
  <c r="G748" i="3"/>
  <c r="F747" i="3"/>
  <c r="G747" i="3"/>
  <c r="F3958" i="3"/>
  <c r="G3958" i="3"/>
  <c r="F746" i="3"/>
  <c r="G746" i="3"/>
  <c r="F2853" i="3"/>
  <c r="G2853" i="3"/>
  <c r="F4338" i="3"/>
  <c r="G4338" i="3"/>
  <c r="F745" i="3"/>
  <c r="G745" i="3"/>
  <c r="F33" i="3"/>
  <c r="G33" i="3"/>
  <c r="F744" i="3"/>
  <c r="G744" i="3"/>
  <c r="F743" i="3"/>
  <c r="G743" i="3"/>
  <c r="F742" i="3"/>
  <c r="G742" i="3"/>
  <c r="F741" i="3"/>
  <c r="G741" i="3"/>
  <c r="F2852" i="3"/>
  <c r="G2852" i="3"/>
  <c r="F4337" i="3"/>
  <c r="G4337" i="3"/>
  <c r="F2851" i="3"/>
  <c r="G2851" i="3"/>
  <c r="F740" i="3"/>
  <c r="G740" i="3"/>
  <c r="F739" i="3"/>
  <c r="G739" i="3"/>
  <c r="F738" i="3"/>
  <c r="G738" i="3"/>
  <c r="F737" i="3"/>
  <c r="G737" i="3"/>
  <c r="F736" i="3"/>
  <c r="G736" i="3"/>
  <c r="F4336" i="3"/>
  <c r="G4336" i="3"/>
  <c r="F735" i="3"/>
  <c r="G735" i="3"/>
  <c r="F734" i="3"/>
  <c r="G734" i="3"/>
  <c r="F733" i="3"/>
  <c r="G733" i="3"/>
  <c r="F4335" i="3"/>
  <c r="G4335" i="3"/>
  <c r="F732" i="3"/>
  <c r="G732" i="3"/>
  <c r="F731" i="3"/>
  <c r="G731" i="3"/>
  <c r="F730" i="3"/>
  <c r="G730" i="3"/>
  <c r="F729" i="3"/>
  <c r="G729" i="3"/>
  <c r="F728" i="3"/>
  <c r="G728" i="3"/>
  <c r="F4334" i="3"/>
  <c r="G4334" i="3"/>
  <c r="F2850" i="3"/>
  <c r="G2850" i="3"/>
  <c r="F727" i="3"/>
  <c r="G727" i="3"/>
  <c r="F726" i="3"/>
  <c r="G726" i="3"/>
  <c r="F725" i="3"/>
  <c r="G725" i="3"/>
  <c r="F724" i="3"/>
  <c r="G724" i="3"/>
  <c r="F3743" i="3"/>
  <c r="G3743" i="3"/>
  <c r="F4333" i="3"/>
  <c r="G4333" i="3"/>
  <c r="F723" i="3"/>
  <c r="G723" i="3"/>
  <c r="F722" i="3"/>
  <c r="G722" i="3"/>
  <c r="F721" i="3"/>
  <c r="G721" i="3"/>
  <c r="F720" i="3"/>
  <c r="G720" i="3"/>
  <c r="F4332" i="3"/>
  <c r="G4332" i="3"/>
  <c r="F719" i="3"/>
  <c r="G719" i="3"/>
  <c r="F2849" i="3"/>
  <c r="G2849" i="3"/>
  <c r="F4331" i="3"/>
  <c r="G4331" i="3"/>
  <c r="F718" i="3"/>
  <c r="G718" i="3"/>
  <c r="F717" i="3"/>
  <c r="G717" i="3"/>
  <c r="F2848" i="3"/>
  <c r="G2848" i="3"/>
  <c r="F716" i="3"/>
  <c r="G716" i="3"/>
  <c r="F715" i="3"/>
  <c r="G715" i="3"/>
  <c r="F4330" i="3"/>
  <c r="G4330" i="3"/>
  <c r="F32" i="3"/>
  <c r="G32" i="3"/>
  <c r="F714" i="3"/>
  <c r="G714" i="3"/>
  <c r="F713" i="3"/>
  <c r="G713" i="3"/>
  <c r="F2847" i="3"/>
  <c r="G2847" i="3"/>
  <c r="F2846" i="3"/>
  <c r="G2846" i="3"/>
  <c r="F3957" i="3"/>
  <c r="G3957" i="3"/>
  <c r="F712" i="3"/>
  <c r="G712" i="3"/>
  <c r="F3956" i="3"/>
  <c r="G3956" i="3"/>
  <c r="F711" i="3"/>
  <c r="G711" i="3"/>
  <c r="F4329" i="3"/>
  <c r="G4329" i="3"/>
  <c r="F710" i="3"/>
  <c r="G710" i="3"/>
  <c r="F4328" i="3"/>
  <c r="G4328" i="3"/>
  <c r="F3742" i="3"/>
  <c r="G3742" i="3"/>
  <c r="F709" i="3"/>
  <c r="G709" i="3"/>
  <c r="F2845" i="3"/>
  <c r="G2845" i="3"/>
  <c r="F4327" i="3"/>
  <c r="G4327" i="3"/>
  <c r="F31" i="3"/>
  <c r="G31" i="3"/>
  <c r="F3741" i="3"/>
  <c r="G3741" i="3"/>
  <c r="F708" i="3"/>
  <c r="G708" i="3"/>
  <c r="F2844" i="3"/>
  <c r="G2844" i="3"/>
  <c r="F707" i="3"/>
  <c r="G707" i="3"/>
  <c r="F706" i="3"/>
  <c r="G706" i="3"/>
  <c r="F705" i="3"/>
  <c r="G705" i="3"/>
  <c r="F704" i="3"/>
  <c r="G704" i="3"/>
  <c r="F703" i="3"/>
  <c r="G703" i="3"/>
  <c r="F3955" i="3"/>
  <c r="G3955" i="3"/>
  <c r="F702" i="3"/>
  <c r="G702" i="3"/>
  <c r="F701" i="3"/>
  <c r="G701" i="3"/>
  <c r="F700" i="3"/>
  <c r="G700" i="3"/>
  <c r="F699" i="3"/>
  <c r="G699" i="3"/>
  <c r="F4326" i="3"/>
  <c r="G4326" i="3"/>
  <c r="F3954" i="3"/>
  <c r="G3954" i="3"/>
  <c r="F698" i="3"/>
  <c r="G698" i="3"/>
  <c r="F2843" i="3"/>
  <c r="G2843" i="3"/>
  <c r="F2842" i="3"/>
  <c r="G2842" i="3"/>
  <c r="F697" i="3"/>
  <c r="G697" i="3"/>
  <c r="F696" i="3"/>
  <c r="G696" i="3"/>
  <c r="F695" i="3"/>
  <c r="G695" i="3"/>
  <c r="F2841" i="3"/>
  <c r="G2841" i="3"/>
  <c r="F694" i="3"/>
  <c r="G694" i="3"/>
  <c r="F693" i="3"/>
  <c r="G693" i="3"/>
  <c r="F4325" i="3"/>
  <c r="G4325" i="3"/>
  <c r="F4324" i="3"/>
  <c r="G4324" i="3"/>
  <c r="F2840" i="3"/>
  <c r="G2840" i="3"/>
  <c r="F4323" i="3"/>
  <c r="G4323" i="3"/>
  <c r="F2839" i="3"/>
  <c r="G2839" i="3"/>
  <c r="F3740" i="3"/>
  <c r="G3740" i="3"/>
  <c r="F2838" i="3"/>
  <c r="G2838" i="3"/>
  <c r="F692" i="3"/>
  <c r="G692" i="3"/>
  <c r="F691" i="3"/>
  <c r="G691" i="3"/>
  <c r="F3739" i="3"/>
  <c r="G3739" i="3"/>
  <c r="F4322" i="3"/>
  <c r="G4322" i="3"/>
  <c r="F690" i="3"/>
  <c r="G690" i="3"/>
  <c r="F689" i="3"/>
  <c r="G689" i="3"/>
  <c r="F688" i="3"/>
  <c r="G688" i="3"/>
  <c r="F30" i="3"/>
  <c r="G30" i="3"/>
  <c r="F3738" i="3"/>
  <c r="G3738" i="3"/>
  <c r="F687" i="3"/>
  <c r="G687" i="3"/>
  <c r="F686" i="3"/>
  <c r="G686" i="3"/>
  <c r="F4321" i="3"/>
  <c r="G4321" i="3"/>
  <c r="F2837" i="3"/>
  <c r="G2837" i="3"/>
  <c r="F4320" i="3"/>
  <c r="G4320" i="3"/>
  <c r="F685" i="3"/>
  <c r="G685" i="3"/>
  <c r="F684" i="3"/>
  <c r="G684" i="3"/>
  <c r="F683" i="3"/>
  <c r="G683" i="3"/>
  <c r="F682" i="3"/>
  <c r="G682" i="3"/>
  <c r="F2836" i="3"/>
  <c r="G2836" i="3"/>
  <c r="F681" i="3"/>
  <c r="G681" i="3"/>
  <c r="F680" i="3"/>
  <c r="G680" i="3"/>
  <c r="F4319" i="3"/>
  <c r="G4319" i="3"/>
  <c r="F4318" i="3"/>
  <c r="G4318" i="3"/>
  <c r="F679" i="3"/>
  <c r="G679" i="3"/>
  <c r="F4317" i="3"/>
  <c r="G4317" i="3"/>
  <c r="F4076" i="3"/>
  <c r="G4076" i="3"/>
  <c r="F678" i="3"/>
  <c r="G678" i="3"/>
  <c r="F4316" i="3"/>
  <c r="G4316" i="3"/>
  <c r="F2835" i="3"/>
  <c r="G2835" i="3"/>
  <c r="F677" i="3"/>
  <c r="G677" i="3"/>
  <c r="F676" i="3"/>
  <c r="G676" i="3"/>
  <c r="F675" i="3"/>
  <c r="G675" i="3"/>
  <c r="F674" i="3"/>
  <c r="G674" i="3"/>
  <c r="F2834" i="3"/>
  <c r="G2834" i="3"/>
  <c r="F673" i="3"/>
  <c r="G673" i="3"/>
  <c r="F4315" i="3"/>
  <c r="G4315" i="3"/>
  <c r="F2833" i="3"/>
  <c r="G2833" i="3"/>
  <c r="F4314" i="3"/>
  <c r="G4314" i="3"/>
  <c r="F672" i="3"/>
  <c r="G672" i="3"/>
  <c r="F671" i="3"/>
  <c r="G671" i="3"/>
  <c r="F4014" i="3"/>
  <c r="G4014" i="3"/>
  <c r="F2832" i="3"/>
  <c r="G2832" i="3"/>
  <c r="F670" i="3"/>
  <c r="G670" i="3"/>
  <c r="F669" i="3"/>
  <c r="G669" i="3"/>
  <c r="F668" i="3"/>
  <c r="G668" i="3"/>
  <c r="F667" i="3"/>
  <c r="G667" i="3"/>
  <c r="F4313" i="3"/>
  <c r="G4313" i="3"/>
  <c r="F4312" i="3"/>
  <c r="G4312" i="3"/>
  <c r="F666" i="3"/>
  <c r="G666" i="3"/>
  <c r="F29" i="3"/>
  <c r="G29" i="3"/>
  <c r="F665" i="3"/>
  <c r="G665" i="3"/>
  <c r="F664" i="3"/>
  <c r="G664" i="3"/>
  <c r="F663" i="3"/>
  <c r="G663" i="3"/>
  <c r="F2831" i="3"/>
  <c r="G2831" i="3"/>
  <c r="F4311" i="3"/>
  <c r="G4311" i="3"/>
  <c r="F4123" i="3"/>
  <c r="G4123" i="3"/>
  <c r="F662" i="3"/>
  <c r="G662" i="3"/>
  <c r="F2830" i="3"/>
  <c r="G2830" i="3"/>
  <c r="F661" i="3"/>
  <c r="G661" i="3"/>
  <c r="F2829" i="3"/>
  <c r="G2829" i="3"/>
  <c r="F2828" i="3"/>
  <c r="G2828" i="3"/>
  <c r="F2827" i="3"/>
  <c r="G2827" i="3"/>
  <c r="F3953" i="3"/>
  <c r="G3953" i="3"/>
  <c r="F4310" i="3"/>
  <c r="G4310" i="3"/>
  <c r="F660" i="3"/>
  <c r="G660" i="3"/>
  <c r="F2826" i="3"/>
  <c r="G2826" i="3"/>
  <c r="F659" i="3"/>
  <c r="G659" i="3"/>
  <c r="F3737" i="3"/>
  <c r="G3737" i="3"/>
  <c r="F4061" i="3"/>
  <c r="G4061" i="3"/>
  <c r="F28" i="3"/>
  <c r="G28" i="3"/>
  <c r="F658" i="3"/>
  <c r="G658" i="3"/>
  <c r="F4309" i="3"/>
  <c r="G4309" i="3"/>
  <c r="F2825" i="3"/>
  <c r="G2825" i="3"/>
  <c r="F4308" i="3"/>
  <c r="G4308" i="3"/>
  <c r="F2824" i="3"/>
  <c r="G2824" i="3"/>
  <c r="F2823" i="3"/>
  <c r="G2823" i="3"/>
  <c r="F657" i="3"/>
  <c r="G657" i="3"/>
  <c r="F2822" i="3"/>
  <c r="G2822" i="3"/>
  <c r="F656" i="3"/>
  <c r="G656" i="3"/>
  <c r="F655" i="3"/>
  <c r="G655" i="3"/>
  <c r="F654" i="3"/>
  <c r="G654" i="3"/>
  <c r="F653" i="3"/>
  <c r="G653" i="3"/>
  <c r="F4307" i="3"/>
  <c r="G4307" i="3"/>
  <c r="F652" i="3"/>
  <c r="G652" i="3"/>
  <c r="F4306" i="3"/>
  <c r="G4306" i="3"/>
  <c r="F2821" i="3"/>
  <c r="G2821" i="3"/>
  <c r="F651" i="3"/>
  <c r="G651" i="3"/>
  <c r="F650" i="3"/>
  <c r="G650" i="3"/>
  <c r="F4305" i="3"/>
  <c r="G4305" i="3"/>
  <c r="F649" i="3"/>
  <c r="G649" i="3"/>
  <c r="F648" i="3"/>
  <c r="G648" i="3"/>
  <c r="F647" i="3"/>
  <c r="G647" i="3"/>
  <c r="F646" i="3"/>
  <c r="G646" i="3"/>
  <c r="F645" i="3"/>
  <c r="G645" i="3"/>
  <c r="F4304" i="3"/>
  <c r="G4304" i="3"/>
  <c r="F4303" i="3"/>
  <c r="G4303" i="3"/>
  <c r="F644" i="3"/>
  <c r="G644" i="3"/>
  <c r="F643" i="3"/>
  <c r="G643" i="3"/>
  <c r="F642" i="3"/>
  <c r="G642" i="3"/>
  <c r="F641" i="3"/>
  <c r="G641" i="3"/>
  <c r="F4131" i="3"/>
  <c r="G4131" i="3"/>
  <c r="F2820" i="3"/>
  <c r="G2820" i="3"/>
  <c r="F4302" i="3"/>
  <c r="G4302" i="3"/>
  <c r="F640" i="3"/>
  <c r="G640" i="3"/>
  <c r="F2819" i="3"/>
  <c r="G2819" i="3"/>
  <c r="F639" i="3"/>
  <c r="G639" i="3"/>
  <c r="F2818" i="3"/>
  <c r="G2818" i="3"/>
  <c r="F4301" i="3"/>
  <c r="G4301" i="3"/>
  <c r="F638" i="3"/>
  <c r="G638" i="3"/>
  <c r="F4300" i="3"/>
  <c r="G4300" i="3"/>
  <c r="F4299" i="3"/>
  <c r="G4299" i="3"/>
  <c r="F27" i="3"/>
  <c r="G27" i="3"/>
  <c r="F4298" i="3"/>
  <c r="G4298" i="3"/>
  <c r="F26" i="3"/>
  <c r="G26" i="3"/>
  <c r="F637" i="3"/>
  <c r="G637" i="3"/>
  <c r="F636" i="3"/>
  <c r="G636" i="3"/>
  <c r="F4013" i="3"/>
  <c r="G4013" i="3"/>
  <c r="F3736" i="3"/>
  <c r="G3736" i="3"/>
  <c r="F635" i="3"/>
  <c r="G635" i="3"/>
  <c r="F2817" i="3"/>
  <c r="G2817" i="3"/>
  <c r="F634" i="3"/>
  <c r="G634" i="3"/>
  <c r="F633" i="3"/>
  <c r="G633" i="3"/>
  <c r="F3735" i="3"/>
  <c r="G3735" i="3"/>
  <c r="F4297" i="3"/>
  <c r="G4297" i="3"/>
  <c r="F2816" i="3"/>
  <c r="G2816" i="3"/>
  <c r="F4296" i="3"/>
  <c r="G4296" i="3"/>
  <c r="F2815" i="3"/>
  <c r="G2815" i="3"/>
  <c r="F632" i="3"/>
  <c r="G632" i="3"/>
  <c r="F25" i="3"/>
  <c r="G25" i="3"/>
  <c r="F2814" i="3"/>
  <c r="G2814" i="3"/>
  <c r="F4295" i="3"/>
  <c r="G4295" i="3"/>
  <c r="F631" i="3"/>
  <c r="G631" i="3"/>
  <c r="F4294" i="3"/>
  <c r="G4294" i="3"/>
  <c r="F630" i="3"/>
  <c r="G630" i="3"/>
  <c r="F2813" i="3"/>
  <c r="G2813" i="3"/>
  <c r="F4293" i="3"/>
  <c r="G4293" i="3"/>
  <c r="F629" i="3"/>
  <c r="G629" i="3"/>
  <c r="F628" i="3"/>
  <c r="G628" i="3"/>
  <c r="F627" i="3"/>
  <c r="G627" i="3"/>
  <c r="F626" i="3"/>
  <c r="G626" i="3"/>
  <c r="F625" i="3"/>
  <c r="G625" i="3"/>
  <c r="F2812" i="3"/>
  <c r="G2812" i="3"/>
  <c r="F624" i="3"/>
  <c r="G624" i="3"/>
  <c r="F4292" i="3"/>
  <c r="G4292" i="3"/>
  <c r="F4291" i="3"/>
  <c r="G4291" i="3"/>
  <c r="F623" i="3"/>
  <c r="G623" i="3"/>
  <c r="F2811" i="3"/>
  <c r="G2811" i="3"/>
  <c r="F4290" i="3"/>
  <c r="G4290" i="3"/>
  <c r="F4289" i="3"/>
  <c r="G4289" i="3"/>
  <c r="F622" i="3"/>
  <c r="G622" i="3"/>
  <c r="F621" i="3"/>
  <c r="G621" i="3"/>
  <c r="F620" i="3"/>
  <c r="G620" i="3"/>
  <c r="F3952" i="3"/>
  <c r="G3952" i="3"/>
  <c r="F4288" i="3"/>
  <c r="G4288" i="3"/>
  <c r="F2810" i="3"/>
  <c r="G2810" i="3"/>
  <c r="F619" i="3"/>
  <c r="G619" i="3"/>
  <c r="F618" i="3"/>
  <c r="G618" i="3"/>
  <c r="F3734" i="3"/>
  <c r="G3734" i="3"/>
  <c r="F4287" i="3"/>
  <c r="G4287" i="3"/>
  <c r="F617" i="3"/>
  <c r="G617" i="3"/>
  <c r="F616" i="3"/>
  <c r="G616" i="3"/>
  <c r="F2809" i="3"/>
  <c r="G2809" i="3"/>
  <c r="F24" i="3"/>
  <c r="G24" i="3"/>
  <c r="F3733" i="3"/>
  <c r="G3733" i="3"/>
  <c r="F615" i="3"/>
  <c r="G615" i="3"/>
  <c r="F4286" i="3"/>
  <c r="G4286" i="3"/>
  <c r="F614" i="3"/>
  <c r="G614" i="3"/>
  <c r="F2808" i="3"/>
  <c r="G2808" i="3"/>
  <c r="F2807" i="3"/>
  <c r="G2807" i="3"/>
  <c r="F613" i="3"/>
  <c r="G613" i="3"/>
  <c r="F2806" i="3"/>
  <c r="G2806" i="3"/>
  <c r="F2805" i="3"/>
  <c r="G2805" i="3"/>
  <c r="F612" i="3"/>
  <c r="G612" i="3"/>
  <c r="F23" i="3"/>
  <c r="G23" i="3"/>
  <c r="F4285" i="3"/>
  <c r="G4285" i="3"/>
  <c r="F2804" i="3"/>
  <c r="G2804" i="3"/>
  <c r="F3951" i="3"/>
  <c r="G3951" i="3"/>
  <c r="F611" i="3"/>
  <c r="G611" i="3"/>
  <c r="F3732" i="3"/>
  <c r="G3732" i="3"/>
  <c r="F2803" i="3"/>
  <c r="G2803" i="3"/>
  <c r="F610" i="3"/>
  <c r="G610" i="3"/>
  <c r="F609" i="3"/>
  <c r="G609" i="3"/>
  <c r="F608" i="3"/>
  <c r="G608" i="3"/>
  <c r="F607" i="3"/>
  <c r="G607" i="3"/>
  <c r="F2802" i="3"/>
  <c r="G2802" i="3"/>
  <c r="F2801" i="3"/>
  <c r="G2801" i="3"/>
  <c r="F606" i="3"/>
  <c r="G606" i="3"/>
  <c r="F605" i="3"/>
  <c r="G605" i="3"/>
  <c r="F4284" i="3"/>
  <c r="G4284" i="3"/>
  <c r="F4283" i="3"/>
  <c r="G4283" i="3"/>
  <c r="F2800" i="3"/>
  <c r="G2800" i="3"/>
  <c r="F2799" i="3"/>
  <c r="G2799" i="3"/>
  <c r="F2798" i="3"/>
  <c r="G2798" i="3"/>
  <c r="F604" i="3"/>
  <c r="G604" i="3"/>
  <c r="F2797" i="3"/>
  <c r="G2797" i="3"/>
  <c r="F603" i="3"/>
  <c r="G603" i="3"/>
  <c r="F2796" i="3"/>
  <c r="G2796" i="3"/>
  <c r="F602" i="3"/>
  <c r="G602" i="3"/>
  <c r="F2795" i="3"/>
  <c r="G2795" i="3"/>
  <c r="F3731" i="3"/>
  <c r="G3731" i="3"/>
  <c r="F2794" i="3"/>
  <c r="G2794" i="3"/>
  <c r="F601" i="3"/>
  <c r="G601" i="3"/>
  <c r="F2793" i="3"/>
  <c r="G2793" i="3"/>
  <c r="F600" i="3"/>
  <c r="G600" i="3"/>
  <c r="F599" i="3"/>
  <c r="G599" i="3"/>
  <c r="F4282" i="3"/>
  <c r="G4282" i="3"/>
  <c r="F2792" i="3"/>
  <c r="G2792" i="3"/>
  <c r="F598" i="3"/>
  <c r="G598" i="3"/>
  <c r="F597" i="3"/>
  <c r="G597" i="3"/>
  <c r="F3730" i="3"/>
  <c r="G3730" i="3"/>
  <c r="F596" i="3"/>
  <c r="G596" i="3"/>
  <c r="F4060" i="3"/>
  <c r="G4060" i="3"/>
  <c r="F4281" i="3"/>
  <c r="G4281" i="3"/>
  <c r="F2791" i="3"/>
  <c r="G2791" i="3"/>
  <c r="F595" i="3"/>
  <c r="G595" i="3"/>
  <c r="F594" i="3"/>
  <c r="G594" i="3"/>
  <c r="F593" i="3"/>
  <c r="G593" i="3"/>
  <c r="F2790" i="3"/>
  <c r="G2790" i="3"/>
  <c r="F2789" i="3"/>
  <c r="G2789" i="3"/>
  <c r="F2788" i="3"/>
  <c r="G2788" i="3"/>
  <c r="F2787" i="3"/>
  <c r="G2787" i="3"/>
  <c r="F2786" i="3"/>
  <c r="G2786" i="3"/>
  <c r="F2785" i="3"/>
  <c r="G2785" i="3"/>
  <c r="F592" i="3"/>
  <c r="G592" i="3"/>
  <c r="F2784" i="3"/>
  <c r="G2784" i="3"/>
  <c r="F591" i="3"/>
  <c r="G591" i="3"/>
  <c r="F2783" i="3"/>
  <c r="G2783" i="3"/>
  <c r="F2782" i="3"/>
  <c r="G2782" i="3"/>
  <c r="F590" i="3"/>
  <c r="G590" i="3"/>
  <c r="F589" i="3"/>
  <c r="G589" i="3"/>
  <c r="F3729" i="3"/>
  <c r="G3729" i="3"/>
  <c r="F588" i="3"/>
  <c r="G588" i="3"/>
  <c r="F2781" i="3"/>
  <c r="G2781" i="3"/>
  <c r="F3728" i="3"/>
  <c r="G3728" i="3"/>
  <c r="F587" i="3"/>
  <c r="G587" i="3"/>
  <c r="F586" i="3"/>
  <c r="G586" i="3"/>
  <c r="F585" i="3"/>
  <c r="G585" i="3"/>
  <c r="F2780" i="3"/>
  <c r="G2780" i="3"/>
  <c r="F584" i="3"/>
  <c r="G584" i="3"/>
  <c r="F22" i="3"/>
  <c r="G22" i="3"/>
  <c r="F583" i="3"/>
  <c r="G583" i="3"/>
  <c r="F2779" i="3"/>
  <c r="G2779" i="3"/>
  <c r="F21" i="3"/>
  <c r="G21" i="3"/>
  <c r="F2778" i="3"/>
  <c r="G2778" i="3"/>
  <c r="F582" i="3"/>
  <c r="G582" i="3"/>
  <c r="F581" i="3"/>
  <c r="G581" i="3"/>
  <c r="F580" i="3"/>
  <c r="G580" i="3"/>
  <c r="F4280" i="3"/>
  <c r="G4280" i="3"/>
  <c r="F579" i="3"/>
  <c r="G579" i="3"/>
  <c r="F578" i="3"/>
  <c r="G578" i="3"/>
  <c r="F577" i="3"/>
  <c r="G577" i="3"/>
  <c r="F2777" i="3"/>
  <c r="G2777" i="3"/>
  <c r="F2776" i="3"/>
  <c r="G2776" i="3"/>
  <c r="F4090" i="3"/>
  <c r="G4090" i="3"/>
  <c r="F4279" i="3"/>
  <c r="G4279" i="3"/>
  <c r="F2775" i="3"/>
  <c r="G2775" i="3"/>
  <c r="F2774" i="3"/>
  <c r="G2774" i="3"/>
  <c r="F576" i="3"/>
  <c r="G576" i="3"/>
  <c r="F575" i="3"/>
  <c r="G575" i="3"/>
  <c r="F574" i="3"/>
  <c r="G574" i="3"/>
  <c r="F573" i="3"/>
  <c r="G573" i="3"/>
  <c r="F572" i="3"/>
  <c r="G572" i="3"/>
  <c r="F571" i="3"/>
  <c r="G571" i="3"/>
  <c r="F4278" i="3"/>
  <c r="G4278" i="3"/>
  <c r="F570" i="3"/>
  <c r="G570" i="3"/>
  <c r="F569" i="3"/>
  <c r="G569" i="3"/>
  <c r="F568" i="3"/>
  <c r="G568" i="3"/>
  <c r="F567" i="3"/>
  <c r="G567" i="3"/>
  <c r="F566" i="3"/>
  <c r="G566" i="3"/>
  <c r="F565" i="3"/>
  <c r="G565" i="3"/>
  <c r="F564" i="3"/>
  <c r="G564" i="3"/>
  <c r="F563" i="3"/>
  <c r="G563" i="3"/>
  <c r="F4277" i="3"/>
  <c r="G4277" i="3"/>
  <c r="F3727" i="3"/>
  <c r="G3727" i="3"/>
  <c r="F4276" i="3"/>
  <c r="G4276" i="3"/>
  <c r="F20" i="3"/>
  <c r="G20" i="3"/>
  <c r="F4275" i="3"/>
  <c r="G4275" i="3"/>
  <c r="F562" i="3"/>
  <c r="G562" i="3"/>
  <c r="F561" i="3"/>
  <c r="G561" i="3"/>
  <c r="F2773" i="3"/>
  <c r="G2773" i="3"/>
  <c r="F560" i="3"/>
  <c r="G560" i="3"/>
  <c r="F2772" i="3"/>
  <c r="G2772" i="3"/>
  <c r="F559" i="3"/>
  <c r="G559" i="3"/>
  <c r="F558" i="3"/>
  <c r="G558" i="3"/>
  <c r="F557" i="3"/>
  <c r="G557" i="3"/>
  <c r="F556" i="3"/>
  <c r="G556" i="3"/>
  <c r="F555" i="3"/>
  <c r="G555" i="3"/>
  <c r="F554" i="3"/>
  <c r="G554" i="3"/>
  <c r="F553" i="3"/>
  <c r="G553" i="3"/>
  <c r="F2771" i="3"/>
  <c r="G2771" i="3"/>
  <c r="F552" i="3"/>
  <c r="G552" i="3"/>
  <c r="F551" i="3"/>
  <c r="G551" i="3"/>
  <c r="F4089" i="3"/>
  <c r="G4089" i="3"/>
  <c r="F550" i="3"/>
  <c r="G550" i="3"/>
  <c r="F549" i="3"/>
  <c r="G549" i="3"/>
  <c r="F548" i="3"/>
  <c r="G548" i="3"/>
  <c r="F2770" i="3"/>
  <c r="G2770" i="3"/>
  <c r="F547" i="3"/>
  <c r="G547" i="3"/>
  <c r="F546" i="3"/>
  <c r="G546" i="3"/>
  <c r="F545" i="3"/>
  <c r="G545" i="3"/>
  <c r="F4059" i="3"/>
  <c r="G4059" i="3"/>
  <c r="F4058" i="3"/>
  <c r="G4058" i="3"/>
  <c r="F4274" i="3"/>
  <c r="G4274" i="3"/>
  <c r="F544" i="3"/>
  <c r="G544" i="3"/>
  <c r="F4273" i="3"/>
  <c r="G4273" i="3"/>
  <c r="F4272" i="3"/>
  <c r="G4272" i="3"/>
  <c r="F543" i="3"/>
  <c r="G543" i="3"/>
  <c r="F542" i="3"/>
  <c r="G542" i="3"/>
  <c r="F541" i="3"/>
  <c r="G541" i="3"/>
  <c r="F3726" i="3"/>
  <c r="G3726" i="3"/>
  <c r="F540" i="3"/>
  <c r="G540" i="3"/>
  <c r="F539" i="3"/>
  <c r="G539" i="3"/>
  <c r="F2769" i="3"/>
  <c r="G2769" i="3"/>
  <c r="F538" i="3"/>
  <c r="G538" i="3"/>
  <c r="F4271" i="3"/>
  <c r="G4271" i="3"/>
  <c r="F537" i="3"/>
  <c r="G537" i="3"/>
  <c r="F536" i="3"/>
  <c r="G536" i="3"/>
  <c r="F535" i="3"/>
  <c r="G535" i="3"/>
  <c r="F534" i="3"/>
  <c r="G534" i="3"/>
  <c r="F2768" i="3"/>
  <c r="G2768" i="3"/>
  <c r="F2767" i="3"/>
  <c r="G2767" i="3"/>
  <c r="F3725" i="3"/>
  <c r="G3725" i="3"/>
  <c r="F4270" i="3"/>
  <c r="G4270" i="3"/>
  <c r="F533" i="3"/>
  <c r="G533" i="3"/>
  <c r="F532" i="3"/>
  <c r="G532" i="3"/>
  <c r="F4269" i="3"/>
  <c r="G4269" i="3"/>
  <c r="F2766" i="3"/>
  <c r="G2766" i="3"/>
  <c r="F531" i="3"/>
  <c r="G531" i="3"/>
  <c r="F530" i="3"/>
  <c r="G530" i="3"/>
  <c r="F4268" i="3"/>
  <c r="G4268" i="3"/>
  <c r="F529" i="3"/>
  <c r="G529" i="3"/>
  <c r="F528" i="3"/>
  <c r="G528" i="3"/>
  <c r="F527" i="3"/>
  <c r="G527" i="3"/>
  <c r="F3724" i="3"/>
  <c r="G3724" i="3"/>
  <c r="F526" i="3"/>
  <c r="G526" i="3"/>
  <c r="F525" i="3"/>
  <c r="G525" i="3"/>
  <c r="F524" i="3"/>
  <c r="G524" i="3"/>
  <c r="F2765" i="3"/>
  <c r="G2765" i="3"/>
  <c r="F523" i="3"/>
  <c r="G523" i="3"/>
  <c r="F522" i="3"/>
  <c r="G522" i="3"/>
  <c r="F521" i="3"/>
  <c r="G521" i="3"/>
  <c r="F520" i="3"/>
  <c r="G520" i="3"/>
  <c r="F2764" i="3"/>
  <c r="G2764" i="3"/>
  <c r="F519" i="3"/>
  <c r="G519" i="3"/>
  <c r="F518" i="3"/>
  <c r="G518" i="3"/>
  <c r="F4267" i="3"/>
  <c r="G4267" i="3"/>
  <c r="F4057" i="3"/>
  <c r="G4057" i="3"/>
  <c r="F517" i="3"/>
  <c r="G517" i="3"/>
  <c r="F4056" i="3"/>
  <c r="G4056" i="3"/>
  <c r="F516" i="3"/>
  <c r="G516" i="3"/>
  <c r="F515" i="3"/>
  <c r="G515" i="3"/>
  <c r="F2763" i="3"/>
  <c r="G2763" i="3"/>
  <c r="F514" i="3"/>
  <c r="G514" i="3"/>
  <c r="F513" i="3"/>
  <c r="G513" i="3"/>
  <c r="F512" i="3"/>
  <c r="G512" i="3"/>
  <c r="F3950" i="3"/>
  <c r="G3950" i="3"/>
  <c r="F511" i="3"/>
  <c r="G511" i="3"/>
  <c r="F4266" i="3"/>
  <c r="G4266" i="3"/>
  <c r="F2762" i="3"/>
  <c r="G2762" i="3"/>
  <c r="F4265" i="3"/>
  <c r="G4265" i="3"/>
  <c r="F510" i="3"/>
  <c r="G510" i="3"/>
  <c r="F509" i="3"/>
  <c r="G509" i="3"/>
  <c r="F4264" i="3"/>
  <c r="G4264" i="3"/>
  <c r="F508" i="3"/>
  <c r="G508" i="3"/>
  <c r="F4263" i="3"/>
  <c r="G4263" i="3"/>
  <c r="F507" i="3"/>
  <c r="G507" i="3"/>
  <c r="F506" i="3"/>
  <c r="G506" i="3"/>
  <c r="F4262" i="3"/>
  <c r="G4262" i="3"/>
  <c r="F4261" i="3"/>
  <c r="G4261" i="3"/>
  <c r="F505" i="3"/>
  <c r="G505" i="3"/>
  <c r="F4260" i="3"/>
  <c r="G4260" i="3"/>
  <c r="F4259" i="3"/>
  <c r="G4259" i="3"/>
  <c r="F2761" i="3"/>
  <c r="G2761" i="3"/>
  <c r="F504" i="3"/>
  <c r="G504" i="3"/>
  <c r="F4258" i="3"/>
  <c r="G4258" i="3"/>
  <c r="F503" i="3"/>
  <c r="G503" i="3"/>
  <c r="F502" i="3"/>
  <c r="G502" i="3"/>
  <c r="F4257" i="3"/>
  <c r="G4257" i="3"/>
  <c r="F501" i="3"/>
  <c r="G501" i="3"/>
  <c r="F2760" i="3"/>
  <c r="G2760" i="3"/>
  <c r="F500" i="3"/>
  <c r="G500" i="3"/>
  <c r="F2759" i="3"/>
  <c r="G2759" i="3"/>
  <c r="F499" i="3"/>
  <c r="G499" i="3"/>
  <c r="F498" i="3"/>
  <c r="G498" i="3"/>
  <c r="F497" i="3"/>
  <c r="G497" i="3"/>
  <c r="F496" i="3"/>
  <c r="G496" i="3"/>
  <c r="F495" i="3"/>
  <c r="G495" i="3"/>
  <c r="F494" i="3"/>
  <c r="G494" i="3"/>
  <c r="F4256" i="3"/>
  <c r="G4256" i="3"/>
  <c r="F2758" i="3"/>
  <c r="G2758" i="3"/>
  <c r="F493" i="3"/>
  <c r="G493" i="3"/>
  <c r="F4255" i="3"/>
  <c r="G4255" i="3"/>
  <c r="F492" i="3"/>
  <c r="G492" i="3"/>
  <c r="F2757" i="3"/>
  <c r="G2757" i="3"/>
  <c r="F4254" i="3"/>
  <c r="G4254" i="3"/>
  <c r="F2756" i="3"/>
  <c r="G2756" i="3"/>
  <c r="F2755" i="3"/>
  <c r="G2755" i="3"/>
  <c r="F491" i="3"/>
  <c r="G491" i="3"/>
  <c r="F4080" i="3"/>
  <c r="G4080" i="3"/>
  <c r="F2754" i="3"/>
  <c r="G2754" i="3"/>
  <c r="F490" i="3"/>
  <c r="G490" i="3"/>
  <c r="F489" i="3"/>
  <c r="G489" i="3"/>
  <c r="F4253" i="3"/>
  <c r="G4253" i="3"/>
  <c r="F488" i="3"/>
  <c r="G488" i="3"/>
  <c r="F4252" i="3"/>
  <c r="G4252" i="3"/>
  <c r="F4251" i="3"/>
  <c r="G4251" i="3"/>
  <c r="F2753" i="3"/>
  <c r="G2753" i="3"/>
  <c r="F4250" i="3"/>
  <c r="G4250" i="3"/>
  <c r="F2752" i="3"/>
  <c r="G2752" i="3"/>
  <c r="F2751" i="3"/>
  <c r="G2751" i="3"/>
  <c r="F4088" i="3"/>
  <c r="G4088" i="3"/>
  <c r="F487" i="3"/>
  <c r="G487" i="3"/>
  <c r="F486" i="3"/>
  <c r="G486" i="3"/>
  <c r="F4055" i="3"/>
  <c r="G4055" i="3"/>
  <c r="F485" i="3"/>
  <c r="G485" i="3"/>
  <c r="F2750" i="3"/>
  <c r="G2750" i="3"/>
  <c r="F4130" i="3"/>
  <c r="G4130" i="3"/>
  <c r="F3723" i="3"/>
  <c r="G3723" i="3"/>
  <c r="F484" i="3"/>
  <c r="G484" i="3"/>
  <c r="F483" i="3"/>
  <c r="G483" i="3"/>
  <c r="F4249" i="3"/>
  <c r="G4249" i="3"/>
  <c r="F482" i="3"/>
  <c r="G482" i="3"/>
  <c r="F481" i="3"/>
  <c r="G481" i="3"/>
  <c r="F480" i="3"/>
  <c r="G480" i="3"/>
  <c r="F4248" i="3"/>
  <c r="G4248" i="3"/>
  <c r="F479" i="3"/>
  <c r="G479" i="3"/>
  <c r="F2749" i="3"/>
  <c r="G2749" i="3"/>
  <c r="F4247" i="3"/>
  <c r="G4247" i="3"/>
  <c r="F478" i="3"/>
  <c r="G478" i="3"/>
  <c r="F477" i="3"/>
  <c r="G477" i="3"/>
  <c r="F476" i="3"/>
  <c r="G476" i="3"/>
  <c r="F2748" i="3"/>
  <c r="G2748" i="3"/>
  <c r="F4087" i="3"/>
  <c r="G4087" i="3"/>
  <c r="F2747" i="3"/>
  <c r="G2747" i="3"/>
  <c r="F475" i="3"/>
  <c r="G475" i="3"/>
  <c r="F19" i="3"/>
  <c r="G19" i="3"/>
  <c r="F2746" i="3"/>
  <c r="G2746" i="3"/>
  <c r="F474" i="3"/>
  <c r="G474" i="3"/>
  <c r="F473" i="3"/>
  <c r="G473" i="3"/>
  <c r="F472" i="3"/>
  <c r="G472" i="3"/>
  <c r="F471" i="3"/>
  <c r="G471" i="3"/>
  <c r="F4246" i="3"/>
  <c r="G4246" i="3"/>
  <c r="F2745" i="3"/>
  <c r="G2745" i="3"/>
  <c r="F3949" i="3"/>
  <c r="G3949" i="3"/>
  <c r="F4245" i="3"/>
  <c r="G4245" i="3"/>
  <c r="F4244" i="3"/>
  <c r="G4244" i="3"/>
  <c r="F470" i="3"/>
  <c r="G470" i="3"/>
  <c r="F469" i="3"/>
  <c r="G469" i="3"/>
  <c r="F2744" i="3"/>
  <c r="G2744" i="3"/>
  <c r="F468" i="3"/>
  <c r="G468" i="3"/>
  <c r="F467" i="3"/>
  <c r="G467" i="3"/>
  <c r="F466" i="3"/>
  <c r="G466" i="3"/>
  <c r="F4243" i="3"/>
  <c r="G4243" i="3"/>
  <c r="F4086" i="3"/>
  <c r="G4086" i="3"/>
  <c r="F4242" i="3"/>
  <c r="G4242" i="3"/>
  <c r="F3948" i="3"/>
  <c r="G3948" i="3"/>
  <c r="F465" i="3"/>
  <c r="G465" i="3"/>
  <c r="F464" i="3"/>
  <c r="G464" i="3"/>
  <c r="F2743" i="3"/>
  <c r="G2743" i="3"/>
  <c r="F2742" i="3"/>
  <c r="G2742" i="3"/>
  <c r="F463" i="3"/>
  <c r="G463" i="3"/>
  <c r="F3722" i="3"/>
  <c r="G3722" i="3"/>
  <c r="F2741" i="3"/>
  <c r="G2741" i="3"/>
  <c r="F462" i="3"/>
  <c r="G462" i="3"/>
  <c r="F4241" i="3"/>
  <c r="G4241" i="3"/>
  <c r="F461" i="3"/>
  <c r="G461" i="3"/>
  <c r="F4012" i="3"/>
  <c r="G4012" i="3"/>
  <c r="F460" i="3"/>
  <c r="G460" i="3"/>
  <c r="F459" i="3"/>
  <c r="G459" i="3"/>
  <c r="F458" i="3"/>
  <c r="G458" i="3"/>
  <c r="F3947" i="3"/>
  <c r="G3947" i="3"/>
  <c r="F4240" i="3"/>
  <c r="G4240" i="3"/>
  <c r="F4239" i="3"/>
  <c r="G4239" i="3"/>
  <c r="F3721" i="3"/>
  <c r="G3721" i="3"/>
  <c r="F457" i="3"/>
  <c r="G457" i="3"/>
  <c r="F456" i="3"/>
  <c r="G456" i="3"/>
  <c r="F455" i="3"/>
  <c r="G455" i="3"/>
  <c r="F454" i="3"/>
  <c r="G454" i="3"/>
  <c r="F4238" i="3"/>
  <c r="G4238" i="3"/>
  <c r="F453" i="3"/>
  <c r="G453" i="3"/>
  <c r="F452" i="3"/>
  <c r="G452" i="3"/>
  <c r="F2740" i="3"/>
  <c r="G2740" i="3"/>
  <c r="F4237" i="3"/>
  <c r="G4237" i="3"/>
  <c r="F3720" i="3"/>
  <c r="G3720" i="3"/>
  <c r="F4236" i="3"/>
  <c r="G4236" i="3"/>
  <c r="F2739" i="3"/>
  <c r="G2739" i="3"/>
  <c r="F4235" i="3"/>
  <c r="G4235" i="3"/>
  <c r="F2738" i="3"/>
  <c r="G2738" i="3"/>
  <c r="F451" i="3"/>
  <c r="G451" i="3"/>
  <c r="F4234" i="3"/>
  <c r="G4234" i="3"/>
  <c r="F2737" i="3"/>
  <c r="G2737" i="3"/>
  <c r="F4233" i="3"/>
  <c r="G4233" i="3"/>
  <c r="F450" i="3"/>
  <c r="G450" i="3"/>
  <c r="F449" i="3"/>
  <c r="G449" i="3"/>
  <c r="F2736" i="3"/>
  <c r="G2736" i="3"/>
  <c r="F448" i="3"/>
  <c r="G448" i="3"/>
  <c r="F2735" i="3"/>
  <c r="G2735" i="3"/>
  <c r="F4232" i="3"/>
  <c r="G4232" i="3"/>
  <c r="F447" i="3"/>
  <c r="G447" i="3"/>
  <c r="F446" i="3"/>
  <c r="G446" i="3"/>
  <c r="F445" i="3"/>
  <c r="G445" i="3"/>
  <c r="F3719" i="3"/>
  <c r="G3719" i="3"/>
  <c r="F4231" i="3"/>
  <c r="G4231" i="3"/>
  <c r="F444" i="3"/>
  <c r="G444" i="3"/>
  <c r="F4230" i="3"/>
  <c r="G4230" i="3"/>
  <c r="F443" i="3"/>
  <c r="G443" i="3"/>
  <c r="F442" i="3"/>
  <c r="G442" i="3"/>
  <c r="F441" i="3"/>
  <c r="G441" i="3"/>
  <c r="F440" i="3"/>
  <c r="G440" i="3"/>
  <c r="F4229" i="3"/>
  <c r="G4229" i="3"/>
  <c r="F2734" i="3"/>
  <c r="G2734" i="3"/>
  <c r="F2733" i="3"/>
  <c r="G2733" i="3"/>
  <c r="F439" i="3"/>
  <c r="G439" i="3"/>
  <c r="F4228" i="3"/>
  <c r="G4228" i="3"/>
  <c r="F438" i="3"/>
  <c r="G438" i="3"/>
  <c r="F437" i="3"/>
  <c r="G437" i="3"/>
  <c r="F436" i="3"/>
  <c r="G436" i="3"/>
  <c r="F435" i="3"/>
  <c r="G435" i="3"/>
  <c r="F434" i="3"/>
  <c r="G434" i="3"/>
  <c r="F433" i="3"/>
  <c r="G433" i="3"/>
  <c r="F4227" i="3"/>
  <c r="G4227" i="3"/>
  <c r="F432" i="3"/>
  <c r="G432" i="3"/>
  <c r="F4226" i="3"/>
  <c r="G4226" i="3"/>
  <c r="F4225" i="3"/>
  <c r="G4225" i="3"/>
  <c r="F431" i="3"/>
  <c r="G431" i="3"/>
  <c r="F2732" i="3"/>
  <c r="G2732" i="3"/>
  <c r="F430" i="3"/>
  <c r="G430" i="3"/>
  <c r="F429" i="3"/>
  <c r="G429" i="3"/>
  <c r="F2731" i="3"/>
  <c r="G2731" i="3"/>
  <c r="F2730" i="3"/>
  <c r="G2730" i="3"/>
  <c r="F428" i="3"/>
  <c r="G428" i="3"/>
  <c r="F4224" i="3"/>
  <c r="G4224" i="3"/>
  <c r="F427" i="3"/>
  <c r="G427" i="3"/>
  <c r="F426" i="3"/>
  <c r="G426" i="3"/>
  <c r="F425" i="3"/>
  <c r="G425" i="3"/>
  <c r="F18" i="3"/>
  <c r="G18" i="3"/>
  <c r="F424" i="3"/>
  <c r="G424" i="3"/>
  <c r="F423" i="3"/>
  <c r="G423" i="3"/>
  <c r="F4223" i="3"/>
  <c r="G4223" i="3"/>
  <c r="F17" i="3"/>
  <c r="G17" i="3"/>
  <c r="F4222" i="3"/>
  <c r="G4222" i="3"/>
  <c r="F2729" i="3"/>
  <c r="G2729" i="3"/>
  <c r="F4122" i="3"/>
  <c r="G4122" i="3"/>
  <c r="F422" i="3"/>
  <c r="G422" i="3"/>
  <c r="F2728" i="3"/>
  <c r="G2728" i="3"/>
  <c r="F4221" i="3"/>
  <c r="G4221" i="3"/>
  <c r="F421" i="3"/>
  <c r="G421" i="3"/>
  <c r="F2727" i="3"/>
  <c r="G2727" i="3"/>
  <c r="F420" i="3"/>
  <c r="G420" i="3"/>
  <c r="F419" i="3"/>
  <c r="G419" i="3"/>
  <c r="F418" i="3"/>
  <c r="G418" i="3"/>
  <c r="F417" i="3"/>
  <c r="G417" i="3"/>
  <c r="F416" i="3"/>
  <c r="G416" i="3"/>
  <c r="F415" i="3"/>
  <c r="G415" i="3"/>
  <c r="F4220" i="3"/>
  <c r="G4220" i="3"/>
  <c r="F414" i="3"/>
  <c r="G414" i="3"/>
  <c r="F2726" i="3"/>
  <c r="G2726" i="3"/>
  <c r="F413" i="3"/>
  <c r="G413" i="3"/>
  <c r="F2725" i="3"/>
  <c r="G2725" i="3"/>
  <c r="F4219" i="3"/>
  <c r="G4219" i="3"/>
  <c r="F2724" i="3"/>
  <c r="G2724" i="3"/>
  <c r="F412" i="3"/>
  <c r="G412" i="3"/>
  <c r="F411" i="3"/>
  <c r="G411" i="3"/>
  <c r="F410" i="3"/>
  <c r="G410" i="3"/>
  <c r="F409" i="3"/>
  <c r="G409" i="3"/>
  <c r="F4218" i="3"/>
  <c r="G4218" i="3"/>
  <c r="F408" i="3"/>
  <c r="G408" i="3"/>
  <c r="F4217" i="3"/>
  <c r="G4217" i="3"/>
  <c r="F4216" i="3"/>
  <c r="G4216" i="3"/>
  <c r="F407" i="3"/>
  <c r="G407" i="3"/>
  <c r="F4215" i="3"/>
  <c r="G4215" i="3"/>
  <c r="F2723" i="3"/>
  <c r="G2723" i="3"/>
  <c r="F406" i="3"/>
  <c r="G406" i="3"/>
  <c r="F405" i="3"/>
  <c r="G405" i="3"/>
  <c r="F4214" i="3"/>
  <c r="G4214" i="3"/>
  <c r="F3718" i="3"/>
  <c r="G3718" i="3"/>
  <c r="F404" i="3"/>
  <c r="G404" i="3"/>
  <c r="F403" i="3"/>
  <c r="G403" i="3"/>
  <c r="F4213" i="3"/>
  <c r="G4213" i="3"/>
  <c r="F2722" i="3"/>
  <c r="G2722" i="3"/>
  <c r="F402" i="3"/>
  <c r="G402" i="3"/>
  <c r="F4212" i="3"/>
  <c r="G4212" i="3"/>
  <c r="F401" i="3"/>
  <c r="G401" i="3"/>
  <c r="F400" i="3"/>
  <c r="G400" i="3"/>
  <c r="F399" i="3"/>
  <c r="G399" i="3"/>
  <c r="F398" i="3"/>
  <c r="G398" i="3"/>
  <c r="F397" i="3"/>
  <c r="G397" i="3"/>
  <c r="F396" i="3"/>
  <c r="G396" i="3"/>
  <c r="F395" i="3"/>
  <c r="G395" i="3"/>
  <c r="F394" i="3"/>
  <c r="G394" i="3"/>
  <c r="F393" i="3"/>
  <c r="G393" i="3"/>
  <c r="F392" i="3"/>
  <c r="G392" i="3"/>
  <c r="F2721" i="3"/>
  <c r="G2721" i="3"/>
  <c r="F4085" i="3"/>
  <c r="G4085" i="3"/>
  <c r="F391" i="3"/>
  <c r="G391" i="3"/>
  <c r="F2720" i="3"/>
  <c r="G2720" i="3"/>
  <c r="F2719" i="3"/>
  <c r="G2719" i="3"/>
  <c r="F390" i="3"/>
  <c r="G390" i="3"/>
  <c r="F4211" i="3"/>
  <c r="G4211" i="3"/>
  <c r="F4210" i="3"/>
  <c r="G4210" i="3"/>
  <c r="F389" i="3"/>
  <c r="G389" i="3"/>
  <c r="F388" i="3"/>
  <c r="G388" i="3"/>
  <c r="F3946" i="3"/>
  <c r="G3946" i="3"/>
  <c r="F4209" i="3"/>
  <c r="G4209" i="3"/>
  <c r="F387" i="3"/>
  <c r="G387" i="3"/>
  <c r="F386" i="3"/>
  <c r="G386" i="3"/>
  <c r="F385" i="3"/>
  <c r="G385" i="3"/>
  <c r="F384" i="3"/>
  <c r="G384" i="3"/>
  <c r="F4208" i="3"/>
  <c r="G4208" i="3"/>
  <c r="F2718" i="3"/>
  <c r="G2718" i="3"/>
  <c r="F383" i="3"/>
  <c r="G383" i="3"/>
  <c r="F4207" i="3"/>
  <c r="G4207" i="3"/>
  <c r="F4206" i="3"/>
  <c r="G4206" i="3"/>
  <c r="F382" i="3"/>
  <c r="G382" i="3"/>
  <c r="F381" i="3"/>
  <c r="G381" i="3"/>
  <c r="F380" i="3"/>
  <c r="G380" i="3"/>
  <c r="F4205" i="3"/>
  <c r="G4205" i="3"/>
  <c r="F379" i="3"/>
  <c r="G379" i="3"/>
  <c r="F4204" i="3"/>
  <c r="G4204" i="3"/>
  <c r="F378" i="3"/>
  <c r="G378" i="3"/>
  <c r="F4011" i="3"/>
  <c r="G4011" i="3"/>
  <c r="F377" i="3"/>
  <c r="G377" i="3"/>
  <c r="F16" i="3"/>
  <c r="G16" i="3"/>
  <c r="F376" i="3"/>
  <c r="G376" i="3"/>
  <c r="F375" i="3"/>
  <c r="G375" i="3"/>
  <c r="F374" i="3"/>
  <c r="G374" i="3"/>
  <c r="F2717" i="3"/>
  <c r="G2717" i="3"/>
  <c r="F4203" i="3"/>
  <c r="G4203" i="3"/>
  <c r="F3717" i="3"/>
  <c r="G3717" i="3"/>
  <c r="F373" i="3"/>
  <c r="G373" i="3"/>
  <c r="F372" i="3"/>
  <c r="G372" i="3"/>
  <c r="F2716" i="3"/>
  <c r="G2716" i="3"/>
  <c r="F4054" i="3"/>
  <c r="G4054" i="3"/>
  <c r="F4202" i="3"/>
  <c r="G4202" i="3"/>
  <c r="F4201" i="3"/>
  <c r="G4201" i="3"/>
  <c r="F371" i="3"/>
  <c r="G371" i="3"/>
  <c r="F4126" i="3"/>
  <c r="G4126" i="3"/>
  <c r="F370" i="3"/>
  <c r="G370" i="3"/>
  <c r="F369" i="3"/>
  <c r="G369" i="3"/>
  <c r="F2715" i="3"/>
  <c r="G2715" i="3"/>
  <c r="F368" i="3"/>
  <c r="G368" i="3"/>
  <c r="F367" i="3"/>
  <c r="G367" i="3"/>
  <c r="F4200" i="3"/>
  <c r="G4200" i="3"/>
  <c r="F4199" i="3"/>
  <c r="G4199" i="3"/>
  <c r="F4129" i="3"/>
  <c r="G4129" i="3"/>
  <c r="F2714" i="3"/>
  <c r="G2714" i="3"/>
  <c r="F2713" i="3"/>
  <c r="G2713" i="3"/>
  <c r="F4198" i="3"/>
  <c r="G4198" i="3"/>
  <c r="F366" i="3"/>
  <c r="G366" i="3"/>
  <c r="F4121" i="3"/>
  <c r="G4121" i="3"/>
  <c r="F4197" i="3"/>
  <c r="G4197" i="3"/>
  <c r="F365" i="3"/>
  <c r="G365" i="3"/>
  <c r="F15" i="3"/>
  <c r="G15" i="3"/>
  <c r="F2712" i="3"/>
  <c r="G2712" i="3"/>
  <c r="F364" i="3"/>
  <c r="G364" i="3"/>
  <c r="F363" i="3"/>
  <c r="G363" i="3"/>
  <c r="F362" i="3"/>
  <c r="G362" i="3"/>
  <c r="F361" i="3"/>
  <c r="G361" i="3"/>
  <c r="F4196" i="3"/>
  <c r="G4196" i="3"/>
  <c r="F360" i="3"/>
  <c r="G360" i="3"/>
  <c r="F4195" i="3"/>
  <c r="G4195" i="3"/>
  <c r="F4194" i="3"/>
  <c r="G4194" i="3"/>
  <c r="F2711" i="3"/>
  <c r="G2711" i="3"/>
  <c r="F359" i="3"/>
  <c r="G359" i="3"/>
  <c r="F358" i="3"/>
  <c r="G358" i="3"/>
  <c r="F357" i="3"/>
  <c r="G357" i="3"/>
  <c r="F356" i="3"/>
  <c r="G356" i="3"/>
  <c r="F4193" i="3"/>
  <c r="G4193" i="3"/>
  <c r="F355" i="3"/>
  <c r="G355" i="3"/>
  <c r="F354" i="3"/>
  <c r="G354" i="3"/>
  <c r="F353" i="3"/>
  <c r="G353" i="3"/>
  <c r="F4192" i="3"/>
  <c r="G4192" i="3"/>
  <c r="F352" i="3"/>
  <c r="G352" i="3"/>
  <c r="F351" i="3"/>
  <c r="G351" i="3"/>
  <c r="F350" i="3"/>
  <c r="G350" i="3"/>
  <c r="F4191" i="3"/>
  <c r="G4191" i="3"/>
  <c r="F349" i="3"/>
  <c r="G349" i="3"/>
  <c r="F348" i="3"/>
  <c r="G348" i="3"/>
  <c r="F4120" i="3"/>
  <c r="G4120" i="3"/>
  <c r="F4190" i="3"/>
  <c r="G4190" i="3"/>
  <c r="F347" i="3"/>
  <c r="G347" i="3"/>
  <c r="F346" i="3"/>
  <c r="G346" i="3"/>
  <c r="F345" i="3"/>
  <c r="G345" i="3"/>
  <c r="F4189" i="3"/>
  <c r="G4189" i="3"/>
  <c r="F344" i="3"/>
  <c r="G344" i="3"/>
  <c r="F343" i="3"/>
  <c r="G343" i="3"/>
  <c r="F342" i="3"/>
  <c r="G342" i="3"/>
  <c r="F341" i="3"/>
  <c r="G341" i="3"/>
  <c r="F4188" i="3"/>
  <c r="G4188" i="3"/>
  <c r="F340" i="3"/>
  <c r="G340" i="3"/>
  <c r="F2710" i="3"/>
  <c r="G2710" i="3"/>
  <c r="F339" i="3"/>
  <c r="G339" i="3"/>
  <c r="F338" i="3"/>
  <c r="G338" i="3"/>
  <c r="F337" i="3"/>
  <c r="G337" i="3"/>
  <c r="F4187" i="3"/>
  <c r="G4187" i="3"/>
  <c r="F2709" i="3"/>
  <c r="G2709" i="3"/>
  <c r="F336" i="3"/>
  <c r="G336" i="3"/>
  <c r="F335" i="3"/>
  <c r="G335" i="3"/>
  <c r="F2708" i="3"/>
  <c r="G2708" i="3"/>
  <c r="F3716" i="3"/>
  <c r="G3716" i="3"/>
  <c r="F334" i="3"/>
  <c r="G334" i="3"/>
  <c r="F4084" i="3"/>
  <c r="G4084" i="3"/>
  <c r="F333" i="3"/>
  <c r="G333" i="3"/>
  <c r="F3715" i="3"/>
  <c r="G3715" i="3"/>
  <c r="F332" i="3"/>
  <c r="G332" i="3"/>
  <c r="F2707" i="3"/>
  <c r="G2707" i="3"/>
  <c r="F331" i="3"/>
  <c r="G331" i="3"/>
  <c r="F2706" i="3"/>
  <c r="G2706" i="3"/>
  <c r="F330" i="3"/>
  <c r="G330" i="3"/>
  <c r="F4186" i="3"/>
  <c r="G4186" i="3"/>
  <c r="F329" i="3"/>
  <c r="G329" i="3"/>
  <c r="F328" i="3"/>
  <c r="G328" i="3"/>
  <c r="F327" i="3"/>
  <c r="G327" i="3"/>
  <c r="F326" i="3"/>
  <c r="G326" i="3"/>
  <c r="F4010" i="3"/>
  <c r="G4010" i="3"/>
  <c r="F325" i="3"/>
  <c r="G325" i="3"/>
  <c r="F4185" i="3"/>
  <c r="G4185" i="3"/>
  <c r="F2705" i="3"/>
  <c r="G2705" i="3"/>
  <c r="F2704" i="3"/>
  <c r="G2704" i="3"/>
  <c r="F324" i="3"/>
  <c r="G324" i="3"/>
  <c r="F2703" i="3"/>
  <c r="G2703" i="3"/>
  <c r="F323" i="3"/>
  <c r="G323" i="3"/>
  <c r="F322" i="3"/>
  <c r="G322" i="3"/>
  <c r="F4184" i="3"/>
  <c r="G4184" i="3"/>
  <c r="F4183" i="3"/>
  <c r="G4183" i="3"/>
  <c r="F3945" i="3"/>
  <c r="G3945" i="3"/>
  <c r="F4182" i="3"/>
  <c r="G4182" i="3"/>
  <c r="F4181" i="3"/>
  <c r="G4181" i="3"/>
  <c r="F14" i="3"/>
  <c r="G14" i="3"/>
  <c r="F4180" i="3"/>
  <c r="G4180" i="3"/>
  <c r="F321" i="3"/>
  <c r="G321" i="3"/>
  <c r="F2702" i="3"/>
  <c r="G2702" i="3"/>
  <c r="F320" i="3"/>
  <c r="G320" i="3"/>
  <c r="F4179" i="3"/>
  <c r="G4179" i="3"/>
  <c r="F2701" i="3"/>
  <c r="G2701" i="3"/>
  <c r="F2700" i="3"/>
  <c r="G2700" i="3"/>
  <c r="F319" i="3"/>
  <c r="G319" i="3"/>
  <c r="F318" i="3"/>
  <c r="G318" i="3"/>
  <c r="F317" i="3"/>
  <c r="G317" i="3"/>
  <c r="F316" i="3"/>
  <c r="G316" i="3"/>
  <c r="F2699" i="3"/>
  <c r="G2699" i="3"/>
  <c r="F315" i="3"/>
  <c r="G315" i="3"/>
  <c r="F13" i="3"/>
  <c r="G13" i="3"/>
  <c r="F4083" i="3"/>
  <c r="G4083" i="3"/>
  <c r="F314" i="3"/>
  <c r="G314" i="3"/>
  <c r="F4125" i="3"/>
  <c r="G4125" i="3"/>
  <c r="F313" i="3"/>
  <c r="G313" i="3"/>
  <c r="F2698" i="3"/>
  <c r="G2698" i="3"/>
  <c r="F4178" i="3"/>
  <c r="G4178" i="3"/>
  <c r="F312" i="3"/>
  <c r="G312" i="3"/>
  <c r="F2697" i="3"/>
  <c r="G2697" i="3"/>
  <c r="F2696" i="3"/>
  <c r="G2696" i="3"/>
  <c r="F3714" i="3"/>
  <c r="G3714" i="3"/>
  <c r="F311" i="3"/>
  <c r="G311" i="3"/>
  <c r="F310" i="3"/>
  <c r="G310" i="3"/>
  <c r="F2695" i="3"/>
  <c r="G2695" i="3"/>
  <c r="F309" i="3"/>
  <c r="G309" i="3"/>
  <c r="F4177" i="3"/>
  <c r="G4177" i="3"/>
  <c r="F308" i="3"/>
  <c r="G308" i="3"/>
  <c r="F2694" i="3"/>
  <c r="G2694" i="3"/>
  <c r="F307" i="3"/>
  <c r="G307" i="3"/>
  <c r="F306" i="3"/>
  <c r="G306" i="3"/>
  <c r="F3944" i="3"/>
  <c r="G3944" i="3"/>
  <c r="F2693" i="3"/>
  <c r="G2693" i="3"/>
  <c r="F305" i="3"/>
  <c r="G305" i="3"/>
  <c r="F2692" i="3"/>
  <c r="G2692" i="3"/>
  <c r="F304" i="3"/>
  <c r="G304" i="3"/>
  <c r="F303" i="3"/>
  <c r="G303" i="3"/>
  <c r="F4176" i="3"/>
  <c r="G4176" i="3"/>
  <c r="F302" i="3"/>
  <c r="G302" i="3"/>
  <c r="F301" i="3"/>
  <c r="G301" i="3"/>
  <c r="F300" i="3"/>
  <c r="G300" i="3"/>
  <c r="F2691" i="3"/>
  <c r="G2691" i="3"/>
  <c r="F2690" i="3"/>
  <c r="G2690" i="3"/>
  <c r="F299" i="3"/>
  <c r="G299" i="3"/>
  <c r="F298" i="3"/>
  <c r="G298" i="3"/>
  <c r="F4175" i="3"/>
  <c r="G4175" i="3"/>
  <c r="F297" i="3"/>
  <c r="G297" i="3"/>
  <c r="F4174" i="3"/>
  <c r="G4174" i="3"/>
  <c r="F296" i="3"/>
  <c r="G296" i="3"/>
  <c r="F2689" i="3"/>
  <c r="G2689" i="3"/>
  <c r="F4119" i="3"/>
  <c r="G4119" i="3"/>
  <c r="F2688" i="3"/>
  <c r="G2688" i="3"/>
  <c r="F4173" i="3"/>
  <c r="G4173" i="3"/>
  <c r="F3943" i="3"/>
  <c r="G3943" i="3"/>
  <c r="F4172" i="3"/>
  <c r="G4172" i="3"/>
  <c r="F12" i="3"/>
  <c r="G12" i="3"/>
  <c r="F2687" i="3"/>
  <c r="G2687" i="3"/>
  <c r="F2686" i="3"/>
  <c r="G2686" i="3"/>
  <c r="F4171" i="3"/>
  <c r="G4171" i="3"/>
  <c r="F295" i="3"/>
  <c r="G295" i="3"/>
  <c r="F2685" i="3"/>
  <c r="G2685" i="3"/>
  <c r="F2684" i="3"/>
  <c r="G2684" i="3"/>
  <c r="F294" i="3"/>
  <c r="G294" i="3"/>
  <c r="F3942" i="3"/>
  <c r="G3942" i="3"/>
  <c r="F2683" i="3"/>
  <c r="G2683" i="3"/>
  <c r="F3713" i="3"/>
  <c r="G3713" i="3"/>
  <c r="F3712" i="3"/>
  <c r="G3712" i="3"/>
  <c r="F293" i="3"/>
  <c r="G293" i="3"/>
  <c r="F292" i="3"/>
  <c r="G292" i="3"/>
  <c r="F291" i="3"/>
  <c r="G291" i="3"/>
  <c r="F2682" i="3"/>
  <c r="G2682" i="3"/>
  <c r="F2681" i="3"/>
  <c r="G2681" i="3"/>
  <c r="F2680" i="3"/>
  <c r="G2680" i="3"/>
  <c r="F2679" i="3"/>
  <c r="G2679" i="3"/>
  <c r="F290" i="3"/>
  <c r="G290" i="3"/>
  <c r="F4170" i="3"/>
  <c r="G4170" i="3"/>
  <c r="F2678" i="3"/>
  <c r="G2678" i="3"/>
  <c r="F289" i="3"/>
  <c r="G289" i="3"/>
  <c r="F2677" i="3"/>
  <c r="G2677" i="3"/>
  <c r="F4169" i="3"/>
  <c r="G4169" i="3"/>
  <c r="F288" i="3"/>
  <c r="G288" i="3"/>
  <c r="F11" i="3"/>
  <c r="G11" i="3"/>
  <c r="F10" i="3"/>
  <c r="G10" i="3"/>
  <c r="F2676" i="3"/>
  <c r="G2676" i="3"/>
  <c r="F287" i="3"/>
  <c r="G287" i="3"/>
  <c r="F286" i="3"/>
  <c r="G286" i="3"/>
  <c r="F285" i="3"/>
  <c r="G285" i="3"/>
  <c r="F2675" i="3"/>
  <c r="G2675" i="3"/>
  <c r="F2674" i="3"/>
  <c r="G2674" i="3"/>
  <c r="F284" i="3"/>
  <c r="G284" i="3"/>
  <c r="F2673" i="3"/>
  <c r="G2673" i="3"/>
  <c r="F2672" i="3"/>
  <c r="G2672" i="3"/>
  <c r="F283" i="3"/>
  <c r="G283" i="3"/>
  <c r="F282" i="3"/>
  <c r="G282" i="3"/>
  <c r="F281" i="3"/>
  <c r="G281" i="3"/>
  <c r="F280" i="3"/>
  <c r="G280" i="3"/>
  <c r="F279" i="3"/>
  <c r="G279" i="3"/>
  <c r="F4168" i="3"/>
  <c r="G4168" i="3"/>
  <c r="F278" i="3"/>
  <c r="G278" i="3"/>
  <c r="F277" i="3"/>
  <c r="G277" i="3"/>
  <c r="F276" i="3"/>
  <c r="G276" i="3"/>
  <c r="F275" i="3"/>
  <c r="G275" i="3"/>
  <c r="F274" i="3"/>
  <c r="G274" i="3"/>
  <c r="F2671" i="3"/>
  <c r="G2671" i="3"/>
  <c r="F4167" i="3"/>
  <c r="G4167" i="3"/>
  <c r="F273" i="3"/>
  <c r="G273" i="3"/>
  <c r="F2670" i="3"/>
  <c r="G2670" i="3"/>
  <c r="F2669" i="3"/>
  <c r="G2669" i="3"/>
  <c r="F272" i="3"/>
  <c r="G272" i="3"/>
  <c r="F2668" i="3"/>
  <c r="G2668" i="3"/>
  <c r="F271" i="3"/>
  <c r="G271" i="3"/>
  <c r="F270" i="3"/>
  <c r="G270" i="3"/>
  <c r="F3941" i="3"/>
  <c r="G3941" i="3"/>
  <c r="F269" i="3"/>
  <c r="G269" i="3"/>
  <c r="F268" i="3"/>
  <c r="G268" i="3"/>
  <c r="F267" i="3"/>
  <c r="G267" i="3"/>
  <c r="F266" i="3"/>
  <c r="G266" i="3"/>
  <c r="F2667" i="3"/>
  <c r="G2667" i="3"/>
  <c r="F265" i="3"/>
  <c r="G265" i="3"/>
  <c r="F3711" i="3"/>
  <c r="G3711" i="3"/>
  <c r="F264" i="3"/>
  <c r="G264" i="3"/>
  <c r="F263" i="3"/>
  <c r="G263" i="3"/>
  <c r="F2666" i="3"/>
  <c r="G2666" i="3"/>
  <c r="F4166" i="3"/>
  <c r="G4166" i="3"/>
  <c r="F9" i="3"/>
  <c r="G9" i="3"/>
  <c r="F262" i="3"/>
  <c r="G262" i="3"/>
  <c r="F2665" i="3"/>
  <c r="G2665" i="3"/>
  <c r="F261" i="3"/>
  <c r="G261" i="3"/>
  <c r="F260" i="3"/>
  <c r="G260" i="3"/>
  <c r="F3940" i="3"/>
  <c r="G3940" i="3"/>
  <c r="F259" i="3"/>
  <c r="G259" i="3"/>
  <c r="F2664" i="3"/>
  <c r="G2664" i="3"/>
  <c r="F4165" i="3"/>
  <c r="G4165" i="3"/>
  <c r="F258" i="3"/>
  <c r="G258" i="3"/>
  <c r="F4164" i="3"/>
  <c r="G4164" i="3"/>
  <c r="F257" i="3"/>
  <c r="G257" i="3"/>
  <c r="F3710" i="3"/>
  <c r="G3710" i="3"/>
  <c r="F2663" i="3"/>
  <c r="G2663" i="3"/>
  <c r="F256" i="3"/>
  <c r="G256" i="3"/>
  <c r="F2662" i="3"/>
  <c r="G2662" i="3"/>
  <c r="F255" i="3"/>
  <c r="G255" i="3"/>
  <c r="F8" i="3"/>
  <c r="G8" i="3"/>
  <c r="F3939" i="3"/>
  <c r="G3939" i="3"/>
  <c r="F254" i="3"/>
  <c r="G254" i="3"/>
  <c r="F2661" i="3"/>
  <c r="G2661" i="3"/>
  <c r="F253" i="3"/>
  <c r="G253" i="3"/>
  <c r="F2660" i="3"/>
  <c r="G2660" i="3"/>
  <c r="F4163" i="3"/>
  <c r="G4163" i="3"/>
  <c r="F252" i="3"/>
  <c r="G252" i="3"/>
  <c r="F251" i="3"/>
  <c r="G251" i="3"/>
  <c r="F2659" i="3"/>
  <c r="G2659" i="3"/>
  <c r="F250" i="3"/>
  <c r="G250" i="3"/>
  <c r="F249" i="3"/>
  <c r="G249" i="3"/>
  <c r="F4162" i="3"/>
  <c r="G4162" i="3"/>
  <c r="F4161" i="3"/>
  <c r="G4161" i="3"/>
  <c r="F248" i="3"/>
  <c r="G248" i="3"/>
  <c r="F2658" i="3"/>
  <c r="G2658" i="3"/>
  <c r="F247" i="3"/>
  <c r="G247" i="3"/>
  <c r="F2657" i="3"/>
  <c r="G2657" i="3"/>
  <c r="F3938" i="3"/>
  <c r="G3938" i="3"/>
  <c r="F246" i="3"/>
  <c r="G246" i="3"/>
  <c r="F3709" i="3"/>
  <c r="G3709" i="3"/>
  <c r="F245" i="3"/>
  <c r="G245" i="3"/>
  <c r="F244" i="3"/>
  <c r="G244" i="3"/>
  <c r="F243" i="3"/>
  <c r="G243" i="3"/>
  <c r="F242" i="3"/>
  <c r="G242" i="3"/>
  <c r="F7" i="3"/>
  <c r="G7" i="3"/>
  <c r="F241" i="3"/>
  <c r="G241" i="3"/>
  <c r="F240" i="3"/>
  <c r="G240" i="3"/>
  <c r="F239" i="3"/>
  <c r="G239" i="3"/>
  <c r="F238" i="3"/>
  <c r="G238" i="3"/>
  <c r="F4160" i="3"/>
  <c r="G4160" i="3"/>
  <c r="F2656" i="3"/>
  <c r="G2656" i="3"/>
  <c r="F237" i="3"/>
  <c r="G237" i="3"/>
  <c r="F2655" i="3"/>
  <c r="G2655" i="3"/>
  <c r="F2654" i="3"/>
  <c r="G2654" i="3"/>
  <c r="F236" i="3"/>
  <c r="G236" i="3"/>
  <c r="F235" i="3"/>
  <c r="G235" i="3"/>
  <c r="F2653" i="3"/>
  <c r="G2653" i="3"/>
  <c r="F234" i="3"/>
  <c r="G234" i="3"/>
  <c r="F2652" i="3"/>
  <c r="G2652" i="3"/>
  <c r="F4159" i="3"/>
  <c r="G4159" i="3"/>
  <c r="F2651" i="3"/>
  <c r="G2651" i="3"/>
  <c r="F2650" i="3"/>
  <c r="G2650" i="3"/>
  <c r="F233" i="3"/>
  <c r="G233" i="3"/>
  <c r="F2649" i="3"/>
  <c r="G2649" i="3"/>
  <c r="F232" i="3"/>
  <c r="G232" i="3"/>
  <c r="F2648" i="3"/>
  <c r="G2648" i="3"/>
  <c r="F2647" i="3"/>
  <c r="G2647" i="3"/>
  <c r="F231" i="3"/>
  <c r="G231" i="3"/>
  <c r="F230" i="3"/>
  <c r="G230" i="3"/>
  <c r="F3708" i="3"/>
  <c r="G3708" i="3"/>
  <c r="F229" i="3"/>
  <c r="G229" i="3"/>
  <c r="F2646" i="3"/>
  <c r="G2646" i="3"/>
  <c r="F2645" i="3"/>
  <c r="G2645" i="3"/>
  <c r="F228" i="3"/>
  <c r="G228" i="3"/>
  <c r="F227" i="3"/>
  <c r="G227" i="3"/>
  <c r="F226" i="3"/>
  <c r="G226" i="3"/>
  <c r="F225" i="3"/>
  <c r="G225" i="3"/>
  <c r="F4158" i="3"/>
  <c r="G4158" i="3"/>
  <c r="F224" i="3"/>
  <c r="G224" i="3"/>
  <c r="F2644" i="3"/>
  <c r="G2644" i="3"/>
  <c r="F4157" i="3"/>
  <c r="G4157" i="3"/>
  <c r="F4156" i="3"/>
  <c r="G4156" i="3"/>
  <c r="F3707" i="3"/>
  <c r="G3707" i="3"/>
  <c r="F223" i="3"/>
  <c r="G223" i="3"/>
  <c r="F222" i="3"/>
  <c r="G222" i="3"/>
  <c r="F221" i="3"/>
  <c r="G221" i="3"/>
  <c r="F220" i="3"/>
  <c r="G220" i="3"/>
  <c r="F3706" i="3"/>
  <c r="G3706" i="3"/>
  <c r="F219" i="3"/>
  <c r="G219" i="3"/>
  <c r="F218" i="3"/>
  <c r="G218" i="3"/>
  <c r="F2643" i="3"/>
  <c r="G2643" i="3"/>
  <c r="F3705" i="3"/>
  <c r="G3705" i="3"/>
  <c r="F217" i="3"/>
  <c r="G217" i="3"/>
  <c r="F3704" i="3"/>
  <c r="G3704" i="3"/>
  <c r="F4155" i="3"/>
  <c r="G4155" i="3"/>
  <c r="F2642" i="3"/>
  <c r="G2642" i="3"/>
  <c r="F216" i="3"/>
  <c r="G216" i="3"/>
  <c r="F2641" i="3"/>
  <c r="G2641" i="3"/>
  <c r="F2640" i="3"/>
  <c r="G2640" i="3"/>
  <c r="F215" i="3"/>
  <c r="G215" i="3"/>
  <c r="F214" i="3"/>
  <c r="G214" i="3"/>
  <c r="F213" i="3"/>
  <c r="G213" i="3"/>
  <c r="F4154" i="3"/>
  <c r="G4154" i="3"/>
  <c r="F2639" i="3"/>
  <c r="G2639" i="3"/>
  <c r="F212" i="3"/>
  <c r="G212" i="3"/>
  <c r="F6" i="3"/>
  <c r="G6" i="3"/>
  <c r="F2638" i="3"/>
  <c r="G2638" i="3"/>
  <c r="F211" i="3"/>
  <c r="G211" i="3"/>
  <c r="F5" i="3"/>
  <c r="G5" i="3"/>
  <c r="F210" i="3"/>
  <c r="G210" i="3"/>
  <c r="F209" i="3"/>
  <c r="G209" i="3"/>
  <c r="F208" i="3"/>
  <c r="G208" i="3"/>
  <c r="F207" i="3"/>
  <c r="G207" i="3"/>
  <c r="F206" i="3"/>
  <c r="G206" i="3"/>
  <c r="F205" i="3"/>
  <c r="G205" i="3"/>
  <c r="F4" i="3"/>
  <c r="G4" i="3"/>
  <c r="F2637" i="3"/>
  <c r="G2637" i="3"/>
  <c r="F3703" i="3"/>
  <c r="G3703" i="3"/>
  <c r="F204" i="3"/>
  <c r="G204" i="3"/>
  <c r="F203" i="3"/>
  <c r="G203" i="3"/>
  <c r="F202" i="3"/>
  <c r="G202" i="3"/>
  <c r="F201" i="3"/>
  <c r="G201" i="3"/>
  <c r="F2636" i="3"/>
  <c r="G2636" i="3"/>
  <c r="F4153" i="3"/>
  <c r="G4153" i="3"/>
  <c r="F200" i="3"/>
  <c r="G200" i="3"/>
  <c r="F2635" i="3"/>
  <c r="G2635" i="3"/>
  <c r="F3702" i="3"/>
  <c r="G3702" i="3"/>
  <c r="F199" i="3"/>
  <c r="G199" i="3"/>
  <c r="F2634" i="3"/>
  <c r="G2634" i="3"/>
  <c r="F198" i="3"/>
  <c r="G198" i="3"/>
  <c r="F3701" i="3"/>
  <c r="G3701" i="3"/>
  <c r="F2633" i="3"/>
  <c r="G2633" i="3"/>
  <c r="F3700" i="3"/>
  <c r="G3700" i="3"/>
  <c r="F197" i="3"/>
  <c r="G197" i="3"/>
  <c r="F196" i="3"/>
  <c r="G196" i="3"/>
  <c r="F195" i="3"/>
  <c r="G195" i="3"/>
  <c r="F2632" i="3"/>
  <c r="G2632" i="3"/>
  <c r="F194" i="3"/>
  <c r="G194" i="3"/>
  <c r="F193" i="3"/>
  <c r="G193" i="3"/>
  <c r="F4053" i="3"/>
  <c r="G4053" i="3"/>
  <c r="F192" i="3"/>
  <c r="G192" i="3"/>
  <c r="F191" i="3"/>
  <c r="G191" i="3"/>
  <c r="F2631" i="3"/>
  <c r="G2631" i="3"/>
  <c r="F190" i="3"/>
  <c r="G190" i="3"/>
  <c r="F189" i="3"/>
  <c r="G189" i="3"/>
  <c r="F2630" i="3"/>
  <c r="G2630" i="3"/>
  <c r="F188" i="3"/>
  <c r="G188" i="3"/>
  <c r="F3699" i="3"/>
  <c r="G3699" i="3"/>
  <c r="F4152" i="3"/>
  <c r="G4152" i="3"/>
  <c r="F187" i="3"/>
  <c r="G187" i="3"/>
  <c r="F2629" i="3"/>
  <c r="G2629" i="3"/>
  <c r="F186" i="3"/>
  <c r="G186" i="3"/>
  <c r="F2628" i="3"/>
  <c r="G2628" i="3"/>
  <c r="F185" i="3"/>
  <c r="G185" i="3"/>
  <c r="F2627" i="3"/>
  <c r="G2627" i="3"/>
  <c r="F184" i="3"/>
  <c r="G184" i="3"/>
  <c r="F2626" i="3"/>
  <c r="G2626" i="3"/>
  <c r="F183" i="3"/>
  <c r="G183" i="3"/>
  <c r="F182" i="3"/>
  <c r="G182" i="3"/>
  <c r="F181" i="3"/>
  <c r="G181" i="3"/>
  <c r="F180" i="3"/>
  <c r="G180" i="3"/>
  <c r="F2625" i="3"/>
  <c r="G2625" i="3"/>
  <c r="F4151" i="3"/>
  <c r="G4151" i="3"/>
  <c r="F3937" i="3"/>
  <c r="G3937" i="3"/>
  <c r="F179" i="3"/>
  <c r="G179" i="3"/>
  <c r="F2624" i="3"/>
  <c r="G2624" i="3"/>
  <c r="F2623" i="3"/>
  <c r="G2623" i="3"/>
  <c r="F2622" i="3"/>
  <c r="G2622" i="3"/>
  <c r="F178" i="3"/>
  <c r="G178" i="3"/>
  <c r="F2621" i="3"/>
  <c r="G2621" i="3"/>
  <c r="F177" i="3"/>
  <c r="G177" i="3"/>
  <c r="F4150" i="3"/>
  <c r="G4150" i="3"/>
  <c r="F2620" i="3"/>
  <c r="G2620" i="3"/>
  <c r="F4147" i="3"/>
  <c r="G4147" i="3"/>
  <c r="F4052" i="3"/>
  <c r="G4052" i="3"/>
  <c r="F176" i="3"/>
  <c r="G176" i="3"/>
  <c r="F3936" i="3"/>
  <c r="G3936" i="3"/>
  <c r="F175" i="3"/>
  <c r="G175" i="3"/>
  <c r="F4149" i="3"/>
  <c r="G4149" i="3"/>
  <c r="F3698" i="3"/>
  <c r="G3698" i="3"/>
  <c r="F2619" i="3"/>
  <c r="G2619" i="3"/>
  <c r="F174" i="3"/>
  <c r="G174" i="3"/>
  <c r="F2618" i="3"/>
  <c r="G2618" i="3"/>
  <c r="F3697" i="3"/>
  <c r="G3697" i="3"/>
  <c r="F173" i="3"/>
  <c r="G173" i="3"/>
  <c r="F172" i="3"/>
  <c r="G172" i="3"/>
  <c r="F3" i="3"/>
  <c r="G3" i="3"/>
  <c r="F171" i="3"/>
  <c r="G171" i="3"/>
  <c r="F170" i="3"/>
  <c r="G170" i="3"/>
  <c r="F4148" i="3"/>
  <c r="G4148" i="3"/>
  <c r="F2617" i="3"/>
  <c r="G2617" i="3"/>
  <c r="F2" i="3"/>
  <c r="G2" i="3"/>
  <c r="F2616" i="3"/>
  <c r="G2616" i="3"/>
  <c r="F169" i="3"/>
  <c r="G169" i="3"/>
  <c r="F168" i="3"/>
  <c r="G168" i="3"/>
  <c r="F167" i="3"/>
  <c r="G167" i="3"/>
  <c r="F2615" i="3"/>
  <c r="G2615" i="3"/>
  <c r="F166" i="3"/>
  <c r="G166" i="3"/>
  <c r="F3696" i="3"/>
  <c r="G3696" i="3"/>
  <c r="F165" i="3"/>
  <c r="G165" i="3"/>
  <c r="F164" i="3"/>
  <c r="G164" i="3"/>
  <c r="F163" i="3"/>
  <c r="G163" i="3"/>
  <c r="F162" i="3"/>
  <c r="G162" i="3"/>
  <c r="F161" i="3"/>
  <c r="G161" i="3"/>
  <c r="L94" i="1"/>
  <c r="L356" i="1"/>
  <c r="L284" i="1"/>
  <c r="L841" i="1"/>
  <c r="M3845" i="3"/>
  <c r="M71" i="3"/>
  <c r="M208" i="3"/>
  <c r="M906" i="3"/>
  <c r="D2" i="6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C297" i="6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D67" i="7"/>
  <c r="D66" i="7"/>
  <c r="D65" i="7"/>
  <c r="D64" i="7"/>
  <c r="D63" i="7"/>
  <c r="D62" i="7"/>
  <c r="D61" i="7"/>
  <c r="D60" i="7"/>
  <c r="D59" i="7"/>
  <c r="E67" i="7"/>
  <c r="E66" i="7"/>
  <c r="E65" i="7"/>
  <c r="E64" i="7"/>
  <c r="E63" i="7"/>
  <c r="E62" i="7"/>
  <c r="E61" i="7"/>
  <c r="E60" i="7"/>
  <c r="E59" i="7"/>
  <c r="D32" i="7"/>
  <c r="D31" i="7"/>
  <c r="D30" i="7"/>
  <c r="D29" i="7"/>
  <c r="D26" i="7"/>
  <c r="D25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H3" i="7"/>
  <c r="H2" i="7"/>
  <c r="K46" i="8"/>
  <c r="K45" i="8"/>
  <c r="K44" i="8"/>
  <c r="K43" i="8"/>
  <c r="N8" i="8"/>
  <c r="N7" i="8"/>
  <c r="N6" i="8"/>
  <c r="N5" i="8"/>
  <c r="N4" i="8"/>
  <c r="N3" i="8"/>
  <c r="N2" i="8"/>
  <c r="K35" i="8"/>
  <c r="K34" i="8"/>
  <c r="K33" i="8"/>
  <c r="K32" i="8"/>
  <c r="M10" i="8"/>
  <c r="M9" i="8"/>
  <c r="M8" i="8"/>
  <c r="M7" i="8"/>
  <c r="M6" i="8"/>
  <c r="M5" i="8"/>
  <c r="M4" i="8"/>
  <c r="M3" i="8"/>
  <c r="M2" i="8"/>
  <c r="K22" i="8"/>
  <c r="K21" i="8"/>
  <c r="K20" i="8"/>
  <c r="L9" i="8"/>
  <c r="L8" i="8"/>
  <c r="L7" i="8"/>
  <c r="L6" i="8"/>
  <c r="L5" i="8"/>
  <c r="L4" i="8"/>
  <c r="L3" i="8"/>
  <c r="L2" i="8"/>
  <c r="K9" i="8"/>
  <c r="K8" i="8"/>
  <c r="K7" i="8"/>
  <c r="K6" i="8"/>
  <c r="K5" i="8"/>
  <c r="K4" i="8"/>
  <c r="K3" i="8"/>
  <c r="K2" i="8"/>
  <c r="AR250" i="10"/>
  <c r="AS250" i="10"/>
  <c r="AR249" i="10"/>
  <c r="AS249" i="10"/>
  <c r="AR248" i="10"/>
  <c r="AS248" i="10"/>
  <c r="AR247" i="10"/>
  <c r="AS247" i="10"/>
  <c r="AR246" i="10"/>
  <c r="AS246" i="10"/>
  <c r="AR245" i="10"/>
  <c r="AS245" i="10"/>
  <c r="AR244" i="10"/>
  <c r="AS244" i="10"/>
  <c r="AR243" i="10"/>
  <c r="AS243" i="10"/>
  <c r="AR242" i="10"/>
  <c r="AS242" i="10"/>
  <c r="AR241" i="10"/>
  <c r="AS241" i="10"/>
  <c r="AR240" i="10"/>
  <c r="AS240" i="10"/>
  <c r="AR239" i="10"/>
  <c r="AS239" i="10"/>
  <c r="AR238" i="10"/>
  <c r="AS238" i="10"/>
  <c r="AR237" i="10"/>
  <c r="AS237" i="10"/>
  <c r="AR236" i="10"/>
  <c r="AS236" i="10"/>
  <c r="AR235" i="10"/>
  <c r="AS235" i="10"/>
  <c r="AR234" i="10"/>
  <c r="AS234" i="10"/>
  <c r="AR233" i="10"/>
  <c r="AS233" i="10"/>
  <c r="AR232" i="10"/>
  <c r="AS232" i="10"/>
  <c r="AR231" i="10"/>
  <c r="AS231" i="10"/>
  <c r="AR230" i="10"/>
  <c r="AS230" i="10"/>
  <c r="AR229" i="10"/>
  <c r="AS229" i="10"/>
  <c r="AR228" i="10"/>
  <c r="AS228" i="10"/>
  <c r="AR227" i="10"/>
  <c r="AS227" i="10"/>
  <c r="AR226" i="10"/>
  <c r="AS226" i="10"/>
  <c r="AR225" i="10"/>
  <c r="AS225" i="10"/>
  <c r="AR224" i="10"/>
  <c r="AS224" i="10"/>
  <c r="AR223" i="10"/>
  <c r="AS223" i="10"/>
  <c r="AR222" i="10"/>
  <c r="AS222" i="10"/>
  <c r="AR221" i="10"/>
  <c r="AS221" i="10"/>
  <c r="AR220" i="10"/>
  <c r="AS220" i="10"/>
  <c r="AR219" i="10"/>
  <c r="AS219" i="10"/>
  <c r="AR218" i="10"/>
  <c r="AS218" i="10"/>
  <c r="AR217" i="10"/>
  <c r="AS217" i="10"/>
  <c r="AR216" i="10"/>
  <c r="AS216" i="10"/>
  <c r="AR215" i="10"/>
  <c r="AS215" i="10"/>
  <c r="AR214" i="10"/>
  <c r="AS214" i="10"/>
  <c r="AR213" i="10"/>
  <c r="AS213" i="10"/>
  <c r="AR212" i="10"/>
  <c r="AS212" i="10"/>
  <c r="AR211" i="10"/>
  <c r="AS211" i="10"/>
  <c r="AR210" i="10"/>
  <c r="AS210" i="10"/>
  <c r="AR209" i="10"/>
  <c r="AS209" i="10"/>
  <c r="AR208" i="10"/>
  <c r="AS208" i="10"/>
  <c r="AR207" i="10"/>
  <c r="AS207" i="10"/>
  <c r="AR206" i="10"/>
  <c r="AS206" i="10"/>
  <c r="AR205" i="10"/>
  <c r="AS205" i="10"/>
  <c r="AR204" i="10"/>
  <c r="AS204" i="10"/>
  <c r="AR203" i="10"/>
  <c r="AS203" i="10"/>
  <c r="AR202" i="10"/>
  <c r="AS202" i="10"/>
  <c r="AR201" i="10"/>
  <c r="AS201" i="10"/>
  <c r="AR200" i="10"/>
  <c r="AS200" i="10"/>
  <c r="AR199" i="10"/>
  <c r="AS199" i="10"/>
  <c r="AR198" i="10"/>
  <c r="AS198" i="10"/>
  <c r="AR197" i="10"/>
  <c r="AS197" i="10"/>
  <c r="AR196" i="10"/>
  <c r="AS196" i="10"/>
  <c r="AR195" i="10"/>
  <c r="AS195" i="10"/>
  <c r="AR194" i="10"/>
  <c r="AS194" i="10"/>
  <c r="AR193" i="10"/>
  <c r="AS193" i="10"/>
  <c r="AR192" i="10"/>
  <c r="AS192" i="10"/>
  <c r="AR191" i="10"/>
  <c r="AS191" i="10"/>
  <c r="AR190" i="10"/>
  <c r="AS190" i="10"/>
  <c r="AR189" i="10"/>
  <c r="AS189" i="10"/>
  <c r="AR188" i="10"/>
  <c r="AS188" i="10"/>
  <c r="AR187" i="10"/>
  <c r="AS187" i="10"/>
  <c r="AR186" i="10"/>
  <c r="AS186" i="10"/>
  <c r="AR185" i="10"/>
  <c r="AS185" i="10"/>
  <c r="AR184" i="10"/>
  <c r="AS184" i="10"/>
  <c r="AR183" i="10"/>
  <c r="AS183" i="10"/>
  <c r="AR182" i="10"/>
  <c r="AS182" i="10"/>
  <c r="AR181" i="10"/>
  <c r="AS181" i="10"/>
  <c r="AR180" i="10"/>
  <c r="AS180" i="10"/>
  <c r="AR179" i="10"/>
  <c r="AS179" i="10"/>
  <c r="AR178" i="10"/>
  <c r="AS178" i="10"/>
  <c r="AR177" i="10"/>
  <c r="AS177" i="10"/>
  <c r="AR176" i="10"/>
  <c r="AS176" i="10"/>
  <c r="AR175" i="10"/>
  <c r="AS175" i="10"/>
  <c r="AR174" i="10"/>
  <c r="AS174" i="10"/>
  <c r="AR173" i="10"/>
  <c r="AS173" i="10"/>
  <c r="AR172" i="10"/>
  <c r="AS172" i="10"/>
  <c r="AR171" i="10"/>
  <c r="AS171" i="10"/>
  <c r="AR170" i="10"/>
  <c r="AS170" i="10"/>
  <c r="AR169" i="10"/>
  <c r="AS169" i="10"/>
  <c r="AR168" i="10"/>
  <c r="AS168" i="10"/>
  <c r="AR167" i="10"/>
  <c r="AS167" i="10"/>
  <c r="AR166" i="10"/>
  <c r="AS166" i="10"/>
  <c r="AR165" i="10"/>
  <c r="AS165" i="10"/>
  <c r="AR164" i="10"/>
  <c r="AS164" i="10"/>
  <c r="AR163" i="10"/>
  <c r="AS163" i="10"/>
  <c r="AR162" i="10"/>
  <c r="AS162" i="10"/>
  <c r="AR161" i="10"/>
  <c r="AS161" i="10"/>
  <c r="AR160" i="10"/>
  <c r="AS160" i="10"/>
  <c r="AR159" i="10"/>
  <c r="AS159" i="10"/>
  <c r="AR158" i="10"/>
  <c r="AS158" i="10"/>
  <c r="AR157" i="10"/>
  <c r="AS157" i="10"/>
  <c r="AR156" i="10"/>
  <c r="AS156" i="10"/>
  <c r="AR155" i="10"/>
  <c r="AS155" i="10"/>
  <c r="AR154" i="10"/>
  <c r="AS154" i="10"/>
  <c r="AR153" i="10"/>
  <c r="AS153" i="10"/>
  <c r="AR152" i="10"/>
  <c r="AS152" i="10"/>
  <c r="AR151" i="10"/>
  <c r="AS151" i="10"/>
  <c r="AR150" i="10"/>
  <c r="AS150" i="10"/>
  <c r="AR149" i="10"/>
  <c r="AS149" i="10"/>
  <c r="AR148" i="10"/>
  <c r="AS148" i="10"/>
  <c r="AR147" i="10"/>
  <c r="AS147" i="10"/>
  <c r="AR146" i="10"/>
  <c r="AS146" i="10"/>
  <c r="AR145" i="10"/>
  <c r="AS145" i="10"/>
  <c r="AR144" i="10"/>
  <c r="AS144" i="10"/>
  <c r="AR143" i="10"/>
  <c r="AS143" i="10"/>
  <c r="AR142" i="10"/>
  <c r="AS142" i="10"/>
  <c r="AR141" i="10"/>
  <c r="AS141" i="10"/>
  <c r="AR140" i="10"/>
  <c r="AS140" i="10"/>
  <c r="AR139" i="10"/>
  <c r="AS139" i="10"/>
  <c r="AR138" i="10"/>
  <c r="AS138" i="10"/>
  <c r="AR137" i="10"/>
  <c r="AS137" i="10"/>
  <c r="AR136" i="10"/>
  <c r="AS136" i="10"/>
  <c r="AR135" i="10"/>
  <c r="AS135" i="10"/>
  <c r="AR134" i="10"/>
  <c r="AS134" i="10"/>
  <c r="AR133" i="10"/>
  <c r="AS133" i="10"/>
  <c r="AR132" i="10"/>
  <c r="AS132" i="10"/>
  <c r="AR131" i="10"/>
  <c r="AS131" i="10"/>
  <c r="AR130" i="10"/>
  <c r="AS130" i="10"/>
  <c r="AR129" i="10"/>
  <c r="AS129" i="10"/>
  <c r="AR128" i="10"/>
  <c r="AS128" i="10"/>
  <c r="AR127" i="10"/>
  <c r="AS127" i="10"/>
  <c r="AR126" i="10"/>
  <c r="AS126" i="10"/>
  <c r="AR125" i="10"/>
  <c r="AS125" i="10"/>
  <c r="AR124" i="10"/>
  <c r="AS124" i="10"/>
  <c r="AR123" i="10"/>
  <c r="AS123" i="10"/>
  <c r="AR122" i="10"/>
  <c r="AS122" i="10"/>
  <c r="AR121" i="10"/>
  <c r="AS121" i="10"/>
  <c r="AR120" i="10"/>
  <c r="AS120" i="10"/>
  <c r="AR119" i="10"/>
  <c r="AS119" i="10"/>
  <c r="AR118" i="10"/>
  <c r="AS118" i="10"/>
  <c r="AR117" i="10"/>
  <c r="AS117" i="10"/>
  <c r="AR116" i="10"/>
  <c r="AS116" i="10"/>
  <c r="AR115" i="10"/>
  <c r="AS115" i="10"/>
  <c r="AR114" i="10"/>
  <c r="AS114" i="10"/>
  <c r="AR113" i="10"/>
  <c r="AS113" i="10"/>
  <c r="AR112" i="10"/>
  <c r="AS112" i="10"/>
  <c r="AR111" i="10"/>
  <c r="AS111" i="10"/>
  <c r="AR110" i="10"/>
  <c r="AS110" i="10"/>
  <c r="AR109" i="10"/>
  <c r="AS109" i="10"/>
  <c r="AR108" i="10"/>
  <c r="AS108" i="10"/>
  <c r="AR107" i="10"/>
  <c r="AS107" i="10"/>
  <c r="AR106" i="10"/>
  <c r="AS106" i="10"/>
  <c r="AR105" i="10"/>
  <c r="AS105" i="10"/>
  <c r="AR104" i="10"/>
  <c r="AS104" i="10"/>
  <c r="AR103" i="10"/>
  <c r="AS103" i="10"/>
  <c r="AR102" i="10"/>
  <c r="AS102" i="10"/>
  <c r="AR101" i="10"/>
  <c r="AS101" i="10"/>
  <c r="AR100" i="10"/>
  <c r="AS100" i="10"/>
  <c r="AR99" i="10"/>
  <c r="AS99" i="10"/>
  <c r="AR98" i="10"/>
  <c r="AS98" i="10"/>
  <c r="AR97" i="10"/>
  <c r="AS97" i="10"/>
  <c r="AR96" i="10"/>
  <c r="AS96" i="10"/>
  <c r="AR95" i="10"/>
  <c r="AS95" i="10"/>
  <c r="AR94" i="10"/>
  <c r="AS94" i="10"/>
  <c r="AR93" i="10"/>
  <c r="AS93" i="10"/>
  <c r="AR92" i="10"/>
  <c r="AS92" i="10"/>
  <c r="AR91" i="10"/>
  <c r="AS91" i="10"/>
  <c r="AR90" i="10"/>
  <c r="AS90" i="10"/>
  <c r="AR89" i="10"/>
  <c r="AS89" i="10"/>
  <c r="AR88" i="10"/>
  <c r="AS88" i="10"/>
  <c r="AR87" i="10"/>
  <c r="AS87" i="10"/>
  <c r="AR86" i="10"/>
  <c r="AS86" i="10"/>
  <c r="AR85" i="10"/>
  <c r="AS85" i="10"/>
  <c r="AR84" i="10"/>
  <c r="AS84" i="10"/>
  <c r="AR83" i="10"/>
  <c r="AS83" i="10"/>
  <c r="AR82" i="10"/>
  <c r="AS82" i="10"/>
  <c r="AR81" i="10"/>
  <c r="AS81" i="10"/>
  <c r="AR80" i="10"/>
  <c r="AS80" i="10"/>
  <c r="AR79" i="10"/>
  <c r="AS79" i="10"/>
  <c r="AR78" i="10"/>
  <c r="AS78" i="10"/>
  <c r="AR77" i="10"/>
  <c r="AS77" i="10"/>
  <c r="AR76" i="10"/>
  <c r="AS76" i="10"/>
  <c r="AR75" i="10"/>
  <c r="AS75" i="10"/>
  <c r="AR74" i="10"/>
  <c r="AS74" i="10"/>
  <c r="AR73" i="10"/>
  <c r="AS73" i="10"/>
  <c r="AR72" i="10"/>
  <c r="AS72" i="10"/>
  <c r="AR71" i="10"/>
  <c r="AS71" i="10"/>
  <c r="AR70" i="10"/>
  <c r="AS70" i="10"/>
  <c r="AR69" i="10"/>
  <c r="AS69" i="10"/>
  <c r="AR68" i="10"/>
  <c r="AS68" i="10"/>
  <c r="AR67" i="10"/>
  <c r="AS67" i="10"/>
  <c r="AR66" i="10"/>
  <c r="AS66" i="10"/>
  <c r="AR65" i="10"/>
  <c r="AS65" i="10"/>
  <c r="AR64" i="10"/>
  <c r="AS64" i="10"/>
  <c r="AR63" i="10"/>
  <c r="AS63" i="10"/>
  <c r="AR62" i="10"/>
  <c r="AS62" i="10"/>
  <c r="AR61" i="10"/>
  <c r="AS61" i="10"/>
  <c r="AR60" i="10"/>
  <c r="AS60" i="10"/>
  <c r="AR59" i="10"/>
  <c r="AS59" i="10"/>
  <c r="AR58" i="10"/>
  <c r="AS58" i="10"/>
  <c r="AR57" i="10"/>
  <c r="AS57" i="10"/>
  <c r="AR56" i="10"/>
  <c r="AS56" i="10"/>
  <c r="AR55" i="10"/>
  <c r="AS55" i="10"/>
  <c r="AR54" i="10"/>
  <c r="AS54" i="10"/>
  <c r="AR53" i="10"/>
  <c r="AS53" i="10"/>
  <c r="AR52" i="10"/>
  <c r="AS52" i="10"/>
  <c r="AR51" i="10"/>
  <c r="AS51" i="10"/>
  <c r="AR50" i="10"/>
  <c r="AS50" i="10"/>
  <c r="AR49" i="10"/>
  <c r="AS49" i="10"/>
  <c r="AR48" i="10"/>
  <c r="AS48" i="10"/>
  <c r="AR47" i="10"/>
  <c r="AS47" i="10"/>
  <c r="AR46" i="10"/>
  <c r="AS46" i="10"/>
  <c r="AR45" i="10"/>
  <c r="AS45" i="10"/>
  <c r="AR44" i="10"/>
  <c r="AS44" i="10"/>
  <c r="AR43" i="10"/>
  <c r="AS43" i="10"/>
  <c r="AR42" i="10"/>
  <c r="AS42" i="10"/>
  <c r="AR41" i="10"/>
  <c r="AS41" i="10"/>
  <c r="AR40" i="10"/>
  <c r="AS40" i="10"/>
  <c r="AR39" i="10"/>
  <c r="AS39" i="10"/>
  <c r="AR38" i="10"/>
  <c r="AS38" i="10"/>
  <c r="AR37" i="10"/>
  <c r="AS37" i="10"/>
  <c r="AR36" i="10"/>
  <c r="AS36" i="10"/>
  <c r="AR35" i="10"/>
  <c r="AS35" i="10"/>
  <c r="AR34" i="10"/>
  <c r="AS34" i="10"/>
  <c r="AR33" i="10"/>
  <c r="AS33" i="10"/>
  <c r="AR32" i="10"/>
  <c r="AS32" i="10"/>
  <c r="AR31" i="10"/>
  <c r="AS31" i="10"/>
  <c r="AR30" i="10"/>
  <c r="AS30" i="10"/>
  <c r="AR29" i="10"/>
  <c r="AS29" i="10"/>
  <c r="AR28" i="10"/>
  <c r="AS28" i="10"/>
  <c r="AR27" i="10"/>
  <c r="AS27" i="10"/>
  <c r="AR26" i="10"/>
  <c r="AS26" i="10"/>
  <c r="AR25" i="10"/>
  <c r="AS25" i="10"/>
  <c r="AR24" i="10"/>
  <c r="AS24" i="10"/>
  <c r="AR23" i="10"/>
  <c r="AS23" i="10"/>
  <c r="AR22" i="10"/>
  <c r="AS22" i="10"/>
  <c r="AR21" i="10"/>
  <c r="AS21" i="10"/>
  <c r="AR20" i="10"/>
  <c r="AS20" i="10"/>
  <c r="AR19" i="10"/>
  <c r="AS19" i="10"/>
  <c r="AR18" i="10"/>
  <c r="AS18" i="10"/>
  <c r="AR17" i="10"/>
  <c r="AS17" i="10"/>
  <c r="AR16" i="10"/>
  <c r="AS16" i="10"/>
  <c r="AR15" i="10"/>
  <c r="AS15" i="10"/>
  <c r="AR14" i="10"/>
  <c r="AS14" i="10"/>
  <c r="AR13" i="10"/>
  <c r="AS13" i="10"/>
  <c r="AR12" i="10"/>
  <c r="AS12" i="10"/>
  <c r="AR11" i="10"/>
  <c r="AS11" i="10"/>
  <c r="AR10" i="10"/>
  <c r="AS10" i="10"/>
  <c r="AR9" i="10"/>
  <c r="AS9" i="10"/>
  <c r="AR8" i="10"/>
  <c r="AS8" i="10"/>
  <c r="AR7" i="10"/>
  <c r="AS7" i="10"/>
  <c r="AR6" i="10"/>
  <c r="AS6" i="10"/>
  <c r="AR5" i="10"/>
  <c r="AS5" i="10"/>
  <c r="AR4" i="10"/>
  <c r="AS4" i="10"/>
  <c r="AR3" i="10"/>
  <c r="AS3" i="10"/>
  <c r="AR2" i="10"/>
  <c r="AS2" i="10"/>
</calcChain>
</file>

<file path=xl/sharedStrings.xml><?xml version="1.0" encoding="utf-8"?>
<sst xmlns="http://schemas.openxmlformats.org/spreadsheetml/2006/main" count="16909" uniqueCount="2989">
  <si>
    <t>60 Total</t>
  </si>
  <si>
    <t>150 Total</t>
  </si>
  <si>
    <t>365 Total</t>
  </si>
  <si>
    <t>Grand Total</t>
  </si>
  <si>
    <t>Total</t>
    <phoneticPr fontId="3" type="noConversion"/>
  </si>
  <si>
    <t>propn f4+</t>
    <phoneticPr fontId="3" type="noConversion"/>
  </si>
  <si>
    <t>Fever</t>
    <phoneticPr fontId="3" type="noConversion"/>
  </si>
  <si>
    <t>Fever</t>
    <phoneticPr fontId="3" type="noConversion"/>
  </si>
  <si>
    <t>No fever</t>
    <phoneticPr fontId="3" type="noConversion"/>
  </si>
  <si>
    <t>Positive</t>
    <phoneticPr fontId="3" type="noConversion"/>
  </si>
  <si>
    <t>prop pos</t>
    <phoneticPr fontId="3" type="noConversion"/>
  </si>
  <si>
    <t>Year</t>
    <phoneticPr fontId="3" type="noConversion"/>
  </si>
  <si>
    <t>Age group</t>
    <phoneticPr fontId="3" type="noConversion"/>
  </si>
  <si>
    <t>Age group</t>
    <phoneticPr fontId="3" type="noConversion"/>
  </si>
  <si>
    <t>&gt;1</t>
    <phoneticPr fontId="3" type="noConversion"/>
  </si>
  <si>
    <t>1-2</t>
    <phoneticPr fontId="3" type="noConversion"/>
  </si>
  <si>
    <t>3-5</t>
    <phoneticPr fontId="3" type="noConversion"/>
  </si>
  <si>
    <t>6-9</t>
    <phoneticPr fontId="3" type="noConversion"/>
  </si>
  <si>
    <t>Princesa Jose</t>
  </si>
  <si>
    <t>Halima Ussene</t>
  </si>
  <si>
    <t>xixe</t>
  </si>
  <si>
    <t>Nhalivala</t>
  </si>
  <si>
    <t>Inharumbo</t>
  </si>
  <si>
    <t>M'bene</t>
  </si>
  <si>
    <t>Bovane</t>
  </si>
  <si>
    <t>Livenga</t>
  </si>
  <si>
    <t>Huwa</t>
  </si>
  <si>
    <t>C. Maputo</t>
  </si>
  <si>
    <t>Ulos</t>
  </si>
  <si>
    <t>Singa</t>
  </si>
  <si>
    <t>Kambine</t>
  </si>
  <si>
    <t>mapinhane</t>
  </si>
  <si>
    <t>Belane</t>
  </si>
  <si>
    <t>Nhabundo</t>
  </si>
  <si>
    <t>C.Kocha</t>
  </si>
  <si>
    <t>Mbatane</t>
  </si>
  <si>
    <t>control</t>
  </si>
  <si>
    <t>Panda</t>
  </si>
  <si>
    <t>Nhabanda</t>
  </si>
  <si>
    <t>singa</t>
  </si>
  <si>
    <t>Chihanz</t>
  </si>
  <si>
    <t>Telas</t>
  </si>
  <si>
    <t>Chibuto</t>
  </si>
  <si>
    <t>Chocwe</t>
  </si>
  <si>
    <t>Nhaca</t>
  </si>
  <si>
    <t>furvela</t>
  </si>
  <si>
    <t>kulos</t>
  </si>
  <si>
    <t xml:space="preserve"> </t>
  </si>
  <si>
    <t>Nhacoo</t>
  </si>
  <si>
    <t>matumbela</t>
  </si>
  <si>
    <t>jogo</t>
  </si>
  <si>
    <t>bovane</t>
  </si>
  <si>
    <t>resistente</t>
  </si>
  <si>
    <t>s</t>
  </si>
  <si>
    <t>vilanculos</t>
  </si>
  <si>
    <t>nharrumbo</t>
  </si>
  <si>
    <t>unguana</t>
  </si>
  <si>
    <t>paindane</t>
  </si>
  <si>
    <t>s.n</t>
  </si>
  <si>
    <t xml:space="preserve">Maria Jose </t>
  </si>
  <si>
    <t>Adalaida Joaquim</t>
  </si>
  <si>
    <t>Recelia Armando</t>
  </si>
  <si>
    <t>Number</t>
  </si>
  <si>
    <t>Sheet</t>
  </si>
  <si>
    <t>Time</t>
  </si>
  <si>
    <t>PIN</t>
  </si>
  <si>
    <t>Name</t>
  </si>
  <si>
    <t>Sex</t>
  </si>
  <si>
    <t>Temp</t>
  </si>
  <si>
    <t>Residence</t>
  </si>
  <si>
    <t>trap</t>
    <phoneticPr fontId="3" type="noConversion"/>
  </si>
  <si>
    <t xml:space="preserve">TR </t>
    <phoneticPr fontId="3" type="noConversion"/>
  </si>
  <si>
    <t xml:space="preserve">TR </t>
    <phoneticPr fontId="3" type="noConversion"/>
  </si>
  <si>
    <t>TR</t>
    <phoneticPr fontId="3" type="noConversion"/>
  </si>
  <si>
    <t xml:space="preserve">TR </t>
    <phoneticPr fontId="3" type="noConversion"/>
  </si>
  <si>
    <t xml:space="preserve"> TRAP</t>
    <phoneticPr fontId="3" type="noConversion"/>
  </si>
  <si>
    <t>Arminda Joaquim</t>
  </si>
  <si>
    <t>m'bene</t>
  </si>
  <si>
    <t>Julia Ernesto</t>
  </si>
  <si>
    <t xml:space="preserve">Sarafina Jaime </t>
  </si>
  <si>
    <t>Asilda Ernesto</t>
  </si>
  <si>
    <t>Nunes Jacinto</t>
  </si>
  <si>
    <t xml:space="preserve">Sergio Ernesto </t>
  </si>
  <si>
    <t>Catarina Alberto</t>
  </si>
  <si>
    <t xml:space="preserve">Miloca Fernando </t>
  </si>
  <si>
    <t>Bifo Tinga</t>
  </si>
  <si>
    <t xml:space="preserve">Elencia Alfiado </t>
  </si>
  <si>
    <t>Livaldo Rafael</t>
  </si>
  <si>
    <t>Marta Armando</t>
  </si>
  <si>
    <t>Fatima Salatiel</t>
  </si>
  <si>
    <t>Lidia Francisco</t>
  </si>
  <si>
    <t>Teresa Joao</t>
  </si>
  <si>
    <t>Lihuklo</t>
  </si>
  <si>
    <t>Amelia Jose</t>
  </si>
  <si>
    <t>Ricardo Francisco</t>
  </si>
  <si>
    <t>Floriana Jose</t>
  </si>
  <si>
    <t>Bernardino Jose</t>
  </si>
  <si>
    <t>Faustina Cuambe</t>
  </si>
  <si>
    <t>Feniasse Mauricio</t>
  </si>
  <si>
    <t>Alberto N. Jorge</t>
  </si>
  <si>
    <t>Dias dos Santos</t>
  </si>
  <si>
    <t>Nercia Simeao</t>
  </si>
  <si>
    <t>Anavalda Alexandre</t>
  </si>
  <si>
    <t>Elencia Alexandre</t>
  </si>
  <si>
    <t>Naldo Antonio</t>
  </si>
  <si>
    <t>Angelina Mufanequisso</t>
  </si>
  <si>
    <t>Amelia Rafael</t>
  </si>
  <si>
    <t>Elisa Sendela</t>
  </si>
  <si>
    <t>Zacarias Salomao</t>
  </si>
  <si>
    <t>Argentina Jorge</t>
  </si>
  <si>
    <t>Carlos Antonio</t>
  </si>
  <si>
    <t>Auneta Johane</t>
  </si>
  <si>
    <t>Vivaldo Miguel</t>
  </si>
  <si>
    <t>Elsa Alfiado</t>
  </si>
  <si>
    <t>Sintia Feliciano</t>
  </si>
  <si>
    <t>Flavio Alberto</t>
  </si>
  <si>
    <t>Miguel Luis</t>
  </si>
  <si>
    <t>Belia Gabriel</t>
  </si>
  <si>
    <t>Furvela</t>
  </si>
  <si>
    <t>RSA</t>
  </si>
  <si>
    <t>Matumbela</t>
  </si>
  <si>
    <t>Diana Alberto</t>
  </si>
  <si>
    <t>Aderito Joao</t>
  </si>
  <si>
    <t>Amina Raimo</t>
  </si>
  <si>
    <t>Angelica Bernardo</t>
  </si>
  <si>
    <t>Esmenia Daniel</t>
  </si>
  <si>
    <t>Frederico Miguel</t>
  </si>
  <si>
    <t>Adelia Augusto</t>
  </si>
  <si>
    <t>Eugenio Antonio</t>
  </si>
  <si>
    <t>Anita Seneta</t>
  </si>
  <si>
    <t>f1</t>
    <phoneticPr fontId="3" type="noConversion"/>
  </si>
  <si>
    <t>f2</t>
    <phoneticPr fontId="3" type="noConversion"/>
  </si>
  <si>
    <t>f3</t>
    <phoneticPr fontId="3" type="noConversion"/>
  </si>
  <si>
    <t>f4</t>
    <phoneticPr fontId="3" type="noConversion"/>
  </si>
  <si>
    <t>f5</t>
    <phoneticPr fontId="3" type="noConversion"/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</si>
  <si>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</si>
  <si>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</si>
  <si>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</si>
  <si>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</si>
  <si>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</si>
  <si>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</si>
  <si>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</si>
  <si>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</si>
  <si>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</si>
  <si>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14 Total</t>
  </si>
  <si>
    <t>21 Total</t>
  </si>
  <si>
    <t>28 Total</t>
  </si>
  <si>
    <t>30 Total</t>
  </si>
  <si>
    <t>Zelia Francisco</t>
  </si>
  <si>
    <t>beula</t>
  </si>
  <si>
    <t>Arnaldo Alfredo</t>
  </si>
  <si>
    <t>Gloria Mario</t>
  </si>
  <si>
    <t xml:space="preserve">Joao Manuel Cossa </t>
  </si>
  <si>
    <t>Cacilda Joao</t>
  </si>
  <si>
    <t>gravida</t>
  </si>
  <si>
    <t>?</t>
  </si>
  <si>
    <t>12?</t>
  </si>
  <si>
    <t>Days ill</t>
    <phoneticPr fontId="3" type="noConversion"/>
  </si>
  <si>
    <t>formatted_time</t>
    <phoneticPr fontId="3" type="noConversion"/>
  </si>
  <si>
    <t>approximate_time</t>
    <phoneticPr fontId="3" type="noConversion"/>
  </si>
  <si>
    <t>of collection</t>
    <phoneticPr fontId="3" type="noConversion"/>
  </si>
  <si>
    <t>of arrival</t>
    <phoneticPr fontId="3" type="noConversion"/>
  </si>
  <si>
    <t xml:space="preserve">copy </t>
    <phoneticPr fontId="3" type="noConversion"/>
  </si>
  <si>
    <t>Rosalina Rungo</t>
  </si>
  <si>
    <t>Graca Alexandre</t>
  </si>
  <si>
    <t>Joao Rungo</t>
  </si>
  <si>
    <t>Dulce Zacarias</t>
  </si>
  <si>
    <t>Matilda Feliciano</t>
  </si>
  <si>
    <t>Albertina Bambo</t>
  </si>
  <si>
    <t>Merlina Alberto</t>
  </si>
  <si>
    <t>Eunice da Claudia</t>
  </si>
  <si>
    <t>Lucrencia Roberto</t>
  </si>
  <si>
    <t>Zita Solomone</t>
  </si>
  <si>
    <t>Galinga</t>
  </si>
  <si>
    <t>Ongue</t>
  </si>
  <si>
    <t>7A3</t>
  </si>
  <si>
    <t>Nhaduca</t>
  </si>
  <si>
    <t>Abundo2</t>
  </si>
  <si>
    <t>Mahangue</t>
  </si>
  <si>
    <t>M´bene</t>
  </si>
  <si>
    <t>Psaela</t>
  </si>
  <si>
    <t>only those with proper format</t>
    <phoneticPr fontId="3" type="noConversion"/>
  </si>
  <si>
    <t>with '?' in data</t>
    <phoneticPr fontId="3" type="noConversion"/>
  </si>
  <si>
    <t>age</t>
    <phoneticPr fontId="3" type="noConversion"/>
  </si>
  <si>
    <t>age</t>
    <phoneticPr fontId="3" type="noConversion"/>
  </si>
  <si>
    <t>by village</t>
    <phoneticPr fontId="3" type="noConversion"/>
  </si>
  <si>
    <t>1=neg, 0 = not neg, blank no slide</t>
    <phoneticPr fontId="3" type="noConversion"/>
  </si>
  <si>
    <t>Grade</t>
    <phoneticPr fontId="3" type="noConversion"/>
  </si>
  <si>
    <t>if positive (sometimes no grade) 0 if not pos for falciparum</t>
    <phoneticPr fontId="3" type="noConversion"/>
  </si>
  <si>
    <t>when done + parasites</t>
    <phoneticPr fontId="3" type="noConversion"/>
  </si>
  <si>
    <t>to hospital</t>
    <phoneticPr fontId="3" type="noConversion"/>
  </si>
  <si>
    <t xml:space="preserve">TR </t>
    <phoneticPr fontId="3" type="noConversion"/>
  </si>
  <si>
    <t>TRAP</t>
    <phoneticPr fontId="3" type="noConversion"/>
  </si>
  <si>
    <t>Alberto Francisco</t>
  </si>
  <si>
    <t>Naiva Augusto</t>
  </si>
  <si>
    <t>Amone Isaias</t>
  </si>
  <si>
    <t>Isabel Fernando</t>
  </si>
  <si>
    <t>Julieta Luis</t>
  </si>
  <si>
    <t>nhalivala</t>
  </si>
  <si>
    <t>Feliciano Luis</t>
  </si>
  <si>
    <t>Diocencia Alexandre</t>
  </si>
  <si>
    <t>Armando Tique</t>
  </si>
  <si>
    <t>Argentina Carlos</t>
  </si>
  <si>
    <t>Ernesto Mateus</t>
  </si>
  <si>
    <t>Graca Fenicela</t>
  </si>
  <si>
    <t>Maria F.Valegim</t>
  </si>
  <si>
    <t>Ernesto Milisse</t>
  </si>
  <si>
    <t>Isabel Selica</t>
  </si>
  <si>
    <t>Isabel Joaquim</t>
  </si>
  <si>
    <t>Regina Ngovene</t>
  </si>
  <si>
    <t>Maria Romeu</t>
  </si>
  <si>
    <t>Angelica Ernesto</t>
  </si>
  <si>
    <t>Lucrenca Ernesto</t>
  </si>
  <si>
    <t>Marcia Castro</t>
  </si>
  <si>
    <t>Televina Samuel</t>
  </si>
  <si>
    <t>Jacinto Filipe</t>
  </si>
  <si>
    <t xml:space="preserve">Gracinda Lucas </t>
  </si>
  <si>
    <t>Elisa O. Sebastiao</t>
  </si>
  <si>
    <t>Fatima Herinque</t>
  </si>
  <si>
    <t>massinga</t>
  </si>
  <si>
    <t>muengue</t>
  </si>
  <si>
    <t>maxixe</t>
  </si>
  <si>
    <t>balavala</t>
  </si>
  <si>
    <t>s.o</t>
  </si>
  <si>
    <t>t.s</t>
  </si>
  <si>
    <t>chibaela</t>
  </si>
  <si>
    <t>vembane</t>
  </si>
  <si>
    <t>sim</t>
  </si>
  <si>
    <t>Marelia Miguel</t>
  </si>
  <si>
    <t>Jose Mauricio</t>
  </si>
  <si>
    <t>Diocencia Francisco</t>
  </si>
  <si>
    <t>Laura Covane</t>
  </si>
  <si>
    <t>Faustina Saete</t>
  </si>
  <si>
    <t>murie</t>
  </si>
  <si>
    <t>Ernesto Rogerio</t>
  </si>
  <si>
    <t>Elisa Chamussa</t>
  </si>
  <si>
    <t>Felizarda Jacinto</t>
  </si>
  <si>
    <t>10-15</t>
    <phoneticPr fontId="3" type="noConversion"/>
  </si>
  <si>
    <t>16-20</t>
    <phoneticPr fontId="3" type="noConversion"/>
  </si>
  <si>
    <t>21-30</t>
    <phoneticPr fontId="3" type="noConversion"/>
  </si>
  <si>
    <t>30-50</t>
    <phoneticPr fontId="3" type="noConversion"/>
  </si>
  <si>
    <t>&lt;50</t>
    <phoneticPr fontId="3" type="noConversion"/>
  </si>
  <si>
    <t>Diogo Jordao</t>
  </si>
  <si>
    <t>Celeste Rui</t>
  </si>
  <si>
    <t>Amelia Joao</t>
  </si>
  <si>
    <t>uwa</t>
  </si>
  <si>
    <t>Edricio Alfado</t>
  </si>
  <si>
    <t>Nedia Jorge</t>
  </si>
  <si>
    <t>Armando Eusebio</t>
  </si>
  <si>
    <t>Sebastiao Americo</t>
  </si>
  <si>
    <t>Cristina Americo</t>
  </si>
  <si>
    <t>Armando Rungo</t>
  </si>
  <si>
    <t>Rosa Jamal</t>
  </si>
  <si>
    <t>Ana Armando</t>
  </si>
  <si>
    <t>Raimundo Jose</t>
  </si>
  <si>
    <t>Fernando Nguila</t>
  </si>
  <si>
    <t>Arsenio J.Pedro</t>
  </si>
  <si>
    <t>Delefina Alberto</t>
  </si>
  <si>
    <t>Maria F. Valegim</t>
  </si>
  <si>
    <t xml:space="preserve">Janete Mario </t>
  </si>
  <si>
    <t>Joaquina Ussene</t>
  </si>
  <si>
    <t>Gercia Fernando</t>
  </si>
  <si>
    <t>Helena Antonio</t>
  </si>
  <si>
    <t>Orlando Simeao</t>
  </si>
  <si>
    <t>Mario Uache</t>
  </si>
  <si>
    <t>Joana Augusto</t>
  </si>
  <si>
    <t>Ofelia Feliciano</t>
  </si>
  <si>
    <t>Alfa da Oliveira</t>
  </si>
  <si>
    <t>Laura Ernesto</t>
  </si>
  <si>
    <t>nhachengwe</t>
  </si>
  <si>
    <t>Ivone Adzinda</t>
  </si>
  <si>
    <t>Teresa Pascoal</t>
  </si>
  <si>
    <t>Florencia Simericio</t>
  </si>
  <si>
    <t>Antonio Alberto</t>
  </si>
  <si>
    <t>ucucho</t>
  </si>
  <si>
    <t>haemoglobin (g)</t>
    <phoneticPr fontId="3" type="noConversion"/>
  </si>
  <si>
    <t>otherwise not</t>
    <phoneticPr fontId="3" type="noConversion"/>
  </si>
  <si>
    <t>either resistant or a control slide (if pos is also resistant!)</t>
    <phoneticPr fontId="3" type="noConversion"/>
  </si>
  <si>
    <t>Jogo</t>
  </si>
  <si>
    <t>Hospital</t>
  </si>
  <si>
    <t>Chidanga</t>
  </si>
  <si>
    <t>r</t>
  </si>
  <si>
    <t>Beula</t>
  </si>
  <si>
    <t>Wengue</t>
  </si>
  <si>
    <t>Vala</t>
  </si>
  <si>
    <t>Arrame</t>
  </si>
  <si>
    <t>Massinga</t>
  </si>
  <si>
    <t>Inharime</t>
  </si>
  <si>
    <t>Nilsa Joao</t>
  </si>
  <si>
    <t>Carlos Elias</t>
  </si>
  <si>
    <t>Lostina Gildo</t>
  </si>
  <si>
    <t>Marcelina Tafula</t>
  </si>
  <si>
    <t>Gercia Artiel</t>
  </si>
  <si>
    <t>Raquel Bambo</t>
  </si>
  <si>
    <t>Rogerio Geraldo</t>
  </si>
  <si>
    <t>Armindo Jose</t>
  </si>
  <si>
    <t>Crimildo Mateus</t>
  </si>
  <si>
    <t>Alberto Faustino</t>
  </si>
  <si>
    <t>Amelia Armando</t>
  </si>
  <si>
    <t>Graca Joao</t>
  </si>
  <si>
    <t>Suzana Albino</t>
  </si>
  <si>
    <t>Vanecha Joaquim</t>
  </si>
  <si>
    <t>mahangue</t>
  </si>
  <si>
    <t>nhabundo2</t>
  </si>
  <si>
    <t>Lidia Manuel</t>
  </si>
  <si>
    <t>Lisefa Francisco</t>
  </si>
  <si>
    <t>Victoria Fernando</t>
  </si>
  <si>
    <t>Aida Manuel</t>
  </si>
  <si>
    <t xml:space="preserve">Ana Tomas </t>
  </si>
  <si>
    <t>Ana Xavier</t>
  </si>
  <si>
    <t>Afonso Covene</t>
  </si>
  <si>
    <t>Luisa Valente</t>
  </si>
  <si>
    <t>Victoria Joao</t>
  </si>
  <si>
    <t>Beatriz Francisco</t>
  </si>
  <si>
    <t>Victoria Samissone</t>
  </si>
  <si>
    <t>Victoria Antonio</t>
  </si>
  <si>
    <t>Tomas Ernesto</t>
  </si>
  <si>
    <t>Laura Seneta</t>
  </si>
  <si>
    <t>Bejamim Jamisse</t>
  </si>
  <si>
    <t>Joana Alberto</t>
  </si>
  <si>
    <t>Maria Antonio</t>
  </si>
  <si>
    <t>Cheila Maria</t>
  </si>
  <si>
    <t>Paciencia Feliciano</t>
  </si>
  <si>
    <t>Milton Francisco</t>
  </si>
  <si>
    <t>Nhabundo 2</t>
  </si>
  <si>
    <t>Ucucho</t>
  </si>
  <si>
    <t>Chibaela</t>
  </si>
  <si>
    <t>Maivene</t>
  </si>
  <si>
    <t>M`bene</t>
  </si>
  <si>
    <t>Matacalane</t>
  </si>
  <si>
    <t>Macaringa</t>
  </si>
  <si>
    <t>Xixe</t>
  </si>
  <si>
    <t>Zefanias Armando</t>
  </si>
  <si>
    <t>Carlos Niquisse</t>
  </si>
  <si>
    <t>Catarina Andre</t>
  </si>
  <si>
    <t>Revaldo Jacinto</t>
  </si>
  <si>
    <t xml:space="preserve">Candida Mateus </t>
  </si>
  <si>
    <t>Marta Rafael</t>
  </si>
  <si>
    <t>Hilario Jose</t>
  </si>
  <si>
    <t>xidanga</t>
  </si>
  <si>
    <t>Josefa Joaquim</t>
  </si>
  <si>
    <t>Zelia Alexandre</t>
  </si>
  <si>
    <t>Egelina Francisco</t>
  </si>
  <si>
    <t>Angelica Marcelina</t>
  </si>
  <si>
    <t>Sebastiao Rungo</t>
  </si>
  <si>
    <t>Edrico G. Ernesto</t>
  </si>
  <si>
    <t>Luisa Luis</t>
  </si>
  <si>
    <t>Sonia Jose</t>
  </si>
  <si>
    <t xml:space="preserve">Elisa Lucas </t>
  </si>
  <si>
    <t>Marcelia Armindo</t>
  </si>
  <si>
    <t>Fernando Sumburane</t>
  </si>
  <si>
    <t>Amelia Felizberto</t>
  </si>
  <si>
    <t>Julinha Xavier</t>
  </si>
  <si>
    <t>Luis Pedro</t>
  </si>
  <si>
    <t xml:space="preserve">Amelia Luis </t>
  </si>
  <si>
    <t>Jose Antonio</t>
  </si>
  <si>
    <t>Otilia Eduardo</t>
  </si>
  <si>
    <t>m`bene</t>
  </si>
  <si>
    <t>Lopes Herinque</t>
  </si>
  <si>
    <t>Edson C. Wiliamo</t>
  </si>
  <si>
    <t>Amelia Jossias</t>
  </si>
  <si>
    <t>nhabanda</t>
  </si>
  <si>
    <t>Victoria Jossias</t>
  </si>
  <si>
    <t>Albertina Ofisso</t>
  </si>
  <si>
    <t>Alberto Fernando</t>
  </si>
  <si>
    <t>Helena Armando</t>
  </si>
  <si>
    <t>Gercia Tomas</t>
  </si>
  <si>
    <t>Luisa Faife</t>
  </si>
  <si>
    <t>Raquel Naene</t>
  </si>
  <si>
    <t>Sarneta Xavier</t>
  </si>
  <si>
    <t>Ginoca de Graca</t>
  </si>
  <si>
    <t>Ana Alfredo</t>
  </si>
  <si>
    <t>Jose Manuel</t>
  </si>
  <si>
    <t>Geminha Orlando</t>
  </si>
  <si>
    <t>Edson Constantino</t>
  </si>
  <si>
    <t>Joana Joao</t>
  </si>
  <si>
    <t>Cristina Fernando</t>
  </si>
  <si>
    <t>Rosta Antonio</t>
  </si>
  <si>
    <t>Barane</t>
  </si>
  <si>
    <t>Xibaela</t>
  </si>
  <si>
    <t>I`mbane</t>
  </si>
  <si>
    <t>Inhabundo</t>
  </si>
  <si>
    <t>Choqwe</t>
  </si>
  <si>
    <t>Tinga-Tinga</t>
  </si>
  <si>
    <t>Chiduga</t>
  </si>
  <si>
    <t>Uwa</t>
  </si>
  <si>
    <t>11?</t>
  </si>
  <si>
    <t>Res.cloroq.</t>
  </si>
  <si>
    <t>Gaza</t>
  </si>
  <si>
    <t>Inharrumbo</t>
  </si>
  <si>
    <t>Gloria Arnaldo</t>
  </si>
  <si>
    <t>Xavier Joaquim</t>
  </si>
  <si>
    <t>Alfredo Alberto</t>
  </si>
  <si>
    <t>Mauricio Sebastiao</t>
  </si>
  <si>
    <t xml:space="preserve">Alberto Luis </t>
  </si>
  <si>
    <t>Raquel Francisco</t>
  </si>
  <si>
    <t>Arnaldo Albino</t>
  </si>
  <si>
    <t>Roque Filimone</t>
  </si>
  <si>
    <t>Vanil da Sarifa</t>
  </si>
  <si>
    <t>Victoria Orlando</t>
  </si>
  <si>
    <t>2nhabundo</t>
  </si>
  <si>
    <t>Julia Carlos</t>
  </si>
  <si>
    <t>Rabileta Eusebio</t>
  </si>
  <si>
    <t>Julia Ricardo</t>
  </si>
  <si>
    <t>Maria Virgilio</t>
  </si>
  <si>
    <t>Maria Eduardo</t>
  </si>
  <si>
    <t>Rafael Antonio</t>
  </si>
  <si>
    <t>Nelson Arone</t>
  </si>
  <si>
    <t>Jose Rodrigues</t>
  </si>
  <si>
    <t>Domingos Rodrigues</t>
  </si>
  <si>
    <t>Helena Chipende</t>
  </si>
  <si>
    <t>Dulce Francisco</t>
  </si>
  <si>
    <t>Marcelina Miguel</t>
  </si>
  <si>
    <t xml:space="preserve">Sonia Oscar </t>
  </si>
  <si>
    <t>Carolina Rafael</t>
  </si>
  <si>
    <t>Recelia Alexandre</t>
  </si>
  <si>
    <t>Aderito Felizberto</t>
  </si>
  <si>
    <t>Carlota J. Jossai</t>
  </si>
  <si>
    <t>Fausto Alberto</t>
  </si>
  <si>
    <t>Madalena Tomas</t>
  </si>
  <si>
    <t>Ana R. Alberto</t>
  </si>
  <si>
    <t>Amelia Miguel</t>
  </si>
  <si>
    <t>Filipe Luis</t>
  </si>
  <si>
    <t>Crimildo Antonio</t>
  </si>
  <si>
    <t>Suema Manecas</t>
  </si>
  <si>
    <t>Julia Jacinto</t>
  </si>
  <si>
    <t>Lucia P. Jose</t>
  </si>
  <si>
    <t>Luisa Carlos</t>
  </si>
  <si>
    <t>Dulce Joao</t>
  </si>
  <si>
    <t>Arsenio Severiano</t>
  </si>
  <si>
    <t>Herculano Rafael</t>
  </si>
  <si>
    <t>Saquina Ussene</t>
  </si>
  <si>
    <t>Maria Rungo</t>
  </si>
  <si>
    <t>Angelica Francisco</t>
  </si>
  <si>
    <t>Edinho Fernando</t>
  </si>
  <si>
    <t>Gracinda Artur</t>
  </si>
  <si>
    <t>Ana Joao</t>
  </si>
  <si>
    <t>Iolanda Halima</t>
  </si>
  <si>
    <t>Belmiro Timoteo</t>
  </si>
  <si>
    <t>Nelson Pascoal</t>
  </si>
  <si>
    <t>Roberto Frederico</t>
  </si>
  <si>
    <t xml:space="preserve">Cacilda Jose </t>
  </si>
  <si>
    <t>Armando Ricardo</t>
  </si>
  <si>
    <t>Lacerdo Patricio</t>
  </si>
  <si>
    <t>Fernando Jose</t>
  </si>
  <si>
    <t>Julieta Herinque</t>
  </si>
  <si>
    <t>Zaqueu Herinque</t>
  </si>
  <si>
    <t>Isabel Armando</t>
  </si>
  <si>
    <t>Albertina Fernando</t>
  </si>
  <si>
    <t>Dercio Tomas</t>
  </si>
  <si>
    <t>Sonia Oscar</t>
  </si>
  <si>
    <t>Helena Jorge</t>
  </si>
  <si>
    <t>Ezbeida Benedito</t>
  </si>
  <si>
    <t>Venancio F. Roberto</t>
  </si>
  <si>
    <t>Celia Lourenco</t>
  </si>
  <si>
    <t>Cecilia Alberto</t>
  </si>
  <si>
    <t>Assucena Patricio</t>
  </si>
  <si>
    <t>Juduia Adozinda</t>
  </si>
  <si>
    <t>Cabral C.Madrado</t>
  </si>
  <si>
    <t>bato</t>
  </si>
  <si>
    <t>Nevia Joaquim</t>
  </si>
  <si>
    <t>Vasco Ricardo</t>
  </si>
  <si>
    <t>barane</t>
  </si>
  <si>
    <t>Xavito Tomas</t>
  </si>
  <si>
    <t>Zacarias Armando</t>
  </si>
  <si>
    <t>Rosita Nguelande</t>
  </si>
  <si>
    <t>Jose Carlos</t>
  </si>
  <si>
    <t>Emilia Luis</t>
  </si>
  <si>
    <t>Raufa de Fatima</t>
  </si>
  <si>
    <t>Diniz Machava</t>
  </si>
  <si>
    <t>Joaquina Carlos</t>
  </si>
  <si>
    <t>Filomena Sambula</t>
  </si>
  <si>
    <t>Josina Sabao</t>
  </si>
  <si>
    <t>Maria F. Valegy</t>
  </si>
  <si>
    <t>Jorge Alexandre</t>
  </si>
  <si>
    <t>Amelia Facela</t>
  </si>
  <si>
    <t>Janeta Alberto</t>
  </si>
  <si>
    <t>Beatriz David</t>
  </si>
  <si>
    <t>Domingos Jose</t>
  </si>
  <si>
    <t>Esperanca Pedro</t>
  </si>
  <si>
    <t>Julieta Joao</t>
  </si>
  <si>
    <t>Lucinda Alfiado</t>
  </si>
  <si>
    <t>Maria Fernando</t>
  </si>
  <si>
    <t>Edson C. Wi</t>
  </si>
  <si>
    <t>Carlitos Bernardo</t>
  </si>
  <si>
    <t>Armando Francisco</t>
  </si>
  <si>
    <t>Joaquina Fernando</t>
  </si>
  <si>
    <t>Lucia Joaquim</t>
  </si>
  <si>
    <t>Joao Januario</t>
  </si>
  <si>
    <t>Beatriz Joaquim</t>
  </si>
  <si>
    <t>Valdimiro F. Afonso</t>
  </si>
  <si>
    <t>Alcina F. Afonso</t>
  </si>
  <si>
    <t>Luis Zefanias</t>
  </si>
  <si>
    <t>Nercia Lucas</t>
  </si>
  <si>
    <t>Tania B. Jose</t>
  </si>
  <si>
    <t>Sarneta Naete</t>
  </si>
  <si>
    <t>Adelaide Artur</t>
  </si>
  <si>
    <t>Lecolde J. Comel</t>
  </si>
  <si>
    <t>Fernando Manuel</t>
  </si>
  <si>
    <t>Lucia Fernando</t>
  </si>
  <si>
    <t>Figencia Pedro</t>
  </si>
  <si>
    <t>Joaquim Ernesto</t>
  </si>
  <si>
    <t>Deny Gil</t>
  </si>
  <si>
    <t>Felizarda Faife</t>
  </si>
  <si>
    <t>Luisa Leonardo</t>
  </si>
  <si>
    <t>Ramos Andre</t>
  </si>
  <si>
    <t>Felizarda Muando</t>
  </si>
  <si>
    <t>Atanasia A. Francisco</t>
  </si>
  <si>
    <t>Deolinda Jacinto</t>
  </si>
  <si>
    <t>Maria Jose</t>
  </si>
  <si>
    <t>Helena Joaquim</t>
  </si>
  <si>
    <t>Gonsalves de Consecao</t>
  </si>
  <si>
    <t>Isabel Joao</t>
  </si>
  <si>
    <t>Raquel Zefanias</t>
  </si>
  <si>
    <t>Victoria Ernesto</t>
  </si>
  <si>
    <t>Candida Roberto</t>
  </si>
  <si>
    <t>Joaquim Farinha</t>
  </si>
  <si>
    <t>Joaquim Johane</t>
  </si>
  <si>
    <t>Sonia Joao</t>
  </si>
  <si>
    <t>Elsa Armando</t>
  </si>
  <si>
    <t>Carolina Simoes</t>
  </si>
  <si>
    <t>Ivete Armando</t>
  </si>
  <si>
    <t>Olga Julio</t>
  </si>
  <si>
    <t>Arnaldo Carlos</t>
  </si>
  <si>
    <t>Regina Fernando</t>
  </si>
  <si>
    <t>Ivone Bejamim</t>
  </si>
  <si>
    <t>Delton Carlitos</t>
  </si>
  <si>
    <t>Rafael Magoque</t>
  </si>
  <si>
    <t>Claudina Eduardo</t>
  </si>
  <si>
    <t>Marta Ricardo</t>
  </si>
  <si>
    <t>Nito Arnaldo</t>
  </si>
  <si>
    <t>Crimilda Candido</t>
  </si>
  <si>
    <t>Cacilda Pedro</t>
  </si>
  <si>
    <t>Jamalso Sulemane</t>
  </si>
  <si>
    <t>Tobias Morgado</t>
  </si>
  <si>
    <t>Cumbana</t>
  </si>
  <si>
    <t>Linga-Linga</t>
  </si>
  <si>
    <t>Iolanda Salvador</t>
  </si>
  <si>
    <t>Joana Rafael</t>
  </si>
  <si>
    <t>Sofia Mateus</t>
  </si>
  <si>
    <t>Mae=Alda Fernando</t>
  </si>
  <si>
    <t>pambara</t>
  </si>
  <si>
    <t>Alda Fernando</t>
  </si>
  <si>
    <t>Isaura Francisco</t>
  </si>
  <si>
    <t>Joana Laquene</t>
  </si>
  <si>
    <t>Dionisio Jordao</t>
  </si>
  <si>
    <t>Gulamo Ricardo</t>
  </si>
  <si>
    <t>Derca Pedro</t>
  </si>
  <si>
    <t>Antonio Mateus</t>
  </si>
  <si>
    <t>Hortencia Alberto</t>
  </si>
  <si>
    <t>Laura Miguel</t>
  </si>
  <si>
    <t>Almera Quilambo</t>
  </si>
  <si>
    <t>Olga Joao</t>
  </si>
  <si>
    <t>Virginia Juliao</t>
  </si>
  <si>
    <t>Luisa Antonio</t>
  </si>
  <si>
    <t>Delia Eugenio</t>
  </si>
  <si>
    <t>Luisa Armando</t>
  </si>
  <si>
    <t>Amelia Anibal</t>
  </si>
  <si>
    <t>Dercio Miguel</t>
  </si>
  <si>
    <t>Marta Ernesto</t>
  </si>
  <si>
    <t>Nelson Fernando</t>
  </si>
  <si>
    <t>Pedro Raul</t>
  </si>
  <si>
    <t>Laura Jacinto</t>
  </si>
  <si>
    <t>Maria Penicela</t>
  </si>
  <si>
    <t>Edna Alfiado</t>
  </si>
  <si>
    <t>Reginaldo Andre</t>
  </si>
  <si>
    <t>Clarinda Francisco</t>
  </si>
  <si>
    <t>Marlene Miguel</t>
  </si>
  <si>
    <t>Severiano Orlando</t>
  </si>
  <si>
    <t>Celio Orlando</t>
  </si>
  <si>
    <t>Isabel Antonio</t>
  </si>
  <si>
    <t>Tomas Raimundo</t>
  </si>
  <si>
    <t>Carolina Jorge</t>
  </si>
  <si>
    <t>Angelica Zacarias</t>
  </si>
  <si>
    <t>Sebastiao Zacarias</t>
  </si>
  <si>
    <t>Dercio Armando</t>
  </si>
  <si>
    <t>Armando Magaita</t>
  </si>
  <si>
    <t>Zaida Amade</t>
  </si>
  <si>
    <t>Virginia Castro</t>
  </si>
  <si>
    <t>Evelia Bernardo</t>
  </si>
  <si>
    <t>Joao Penicela</t>
  </si>
  <si>
    <t>Joana Tonela</t>
  </si>
  <si>
    <t>Ricardo Pedro</t>
  </si>
  <si>
    <t>Beatriz Mbata</t>
  </si>
  <si>
    <t>Maria Gustavo</t>
  </si>
  <si>
    <t>Mariana Armindo</t>
  </si>
  <si>
    <t>Rita Joao</t>
  </si>
  <si>
    <t>Lucia Francisco</t>
  </si>
  <si>
    <t>Joana Muando</t>
  </si>
  <si>
    <t>Adelia Armando</t>
  </si>
  <si>
    <t>Elisa G. Sebastiao</t>
  </si>
  <si>
    <t>Tomas Alberto</t>
  </si>
  <si>
    <t>Luis Matandaleze</t>
  </si>
  <si>
    <t>Abcina Jose</t>
  </si>
  <si>
    <t>Zacarias Solomone</t>
  </si>
  <si>
    <t>Alexandre Fabiao</t>
  </si>
  <si>
    <t>Sergio Francsco</t>
  </si>
  <si>
    <t>Rui Gonsalves</t>
  </si>
  <si>
    <t>Olga Gilberto</t>
  </si>
  <si>
    <t>Ines Carlos</t>
  </si>
  <si>
    <t>Dirce Eduardo</t>
  </si>
  <si>
    <t>Felizarda Joao</t>
  </si>
  <si>
    <t>Americo Manuel</t>
  </si>
  <si>
    <t>Marlena Miguel</t>
  </si>
  <si>
    <t>Aida Joaquim</t>
  </si>
  <si>
    <t>Lucinda Francisco</t>
  </si>
  <si>
    <t>.8.9</t>
  </si>
  <si>
    <t>Macilia Alexandre</t>
  </si>
  <si>
    <t>Carlos Constantino</t>
  </si>
  <si>
    <t>Francisco Alexandre</t>
  </si>
  <si>
    <t>Marta Fernando</t>
  </si>
  <si>
    <t>Juliao Fernando</t>
  </si>
  <si>
    <t>Dercia Armando</t>
  </si>
  <si>
    <t>Angelica Adalaide</t>
  </si>
  <si>
    <t>Ermelinda Filipe</t>
  </si>
  <si>
    <t>Ananias Fernando</t>
  </si>
  <si>
    <t>Ilda Alfredo</t>
  </si>
  <si>
    <t>Edne Fredes</t>
  </si>
  <si>
    <t>Osvaldo Alberto</t>
  </si>
  <si>
    <t>Marta Miguel</t>
  </si>
  <si>
    <t>Agnalda Agostinho</t>
  </si>
  <si>
    <t>Calisto Bernardo</t>
  </si>
  <si>
    <t>Albertina Americo</t>
  </si>
  <si>
    <t>Clesia da Beatriz</t>
  </si>
  <si>
    <t>Nalia Horacio</t>
  </si>
  <si>
    <t>Celso Geraldo</t>
  </si>
  <si>
    <t>Antonio Laice</t>
  </si>
  <si>
    <t>Carla Antonio</t>
  </si>
  <si>
    <t>Alzira Orlando</t>
  </si>
  <si>
    <t>Sarifa Ussene</t>
  </si>
  <si>
    <t>Olga Rogerio</t>
  </si>
  <si>
    <t>Suzana Agostinho</t>
  </si>
  <si>
    <t>Zito S. Julia</t>
  </si>
  <si>
    <t>Jorgina Raimundo</t>
  </si>
  <si>
    <t>Inacio Manuel</t>
  </si>
  <si>
    <t>Chico Tomas</t>
  </si>
  <si>
    <t>Nilsa Jeremias</t>
  </si>
  <si>
    <t>Graca Eduardo</t>
  </si>
  <si>
    <t>Luis Francisco</t>
  </si>
  <si>
    <t>Elvio Antonio</t>
  </si>
  <si>
    <t>Joaquina Armando</t>
  </si>
  <si>
    <t>hgb-68g</t>
  </si>
  <si>
    <t>Clara Jose</t>
  </si>
  <si>
    <t>cambine</t>
  </si>
  <si>
    <t>Lucia Antonio</t>
  </si>
  <si>
    <t>Catarina Bernardo</t>
  </si>
  <si>
    <t>Irene Amosse</t>
  </si>
  <si>
    <t>Lurdes Joaquim</t>
  </si>
  <si>
    <t>Lina Alberto</t>
  </si>
  <si>
    <t>Afonso Andre</t>
  </si>
  <si>
    <t>Edson Alexandre</t>
  </si>
  <si>
    <t>Teresa Jotamo</t>
  </si>
  <si>
    <t>David Manuel</t>
  </si>
  <si>
    <t>Virginia Joao</t>
  </si>
  <si>
    <t>Joaquina Maguiguica</t>
  </si>
  <si>
    <t>Heldo Jeremias</t>
  </si>
  <si>
    <t>Angelina Vasco</t>
  </si>
  <si>
    <t>Daniel Antonio</t>
  </si>
  <si>
    <t>Alexandrina Antonio</t>
  </si>
  <si>
    <t>Julio Rafael</t>
  </si>
  <si>
    <t>Ilda Alberto</t>
  </si>
  <si>
    <t>Maria Ines</t>
  </si>
  <si>
    <t>Joana Zeca</t>
  </si>
  <si>
    <t>Alberto Jossai</t>
  </si>
  <si>
    <t>Marta Samuel</t>
  </si>
  <si>
    <t>Teresa Samuel</t>
  </si>
  <si>
    <t>Dionelsa Ernesto</t>
  </si>
  <si>
    <t>Fidelia Juliao</t>
  </si>
  <si>
    <t>Esperanca Francsco</t>
  </si>
  <si>
    <t>Analia Andre</t>
  </si>
  <si>
    <t>Luisa da Marta</t>
  </si>
  <si>
    <t>Arminda Ernesto</t>
  </si>
  <si>
    <t>Angelica Alexandre</t>
  </si>
  <si>
    <t>Aunencia Mario</t>
  </si>
  <si>
    <t>vanil da Sarifa</t>
  </si>
  <si>
    <t xml:space="preserve">Joaquina Lucas </t>
  </si>
  <si>
    <t>Joao Serinha</t>
  </si>
  <si>
    <t>Clarencia Joaquim</t>
  </si>
  <si>
    <t>Armija Meleco</t>
  </si>
  <si>
    <t>Evidencia Victorino</t>
  </si>
  <si>
    <t>Graca Raul</t>
  </si>
  <si>
    <t>Benedita Raul</t>
  </si>
  <si>
    <t>Lina Borge</t>
  </si>
  <si>
    <t>Simao Timoteo</t>
  </si>
  <si>
    <t>Pascoal Augusto</t>
  </si>
  <si>
    <t>Albino Pascoal</t>
  </si>
  <si>
    <t>Zacarias Pedro</t>
  </si>
  <si>
    <t>Hortencia Luis</t>
  </si>
  <si>
    <t>Esperanca Gonsalves</t>
  </si>
  <si>
    <t>Armenia Jose</t>
  </si>
  <si>
    <t>Americo Joaquim</t>
  </si>
  <si>
    <t>Simoes Romao</t>
  </si>
  <si>
    <t>Hipercio Ricardo</t>
  </si>
  <si>
    <t>Paito Feliciano</t>
  </si>
  <si>
    <t>Adelina Gildo</t>
  </si>
  <si>
    <t>Manuel Sebastiao</t>
  </si>
  <si>
    <t>Bartilale Januario</t>
  </si>
  <si>
    <t>Luisa Joao</t>
  </si>
  <si>
    <t>Maria Lazaro</t>
  </si>
  <si>
    <t>Victoria Cuamba</t>
  </si>
  <si>
    <t>Amelia Carlos</t>
  </si>
  <si>
    <t xml:space="preserve">Iolanda Halima </t>
  </si>
  <si>
    <t>Fatima Alberto</t>
  </si>
  <si>
    <t>Evelina Bernardo</t>
  </si>
  <si>
    <t xml:space="preserve">Delefina Carlos </t>
  </si>
  <si>
    <t>Marta Alexandre</t>
  </si>
  <si>
    <t>Lurdes Alexandre</t>
  </si>
  <si>
    <t>Jose Joaquim</t>
  </si>
  <si>
    <t>Mariana Augusto</t>
  </si>
  <si>
    <t>Aderito David</t>
  </si>
  <si>
    <t>Dirce Adriano</t>
  </si>
  <si>
    <t>Ernesto Xavier</t>
  </si>
  <si>
    <t>Joaquim Vicente</t>
  </si>
  <si>
    <t>Mae: Felizarda Miguel</t>
  </si>
  <si>
    <t>nhabundo</t>
  </si>
  <si>
    <t>Carlitos Manuel</t>
  </si>
  <si>
    <t>Joaqum Eugenio</t>
  </si>
  <si>
    <t>Laura Leonardo</t>
  </si>
  <si>
    <t>Joaneta Cuamba</t>
  </si>
  <si>
    <t>Domingos Rafael</t>
  </si>
  <si>
    <t>Almera Laquico</t>
  </si>
  <si>
    <t>Bendita Antonio</t>
  </si>
  <si>
    <t>Rosa Manuel</t>
  </si>
  <si>
    <t>Noemia Antonio</t>
  </si>
  <si>
    <t>Osvaldo Francisco</t>
  </si>
  <si>
    <t>Calaida Xavier</t>
  </si>
  <si>
    <t>Egelina Sando</t>
  </si>
  <si>
    <t>Armindo Salvador</t>
  </si>
  <si>
    <t>Otildo C. Jorge</t>
  </si>
  <si>
    <t>Edvania Pedro</t>
  </si>
  <si>
    <t>Adozinda Francisco</t>
  </si>
  <si>
    <t>Crimilda Jacinto</t>
  </si>
  <si>
    <t xml:space="preserve">Cecilia Cuamba </t>
  </si>
  <si>
    <t>Arlindo Antonio</t>
  </si>
  <si>
    <t>Ercia Jose</t>
  </si>
  <si>
    <t>Monica Luis</t>
  </si>
  <si>
    <t>Antonio Comeje</t>
  </si>
  <si>
    <t>Luisa Juiso</t>
  </si>
  <si>
    <t>Rafael Meleco</t>
  </si>
  <si>
    <t>Marlina Facitela</t>
  </si>
  <si>
    <t>Florencia Fernando</t>
  </si>
  <si>
    <t>vis.furvela</t>
  </si>
  <si>
    <t>Victoria Jorge</t>
  </si>
  <si>
    <t>Jorge Anibal</t>
  </si>
  <si>
    <t>Flora</t>
  </si>
  <si>
    <t>Joao Fernando</t>
  </si>
  <si>
    <t>Arsenio Mario</t>
  </si>
  <si>
    <t>Teresa Nombora</t>
  </si>
  <si>
    <t>Evidencio Victorino</t>
  </si>
  <si>
    <t>Marta Constantino</t>
  </si>
  <si>
    <t>Coragio Rogerio</t>
  </si>
  <si>
    <t>Ricardo Mario</t>
  </si>
  <si>
    <t>Ernesto Uache</t>
  </si>
  <si>
    <t>Isaias Jose</t>
  </si>
  <si>
    <t>Ernesto Francisco</t>
  </si>
  <si>
    <t>Aida Alexandre</t>
  </si>
  <si>
    <t>Zaida Ernesto</t>
  </si>
  <si>
    <t>Benildo Antonio</t>
  </si>
  <si>
    <t>Ana Moizes</t>
  </si>
  <si>
    <t>Adelia Naene</t>
  </si>
  <si>
    <t>Carlos Ernesto</t>
  </si>
  <si>
    <t>Maria Pascoal</t>
  </si>
  <si>
    <t>Belinha Naichela</t>
  </si>
  <si>
    <t>Arao Alberto</t>
  </si>
  <si>
    <t>Justino Gustavo</t>
  </si>
  <si>
    <t>Benilde Francisco</t>
  </si>
  <si>
    <t>Bernardino Jorge</t>
  </si>
  <si>
    <t>Regina Joao</t>
  </si>
  <si>
    <t>Anivalda Herinque</t>
  </si>
  <si>
    <t>Otavio Armando</t>
  </si>
  <si>
    <t>Daniel Armando</t>
  </si>
  <si>
    <t>Agostinho Bernardo</t>
  </si>
  <si>
    <t>Maria Miguel</t>
  </si>
  <si>
    <t>Vinadio S. Roberto</t>
  </si>
  <si>
    <t>Vasco Armando</t>
  </si>
  <si>
    <t>Armindo Armando</t>
  </si>
  <si>
    <t>Amelia Jorge</t>
  </si>
  <si>
    <t>Felizberto Alfredo</t>
  </si>
  <si>
    <t>Anselmo Herinque</t>
  </si>
  <si>
    <t>Ana Simoes</t>
  </si>
  <si>
    <t>Ermenegildo Miguel</t>
  </si>
  <si>
    <t>Ivone Mauricio</t>
  </si>
  <si>
    <t>Mirsa da Marta</t>
  </si>
  <si>
    <t>Gracinda Eduardo</t>
  </si>
  <si>
    <t>Arnaldo Mulatane</t>
  </si>
  <si>
    <t>Sonia Timoteo</t>
  </si>
  <si>
    <t>Lucas Justino</t>
  </si>
  <si>
    <t>Lolita Lourenco</t>
  </si>
  <si>
    <t>Celso Sergio</t>
  </si>
  <si>
    <t>Gilda Artur</t>
  </si>
  <si>
    <t>Fernanda Jose</t>
  </si>
  <si>
    <t>Gilda Notico</t>
  </si>
  <si>
    <t>Ermenia Inancio</t>
  </si>
  <si>
    <t>Sonia Augusto</t>
  </si>
  <si>
    <t>Carmenia Armando</t>
  </si>
  <si>
    <t>Maria Lourenco</t>
  </si>
  <si>
    <t>Zefanias Simoes</t>
  </si>
  <si>
    <t>Adelvia Antonio</t>
  </si>
  <si>
    <t>Crimilda Ernesto</t>
  </si>
  <si>
    <t>Orlando Francisco</t>
  </si>
  <si>
    <t>Eugenia Manuel</t>
  </si>
  <si>
    <t>Virginia Valente</t>
  </si>
  <si>
    <t>Edna Graca</t>
  </si>
  <si>
    <t>Florencia Simiricio</t>
  </si>
  <si>
    <t>Rafael Bento</t>
  </si>
  <si>
    <t>Luisa Nguila</t>
  </si>
  <si>
    <t>Carvalio Castro</t>
  </si>
  <si>
    <t>Ana Simiao</t>
  </si>
  <si>
    <t>Mavave Reginado</t>
  </si>
  <si>
    <t>Suzana Mauricio</t>
  </si>
  <si>
    <t>Edna da Graca</t>
  </si>
  <si>
    <t xml:space="preserve">Raimo Zacarias </t>
  </si>
  <si>
    <t>Lourenco Tonela</t>
  </si>
  <si>
    <t>Maria Francisco</t>
  </si>
  <si>
    <t>Jose Ricardo</t>
  </si>
  <si>
    <t>Luisa Jose</t>
  </si>
  <si>
    <t>Telma Ernesto</t>
  </si>
  <si>
    <t>Judite Manuel</t>
  </si>
  <si>
    <t>Joana Uachisso</t>
  </si>
  <si>
    <t>Nuro Miguel</t>
  </si>
  <si>
    <t>Hortencia Jose</t>
  </si>
  <si>
    <t>Paulo Joao</t>
  </si>
  <si>
    <t>Elisa Seneta</t>
  </si>
  <si>
    <t>Armando Manhice</t>
  </si>
  <si>
    <t>Samito Arbanoso</t>
  </si>
  <si>
    <t>Armando Jose</t>
  </si>
  <si>
    <t>hgb-54g</t>
  </si>
  <si>
    <t>Maria Fatima</t>
  </si>
  <si>
    <t>Horacio Herinque</t>
  </si>
  <si>
    <t>Saquina Sabao</t>
  </si>
  <si>
    <t>Joaquina Manuel</t>
  </si>
  <si>
    <t>Adozinda Hilario</t>
  </si>
  <si>
    <t>Luis Alfado</t>
  </si>
  <si>
    <t>Adelso Severiano</t>
  </si>
  <si>
    <t>Lucia Naete</t>
  </si>
  <si>
    <t>Neulite Elite</t>
  </si>
  <si>
    <t>Deniva A.Eduardo</t>
  </si>
  <si>
    <t>Luis Samuel</t>
  </si>
  <si>
    <t>Rocina David</t>
  </si>
  <si>
    <t>Carolina Jossai</t>
  </si>
  <si>
    <t>Felizmina Jacinto</t>
  </si>
  <si>
    <t>Otilia Sarifa</t>
  </si>
  <si>
    <t>Joaquina Jorge</t>
  </si>
  <si>
    <t>Abilio Amorane</t>
  </si>
  <si>
    <t>Graca Francisco</t>
  </si>
  <si>
    <t>Emilia Macavane</t>
  </si>
  <si>
    <t>Erminio Egildo</t>
  </si>
  <si>
    <t>Samaria Catingue</t>
  </si>
  <si>
    <t>Narciso Joaquim</t>
  </si>
  <si>
    <t>Angelica Jose</t>
  </si>
  <si>
    <t>Nilsa Daniel</t>
  </si>
  <si>
    <t>Domingos Herinque</t>
  </si>
  <si>
    <t>Eduardo Ricardo</t>
  </si>
  <si>
    <t>Preciosa Jose</t>
  </si>
  <si>
    <t>Joaneta Manuel</t>
  </si>
  <si>
    <t>chilemane</t>
  </si>
  <si>
    <t>Renalda Jacinto</t>
  </si>
  <si>
    <t>Nercia Ricardo</t>
  </si>
  <si>
    <t>Bores Tausene</t>
  </si>
  <si>
    <t xml:space="preserve">Paulo Binguane </t>
  </si>
  <si>
    <t>Amelia Lucas</t>
  </si>
  <si>
    <t>Ermelinda Armando</t>
  </si>
  <si>
    <t>Mira Constantino</t>
  </si>
  <si>
    <t>Amelia Sabao</t>
  </si>
  <si>
    <t>Jose Ernesto</t>
  </si>
  <si>
    <t>Rita Daniel</t>
  </si>
  <si>
    <t>Miranda E.Elias</t>
  </si>
  <si>
    <t>Helena Elias</t>
  </si>
  <si>
    <t>Helio da Beatriz</t>
  </si>
  <si>
    <t>Gracinda Lucas</t>
  </si>
  <si>
    <t>Olga Ernesto</t>
  </si>
  <si>
    <t>Telma Simiao</t>
  </si>
  <si>
    <t>Arnaldo Alexandre</t>
  </si>
  <si>
    <t>Olga Luis</t>
  </si>
  <si>
    <t>Elton Constantino</t>
  </si>
  <si>
    <t>Manecas Constantino</t>
  </si>
  <si>
    <t>Edicia Alfiado</t>
  </si>
  <si>
    <t>Iolanda Alima</t>
  </si>
  <si>
    <t>Osvalda da Graca</t>
  </si>
  <si>
    <t xml:space="preserve">Amelia Sainda </t>
  </si>
  <si>
    <t>Ricardo Saute</t>
  </si>
  <si>
    <t>Nilsa Ernesto</t>
  </si>
  <si>
    <t>Dercio Alberto</t>
  </si>
  <si>
    <t>Pascoal Bata</t>
  </si>
  <si>
    <t>Rocina Lissai</t>
  </si>
  <si>
    <t>Sonia Baptista</t>
  </si>
  <si>
    <t>Maria Valgy</t>
  </si>
  <si>
    <t>Andrieta Nombora</t>
  </si>
  <si>
    <t>Americo Sebastiao</t>
  </si>
  <si>
    <t>Claudia Mauricio</t>
  </si>
  <si>
    <t>Dercia Tucha</t>
  </si>
  <si>
    <t>Nando Andre</t>
  </si>
  <si>
    <t>Benedito Vilanculos</t>
  </si>
  <si>
    <t>Adelia Raul</t>
  </si>
  <si>
    <t>Ilda Zabulon</t>
  </si>
  <si>
    <t>Rafael Armando</t>
  </si>
  <si>
    <t>Arlindo Armando</t>
  </si>
  <si>
    <t>Constntino Manecas</t>
  </si>
  <si>
    <t>Salgencia Carlos</t>
  </si>
  <si>
    <t xml:space="preserve">Rosa da Silva </t>
  </si>
  <si>
    <t>Helton Jose</t>
  </si>
  <si>
    <t>Osvaldo Fernando</t>
  </si>
  <si>
    <t>Sandra Artur</t>
  </si>
  <si>
    <t>Dercio Crimildo</t>
  </si>
  <si>
    <t>Luisa Almeida</t>
  </si>
  <si>
    <t>Florencia Ernesto</t>
  </si>
  <si>
    <t>Adelia Alberto</t>
  </si>
  <si>
    <t>Veronica Lourenco</t>
  </si>
  <si>
    <t>Albicina Jose</t>
  </si>
  <si>
    <t>Sifa Arone</t>
  </si>
  <si>
    <t>Oscar Manuel</t>
  </si>
  <si>
    <t>Madalena Jonas</t>
  </si>
  <si>
    <t>Emilia Alberto</t>
  </si>
  <si>
    <t>Sofiano de Fatima</t>
  </si>
  <si>
    <t>Melucha Carlos</t>
  </si>
  <si>
    <t>Jose Naene</t>
  </si>
  <si>
    <t>Maria Ferao</t>
  </si>
  <si>
    <t>Otilia Francisco</t>
  </si>
  <si>
    <t>Gildo Francisco</t>
  </si>
  <si>
    <t>Alzira Jaime</t>
  </si>
  <si>
    <t>lihuwa</t>
  </si>
  <si>
    <t>Danilo Mendes</t>
  </si>
  <si>
    <t>Cacilda Fernando</t>
  </si>
  <si>
    <t>Izaura de Clesia</t>
  </si>
  <si>
    <t>maxarula</t>
  </si>
  <si>
    <t>Miguel Gildo</t>
  </si>
  <si>
    <t>Luisa Sante</t>
  </si>
  <si>
    <t>Helena Joao</t>
  </si>
  <si>
    <t>madangela</t>
  </si>
  <si>
    <t>Marcelino Alfeu</t>
  </si>
  <si>
    <t>Elidio Alberto</t>
  </si>
  <si>
    <t>Helena Bernardo</t>
  </si>
  <si>
    <t>Vasco Antonio</t>
  </si>
  <si>
    <t>Isabel Filipe</t>
  </si>
  <si>
    <t>Dilma Sergio</t>
  </si>
  <si>
    <t>Ana Maria</t>
  </si>
  <si>
    <t>Rafael Ronda</t>
  </si>
  <si>
    <t>Judite Fabiao</t>
  </si>
  <si>
    <t>Amelia Filipe</t>
  </si>
  <si>
    <t>Fenice Pedro</t>
  </si>
  <si>
    <t>Madina Ibraimo</t>
  </si>
  <si>
    <t>Alberto Luis</t>
  </si>
  <si>
    <t>Osvaldo Manuel</t>
  </si>
  <si>
    <t>hgb-48gle vai a hospital</t>
  </si>
  <si>
    <t>Nilsa Rodrigues</t>
  </si>
  <si>
    <t>Virginia Azarias</t>
  </si>
  <si>
    <t>Simplicio Jossai</t>
  </si>
  <si>
    <t>Albertina Oficio</t>
  </si>
  <si>
    <t xml:space="preserve">Alfa da Oliveira </t>
  </si>
  <si>
    <t>Laura Baptista</t>
  </si>
  <si>
    <t>Ricardo Alberto</t>
  </si>
  <si>
    <t>Irene Antonio</t>
  </si>
  <si>
    <t>Ednercia A. Ventura</t>
  </si>
  <si>
    <t>Sarifa Mussa</t>
  </si>
  <si>
    <t>Olga Fernando</t>
  </si>
  <si>
    <t>Deolinda Pedro</t>
  </si>
  <si>
    <t>mocoduene</t>
  </si>
  <si>
    <t>Maria Carlos</t>
  </si>
  <si>
    <t>Estevao Rafael</t>
  </si>
  <si>
    <t>Regina Andre</t>
  </si>
  <si>
    <t>Joana Luis</t>
  </si>
  <si>
    <t>Horacio Sebastiao</t>
  </si>
  <si>
    <t>Minoca Augusto</t>
  </si>
  <si>
    <t>Marta Raimundo</t>
  </si>
  <si>
    <t>Samaria Nhiwane</t>
  </si>
  <si>
    <t>Luisa Alfredo</t>
  </si>
  <si>
    <t>mucambe.m</t>
  </si>
  <si>
    <t>Constantino Artur</t>
  </si>
  <si>
    <t>Olga Eduardo</t>
  </si>
  <si>
    <t>Palmira Daniel</t>
  </si>
  <si>
    <t>Felicidade Adriano</t>
  </si>
  <si>
    <t>Edna Victorino</t>
  </si>
  <si>
    <t>Acussena Jaime</t>
  </si>
  <si>
    <t>Valdimiro Sara</t>
  </si>
  <si>
    <t xml:space="preserve">Alcina Sara </t>
  </si>
  <si>
    <t>Sara Afonso</t>
  </si>
  <si>
    <t>Fatima Abdul</t>
  </si>
  <si>
    <t>Marcia R.Francisco</t>
  </si>
  <si>
    <t>Matilde Eugenio</t>
  </si>
  <si>
    <t>Ednercio Isabel</t>
  </si>
  <si>
    <t>Vanencia Zacarias</t>
  </si>
  <si>
    <t>Claudio Felizberto</t>
  </si>
  <si>
    <t>Albertina Simione</t>
  </si>
  <si>
    <t>Bendita Januario</t>
  </si>
  <si>
    <t>Maria Joao</t>
  </si>
  <si>
    <t>Consecao Naete</t>
  </si>
  <si>
    <t>Luisa Fernando</t>
  </si>
  <si>
    <t>Americo Jose</t>
  </si>
  <si>
    <t>Havibe Armando</t>
  </si>
  <si>
    <t>Olinda Sebastiao</t>
  </si>
  <si>
    <t>Carlota Samuel</t>
  </si>
  <si>
    <t>Teresa Antonio</t>
  </si>
  <si>
    <t>Cecilia Sanduane</t>
  </si>
  <si>
    <t>Mirsa Marta</t>
  </si>
  <si>
    <t>Francisco Rangel</t>
  </si>
  <si>
    <t>Januario Judiao</t>
  </si>
  <si>
    <t>Farcalina Justino</t>
  </si>
  <si>
    <t>Palmira Bambo</t>
  </si>
  <si>
    <t>Oscar Zacarias</t>
  </si>
  <si>
    <t>Paiva Victorino</t>
  </si>
  <si>
    <t>Suzana Pascoal</t>
  </si>
  <si>
    <t>Delefina Pascoal</t>
  </si>
  <si>
    <t>Pedro Ernesto</t>
  </si>
  <si>
    <t>Alberto Armando</t>
  </si>
  <si>
    <t>chiguelane</t>
  </si>
  <si>
    <t>Emilia Damingos</t>
  </si>
  <si>
    <t>Isaura Fernando</t>
  </si>
  <si>
    <t>Deniva A. Eduardo</t>
  </si>
  <si>
    <t>Gonsalves Ananias</t>
  </si>
  <si>
    <t>Inocencia Francisco</t>
  </si>
  <si>
    <t>Edna Castigo</t>
  </si>
  <si>
    <t>Albertina Jordao</t>
  </si>
  <si>
    <t>Madalena Uache</t>
  </si>
  <si>
    <t>mbatane</t>
  </si>
  <si>
    <t>Angelica David</t>
  </si>
  <si>
    <t>Joaquina Alfredo</t>
  </si>
  <si>
    <t>Mateus Miguel</t>
  </si>
  <si>
    <t>Purfilia A. Ernesto</t>
  </si>
  <si>
    <t>Eugenio Tauzene</t>
  </si>
  <si>
    <t>Carlitos Jose</t>
  </si>
  <si>
    <t>Teresa Lanicela</t>
  </si>
  <si>
    <t>Domingos Antonio</t>
  </si>
  <si>
    <t>Gildo Orlando</t>
  </si>
  <si>
    <t>Celito Raimundo</t>
  </si>
  <si>
    <t>Fernando Samuel</t>
  </si>
  <si>
    <t>Minica Jose</t>
  </si>
  <si>
    <t>Emilia Rafael</t>
  </si>
  <si>
    <t>Helena Rafael</t>
  </si>
  <si>
    <t>Cheila Albino</t>
  </si>
  <si>
    <t>Isabel Luis</t>
  </si>
  <si>
    <t>Josefina Manuel</t>
  </si>
  <si>
    <t>Manuel Carlos</t>
  </si>
  <si>
    <t>Alberto Sauto</t>
  </si>
  <si>
    <t>Celia Alexandre</t>
  </si>
  <si>
    <t>Jose Jossai</t>
  </si>
  <si>
    <t>Manuel Miguel</t>
  </si>
  <si>
    <t>Armando Venancio</t>
  </si>
  <si>
    <t>9?</t>
  </si>
  <si>
    <t>Bevinda Manuel</t>
  </si>
  <si>
    <t>Cidalia R. Francisco</t>
  </si>
  <si>
    <t>Heriqueta Rafael</t>
  </si>
  <si>
    <t>Antonio Tomas</t>
  </si>
  <si>
    <t>Malaquias Mario</t>
  </si>
  <si>
    <t>Joaquina Luis</t>
  </si>
  <si>
    <t>Teresa Rafael</t>
  </si>
  <si>
    <t>Felizarda Jorge</t>
  </si>
  <si>
    <t>Alberto Nelson</t>
  </si>
  <si>
    <t>Maria Alfredo</t>
  </si>
  <si>
    <t>Amelia Luis</t>
  </si>
  <si>
    <t>Miguel Patricio</t>
  </si>
  <si>
    <t>Teresa Alberto</t>
  </si>
  <si>
    <t>Carlolina Fernando</t>
  </si>
  <si>
    <t>Fatima N.Ricardo</t>
  </si>
  <si>
    <t>Albertina Afonso</t>
  </si>
  <si>
    <t>Afonso Carlos</t>
  </si>
  <si>
    <t>Alvaro Julio</t>
  </si>
  <si>
    <t>Fileria Gonsalves</t>
  </si>
  <si>
    <t>Joaquina Massarula</t>
  </si>
  <si>
    <t>Nayana Salador</t>
  </si>
  <si>
    <t>Sumburane Fernando</t>
  </si>
  <si>
    <t>Adelaide Francisco</t>
  </si>
  <si>
    <t>Julia Armando</t>
  </si>
  <si>
    <t>Sonia Armando</t>
  </si>
  <si>
    <t>Albertina Carlos</t>
  </si>
  <si>
    <t>Lavita Wiliamo</t>
  </si>
  <si>
    <t>Rosalina Daniel</t>
  </si>
  <si>
    <t>Luisa Guava</t>
  </si>
  <si>
    <t>Zaida Wiliamo</t>
  </si>
  <si>
    <t>Andrade Carlos</t>
  </si>
  <si>
    <t>Luis Arnaldo</t>
  </si>
  <si>
    <t>Julia Alberto</t>
  </si>
  <si>
    <t>Matilde Canhala</t>
  </si>
  <si>
    <t>Isabel Sergo</t>
  </si>
  <si>
    <t>Rosa Ricardo</t>
  </si>
  <si>
    <t>Emidio Bata</t>
  </si>
  <si>
    <t>Rafael Manuel</t>
  </si>
  <si>
    <t>Maria Armando</t>
  </si>
  <si>
    <t>Simiao Raul</t>
  </si>
  <si>
    <t>Laura Armando</t>
  </si>
  <si>
    <t>Samuel Manuel</t>
  </si>
  <si>
    <t>Jorge Simiao</t>
  </si>
  <si>
    <t>Carlos Jose</t>
  </si>
  <si>
    <t>Olga Simiao</t>
  </si>
  <si>
    <t>Gilda Antonio</t>
  </si>
  <si>
    <t>Luis Antonio</t>
  </si>
  <si>
    <t>Custodio Joao</t>
  </si>
  <si>
    <t>Eunicia Antonio</t>
  </si>
  <si>
    <t>Maria Rafael</t>
  </si>
  <si>
    <t>Neto Luis</t>
  </si>
  <si>
    <t>Amosse Isaias</t>
  </si>
  <si>
    <t>Luisa Q. Sebastiao</t>
  </si>
  <si>
    <t>Graca Penicela</t>
  </si>
  <si>
    <t>Lucrencia Ernesto</t>
  </si>
  <si>
    <t>Cremildo Antonio</t>
  </si>
  <si>
    <t>Calistro Bernardo</t>
  </si>
  <si>
    <t>Sara Daniel</t>
  </si>
  <si>
    <t>Maria Salomao</t>
  </si>
  <si>
    <t>Elidio Armindo</t>
  </si>
  <si>
    <t>Maiquel Jesus</t>
  </si>
  <si>
    <t>Albertina Bento</t>
  </si>
  <si>
    <t>Jorge Juliao</t>
  </si>
  <si>
    <t>Mercia Daniel</t>
  </si>
  <si>
    <t>Pascoal Mateus</t>
  </si>
  <si>
    <t>Arnaldo Francisco</t>
  </si>
  <si>
    <t>Paulo Mazive</t>
  </si>
  <si>
    <t>Beatriz Jacinto</t>
  </si>
  <si>
    <t>Emidio Eugenio</t>
  </si>
  <si>
    <t>Andre Augusto</t>
  </si>
  <si>
    <t>Jacinto Joao</t>
  </si>
  <si>
    <t xml:space="preserve">Ana Macassa </t>
  </si>
  <si>
    <t>Conseicao Paunda</t>
  </si>
  <si>
    <t>Marta Reginaldo</t>
  </si>
  <si>
    <t xml:space="preserve">Julio Domingos </t>
  </si>
  <si>
    <t>Catarina Januario</t>
  </si>
  <si>
    <t>Florencia Francisco</t>
  </si>
  <si>
    <t>Leonora Filipe</t>
  </si>
  <si>
    <t>Castro Antonio</t>
  </si>
  <si>
    <t>Cristina Justino</t>
  </si>
  <si>
    <t>Teresa Manuel</t>
  </si>
  <si>
    <t>Idalina Jose</t>
  </si>
  <si>
    <t>Betinho Jaime</t>
  </si>
  <si>
    <t>Zulmira Mateus</t>
  </si>
  <si>
    <t>Moises N. Joaquim</t>
  </si>
  <si>
    <t>Alex Pires</t>
  </si>
  <si>
    <t>Lurdes Fuete</t>
  </si>
  <si>
    <t>Ermelinda Manuel</t>
  </si>
  <si>
    <t>Candido Cristovao</t>
  </si>
  <si>
    <t>Carlos Helario</t>
  </si>
  <si>
    <t>Sidonio Castigo</t>
  </si>
  <si>
    <t>Anatercia Augusto</t>
  </si>
  <si>
    <t>Flora Dungue</t>
  </si>
  <si>
    <t>Ana Orlando</t>
  </si>
  <si>
    <t>Jaime Paulo</t>
  </si>
  <si>
    <t>Pascoal Vasco</t>
  </si>
  <si>
    <t>Milton J.Damiao</t>
  </si>
  <si>
    <t>Arsenia J.Pedro</t>
  </si>
  <si>
    <t>Sonia Manuel</t>
  </si>
  <si>
    <t>Emilia Izidro</t>
  </si>
  <si>
    <t>Rosalia Fortunato</t>
  </si>
  <si>
    <t>Ernesto Cossa</t>
  </si>
  <si>
    <t>Custodio Sergio</t>
  </si>
  <si>
    <t>Ernesto Arnaldo</t>
  </si>
  <si>
    <t>Mateus Antonio</t>
  </si>
  <si>
    <t>Joao Antonio</t>
  </si>
  <si>
    <t>Celeste Arnaldo</t>
  </si>
  <si>
    <t>Carlos Fabiao</t>
  </si>
  <si>
    <t>Egelina Carlos</t>
  </si>
  <si>
    <t>Rosa Azarias</t>
  </si>
  <si>
    <t>Roque Tomas</t>
  </si>
  <si>
    <t>Luisa Mateus</t>
  </si>
  <si>
    <t>Chibonda Julai</t>
  </si>
  <si>
    <t>Isaura Bernardo</t>
  </si>
  <si>
    <t>Isabel Zacarias</t>
  </si>
  <si>
    <t>Amelia Uachele</t>
  </si>
  <si>
    <t>Felizarda Fecela</t>
  </si>
  <si>
    <t>Graca Jorge</t>
  </si>
  <si>
    <t>Rosa Jorge</t>
  </si>
  <si>
    <t>Rosa Jose</t>
  </si>
  <si>
    <t>Andrieta Ernesto</t>
  </si>
  <si>
    <t>Rosalia Agostinho</t>
  </si>
  <si>
    <t>Sonia Orlando</t>
  </si>
  <si>
    <t>Silvina Eduardo</t>
  </si>
  <si>
    <t>Elias Macamo</t>
  </si>
  <si>
    <t>Inancio Samuel</t>
  </si>
  <si>
    <t>Armando Fernando</t>
  </si>
  <si>
    <t>Artezinha Ernesto</t>
  </si>
  <si>
    <t>Gina Ernesto</t>
  </si>
  <si>
    <t>Delefina Patricio</t>
  </si>
  <si>
    <t>Manuel Fernando</t>
  </si>
  <si>
    <t>Vasco Sumburane</t>
  </si>
  <si>
    <t>Acacio Ernesto</t>
  </si>
  <si>
    <t>chidanga</t>
  </si>
  <si>
    <t>Constancia Alfeu</t>
  </si>
  <si>
    <t>Beatriz Fernando</t>
  </si>
  <si>
    <t>Nelio Jose</t>
  </si>
  <si>
    <t>Ernesto Chimbetane</t>
  </si>
  <si>
    <t>Crimilda Antonio</t>
  </si>
  <si>
    <t>Judite Fernando</t>
  </si>
  <si>
    <t>Judite Artur</t>
  </si>
  <si>
    <t>Agostinho da Marta</t>
  </si>
  <si>
    <t xml:space="preserve">  hospede de Vilanculos</t>
  </si>
  <si>
    <t>Alcina Raul</t>
  </si>
  <si>
    <t>Benilde Joao</t>
  </si>
  <si>
    <t>Ginoca Joaquim</t>
  </si>
  <si>
    <t>Neusia Bento</t>
  </si>
  <si>
    <t>Linda Joaquim</t>
  </si>
  <si>
    <t>Candido dos Santos</t>
  </si>
  <si>
    <t>Castigo Bernardo 3837</t>
  </si>
  <si>
    <t>Edito Joao</t>
  </si>
  <si>
    <t>Benilson Sadito</t>
  </si>
  <si>
    <t>Ludimila Emidio</t>
  </si>
  <si>
    <t>Astra E. Milton</t>
  </si>
  <si>
    <t>Belarmino Zacarias</t>
  </si>
  <si>
    <t>Fenorio Joao</t>
  </si>
  <si>
    <t>Celia Sergio</t>
  </si>
  <si>
    <t>Arsenio Antonio</t>
  </si>
  <si>
    <t>Pascoal Crimildo</t>
  </si>
  <si>
    <t>Nilva Herinque</t>
  </si>
  <si>
    <t>Josefa Roberto</t>
  </si>
  <si>
    <t>Joaquina Aberto</t>
  </si>
  <si>
    <t>Rafael Faduco</t>
  </si>
  <si>
    <t>Nura Abdul</t>
  </si>
  <si>
    <t>Mercia Abdul</t>
  </si>
  <si>
    <t>Ricardo Almeida</t>
  </si>
  <si>
    <t>Ronaldo Bento</t>
  </si>
  <si>
    <t>Nina da Rosa</t>
  </si>
  <si>
    <t>Felizarda Agostinho</t>
  </si>
  <si>
    <t>Victor Oliveira</t>
  </si>
  <si>
    <t>Ernesto Gildo</t>
  </si>
  <si>
    <t>Miguel Jose</t>
  </si>
  <si>
    <t>Alexandre Jose</t>
  </si>
  <si>
    <t>Luisa Francisco</t>
  </si>
  <si>
    <t>Lalucha Orlando</t>
  </si>
  <si>
    <t>Sergio Ricardo</t>
  </si>
  <si>
    <t>Filomena Joao</t>
  </si>
  <si>
    <t>Edvania Castigo</t>
  </si>
  <si>
    <t>Eduardo Mateus</t>
  </si>
  <si>
    <t>Belucha Pascoal</t>
  </si>
  <si>
    <t>Acumiro Manuel</t>
  </si>
  <si>
    <t>Miguel Rodrigues</t>
  </si>
  <si>
    <t>Soniab Joao</t>
  </si>
  <si>
    <t>Jose Luis</t>
  </si>
  <si>
    <t>Malisa Pascoal</t>
  </si>
  <si>
    <t>Mercia Salvador</t>
  </si>
  <si>
    <t>Joana Albino</t>
  </si>
  <si>
    <t>Felcio Januario</t>
  </si>
  <si>
    <t>Noca da Belucha</t>
  </si>
  <si>
    <t>Cheila Justino</t>
  </si>
  <si>
    <t>Alberto Daniel</t>
  </si>
  <si>
    <t>Amelia Sainda</t>
  </si>
  <si>
    <t>Maria Zacarias</t>
  </si>
  <si>
    <t>manhala</t>
  </si>
  <si>
    <t>Arnaldo Jonas</t>
  </si>
  <si>
    <t>Florentina Filipe</t>
  </si>
  <si>
    <t>Zabiba Abdul</t>
  </si>
  <si>
    <t>Benisio Bejamim</t>
  </si>
  <si>
    <t>Helena Monteiro</t>
  </si>
  <si>
    <t>Cecilia Cuamba</t>
  </si>
  <si>
    <t>Ranito Manuel</t>
  </si>
  <si>
    <t>malaia</t>
  </si>
  <si>
    <t>Alberto Antonio</t>
  </si>
  <si>
    <t>maputo</t>
  </si>
  <si>
    <t>Maria Jacinto</t>
  </si>
  <si>
    <t>Sentigra Dianda Alberto</t>
  </si>
  <si>
    <t>Joalina Tualufu</t>
  </si>
  <si>
    <t>Sulemane Antonio</t>
  </si>
  <si>
    <t>Ginoca Isabel</t>
  </si>
  <si>
    <t>Anatercia Eduardo</t>
  </si>
  <si>
    <t>Olivia G.Ernesto</t>
  </si>
  <si>
    <t>Marta Carlitos</t>
  </si>
  <si>
    <t>Gervasio Miguel</t>
  </si>
  <si>
    <t>Amelia Elidio</t>
  </si>
  <si>
    <t>Cristina Felimone</t>
  </si>
  <si>
    <t>Cristina Antonio</t>
  </si>
  <si>
    <t>Maria Luis</t>
  </si>
  <si>
    <t>Haita Samudino</t>
  </si>
  <si>
    <t>Ana Roberto</t>
  </si>
  <si>
    <t>Albertina Jossai</t>
  </si>
  <si>
    <t>Januario Tivane</t>
  </si>
  <si>
    <t>Pedro Penicela</t>
  </si>
  <si>
    <t>Arnaldo Eusebio</t>
  </si>
  <si>
    <t>Beatriz Lifanequico</t>
  </si>
  <si>
    <t>Isabel Samuel</t>
  </si>
  <si>
    <t>Dario Paulo</t>
  </si>
  <si>
    <t>Alosia Ines</t>
  </si>
  <si>
    <t xml:space="preserve">Felizarda Sousa </t>
  </si>
  <si>
    <t>Raimundo Tomas</t>
  </si>
  <si>
    <t>Inancio Eugenio</t>
  </si>
  <si>
    <t>Auneta Laita</t>
  </si>
  <si>
    <t>Fania B.Jose</t>
  </si>
  <si>
    <t>Dulce Mario</t>
  </si>
  <si>
    <t>Pascoal Arnaldo</t>
  </si>
  <si>
    <t>Rafael Jose</t>
  </si>
  <si>
    <t>Francisco Jose</t>
  </si>
  <si>
    <t>Silvia Geremias</t>
  </si>
  <si>
    <t>Germano J. Arlindo</t>
  </si>
  <si>
    <t>Eunevia Amancio</t>
  </si>
  <si>
    <t>Ernesto Joao</t>
  </si>
  <si>
    <t>Vasquinho Mario</t>
  </si>
  <si>
    <t>Celina Ernesto</t>
  </si>
  <si>
    <t>Elton Francisco</t>
  </si>
  <si>
    <t>Lencio Armando</t>
  </si>
  <si>
    <t>Eduardo Sergio</t>
  </si>
  <si>
    <t>Costancia Tomas</t>
  </si>
  <si>
    <t>Regina Carlos</t>
  </si>
  <si>
    <t>Adailton C. Pascoal</t>
  </si>
  <si>
    <t>Jacques Derek</t>
  </si>
  <si>
    <t>Simao Antonio</t>
  </si>
  <si>
    <t>Teresa Ernesto</t>
  </si>
  <si>
    <t>Celia Azarias</t>
  </si>
  <si>
    <t>Aquita G. Manuel</t>
  </si>
  <si>
    <t>Calton Samuel</t>
  </si>
  <si>
    <t xml:space="preserve">   hospede de massinga</t>
  </si>
  <si>
    <t>Sergio Domingos</t>
  </si>
  <si>
    <t>Olga Menesse</t>
  </si>
  <si>
    <t>Virginia Francisco</t>
  </si>
  <si>
    <t>Graca Bejamim</t>
  </si>
  <si>
    <t>Ricardina Afonso</t>
  </si>
  <si>
    <t>Pascoal Afonso</t>
  </si>
  <si>
    <t>Gloria Joao</t>
  </si>
  <si>
    <t>Antonio Rafael</t>
  </si>
  <si>
    <t>Joaquina Domingos</t>
  </si>
  <si>
    <t>Merinho Alberto</t>
  </si>
  <si>
    <t>Florencio Alberto</t>
  </si>
  <si>
    <t>Armando Alberto</t>
  </si>
  <si>
    <t>Marieta Fernando</t>
  </si>
  <si>
    <t>Claudia Dionisio</t>
  </si>
  <si>
    <t>Rui Francisco</t>
  </si>
  <si>
    <t>Rita Herinque</t>
  </si>
  <si>
    <t>Julia Saete</t>
  </si>
  <si>
    <t>Cacilda Cardoso</t>
  </si>
  <si>
    <t>Mario Cangela</t>
  </si>
  <si>
    <t>Isabel Custodio</t>
  </si>
  <si>
    <t>Adalmina Sergio</t>
  </si>
  <si>
    <t>Dalia Patricio</t>
  </si>
  <si>
    <t>Luis dos Santos</t>
  </si>
  <si>
    <t>Beatriz da Marta</t>
  </si>
  <si>
    <t>Gloria Julio</t>
  </si>
  <si>
    <t>Nilda Suleimane</t>
  </si>
  <si>
    <t>Lucas Ricardo</t>
  </si>
  <si>
    <t>Adriano Antonio</t>
  </si>
  <si>
    <t>Ginoca Eduardo</t>
  </si>
  <si>
    <t>Gloria Domingos</t>
  </si>
  <si>
    <t>Daimoce da Maria</t>
  </si>
  <si>
    <t>Inocencio Raimundo</t>
  </si>
  <si>
    <t>Zaida Carvalio</t>
  </si>
  <si>
    <t>Laureciana Domingos</t>
  </si>
  <si>
    <t>Jaino Antonio</t>
  </si>
  <si>
    <t>Herminia Diniz</t>
  </si>
  <si>
    <t>Amelia Francisco</t>
  </si>
  <si>
    <t>Julinho Alfredo</t>
  </si>
  <si>
    <t>Nilsa Teofel</t>
  </si>
  <si>
    <t>iharrime</t>
  </si>
  <si>
    <t>Albertina Araujo</t>
  </si>
  <si>
    <t>Rassula Ossimane</t>
  </si>
  <si>
    <t>TR</t>
  </si>
  <si>
    <t>Beatriz Bernardo</t>
  </si>
  <si>
    <t>Francisco Sergio</t>
  </si>
  <si>
    <t>Melucha Cristovao</t>
  </si>
  <si>
    <t>Alcidio Joao</t>
  </si>
  <si>
    <t>Ndatina David</t>
  </si>
  <si>
    <t>Fatima Badrodine</t>
  </si>
  <si>
    <t>Deolinda Alexandre 3156</t>
  </si>
  <si>
    <t>Natercia Raul</t>
  </si>
  <si>
    <t>Catarina Julio</t>
  </si>
  <si>
    <t>Joaquina Sabao</t>
  </si>
  <si>
    <t>Irene Francisco</t>
  </si>
  <si>
    <t>Maria Manuel</t>
  </si>
  <si>
    <t>Alberto D.Nelson</t>
  </si>
  <si>
    <t>Taliba Junabaia</t>
  </si>
  <si>
    <t>Luisa Zacarias</t>
  </si>
  <si>
    <t>Linda Francisco</t>
  </si>
  <si>
    <t>Satina Jose</t>
  </si>
  <si>
    <t>Similancia Romao</t>
  </si>
  <si>
    <t>Amelia Manuel</t>
  </si>
  <si>
    <t>Eunicia Sergo</t>
  </si>
  <si>
    <t>Helton Raimundo</t>
  </si>
  <si>
    <t>Valdimira Maria</t>
  </si>
  <si>
    <t xml:space="preserve"> hospede de maputo</t>
  </si>
  <si>
    <t>Adelia Albino</t>
  </si>
  <si>
    <t>Rodrigues Anselmo</t>
  </si>
  <si>
    <t>Nelma Anselmo</t>
  </si>
  <si>
    <t>Hortencia Eugenio</t>
  </si>
  <si>
    <t>Florentina Fernando</t>
  </si>
  <si>
    <t>Carlos Luis</t>
  </si>
  <si>
    <t>Saulina Antonio</t>
  </si>
  <si>
    <t>Jamina Bernardo</t>
  </si>
  <si>
    <t>Aisse Bernardo</t>
  </si>
  <si>
    <t>Emerson Ilodio</t>
  </si>
  <si>
    <t>Domingos Joaquim</t>
  </si>
  <si>
    <t>Joao Castigo</t>
  </si>
  <si>
    <t>Salvia J. Patricio</t>
  </si>
  <si>
    <t>Nelio Bernardo</t>
  </si>
  <si>
    <t>Helton Francisco</t>
  </si>
  <si>
    <t>Bevinda Alberto 3272</t>
  </si>
  <si>
    <t>Bernardo Zacarias</t>
  </si>
  <si>
    <t>Charmila Zacarias</t>
  </si>
  <si>
    <t>Cliton Ernesto</t>
  </si>
  <si>
    <t>Felizarda Ernesto</t>
  </si>
  <si>
    <t>Jose Joao</t>
  </si>
  <si>
    <t>Gina Arlindo</t>
  </si>
  <si>
    <t>Jose Rafael</t>
  </si>
  <si>
    <t>Virginia Rarael</t>
  </si>
  <si>
    <t>Teresa Filipe</t>
  </si>
  <si>
    <t>Rosa Zefanias</t>
  </si>
  <si>
    <t>Piedade Bernardo</t>
  </si>
  <si>
    <t>Edson Mauro</t>
  </si>
  <si>
    <t>Charton Nelson</t>
  </si>
  <si>
    <t>Inilvio R. Vasco</t>
  </si>
  <si>
    <t>Edilson Alberto</t>
  </si>
  <si>
    <t>Vicente Mufanequico</t>
  </si>
  <si>
    <t>Carolina Alexandre</t>
  </si>
  <si>
    <t>Quiteria Francisco</t>
  </si>
  <si>
    <t>Filipe Amone</t>
  </si>
  <si>
    <t>Alzira Mateus</t>
  </si>
  <si>
    <t>Sandra Rodrigues</t>
  </si>
  <si>
    <t>Nelva Eugenio</t>
  </si>
  <si>
    <t xml:space="preserve">   hospede de mabote</t>
  </si>
  <si>
    <t>Catucha Eugenio</t>
  </si>
  <si>
    <t>Belmiro Zulmira</t>
  </si>
  <si>
    <t>Pedro Cacitela</t>
  </si>
  <si>
    <t>Monica Raul</t>
  </si>
  <si>
    <t>Adelaide Luis</t>
  </si>
  <si>
    <t>Justino Joao</t>
  </si>
  <si>
    <t>Joana Paulo</t>
  </si>
  <si>
    <t>Alfredo Paulo</t>
  </si>
  <si>
    <t>Cristo Frederico</t>
  </si>
  <si>
    <t>Sonia Joaquim</t>
  </si>
  <si>
    <t>Arcadio Marden</t>
  </si>
  <si>
    <t>Calton Sidonio</t>
  </si>
  <si>
    <t>Anatercia Flavio</t>
  </si>
  <si>
    <t>Esmenia Luis</t>
  </si>
  <si>
    <t>Gibio Felizberto</t>
  </si>
  <si>
    <t>Zaida Helario</t>
  </si>
  <si>
    <t>Ilda Alexandre</t>
  </si>
  <si>
    <t>Suzana Diniz</t>
  </si>
  <si>
    <t>Sergio Patricio</t>
  </si>
  <si>
    <t>Joaquim Luis</t>
  </si>
  <si>
    <t>Antonio Camilo</t>
  </si>
  <si>
    <t>Rocina Jose</t>
  </si>
  <si>
    <t>8?</t>
  </si>
  <si>
    <t>Ilodio Joaquim</t>
  </si>
  <si>
    <t>Joaquim Francisco</t>
  </si>
  <si>
    <t>Erca Jose</t>
  </si>
  <si>
    <t>Almeida Artur</t>
  </si>
  <si>
    <t>Deolinda Americo</t>
  </si>
  <si>
    <t>Joaquim Armando</t>
  </si>
  <si>
    <t>Ricardina Francisco</t>
  </si>
  <si>
    <t>Suzana Alvaro</t>
  </si>
  <si>
    <t>Gercio Adriano</t>
  </si>
  <si>
    <t>Zaida Mbata</t>
  </si>
  <si>
    <t>Andre Manuel</t>
  </si>
  <si>
    <t>Maria Chidase</t>
  </si>
  <si>
    <t>Celso Antonio</t>
  </si>
  <si>
    <t>Edilson Armando</t>
  </si>
  <si>
    <t>Telma Azarias</t>
  </si>
  <si>
    <t>Crimilda da Zaida</t>
  </si>
  <si>
    <t>Emilio Joaquim</t>
  </si>
  <si>
    <t>Joaquim de Jesus</t>
  </si>
  <si>
    <t>Dalila Samuel</t>
  </si>
  <si>
    <t>Dina Samuel</t>
  </si>
  <si>
    <t>Belarmino Carlos</t>
  </si>
  <si>
    <t>Fausia Luis</t>
  </si>
  <si>
    <t>Milton Emidio</t>
  </si>
  <si>
    <t>Marta Julio</t>
  </si>
  <si>
    <t>Marta Quetane</t>
  </si>
  <si>
    <t>nhamude</t>
  </si>
  <si>
    <t>Luis Igreja</t>
  </si>
  <si>
    <t>Helio Adriano</t>
  </si>
  <si>
    <t>hospede de Maputo</t>
  </si>
  <si>
    <t>Nilsa Lourenco</t>
  </si>
  <si>
    <t>Gabriel Santos</t>
  </si>
  <si>
    <t>Isabel Jorge</t>
  </si>
  <si>
    <t>Isabel Mufemane</t>
  </si>
  <si>
    <t>Jaime Neto</t>
  </si>
  <si>
    <t>Cacilda Armando</t>
  </si>
  <si>
    <t>Chelzia Armando</t>
  </si>
  <si>
    <t>Mlton Ricardo</t>
  </si>
  <si>
    <t>Inoclencio Dercio</t>
  </si>
  <si>
    <t>Jose Pedro</t>
  </si>
  <si>
    <t>Celia Jose</t>
  </si>
  <si>
    <t>Alex Rui</t>
  </si>
  <si>
    <t>Olivia Julio</t>
  </si>
  <si>
    <t>Ricardo Fernando</t>
  </si>
  <si>
    <t>Ana Emilio</t>
  </si>
  <si>
    <t>Pedro</t>
  </si>
  <si>
    <t>Tinga-tinga</t>
  </si>
  <si>
    <t>Antonio Francisco</t>
  </si>
  <si>
    <t>Alberto Bento</t>
  </si>
  <si>
    <t>Erica Jose</t>
  </si>
  <si>
    <t>Fatima Artur</t>
  </si>
  <si>
    <t>Joaquim Joao</t>
  </si>
  <si>
    <t>Nercia Salatiel</t>
  </si>
  <si>
    <t>Constancia Fernando</t>
  </si>
  <si>
    <t>Lurdes Jamisse</t>
  </si>
  <si>
    <t>Edilson Milton</t>
  </si>
  <si>
    <t>Fasilia Manuel</t>
  </si>
  <si>
    <t>Edmilson Nelson</t>
  </si>
  <si>
    <t>Nelson Jose</t>
  </si>
  <si>
    <t>Camilsa da Dadiva</t>
  </si>
  <si>
    <t>Rabilio Emilio</t>
  </si>
  <si>
    <t>Chelton Eduardo</t>
  </si>
  <si>
    <t>Alfredo Jacobe</t>
  </si>
  <si>
    <t>Januario Amosse</t>
  </si>
  <si>
    <t>Marta Manecas</t>
  </si>
  <si>
    <t>Inocencio Francisco</t>
  </si>
  <si>
    <t>Afonso Amito</t>
  </si>
  <si>
    <t>Bernardo Gilberto</t>
  </si>
  <si>
    <t>Jose G. Simiao</t>
  </si>
  <si>
    <t>Dercia da Vania</t>
  </si>
  <si>
    <t>Yusira da Lina</t>
  </si>
  <si>
    <t>Samuel Saela</t>
  </si>
  <si>
    <t>Claudia Artur</t>
  </si>
  <si>
    <t>Juvencia Zaqueu</t>
  </si>
  <si>
    <t>Felizarda Francisco</t>
  </si>
  <si>
    <t>Beatriz Antonio</t>
  </si>
  <si>
    <t>Alcidio Luis</t>
  </si>
  <si>
    <t>Gervancia Luis</t>
  </si>
  <si>
    <t>Carla Ernesto</t>
  </si>
  <si>
    <t>Castigo Bernardo</t>
  </si>
  <si>
    <t>Joaquim Mario</t>
  </si>
  <si>
    <t>Eusebio Benedito</t>
  </si>
  <si>
    <t>Donaldo Sergio</t>
  </si>
  <si>
    <t>Catarina Luciano</t>
  </si>
  <si>
    <t>Jorge Fernando</t>
  </si>
  <si>
    <t>Jorge Luis</t>
  </si>
  <si>
    <t>Jose Teonildo</t>
  </si>
  <si>
    <t>Fernando Joao</t>
  </si>
  <si>
    <t>Lucia da Minercia</t>
  </si>
  <si>
    <t>Marcia Diogo</t>
  </si>
  <si>
    <t>Merinho da Sarifa</t>
  </si>
  <si>
    <t>Niquel Valdimar</t>
  </si>
  <si>
    <t>Luisa Tinga</t>
  </si>
  <si>
    <t>Edson Eusebio</t>
  </si>
  <si>
    <t>Lucia Helario</t>
  </si>
  <si>
    <t>Moizes Samuel</t>
  </si>
  <si>
    <t>Domingos Francisco</t>
  </si>
  <si>
    <t>Zanita Reginaldo</t>
  </si>
  <si>
    <t>Belga Tomas</t>
  </si>
  <si>
    <t>Aisse Tomas</t>
  </si>
  <si>
    <t>Guiven Ernesto</t>
  </si>
  <si>
    <t>Otilia Tomas</t>
  </si>
  <si>
    <t>Alurta Manecas</t>
  </si>
  <si>
    <t xml:space="preserve">Salvador Octavio </t>
  </si>
  <si>
    <t>Nilsa Francisco</t>
  </si>
  <si>
    <t>Paulo Manuel</t>
  </si>
  <si>
    <t>hospede de Massinga</t>
  </si>
  <si>
    <t>Adozinda Moizez</t>
  </si>
  <si>
    <t>Chelton Gildo</t>
  </si>
  <si>
    <t>Gerson Luciano</t>
  </si>
  <si>
    <t>Blesentina Afonso</t>
  </si>
  <si>
    <t>Julio Alfredo</t>
  </si>
  <si>
    <t>Rafael Alfredo</t>
  </si>
  <si>
    <t>Samarieta Carolina</t>
  </si>
  <si>
    <t>Fidel Joaquim</t>
  </si>
  <si>
    <t>Belorde Antonio</t>
  </si>
  <si>
    <t>Marla Samuel</t>
  </si>
  <si>
    <t>Salomao Mequicela</t>
  </si>
  <si>
    <t>Sandra Pedro</t>
  </si>
  <si>
    <t>Uelcome Macamo</t>
  </si>
  <si>
    <t>hospede de RSA</t>
  </si>
  <si>
    <t>Zacarias Sergio</t>
  </si>
  <si>
    <t>Elsa Ernesto 222</t>
  </si>
  <si>
    <t>Fortunato Miguel</t>
  </si>
  <si>
    <t>Delefina Gabriel</t>
  </si>
  <si>
    <t>Ilda Jose</t>
  </si>
  <si>
    <t>Agnaldo Armando</t>
  </si>
  <si>
    <t>Samira Maula</t>
  </si>
  <si>
    <t>Gercio J. Antonio</t>
  </si>
  <si>
    <t>Armando Jordao</t>
  </si>
  <si>
    <t>Edna Luis</t>
  </si>
  <si>
    <t>10?</t>
  </si>
  <si>
    <t>Neima Samuel</t>
  </si>
  <si>
    <t>Helena Carlitos</t>
  </si>
  <si>
    <t>Armando Albino</t>
  </si>
  <si>
    <t>Anicha Sebastiao</t>
  </si>
  <si>
    <t>Inocencio Jacinto</t>
  </si>
  <si>
    <t>Ermenegilda Zeferino</t>
  </si>
  <si>
    <t>Fimilton Alberto</t>
  </si>
  <si>
    <t>Antonio Armando</t>
  </si>
  <si>
    <t>Albino Alberto</t>
  </si>
  <si>
    <t>Herca G. Antonio</t>
  </si>
  <si>
    <t>Milton Ernesto</t>
  </si>
  <si>
    <t>Cecilia Inosse</t>
  </si>
  <si>
    <t>Maiquel Manuel</t>
  </si>
  <si>
    <t>Orcidia da E. Damiao</t>
  </si>
  <si>
    <t>Edna Sergio</t>
  </si>
  <si>
    <t>Charmila Sidonio</t>
  </si>
  <si>
    <t>Zulfa Miguel</t>
  </si>
  <si>
    <t>Laura Arnaldo</t>
  </si>
  <si>
    <t>Antonio Joao</t>
  </si>
  <si>
    <t>Teresa Armando</t>
  </si>
  <si>
    <t>Menalda Mauricio</t>
  </si>
  <si>
    <t>Rosa Xavier</t>
  </si>
  <si>
    <t>Elisa Vicente</t>
  </si>
  <si>
    <t>Jalilo Manecas</t>
  </si>
  <si>
    <t>Adozinda Ernesto</t>
  </si>
  <si>
    <t>Octavio Sergio</t>
  </si>
  <si>
    <t>Adelaide Orlando</t>
  </si>
  <si>
    <t>Ana Luciano</t>
  </si>
  <si>
    <t>Joaquina Joaquim</t>
  </si>
  <si>
    <t>Jose Horacio</t>
  </si>
  <si>
    <t>Claudia Joaquim</t>
  </si>
  <si>
    <t>Hortencia Juliao</t>
  </si>
  <si>
    <t>Helena Mauricio</t>
  </si>
  <si>
    <t>xibaela</t>
  </si>
  <si>
    <t>Acussena Joao</t>
  </si>
  <si>
    <t>Ordencio Orlando</t>
  </si>
  <si>
    <t>Venancio Armando</t>
  </si>
  <si>
    <t>Edilson Pascoal</t>
  </si>
  <si>
    <t>Yola Firmino</t>
  </si>
  <si>
    <t>Berton Geraldo</t>
  </si>
  <si>
    <t>Dejamira S. Isabel</t>
  </si>
  <si>
    <t>Edrisse Agostinho</t>
  </si>
  <si>
    <t>Chamilca Gildo</t>
  </si>
  <si>
    <t>Joana Julio</t>
  </si>
  <si>
    <t>Adelaide Leonel</t>
  </si>
  <si>
    <t>Alzira Antonio</t>
  </si>
  <si>
    <t>Elton Augusto</t>
  </si>
  <si>
    <t>h beira</t>
  </si>
  <si>
    <t>Narciso Victor</t>
  </si>
  <si>
    <t>Elisa Laquene</t>
  </si>
  <si>
    <t>Gildo Fortunato</t>
  </si>
  <si>
    <t>Darcilio Dionisio</t>
  </si>
  <si>
    <t>Mariamo Raimo</t>
  </si>
  <si>
    <t>Clesio da Teresa</t>
  </si>
  <si>
    <t>Xavier Manuel</t>
  </si>
  <si>
    <t>Andre Maelane</t>
  </si>
  <si>
    <t>Lino Ricardo</t>
  </si>
  <si>
    <t>Mertina Afonso</t>
  </si>
  <si>
    <t>Martins Andre</t>
  </si>
  <si>
    <t>Gervasio Damiao</t>
  </si>
  <si>
    <t>Idelio dos Santos</t>
  </si>
  <si>
    <t>Monica Vasco</t>
  </si>
  <si>
    <t>Canisia Ermelindo</t>
  </si>
  <si>
    <t>Gracinda Antonio</t>
  </si>
  <si>
    <t>Maida Jose</t>
  </si>
  <si>
    <t>Felizberto Mateus</t>
  </si>
  <si>
    <t>Jecson Jose</t>
  </si>
  <si>
    <t>Edson C.Jose</t>
  </si>
  <si>
    <t>Rita Isaias</t>
  </si>
  <si>
    <t>Ana Vasco</t>
  </si>
  <si>
    <t>Jamal Adriano</t>
  </si>
  <si>
    <t>Nelson Jonas</t>
  </si>
  <si>
    <t>Rassula Amade</t>
  </si>
  <si>
    <t>Joaneta Fainda</t>
  </si>
  <si>
    <t>Dinha Juvencio</t>
  </si>
  <si>
    <t>Salda Arlindo</t>
  </si>
  <si>
    <t>Francisco Andre</t>
  </si>
  <si>
    <t>Ermelinda Daniel</t>
  </si>
  <si>
    <t>Joao Pereira</t>
  </si>
  <si>
    <t>Belton Manuel</t>
  </si>
  <si>
    <t>Romeu Jose</t>
  </si>
  <si>
    <t>Idalencia Armando</t>
  </si>
  <si>
    <t>Cheila Valdimiro</t>
  </si>
  <si>
    <t>Jorge Artur</t>
  </si>
  <si>
    <t>Manito Dias</t>
  </si>
  <si>
    <t>Helio Americo</t>
  </si>
  <si>
    <t>Ercilio Lucas</t>
  </si>
  <si>
    <t xml:space="preserve">Marta Sendela </t>
  </si>
  <si>
    <t>Edson Joao</t>
  </si>
  <si>
    <t>Milton Feliciano</t>
  </si>
  <si>
    <t>Isabel Alexandre</t>
  </si>
  <si>
    <t>Calisto Arnaldo</t>
  </si>
  <si>
    <t>Sufana Santos</t>
  </si>
  <si>
    <t>h matacalane</t>
  </si>
  <si>
    <t>Lina Salomao</t>
  </si>
  <si>
    <t>Fatima Afonso</t>
  </si>
  <si>
    <t>Acissa Arrame</t>
  </si>
  <si>
    <t>Lurdes Bento</t>
  </si>
  <si>
    <t>Salvador Lino</t>
  </si>
  <si>
    <t>Asmira Melisse</t>
  </si>
  <si>
    <t>Celma Jorge</t>
  </si>
  <si>
    <t>Moises Samuel</t>
  </si>
  <si>
    <t>Cheila Ernesto</t>
  </si>
  <si>
    <t>Herinque Armando</t>
  </si>
  <si>
    <t>Jose Diniz</t>
  </si>
  <si>
    <t>Charmila Cidonio</t>
  </si>
  <si>
    <t>Domongos Gil</t>
  </si>
  <si>
    <t>Zacarias Simao</t>
  </si>
  <si>
    <t>Jose Fernando</t>
  </si>
  <si>
    <t>Ivone Geremias</t>
  </si>
  <si>
    <t>Maria Albino</t>
  </si>
  <si>
    <t>Ancha E. Milton</t>
  </si>
  <si>
    <t>Clesio Fernando</t>
  </si>
  <si>
    <t>Victoria Tomas</t>
  </si>
  <si>
    <t>Jose Mateus</t>
  </si>
  <si>
    <t>Cecilia Daniel</t>
  </si>
  <si>
    <t>Caetano Miguel</t>
  </si>
  <si>
    <t>Ricardina Edinho</t>
  </si>
  <si>
    <t>Esmenia Joao</t>
  </si>
  <si>
    <t>Adelia Tomas</t>
  </si>
  <si>
    <t>Lissai Uachisso</t>
  </si>
  <si>
    <t>Alcina Pene</t>
  </si>
  <si>
    <t>Maria Ernesto</t>
  </si>
  <si>
    <t>Helario Zacarias</t>
  </si>
  <si>
    <t>Valton Moizes</t>
  </si>
  <si>
    <t>Jose Mbiquiza</t>
  </si>
  <si>
    <t>Aniceta Zeferino</t>
  </si>
  <si>
    <t>Anselmo Carlos</t>
  </si>
  <si>
    <t>Bevinda Francisco</t>
  </si>
  <si>
    <t>Marelia Armindo</t>
  </si>
  <si>
    <t>Manaf Raimo</t>
  </si>
  <si>
    <t>Madalena Miguel</t>
  </si>
  <si>
    <t>Ilda Rafael</t>
  </si>
  <si>
    <t>Isabel Olinda</t>
  </si>
  <si>
    <t>Neusia Sergio</t>
  </si>
  <si>
    <t>Belucha Sergio</t>
  </si>
  <si>
    <t>Afonso Albano</t>
  </si>
  <si>
    <t>Helia Crimildo</t>
  </si>
  <si>
    <t>Miron Romao</t>
  </si>
  <si>
    <t>Arsenio Julio</t>
  </si>
  <si>
    <t>Mauricio Muando 500</t>
  </si>
  <si>
    <t>Geraldina Tomas</t>
  </si>
  <si>
    <t>Iderson Patricio</t>
  </si>
  <si>
    <t>Esperanca Sabao</t>
  </si>
  <si>
    <t>Alexandre Constantino</t>
  </si>
  <si>
    <t>Raul Manhisse</t>
  </si>
  <si>
    <t>Divercio Manito</t>
  </si>
  <si>
    <t>Nercia Muniz</t>
  </si>
  <si>
    <t>Almera Sambula</t>
  </si>
  <si>
    <t>h maputo</t>
  </si>
  <si>
    <t>Herinque Armindo</t>
  </si>
  <si>
    <t>Carma Ussene</t>
  </si>
  <si>
    <t>Reginaldo Uanissela</t>
  </si>
  <si>
    <t>Catarina Agostinho</t>
  </si>
  <si>
    <t>Flavia Machava</t>
  </si>
  <si>
    <t>Custodio M. Joao</t>
  </si>
  <si>
    <t>Carla Victorino</t>
  </si>
  <si>
    <t>Ernesto Mabote</t>
  </si>
  <si>
    <t>Gloria Armando</t>
  </si>
  <si>
    <t>Graca Fernando</t>
  </si>
  <si>
    <t>Amelia Jossai</t>
  </si>
  <si>
    <t>Catucha V.Daniel</t>
  </si>
  <si>
    <t>Biola Samuel</t>
  </si>
  <si>
    <t>Ersonia Daniel</t>
  </si>
  <si>
    <t>Incecia Raimundo</t>
  </si>
  <si>
    <t>Amelia Fortunato</t>
  </si>
  <si>
    <t>Belurde Antonio</t>
  </si>
  <si>
    <t>Filomena Albino</t>
  </si>
  <si>
    <t>Uilson Chelo</t>
  </si>
  <si>
    <t>Adailton Dilarson</t>
  </si>
  <si>
    <t>Guilfa da Neima</t>
  </si>
  <si>
    <t>Salvia Wiliamo</t>
  </si>
  <si>
    <t>Micas Armando</t>
  </si>
  <si>
    <t>Gercia Eduardo</t>
  </si>
  <si>
    <t>Adosinda Dercia</t>
  </si>
  <si>
    <t>178/9</t>
  </si>
  <si>
    <t>Edilson Beatriz</t>
  </si>
  <si>
    <t>Venancio Joao</t>
  </si>
  <si>
    <t>Ariene Moizes</t>
  </si>
  <si>
    <t>Florencia Samuel</t>
  </si>
  <si>
    <t>Acussena Mateus</t>
  </si>
  <si>
    <t>Artur Gildo</t>
  </si>
  <si>
    <t>Joao Percina</t>
  </si>
  <si>
    <t>Anselmo Andre</t>
  </si>
  <si>
    <t>Adelia Xavier</t>
  </si>
  <si>
    <t>Margarida Jose</t>
  </si>
  <si>
    <t>hpde de Beira</t>
  </si>
  <si>
    <t>Alirio Jose</t>
  </si>
  <si>
    <t>Rosa Ernesto</t>
  </si>
  <si>
    <t>Mario da Sarifa</t>
  </si>
  <si>
    <t>Luis Cristiano</t>
  </si>
  <si>
    <t>Elisio Pedro</t>
  </si>
  <si>
    <t>Lucia Joao</t>
  </si>
  <si>
    <t>Nesia Fortunato</t>
  </si>
  <si>
    <t>Zaida Andre</t>
  </si>
  <si>
    <t>Sofia da Sumaira</t>
  </si>
  <si>
    <t>Anastancia Joao</t>
  </si>
  <si>
    <t>Yurca Sergio</t>
  </si>
  <si>
    <t>Mario Sergio</t>
  </si>
  <si>
    <t>Amidia Sebastiao</t>
  </si>
  <si>
    <t>Quinilda Pedro</t>
  </si>
  <si>
    <t>Nilda Miguel</t>
  </si>
  <si>
    <t>Larcia Isabel</t>
  </si>
  <si>
    <t>Sofia Alfiado</t>
  </si>
  <si>
    <t>h v`culos</t>
  </si>
  <si>
    <t>Zaida Armando</t>
  </si>
  <si>
    <t>Admira Armando</t>
  </si>
  <si>
    <t>Jussira Sultane</t>
  </si>
  <si>
    <t>Ilza Antonio</t>
  </si>
  <si>
    <t>Acinate L.Mussa</t>
  </si>
  <si>
    <t>Erminio Joao</t>
  </si>
  <si>
    <t>Yissira Sultane</t>
  </si>
  <si>
    <t>Luisa da Yeda</t>
  </si>
  <si>
    <t>Saria Orlando</t>
  </si>
  <si>
    <t>Chelcia C.Gildo</t>
  </si>
  <si>
    <t>Vino Francisco</t>
  </si>
  <si>
    <t>Cecilia Rafael</t>
  </si>
  <si>
    <t>Sarifa Saltina</t>
  </si>
  <si>
    <t>Lidia Joao</t>
  </si>
  <si>
    <t>Arlindo Acacio</t>
  </si>
  <si>
    <t>Laura Mauricio</t>
  </si>
  <si>
    <t>Salda Laquisse</t>
  </si>
  <si>
    <t>Florinda Arnaldo</t>
  </si>
  <si>
    <t>Valter Armando</t>
  </si>
  <si>
    <t>h cambine</t>
  </si>
  <si>
    <t>Delga Tomas?</t>
  </si>
  <si>
    <t>Teresa Mateus</t>
  </si>
  <si>
    <t>Sebastiao Nelson</t>
  </si>
  <si>
    <t>Elundia Simiao</t>
  </si>
  <si>
    <t>Deolinda Fernando</t>
  </si>
  <si>
    <t>Teles Luis 3240</t>
  </si>
  <si>
    <t>Farida Ussene</t>
  </si>
  <si>
    <t>Helena Joaquim 944</t>
  </si>
  <si>
    <t xml:space="preserve"> hospede de Vilanculos</t>
  </si>
  <si>
    <t>Rosa Bernardo</t>
  </si>
  <si>
    <t>Quiteria Africa</t>
  </si>
  <si>
    <t>Cheila da Graca</t>
  </si>
  <si>
    <t>Ana Mateus</t>
  </si>
  <si>
    <t>Arlina Jorge</t>
  </si>
  <si>
    <t>Ney Samuel</t>
  </si>
  <si>
    <t>Olcidio Lourenco</t>
  </si>
  <si>
    <t>Salvia J.Patricio</t>
  </si>
  <si>
    <t>Edson Joaquim</t>
  </si>
  <si>
    <t>Joana Ernesto</t>
  </si>
  <si>
    <t>Julia Danatividade</t>
  </si>
  <si>
    <t>Preciosa S.Jose</t>
  </si>
  <si>
    <t>Ermenegildo Patricio</t>
  </si>
  <si>
    <t>h homoine</t>
  </si>
  <si>
    <t>Armando Pequenino</t>
  </si>
  <si>
    <t>10:13!!??</t>
  </si>
  <si>
    <t>Virginia Baptista</t>
  </si>
  <si>
    <t>Lurdes Luis</t>
  </si>
  <si>
    <t>Julia Armindo</t>
  </si>
  <si>
    <t>Jorge Judiao</t>
  </si>
  <si>
    <t>h m`bene</t>
  </si>
  <si>
    <t>Eunencia Miguel</t>
  </si>
  <si>
    <t>Lucia Americo</t>
  </si>
  <si>
    <t>Milton Sergio</t>
  </si>
  <si>
    <t>Celina Pascoal</t>
  </si>
  <si>
    <t>Elsa Fernando</t>
  </si>
  <si>
    <t>Olinda Jorge</t>
  </si>
  <si>
    <t>Dionisio Francisco</t>
  </si>
  <si>
    <t>Spelicio Jossai</t>
  </si>
  <si>
    <t>Venusia Geraldo</t>
  </si>
  <si>
    <t>Rafael Jorge</t>
  </si>
  <si>
    <t>Luisa Feliz</t>
  </si>
  <si>
    <t>Fatima de Mariamo</t>
  </si>
  <si>
    <t>Cristina Patricio</t>
  </si>
  <si>
    <t>Olivia Eugenio</t>
  </si>
  <si>
    <t>Americo Fabiao</t>
  </si>
  <si>
    <t>Celeste Rodrigues</t>
  </si>
  <si>
    <t>Moizes Arnaldo</t>
  </si>
  <si>
    <t>Palmira Euzebio</t>
  </si>
  <si>
    <t>Zuleca Jacinto</t>
  </si>
  <si>
    <t>Larcia Herinque</t>
  </si>
  <si>
    <t>Valencia Rui</t>
  </si>
  <si>
    <t>Ndatira David</t>
  </si>
  <si>
    <t>Heriqueta Amade</t>
  </si>
  <si>
    <t>Feliz Afonso</t>
  </si>
  <si>
    <t>Ernesto Osvaldo</t>
  </si>
  <si>
    <t>Chelton Fernando</t>
  </si>
  <si>
    <t>Iolanda Felizberto</t>
  </si>
  <si>
    <t>Hedrice Agostinho</t>
  </si>
  <si>
    <t>Celia Crimildo</t>
  </si>
  <si>
    <t>Hesio Carlos</t>
  </si>
  <si>
    <t>Agostinho Miguel</t>
  </si>
  <si>
    <t>Ana Luis</t>
  </si>
  <si>
    <t>Bernardo Miguel</t>
  </si>
  <si>
    <t>Dianora Jossias</t>
  </si>
  <si>
    <t>Caetano Nelson</t>
  </si>
  <si>
    <t>Inocencia Raimundo</t>
  </si>
  <si>
    <t>Elton Raimundo</t>
  </si>
  <si>
    <t>Vanilde Isaias</t>
  </si>
  <si>
    <t>Ermelindo Jose</t>
  </si>
  <si>
    <t>Bernardo Framncisco</t>
  </si>
  <si>
    <t>Neima Carlos</t>
  </si>
  <si>
    <t>Carmenia Eugenio</t>
  </si>
  <si>
    <t>h barrane</t>
  </si>
  <si>
    <t>Gonsalo Junior</t>
  </si>
  <si>
    <t>Belarmino Junior</t>
  </si>
  <si>
    <t>Magina Jaime</t>
  </si>
  <si>
    <t>Vanucha Joaquim</t>
  </si>
  <si>
    <t>Moizes N.Joaquim</t>
  </si>
  <si>
    <t>Olga Simao</t>
  </si>
  <si>
    <t>Albertina Mario</t>
  </si>
  <si>
    <t>Senio Mauricio</t>
  </si>
  <si>
    <t>Gercio Arlindo</t>
  </si>
  <si>
    <t>Stela N.Joao</t>
  </si>
  <si>
    <t>Ranito Ricardo</t>
  </si>
  <si>
    <t>Gabriel dos Santos</t>
  </si>
  <si>
    <t>Victorino Joaquim</t>
  </si>
  <si>
    <t>Sergio Antonio</t>
  </si>
  <si>
    <t>Marcelina Francisco</t>
  </si>
  <si>
    <t>Emilia Ernesto</t>
  </si>
  <si>
    <t>Alegria Nelson</t>
  </si>
  <si>
    <t>Anabela Simeao</t>
  </si>
  <si>
    <t>Gernisio Paulo</t>
  </si>
  <si>
    <t>Lourenco Sendela</t>
  </si>
  <si>
    <t>Pedro Lacita</t>
  </si>
  <si>
    <t>Alzira Jose</t>
  </si>
  <si>
    <t>Laura Antonio</t>
  </si>
  <si>
    <t>Dionisio Simao</t>
  </si>
  <si>
    <t>Maria Artur</t>
  </si>
  <si>
    <t>Esperanca Facitela</t>
  </si>
  <si>
    <t>Eunisia Sergio</t>
  </si>
  <si>
    <t>Diluma Sergio</t>
  </si>
  <si>
    <t>Rafael Inancio</t>
  </si>
  <si>
    <t>Atanasia Anselmo</t>
  </si>
  <si>
    <t>Jorge da Bevinda</t>
  </si>
  <si>
    <t>Pekes Fabiao</t>
  </si>
  <si>
    <t>Nica Fernando</t>
  </si>
  <si>
    <t>Marcia Angelo</t>
  </si>
  <si>
    <t>Telma Antonio</t>
  </si>
  <si>
    <t>Dias Samuel</t>
  </si>
  <si>
    <t>Calisto Gildo</t>
  </si>
  <si>
    <t>Juvencio Ernesto</t>
  </si>
  <si>
    <t>Apilonia Calisto</t>
  </si>
  <si>
    <t>Cecilia Xavier</t>
  </si>
  <si>
    <t>Olivia Ernesto</t>
  </si>
  <si>
    <t>Reinato Mauricio</t>
  </si>
  <si>
    <t>Jacinto Antonio</t>
  </si>
  <si>
    <t>Minercia Alberto</t>
  </si>
  <si>
    <t>Nora Francisco</t>
  </si>
  <si>
    <t>Zelia Moizes</t>
  </si>
  <si>
    <t>Zefanias Eduardo</t>
  </si>
  <si>
    <t>Cidalia Alcidio</t>
  </si>
  <si>
    <t>Benedita Joao</t>
  </si>
  <si>
    <t>Edno Alfiado??</t>
  </si>
  <si>
    <t>Zulficar Issufo</t>
  </si>
  <si>
    <t>Gercia da Elsa</t>
  </si>
  <si>
    <t>Beatriz Purfilha</t>
  </si>
  <si>
    <t>Saugina Feniosse</t>
  </si>
  <si>
    <t>Zito Agostinho</t>
  </si>
  <si>
    <t>Minelva Ricardo</t>
  </si>
  <si>
    <t>Marcilde Alfredo</t>
  </si>
  <si>
    <t>Alcidio Ernesto</t>
  </si>
  <si>
    <t>Naira Anes</t>
  </si>
  <si>
    <t>Benete Mungule</t>
  </si>
  <si>
    <t>Manuel Bernardo</t>
  </si>
  <si>
    <t>Stelio Ilodio</t>
  </si>
  <si>
    <t>Quito Nelson</t>
  </si>
  <si>
    <t>Teles Luis</t>
  </si>
  <si>
    <t>Delefina Adriano</t>
  </si>
  <si>
    <t>Chelton Viriato</t>
  </si>
  <si>
    <t>Maliza Sidonio</t>
  </si>
  <si>
    <t>Arineta Joao</t>
  </si>
  <si>
    <t>Lencia Francisco</t>
  </si>
  <si>
    <t>Geraldo Raimundo</t>
  </si>
  <si>
    <t>Halima Francisco</t>
  </si>
  <si>
    <t>Lurdes Graca</t>
  </si>
  <si>
    <t>Tina Jordao</t>
  </si>
  <si>
    <t>Ercilia Andre</t>
  </si>
  <si>
    <t>Neima da Edna</t>
  </si>
  <si>
    <t>Luisa Alberto</t>
  </si>
  <si>
    <t>Yumuna da Anabela</t>
  </si>
  <si>
    <t>Neuzia Zacarias</t>
  </si>
  <si>
    <t>Gerson Samuel</t>
  </si>
  <si>
    <t>Eugenio Manuel</t>
  </si>
  <si>
    <t>Zanito Reginaldo</t>
  </si>
  <si>
    <t>Florinda Alfredo</t>
  </si>
  <si>
    <t>Feliciano Antonio</t>
  </si>
  <si>
    <t>Amosse Sitoe</t>
  </si>
  <si>
    <t xml:space="preserve">Maria da Elsa </t>
  </si>
  <si>
    <t>Helena Alberto</t>
  </si>
  <si>
    <t>Angelica Pedro</t>
  </si>
  <si>
    <t>Sovento Pedro</t>
  </si>
  <si>
    <t>Elsa Pinto</t>
  </si>
  <si>
    <t>Ercio Crimildo</t>
  </si>
  <si>
    <t>Januario A.Elias</t>
  </si>
  <si>
    <t>Mae=Ines Bernardo</t>
  </si>
  <si>
    <t>Deny Candido</t>
  </si>
  <si>
    <t>Ednercia Afonso</t>
  </si>
  <si>
    <t>Joao Justino</t>
  </si>
  <si>
    <t>Dianelsa Ernesto</t>
  </si>
  <si>
    <t>Edinho Mauricio</t>
  </si>
  <si>
    <t>Lucia Ximbanda</t>
  </si>
  <si>
    <t>pande</t>
  </si>
  <si>
    <t>Palmira Eusebio</t>
  </si>
  <si>
    <t>Crimildo Fernando</t>
  </si>
  <si>
    <t>Cristovao da Joana</t>
  </si>
  <si>
    <t>Carolina Manuel</t>
  </si>
  <si>
    <t>Dilton Alberto</t>
  </si>
  <si>
    <t>Lidia Miguel</t>
  </si>
  <si>
    <t>Raufo Sultano</t>
  </si>
  <si>
    <t>Andarieta Nombora</t>
  </si>
  <si>
    <t>Catarina Sevene</t>
  </si>
  <si>
    <t>Fredes Samuel</t>
  </si>
  <si>
    <t>Fernando Isaias</t>
  </si>
  <si>
    <t>Abiba Severiano</t>
  </si>
  <si>
    <t>Celeste Covane</t>
  </si>
  <si>
    <t>Rocina Ernesto</t>
  </si>
  <si>
    <t>Herqueta Amado</t>
  </si>
  <si>
    <t>Drofina Lopes</t>
  </si>
  <si>
    <t>Eduardo da Dulce</t>
  </si>
  <si>
    <t>Elton Eduardo</t>
  </si>
  <si>
    <t>Lino Simiao</t>
  </si>
  <si>
    <t>Banito Antonio</t>
  </si>
  <si>
    <t>Claudio Juliao</t>
  </si>
  <si>
    <t>Veronica Jossai</t>
  </si>
  <si>
    <t>Adelia Tuuzeni</t>
  </si>
  <si>
    <t>Paulo Jossai</t>
  </si>
  <si>
    <t>Joaquina Maleguissa</t>
  </si>
  <si>
    <t>Diocencia Mario</t>
  </si>
  <si>
    <t>Gerito Simiao</t>
  </si>
  <si>
    <t>Mateus Manuel</t>
  </si>
  <si>
    <t>Armando Joao</t>
  </si>
  <si>
    <t>Silvia Jeremias</t>
  </si>
  <si>
    <t>Alberto Alfredo</t>
  </si>
  <si>
    <t>Bilha Augusto</t>
  </si>
  <si>
    <t>Sara Locitela</t>
  </si>
  <si>
    <t>Herca Ernesto</t>
  </si>
  <si>
    <t>Benilde Julio</t>
  </si>
  <si>
    <t>Luisa Julio</t>
  </si>
  <si>
    <t>Rui Mario</t>
  </si>
  <si>
    <t>Edson Francisco</t>
  </si>
  <si>
    <t>Chelton Baptista</t>
  </si>
  <si>
    <t>Elidio Paito</t>
  </si>
  <si>
    <t>h maxixe</t>
  </si>
  <si>
    <t>Anabela Vidal</t>
  </si>
  <si>
    <t>Nesia Bernardo</t>
  </si>
  <si>
    <t>Esperanca Namburete</t>
  </si>
  <si>
    <t>Bernardo Facela</t>
  </si>
  <si>
    <t>stela N.Joao</t>
  </si>
  <si>
    <t>Eunencia Victorino</t>
  </si>
  <si>
    <t>Filodia Sebastao</t>
  </si>
  <si>
    <t>Lourenco Ernesto</t>
  </si>
  <si>
    <t>Jose Reginaldo</t>
  </si>
  <si>
    <t>Marques da Dulce</t>
  </si>
  <si>
    <t>Ivan Pascoal</t>
  </si>
  <si>
    <t>Chelton Carlitos</t>
  </si>
  <si>
    <t>Sandra Luis</t>
  </si>
  <si>
    <t>Emidio Alberto</t>
  </si>
  <si>
    <t>Daimacia Machava</t>
  </si>
  <si>
    <t>Joana Chizola</t>
  </si>
  <si>
    <t>Efraime Alfredo</t>
  </si>
  <si>
    <t>Edna Joao</t>
  </si>
  <si>
    <t xml:space="preserve">Valton Moizes </t>
  </si>
  <si>
    <t>Joaquina Francisco</t>
  </si>
  <si>
    <t>Guilfa da Lursidia</t>
  </si>
  <si>
    <t>Antonio Cardoso</t>
  </si>
  <si>
    <t>Lidia Ricardo</t>
  </si>
  <si>
    <t>Laura Nhangumel</t>
  </si>
  <si>
    <t>Marcelina Artiel</t>
  </si>
  <si>
    <t>Armando Victorino</t>
  </si>
  <si>
    <t>Minelso Artur</t>
  </si>
  <si>
    <t>Rita Jacinto</t>
  </si>
  <si>
    <t>Celia David</t>
  </si>
  <si>
    <t>Sergio Constantino</t>
  </si>
  <si>
    <t>Felzia da Nucha</t>
  </si>
  <si>
    <t>Madalena Manuel</t>
  </si>
  <si>
    <t>Alcidio Artiel</t>
  </si>
  <si>
    <t>h lihonzuane</t>
  </si>
  <si>
    <t>Chenecia Artiel</t>
  </si>
  <si>
    <t>Belarmino Joaquim</t>
  </si>
  <si>
    <t>~3</t>
  </si>
  <si>
    <t>Zinha Cossa</t>
  </si>
  <si>
    <t>Edie France Bernardo</t>
  </si>
  <si>
    <t>h funhalouro</t>
  </si>
  <si>
    <t>Ecia Maria</t>
  </si>
  <si>
    <t>Irene Agostinho</t>
  </si>
  <si>
    <t>Helena Pedro</t>
  </si>
  <si>
    <t>Neima da Graca</t>
  </si>
  <si>
    <t>Samora Ernesto</t>
  </si>
  <si>
    <t>Clarencia Sergio</t>
  </si>
  <si>
    <t>Telma Americo</t>
  </si>
  <si>
    <t>Lucia Pascoal</t>
  </si>
  <si>
    <t>Maria Rui</t>
  </si>
  <si>
    <t>Candido Emilia</t>
  </si>
  <si>
    <t>Dilson Caetano</t>
  </si>
  <si>
    <t>Vania Caetano</t>
  </si>
  <si>
    <t>Sonia Luis</t>
  </si>
  <si>
    <t>Caetano Armando</t>
  </si>
  <si>
    <t>Lucas Boavida</t>
  </si>
  <si>
    <t>Sandra Afonso</t>
  </si>
  <si>
    <t>Celeste Chadreque</t>
  </si>
  <si>
    <t>Aunora Ananias</t>
  </si>
  <si>
    <t>Acacio Tomas</t>
  </si>
  <si>
    <t>Americo Pedro</t>
  </si>
  <si>
    <t>Alexandre Taju</t>
  </si>
  <si>
    <t>Filaderfia Aunora</t>
  </si>
  <si>
    <t>Euvelcia Antonio</t>
  </si>
  <si>
    <t>Victoria Francisco</t>
  </si>
  <si>
    <t>Elsa Alberto</t>
  </si>
  <si>
    <t>Cheila Antonio</t>
  </si>
  <si>
    <t>Natercia Alberto</t>
  </si>
  <si>
    <t>Guilfa da Neiva</t>
  </si>
  <si>
    <t>Jossai Taimo</t>
  </si>
  <si>
    <t>Daizinha Carlos</t>
  </si>
  <si>
    <t>Manuel Sete</t>
  </si>
  <si>
    <t>Josefa Bulande</t>
  </si>
  <si>
    <t>Ednilson N.Andre</t>
  </si>
  <si>
    <t>Isabel Alberto</t>
  </si>
  <si>
    <t>Samuel Ernesto</t>
  </si>
  <si>
    <t>Madalena Augusto</t>
  </si>
  <si>
    <t>Ana D.Joana</t>
  </si>
  <si>
    <t>Elsa Manuel</t>
  </si>
  <si>
    <t>Antonio Manuel</t>
  </si>
  <si>
    <t>h cumbana</t>
  </si>
  <si>
    <t>Oficio Mario</t>
  </si>
  <si>
    <t>Judite Jose</t>
  </si>
  <si>
    <t>Neusia Elidio</t>
  </si>
  <si>
    <t>Alex Jose</t>
  </si>
  <si>
    <t>Raimo Zacarias</t>
  </si>
  <si>
    <t>Vanila Tomas</t>
  </si>
  <si>
    <t>Laila Gabriel</t>
  </si>
  <si>
    <t>Carla Moizes</t>
  </si>
  <si>
    <t>Joao Bernardo</t>
  </si>
  <si>
    <t>Ines Miguel</t>
  </si>
  <si>
    <t>Lucas Alexandre</t>
  </si>
  <si>
    <t>beira</t>
  </si>
  <si>
    <t>Esperanca Alberto</t>
  </si>
  <si>
    <t>Anatercia Agostinho</t>
  </si>
  <si>
    <t>Artir Gildo</t>
  </si>
  <si>
    <t>Celcia Mateus</t>
  </si>
  <si>
    <t>Florencia Albino</t>
  </si>
  <si>
    <t>Albertina Ricardo</t>
  </si>
  <si>
    <t>Zefanias Sainda</t>
  </si>
  <si>
    <t>Catarina Manuel</t>
  </si>
  <si>
    <t>Maria Gildo</t>
  </si>
  <si>
    <t>Andrieta Alexandre</t>
  </si>
  <si>
    <t>Maria Bambo</t>
  </si>
  <si>
    <t>Francisco Alberto</t>
  </si>
  <si>
    <t>Rosa Salvador</t>
  </si>
  <si>
    <t>Joaquina Alexandre</t>
  </si>
  <si>
    <t>Matinga</t>
  </si>
  <si>
    <t>Ester Alexandre</t>
  </si>
  <si>
    <t>Erca Pascoal</t>
  </si>
  <si>
    <t>Dioclencio Teonildo</t>
  </si>
  <si>
    <t>Silvestre Naftal</t>
  </si>
  <si>
    <t>Gina Bento</t>
  </si>
  <si>
    <t>Daniel Joao</t>
  </si>
  <si>
    <t>Marta Gildo</t>
  </si>
  <si>
    <t>Admira Joao</t>
  </si>
  <si>
    <t>Maria Florinda</t>
  </si>
  <si>
    <t>Vigencia Augusto</t>
  </si>
  <si>
    <t>Elija Jose</t>
  </si>
  <si>
    <t>Edna Bernardo</t>
  </si>
  <si>
    <t>Augusto Miguel</t>
  </si>
  <si>
    <t>Samuel Xavier</t>
  </si>
  <si>
    <t>Yumina da Anabela</t>
  </si>
  <si>
    <t>Ines da Maria</t>
  </si>
  <si>
    <t>Erca da Maria</t>
  </si>
  <si>
    <t>Isabel Aniva</t>
  </si>
  <si>
    <t>Nuria Sergio</t>
  </si>
  <si>
    <t>Alduna Sergio</t>
  </si>
  <si>
    <t>Nilsa Geraldo</t>
  </si>
  <si>
    <t>Prisila Teodosio</t>
  </si>
  <si>
    <t>Julio Rogerio</t>
  </si>
  <si>
    <t>h RSA</t>
  </si>
  <si>
    <t>Bento Ernesto</t>
  </si>
  <si>
    <t>Fidencio Mario</t>
  </si>
  <si>
    <t>Filipe Andre</t>
  </si>
  <si>
    <t xml:space="preserve">Raul Ricardo </t>
  </si>
  <si>
    <t>Ana Cardoso</t>
  </si>
  <si>
    <t>Norgencio Jaime</t>
  </si>
  <si>
    <t>Cheila Isaias</t>
  </si>
  <si>
    <t>Melo Sergio</t>
  </si>
  <si>
    <t>Helena Julai</t>
  </si>
  <si>
    <t>Mateus Luis</t>
  </si>
  <si>
    <t>Isaura Felimone</t>
  </si>
  <si>
    <t>Erasmo Americo</t>
  </si>
  <si>
    <t>Fernando Mauricio</t>
  </si>
  <si>
    <t>Gervasio Antonio</t>
  </si>
  <si>
    <t>Julinho Armando</t>
  </si>
  <si>
    <t>Diamantine Jose</t>
  </si>
  <si>
    <t>Inaira Camilo</t>
  </si>
  <si>
    <t>Simao Camilo</t>
  </si>
  <si>
    <t>Zafiro Amade</t>
  </si>
  <si>
    <t>Ercilio Armando</t>
  </si>
  <si>
    <t>Nilsa Calisto</t>
  </si>
  <si>
    <t>Mariamo Ismael</t>
  </si>
  <si>
    <t>Erca Miguel</t>
  </si>
  <si>
    <t>Almera Machamba</t>
  </si>
  <si>
    <t>Edilson Fernando</t>
  </si>
  <si>
    <t>Ricardo Julio</t>
  </si>
  <si>
    <t>Sara dos Santos</t>
  </si>
  <si>
    <t>Olga Silvestre</t>
  </si>
  <si>
    <t>Ediofranse Bernardo</t>
  </si>
  <si>
    <t>Narciso Milagre</t>
  </si>
  <si>
    <t>Miguel Carlos</t>
  </si>
  <si>
    <t>Constancia Orlando</t>
  </si>
  <si>
    <t>Luis Feliciano</t>
  </si>
  <si>
    <t>Virginia Armando</t>
  </si>
  <si>
    <t>Ilodia Joao</t>
  </si>
  <si>
    <t>Castro Manuel</t>
  </si>
  <si>
    <t>Janinha Domingos</t>
  </si>
  <si>
    <t>Albertina Zacarias</t>
  </si>
  <si>
    <t>Chelton Nito</t>
  </si>
  <si>
    <t>Sergio Herculano</t>
  </si>
  <si>
    <t>Denito Eduardo</t>
  </si>
  <si>
    <t>Linda Arlindo</t>
  </si>
  <si>
    <t>Cheila Tomas</t>
  </si>
  <si>
    <t>Jose Orlando</t>
  </si>
  <si>
    <t>Chelton Luis</t>
  </si>
  <si>
    <t>Edmilson Benedito</t>
  </si>
  <si>
    <t>Maria Zulmira</t>
  </si>
  <si>
    <t>Samuel Luis</t>
  </si>
  <si>
    <t>Gildo Jose</t>
  </si>
  <si>
    <t>Sergio Alfredo</t>
  </si>
  <si>
    <t>Florencia Mabote</t>
  </si>
  <si>
    <t>Gilsia da Teresa</t>
  </si>
  <si>
    <t>Maria Jossias</t>
  </si>
  <si>
    <t>Afonso Macuacua</t>
  </si>
  <si>
    <t>Armando Samuel</t>
  </si>
  <si>
    <t>Leonardo Vasco</t>
  </si>
  <si>
    <t>m/rocha bovane??</t>
  </si>
  <si>
    <t>Eugenio Uane</t>
  </si>
  <si>
    <t>Neusia Castelo</t>
  </si>
  <si>
    <t>Gledisse O.Calisto</t>
  </si>
  <si>
    <t>Aurinda Patricio</t>
  </si>
  <si>
    <t>Amelia Amosse</t>
  </si>
  <si>
    <t>Antonio Daniel</t>
  </si>
  <si>
    <t>Eduarda da Dulce</t>
  </si>
  <si>
    <t>Mateus Eduardo</t>
  </si>
  <si>
    <t>Francisco Judiao</t>
  </si>
  <si>
    <t>Astra Milton</t>
  </si>
  <si>
    <t>Felix Afonso</t>
  </si>
  <si>
    <t>Zacarias Simiao</t>
  </si>
  <si>
    <t>Micaela Antonio</t>
  </si>
  <si>
    <t>Candido Manito</t>
  </si>
  <si>
    <t>Berta Calado</t>
  </si>
  <si>
    <t>Amelia Florinda</t>
  </si>
  <si>
    <t>Buntia da Quiteria</t>
  </si>
  <si>
    <t>Rafael Luis</t>
  </si>
  <si>
    <t>Delton Crimildo</t>
  </si>
  <si>
    <t>Gloria Manuel</t>
  </si>
  <si>
    <t>Julieta Antonio</t>
  </si>
  <si>
    <t>Raimundo Simiao</t>
  </si>
  <si>
    <t>Angelica Constantino</t>
  </si>
  <si>
    <t>Fortunato Jose</t>
  </si>
  <si>
    <t>Graca Nelson</t>
  </si>
  <si>
    <t>Delson Alexandre</t>
  </si>
  <si>
    <t>Laura Matsinhe</t>
  </si>
  <si>
    <t>Ginencia da Dania</t>
  </si>
  <si>
    <t>Vanildo Patricio</t>
  </si>
  <si>
    <t>Helena Luis</t>
  </si>
  <si>
    <t>Laurenciana Domingos</t>
  </si>
  <si>
    <t>Mertina Alemao</t>
  </si>
  <si>
    <t>Elton da Dianora</t>
  </si>
  <si>
    <t>Celia Benedito</t>
  </si>
  <si>
    <t>Constancia Elias</t>
  </si>
  <si>
    <t>Vasconaldo Vasco</t>
  </si>
  <si>
    <t>Mercia da Floide</t>
  </si>
  <si>
    <t>Fatima Maldino</t>
  </si>
  <si>
    <t>Romao Jafete</t>
  </si>
  <si>
    <t>Maria Valigy</t>
  </si>
  <si>
    <t>Augusto Herinque</t>
  </si>
  <si>
    <t>Helton Sergio</t>
  </si>
  <si>
    <t>Victoria da Gloria</t>
  </si>
  <si>
    <t>Luciano Reginaldo</t>
  </si>
  <si>
    <t>Nido Helario</t>
  </si>
  <si>
    <t>Graca Ernesto</t>
  </si>
  <si>
    <t>Uilson Uilson</t>
  </si>
  <si>
    <t>Sebastiao Ernesto</t>
  </si>
  <si>
    <t>Adelia Celeste</t>
  </si>
  <si>
    <t>Belucha Nelson</t>
  </si>
  <si>
    <t>Richete Alcidio</t>
  </si>
  <si>
    <t>Marcela Pedro</t>
  </si>
  <si>
    <t>Nercia Azarias</t>
  </si>
  <si>
    <t>Roberto Emidio</t>
  </si>
  <si>
    <t>Milton Mateus</t>
  </si>
  <si>
    <t>Dionisio Simiao</t>
  </si>
  <si>
    <t>Alito Abdul</t>
  </si>
  <si>
    <t>Edvania da Zelia</t>
  </si>
  <si>
    <t>Nilda Taja</t>
  </si>
  <si>
    <t>Esmenia da Graca</t>
  </si>
  <si>
    <t>Dionisio Ernesto</t>
  </si>
  <si>
    <t>Zaida Patricio</t>
  </si>
  <si>
    <t>Quiony dos Santos</t>
  </si>
  <si>
    <t>Artur Luis</t>
  </si>
  <si>
    <t>Manuel Luis</t>
  </si>
  <si>
    <t>Bernardo Isaias</t>
  </si>
  <si>
    <t>Chelton Carlos</t>
  </si>
  <si>
    <t>Carlos Joaquim</t>
  </si>
  <si>
    <t>Egineta Alfiado</t>
  </si>
  <si>
    <t>Ilura Castilio</t>
  </si>
  <si>
    <t>Gerca Ernesto</t>
  </si>
  <si>
    <t>Ernesto Uanicela</t>
  </si>
  <si>
    <t>Belinha Eugenio</t>
  </si>
  <si>
    <t>Rosa Menete</t>
  </si>
  <si>
    <t>Marcelino Herculano</t>
  </si>
  <si>
    <t>Neima Albino</t>
  </si>
  <si>
    <t>Celeste Maiela</t>
  </si>
  <si>
    <t>Chelton Deniva</t>
  </si>
  <si>
    <t>Domingas Gil</t>
  </si>
  <si>
    <t>Narciso Joao</t>
  </si>
  <si>
    <t>Ana Bernardo</t>
  </si>
  <si>
    <t>Alex Joao</t>
  </si>
  <si>
    <t>homoine</t>
  </si>
  <si>
    <t>Gercia de Lucrencia</t>
  </si>
  <si>
    <t>Manuel Lourenco</t>
  </si>
  <si>
    <t>Cartilia Francisco</t>
  </si>
  <si>
    <t>Eugenia Malunguisse</t>
  </si>
  <si>
    <t>Marla Ernesto</t>
  </si>
  <si>
    <t>Chelcia Gil</t>
  </si>
  <si>
    <t>Madalena Enosse</t>
  </si>
  <si>
    <t>Erciano Reginaldo</t>
  </si>
  <si>
    <t>Veronica Jose</t>
  </si>
  <si>
    <t>Edmilson Faustino</t>
  </si>
  <si>
    <t>Elias Moizes</t>
  </si>
  <si>
    <t>Helio Fernando</t>
  </si>
  <si>
    <t>Marta Paulo</t>
  </si>
  <si>
    <t>Rafique Rafael</t>
  </si>
  <si>
    <t>Catarina Carlos</t>
  </si>
  <si>
    <t>Ednelsa Ventura</t>
  </si>
  <si>
    <t>Faustino Juliao</t>
  </si>
  <si>
    <t>Lucrencia Eduardo</t>
  </si>
  <si>
    <t>Anatercia Falao</t>
  </si>
  <si>
    <t xml:space="preserve">        Joaquim</t>
  </si>
  <si>
    <t>Edvalda Simiao</t>
  </si>
  <si>
    <t>Dercia Alcidio</t>
  </si>
  <si>
    <t>Vania Luis</t>
  </si>
  <si>
    <t>Elidio Carlos</t>
  </si>
  <si>
    <t>Azifa Abdul</t>
  </si>
  <si>
    <t>Enia Maria</t>
  </si>
  <si>
    <t>Eulalia Francisco</t>
  </si>
  <si>
    <t>Dioclecio Tionildo</t>
  </si>
  <si>
    <t>Elencia Armindo</t>
  </si>
  <si>
    <t>Augusto Francisco</t>
  </si>
  <si>
    <t>Elias Eduardo</t>
  </si>
  <si>
    <t>Angelica Gabriel</t>
  </si>
  <si>
    <t>Liona Jose</t>
  </si>
  <si>
    <t>Venica Azarias</t>
  </si>
  <si>
    <t>Vania Joaquim</t>
  </si>
  <si>
    <t>Ermelinda Jose</t>
  </si>
  <si>
    <t>Benilde Ricardo</t>
  </si>
  <si>
    <t>Ilda Niquisse</t>
  </si>
  <si>
    <t>Victor Ricardo</t>
  </si>
  <si>
    <t>Belmiro Jose</t>
  </si>
  <si>
    <t>Belton da Gloria</t>
  </si>
  <si>
    <t>Juliao Faduco</t>
  </si>
  <si>
    <t>Angela Roque</t>
  </si>
  <si>
    <t>Eunencio Geremias</t>
  </si>
  <si>
    <t>Ercilo Armando</t>
  </si>
  <si>
    <t>Joisse Moizes</t>
  </si>
  <si>
    <t>Alyura Herinque</t>
  </si>
  <si>
    <t>Celia Mateus</t>
  </si>
  <si>
    <t>Maria Emidio</t>
  </si>
  <si>
    <t>Nando Jaime</t>
  </si>
  <si>
    <t>Edna Antonio</t>
  </si>
  <si>
    <t>Stelio Antonio</t>
  </si>
  <si>
    <t>Juvencia Xavier</t>
  </si>
  <si>
    <t>Lopes Moizes</t>
  </si>
  <si>
    <t>Tomas Bernardo</t>
  </si>
  <si>
    <t>Johane Junior</t>
  </si>
  <si>
    <t>Rodrigues Manuel</t>
  </si>
  <si>
    <t>Luisa Azarias</t>
  </si>
  <si>
    <t>Tomas Armindo</t>
  </si>
  <si>
    <t>Janete Arlindo</t>
  </si>
  <si>
    <t>Cartina Eugenio</t>
  </si>
  <si>
    <t>Aroca Manuel</t>
  </si>
  <si>
    <t>Pedro Biosso</t>
  </si>
  <si>
    <t>Santos Americo</t>
  </si>
  <si>
    <t>Dionisio Manuel</t>
  </si>
  <si>
    <t>Juliao Uetimane</t>
  </si>
  <si>
    <t>Laquisso Francisco</t>
  </si>
  <si>
    <t>Arinija Meleco</t>
  </si>
  <si>
    <t>Isa Manuel</t>
  </si>
  <si>
    <t>Suraje Mauricio</t>
  </si>
  <si>
    <t>Pascoal Nelson</t>
  </si>
  <si>
    <t>Jenifa Armando</t>
  </si>
  <si>
    <t>Zito Calisto</t>
  </si>
  <si>
    <t>Manuel Niquisse</t>
  </si>
  <si>
    <t>Belton da Goria</t>
  </si>
  <si>
    <t>Pai Raimo</t>
  </si>
  <si>
    <t>Dercia da Tucha</t>
  </si>
  <si>
    <t>Ainura Herinque</t>
  </si>
  <si>
    <t>Marcelina Jose</t>
  </si>
  <si>
    <t>Graca Joaquim</t>
  </si>
  <si>
    <t>Sara Jossai</t>
  </si>
  <si>
    <t>Marta Alberto</t>
  </si>
  <si>
    <t>Elden da Elsa</t>
  </si>
  <si>
    <t>Lurdes Salomao</t>
  </si>
  <si>
    <t>h massinga</t>
  </si>
  <si>
    <t>Regina Antonio</t>
  </si>
  <si>
    <t>Ana Silva</t>
  </si>
  <si>
    <t>Paulo Samuel</t>
  </si>
  <si>
    <t>Sivania Sergio</t>
  </si>
  <si>
    <t>Percilia Arnaldo</t>
  </si>
  <si>
    <t>Natalia Fabiao</t>
  </si>
  <si>
    <t>Luis Ernesto</t>
  </si>
  <si>
    <t>Anita Alexandre</t>
  </si>
  <si>
    <t>Francisco Machoco</t>
  </si>
  <si>
    <t>Yuran Gerson</t>
  </si>
  <si>
    <t>Rofina Canepuela</t>
  </si>
  <si>
    <t>Luisa Xavier</t>
  </si>
  <si>
    <t>Fredes Afonso</t>
  </si>
  <si>
    <t>Bevinda Alberto</t>
  </si>
  <si>
    <t>Ana Jossai</t>
  </si>
  <si>
    <t>Dionilson Manuel</t>
  </si>
  <si>
    <t>Cheila da Ricardina</t>
  </si>
  <si>
    <t>Juvencia Francisco</t>
  </si>
  <si>
    <t>Negiva Sergio</t>
  </si>
  <si>
    <t>Raquel Augusto</t>
  </si>
  <si>
    <t>Manuel Paunde</t>
  </si>
  <si>
    <t>Felizarda Manuel</t>
  </si>
  <si>
    <t>Agostinho Jose</t>
  </si>
  <si>
    <t>Pascoal Manhisse</t>
  </si>
  <si>
    <t>Romao Afonso</t>
  </si>
  <si>
    <t>Ilma Castelo</t>
  </si>
  <si>
    <t>Taju Amade</t>
  </si>
  <si>
    <t>Idelio dos Dantos</t>
  </si>
  <si>
    <t>Nilsa Augusto</t>
  </si>
  <si>
    <t>Alexandre Mario</t>
  </si>
  <si>
    <t>Amelia Sebastiao</t>
  </si>
  <si>
    <t>Luisa Sendela</t>
  </si>
  <si>
    <t>Filipe Carmindo</t>
  </si>
  <si>
    <t>Carolina Zaqueu</t>
  </si>
  <si>
    <t>h mucuacua</t>
  </si>
  <si>
    <t>Eunelcio Jeremias</t>
  </si>
  <si>
    <t>Lopes Andre</t>
  </si>
  <si>
    <t>Flavio Armando</t>
  </si>
  <si>
    <t>Jobas Ermelindo</t>
  </si>
  <si>
    <t>Vina Francisco</t>
  </si>
  <si>
    <t>Sarita Zefanias</t>
  </si>
  <si>
    <t>Felizarda Orlando</t>
  </si>
  <si>
    <t>10??</t>
  </si>
  <si>
    <t>Armando Manhisse</t>
  </si>
  <si>
    <t>Acussena Nelson</t>
  </si>
  <si>
    <t>Rafael Ernesto</t>
  </si>
  <si>
    <t>Ginercia da Sonia</t>
  </si>
  <si>
    <t>Leonora Mauricio</t>
  </si>
  <si>
    <t>Teofelo Fernando</t>
  </si>
  <si>
    <t>Edilson Americo</t>
  </si>
  <si>
    <t>Judite Joao</t>
  </si>
  <si>
    <t>Anita Senda</t>
  </si>
  <si>
    <t>Lolita Alfiado</t>
  </si>
  <si>
    <t>Julia da Natavidade</t>
  </si>
  <si>
    <t>Carvino Joao</t>
  </si>
  <si>
    <t>Mauricio Raul</t>
  </si>
  <si>
    <t>Eugenio Jose</t>
  </si>
  <si>
    <t>Charmila da Venisia</t>
  </si>
  <si>
    <t>Zita Castigo</t>
  </si>
  <si>
    <t>Micaela Cesar</t>
  </si>
  <si>
    <t>Jose Francisco</t>
  </si>
  <si>
    <t>Finoca da Minercia</t>
  </si>
  <si>
    <t>Quelven Jacnito</t>
  </si>
  <si>
    <t>Abibo Severiano</t>
  </si>
  <si>
    <t>Elisa Sebastiao</t>
  </si>
  <si>
    <t>Julia Leopaldo</t>
  </si>
  <si>
    <t>Joaquina Niquisse</t>
  </si>
  <si>
    <t>Edmilson Luis</t>
  </si>
  <si>
    <t>Osvalda Carlos</t>
  </si>
  <si>
    <t>Dinovia Carlos</t>
  </si>
  <si>
    <t>Raufo Faquiro</t>
  </si>
  <si>
    <t>Claudio Jose</t>
  </si>
  <si>
    <t>Felix Ernesto</t>
  </si>
  <si>
    <t>Enosse Isaias</t>
  </si>
  <si>
    <t>Edifrance Bernardo</t>
  </si>
  <si>
    <t>Acussena Banto</t>
  </si>
  <si>
    <t>Vanilda Isaias</t>
  </si>
  <si>
    <t>Ana Joaquim</t>
  </si>
  <si>
    <t>Elisio Mateus</t>
  </si>
  <si>
    <t>Ronaldo Manuel</t>
  </si>
  <si>
    <t>Bendita Joao</t>
  </si>
  <si>
    <t>Lucas Mauricio</t>
  </si>
  <si>
    <t>Diogo Andre</t>
  </si>
  <si>
    <t>Zaida Jose</t>
  </si>
  <si>
    <t>Benedito Eugenio</t>
  </si>
  <si>
    <t>Emerson Pascoal</t>
  </si>
  <si>
    <t>Angelica Rafael</t>
  </si>
  <si>
    <t>trap</t>
  </si>
  <si>
    <t>Luisa Mario</t>
  </si>
  <si>
    <t>h malaia</t>
  </si>
  <si>
    <t xml:space="preserve">Isabel Zacarias </t>
  </si>
  <si>
    <t>Edson Ricardo</t>
  </si>
  <si>
    <t>Nilsa Baptista</t>
  </si>
  <si>
    <t>Joana Andrade</t>
  </si>
  <si>
    <t>Crimildo Jose</t>
  </si>
  <si>
    <t>Yusira Sultane</t>
  </si>
  <si>
    <t>Filomena Ferao</t>
  </si>
  <si>
    <t>pf(+) TRAP</t>
  </si>
  <si>
    <t>Maria da Ressuracao</t>
  </si>
  <si>
    <t>Silvestre Nafital</t>
  </si>
  <si>
    <t>Sarafina Naichela</t>
  </si>
  <si>
    <t>Crimildo Nercio</t>
  </si>
  <si>
    <t xml:space="preserve">           Saito</t>
  </si>
  <si>
    <t>Bernardo Ernesto</t>
  </si>
  <si>
    <t>Orlando Arnaldo</t>
  </si>
  <si>
    <t>Dioclencio Isaias</t>
  </si>
  <si>
    <t>Marta Vicente</t>
  </si>
  <si>
    <t>Osvaldo Americo</t>
  </si>
  <si>
    <t>Assissa da Fatima</t>
  </si>
  <si>
    <t>Herminia Joao</t>
  </si>
  <si>
    <t>Edilson Gildo</t>
  </si>
  <si>
    <t>Jose Isaias</t>
  </si>
  <si>
    <t>Piary Ventura</t>
  </si>
  <si>
    <t>Caridade Januario</t>
  </si>
  <si>
    <t>Jose Miguel</t>
  </si>
  <si>
    <t>Arsenia Jose</t>
  </si>
  <si>
    <t>Quiteria A'frica</t>
  </si>
  <si>
    <t>Denicha Sarmento</t>
  </si>
  <si>
    <t>Aunora Victorino</t>
  </si>
  <si>
    <t>Edilson Andre</t>
  </si>
  <si>
    <t>Joaneta Sainda</t>
  </si>
  <si>
    <t>Edna Rafael</t>
  </si>
  <si>
    <t>Chaila Valdimiro</t>
  </si>
  <si>
    <t>Roberto Bambo</t>
  </si>
  <si>
    <t>Gessica da Graca</t>
  </si>
  <si>
    <t>Cristina Ribeiro</t>
  </si>
  <si>
    <t>Francisco Ricardo</t>
  </si>
  <si>
    <t>Elva da Olencia</t>
  </si>
  <si>
    <t>Zufina Antonio</t>
  </si>
  <si>
    <t>Renalda Lourenco</t>
  </si>
  <si>
    <t>Tiofo Lourenco</t>
  </si>
  <si>
    <t>Candida Carlos</t>
  </si>
  <si>
    <t>Teresa Bernardo</t>
  </si>
  <si>
    <t>Nilsa Djona</t>
  </si>
  <si>
    <t>Sarifa Arnaldo</t>
  </si>
  <si>
    <t>Edno Alfiado</t>
  </si>
  <si>
    <t>Samisson Alfiado</t>
  </si>
  <si>
    <t>Pereilia David</t>
  </si>
  <si>
    <t>Armando Miguel</t>
  </si>
  <si>
    <t>Tina Ernesto</t>
  </si>
  <si>
    <t>Acacio Junior</t>
  </si>
  <si>
    <t>Rosita Oliveira</t>
  </si>
  <si>
    <t>Julia Alfredo</t>
  </si>
  <si>
    <t>Carlos Jacinto</t>
  </si>
  <si>
    <t>Simiao Judasse</t>
  </si>
  <si>
    <t>Beatriz Naete</t>
  </si>
  <si>
    <t>Juvenia Artur</t>
  </si>
  <si>
    <t>Zaida Sainda</t>
  </si>
  <si>
    <t>Renaldo Zacarias</t>
  </si>
  <si>
    <t>Maria Jorge</t>
  </si>
  <si>
    <t>Mauro Hassamo</t>
  </si>
  <si>
    <t>Stelia Americo</t>
  </si>
  <si>
    <t>Marden da Maria</t>
  </si>
  <si>
    <t>Feliciano Alexandre</t>
  </si>
  <si>
    <t>Luciano Rungo</t>
  </si>
  <si>
    <t>Tania Tavid</t>
  </si>
  <si>
    <t>Pacienca Feliciano</t>
  </si>
  <si>
    <t>Carlos Julio</t>
  </si>
  <si>
    <t>Miguel Anibal</t>
  </si>
  <si>
    <t>Paulino David</t>
  </si>
  <si>
    <t>Alfeu Mangualane</t>
  </si>
  <si>
    <t>Marcia Rafael</t>
  </si>
  <si>
    <t>Iolanda Felizerto</t>
  </si>
  <si>
    <t>Melucha Rodrigues</t>
  </si>
  <si>
    <t>Neiva Sergio</t>
  </si>
  <si>
    <t>Joao Jacinto</t>
  </si>
  <si>
    <t>Cheila Alberto</t>
  </si>
  <si>
    <t>Florinda Ernesto</t>
  </si>
  <si>
    <t>Venucha Joaquim</t>
  </si>
  <si>
    <t>Anacleta Manuel</t>
  </si>
  <si>
    <t>Elisa Luis</t>
  </si>
  <si>
    <t>Alfao Antido</t>
  </si>
  <si>
    <t>h de lihonzuane</t>
  </si>
  <si>
    <t>Aex Manuel</t>
  </si>
  <si>
    <t>Alberto da Helena</t>
  </si>
  <si>
    <t>Ralina Damice</t>
  </si>
  <si>
    <t>Helena Jose</t>
  </si>
  <si>
    <t>Marta Lucas</t>
  </si>
  <si>
    <t>Erca Fernando</t>
  </si>
  <si>
    <t>Belton Luis</t>
  </si>
  <si>
    <t>Sumburane Notico</t>
  </si>
  <si>
    <t>Sulmaide Mateus</t>
  </si>
  <si>
    <t>Julio Armando</t>
  </si>
  <si>
    <t>Olivia Armando</t>
  </si>
  <si>
    <t>Ricardo Simoes</t>
  </si>
  <si>
    <t>Natalia Maqueme</t>
  </si>
  <si>
    <t>Moisez Samuel</t>
  </si>
  <si>
    <t>Anastancia Magalhans</t>
  </si>
  <si>
    <t>Amelia Gustavo</t>
  </si>
  <si>
    <t>Ernesto Fabiao</t>
  </si>
  <si>
    <t>Quiteria Jose</t>
  </si>
  <si>
    <t>Adozinda Dercio</t>
  </si>
  <si>
    <t xml:space="preserve">Ercha Fernando </t>
  </si>
  <si>
    <t>Nercia Remiz</t>
  </si>
  <si>
    <t>Edson Ernesto</t>
  </si>
  <si>
    <t>Mario Armando</t>
  </si>
  <si>
    <t>Daniel Romao</t>
  </si>
  <si>
    <t>Roberto Carlos</t>
  </si>
  <si>
    <t>Laura Fernando</t>
  </si>
  <si>
    <t>Jorge Albino</t>
  </si>
  <si>
    <t>Alexandre Rodrigues</t>
  </si>
  <si>
    <t>Noemia Armindo</t>
  </si>
  <si>
    <t>Martinha Calado</t>
  </si>
  <si>
    <t>Mercilde Alfredo</t>
  </si>
  <si>
    <t>Delfio Armando</t>
  </si>
  <si>
    <t>Bevinda Oliveira</t>
  </si>
  <si>
    <t>Felizarda !!!!!!!!!</t>
  </si>
  <si>
    <t>Valerio Domingos</t>
  </si>
  <si>
    <t>Wilma Wilson</t>
  </si>
  <si>
    <t>Fernanda da Julieta</t>
  </si>
  <si>
    <t>Telma Albino</t>
  </si>
  <si>
    <t>Carmina Armando</t>
  </si>
  <si>
    <t>Tenelso Isaias</t>
  </si>
  <si>
    <t>Ginercia Menaldo</t>
  </si>
  <si>
    <t>Edmilson Juvenil</t>
  </si>
  <si>
    <t>Neusia Ilodio</t>
  </si>
  <si>
    <t>Carlos Chuquela</t>
  </si>
  <si>
    <t>Fausto Mauricio</t>
  </si>
  <si>
    <t>Constantino Venancio</t>
  </si>
  <si>
    <t>Nelson Baptista</t>
  </si>
  <si>
    <t>Ediofrance Bernardo</t>
  </si>
  <si>
    <t>Arminda Francisco</t>
  </si>
  <si>
    <t>Dercia Fernando</t>
  </si>
  <si>
    <t>Carlos Hilario</t>
  </si>
  <si>
    <t>Marcelia Herculano</t>
  </si>
  <si>
    <t>Elias Uachisso</t>
  </si>
  <si>
    <t>Maria Julio</t>
  </si>
  <si>
    <t>Biola Samora</t>
  </si>
  <si>
    <t>Amildo Elidio</t>
  </si>
  <si>
    <t xml:space="preserve">Jorge Fernando </t>
  </si>
  <si>
    <t>Gloria Ratita</t>
  </si>
  <si>
    <t>Auneta Albino</t>
  </si>
  <si>
    <t>Filipe!!!</t>
  </si>
  <si>
    <t>Livia da Dulce</t>
  </si>
  <si>
    <t>Maria Dulcinda</t>
  </si>
  <si>
    <t>Yara Jordao</t>
  </si>
  <si>
    <t>Mae: Acissa da Fatima</t>
  </si>
  <si>
    <t>Joaninha Pedro</t>
  </si>
  <si>
    <t>Gercia da Sandra</t>
  </si>
  <si>
    <t>Aziza Abdul</t>
  </si>
  <si>
    <t>Erca!!!</t>
  </si>
  <si>
    <t>Armindo Bento</t>
  </si>
  <si>
    <t>Simoes Filipe</t>
  </si>
  <si>
    <t>Gina Francisco</t>
  </si>
  <si>
    <t>Edvania Leonardo</t>
  </si>
  <si>
    <t>Ainadino Valegi</t>
  </si>
  <si>
    <t>Amina Ussene</t>
  </si>
  <si>
    <t>Francisco Juliao</t>
  </si>
  <si>
    <t>Erca Jaime</t>
  </si>
  <si>
    <t>Zacarias Joaquim</t>
  </si>
  <si>
    <t>Marcelico Herculano</t>
  </si>
  <si>
    <t>Anastancia Eugenio</t>
  </si>
  <si>
    <t>Tunelca Isaias</t>
  </si>
  <si>
    <t>Anaclencia Isaias</t>
  </si>
  <si>
    <t>Belton G.Eugenio</t>
  </si>
  <si>
    <t>Olga Alfiado</t>
  </si>
  <si>
    <t>Felizberto Joao</t>
  </si>
  <si>
    <t>Uaquisse Alexandre</t>
  </si>
  <si>
    <t>Sara Alexandre</t>
  </si>
  <si>
    <t>Anita Betnel</t>
  </si>
  <si>
    <t>Delefina Pedro</t>
  </si>
  <si>
    <t>Chelton!!!!</t>
  </si>
  <si>
    <t>Maliza Constantino</t>
  </si>
  <si>
    <t>Pedro David</t>
  </si>
  <si>
    <t>Yurano Gerson</t>
  </si>
  <si>
    <t>Inocencia Ricardo</t>
  </si>
  <si>
    <t>Raquel Ernesto</t>
  </si>
  <si>
    <t>Juliao Bernardo</t>
  </si>
  <si>
    <t>Teresa Fernando</t>
  </si>
  <si>
    <t>Nabila Abdul</t>
  </si>
  <si>
    <t>Chenia Oldino</t>
  </si>
  <si>
    <t>Joaquim Alberto</t>
  </si>
  <si>
    <t>Amina Alberto</t>
  </si>
  <si>
    <t>Alberto Saute</t>
  </si>
  <si>
    <t>Elisio Carlos</t>
  </si>
  <si>
    <t>Sufana dos Santos</t>
  </si>
  <si>
    <t>Danito Eduardo</t>
  </si>
  <si>
    <t>Rafael Gildo</t>
  </si>
  <si>
    <t>Yurca Justino</t>
  </si>
  <si>
    <t>Sebastiao Arnaldo</t>
  </si>
  <si>
    <t>Clara Carlos</t>
  </si>
  <si>
    <t>Inilvio R.Vasco</t>
  </si>
  <si>
    <t>Celia Jorge</t>
  </si>
  <si>
    <t>Lopes Augusto</t>
  </si>
  <si>
    <t>Odencio Orlando</t>
  </si>
  <si>
    <t>Elencia Armando</t>
  </si>
  <si>
    <t>Samaria Carolina</t>
  </si>
  <si>
    <t>Samira Maura</t>
  </si>
  <si>
    <t>Amelia Amone</t>
  </si>
  <si>
    <t>Joana Jamisse</t>
  </si>
  <si>
    <t>Abelina Antonio</t>
  </si>
  <si>
    <t>Isa da Ilda</t>
  </si>
  <si>
    <t>Julilo Massas</t>
  </si>
  <si>
    <t>Arquinita Tomas</t>
  </si>
  <si>
    <t xml:space="preserve">Filoca Tomas </t>
  </si>
  <si>
    <t>Pires Fabiao</t>
  </si>
  <si>
    <t>Dinario Mussa</t>
  </si>
  <si>
    <t>3.5!!!!</t>
  </si>
  <si>
    <t xml:space="preserve">Carolina Jossai </t>
  </si>
  <si>
    <t>Alice Bernardo</t>
  </si>
  <si>
    <t>Dercia Vania</t>
  </si>
  <si>
    <t>Arminda Bernardo</t>
  </si>
  <si>
    <t>Isabel Alfiado</t>
  </si>
  <si>
    <t>Chelsia C.Fernando</t>
  </si>
  <si>
    <t>Elias Chuquela</t>
  </si>
  <si>
    <t>Luena Francisco</t>
  </si>
  <si>
    <t>TR (-)</t>
  </si>
  <si>
    <t>Lisia Geraldo</t>
  </si>
  <si>
    <t>Renio Sergio</t>
  </si>
  <si>
    <t>Simao Rafael</t>
  </si>
  <si>
    <t>Vicente Alberto</t>
  </si>
  <si>
    <t>Gildo Azarias</t>
  </si>
  <si>
    <t>Cledson Augusto</t>
  </si>
  <si>
    <t>Deluvia Manuel</t>
  </si>
  <si>
    <t>Fernanda Rui</t>
  </si>
  <si>
    <t>37!</t>
  </si>
  <si>
    <t>Felicidace Feniosse</t>
  </si>
  <si>
    <t>Ernesto Rui</t>
  </si>
  <si>
    <t>Elsa Mauricio</t>
  </si>
  <si>
    <t>Joao Artiel</t>
  </si>
  <si>
    <t>Abdul Camordino</t>
  </si>
  <si>
    <t>Maria da Consceicao</t>
  </si>
  <si>
    <t>Nivaldo da Graca</t>
  </si>
  <si>
    <t>Graca Elias</t>
  </si>
  <si>
    <t>Catarina Lainda</t>
  </si>
  <si>
    <t xml:space="preserve">Ana Jose </t>
  </si>
  <si>
    <t>Dercio Julio</t>
  </si>
  <si>
    <t>Ricardo Isabel</t>
  </si>
  <si>
    <t>Ermelindo Florinda</t>
  </si>
  <si>
    <t>Florinda Bambo</t>
  </si>
  <si>
    <t>Valdimiro Jose</t>
  </si>
  <si>
    <t>Sebastiao Rube</t>
  </si>
  <si>
    <t>Julio Francisco</t>
  </si>
  <si>
    <t>s</t>
    <phoneticPr fontId="3" type="noConversion"/>
  </si>
  <si>
    <t>s</t>
    <phoneticPr fontId="3" type="noConversion"/>
  </si>
  <si>
    <t>s</t>
    <phoneticPr fontId="3" type="noConversion"/>
  </si>
  <si>
    <t>Joao Jose</t>
  </si>
  <si>
    <t>Edna Retina</t>
  </si>
  <si>
    <t>Antonio Fernando</t>
  </si>
  <si>
    <t>Mario Ricardo</t>
  </si>
  <si>
    <t>Benilde Joaquim</t>
  </si>
  <si>
    <t>TR pf(+)</t>
  </si>
  <si>
    <t>Adelton Bilarson</t>
  </si>
  <si>
    <t>Reginaldo Constantino</t>
  </si>
  <si>
    <t>Amelia Ricardina</t>
  </si>
  <si>
    <t>Blesentina Pascoal</t>
  </si>
  <si>
    <t>Vania Tomas</t>
  </si>
  <si>
    <t xml:space="preserve">Albertina Joao </t>
  </si>
  <si>
    <t>Teresa Arnaldo</t>
  </si>
  <si>
    <t>Florencia Raimundo</t>
  </si>
  <si>
    <t>Mendes Isaias</t>
  </si>
  <si>
    <t>Albertina Jonas</t>
  </si>
  <si>
    <t>TR f(+)</t>
  </si>
  <si>
    <t>Cheila Graca</t>
  </si>
  <si>
    <t>Dejamira Isabel</t>
  </si>
  <si>
    <t>Sipilicio Jossai</t>
  </si>
  <si>
    <t>Nercia Moniz</t>
  </si>
  <si>
    <t>m´bene</t>
  </si>
  <si>
    <t>Julio Manecas</t>
  </si>
  <si>
    <t>10!!</t>
  </si>
  <si>
    <t>Alurfa Manecas</t>
  </si>
  <si>
    <t>Miguel Valdimiro</t>
  </si>
  <si>
    <t>Pinto da Graca</t>
  </si>
  <si>
    <t>Claudio Nelson</t>
  </si>
  <si>
    <t>Delvio Jose</t>
  </si>
  <si>
    <t>Miguel David</t>
  </si>
  <si>
    <t>Canilson da Dadiva</t>
  </si>
  <si>
    <t>Luisa Pequenino</t>
  </si>
  <si>
    <t>10:40?!!</t>
  </si>
  <si>
    <t>Aleira Jose</t>
  </si>
  <si>
    <t>Joana Fernando</t>
  </si>
  <si>
    <t>Miguel Alberto</t>
  </si>
  <si>
    <t>A´frica Johane</t>
  </si>
  <si>
    <t>Arieta da Graca</t>
  </si>
  <si>
    <t>Maria Uaene</t>
  </si>
  <si>
    <t>Farida Raimo</t>
  </si>
  <si>
    <t>Aminalda Armando</t>
  </si>
  <si>
    <t>Nalcinda Sergio</t>
  </si>
  <si>
    <t>Ermelinda !!</t>
  </si>
  <si>
    <t>Acha da !!!</t>
  </si>
  <si>
    <t>Benildo Bernardo</t>
  </si>
  <si>
    <t>Benedit Raul</t>
  </si>
  <si>
    <t>Ondia Gabriel</t>
  </si>
  <si>
    <t>35.6??!!</t>
  </si>
  <si>
    <t>Iola Firmino</t>
  </si>
  <si>
    <t>Arnaldo Zacarias</t>
  </si>
  <si>
    <t>Celeste Tonela</t>
  </si>
  <si>
    <t>3dia??!!</t>
  </si>
  <si>
    <t>Anita Facitela</t>
  </si>
  <si>
    <t>Marta Francisco</t>
  </si>
  <si>
    <t>Menia Salvador</t>
  </si>
  <si>
    <t>Nildo Ananias</t>
  </si>
  <si>
    <t>Jose Deniz</t>
  </si>
  <si>
    <t>Santos Jorge</t>
  </si>
  <si>
    <t>Guilva da Neiva</t>
  </si>
  <si>
    <t>Week number</t>
    <phoneticPr fontId="3" type="noConversion"/>
  </si>
  <si>
    <t>2 Average</t>
  </si>
  <si>
    <t>Fadio Eduardo</t>
  </si>
  <si>
    <t>Albrantes Alexandre</t>
  </si>
  <si>
    <t>Ernesto Manhisse</t>
  </si>
  <si>
    <t>Agnesio S.Paulo</t>
  </si>
  <si>
    <t>Tomas Pascoal</t>
  </si>
  <si>
    <t>Ivone Ernesto</t>
  </si>
  <si>
    <t>Sistencia Salomao</t>
  </si>
  <si>
    <t>Mamasia Emidio</t>
  </si>
  <si>
    <t>Zaida Uassiquene</t>
  </si>
  <si>
    <t>Baptista Crescencio</t>
  </si>
  <si>
    <t>Nercio Mussa</t>
  </si>
  <si>
    <t>Leonardo Emidio</t>
  </si>
  <si>
    <t>Nelson Antonio</t>
  </si>
  <si>
    <t>months</t>
    <phoneticPr fontId="3" type="noConversion"/>
  </si>
  <si>
    <t>Years</t>
    <phoneticPr fontId="3" type="noConversion"/>
  </si>
  <si>
    <t xml:space="preserve">  </t>
    <phoneticPr fontId="3" type="noConversion"/>
  </si>
  <si>
    <t>hospital</t>
    <phoneticPr fontId="3" type="noConversion"/>
  </si>
  <si>
    <t>hospital</t>
    <phoneticPr fontId="3" type="noConversion"/>
  </si>
  <si>
    <t>hospital</t>
    <phoneticPr fontId="3" type="noConversion"/>
  </si>
  <si>
    <t>Negative</t>
    <phoneticPr fontId="3" type="noConversion"/>
  </si>
  <si>
    <t>Carmindo Mufanequico</t>
  </si>
  <si>
    <t>Bernardo!!!</t>
  </si>
  <si>
    <t>Isabel Felipe</t>
  </si>
  <si>
    <t>Floida Joao</t>
  </si>
  <si>
    <t>Maisia Mateus</t>
  </si>
  <si>
    <t>Pedro Joao</t>
  </si>
  <si>
    <t>31 Average</t>
  </si>
  <si>
    <t>32 Average</t>
  </si>
  <si>
    <t>33 Average</t>
  </si>
  <si>
    <t>34 Average</t>
  </si>
  <si>
    <t>35 Average</t>
  </si>
  <si>
    <t>36 Average</t>
  </si>
  <si>
    <t>37 Average</t>
  </si>
  <si>
    <t>38 Average</t>
  </si>
  <si>
    <t>39 Average</t>
  </si>
  <si>
    <t>40 Average</t>
  </si>
  <si>
    <t>41 Average</t>
  </si>
  <si>
    <t>42 Average</t>
  </si>
  <si>
    <t>43 Average</t>
  </si>
  <si>
    <t>44 Average</t>
  </si>
  <si>
    <t>45 Average</t>
  </si>
  <si>
    <t>46 Average</t>
  </si>
  <si>
    <t>47 Average</t>
  </si>
  <si>
    <t>48 Average</t>
  </si>
  <si>
    <t>49 Average</t>
  </si>
  <si>
    <t>50 Average</t>
  </si>
  <si>
    <t>51 Average</t>
  </si>
  <si>
    <t>week</t>
    <phoneticPr fontId="3" type="noConversion"/>
  </si>
  <si>
    <t>average</t>
    <phoneticPr fontId="3" type="noConversion"/>
  </si>
  <si>
    <t>babies</t>
    <phoneticPr fontId="3" type="noConversion"/>
  </si>
  <si>
    <t>10 Total</t>
  </si>
  <si>
    <t>11 Total</t>
  </si>
  <si>
    <t>12 Total</t>
  </si>
  <si>
    <t>13 Total</t>
  </si>
  <si>
    <t>15 Total</t>
  </si>
  <si>
    <t>Juvencio Francisco</t>
  </si>
  <si>
    <t>Aida Ernesto</t>
  </si>
  <si>
    <t>urgente</t>
    <phoneticPr fontId="3" type="noConversion"/>
  </si>
  <si>
    <t>hospital</t>
    <phoneticPr fontId="3" type="noConversion"/>
  </si>
  <si>
    <t>comments</t>
    <phoneticPr fontId="3" type="noConversion"/>
  </si>
  <si>
    <t>transferred</t>
    <phoneticPr fontId="3" type="noConversion"/>
  </si>
  <si>
    <t>resistant</t>
    <phoneticPr fontId="3" type="noConversion"/>
  </si>
  <si>
    <t>use net?</t>
    <phoneticPr fontId="3" type="noConversion"/>
  </si>
  <si>
    <t>trap</t>
    <phoneticPr fontId="3" type="noConversion"/>
  </si>
  <si>
    <t>haemoglobin</t>
    <phoneticPr fontId="3" type="noConversion"/>
  </si>
  <si>
    <t>resistente</t>
    <phoneticPr fontId="3" type="noConversion"/>
  </si>
  <si>
    <t>TR</t>
    <phoneticPr fontId="3" type="noConversion"/>
  </si>
  <si>
    <t>hospital</t>
    <phoneticPr fontId="3" type="noConversion"/>
  </si>
  <si>
    <t>ovale</t>
    <phoneticPr fontId="3" type="noConversion"/>
  </si>
  <si>
    <t>Furvela</t>
    <phoneticPr fontId="3" type="noConversion"/>
  </si>
  <si>
    <t>Day</t>
    <phoneticPr fontId="3" type="noConversion"/>
  </si>
  <si>
    <t>Month</t>
    <phoneticPr fontId="3" type="noConversion"/>
  </si>
  <si>
    <t>Year</t>
    <phoneticPr fontId="3" type="noConversion"/>
  </si>
  <si>
    <t>Olga Zefanias</t>
  </si>
  <si>
    <t>Carolina Fernando</t>
  </si>
  <si>
    <t>Sumelia Amade</t>
  </si>
  <si>
    <t>Ricardo da Luisa</t>
  </si>
  <si>
    <t>Luis Fernando</t>
  </si>
  <si>
    <t>cases</t>
    <phoneticPr fontId="3" type="noConversion"/>
  </si>
  <si>
    <t>Cases</t>
    <phoneticPr fontId="3" type="noConversion"/>
  </si>
  <si>
    <t>Time</t>
    <phoneticPr fontId="3" type="noConversion"/>
  </si>
  <si>
    <t>Count</t>
    <phoneticPr fontId="3" type="noConversion"/>
  </si>
  <si>
    <t>Proportion</t>
    <phoneticPr fontId="3" type="noConversion"/>
  </si>
  <si>
    <t>control?</t>
    <phoneticPr fontId="3" type="noConversion"/>
  </si>
  <si>
    <t>matumbela</t>
    <phoneticPr fontId="3" type="noConversion"/>
  </si>
  <si>
    <t>jogo</t>
    <phoneticPr fontId="3" type="noConversion"/>
  </si>
  <si>
    <t>muengue</t>
    <phoneticPr fontId="3" type="noConversion"/>
  </si>
  <si>
    <t>Furvela</t>
    <phoneticPr fontId="3" type="noConversion"/>
  </si>
  <si>
    <t>jogo</t>
    <phoneticPr fontId="3" type="noConversion"/>
  </si>
  <si>
    <t>jogo</t>
    <phoneticPr fontId="3" type="noConversion"/>
  </si>
  <si>
    <t>Furvela</t>
    <phoneticPr fontId="3" type="noConversion"/>
  </si>
  <si>
    <t>Furvela</t>
    <phoneticPr fontId="3" type="noConversion"/>
  </si>
  <si>
    <t>bovane</t>
    <phoneticPr fontId="3" type="noConversion"/>
  </si>
  <si>
    <t>jogo</t>
    <phoneticPr fontId="3" type="noConversion"/>
  </si>
  <si>
    <t>Paulo Fernando</t>
  </si>
  <si>
    <t>Gercio Rocardo</t>
  </si>
  <si>
    <t>Gilda Reginaldo</t>
  </si>
  <si>
    <t>Mario Alberto</t>
  </si>
  <si>
    <t>Liria da Helena</t>
  </si>
  <si>
    <t>h chibuto</t>
  </si>
  <si>
    <t>approx age</t>
    <phoneticPr fontId="3" type="noConversion"/>
  </si>
  <si>
    <t>90?</t>
  </si>
  <si>
    <t>30!</t>
  </si>
  <si>
    <t>3!</t>
  </si>
  <si>
    <t>25!!</t>
  </si>
  <si>
    <t>2!!!!</t>
  </si>
  <si>
    <t>Rodrigues Sebastiao</t>
  </si>
  <si>
    <t>Yura Mauricio</t>
  </si>
  <si>
    <t>Elidio Sergio</t>
  </si>
  <si>
    <t>Fortunato Simone</t>
  </si>
  <si>
    <t>TR (+)</t>
  </si>
  <si>
    <t>Astra da Esmenia</t>
  </si>
  <si>
    <t>Joaquim Nguila</t>
  </si>
  <si>
    <t>Olivio Mateus</t>
  </si>
  <si>
    <t>Dercia Antonio</t>
  </si>
  <si>
    <t>Luisa Jacinto</t>
  </si>
  <si>
    <t>Saugineta Tonela</t>
  </si>
  <si>
    <t>Renato Julio</t>
  </si>
  <si>
    <t>Palmira Joaquim</t>
  </si>
  <si>
    <t>Yuzma da Lina</t>
  </si>
  <si>
    <t>Raul Mauricio</t>
  </si>
  <si>
    <t>Amelia Felipe</t>
  </si>
  <si>
    <t>Nilsa Gildo</t>
  </si>
  <si>
    <t>Olga Jorge</t>
  </si>
  <si>
    <t>16 Total</t>
  </si>
  <si>
    <t>17 Total</t>
  </si>
  <si>
    <t>18 Total</t>
  </si>
  <si>
    <t>19 Total</t>
  </si>
  <si>
    <t>20 Total</t>
  </si>
  <si>
    <t>22 Total</t>
  </si>
  <si>
    <t>23 Total</t>
  </si>
  <si>
    <t>24 Total</t>
  </si>
  <si>
    <t>25 Total</t>
  </si>
  <si>
    <t>26 Total</t>
  </si>
  <si>
    <t>27 Total</t>
  </si>
  <si>
    <t>29 Total</t>
  </si>
  <si>
    <t>31 Total</t>
  </si>
  <si>
    <t>32 Total</t>
  </si>
  <si>
    <t>33 Total</t>
  </si>
  <si>
    <t>34 Total</t>
  </si>
  <si>
    <t>35 Total</t>
  </si>
  <si>
    <t>36 Total</t>
  </si>
  <si>
    <t>37 Total</t>
  </si>
  <si>
    <t>38 Total</t>
  </si>
  <si>
    <t>39 Total</t>
  </si>
  <si>
    <t>40 Total</t>
  </si>
  <si>
    <t>41 Total</t>
  </si>
  <si>
    <t>42 Total</t>
  </si>
  <si>
    <t>43 Total</t>
  </si>
  <si>
    <t>44 Total</t>
  </si>
  <si>
    <t>45 Total</t>
  </si>
  <si>
    <t>46 Total</t>
  </si>
  <si>
    <t>47 Total</t>
  </si>
  <si>
    <t>48 Total</t>
  </si>
  <si>
    <t>49 Total</t>
  </si>
  <si>
    <t>50 Total</t>
  </si>
  <si>
    <t>51 Total</t>
  </si>
  <si>
    <t>Elsa V.Ernesto</t>
  </si>
  <si>
    <t>Licia Alberto</t>
  </si>
  <si>
    <t>Armindo Francisco</t>
  </si>
  <si>
    <t>Fernanda J.Pascoal</t>
  </si>
  <si>
    <t>Eriqueta Amado</t>
  </si>
  <si>
    <t>Antonio Bento</t>
  </si>
  <si>
    <t>Quiteria A´frica</t>
  </si>
  <si>
    <t>Egas Moniz</t>
  </si>
  <si>
    <t>Benildo da Socrate</t>
  </si>
  <si>
    <t>Xavier Tomas</t>
  </si>
  <si>
    <t>Ainadino Valgi</t>
  </si>
  <si>
    <t>Quitao Francisco</t>
  </si>
  <si>
    <t>falciparum</t>
    <phoneticPr fontId="3" type="noConversion"/>
  </si>
  <si>
    <t>malariae</t>
    <phoneticPr fontId="3" type="noConversion"/>
  </si>
  <si>
    <t>gametocytes</t>
    <phoneticPr fontId="3" type="noConversion"/>
  </si>
  <si>
    <t>leucocytes</t>
    <phoneticPr fontId="3" type="noConversion"/>
  </si>
  <si>
    <t>count</t>
    <phoneticPr fontId="3" type="noConversion"/>
  </si>
  <si>
    <t>hospital</t>
    <phoneticPr fontId="3" type="noConversion"/>
  </si>
  <si>
    <t>hospital</t>
    <phoneticPr fontId="3" type="noConversion"/>
  </si>
  <si>
    <t>falciparum pos</t>
    <phoneticPr fontId="3" type="noConversion"/>
  </si>
  <si>
    <t>hospital</t>
    <phoneticPr fontId="3" type="noConversion"/>
  </si>
  <si>
    <t>hospital</t>
    <phoneticPr fontId="3" type="noConversion"/>
  </si>
  <si>
    <t>matumbela</t>
    <phoneticPr fontId="3" type="noConversion"/>
  </si>
  <si>
    <t>matumbela</t>
    <phoneticPr fontId="3" type="noConversion"/>
  </si>
  <si>
    <t>jogo</t>
    <phoneticPr fontId="3" type="noConversion"/>
  </si>
  <si>
    <t>Furvela</t>
    <phoneticPr fontId="3" type="noConversion"/>
  </si>
  <si>
    <t>10m</t>
    <phoneticPr fontId="3" type="noConversion"/>
  </si>
  <si>
    <t>s</t>
    <phoneticPr fontId="3" type="noConversion"/>
  </si>
  <si>
    <t>s</t>
    <phoneticPr fontId="3" type="noConversion"/>
  </si>
  <si>
    <t>s</t>
    <phoneticPr fontId="3" type="noConversion"/>
  </si>
  <si>
    <t>n</t>
    <phoneticPr fontId="3" type="noConversion"/>
  </si>
  <si>
    <t>nhabundo2</t>
    <phoneticPr fontId="3" type="noConversion"/>
  </si>
  <si>
    <t>nhabundo2</t>
    <phoneticPr fontId="3" type="noConversion"/>
  </si>
  <si>
    <t>maxixe</t>
    <phoneticPr fontId="3" type="noConversion"/>
  </si>
  <si>
    <t>morrumbene</t>
    <phoneticPr fontId="3" type="noConversion"/>
  </si>
  <si>
    <t>jogo</t>
    <phoneticPr fontId="3" type="noConversion"/>
  </si>
  <si>
    <t>matumbela</t>
    <phoneticPr fontId="3" type="noConversion"/>
  </si>
  <si>
    <t>11m</t>
    <phoneticPr fontId="3" type="noConversion"/>
  </si>
  <si>
    <t>3m</t>
    <phoneticPr fontId="3" type="noConversion"/>
  </si>
  <si>
    <t>5m</t>
    <phoneticPr fontId="3" type="noConversion"/>
  </si>
  <si>
    <t>4.1m</t>
    <phoneticPr fontId="3" type="noConversion"/>
  </si>
  <si>
    <t>9m</t>
    <phoneticPr fontId="3" type="noConversion"/>
  </si>
  <si>
    <t>n</t>
    <phoneticPr fontId="3" type="noConversion"/>
  </si>
  <si>
    <t>n</t>
    <phoneticPr fontId="3" type="noConversion"/>
  </si>
  <si>
    <t>mchavale</t>
    <phoneticPr fontId="3" type="noConversion"/>
  </si>
  <si>
    <t>jogo</t>
    <phoneticPr fontId="3" type="noConversion"/>
  </si>
  <si>
    <t>Furvela</t>
    <phoneticPr fontId="3" type="noConversion"/>
  </si>
  <si>
    <t>3 Average</t>
  </si>
  <si>
    <t>4 Average</t>
  </si>
  <si>
    <t>5 Average</t>
  </si>
  <si>
    <t>1 Average</t>
  </si>
  <si>
    <t>6 Average</t>
  </si>
  <si>
    <t>7 Average</t>
  </si>
  <si>
    <t>8 Average</t>
  </si>
  <si>
    <t>9 Average</t>
  </si>
  <si>
    <t>10 Average</t>
  </si>
  <si>
    <t>11 Average</t>
  </si>
  <si>
    <t>12 Average</t>
  </si>
  <si>
    <t>13 Average</t>
  </si>
  <si>
    <t>14 Average</t>
  </si>
  <si>
    <t>15 Average</t>
  </si>
  <si>
    <t>16 Average</t>
  </si>
  <si>
    <t>17 Average</t>
  </si>
  <si>
    <t>18 Average</t>
  </si>
  <si>
    <t>19 Average</t>
  </si>
  <si>
    <t>20 Average</t>
  </si>
  <si>
    <t>positive</t>
    <phoneticPr fontId="3" type="noConversion"/>
  </si>
  <si>
    <t>21 Average</t>
  </si>
  <si>
    <t>22 Average</t>
  </si>
  <si>
    <t>23 Average</t>
  </si>
  <si>
    <t>24 Average</t>
  </si>
  <si>
    <t>25 Average</t>
  </si>
  <si>
    <t>26 Average</t>
  </si>
  <si>
    <t>27 Average</t>
  </si>
  <si>
    <t>28 Average</t>
  </si>
  <si>
    <t>29 Average</t>
  </si>
  <si>
    <t>30 Average</t>
  </si>
  <si>
    <t>Date</t>
  </si>
  <si>
    <t>ISO week</t>
  </si>
  <si>
    <t>Days ill</t>
  </si>
  <si>
    <t>prop of pos f4+</t>
  </si>
  <si>
    <t>Propn positive</t>
  </si>
  <si>
    <t>AGE GROUP</t>
  </si>
  <si>
    <t>1+2</t>
  </si>
  <si>
    <t>&gt;3</t>
  </si>
  <si>
    <t>52 Total</t>
  </si>
  <si>
    <t>propn positive</t>
  </si>
  <si>
    <t>&lt;age group 1</t>
  </si>
  <si>
    <t>all ages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</si>
</sst>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;@"/>
  </numFmts>
  <fonts count="7" x14ac:knownFonts="1">
    <font>
      <sz val="10"/>
      <name val="Arial"/>
    </font>
    <font>
      <sz val="10"/>
      <color indexed="8"/>
      <name val="Arial"/>
    </font>
    <font>
      <sz val="10"/>
      <color indexed="35"/>
      <name val="Arial"/>
      <family val="2"/>
    </font>
    <font>
      <sz val="8"/>
      <name val="Verdana"/>
    </font>
    <font>
      <b/>
      <sz val="10"/>
      <name val="Arial"/>
    </font>
    <font>
      <u/>
      <sz val="10"/>
      <color theme="10"/>
      <name val="Arial"/>
    </font>
    <font>
      <u/>
      <sz val="10"/>
      <color theme="11"/>
      <name val="Arial"/>
    </font>
  </fonts>
  <fills count="13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10"/>
        <bgColor indexed="60"/>
      </patternFill>
    </fill>
    <fill>
      <patternFill patternType="solid">
        <fgColor indexed="11"/>
        <bgColor indexed="35"/>
      </patternFill>
    </fill>
    <fill>
      <patternFill patternType="solid">
        <fgColor indexed="15"/>
        <bgColor indexed="40"/>
      </patternFill>
    </fill>
    <fill>
      <patternFill patternType="solid">
        <fgColor indexed="34"/>
        <bgColor indexed="13"/>
      </patternFill>
    </fill>
    <fill>
      <patternFill patternType="solid">
        <fgColor indexed="35"/>
        <bgColor indexed="11"/>
      </patternFill>
    </fill>
    <fill>
      <patternFill patternType="solid">
        <fgColor indexed="49"/>
        <bgColor indexed="35"/>
      </patternFill>
    </fill>
    <fill>
      <patternFill patternType="solid">
        <fgColor indexed="60"/>
        <bgColor indexed="10"/>
      </patternFill>
    </fill>
    <fill>
      <patternFill patternType="solid">
        <fgColor indexed="14"/>
        <bgColor indexed="33"/>
      </patternFill>
    </fill>
    <fill>
      <patternFill patternType="solid">
        <fgColor indexed="53"/>
        <bgColor indexed="60"/>
      </patternFill>
    </fill>
    <fill>
      <patternFill patternType="solid">
        <fgColor indexed="57"/>
        <bgColor indexed="19"/>
      </patternFill>
    </fill>
  </fills>
  <borders count="1">
    <border>
      <left/>
      <right/>
      <top/>
      <bottom/>
      <diagonal/>
    </border>
  </borders>
  <cellStyleXfs count="119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44">
    <xf numFmtId="0" fontId="0" fillId="0" borderId="0" xfId="0"/>
    <xf numFmtId="2" fontId="0" fillId="0" borderId="0" xfId="0" applyNumberFormat="1"/>
    <xf numFmtId="0" fontId="0" fillId="0" borderId="0" xfId="0" applyNumberFormat="1"/>
    <xf numFmtId="0" fontId="0" fillId="2" borderId="0" xfId="0" applyFont="1" applyFill="1"/>
    <xf numFmtId="0" fontId="1" fillId="2" borderId="0" xfId="0" applyFont="1" applyFill="1"/>
    <xf numFmtId="0" fontId="0" fillId="4" borderId="0" xfId="0" applyFill="1"/>
    <xf numFmtId="0" fontId="2" fillId="0" borderId="0" xfId="0" applyFont="1"/>
    <xf numFmtId="0" fontId="1" fillId="6" borderId="0" xfId="0" applyFont="1" applyFill="1"/>
    <xf numFmtId="0" fontId="0" fillId="3" borderId="0" xfId="0" applyFill="1"/>
    <xf numFmtId="0" fontId="0" fillId="7" borderId="0" xfId="0" applyFill="1"/>
    <xf numFmtId="0" fontId="0" fillId="5" borderId="0" xfId="0" applyFont="1" applyFill="1"/>
    <xf numFmtId="0" fontId="0" fillId="8" borderId="0" xfId="0" applyFont="1" applyFill="1"/>
    <xf numFmtId="0" fontId="0" fillId="9" borderId="0" xfId="0" applyFont="1" applyFill="1"/>
    <xf numFmtId="0" fontId="0" fillId="10" borderId="0" xfId="0" applyFill="1"/>
    <xf numFmtId="0" fontId="0" fillId="11" borderId="0" xfId="0" applyFont="1" applyFill="1"/>
    <xf numFmtId="0" fontId="0" fillId="12" borderId="0" xfId="0" applyFont="1" applyFill="1"/>
    <xf numFmtId="0" fontId="0" fillId="0" borderId="0" xfId="0" quotePrefix="1"/>
    <xf numFmtId="1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20" fontId="0" fillId="0" borderId="0" xfId="0" applyNumberFormat="1"/>
    <xf numFmtId="20" fontId="0" fillId="0" borderId="0" xfId="0" applyNumberFormat="1"/>
    <xf numFmtId="20" fontId="0" fillId="7" borderId="0" xfId="0" applyNumberFormat="1" applyFont="1" applyFill="1"/>
    <xf numFmtId="20" fontId="0" fillId="0" borderId="0" xfId="0" applyNumberFormat="1"/>
    <xf numFmtId="20" fontId="0" fillId="8" borderId="0" xfId="0" applyNumberFormat="1" applyFont="1" applyFill="1"/>
    <xf numFmtId="20" fontId="0" fillId="4" borderId="0" xfId="0" applyNumberFormat="1" applyFill="1"/>
    <xf numFmtId="20" fontId="0" fillId="3" borderId="0" xfId="0" applyNumberFormat="1" applyFont="1" applyFill="1"/>
    <xf numFmtId="20" fontId="0" fillId="5" borderId="0" xfId="0" applyNumberFormat="1" applyFill="1"/>
    <xf numFmtId="20" fontId="0" fillId="0" borderId="0" xfId="0" applyNumberFormat="1"/>
    <xf numFmtId="20" fontId="0" fillId="0" borderId="0" xfId="0" applyNumberFormat="1"/>
    <xf numFmtId="20" fontId="4" fillId="0" borderId="0" xfId="0" applyNumberFormat="1" applyFont="1"/>
    <xf numFmtId="20" fontId="4" fillId="4" borderId="0" xfId="0" applyNumberFormat="1" applyFont="1" applyFill="1"/>
    <xf numFmtId="1" fontId="0" fillId="0" borderId="0" xfId="0" applyNumberFormat="1"/>
    <xf numFmtId="1" fontId="4" fillId="0" borderId="0" xfId="0" applyNumberFormat="1" applyFont="1"/>
    <xf numFmtId="0" fontId="4" fillId="0" borderId="0" xfId="0" applyNumberFormat="1" applyFont="1"/>
    <xf numFmtId="0" fontId="4" fillId="0" borderId="0" xfId="0" applyFont="1"/>
    <xf numFmtId="16" fontId="4" fillId="0" borderId="0" xfId="0" quotePrefix="1" applyNumberFormat="1" applyFont="1"/>
    <xf numFmtId="0" fontId="4" fillId="0" borderId="0" xfId="0" quotePrefix="1" applyFont="1"/>
    <xf numFmtId="2" fontId="0" fillId="0" borderId="0" xfId="0" applyNumberFormat="1"/>
    <xf numFmtId="164" fontId="0" fillId="0" borderId="0" xfId="0" applyNumberFormat="1"/>
    <xf numFmtId="14" fontId="0" fillId="0" borderId="0" xfId="0" applyNumberFormat="1"/>
    <xf numFmtId="0" fontId="0" fillId="0" borderId="0" xfId="0" applyAlignment="1">
      <alignment horizontal="center"/>
    </xf>
    <xf numFmtId="0" fontId="0" fillId="2" borderId="0" xfId="0" applyFont="1" applyFill="1" applyAlignment="1">
      <alignment horizontal="center"/>
    </xf>
    <xf numFmtId="0" fontId="0" fillId="5" borderId="0" xfId="0" applyFont="1" applyFill="1" applyAlignment="1">
      <alignment horizontal="center"/>
    </xf>
  </cellXfs>
  <cellStyles count="11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E6FF00"/>
      <rgbColor rgb="0023FF23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DEB3D"/>
      <rgbColor rgb="0099CC00"/>
      <rgbColor rgb="00FFCC00"/>
      <rgbColor rgb="00FF9900"/>
      <rgbColor rgb="00FF3366"/>
      <rgbColor rgb="00666699"/>
      <rgbColor rgb="00969696"/>
      <rgbColor rgb="00003366"/>
      <rgbColor rgb="00579D1C"/>
      <rgbColor rgb="00003300"/>
      <rgbColor rgb="00333300"/>
      <rgbColor rgb="00DC2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'weekly means'!$S$2:$S$52</c:f>
              <c:numCache>
                <c:formatCode>General</c:formatCode>
                <c:ptCount val="51"/>
                <c:pt idx="0">
                  <c:v>0.5</c:v>
                </c:pt>
                <c:pt idx="1">
                  <c:v>0.672727272727273</c:v>
                </c:pt>
                <c:pt idx="2">
                  <c:v>0.746478873239437</c:v>
                </c:pt>
                <c:pt idx="3">
                  <c:v>0.685714285714286</c:v>
                </c:pt>
                <c:pt idx="4">
                  <c:v>0.701754385964912</c:v>
                </c:pt>
                <c:pt idx="5">
                  <c:v>0.785714285714286</c:v>
                </c:pt>
                <c:pt idx="6">
                  <c:v>0.722222222222222</c:v>
                </c:pt>
                <c:pt idx="7">
                  <c:v>0.775</c:v>
                </c:pt>
                <c:pt idx="8">
                  <c:v>0.648648648648649</c:v>
                </c:pt>
                <c:pt idx="9">
                  <c:v>0.653061224489796</c:v>
                </c:pt>
                <c:pt idx="10">
                  <c:v>0.575757575757576</c:v>
                </c:pt>
                <c:pt idx="11">
                  <c:v>0.75</c:v>
                </c:pt>
                <c:pt idx="12">
                  <c:v>0.739130434782609</c:v>
                </c:pt>
                <c:pt idx="13">
                  <c:v>0.688888888888889</c:v>
                </c:pt>
                <c:pt idx="14">
                  <c:v>0.64</c:v>
                </c:pt>
                <c:pt idx="15">
                  <c:v>0.809523809523809</c:v>
                </c:pt>
                <c:pt idx="16">
                  <c:v>0.777777777777778</c:v>
                </c:pt>
                <c:pt idx="17">
                  <c:v>0.735849056603773</c:v>
                </c:pt>
                <c:pt idx="18">
                  <c:v>0.754716981132075</c:v>
                </c:pt>
                <c:pt idx="19">
                  <c:v>0.606060606060606</c:v>
                </c:pt>
                <c:pt idx="20">
                  <c:v>0.708333333333333</c:v>
                </c:pt>
                <c:pt idx="21">
                  <c:v>0.71875</c:v>
                </c:pt>
                <c:pt idx="22">
                  <c:v>0.740740740740741</c:v>
                </c:pt>
                <c:pt idx="23">
                  <c:v>0.714285714285714</c:v>
                </c:pt>
                <c:pt idx="24">
                  <c:v>0.730769230769231</c:v>
                </c:pt>
                <c:pt idx="25">
                  <c:v>0.714285714285714</c:v>
                </c:pt>
                <c:pt idx="26">
                  <c:v>0.695652173913043</c:v>
                </c:pt>
                <c:pt idx="27">
                  <c:v>0.675</c:v>
                </c:pt>
                <c:pt idx="28">
                  <c:v>0.723404255319149</c:v>
                </c:pt>
                <c:pt idx="29">
                  <c:v>0.851063829787234</c:v>
                </c:pt>
                <c:pt idx="30">
                  <c:v>0.535714285714286</c:v>
                </c:pt>
                <c:pt idx="31">
                  <c:v>0.575757575757576</c:v>
                </c:pt>
                <c:pt idx="32">
                  <c:v>0.714285714285714</c:v>
                </c:pt>
                <c:pt idx="33">
                  <c:v>0.666666666666667</c:v>
                </c:pt>
                <c:pt idx="34">
                  <c:v>0.809523809523809</c:v>
                </c:pt>
                <c:pt idx="35">
                  <c:v>0.764705882352941</c:v>
                </c:pt>
                <c:pt idx="36">
                  <c:v>0.54</c:v>
                </c:pt>
                <c:pt idx="37">
                  <c:v>0.631578947368421</c:v>
                </c:pt>
                <c:pt idx="38">
                  <c:v>0.645161290322581</c:v>
                </c:pt>
                <c:pt idx="39">
                  <c:v>0.571428571428571</c:v>
                </c:pt>
                <c:pt idx="40">
                  <c:v>0.666666666666667</c:v>
                </c:pt>
                <c:pt idx="41">
                  <c:v>0.769230769230769</c:v>
                </c:pt>
                <c:pt idx="42">
                  <c:v>0.3</c:v>
                </c:pt>
                <c:pt idx="43">
                  <c:v>0.5</c:v>
                </c:pt>
                <c:pt idx="44">
                  <c:v>0.363636363636364</c:v>
                </c:pt>
                <c:pt idx="45">
                  <c:v>0.518518518518518</c:v>
                </c:pt>
                <c:pt idx="46">
                  <c:v>0.65625</c:v>
                </c:pt>
                <c:pt idx="47">
                  <c:v>0.53125</c:v>
                </c:pt>
                <c:pt idx="48">
                  <c:v>0.727272727272727</c:v>
                </c:pt>
                <c:pt idx="49">
                  <c:v>0.8</c:v>
                </c:pt>
                <c:pt idx="50">
                  <c:v>0.769230769230769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val>
            <c:numRef>
              <c:f>'weekly means'!$Z$2:$Z$52</c:f>
              <c:numCache>
                <c:formatCode>General</c:formatCode>
                <c:ptCount val="51"/>
                <c:pt idx="0">
                  <c:v>0.5</c:v>
                </c:pt>
                <c:pt idx="1">
                  <c:v>0.537313432835821</c:v>
                </c:pt>
                <c:pt idx="2">
                  <c:v>0.626666666666667</c:v>
                </c:pt>
                <c:pt idx="3">
                  <c:v>0.678571428571429</c:v>
                </c:pt>
                <c:pt idx="4">
                  <c:v>0.578125</c:v>
                </c:pt>
                <c:pt idx="5">
                  <c:v>0.694444444444444</c:v>
                </c:pt>
                <c:pt idx="6">
                  <c:v>0.536585365853659</c:v>
                </c:pt>
                <c:pt idx="7">
                  <c:v>0.642857142857143</c:v>
                </c:pt>
                <c:pt idx="8">
                  <c:v>0.75</c:v>
                </c:pt>
                <c:pt idx="9">
                  <c:v>0.588235294117647</c:v>
                </c:pt>
                <c:pt idx="10">
                  <c:v>0.704545454545455</c:v>
                </c:pt>
                <c:pt idx="11">
                  <c:v>0.607142857142857</c:v>
                </c:pt>
                <c:pt idx="12">
                  <c:v>0.8</c:v>
                </c:pt>
                <c:pt idx="13">
                  <c:v>0.448275862068965</c:v>
                </c:pt>
                <c:pt idx="14">
                  <c:v>0.452380952380952</c:v>
                </c:pt>
                <c:pt idx="15">
                  <c:v>0.51219512195122</c:v>
                </c:pt>
                <c:pt idx="16">
                  <c:v>0.709677419354839</c:v>
                </c:pt>
                <c:pt idx="17">
                  <c:v>0.620689655172414</c:v>
                </c:pt>
                <c:pt idx="18">
                  <c:v>0.639344262295082</c:v>
                </c:pt>
                <c:pt idx="19">
                  <c:v>0.653846153846154</c:v>
                </c:pt>
                <c:pt idx="20">
                  <c:v>0.58695652173913</c:v>
                </c:pt>
                <c:pt idx="21">
                  <c:v>0.580645161290323</c:v>
                </c:pt>
                <c:pt idx="22">
                  <c:v>0.416666666666667</c:v>
                </c:pt>
                <c:pt idx="23">
                  <c:v>0.538461538461538</c:v>
                </c:pt>
                <c:pt idx="24">
                  <c:v>0.526315789473684</c:v>
                </c:pt>
                <c:pt idx="25">
                  <c:v>0.5</c:v>
                </c:pt>
                <c:pt idx="26">
                  <c:v>0.588235294117647</c:v>
                </c:pt>
                <c:pt idx="27">
                  <c:v>0.659574468085106</c:v>
                </c:pt>
                <c:pt idx="28">
                  <c:v>0.571428571428571</c:v>
                </c:pt>
                <c:pt idx="29">
                  <c:v>0.638297872340425</c:v>
                </c:pt>
                <c:pt idx="30">
                  <c:v>0.703703703703704</c:v>
                </c:pt>
                <c:pt idx="31">
                  <c:v>0.576923076923077</c:v>
                </c:pt>
                <c:pt idx="32">
                  <c:v>0.586206896551724</c:v>
                </c:pt>
                <c:pt idx="33">
                  <c:v>0.666666666666667</c:v>
                </c:pt>
                <c:pt idx="34">
                  <c:v>0.470588235294118</c:v>
                </c:pt>
                <c:pt idx="35">
                  <c:v>0.5</c:v>
                </c:pt>
                <c:pt idx="36">
                  <c:v>0.527777777777778</c:v>
                </c:pt>
                <c:pt idx="37">
                  <c:v>0.621621621621622</c:v>
                </c:pt>
                <c:pt idx="38">
                  <c:v>0.666666666666667</c:v>
                </c:pt>
                <c:pt idx="39">
                  <c:v>0.625</c:v>
                </c:pt>
                <c:pt idx="40">
                  <c:v>0.285714285714286</c:v>
                </c:pt>
                <c:pt idx="41">
                  <c:v>0.285714285714286</c:v>
                </c:pt>
                <c:pt idx="42">
                  <c:v>0.5</c:v>
                </c:pt>
                <c:pt idx="43">
                  <c:v>0.333333333333333</c:v>
                </c:pt>
                <c:pt idx="44">
                  <c:v>0.5</c:v>
                </c:pt>
                <c:pt idx="45">
                  <c:v>0.509090909090909</c:v>
                </c:pt>
                <c:pt idx="46">
                  <c:v>0.575</c:v>
                </c:pt>
                <c:pt idx="47">
                  <c:v>0.645161290322581</c:v>
                </c:pt>
                <c:pt idx="48">
                  <c:v>0.368421052631579</c:v>
                </c:pt>
                <c:pt idx="49">
                  <c:v>0.607142857142857</c:v>
                </c:pt>
                <c:pt idx="50">
                  <c:v>0.7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val>
            <c:numRef>
              <c:f>'weekly means'!$AG$2:$AG$52</c:f>
              <c:numCache>
                <c:formatCode>General</c:formatCode>
                <c:ptCount val="51"/>
                <c:pt idx="0">
                  <c:v>0.363636363636364</c:v>
                </c:pt>
                <c:pt idx="1">
                  <c:v>0.461538461538462</c:v>
                </c:pt>
                <c:pt idx="2">
                  <c:v>0.46</c:v>
                </c:pt>
                <c:pt idx="3">
                  <c:v>0.421052631578947</c:v>
                </c:pt>
                <c:pt idx="4">
                  <c:v>0.428571428571429</c:v>
                </c:pt>
                <c:pt idx="5">
                  <c:v>0.471698113207547</c:v>
                </c:pt>
                <c:pt idx="6">
                  <c:v>0.388888888888889</c:v>
                </c:pt>
                <c:pt idx="7">
                  <c:v>0.372549019607843</c:v>
                </c:pt>
                <c:pt idx="8">
                  <c:v>0.45</c:v>
                </c:pt>
                <c:pt idx="9">
                  <c:v>0.68</c:v>
                </c:pt>
                <c:pt idx="10">
                  <c:v>0.413793103448276</c:v>
                </c:pt>
                <c:pt idx="11">
                  <c:v>0.413793103448276</c:v>
                </c:pt>
                <c:pt idx="12">
                  <c:v>0.363636363636364</c:v>
                </c:pt>
                <c:pt idx="13">
                  <c:v>0.37037037037037</c:v>
                </c:pt>
                <c:pt idx="14">
                  <c:v>0.309523809523809</c:v>
                </c:pt>
                <c:pt idx="15">
                  <c:v>0.28125</c:v>
                </c:pt>
                <c:pt idx="16">
                  <c:v>0.387096774193548</c:v>
                </c:pt>
                <c:pt idx="17">
                  <c:v>0.338983050847458</c:v>
                </c:pt>
                <c:pt idx="18">
                  <c:v>0.309090909090909</c:v>
                </c:pt>
                <c:pt idx="19">
                  <c:v>0.41025641025641</c:v>
                </c:pt>
                <c:pt idx="20">
                  <c:v>0.333333333333333</c:v>
                </c:pt>
                <c:pt idx="21">
                  <c:v>0.32258064516129</c:v>
                </c:pt>
                <c:pt idx="22">
                  <c:v>0.434782608695652</c:v>
                </c:pt>
                <c:pt idx="23">
                  <c:v>0.285714285714286</c:v>
                </c:pt>
                <c:pt idx="24">
                  <c:v>0.384615384615385</c:v>
                </c:pt>
                <c:pt idx="25">
                  <c:v>0.2</c:v>
                </c:pt>
                <c:pt idx="26">
                  <c:v>0.4375</c:v>
                </c:pt>
                <c:pt idx="27">
                  <c:v>0.4</c:v>
                </c:pt>
                <c:pt idx="28">
                  <c:v>0.325</c:v>
                </c:pt>
                <c:pt idx="29">
                  <c:v>0.418604651162791</c:v>
                </c:pt>
                <c:pt idx="30">
                  <c:v>0.473684210526316</c:v>
                </c:pt>
                <c:pt idx="31">
                  <c:v>0.514285714285714</c:v>
                </c:pt>
                <c:pt idx="32">
                  <c:v>0.307692307692308</c:v>
                </c:pt>
                <c:pt idx="33">
                  <c:v>0.176470588235294</c:v>
                </c:pt>
                <c:pt idx="34">
                  <c:v>0.421052631578947</c:v>
                </c:pt>
                <c:pt idx="35">
                  <c:v>0.545454545454545</c:v>
                </c:pt>
                <c:pt idx="36">
                  <c:v>0.333333333333333</c:v>
                </c:pt>
                <c:pt idx="37">
                  <c:v>0.341463414634146</c:v>
                </c:pt>
                <c:pt idx="38">
                  <c:v>0.382352941176471</c:v>
                </c:pt>
                <c:pt idx="39">
                  <c:v>0.125</c:v>
                </c:pt>
                <c:pt idx="40">
                  <c:v>0.25</c:v>
                </c:pt>
                <c:pt idx="41">
                  <c:v>0.2</c:v>
                </c:pt>
                <c:pt idx="42">
                  <c:v>0.0</c:v>
                </c:pt>
                <c:pt idx="43">
                  <c:v>0.125</c:v>
                </c:pt>
                <c:pt idx="44">
                  <c:v>0.5</c:v>
                </c:pt>
                <c:pt idx="45">
                  <c:v>0.52</c:v>
                </c:pt>
                <c:pt idx="46">
                  <c:v>0.444444444444444</c:v>
                </c:pt>
                <c:pt idx="47">
                  <c:v>0.466666666666667</c:v>
                </c:pt>
                <c:pt idx="48">
                  <c:v>0.0909090909090909</c:v>
                </c:pt>
                <c:pt idx="49">
                  <c:v>0.352941176470588</c:v>
                </c:pt>
                <c:pt idx="50">
                  <c:v>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0371136"/>
        <c:axId val="1458139328"/>
      </c:lineChart>
      <c:catAx>
        <c:axId val="1620371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ISO</a:t>
                </a:r>
                <a:r>
                  <a:rPr lang="en-US" baseline="0"/>
                  <a:t> week number</a:t>
                </a:r>
                <a:endParaRPr lang="en-US"/>
              </a:p>
            </c:rich>
          </c:tx>
          <c:overlay val="0"/>
        </c:title>
        <c:majorTickMark val="out"/>
        <c:minorTickMark val="none"/>
        <c:tickLblPos val="nextTo"/>
        <c:crossAx val="1458139328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458139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20371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Sheet3!$A$19</c:f>
              <c:strCache>
                <c:ptCount val="1"/>
                <c:pt idx="0">
                  <c:v>Fever</c:v>
                </c:pt>
              </c:strCache>
            </c:strRef>
          </c:tx>
          <c:explosion val="25"/>
          <c:cat>
            <c:strRef>
              <c:f>Sheet3!$B$18:$G$18</c:f>
              <c:strCache>
                <c:ptCount val="6"/>
                <c:pt idx="0">
                  <c:v>Negative</c:v>
                </c:pt>
                <c:pt idx="1">
                  <c:v>f1</c:v>
                </c:pt>
                <c:pt idx="2">
                  <c:v>f2</c:v>
                </c:pt>
                <c:pt idx="3">
                  <c:v>f3</c:v>
                </c:pt>
                <c:pt idx="4">
                  <c:v>f4</c:v>
                </c:pt>
                <c:pt idx="5">
                  <c:v>f5</c:v>
                </c:pt>
              </c:strCache>
            </c:strRef>
          </c:cat>
          <c:val>
            <c:numRef>
              <c:f>Sheet3!$B$19:$G$19</c:f>
              <c:numCache>
                <c:formatCode>General</c:formatCode>
                <c:ptCount val="6"/>
                <c:pt idx="0">
                  <c:v>238.0</c:v>
                </c:pt>
                <c:pt idx="1">
                  <c:v>191.0</c:v>
                </c:pt>
                <c:pt idx="2">
                  <c:v>59.0</c:v>
                </c:pt>
                <c:pt idx="3">
                  <c:v>241.0</c:v>
                </c:pt>
                <c:pt idx="4">
                  <c:v>227.0</c:v>
                </c:pt>
                <c:pt idx="5">
                  <c:v>126.0</c:v>
                </c:pt>
              </c:numCache>
            </c:numRef>
          </c:val>
        </c:ser>
        <c:ser>
          <c:idx val="1"/>
          <c:order val="1"/>
          <c:tx>
            <c:strRef>
              <c:f>Sheet3!$A$20</c:f>
              <c:strCache>
                <c:ptCount val="1"/>
                <c:pt idx="0">
                  <c:v>No fever</c:v>
                </c:pt>
              </c:strCache>
            </c:strRef>
          </c:tx>
          <c:explosion val="25"/>
          <c:cat>
            <c:strRef>
              <c:f>Sheet3!$B$18:$G$18</c:f>
              <c:strCache>
                <c:ptCount val="6"/>
                <c:pt idx="0">
                  <c:v>Negative</c:v>
                </c:pt>
                <c:pt idx="1">
                  <c:v>f1</c:v>
                </c:pt>
                <c:pt idx="2">
                  <c:v>f2</c:v>
                </c:pt>
                <c:pt idx="3">
                  <c:v>f3</c:v>
                </c:pt>
                <c:pt idx="4">
                  <c:v>f4</c:v>
                </c:pt>
                <c:pt idx="5">
                  <c:v>f5</c:v>
                </c:pt>
              </c:strCache>
            </c:strRef>
          </c:cat>
          <c:val>
            <c:numRef>
              <c:f>Sheet3!$B$20:$G$20</c:f>
              <c:numCache>
                <c:formatCode>General</c:formatCode>
                <c:ptCount val="6"/>
                <c:pt idx="0">
                  <c:v>508.0</c:v>
                </c:pt>
                <c:pt idx="1">
                  <c:v>338.0</c:v>
                </c:pt>
                <c:pt idx="2">
                  <c:v>57.0</c:v>
                </c:pt>
                <c:pt idx="3">
                  <c:v>250.0</c:v>
                </c:pt>
                <c:pt idx="4">
                  <c:v>145.0</c:v>
                </c:pt>
                <c:pt idx="5">
                  <c:v>58.0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Sheet3!$A$20</c:f>
              <c:strCache>
                <c:ptCount val="1"/>
                <c:pt idx="0">
                  <c:v>No fever</c:v>
                </c:pt>
              </c:strCache>
            </c:strRef>
          </c:tx>
          <c:explosion val="25"/>
          <c:cat>
            <c:strRef>
              <c:f>Sheet3!$B$18:$G$18</c:f>
              <c:strCache>
                <c:ptCount val="6"/>
                <c:pt idx="0">
                  <c:v>Negative</c:v>
                </c:pt>
                <c:pt idx="1">
                  <c:v>f1</c:v>
                </c:pt>
                <c:pt idx="2">
                  <c:v>f2</c:v>
                </c:pt>
                <c:pt idx="3">
                  <c:v>f3</c:v>
                </c:pt>
                <c:pt idx="4">
                  <c:v>f4</c:v>
                </c:pt>
                <c:pt idx="5">
                  <c:v>f5</c:v>
                </c:pt>
              </c:strCache>
            </c:strRef>
          </c:cat>
          <c:val>
            <c:numRef>
              <c:f>Sheet3!$B$20:$G$20</c:f>
              <c:numCache>
                <c:formatCode>General</c:formatCode>
                <c:ptCount val="6"/>
                <c:pt idx="0">
                  <c:v>508.0</c:v>
                </c:pt>
                <c:pt idx="1">
                  <c:v>338.0</c:v>
                </c:pt>
                <c:pt idx="2">
                  <c:v>57.0</c:v>
                </c:pt>
                <c:pt idx="3">
                  <c:v>250.0</c:v>
                </c:pt>
                <c:pt idx="4">
                  <c:v>145.0</c:v>
                </c:pt>
                <c:pt idx="5">
                  <c:v>58.0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2003</c:v>
          </c:tx>
          <c:marker>
            <c:symbol val="none"/>
          </c:marker>
          <c:cat>
            <c:strRef>
              <c:f>Sheet3!$B$109:$B$117</c:f>
              <c:strCache>
                <c:ptCount val="9"/>
                <c:pt idx="0">
                  <c:v>&gt;1</c:v>
                </c:pt>
                <c:pt idx="1">
                  <c:v>1-2</c:v>
                </c:pt>
                <c:pt idx="2">
                  <c:v>3-5</c:v>
                </c:pt>
                <c:pt idx="3">
                  <c:v>6-9</c:v>
                </c:pt>
                <c:pt idx="4">
                  <c:v>10-15</c:v>
                </c:pt>
                <c:pt idx="5">
                  <c:v>16-20</c:v>
                </c:pt>
                <c:pt idx="6">
                  <c:v>21-30</c:v>
                </c:pt>
                <c:pt idx="7">
                  <c:v>30-50</c:v>
                </c:pt>
                <c:pt idx="8">
                  <c:v>&lt;50</c:v>
                </c:pt>
              </c:strCache>
            </c:strRef>
          </c:cat>
          <c:val>
            <c:numRef>
              <c:f>Sheet3!$E$109:$E$117</c:f>
              <c:numCache>
                <c:formatCode>General</c:formatCode>
                <c:ptCount val="9"/>
                <c:pt idx="0">
                  <c:v>0.755274261603375</c:v>
                </c:pt>
                <c:pt idx="1">
                  <c:v>0.764102564102564</c:v>
                </c:pt>
                <c:pt idx="2">
                  <c:v>0.664285714285714</c:v>
                </c:pt>
                <c:pt idx="3">
                  <c:v>0.451612903225806</c:v>
                </c:pt>
                <c:pt idx="4">
                  <c:v>0.322222222222222</c:v>
                </c:pt>
                <c:pt idx="5">
                  <c:v>0.402298850574713</c:v>
                </c:pt>
                <c:pt idx="6">
                  <c:v>0.303664921465969</c:v>
                </c:pt>
                <c:pt idx="7">
                  <c:v>0.255813953488372</c:v>
                </c:pt>
                <c:pt idx="8">
                  <c:v>0.201970443349754</c:v>
                </c:pt>
              </c:numCache>
            </c:numRef>
          </c:val>
          <c:smooth val="0"/>
        </c:ser>
        <c:ser>
          <c:idx val="1"/>
          <c:order val="1"/>
          <c:tx>
            <c:v>2004</c:v>
          </c:tx>
          <c:marker>
            <c:symbol val="none"/>
          </c:marker>
          <c:cat>
            <c:strRef>
              <c:f>Sheet3!$B$109:$B$117</c:f>
              <c:strCache>
                <c:ptCount val="9"/>
                <c:pt idx="0">
                  <c:v>&gt;1</c:v>
                </c:pt>
                <c:pt idx="1">
                  <c:v>1-2</c:v>
                </c:pt>
                <c:pt idx="2">
                  <c:v>3-5</c:v>
                </c:pt>
                <c:pt idx="3">
                  <c:v>6-9</c:v>
                </c:pt>
                <c:pt idx="4">
                  <c:v>10-15</c:v>
                </c:pt>
                <c:pt idx="5">
                  <c:v>16-20</c:v>
                </c:pt>
                <c:pt idx="6">
                  <c:v>21-30</c:v>
                </c:pt>
                <c:pt idx="7">
                  <c:v>30-50</c:v>
                </c:pt>
                <c:pt idx="8">
                  <c:v>&lt;50</c:v>
                </c:pt>
              </c:strCache>
            </c:strRef>
          </c:cat>
          <c:val>
            <c:numRef>
              <c:f>Sheet3!$F$109:$F$117</c:f>
              <c:numCache>
                <c:formatCode>General</c:formatCode>
                <c:ptCount val="9"/>
                <c:pt idx="0">
                  <c:v>0.657430730478589</c:v>
                </c:pt>
                <c:pt idx="1">
                  <c:v>0.692307692307692</c:v>
                </c:pt>
                <c:pt idx="2">
                  <c:v>0.656891495601173</c:v>
                </c:pt>
                <c:pt idx="3">
                  <c:v>0.566666666666667</c:v>
                </c:pt>
                <c:pt idx="4">
                  <c:v>0.435294117647059</c:v>
                </c:pt>
                <c:pt idx="5">
                  <c:v>0.415730337078652</c:v>
                </c:pt>
                <c:pt idx="6">
                  <c:v>0.426395939086294</c:v>
                </c:pt>
                <c:pt idx="7">
                  <c:v>0.427777777777778</c:v>
                </c:pt>
                <c:pt idx="8">
                  <c:v>0.354838709677419</c:v>
                </c:pt>
              </c:numCache>
            </c:numRef>
          </c:val>
          <c:smooth val="0"/>
        </c:ser>
        <c:ser>
          <c:idx val="2"/>
          <c:order val="2"/>
          <c:tx>
            <c:v>2008</c:v>
          </c:tx>
          <c:marker>
            <c:symbol val="none"/>
          </c:marker>
          <c:cat>
            <c:strRef>
              <c:f>Sheet3!$B$109:$B$117</c:f>
              <c:strCache>
                <c:ptCount val="9"/>
                <c:pt idx="0">
                  <c:v>&gt;1</c:v>
                </c:pt>
                <c:pt idx="1">
                  <c:v>1-2</c:v>
                </c:pt>
                <c:pt idx="2">
                  <c:v>3-5</c:v>
                </c:pt>
                <c:pt idx="3">
                  <c:v>6-9</c:v>
                </c:pt>
                <c:pt idx="4">
                  <c:v>10-15</c:v>
                </c:pt>
                <c:pt idx="5">
                  <c:v>16-20</c:v>
                </c:pt>
                <c:pt idx="6">
                  <c:v>21-30</c:v>
                </c:pt>
                <c:pt idx="7">
                  <c:v>30-50</c:v>
                </c:pt>
                <c:pt idx="8">
                  <c:v>&lt;50</c:v>
                </c:pt>
              </c:strCache>
            </c:strRef>
          </c:cat>
          <c:val>
            <c:numRef>
              <c:f>Sheet3!$G$109:$G$117</c:f>
              <c:numCache>
                <c:formatCode>General</c:formatCode>
                <c:ptCount val="9"/>
                <c:pt idx="0">
                  <c:v>0.624309392265193</c:v>
                </c:pt>
                <c:pt idx="1">
                  <c:v>0.732984293193717</c:v>
                </c:pt>
                <c:pt idx="2">
                  <c:v>0.692771084337349</c:v>
                </c:pt>
                <c:pt idx="3">
                  <c:v>0.506944444444444</c:v>
                </c:pt>
                <c:pt idx="4">
                  <c:v>0.492537313432836</c:v>
                </c:pt>
                <c:pt idx="5">
                  <c:v>0.440677966101695</c:v>
                </c:pt>
                <c:pt idx="6">
                  <c:v>0.458015267175572</c:v>
                </c:pt>
                <c:pt idx="7">
                  <c:v>0.363636363636364</c:v>
                </c:pt>
                <c:pt idx="8">
                  <c:v>0.2375</c:v>
                </c:pt>
              </c:numCache>
            </c:numRef>
          </c:val>
          <c:smooth val="0"/>
        </c:ser>
        <c:ser>
          <c:idx val="3"/>
          <c:order val="3"/>
          <c:tx>
            <c:v>2009</c:v>
          </c:tx>
          <c:marker>
            <c:symbol val="none"/>
          </c:marker>
          <c:cat>
            <c:strRef>
              <c:f>Sheet3!$B$109:$B$117</c:f>
              <c:strCache>
                <c:ptCount val="9"/>
                <c:pt idx="0">
                  <c:v>&gt;1</c:v>
                </c:pt>
                <c:pt idx="1">
                  <c:v>1-2</c:v>
                </c:pt>
                <c:pt idx="2">
                  <c:v>3-5</c:v>
                </c:pt>
                <c:pt idx="3">
                  <c:v>6-9</c:v>
                </c:pt>
                <c:pt idx="4">
                  <c:v>10-15</c:v>
                </c:pt>
                <c:pt idx="5">
                  <c:v>16-20</c:v>
                </c:pt>
                <c:pt idx="6">
                  <c:v>21-30</c:v>
                </c:pt>
                <c:pt idx="7">
                  <c:v>30-50</c:v>
                </c:pt>
                <c:pt idx="8">
                  <c:v>&lt;50</c:v>
                </c:pt>
              </c:strCache>
            </c:strRef>
          </c:cat>
          <c:val>
            <c:numRef>
              <c:f>Sheet3!$H$109:$H$117</c:f>
              <c:numCache>
                <c:formatCode>General</c:formatCode>
                <c:ptCount val="9"/>
                <c:pt idx="0">
                  <c:v>0.595238095238095</c:v>
                </c:pt>
                <c:pt idx="1">
                  <c:v>0.693181818181818</c:v>
                </c:pt>
                <c:pt idx="2">
                  <c:v>0.712418300653595</c:v>
                </c:pt>
                <c:pt idx="3">
                  <c:v>0.589473684210526</c:v>
                </c:pt>
                <c:pt idx="4">
                  <c:v>0.428571428571429</c:v>
                </c:pt>
                <c:pt idx="5">
                  <c:v>0.25</c:v>
                </c:pt>
                <c:pt idx="6">
                  <c:v>0.51063829787234</c:v>
                </c:pt>
                <c:pt idx="7">
                  <c:v>0.538461538461538</c:v>
                </c:pt>
                <c:pt idx="8">
                  <c:v>0.461538461538462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2387936"/>
        <c:axId val="1601177664"/>
      </c:lineChart>
      <c:catAx>
        <c:axId val="150238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Age group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601177664"/>
        <c:crosses val="autoZero"/>
        <c:auto val="1"/>
        <c:lblAlgn val="ctr"/>
        <c:lblOffset val="100"/>
        <c:noMultiLvlLbl val="0"/>
      </c:catAx>
      <c:valAx>
        <c:axId val="1601177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Proportion positive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02387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Sheet3!$X$23</c:f>
              <c:strCache>
                <c:ptCount val="1"/>
                <c:pt idx="0">
                  <c:v>1+2</c:v>
                </c:pt>
              </c:strCache>
            </c:strRef>
          </c:tx>
          <c:invertIfNegative val="0"/>
          <c:val>
            <c:numRef>
              <c:f>Sheet3!$X$24:$X$32</c:f>
              <c:numCache>
                <c:formatCode>General</c:formatCode>
                <c:ptCount val="9"/>
                <c:pt idx="0">
                  <c:v>0.729166666666667</c:v>
                </c:pt>
                <c:pt idx="1">
                  <c:v>0.768219832735962</c:v>
                </c:pt>
                <c:pt idx="2">
                  <c:v>0.799270072992701</c:v>
                </c:pt>
                <c:pt idx="3">
                  <c:v>0.686274509803921</c:v>
                </c:pt>
                <c:pt idx="4">
                  <c:v>0.619047619047619</c:v>
                </c:pt>
                <c:pt idx="7">
                  <c:v>0.0</c:v>
                </c:pt>
                <c:pt idx="8">
                  <c:v>0.0</c:v>
                </c:pt>
              </c:numCache>
            </c:numRef>
          </c:val>
        </c:ser>
        <c:ser>
          <c:idx val="1"/>
          <c:order val="1"/>
          <c:tx>
            <c:strRef>
              <c:f>Sheet3!$Y$23</c:f>
              <c:strCache>
                <c:ptCount val="1"/>
                <c:pt idx="0">
                  <c:v>&gt;3</c:v>
                </c:pt>
              </c:strCache>
            </c:strRef>
          </c:tx>
          <c:invertIfNegative val="0"/>
          <c:val>
            <c:numRef>
              <c:f>Sheet3!$Y$24:$Y$32</c:f>
              <c:numCache>
                <c:formatCode>General</c:formatCode>
                <c:ptCount val="9"/>
                <c:pt idx="0">
                  <c:v>0.576923076923077</c:v>
                </c:pt>
                <c:pt idx="1">
                  <c:v>0.520179372197309</c:v>
                </c:pt>
                <c:pt idx="2">
                  <c:v>0.496823379923761</c:v>
                </c:pt>
                <c:pt idx="3">
                  <c:v>0.420765027322404</c:v>
                </c:pt>
                <c:pt idx="4">
                  <c:v>0.42</c:v>
                </c:pt>
                <c:pt idx="5">
                  <c:v>0.361111111111111</c:v>
                </c:pt>
                <c:pt idx="6">
                  <c:v>0.304347826086956</c:v>
                </c:pt>
                <c:pt idx="7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1201296"/>
        <c:axId val="1502379040"/>
      </c:barChart>
      <c:catAx>
        <c:axId val="1601201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2379040"/>
        <c:crosses val="autoZero"/>
        <c:auto val="1"/>
        <c:lblAlgn val="ctr"/>
        <c:lblOffset val="100"/>
        <c:noMultiLvlLbl val="0"/>
      </c:catAx>
      <c:valAx>
        <c:axId val="1502379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1201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Sheet3!$AA$24:$AA$32</c:f>
              <c:numCache>
                <c:formatCode>General</c:formatCode>
                <c:ptCount val="9"/>
                <c:pt idx="0">
                  <c:v>0.428571428571429</c:v>
                </c:pt>
                <c:pt idx="1">
                  <c:v>0.42457231726283</c:v>
                </c:pt>
                <c:pt idx="2">
                  <c:v>0.383561643835616</c:v>
                </c:pt>
                <c:pt idx="3">
                  <c:v>0.371428571428571</c:v>
                </c:pt>
                <c:pt idx="4">
                  <c:v>0.461538461538462</c:v>
                </c:pt>
                <c:pt idx="5">
                  <c:v>0.8</c:v>
                </c:pt>
                <c:pt idx="6">
                  <c:v>1.0</c:v>
                </c:pt>
              </c:numCache>
            </c:numRef>
          </c:val>
        </c:ser>
        <c:ser>
          <c:idx val="1"/>
          <c:order val="1"/>
          <c:invertIfNegative val="0"/>
          <c:val>
            <c:numRef>
              <c:f>Sheet3!$AB$24:$AB$32</c:f>
              <c:numCache>
                <c:formatCode>General</c:formatCode>
                <c:ptCount val="9"/>
                <c:pt idx="0">
                  <c:v>0.4</c:v>
                </c:pt>
                <c:pt idx="1">
                  <c:v>0.147783251231527</c:v>
                </c:pt>
                <c:pt idx="2">
                  <c:v>0.176470588235294</c:v>
                </c:pt>
                <c:pt idx="3">
                  <c:v>0.0909090909090909</c:v>
                </c:pt>
                <c:pt idx="4">
                  <c:v>0.238095238095238</c:v>
                </c:pt>
                <c:pt idx="5">
                  <c:v>0.0</c:v>
                </c:pt>
                <c:pt idx="6">
                  <c:v>0.142857142857143</c:v>
                </c:pt>
                <c:pt idx="7">
                  <c:v>0.0</c:v>
                </c:pt>
                <c:pt idx="8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2532176"/>
        <c:axId val="1502364832"/>
      </c:barChart>
      <c:catAx>
        <c:axId val="1502532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2364832"/>
        <c:crosses val="autoZero"/>
        <c:auto val="1"/>
        <c:lblAlgn val="ctr"/>
        <c:lblOffset val="100"/>
        <c:noMultiLvlLbl val="0"/>
      </c:catAx>
      <c:valAx>
        <c:axId val="1502364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2532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Sheet3!$I$1</c:f>
              <c:strCache>
                <c:ptCount val="1"/>
                <c:pt idx="0">
                  <c:v>propn f4+</c:v>
                </c:pt>
              </c:strCache>
            </c:strRef>
          </c:tx>
          <c:marker>
            <c:symbol val="none"/>
          </c:marker>
          <c:val>
            <c:numRef>
              <c:f>Sheet3!$I$2:$I$9</c:f>
              <c:numCache>
                <c:formatCode>General</c:formatCode>
                <c:ptCount val="8"/>
                <c:pt idx="0">
                  <c:v>0.416666666666667</c:v>
                </c:pt>
                <c:pt idx="1">
                  <c:v>0.269125683060109</c:v>
                </c:pt>
                <c:pt idx="2">
                  <c:v>0.252045826513912</c:v>
                </c:pt>
                <c:pt idx="3">
                  <c:v>0.189189189189189</c:v>
                </c:pt>
                <c:pt idx="4">
                  <c:v>0.314285714285714</c:v>
                </c:pt>
                <c:pt idx="5">
                  <c:v>0.222222222222222</c:v>
                </c:pt>
                <c:pt idx="6">
                  <c:v>0.25</c:v>
                </c:pt>
                <c:pt idx="7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1262048"/>
        <c:axId val="1601265440"/>
      </c:lineChart>
      <c:catAx>
        <c:axId val="160126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Days ill</a:t>
                </a:r>
              </a:p>
            </c:rich>
          </c:tx>
          <c:overlay val="0"/>
        </c:title>
        <c:majorTickMark val="out"/>
        <c:minorTickMark val="none"/>
        <c:tickLblPos val="nextTo"/>
        <c:crossAx val="1601265440"/>
        <c:crosses val="autoZero"/>
        <c:auto val="1"/>
        <c:lblAlgn val="ctr"/>
        <c:lblOffset val="100"/>
        <c:noMultiLvlLbl val="0"/>
      </c:catAx>
      <c:valAx>
        <c:axId val="16012654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Proportion with f4+</a:t>
                </a:r>
                <a:r>
                  <a:rPr lang="en-US" baseline="0"/>
                  <a:t> infections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012620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2003</c:v>
          </c:tx>
          <c:marker>
            <c:symbol val="none"/>
          </c:marker>
          <c:val>
            <c:numRef>
              <c:f>Sheet4!$K$2:$K$10</c:f>
              <c:numCache>
                <c:formatCode>0.00</c:formatCode>
                <c:ptCount val="9"/>
                <c:pt idx="0">
                  <c:v>0.511111111111111</c:v>
                </c:pt>
                <c:pt idx="1">
                  <c:v>0.543328748280605</c:v>
                </c:pt>
                <c:pt idx="2">
                  <c:v>0.433447098976109</c:v>
                </c:pt>
                <c:pt idx="3">
                  <c:v>0.384615384615385</c:v>
                </c:pt>
                <c:pt idx="4">
                  <c:v>0.392857142857143</c:v>
                </c:pt>
                <c:pt idx="5">
                  <c:v>0.25</c:v>
                </c:pt>
                <c:pt idx="6">
                  <c:v>0.333333333333333</c:v>
                </c:pt>
                <c:pt idx="7">
                  <c:v>0.0</c:v>
                </c:pt>
              </c:numCache>
            </c:numRef>
          </c:val>
          <c:smooth val="0"/>
        </c:ser>
        <c:ser>
          <c:idx val="1"/>
          <c:order val="1"/>
          <c:tx>
            <c:v>2004</c:v>
          </c:tx>
          <c:marker>
            <c:symbol val="none"/>
          </c:marker>
          <c:val>
            <c:numRef>
              <c:f>Sheet4!$L$2:$L$10</c:f>
              <c:numCache>
                <c:formatCode>0.00</c:formatCode>
                <c:ptCount val="9"/>
                <c:pt idx="0">
                  <c:v>0.633333333333333</c:v>
                </c:pt>
                <c:pt idx="1">
                  <c:v>0.61851475076297</c:v>
                </c:pt>
                <c:pt idx="2">
                  <c:v>0.635854341736695</c:v>
                </c:pt>
                <c:pt idx="3">
                  <c:v>0.5</c:v>
                </c:pt>
                <c:pt idx="4">
                  <c:v>0.666666666666667</c:v>
                </c:pt>
                <c:pt idx="5">
                  <c:v>0.5</c:v>
                </c:pt>
                <c:pt idx="6">
                  <c:v>0.6</c:v>
                </c:pt>
                <c:pt idx="7">
                  <c:v>0.0</c:v>
                </c:pt>
              </c:numCache>
            </c:numRef>
          </c:val>
          <c:smooth val="0"/>
        </c:ser>
        <c:ser>
          <c:idx val="2"/>
          <c:order val="2"/>
          <c:tx>
            <c:v>2008</c:v>
          </c:tx>
          <c:marker>
            <c:symbol val="none"/>
          </c:marker>
          <c:val>
            <c:numRef>
              <c:f>Sheet4!$M$2:$M$10</c:f>
              <c:numCache>
                <c:formatCode>0.00</c:formatCode>
                <c:ptCount val="9"/>
                <c:pt idx="0">
                  <c:v>0.741935483870968</c:v>
                </c:pt>
                <c:pt idx="1">
                  <c:v>0.633928571428571</c:v>
                </c:pt>
                <c:pt idx="2">
                  <c:v>0.597826086956522</c:v>
                </c:pt>
                <c:pt idx="3">
                  <c:v>0.53968253968254</c:v>
                </c:pt>
                <c:pt idx="4">
                  <c:v>0.588235294117647</c:v>
                </c:pt>
                <c:pt idx="5">
                  <c:v>0.384615384615385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</c:numCache>
            </c:numRef>
          </c:val>
          <c:smooth val="0"/>
        </c:ser>
        <c:ser>
          <c:idx val="3"/>
          <c:order val="3"/>
          <c:tx>
            <c:v>2009</c:v>
          </c:tx>
          <c:marker>
            <c:symbol val="none"/>
          </c:marker>
          <c:val>
            <c:numRef>
              <c:f>Sheet4!$N$2:$N$10</c:f>
              <c:numCache>
                <c:formatCode>0.00</c:formatCode>
                <c:ptCount val="9"/>
                <c:pt idx="0">
                  <c:v>0.625</c:v>
                </c:pt>
                <c:pt idx="1">
                  <c:v>0.735294117647059</c:v>
                </c:pt>
                <c:pt idx="2">
                  <c:v>0.672727272727273</c:v>
                </c:pt>
                <c:pt idx="3">
                  <c:v>0.576923076923077</c:v>
                </c:pt>
                <c:pt idx="4">
                  <c:v>0.272727272727273</c:v>
                </c:pt>
                <c:pt idx="5">
                  <c:v>0.444444444444444</c:v>
                </c:pt>
                <c:pt idx="6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1049920"/>
        <c:axId val="1580793520"/>
      </c:lineChart>
      <c:catAx>
        <c:axId val="158104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Days ill</a:t>
                </a:r>
              </a:p>
            </c:rich>
          </c:tx>
          <c:overlay val="0"/>
        </c:title>
        <c:majorTickMark val="out"/>
        <c:minorTickMark val="none"/>
        <c:tickLblPos val="nextTo"/>
        <c:crossAx val="1580793520"/>
        <c:crosses val="autoZero"/>
        <c:auto val="1"/>
        <c:lblAlgn val="ctr"/>
        <c:lblOffset val="100"/>
        <c:noMultiLvlLbl val="0"/>
      </c:catAx>
      <c:valAx>
        <c:axId val="1580793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Prop positive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581049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Sheet1!$D$310</c:f>
              <c:strCache>
                <c:ptCount val="1"/>
                <c:pt idx="0">
                  <c:v>Proportion</c:v>
                </c:pt>
              </c:strCache>
            </c:strRef>
          </c:tx>
          <c:marker>
            <c:symbol val="none"/>
          </c:marker>
          <c:cat>
            <c:numRef>
              <c:f>Sheet1!$B$311:$B$317</c:f>
              <c:numCache>
                <c:formatCode>0</c:formatCode>
                <c:ptCount val="7"/>
                <c:pt idx="0">
                  <c:v>7.0</c:v>
                </c:pt>
                <c:pt idx="1">
                  <c:v>8.0</c:v>
                </c:pt>
                <c:pt idx="2">
                  <c:v>9.0</c:v>
                </c:pt>
                <c:pt idx="3">
                  <c:v>10.0</c:v>
                </c:pt>
                <c:pt idx="4">
                  <c:v>11.0</c:v>
                </c:pt>
                <c:pt idx="5">
                  <c:v>12.0</c:v>
                </c:pt>
                <c:pt idx="6">
                  <c:v>13.0</c:v>
                </c:pt>
              </c:numCache>
            </c:numRef>
          </c:cat>
          <c:val>
            <c:numRef>
              <c:f>Sheet1!$D$311:$D$317</c:f>
              <c:numCache>
                <c:formatCode>General</c:formatCode>
                <c:ptCount val="7"/>
                <c:pt idx="0">
                  <c:v>0.0372521530142199</c:v>
                </c:pt>
                <c:pt idx="1">
                  <c:v>0.259563388744242</c:v>
                </c:pt>
                <c:pt idx="2">
                  <c:v>0.307830963348688</c:v>
                </c:pt>
                <c:pt idx="3">
                  <c:v>0.239335069096735</c:v>
                </c:pt>
                <c:pt idx="4">
                  <c:v>0.13959543360705</c:v>
                </c:pt>
                <c:pt idx="5">
                  <c:v>0.0152213098337673</c:v>
                </c:pt>
                <c:pt idx="6">
                  <c:v>0.00120168235529742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2254848"/>
        <c:axId val="1501688288"/>
      </c:lineChart>
      <c:catAx>
        <c:axId val="150225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Hora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501688288"/>
        <c:crosses val="autoZero"/>
        <c:auto val="1"/>
        <c:lblAlgn val="ctr"/>
        <c:lblOffset val="100"/>
        <c:noMultiLvlLbl val="0"/>
      </c:catAx>
      <c:valAx>
        <c:axId val="15016882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proportion of casses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0225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trendline>
            <c:trendlineType val="movingAvg"/>
            <c:period val="10"/>
            <c:dispRSqr val="0"/>
            <c:dispEq val="0"/>
          </c:trendline>
          <c:val>
            <c:numRef>
              <c:f>'Definitive data set sorted'!$P$6:$P$5014</c:f>
              <c:numCache>
                <c:formatCode>General</c:formatCode>
                <c:ptCount val="5009"/>
                <c:pt idx="0">
                  <c:v>2.0</c:v>
                </c:pt>
                <c:pt idx="1">
                  <c:v>2.0</c:v>
                </c:pt>
                <c:pt idx="2">
                  <c:v>2.0</c:v>
                </c:pt>
                <c:pt idx="3">
                  <c:v>2.0</c:v>
                </c:pt>
                <c:pt idx="4">
                  <c:v>1.0</c:v>
                </c:pt>
                <c:pt idx="5">
                  <c:v>2.0</c:v>
                </c:pt>
                <c:pt idx="6">
                  <c:v>2.0</c:v>
                </c:pt>
                <c:pt idx="7">
                  <c:v>2.0</c:v>
                </c:pt>
                <c:pt idx="8">
                  <c:v>1.0</c:v>
                </c:pt>
                <c:pt idx="9">
                  <c:v>1.0</c:v>
                </c:pt>
                <c:pt idx="10">
                  <c:v>1.0</c:v>
                </c:pt>
                <c:pt idx="11">
                  <c:v>2.0</c:v>
                </c:pt>
                <c:pt idx="12">
                  <c:v>2.0</c:v>
                </c:pt>
                <c:pt idx="13">
                  <c:v>1.0</c:v>
                </c:pt>
                <c:pt idx="14">
                  <c:v>1.0</c:v>
                </c:pt>
                <c:pt idx="15">
                  <c:v>2.0</c:v>
                </c:pt>
                <c:pt idx="16">
                  <c:v>2.0</c:v>
                </c:pt>
                <c:pt idx="17">
                  <c:v>2.0</c:v>
                </c:pt>
                <c:pt idx="18">
                  <c:v>2.0</c:v>
                </c:pt>
                <c:pt idx="19">
                  <c:v>2.0</c:v>
                </c:pt>
                <c:pt idx="20">
                  <c:v>1.0</c:v>
                </c:pt>
                <c:pt idx="21">
                  <c:v>2.0</c:v>
                </c:pt>
                <c:pt idx="22">
                  <c:v>2.0</c:v>
                </c:pt>
                <c:pt idx="23">
                  <c:v>1.0</c:v>
                </c:pt>
                <c:pt idx="24">
                  <c:v>1.0</c:v>
                </c:pt>
                <c:pt idx="25">
                  <c:v>2.0</c:v>
                </c:pt>
                <c:pt idx="26">
                  <c:v>2.0</c:v>
                </c:pt>
                <c:pt idx="27">
                  <c:v>2.0</c:v>
                </c:pt>
                <c:pt idx="28">
                  <c:v>1.0</c:v>
                </c:pt>
                <c:pt idx="29">
                  <c:v>1.0</c:v>
                </c:pt>
                <c:pt idx="30">
                  <c:v>1.0</c:v>
                </c:pt>
                <c:pt idx="31">
                  <c:v>1.0</c:v>
                </c:pt>
                <c:pt idx="32">
                  <c:v>2.0</c:v>
                </c:pt>
                <c:pt idx="33">
                  <c:v>2.0</c:v>
                </c:pt>
                <c:pt idx="34">
                  <c:v>1.0</c:v>
                </c:pt>
                <c:pt idx="35">
                  <c:v>2.0</c:v>
                </c:pt>
                <c:pt idx="36">
                  <c:v>1.0</c:v>
                </c:pt>
                <c:pt idx="37">
                  <c:v>2.0</c:v>
                </c:pt>
                <c:pt idx="38">
                  <c:v>1.0</c:v>
                </c:pt>
                <c:pt idx="39">
                  <c:v>2.0</c:v>
                </c:pt>
                <c:pt idx="40">
                  <c:v>2.0</c:v>
                </c:pt>
                <c:pt idx="41">
                  <c:v>1.0</c:v>
                </c:pt>
                <c:pt idx="42">
                  <c:v>2.0</c:v>
                </c:pt>
                <c:pt idx="43">
                  <c:v>1.0</c:v>
                </c:pt>
                <c:pt idx="44">
                  <c:v>1.0</c:v>
                </c:pt>
                <c:pt idx="45">
                  <c:v>1.0</c:v>
                </c:pt>
                <c:pt idx="46">
                  <c:v>2.0</c:v>
                </c:pt>
                <c:pt idx="47">
                  <c:v>1.0</c:v>
                </c:pt>
                <c:pt idx="48">
                  <c:v>2.0</c:v>
                </c:pt>
                <c:pt idx="49">
                  <c:v>2.0</c:v>
                </c:pt>
                <c:pt idx="50">
                  <c:v>1.0</c:v>
                </c:pt>
                <c:pt idx="51">
                  <c:v>2.0</c:v>
                </c:pt>
                <c:pt idx="52">
                  <c:v>2.0</c:v>
                </c:pt>
                <c:pt idx="53">
                  <c:v>1.0</c:v>
                </c:pt>
                <c:pt idx="54">
                  <c:v>2.0</c:v>
                </c:pt>
                <c:pt idx="55">
                  <c:v>2.0</c:v>
                </c:pt>
                <c:pt idx="56">
                  <c:v>2.0</c:v>
                </c:pt>
                <c:pt idx="57">
                  <c:v>1.0</c:v>
                </c:pt>
                <c:pt idx="59">
                  <c:v>1.0</c:v>
                </c:pt>
                <c:pt idx="60">
                  <c:v>2.0</c:v>
                </c:pt>
                <c:pt idx="61">
                  <c:v>2.0</c:v>
                </c:pt>
                <c:pt idx="62">
                  <c:v>1.0</c:v>
                </c:pt>
                <c:pt idx="63">
                  <c:v>1.0</c:v>
                </c:pt>
                <c:pt idx="64">
                  <c:v>1.0</c:v>
                </c:pt>
                <c:pt idx="65">
                  <c:v>2.0</c:v>
                </c:pt>
                <c:pt idx="66">
                  <c:v>2.0</c:v>
                </c:pt>
                <c:pt idx="67">
                  <c:v>2.0</c:v>
                </c:pt>
                <c:pt idx="68">
                  <c:v>2.0</c:v>
                </c:pt>
                <c:pt idx="69">
                  <c:v>1.0</c:v>
                </c:pt>
                <c:pt idx="70">
                  <c:v>1.0</c:v>
                </c:pt>
                <c:pt idx="71">
                  <c:v>1.0</c:v>
                </c:pt>
                <c:pt idx="72">
                  <c:v>1.0</c:v>
                </c:pt>
                <c:pt idx="73">
                  <c:v>2.0</c:v>
                </c:pt>
                <c:pt idx="74">
                  <c:v>1.0</c:v>
                </c:pt>
                <c:pt idx="76">
                  <c:v>2.0</c:v>
                </c:pt>
                <c:pt idx="77">
                  <c:v>2.0</c:v>
                </c:pt>
                <c:pt idx="78">
                  <c:v>2.0</c:v>
                </c:pt>
                <c:pt idx="79">
                  <c:v>2.0</c:v>
                </c:pt>
                <c:pt idx="80">
                  <c:v>1.0</c:v>
                </c:pt>
                <c:pt idx="81">
                  <c:v>2.0</c:v>
                </c:pt>
                <c:pt idx="82">
                  <c:v>2.0</c:v>
                </c:pt>
                <c:pt idx="83">
                  <c:v>1.0</c:v>
                </c:pt>
                <c:pt idx="84">
                  <c:v>1.0</c:v>
                </c:pt>
                <c:pt idx="85">
                  <c:v>1.0</c:v>
                </c:pt>
                <c:pt idx="86">
                  <c:v>1.0</c:v>
                </c:pt>
                <c:pt idx="87">
                  <c:v>2.0</c:v>
                </c:pt>
                <c:pt idx="88">
                  <c:v>1.0</c:v>
                </c:pt>
                <c:pt idx="89">
                  <c:v>2.0</c:v>
                </c:pt>
                <c:pt idx="90">
                  <c:v>2.0</c:v>
                </c:pt>
                <c:pt idx="91">
                  <c:v>2.0</c:v>
                </c:pt>
                <c:pt idx="92">
                  <c:v>1.0</c:v>
                </c:pt>
                <c:pt idx="93">
                  <c:v>1.0</c:v>
                </c:pt>
                <c:pt idx="94">
                  <c:v>1.0</c:v>
                </c:pt>
                <c:pt idx="95">
                  <c:v>2.0</c:v>
                </c:pt>
                <c:pt idx="96">
                  <c:v>1.0</c:v>
                </c:pt>
                <c:pt idx="97">
                  <c:v>1.0</c:v>
                </c:pt>
                <c:pt idx="98">
                  <c:v>2.0</c:v>
                </c:pt>
                <c:pt idx="99">
                  <c:v>2.0</c:v>
                </c:pt>
                <c:pt idx="100">
                  <c:v>1.0</c:v>
                </c:pt>
                <c:pt idx="101">
                  <c:v>2.0</c:v>
                </c:pt>
                <c:pt idx="102">
                  <c:v>2.0</c:v>
                </c:pt>
                <c:pt idx="103">
                  <c:v>1.0</c:v>
                </c:pt>
                <c:pt idx="104">
                  <c:v>2.0</c:v>
                </c:pt>
                <c:pt idx="105">
                  <c:v>2.0</c:v>
                </c:pt>
                <c:pt idx="106">
                  <c:v>2.0</c:v>
                </c:pt>
                <c:pt idx="107">
                  <c:v>2.0</c:v>
                </c:pt>
                <c:pt idx="108">
                  <c:v>1.0</c:v>
                </c:pt>
                <c:pt idx="109">
                  <c:v>1.0</c:v>
                </c:pt>
                <c:pt idx="110">
                  <c:v>1.0</c:v>
                </c:pt>
                <c:pt idx="111">
                  <c:v>2.0</c:v>
                </c:pt>
                <c:pt idx="112">
                  <c:v>1.0</c:v>
                </c:pt>
                <c:pt idx="113">
                  <c:v>2.0</c:v>
                </c:pt>
                <c:pt idx="114">
                  <c:v>1.0</c:v>
                </c:pt>
                <c:pt idx="115">
                  <c:v>1.0</c:v>
                </c:pt>
                <c:pt idx="116">
                  <c:v>1.0</c:v>
                </c:pt>
                <c:pt idx="117">
                  <c:v>2.0</c:v>
                </c:pt>
                <c:pt idx="118">
                  <c:v>1.0</c:v>
                </c:pt>
                <c:pt idx="119">
                  <c:v>1.0</c:v>
                </c:pt>
                <c:pt idx="120">
                  <c:v>1.0</c:v>
                </c:pt>
                <c:pt idx="121">
                  <c:v>1.0</c:v>
                </c:pt>
                <c:pt idx="122">
                  <c:v>2.0</c:v>
                </c:pt>
                <c:pt idx="123">
                  <c:v>1.0</c:v>
                </c:pt>
                <c:pt idx="124">
                  <c:v>1.0</c:v>
                </c:pt>
                <c:pt idx="125">
                  <c:v>1.0</c:v>
                </c:pt>
                <c:pt idx="126">
                  <c:v>2.0</c:v>
                </c:pt>
                <c:pt idx="127">
                  <c:v>1.0</c:v>
                </c:pt>
                <c:pt idx="128">
                  <c:v>2.0</c:v>
                </c:pt>
                <c:pt idx="129">
                  <c:v>1.0</c:v>
                </c:pt>
                <c:pt idx="130">
                  <c:v>1.0</c:v>
                </c:pt>
                <c:pt idx="131">
                  <c:v>1.0</c:v>
                </c:pt>
                <c:pt idx="132">
                  <c:v>2.0</c:v>
                </c:pt>
                <c:pt idx="133">
                  <c:v>1.0</c:v>
                </c:pt>
                <c:pt idx="134">
                  <c:v>1.0</c:v>
                </c:pt>
                <c:pt idx="135">
                  <c:v>2.0</c:v>
                </c:pt>
                <c:pt idx="136">
                  <c:v>1.0</c:v>
                </c:pt>
                <c:pt idx="137">
                  <c:v>1.0</c:v>
                </c:pt>
                <c:pt idx="138">
                  <c:v>2.0</c:v>
                </c:pt>
                <c:pt idx="139">
                  <c:v>2.0</c:v>
                </c:pt>
                <c:pt idx="140">
                  <c:v>2.0</c:v>
                </c:pt>
                <c:pt idx="141">
                  <c:v>2.0</c:v>
                </c:pt>
                <c:pt idx="142">
                  <c:v>1.0</c:v>
                </c:pt>
                <c:pt idx="143">
                  <c:v>2.0</c:v>
                </c:pt>
                <c:pt idx="144">
                  <c:v>2.0</c:v>
                </c:pt>
                <c:pt idx="145">
                  <c:v>2.0</c:v>
                </c:pt>
                <c:pt idx="146">
                  <c:v>1.0</c:v>
                </c:pt>
                <c:pt idx="147">
                  <c:v>2.0</c:v>
                </c:pt>
                <c:pt idx="148">
                  <c:v>1.0</c:v>
                </c:pt>
                <c:pt idx="149">
                  <c:v>1.0</c:v>
                </c:pt>
                <c:pt idx="150">
                  <c:v>2.0</c:v>
                </c:pt>
                <c:pt idx="151">
                  <c:v>1.0</c:v>
                </c:pt>
                <c:pt idx="152">
                  <c:v>1.0</c:v>
                </c:pt>
                <c:pt idx="153">
                  <c:v>1.0</c:v>
                </c:pt>
                <c:pt idx="154">
                  <c:v>2.0</c:v>
                </c:pt>
                <c:pt idx="155">
                  <c:v>2.0</c:v>
                </c:pt>
                <c:pt idx="156">
                  <c:v>2.0</c:v>
                </c:pt>
                <c:pt idx="157">
                  <c:v>2.0</c:v>
                </c:pt>
                <c:pt idx="158">
                  <c:v>2.0</c:v>
                </c:pt>
                <c:pt idx="159">
                  <c:v>2.0</c:v>
                </c:pt>
                <c:pt idx="160">
                  <c:v>1.0</c:v>
                </c:pt>
                <c:pt idx="161">
                  <c:v>2.0</c:v>
                </c:pt>
                <c:pt idx="162">
                  <c:v>2.0</c:v>
                </c:pt>
                <c:pt idx="163">
                  <c:v>1.0</c:v>
                </c:pt>
                <c:pt idx="164">
                  <c:v>2.0</c:v>
                </c:pt>
                <c:pt idx="165">
                  <c:v>1.0</c:v>
                </c:pt>
                <c:pt idx="166">
                  <c:v>2.0</c:v>
                </c:pt>
                <c:pt idx="167">
                  <c:v>1.0</c:v>
                </c:pt>
                <c:pt idx="168">
                  <c:v>2.0</c:v>
                </c:pt>
                <c:pt idx="169">
                  <c:v>2.0</c:v>
                </c:pt>
                <c:pt idx="170">
                  <c:v>2.0</c:v>
                </c:pt>
                <c:pt idx="171">
                  <c:v>2.0</c:v>
                </c:pt>
                <c:pt idx="172">
                  <c:v>2.0</c:v>
                </c:pt>
                <c:pt idx="173">
                  <c:v>1.0</c:v>
                </c:pt>
                <c:pt idx="174">
                  <c:v>1.0</c:v>
                </c:pt>
                <c:pt idx="175">
                  <c:v>2.0</c:v>
                </c:pt>
                <c:pt idx="176">
                  <c:v>1.0</c:v>
                </c:pt>
                <c:pt idx="177">
                  <c:v>2.0</c:v>
                </c:pt>
                <c:pt idx="178">
                  <c:v>2.0</c:v>
                </c:pt>
                <c:pt idx="179">
                  <c:v>1.0</c:v>
                </c:pt>
                <c:pt idx="180">
                  <c:v>1.0</c:v>
                </c:pt>
                <c:pt idx="181">
                  <c:v>1.0</c:v>
                </c:pt>
                <c:pt idx="182">
                  <c:v>1.0</c:v>
                </c:pt>
                <c:pt idx="183">
                  <c:v>1.0</c:v>
                </c:pt>
                <c:pt idx="184">
                  <c:v>2.0</c:v>
                </c:pt>
                <c:pt idx="185">
                  <c:v>1.0</c:v>
                </c:pt>
                <c:pt idx="186">
                  <c:v>1.0</c:v>
                </c:pt>
                <c:pt idx="187">
                  <c:v>2.0</c:v>
                </c:pt>
                <c:pt idx="188">
                  <c:v>1.0</c:v>
                </c:pt>
                <c:pt idx="189">
                  <c:v>2.0</c:v>
                </c:pt>
                <c:pt idx="190">
                  <c:v>2.0</c:v>
                </c:pt>
                <c:pt idx="191">
                  <c:v>2.0</c:v>
                </c:pt>
                <c:pt idx="192">
                  <c:v>2.0</c:v>
                </c:pt>
                <c:pt idx="193">
                  <c:v>2.0</c:v>
                </c:pt>
                <c:pt idx="194">
                  <c:v>1.0</c:v>
                </c:pt>
                <c:pt idx="195">
                  <c:v>2.0</c:v>
                </c:pt>
                <c:pt idx="196">
                  <c:v>1.0</c:v>
                </c:pt>
                <c:pt idx="197">
                  <c:v>1.0</c:v>
                </c:pt>
                <c:pt idx="198">
                  <c:v>1.0</c:v>
                </c:pt>
                <c:pt idx="199">
                  <c:v>2.0</c:v>
                </c:pt>
                <c:pt idx="200">
                  <c:v>2.0</c:v>
                </c:pt>
                <c:pt idx="201">
                  <c:v>1.0</c:v>
                </c:pt>
                <c:pt idx="202">
                  <c:v>1.0</c:v>
                </c:pt>
                <c:pt idx="203">
                  <c:v>2.0</c:v>
                </c:pt>
                <c:pt idx="204">
                  <c:v>1.0</c:v>
                </c:pt>
                <c:pt idx="205">
                  <c:v>2.0</c:v>
                </c:pt>
                <c:pt idx="206">
                  <c:v>2.0</c:v>
                </c:pt>
                <c:pt idx="207">
                  <c:v>2.0</c:v>
                </c:pt>
                <c:pt idx="208">
                  <c:v>2.0</c:v>
                </c:pt>
                <c:pt idx="209">
                  <c:v>1.0</c:v>
                </c:pt>
                <c:pt idx="210">
                  <c:v>1.0</c:v>
                </c:pt>
                <c:pt idx="211">
                  <c:v>1.0</c:v>
                </c:pt>
                <c:pt idx="212">
                  <c:v>2.0</c:v>
                </c:pt>
                <c:pt idx="213">
                  <c:v>2.0</c:v>
                </c:pt>
                <c:pt idx="214">
                  <c:v>2.0</c:v>
                </c:pt>
                <c:pt idx="215">
                  <c:v>1.0</c:v>
                </c:pt>
                <c:pt idx="216">
                  <c:v>1.0</c:v>
                </c:pt>
                <c:pt idx="217">
                  <c:v>2.0</c:v>
                </c:pt>
                <c:pt idx="218">
                  <c:v>2.0</c:v>
                </c:pt>
                <c:pt idx="219">
                  <c:v>2.0</c:v>
                </c:pt>
                <c:pt idx="220">
                  <c:v>1.0</c:v>
                </c:pt>
                <c:pt idx="221">
                  <c:v>1.0</c:v>
                </c:pt>
                <c:pt idx="222">
                  <c:v>2.0</c:v>
                </c:pt>
                <c:pt idx="223">
                  <c:v>2.0</c:v>
                </c:pt>
                <c:pt idx="224">
                  <c:v>1.0</c:v>
                </c:pt>
                <c:pt idx="225">
                  <c:v>2.0</c:v>
                </c:pt>
                <c:pt idx="226">
                  <c:v>2.0</c:v>
                </c:pt>
                <c:pt idx="227">
                  <c:v>2.0</c:v>
                </c:pt>
                <c:pt idx="228">
                  <c:v>1.0</c:v>
                </c:pt>
                <c:pt idx="229">
                  <c:v>2.0</c:v>
                </c:pt>
                <c:pt idx="230">
                  <c:v>1.0</c:v>
                </c:pt>
                <c:pt idx="231">
                  <c:v>1.0</c:v>
                </c:pt>
                <c:pt idx="232">
                  <c:v>1.0</c:v>
                </c:pt>
                <c:pt idx="233">
                  <c:v>1.0</c:v>
                </c:pt>
                <c:pt idx="234">
                  <c:v>2.0</c:v>
                </c:pt>
                <c:pt idx="235">
                  <c:v>2.0</c:v>
                </c:pt>
                <c:pt idx="236">
                  <c:v>2.0</c:v>
                </c:pt>
                <c:pt idx="237">
                  <c:v>2.0</c:v>
                </c:pt>
                <c:pt idx="238">
                  <c:v>2.0</c:v>
                </c:pt>
                <c:pt idx="239">
                  <c:v>2.0</c:v>
                </c:pt>
                <c:pt idx="240">
                  <c:v>2.0</c:v>
                </c:pt>
                <c:pt idx="241">
                  <c:v>1.0</c:v>
                </c:pt>
                <c:pt idx="242">
                  <c:v>2.0</c:v>
                </c:pt>
                <c:pt idx="243">
                  <c:v>2.0</c:v>
                </c:pt>
                <c:pt idx="244">
                  <c:v>2.0</c:v>
                </c:pt>
                <c:pt idx="245">
                  <c:v>2.0</c:v>
                </c:pt>
                <c:pt idx="246">
                  <c:v>1.0</c:v>
                </c:pt>
                <c:pt idx="247">
                  <c:v>1.0</c:v>
                </c:pt>
                <c:pt idx="248">
                  <c:v>1.0</c:v>
                </c:pt>
                <c:pt idx="249">
                  <c:v>1.0</c:v>
                </c:pt>
                <c:pt idx="250">
                  <c:v>1.0</c:v>
                </c:pt>
                <c:pt idx="251">
                  <c:v>2.0</c:v>
                </c:pt>
                <c:pt idx="252">
                  <c:v>2.0</c:v>
                </c:pt>
                <c:pt idx="253">
                  <c:v>1.0</c:v>
                </c:pt>
                <c:pt idx="254">
                  <c:v>2.0</c:v>
                </c:pt>
                <c:pt idx="255">
                  <c:v>2.0</c:v>
                </c:pt>
                <c:pt idx="256">
                  <c:v>2.0</c:v>
                </c:pt>
                <c:pt idx="257">
                  <c:v>2.0</c:v>
                </c:pt>
                <c:pt idx="258">
                  <c:v>2.0</c:v>
                </c:pt>
                <c:pt idx="259">
                  <c:v>1.0</c:v>
                </c:pt>
                <c:pt idx="260">
                  <c:v>2.0</c:v>
                </c:pt>
                <c:pt idx="261">
                  <c:v>2.0</c:v>
                </c:pt>
                <c:pt idx="262">
                  <c:v>2.0</c:v>
                </c:pt>
                <c:pt idx="263">
                  <c:v>2.0</c:v>
                </c:pt>
                <c:pt idx="264">
                  <c:v>2.0</c:v>
                </c:pt>
                <c:pt idx="265">
                  <c:v>2.0</c:v>
                </c:pt>
                <c:pt idx="266">
                  <c:v>2.0</c:v>
                </c:pt>
                <c:pt idx="267">
                  <c:v>2.0</c:v>
                </c:pt>
                <c:pt idx="268">
                  <c:v>1.0</c:v>
                </c:pt>
                <c:pt idx="269">
                  <c:v>2.0</c:v>
                </c:pt>
                <c:pt idx="270">
                  <c:v>1.0</c:v>
                </c:pt>
                <c:pt idx="271">
                  <c:v>2.0</c:v>
                </c:pt>
                <c:pt idx="272">
                  <c:v>1.0</c:v>
                </c:pt>
                <c:pt idx="273">
                  <c:v>1.0</c:v>
                </c:pt>
                <c:pt idx="274">
                  <c:v>2.0</c:v>
                </c:pt>
                <c:pt idx="275">
                  <c:v>1.0</c:v>
                </c:pt>
                <c:pt idx="276">
                  <c:v>1.0</c:v>
                </c:pt>
                <c:pt idx="277">
                  <c:v>2.0</c:v>
                </c:pt>
                <c:pt idx="278">
                  <c:v>1.0</c:v>
                </c:pt>
                <c:pt idx="279">
                  <c:v>2.0</c:v>
                </c:pt>
                <c:pt idx="280">
                  <c:v>1.0</c:v>
                </c:pt>
                <c:pt idx="281">
                  <c:v>1.0</c:v>
                </c:pt>
                <c:pt idx="282">
                  <c:v>2.0</c:v>
                </c:pt>
                <c:pt idx="283">
                  <c:v>2.0</c:v>
                </c:pt>
                <c:pt idx="284">
                  <c:v>1.0</c:v>
                </c:pt>
                <c:pt idx="285">
                  <c:v>2.0</c:v>
                </c:pt>
                <c:pt idx="286">
                  <c:v>1.0</c:v>
                </c:pt>
                <c:pt idx="287">
                  <c:v>1.0</c:v>
                </c:pt>
                <c:pt idx="288">
                  <c:v>2.0</c:v>
                </c:pt>
                <c:pt idx="289">
                  <c:v>2.0</c:v>
                </c:pt>
                <c:pt idx="290">
                  <c:v>2.0</c:v>
                </c:pt>
                <c:pt idx="291">
                  <c:v>1.0</c:v>
                </c:pt>
                <c:pt idx="292">
                  <c:v>2.0</c:v>
                </c:pt>
                <c:pt idx="293">
                  <c:v>1.0</c:v>
                </c:pt>
                <c:pt idx="294">
                  <c:v>2.0</c:v>
                </c:pt>
                <c:pt idx="295">
                  <c:v>2.0</c:v>
                </c:pt>
                <c:pt idx="296">
                  <c:v>2.0</c:v>
                </c:pt>
                <c:pt idx="297">
                  <c:v>2.0</c:v>
                </c:pt>
                <c:pt idx="298">
                  <c:v>2.0</c:v>
                </c:pt>
                <c:pt idx="299">
                  <c:v>2.0</c:v>
                </c:pt>
                <c:pt idx="300">
                  <c:v>1.0</c:v>
                </c:pt>
                <c:pt idx="301">
                  <c:v>2.0</c:v>
                </c:pt>
                <c:pt idx="302">
                  <c:v>2.0</c:v>
                </c:pt>
                <c:pt idx="303">
                  <c:v>2.0</c:v>
                </c:pt>
                <c:pt idx="304">
                  <c:v>2.0</c:v>
                </c:pt>
                <c:pt idx="305">
                  <c:v>2.0</c:v>
                </c:pt>
                <c:pt idx="306">
                  <c:v>2.0</c:v>
                </c:pt>
                <c:pt idx="307">
                  <c:v>1.0</c:v>
                </c:pt>
                <c:pt idx="308">
                  <c:v>2.0</c:v>
                </c:pt>
                <c:pt idx="309">
                  <c:v>1.0</c:v>
                </c:pt>
                <c:pt idx="310">
                  <c:v>1.0</c:v>
                </c:pt>
                <c:pt idx="311">
                  <c:v>2.0</c:v>
                </c:pt>
                <c:pt idx="312">
                  <c:v>2.0</c:v>
                </c:pt>
                <c:pt idx="313">
                  <c:v>2.0</c:v>
                </c:pt>
                <c:pt idx="314">
                  <c:v>1.0</c:v>
                </c:pt>
                <c:pt idx="315">
                  <c:v>2.0</c:v>
                </c:pt>
                <c:pt idx="316">
                  <c:v>2.0</c:v>
                </c:pt>
                <c:pt idx="317">
                  <c:v>2.0</c:v>
                </c:pt>
                <c:pt idx="318">
                  <c:v>1.0</c:v>
                </c:pt>
                <c:pt idx="319">
                  <c:v>2.0</c:v>
                </c:pt>
                <c:pt idx="320">
                  <c:v>1.0</c:v>
                </c:pt>
                <c:pt idx="321">
                  <c:v>2.0</c:v>
                </c:pt>
                <c:pt idx="322">
                  <c:v>2.0</c:v>
                </c:pt>
                <c:pt idx="323">
                  <c:v>1.0</c:v>
                </c:pt>
                <c:pt idx="324">
                  <c:v>2.0</c:v>
                </c:pt>
                <c:pt idx="325">
                  <c:v>2.0</c:v>
                </c:pt>
                <c:pt idx="326">
                  <c:v>2.0</c:v>
                </c:pt>
                <c:pt idx="327">
                  <c:v>1.0</c:v>
                </c:pt>
                <c:pt idx="328">
                  <c:v>2.0</c:v>
                </c:pt>
                <c:pt idx="329">
                  <c:v>2.0</c:v>
                </c:pt>
                <c:pt idx="330">
                  <c:v>2.0</c:v>
                </c:pt>
                <c:pt idx="331">
                  <c:v>2.0</c:v>
                </c:pt>
                <c:pt idx="332">
                  <c:v>1.0</c:v>
                </c:pt>
                <c:pt idx="333">
                  <c:v>2.0</c:v>
                </c:pt>
                <c:pt idx="334">
                  <c:v>1.0</c:v>
                </c:pt>
                <c:pt idx="335">
                  <c:v>1.0</c:v>
                </c:pt>
                <c:pt idx="336">
                  <c:v>2.0</c:v>
                </c:pt>
                <c:pt idx="337">
                  <c:v>2.0</c:v>
                </c:pt>
                <c:pt idx="338">
                  <c:v>2.0</c:v>
                </c:pt>
                <c:pt idx="339">
                  <c:v>1.0</c:v>
                </c:pt>
                <c:pt idx="340">
                  <c:v>1.0</c:v>
                </c:pt>
                <c:pt idx="341">
                  <c:v>2.0</c:v>
                </c:pt>
                <c:pt idx="342">
                  <c:v>2.0</c:v>
                </c:pt>
                <c:pt idx="343">
                  <c:v>1.0</c:v>
                </c:pt>
                <c:pt idx="344">
                  <c:v>2.0</c:v>
                </c:pt>
                <c:pt idx="345">
                  <c:v>2.0</c:v>
                </c:pt>
                <c:pt idx="346">
                  <c:v>1.0</c:v>
                </c:pt>
                <c:pt idx="347">
                  <c:v>2.0</c:v>
                </c:pt>
                <c:pt idx="348">
                  <c:v>2.0</c:v>
                </c:pt>
                <c:pt idx="349">
                  <c:v>2.0</c:v>
                </c:pt>
                <c:pt idx="350">
                  <c:v>2.0</c:v>
                </c:pt>
                <c:pt idx="351">
                  <c:v>1.0</c:v>
                </c:pt>
                <c:pt idx="352">
                  <c:v>2.0</c:v>
                </c:pt>
                <c:pt idx="353">
                  <c:v>1.0</c:v>
                </c:pt>
                <c:pt idx="354">
                  <c:v>2.0</c:v>
                </c:pt>
                <c:pt idx="355">
                  <c:v>2.0</c:v>
                </c:pt>
                <c:pt idx="356">
                  <c:v>2.0</c:v>
                </c:pt>
                <c:pt idx="357">
                  <c:v>2.0</c:v>
                </c:pt>
                <c:pt idx="358">
                  <c:v>1.0</c:v>
                </c:pt>
                <c:pt idx="359">
                  <c:v>1.0</c:v>
                </c:pt>
                <c:pt idx="360">
                  <c:v>1.0</c:v>
                </c:pt>
                <c:pt idx="361">
                  <c:v>1.0</c:v>
                </c:pt>
                <c:pt idx="362">
                  <c:v>2.0</c:v>
                </c:pt>
                <c:pt idx="363">
                  <c:v>2.0</c:v>
                </c:pt>
                <c:pt idx="364">
                  <c:v>1.0</c:v>
                </c:pt>
                <c:pt idx="365">
                  <c:v>1.0</c:v>
                </c:pt>
                <c:pt idx="366">
                  <c:v>1.0</c:v>
                </c:pt>
                <c:pt idx="367">
                  <c:v>2.0</c:v>
                </c:pt>
                <c:pt idx="368">
                  <c:v>2.0</c:v>
                </c:pt>
                <c:pt idx="369">
                  <c:v>2.0</c:v>
                </c:pt>
                <c:pt idx="370">
                  <c:v>1.0</c:v>
                </c:pt>
                <c:pt idx="371">
                  <c:v>2.0</c:v>
                </c:pt>
                <c:pt idx="372">
                  <c:v>1.0</c:v>
                </c:pt>
                <c:pt idx="373">
                  <c:v>1.0</c:v>
                </c:pt>
                <c:pt idx="374">
                  <c:v>1.0</c:v>
                </c:pt>
                <c:pt idx="375">
                  <c:v>2.0</c:v>
                </c:pt>
                <c:pt idx="376">
                  <c:v>2.0</c:v>
                </c:pt>
                <c:pt idx="377">
                  <c:v>2.0</c:v>
                </c:pt>
                <c:pt idx="378">
                  <c:v>1.0</c:v>
                </c:pt>
                <c:pt idx="379">
                  <c:v>2.0</c:v>
                </c:pt>
                <c:pt idx="380">
                  <c:v>2.0</c:v>
                </c:pt>
                <c:pt idx="381">
                  <c:v>1.0</c:v>
                </c:pt>
                <c:pt idx="382">
                  <c:v>2.0</c:v>
                </c:pt>
                <c:pt idx="383">
                  <c:v>2.0</c:v>
                </c:pt>
                <c:pt idx="384">
                  <c:v>2.0</c:v>
                </c:pt>
                <c:pt idx="385">
                  <c:v>1.0</c:v>
                </c:pt>
                <c:pt idx="386">
                  <c:v>1.0</c:v>
                </c:pt>
                <c:pt idx="387">
                  <c:v>1.0</c:v>
                </c:pt>
                <c:pt idx="388">
                  <c:v>2.0</c:v>
                </c:pt>
                <c:pt idx="389">
                  <c:v>2.0</c:v>
                </c:pt>
                <c:pt idx="390">
                  <c:v>2.0</c:v>
                </c:pt>
                <c:pt idx="391">
                  <c:v>1.0</c:v>
                </c:pt>
                <c:pt idx="392">
                  <c:v>2.0</c:v>
                </c:pt>
                <c:pt idx="393">
                  <c:v>1.0</c:v>
                </c:pt>
                <c:pt idx="394">
                  <c:v>2.0</c:v>
                </c:pt>
                <c:pt idx="395">
                  <c:v>1.0</c:v>
                </c:pt>
                <c:pt idx="396">
                  <c:v>2.0</c:v>
                </c:pt>
                <c:pt idx="397">
                  <c:v>1.0</c:v>
                </c:pt>
                <c:pt idx="398">
                  <c:v>1.0</c:v>
                </c:pt>
                <c:pt idx="399">
                  <c:v>2.0</c:v>
                </c:pt>
                <c:pt idx="400">
                  <c:v>1.0</c:v>
                </c:pt>
                <c:pt idx="401">
                  <c:v>1.0</c:v>
                </c:pt>
                <c:pt idx="402">
                  <c:v>1.0</c:v>
                </c:pt>
                <c:pt idx="403">
                  <c:v>1.0</c:v>
                </c:pt>
                <c:pt idx="404">
                  <c:v>2.0</c:v>
                </c:pt>
                <c:pt idx="405">
                  <c:v>2.0</c:v>
                </c:pt>
                <c:pt idx="406">
                  <c:v>2.0</c:v>
                </c:pt>
                <c:pt idx="407">
                  <c:v>2.0</c:v>
                </c:pt>
                <c:pt idx="408">
                  <c:v>2.0</c:v>
                </c:pt>
                <c:pt idx="409">
                  <c:v>2.0</c:v>
                </c:pt>
                <c:pt idx="410">
                  <c:v>2.0</c:v>
                </c:pt>
                <c:pt idx="411">
                  <c:v>2.0</c:v>
                </c:pt>
                <c:pt idx="412">
                  <c:v>1.0</c:v>
                </c:pt>
                <c:pt idx="413">
                  <c:v>2.0</c:v>
                </c:pt>
                <c:pt idx="414">
                  <c:v>1.0</c:v>
                </c:pt>
                <c:pt idx="415">
                  <c:v>2.0</c:v>
                </c:pt>
                <c:pt idx="416">
                  <c:v>2.0</c:v>
                </c:pt>
                <c:pt idx="417">
                  <c:v>2.0</c:v>
                </c:pt>
                <c:pt idx="418">
                  <c:v>1.0</c:v>
                </c:pt>
                <c:pt idx="419">
                  <c:v>2.0</c:v>
                </c:pt>
                <c:pt idx="420">
                  <c:v>2.0</c:v>
                </c:pt>
                <c:pt idx="421">
                  <c:v>2.0</c:v>
                </c:pt>
                <c:pt idx="422">
                  <c:v>2.0</c:v>
                </c:pt>
                <c:pt idx="423">
                  <c:v>1.0</c:v>
                </c:pt>
                <c:pt idx="424">
                  <c:v>2.0</c:v>
                </c:pt>
                <c:pt idx="425">
                  <c:v>2.0</c:v>
                </c:pt>
                <c:pt idx="426">
                  <c:v>2.0</c:v>
                </c:pt>
                <c:pt idx="427">
                  <c:v>1.0</c:v>
                </c:pt>
                <c:pt idx="428">
                  <c:v>2.0</c:v>
                </c:pt>
                <c:pt idx="429">
                  <c:v>1.0</c:v>
                </c:pt>
                <c:pt idx="430">
                  <c:v>2.0</c:v>
                </c:pt>
                <c:pt idx="431">
                  <c:v>2.0</c:v>
                </c:pt>
                <c:pt idx="432">
                  <c:v>1.0</c:v>
                </c:pt>
                <c:pt idx="433">
                  <c:v>2.0</c:v>
                </c:pt>
                <c:pt idx="434">
                  <c:v>2.0</c:v>
                </c:pt>
                <c:pt idx="435">
                  <c:v>2.0</c:v>
                </c:pt>
                <c:pt idx="436">
                  <c:v>1.0</c:v>
                </c:pt>
                <c:pt idx="437">
                  <c:v>1.0</c:v>
                </c:pt>
                <c:pt idx="438">
                  <c:v>1.0</c:v>
                </c:pt>
                <c:pt idx="439">
                  <c:v>2.0</c:v>
                </c:pt>
                <c:pt idx="440">
                  <c:v>1.0</c:v>
                </c:pt>
                <c:pt idx="441">
                  <c:v>2.0</c:v>
                </c:pt>
                <c:pt idx="442">
                  <c:v>1.0</c:v>
                </c:pt>
                <c:pt idx="443">
                  <c:v>2.0</c:v>
                </c:pt>
                <c:pt idx="444">
                  <c:v>2.0</c:v>
                </c:pt>
                <c:pt idx="445">
                  <c:v>2.0</c:v>
                </c:pt>
                <c:pt idx="446">
                  <c:v>2.0</c:v>
                </c:pt>
                <c:pt idx="447">
                  <c:v>2.0</c:v>
                </c:pt>
                <c:pt idx="448">
                  <c:v>2.0</c:v>
                </c:pt>
                <c:pt idx="449">
                  <c:v>1.0</c:v>
                </c:pt>
                <c:pt idx="450">
                  <c:v>1.0</c:v>
                </c:pt>
                <c:pt idx="451">
                  <c:v>2.0</c:v>
                </c:pt>
                <c:pt idx="452">
                  <c:v>2.0</c:v>
                </c:pt>
                <c:pt idx="453">
                  <c:v>2.0</c:v>
                </c:pt>
                <c:pt idx="454">
                  <c:v>1.0</c:v>
                </c:pt>
                <c:pt idx="455">
                  <c:v>2.0</c:v>
                </c:pt>
                <c:pt idx="456">
                  <c:v>1.0</c:v>
                </c:pt>
                <c:pt idx="457">
                  <c:v>2.0</c:v>
                </c:pt>
                <c:pt idx="458">
                  <c:v>2.0</c:v>
                </c:pt>
                <c:pt idx="459">
                  <c:v>1.0</c:v>
                </c:pt>
                <c:pt idx="460">
                  <c:v>1.0</c:v>
                </c:pt>
                <c:pt idx="461">
                  <c:v>2.0</c:v>
                </c:pt>
                <c:pt idx="462">
                  <c:v>2.0</c:v>
                </c:pt>
                <c:pt idx="463">
                  <c:v>1.0</c:v>
                </c:pt>
                <c:pt idx="464">
                  <c:v>2.0</c:v>
                </c:pt>
                <c:pt idx="465">
                  <c:v>2.0</c:v>
                </c:pt>
                <c:pt idx="466">
                  <c:v>1.0</c:v>
                </c:pt>
                <c:pt idx="467">
                  <c:v>2.0</c:v>
                </c:pt>
                <c:pt idx="468">
                  <c:v>2.0</c:v>
                </c:pt>
                <c:pt idx="469">
                  <c:v>2.0</c:v>
                </c:pt>
                <c:pt idx="470">
                  <c:v>1.0</c:v>
                </c:pt>
                <c:pt idx="471">
                  <c:v>2.0</c:v>
                </c:pt>
                <c:pt idx="472">
                  <c:v>2.0</c:v>
                </c:pt>
                <c:pt idx="473">
                  <c:v>1.0</c:v>
                </c:pt>
                <c:pt idx="474">
                  <c:v>1.0</c:v>
                </c:pt>
                <c:pt idx="475">
                  <c:v>1.0</c:v>
                </c:pt>
                <c:pt idx="476">
                  <c:v>1.0</c:v>
                </c:pt>
                <c:pt idx="477">
                  <c:v>2.0</c:v>
                </c:pt>
                <c:pt idx="478">
                  <c:v>1.0</c:v>
                </c:pt>
                <c:pt idx="479">
                  <c:v>2.0</c:v>
                </c:pt>
                <c:pt idx="480">
                  <c:v>2.0</c:v>
                </c:pt>
                <c:pt idx="481">
                  <c:v>1.0</c:v>
                </c:pt>
                <c:pt idx="482">
                  <c:v>1.0</c:v>
                </c:pt>
                <c:pt idx="483">
                  <c:v>1.0</c:v>
                </c:pt>
                <c:pt idx="484">
                  <c:v>1.0</c:v>
                </c:pt>
                <c:pt idx="485">
                  <c:v>2.0</c:v>
                </c:pt>
                <c:pt idx="486">
                  <c:v>1.0</c:v>
                </c:pt>
                <c:pt idx="487">
                  <c:v>1.0</c:v>
                </c:pt>
                <c:pt idx="488">
                  <c:v>2.0</c:v>
                </c:pt>
                <c:pt idx="489">
                  <c:v>2.0</c:v>
                </c:pt>
                <c:pt idx="490">
                  <c:v>1.0</c:v>
                </c:pt>
                <c:pt idx="491">
                  <c:v>2.0</c:v>
                </c:pt>
                <c:pt idx="492">
                  <c:v>2.0</c:v>
                </c:pt>
                <c:pt idx="493">
                  <c:v>2.0</c:v>
                </c:pt>
                <c:pt idx="494">
                  <c:v>1.0</c:v>
                </c:pt>
                <c:pt idx="495">
                  <c:v>2.0</c:v>
                </c:pt>
                <c:pt idx="496">
                  <c:v>2.0</c:v>
                </c:pt>
                <c:pt idx="497">
                  <c:v>2.0</c:v>
                </c:pt>
                <c:pt idx="498">
                  <c:v>1.0</c:v>
                </c:pt>
                <c:pt idx="499">
                  <c:v>1.0</c:v>
                </c:pt>
                <c:pt idx="500">
                  <c:v>2.0</c:v>
                </c:pt>
                <c:pt idx="501">
                  <c:v>2.0</c:v>
                </c:pt>
                <c:pt idx="502">
                  <c:v>2.0</c:v>
                </c:pt>
                <c:pt idx="503">
                  <c:v>2.0</c:v>
                </c:pt>
                <c:pt idx="504">
                  <c:v>1.0</c:v>
                </c:pt>
                <c:pt idx="505">
                  <c:v>2.0</c:v>
                </c:pt>
                <c:pt idx="506">
                  <c:v>2.0</c:v>
                </c:pt>
                <c:pt idx="507">
                  <c:v>2.0</c:v>
                </c:pt>
                <c:pt idx="508">
                  <c:v>1.0</c:v>
                </c:pt>
                <c:pt idx="509">
                  <c:v>2.0</c:v>
                </c:pt>
                <c:pt idx="510">
                  <c:v>2.0</c:v>
                </c:pt>
                <c:pt idx="511">
                  <c:v>2.0</c:v>
                </c:pt>
                <c:pt idx="512">
                  <c:v>1.0</c:v>
                </c:pt>
                <c:pt idx="513">
                  <c:v>2.0</c:v>
                </c:pt>
                <c:pt idx="514">
                  <c:v>1.0</c:v>
                </c:pt>
                <c:pt idx="515">
                  <c:v>2.0</c:v>
                </c:pt>
                <c:pt idx="516">
                  <c:v>2.0</c:v>
                </c:pt>
                <c:pt idx="517">
                  <c:v>1.0</c:v>
                </c:pt>
                <c:pt idx="518">
                  <c:v>2.0</c:v>
                </c:pt>
                <c:pt idx="519">
                  <c:v>2.0</c:v>
                </c:pt>
                <c:pt idx="520">
                  <c:v>2.0</c:v>
                </c:pt>
                <c:pt idx="521">
                  <c:v>2.0</c:v>
                </c:pt>
                <c:pt idx="522">
                  <c:v>1.0</c:v>
                </c:pt>
                <c:pt idx="523">
                  <c:v>1.0</c:v>
                </c:pt>
                <c:pt idx="524">
                  <c:v>2.0</c:v>
                </c:pt>
                <c:pt idx="525">
                  <c:v>2.0</c:v>
                </c:pt>
                <c:pt idx="526">
                  <c:v>2.0</c:v>
                </c:pt>
                <c:pt idx="527">
                  <c:v>1.0</c:v>
                </c:pt>
                <c:pt idx="528">
                  <c:v>1.0</c:v>
                </c:pt>
                <c:pt idx="529">
                  <c:v>2.0</c:v>
                </c:pt>
                <c:pt idx="530">
                  <c:v>2.0</c:v>
                </c:pt>
                <c:pt idx="531">
                  <c:v>1.0</c:v>
                </c:pt>
                <c:pt idx="532">
                  <c:v>1.0</c:v>
                </c:pt>
                <c:pt idx="533">
                  <c:v>2.0</c:v>
                </c:pt>
                <c:pt idx="534">
                  <c:v>2.0</c:v>
                </c:pt>
                <c:pt idx="535">
                  <c:v>2.0</c:v>
                </c:pt>
                <c:pt idx="536">
                  <c:v>1.0</c:v>
                </c:pt>
                <c:pt idx="537">
                  <c:v>2.0</c:v>
                </c:pt>
                <c:pt idx="538">
                  <c:v>1.0</c:v>
                </c:pt>
                <c:pt idx="539">
                  <c:v>1.0</c:v>
                </c:pt>
                <c:pt idx="540">
                  <c:v>2.0</c:v>
                </c:pt>
                <c:pt idx="541">
                  <c:v>2.0</c:v>
                </c:pt>
                <c:pt idx="542">
                  <c:v>2.0</c:v>
                </c:pt>
                <c:pt idx="543">
                  <c:v>1.0</c:v>
                </c:pt>
                <c:pt idx="544">
                  <c:v>2.0</c:v>
                </c:pt>
                <c:pt idx="545">
                  <c:v>2.0</c:v>
                </c:pt>
                <c:pt idx="546">
                  <c:v>2.0</c:v>
                </c:pt>
                <c:pt idx="547">
                  <c:v>2.0</c:v>
                </c:pt>
                <c:pt idx="548">
                  <c:v>2.0</c:v>
                </c:pt>
                <c:pt idx="549">
                  <c:v>2.0</c:v>
                </c:pt>
                <c:pt idx="550">
                  <c:v>2.0</c:v>
                </c:pt>
                <c:pt idx="551">
                  <c:v>1.0</c:v>
                </c:pt>
                <c:pt idx="552">
                  <c:v>2.0</c:v>
                </c:pt>
                <c:pt idx="553">
                  <c:v>1.0</c:v>
                </c:pt>
                <c:pt idx="554">
                  <c:v>1.0</c:v>
                </c:pt>
                <c:pt idx="555">
                  <c:v>2.0</c:v>
                </c:pt>
                <c:pt idx="556">
                  <c:v>2.0</c:v>
                </c:pt>
                <c:pt idx="557">
                  <c:v>2.0</c:v>
                </c:pt>
                <c:pt idx="558">
                  <c:v>2.0</c:v>
                </c:pt>
                <c:pt idx="559">
                  <c:v>1.0</c:v>
                </c:pt>
                <c:pt idx="560">
                  <c:v>2.0</c:v>
                </c:pt>
                <c:pt idx="561">
                  <c:v>2.0</c:v>
                </c:pt>
                <c:pt idx="562">
                  <c:v>2.0</c:v>
                </c:pt>
                <c:pt idx="563">
                  <c:v>2.0</c:v>
                </c:pt>
                <c:pt idx="564">
                  <c:v>1.0</c:v>
                </c:pt>
                <c:pt idx="565">
                  <c:v>2.0</c:v>
                </c:pt>
                <c:pt idx="566">
                  <c:v>2.0</c:v>
                </c:pt>
                <c:pt idx="567">
                  <c:v>1.0</c:v>
                </c:pt>
                <c:pt idx="568">
                  <c:v>2.0</c:v>
                </c:pt>
                <c:pt idx="569">
                  <c:v>1.0</c:v>
                </c:pt>
                <c:pt idx="570">
                  <c:v>2.0</c:v>
                </c:pt>
                <c:pt idx="571">
                  <c:v>2.0</c:v>
                </c:pt>
                <c:pt idx="572">
                  <c:v>1.0</c:v>
                </c:pt>
                <c:pt idx="573">
                  <c:v>1.0</c:v>
                </c:pt>
                <c:pt idx="574">
                  <c:v>1.0</c:v>
                </c:pt>
                <c:pt idx="575">
                  <c:v>2.0</c:v>
                </c:pt>
                <c:pt idx="576">
                  <c:v>1.0</c:v>
                </c:pt>
                <c:pt idx="577">
                  <c:v>1.0</c:v>
                </c:pt>
                <c:pt idx="578">
                  <c:v>1.0</c:v>
                </c:pt>
                <c:pt idx="579">
                  <c:v>2.0</c:v>
                </c:pt>
                <c:pt idx="580">
                  <c:v>1.0</c:v>
                </c:pt>
                <c:pt idx="581">
                  <c:v>1.0</c:v>
                </c:pt>
                <c:pt idx="582">
                  <c:v>2.0</c:v>
                </c:pt>
                <c:pt idx="583">
                  <c:v>1.0</c:v>
                </c:pt>
                <c:pt idx="584">
                  <c:v>1.0</c:v>
                </c:pt>
                <c:pt idx="585">
                  <c:v>2.0</c:v>
                </c:pt>
                <c:pt idx="586">
                  <c:v>2.0</c:v>
                </c:pt>
                <c:pt idx="587">
                  <c:v>1.0</c:v>
                </c:pt>
                <c:pt idx="588">
                  <c:v>2.0</c:v>
                </c:pt>
                <c:pt idx="589">
                  <c:v>2.0</c:v>
                </c:pt>
                <c:pt idx="590">
                  <c:v>2.0</c:v>
                </c:pt>
                <c:pt idx="591">
                  <c:v>2.0</c:v>
                </c:pt>
                <c:pt idx="592">
                  <c:v>2.0</c:v>
                </c:pt>
                <c:pt idx="593">
                  <c:v>2.0</c:v>
                </c:pt>
                <c:pt idx="594">
                  <c:v>2.0</c:v>
                </c:pt>
                <c:pt idx="595">
                  <c:v>2.0</c:v>
                </c:pt>
                <c:pt idx="596">
                  <c:v>1.0</c:v>
                </c:pt>
                <c:pt idx="597">
                  <c:v>2.0</c:v>
                </c:pt>
                <c:pt idx="598">
                  <c:v>2.0</c:v>
                </c:pt>
                <c:pt idx="599">
                  <c:v>2.0</c:v>
                </c:pt>
                <c:pt idx="600">
                  <c:v>2.0</c:v>
                </c:pt>
                <c:pt idx="601">
                  <c:v>2.0</c:v>
                </c:pt>
                <c:pt idx="602">
                  <c:v>1.0</c:v>
                </c:pt>
                <c:pt idx="603">
                  <c:v>2.0</c:v>
                </c:pt>
                <c:pt idx="604">
                  <c:v>2.0</c:v>
                </c:pt>
                <c:pt idx="605">
                  <c:v>2.0</c:v>
                </c:pt>
                <c:pt idx="606">
                  <c:v>2.0</c:v>
                </c:pt>
                <c:pt idx="607">
                  <c:v>1.0</c:v>
                </c:pt>
                <c:pt idx="608">
                  <c:v>1.0</c:v>
                </c:pt>
                <c:pt idx="609">
                  <c:v>2.0</c:v>
                </c:pt>
                <c:pt idx="610">
                  <c:v>2.0</c:v>
                </c:pt>
                <c:pt idx="611">
                  <c:v>2.0</c:v>
                </c:pt>
                <c:pt idx="612">
                  <c:v>2.0</c:v>
                </c:pt>
                <c:pt idx="613">
                  <c:v>1.0</c:v>
                </c:pt>
                <c:pt idx="614">
                  <c:v>1.0</c:v>
                </c:pt>
                <c:pt idx="615">
                  <c:v>2.0</c:v>
                </c:pt>
                <c:pt idx="616">
                  <c:v>2.0</c:v>
                </c:pt>
                <c:pt idx="617">
                  <c:v>1.0</c:v>
                </c:pt>
                <c:pt idx="618">
                  <c:v>2.0</c:v>
                </c:pt>
                <c:pt idx="619">
                  <c:v>2.0</c:v>
                </c:pt>
                <c:pt idx="620">
                  <c:v>2.0</c:v>
                </c:pt>
                <c:pt idx="621">
                  <c:v>2.0</c:v>
                </c:pt>
                <c:pt idx="622">
                  <c:v>1.0</c:v>
                </c:pt>
                <c:pt idx="623">
                  <c:v>2.0</c:v>
                </c:pt>
                <c:pt idx="624">
                  <c:v>1.0</c:v>
                </c:pt>
                <c:pt idx="625">
                  <c:v>2.0</c:v>
                </c:pt>
                <c:pt idx="626">
                  <c:v>2.0</c:v>
                </c:pt>
                <c:pt idx="627">
                  <c:v>2.0</c:v>
                </c:pt>
                <c:pt idx="628">
                  <c:v>1.0</c:v>
                </c:pt>
                <c:pt idx="629">
                  <c:v>2.0</c:v>
                </c:pt>
                <c:pt idx="630">
                  <c:v>2.0</c:v>
                </c:pt>
                <c:pt idx="631">
                  <c:v>2.0</c:v>
                </c:pt>
                <c:pt idx="632">
                  <c:v>2.0</c:v>
                </c:pt>
                <c:pt idx="633">
                  <c:v>1.0</c:v>
                </c:pt>
                <c:pt idx="634">
                  <c:v>2.0</c:v>
                </c:pt>
                <c:pt idx="635">
                  <c:v>2.0</c:v>
                </c:pt>
                <c:pt idx="636">
                  <c:v>1.0</c:v>
                </c:pt>
                <c:pt idx="637">
                  <c:v>1.0</c:v>
                </c:pt>
                <c:pt idx="638">
                  <c:v>2.0</c:v>
                </c:pt>
                <c:pt idx="639">
                  <c:v>1.0</c:v>
                </c:pt>
                <c:pt idx="640">
                  <c:v>2.0</c:v>
                </c:pt>
                <c:pt idx="641">
                  <c:v>1.0</c:v>
                </c:pt>
                <c:pt idx="642">
                  <c:v>2.0</c:v>
                </c:pt>
                <c:pt idx="643">
                  <c:v>2.0</c:v>
                </c:pt>
                <c:pt idx="644">
                  <c:v>1.0</c:v>
                </c:pt>
                <c:pt idx="645">
                  <c:v>2.0</c:v>
                </c:pt>
                <c:pt idx="646">
                  <c:v>1.0</c:v>
                </c:pt>
                <c:pt idx="647">
                  <c:v>2.0</c:v>
                </c:pt>
                <c:pt idx="648">
                  <c:v>2.0</c:v>
                </c:pt>
                <c:pt idx="649">
                  <c:v>2.0</c:v>
                </c:pt>
                <c:pt idx="650">
                  <c:v>1.0</c:v>
                </c:pt>
                <c:pt idx="651">
                  <c:v>2.0</c:v>
                </c:pt>
                <c:pt idx="652">
                  <c:v>2.0</c:v>
                </c:pt>
                <c:pt idx="653">
                  <c:v>1.0</c:v>
                </c:pt>
                <c:pt idx="654">
                  <c:v>2.0</c:v>
                </c:pt>
                <c:pt idx="655">
                  <c:v>2.0</c:v>
                </c:pt>
                <c:pt idx="656">
                  <c:v>1.0</c:v>
                </c:pt>
                <c:pt idx="657">
                  <c:v>1.0</c:v>
                </c:pt>
                <c:pt idx="658">
                  <c:v>1.0</c:v>
                </c:pt>
                <c:pt idx="659">
                  <c:v>2.0</c:v>
                </c:pt>
                <c:pt idx="660">
                  <c:v>1.0</c:v>
                </c:pt>
                <c:pt idx="661">
                  <c:v>2.0</c:v>
                </c:pt>
                <c:pt idx="662">
                  <c:v>2.0</c:v>
                </c:pt>
                <c:pt idx="663">
                  <c:v>1.0</c:v>
                </c:pt>
                <c:pt idx="664">
                  <c:v>1.0</c:v>
                </c:pt>
                <c:pt idx="665">
                  <c:v>2.0</c:v>
                </c:pt>
                <c:pt idx="666">
                  <c:v>1.0</c:v>
                </c:pt>
                <c:pt idx="667">
                  <c:v>2.0</c:v>
                </c:pt>
                <c:pt idx="668">
                  <c:v>1.0</c:v>
                </c:pt>
                <c:pt idx="669">
                  <c:v>2.0</c:v>
                </c:pt>
                <c:pt idx="670">
                  <c:v>2.0</c:v>
                </c:pt>
                <c:pt idx="671">
                  <c:v>2.0</c:v>
                </c:pt>
                <c:pt idx="672">
                  <c:v>2.0</c:v>
                </c:pt>
                <c:pt idx="673">
                  <c:v>1.0</c:v>
                </c:pt>
                <c:pt idx="674">
                  <c:v>2.0</c:v>
                </c:pt>
                <c:pt idx="675">
                  <c:v>1.0</c:v>
                </c:pt>
                <c:pt idx="676">
                  <c:v>1.0</c:v>
                </c:pt>
                <c:pt idx="677">
                  <c:v>2.0</c:v>
                </c:pt>
                <c:pt idx="678">
                  <c:v>1.0</c:v>
                </c:pt>
                <c:pt idx="679">
                  <c:v>2.0</c:v>
                </c:pt>
                <c:pt idx="680">
                  <c:v>1.0</c:v>
                </c:pt>
                <c:pt idx="681">
                  <c:v>1.0</c:v>
                </c:pt>
                <c:pt idx="682">
                  <c:v>1.0</c:v>
                </c:pt>
                <c:pt idx="683">
                  <c:v>2.0</c:v>
                </c:pt>
                <c:pt idx="684">
                  <c:v>1.0</c:v>
                </c:pt>
                <c:pt idx="685">
                  <c:v>2.0</c:v>
                </c:pt>
                <c:pt idx="686">
                  <c:v>2.0</c:v>
                </c:pt>
                <c:pt idx="687">
                  <c:v>2.0</c:v>
                </c:pt>
                <c:pt idx="688">
                  <c:v>2.0</c:v>
                </c:pt>
                <c:pt idx="689">
                  <c:v>2.0</c:v>
                </c:pt>
                <c:pt idx="690">
                  <c:v>2.0</c:v>
                </c:pt>
                <c:pt idx="691">
                  <c:v>2.0</c:v>
                </c:pt>
                <c:pt idx="692">
                  <c:v>2.0</c:v>
                </c:pt>
                <c:pt idx="693">
                  <c:v>1.0</c:v>
                </c:pt>
                <c:pt idx="694">
                  <c:v>1.0</c:v>
                </c:pt>
                <c:pt idx="695">
                  <c:v>2.0</c:v>
                </c:pt>
                <c:pt idx="696">
                  <c:v>1.0</c:v>
                </c:pt>
                <c:pt idx="697">
                  <c:v>1.0</c:v>
                </c:pt>
                <c:pt idx="698">
                  <c:v>2.0</c:v>
                </c:pt>
                <c:pt idx="699">
                  <c:v>2.0</c:v>
                </c:pt>
                <c:pt idx="700">
                  <c:v>2.0</c:v>
                </c:pt>
                <c:pt idx="701">
                  <c:v>1.0</c:v>
                </c:pt>
                <c:pt idx="702">
                  <c:v>2.0</c:v>
                </c:pt>
                <c:pt idx="703">
                  <c:v>2.0</c:v>
                </c:pt>
                <c:pt idx="704">
                  <c:v>1.0</c:v>
                </c:pt>
                <c:pt idx="705">
                  <c:v>1.0</c:v>
                </c:pt>
                <c:pt idx="706">
                  <c:v>2.0</c:v>
                </c:pt>
                <c:pt idx="707">
                  <c:v>1.0</c:v>
                </c:pt>
                <c:pt idx="708">
                  <c:v>2.0</c:v>
                </c:pt>
                <c:pt idx="709">
                  <c:v>1.0</c:v>
                </c:pt>
                <c:pt idx="710">
                  <c:v>2.0</c:v>
                </c:pt>
                <c:pt idx="711">
                  <c:v>1.0</c:v>
                </c:pt>
                <c:pt idx="712">
                  <c:v>2.0</c:v>
                </c:pt>
                <c:pt idx="713">
                  <c:v>1.0</c:v>
                </c:pt>
                <c:pt idx="714">
                  <c:v>1.0</c:v>
                </c:pt>
                <c:pt idx="715">
                  <c:v>1.0</c:v>
                </c:pt>
                <c:pt idx="716">
                  <c:v>1.0</c:v>
                </c:pt>
                <c:pt idx="717">
                  <c:v>2.0</c:v>
                </c:pt>
                <c:pt idx="718">
                  <c:v>2.0</c:v>
                </c:pt>
                <c:pt idx="719">
                  <c:v>2.0</c:v>
                </c:pt>
                <c:pt idx="720">
                  <c:v>2.0</c:v>
                </c:pt>
                <c:pt idx="721">
                  <c:v>2.0</c:v>
                </c:pt>
                <c:pt idx="722">
                  <c:v>2.0</c:v>
                </c:pt>
                <c:pt idx="723">
                  <c:v>2.0</c:v>
                </c:pt>
                <c:pt idx="724">
                  <c:v>2.0</c:v>
                </c:pt>
                <c:pt idx="725">
                  <c:v>2.0</c:v>
                </c:pt>
                <c:pt idx="726">
                  <c:v>1.0</c:v>
                </c:pt>
                <c:pt idx="727">
                  <c:v>2.0</c:v>
                </c:pt>
                <c:pt idx="728">
                  <c:v>2.0</c:v>
                </c:pt>
                <c:pt idx="729">
                  <c:v>1.0</c:v>
                </c:pt>
                <c:pt idx="730">
                  <c:v>1.0</c:v>
                </c:pt>
                <c:pt idx="731">
                  <c:v>2.0</c:v>
                </c:pt>
                <c:pt idx="732">
                  <c:v>2.0</c:v>
                </c:pt>
                <c:pt idx="733">
                  <c:v>1.0</c:v>
                </c:pt>
                <c:pt idx="734">
                  <c:v>1.0</c:v>
                </c:pt>
                <c:pt idx="735">
                  <c:v>2.0</c:v>
                </c:pt>
                <c:pt idx="736">
                  <c:v>2.0</c:v>
                </c:pt>
                <c:pt idx="737">
                  <c:v>2.0</c:v>
                </c:pt>
                <c:pt idx="738">
                  <c:v>2.0</c:v>
                </c:pt>
                <c:pt idx="739">
                  <c:v>1.0</c:v>
                </c:pt>
                <c:pt idx="740">
                  <c:v>2.0</c:v>
                </c:pt>
                <c:pt idx="741">
                  <c:v>2.0</c:v>
                </c:pt>
                <c:pt idx="742">
                  <c:v>1.0</c:v>
                </c:pt>
                <c:pt idx="743">
                  <c:v>1.0</c:v>
                </c:pt>
                <c:pt idx="744">
                  <c:v>1.0</c:v>
                </c:pt>
                <c:pt idx="745">
                  <c:v>1.0</c:v>
                </c:pt>
                <c:pt idx="746">
                  <c:v>2.0</c:v>
                </c:pt>
                <c:pt idx="747">
                  <c:v>1.0</c:v>
                </c:pt>
                <c:pt idx="748">
                  <c:v>1.0</c:v>
                </c:pt>
                <c:pt idx="749">
                  <c:v>2.0</c:v>
                </c:pt>
                <c:pt idx="750">
                  <c:v>2.0</c:v>
                </c:pt>
                <c:pt idx="751">
                  <c:v>1.0</c:v>
                </c:pt>
                <c:pt idx="752">
                  <c:v>1.0</c:v>
                </c:pt>
                <c:pt idx="753">
                  <c:v>2.0</c:v>
                </c:pt>
                <c:pt idx="754">
                  <c:v>2.0</c:v>
                </c:pt>
                <c:pt idx="755">
                  <c:v>2.0</c:v>
                </c:pt>
                <c:pt idx="756">
                  <c:v>2.0</c:v>
                </c:pt>
                <c:pt idx="757">
                  <c:v>2.0</c:v>
                </c:pt>
                <c:pt idx="758">
                  <c:v>1.0</c:v>
                </c:pt>
                <c:pt idx="759">
                  <c:v>2.0</c:v>
                </c:pt>
                <c:pt idx="760">
                  <c:v>2.0</c:v>
                </c:pt>
                <c:pt idx="761">
                  <c:v>2.0</c:v>
                </c:pt>
                <c:pt idx="762">
                  <c:v>1.0</c:v>
                </c:pt>
                <c:pt idx="763">
                  <c:v>1.0</c:v>
                </c:pt>
                <c:pt idx="764">
                  <c:v>2.0</c:v>
                </c:pt>
                <c:pt idx="765">
                  <c:v>2.0</c:v>
                </c:pt>
                <c:pt idx="766">
                  <c:v>2.0</c:v>
                </c:pt>
                <c:pt idx="767">
                  <c:v>2.0</c:v>
                </c:pt>
                <c:pt idx="768">
                  <c:v>1.0</c:v>
                </c:pt>
                <c:pt idx="769">
                  <c:v>2.0</c:v>
                </c:pt>
                <c:pt idx="770">
                  <c:v>1.0</c:v>
                </c:pt>
                <c:pt idx="771">
                  <c:v>2.0</c:v>
                </c:pt>
                <c:pt idx="772">
                  <c:v>2.0</c:v>
                </c:pt>
                <c:pt idx="773">
                  <c:v>2.0</c:v>
                </c:pt>
                <c:pt idx="774">
                  <c:v>2.0</c:v>
                </c:pt>
                <c:pt idx="775">
                  <c:v>2.0</c:v>
                </c:pt>
                <c:pt idx="776">
                  <c:v>1.0</c:v>
                </c:pt>
                <c:pt idx="777">
                  <c:v>1.0</c:v>
                </c:pt>
                <c:pt idx="778">
                  <c:v>2.0</c:v>
                </c:pt>
                <c:pt idx="779">
                  <c:v>1.0</c:v>
                </c:pt>
                <c:pt idx="780">
                  <c:v>2.0</c:v>
                </c:pt>
                <c:pt idx="781">
                  <c:v>2.0</c:v>
                </c:pt>
                <c:pt idx="782">
                  <c:v>1.0</c:v>
                </c:pt>
                <c:pt idx="783">
                  <c:v>2.0</c:v>
                </c:pt>
                <c:pt idx="784">
                  <c:v>2.0</c:v>
                </c:pt>
                <c:pt idx="785">
                  <c:v>1.0</c:v>
                </c:pt>
                <c:pt idx="786">
                  <c:v>2.0</c:v>
                </c:pt>
                <c:pt idx="787">
                  <c:v>2.0</c:v>
                </c:pt>
                <c:pt idx="788">
                  <c:v>2.0</c:v>
                </c:pt>
                <c:pt idx="789">
                  <c:v>2.0</c:v>
                </c:pt>
                <c:pt idx="790">
                  <c:v>2.0</c:v>
                </c:pt>
                <c:pt idx="791">
                  <c:v>2.0</c:v>
                </c:pt>
                <c:pt idx="792">
                  <c:v>1.0</c:v>
                </c:pt>
                <c:pt idx="793">
                  <c:v>1.0</c:v>
                </c:pt>
                <c:pt idx="794">
                  <c:v>2.0</c:v>
                </c:pt>
                <c:pt idx="795">
                  <c:v>1.0</c:v>
                </c:pt>
                <c:pt idx="796">
                  <c:v>2.0</c:v>
                </c:pt>
                <c:pt idx="797">
                  <c:v>2.0</c:v>
                </c:pt>
                <c:pt idx="798">
                  <c:v>1.0</c:v>
                </c:pt>
                <c:pt idx="799">
                  <c:v>2.0</c:v>
                </c:pt>
                <c:pt idx="800">
                  <c:v>2.0</c:v>
                </c:pt>
                <c:pt idx="801">
                  <c:v>1.0</c:v>
                </c:pt>
                <c:pt idx="802">
                  <c:v>1.0</c:v>
                </c:pt>
                <c:pt idx="803">
                  <c:v>1.0</c:v>
                </c:pt>
                <c:pt idx="804">
                  <c:v>2.0</c:v>
                </c:pt>
                <c:pt idx="805">
                  <c:v>2.0</c:v>
                </c:pt>
                <c:pt idx="806">
                  <c:v>1.0</c:v>
                </c:pt>
                <c:pt idx="807">
                  <c:v>2.0</c:v>
                </c:pt>
                <c:pt idx="808">
                  <c:v>2.0</c:v>
                </c:pt>
                <c:pt idx="809">
                  <c:v>2.0</c:v>
                </c:pt>
                <c:pt idx="810">
                  <c:v>2.0</c:v>
                </c:pt>
                <c:pt idx="811">
                  <c:v>1.0</c:v>
                </c:pt>
                <c:pt idx="812">
                  <c:v>1.0</c:v>
                </c:pt>
                <c:pt idx="813">
                  <c:v>1.0</c:v>
                </c:pt>
                <c:pt idx="814">
                  <c:v>2.0</c:v>
                </c:pt>
                <c:pt idx="815">
                  <c:v>1.0</c:v>
                </c:pt>
                <c:pt idx="816">
                  <c:v>1.0</c:v>
                </c:pt>
                <c:pt idx="817">
                  <c:v>2.0</c:v>
                </c:pt>
                <c:pt idx="818">
                  <c:v>1.0</c:v>
                </c:pt>
                <c:pt idx="819">
                  <c:v>2.0</c:v>
                </c:pt>
                <c:pt idx="820">
                  <c:v>2.0</c:v>
                </c:pt>
                <c:pt idx="821">
                  <c:v>2.0</c:v>
                </c:pt>
                <c:pt idx="822">
                  <c:v>2.0</c:v>
                </c:pt>
                <c:pt idx="823">
                  <c:v>2.0</c:v>
                </c:pt>
                <c:pt idx="824">
                  <c:v>1.0</c:v>
                </c:pt>
                <c:pt idx="825">
                  <c:v>2.0</c:v>
                </c:pt>
                <c:pt idx="826">
                  <c:v>2.0</c:v>
                </c:pt>
                <c:pt idx="827">
                  <c:v>1.0</c:v>
                </c:pt>
                <c:pt idx="828">
                  <c:v>2.0</c:v>
                </c:pt>
                <c:pt idx="829">
                  <c:v>2.0</c:v>
                </c:pt>
                <c:pt idx="830">
                  <c:v>1.0</c:v>
                </c:pt>
                <c:pt idx="831">
                  <c:v>2.0</c:v>
                </c:pt>
                <c:pt idx="832">
                  <c:v>2.0</c:v>
                </c:pt>
                <c:pt idx="833">
                  <c:v>2.0</c:v>
                </c:pt>
                <c:pt idx="834">
                  <c:v>1.0</c:v>
                </c:pt>
                <c:pt idx="835">
                  <c:v>1.0</c:v>
                </c:pt>
                <c:pt idx="836">
                  <c:v>1.0</c:v>
                </c:pt>
                <c:pt idx="837">
                  <c:v>2.0</c:v>
                </c:pt>
                <c:pt idx="838">
                  <c:v>1.0</c:v>
                </c:pt>
                <c:pt idx="839">
                  <c:v>2.0</c:v>
                </c:pt>
                <c:pt idx="840">
                  <c:v>1.0</c:v>
                </c:pt>
                <c:pt idx="841">
                  <c:v>1.0</c:v>
                </c:pt>
                <c:pt idx="842">
                  <c:v>2.0</c:v>
                </c:pt>
                <c:pt idx="843">
                  <c:v>1.0</c:v>
                </c:pt>
                <c:pt idx="844">
                  <c:v>2.0</c:v>
                </c:pt>
                <c:pt idx="845">
                  <c:v>1.0</c:v>
                </c:pt>
                <c:pt idx="846">
                  <c:v>2.0</c:v>
                </c:pt>
                <c:pt idx="847">
                  <c:v>1.0</c:v>
                </c:pt>
                <c:pt idx="848">
                  <c:v>1.0</c:v>
                </c:pt>
                <c:pt idx="849">
                  <c:v>1.0</c:v>
                </c:pt>
                <c:pt idx="850">
                  <c:v>2.0</c:v>
                </c:pt>
                <c:pt idx="851">
                  <c:v>1.0</c:v>
                </c:pt>
                <c:pt idx="852">
                  <c:v>2.0</c:v>
                </c:pt>
                <c:pt idx="853">
                  <c:v>1.0</c:v>
                </c:pt>
                <c:pt idx="854">
                  <c:v>1.0</c:v>
                </c:pt>
                <c:pt idx="855">
                  <c:v>2.0</c:v>
                </c:pt>
                <c:pt idx="856">
                  <c:v>2.0</c:v>
                </c:pt>
                <c:pt idx="857">
                  <c:v>2.0</c:v>
                </c:pt>
                <c:pt idx="858">
                  <c:v>1.0</c:v>
                </c:pt>
                <c:pt idx="859">
                  <c:v>1.0</c:v>
                </c:pt>
                <c:pt idx="860">
                  <c:v>2.0</c:v>
                </c:pt>
                <c:pt idx="861">
                  <c:v>1.0</c:v>
                </c:pt>
                <c:pt idx="862">
                  <c:v>2.0</c:v>
                </c:pt>
                <c:pt idx="863">
                  <c:v>2.0</c:v>
                </c:pt>
                <c:pt idx="864">
                  <c:v>1.0</c:v>
                </c:pt>
                <c:pt idx="865">
                  <c:v>2.0</c:v>
                </c:pt>
                <c:pt idx="866">
                  <c:v>2.0</c:v>
                </c:pt>
                <c:pt idx="867">
                  <c:v>2.0</c:v>
                </c:pt>
                <c:pt idx="868">
                  <c:v>1.0</c:v>
                </c:pt>
                <c:pt idx="869">
                  <c:v>2.0</c:v>
                </c:pt>
                <c:pt idx="870">
                  <c:v>1.0</c:v>
                </c:pt>
                <c:pt idx="871">
                  <c:v>2.0</c:v>
                </c:pt>
                <c:pt idx="872">
                  <c:v>1.0</c:v>
                </c:pt>
                <c:pt idx="873">
                  <c:v>1.0</c:v>
                </c:pt>
                <c:pt idx="874">
                  <c:v>1.0</c:v>
                </c:pt>
                <c:pt idx="875">
                  <c:v>1.0</c:v>
                </c:pt>
                <c:pt idx="876">
                  <c:v>2.0</c:v>
                </c:pt>
                <c:pt idx="877">
                  <c:v>2.0</c:v>
                </c:pt>
                <c:pt idx="878">
                  <c:v>2.0</c:v>
                </c:pt>
                <c:pt idx="879">
                  <c:v>2.0</c:v>
                </c:pt>
                <c:pt idx="880">
                  <c:v>2.0</c:v>
                </c:pt>
                <c:pt idx="881">
                  <c:v>1.0</c:v>
                </c:pt>
                <c:pt idx="882">
                  <c:v>2.0</c:v>
                </c:pt>
                <c:pt idx="883">
                  <c:v>1.0</c:v>
                </c:pt>
                <c:pt idx="884">
                  <c:v>2.0</c:v>
                </c:pt>
                <c:pt idx="885">
                  <c:v>1.0</c:v>
                </c:pt>
                <c:pt idx="887">
                  <c:v>1.0</c:v>
                </c:pt>
                <c:pt idx="888">
                  <c:v>2.0</c:v>
                </c:pt>
                <c:pt idx="889">
                  <c:v>1.0</c:v>
                </c:pt>
                <c:pt idx="890">
                  <c:v>1.0</c:v>
                </c:pt>
                <c:pt idx="891">
                  <c:v>2.0</c:v>
                </c:pt>
                <c:pt idx="892">
                  <c:v>1.0</c:v>
                </c:pt>
                <c:pt idx="893">
                  <c:v>2.0</c:v>
                </c:pt>
                <c:pt idx="894">
                  <c:v>1.0</c:v>
                </c:pt>
                <c:pt idx="895">
                  <c:v>2.0</c:v>
                </c:pt>
                <c:pt idx="896">
                  <c:v>1.0</c:v>
                </c:pt>
                <c:pt idx="897">
                  <c:v>1.0</c:v>
                </c:pt>
                <c:pt idx="898">
                  <c:v>2.0</c:v>
                </c:pt>
                <c:pt idx="899">
                  <c:v>2.0</c:v>
                </c:pt>
                <c:pt idx="900">
                  <c:v>1.0</c:v>
                </c:pt>
                <c:pt idx="901">
                  <c:v>2.0</c:v>
                </c:pt>
                <c:pt idx="902">
                  <c:v>2.0</c:v>
                </c:pt>
                <c:pt idx="903">
                  <c:v>2.0</c:v>
                </c:pt>
                <c:pt idx="904">
                  <c:v>1.0</c:v>
                </c:pt>
                <c:pt idx="905">
                  <c:v>1.0</c:v>
                </c:pt>
                <c:pt idx="906">
                  <c:v>2.0</c:v>
                </c:pt>
                <c:pt idx="907">
                  <c:v>1.0</c:v>
                </c:pt>
                <c:pt idx="908">
                  <c:v>1.0</c:v>
                </c:pt>
                <c:pt idx="909">
                  <c:v>2.0</c:v>
                </c:pt>
                <c:pt idx="910">
                  <c:v>2.0</c:v>
                </c:pt>
                <c:pt idx="911">
                  <c:v>1.0</c:v>
                </c:pt>
                <c:pt idx="912">
                  <c:v>2.0</c:v>
                </c:pt>
                <c:pt idx="913">
                  <c:v>2.0</c:v>
                </c:pt>
                <c:pt idx="914">
                  <c:v>1.0</c:v>
                </c:pt>
                <c:pt idx="915">
                  <c:v>2.0</c:v>
                </c:pt>
                <c:pt idx="916">
                  <c:v>2.0</c:v>
                </c:pt>
                <c:pt idx="917">
                  <c:v>2.0</c:v>
                </c:pt>
                <c:pt idx="918">
                  <c:v>2.0</c:v>
                </c:pt>
                <c:pt idx="919">
                  <c:v>1.0</c:v>
                </c:pt>
                <c:pt idx="920">
                  <c:v>2.0</c:v>
                </c:pt>
                <c:pt idx="921">
                  <c:v>2.0</c:v>
                </c:pt>
                <c:pt idx="922">
                  <c:v>1.0</c:v>
                </c:pt>
                <c:pt idx="923">
                  <c:v>2.0</c:v>
                </c:pt>
                <c:pt idx="924">
                  <c:v>1.0</c:v>
                </c:pt>
                <c:pt idx="925">
                  <c:v>2.0</c:v>
                </c:pt>
                <c:pt idx="926">
                  <c:v>1.0</c:v>
                </c:pt>
                <c:pt idx="927">
                  <c:v>1.0</c:v>
                </c:pt>
                <c:pt idx="928">
                  <c:v>1.0</c:v>
                </c:pt>
                <c:pt idx="929">
                  <c:v>2.0</c:v>
                </c:pt>
                <c:pt idx="930">
                  <c:v>1.0</c:v>
                </c:pt>
                <c:pt idx="931">
                  <c:v>1.0</c:v>
                </c:pt>
                <c:pt idx="932">
                  <c:v>1.0</c:v>
                </c:pt>
                <c:pt idx="933">
                  <c:v>2.0</c:v>
                </c:pt>
                <c:pt idx="934">
                  <c:v>1.0</c:v>
                </c:pt>
                <c:pt idx="935">
                  <c:v>1.0</c:v>
                </c:pt>
                <c:pt idx="936">
                  <c:v>1.0</c:v>
                </c:pt>
                <c:pt idx="937">
                  <c:v>2.0</c:v>
                </c:pt>
                <c:pt idx="938">
                  <c:v>1.0</c:v>
                </c:pt>
                <c:pt idx="939">
                  <c:v>2.0</c:v>
                </c:pt>
                <c:pt idx="940">
                  <c:v>1.0</c:v>
                </c:pt>
                <c:pt idx="941">
                  <c:v>1.0</c:v>
                </c:pt>
                <c:pt idx="942">
                  <c:v>1.0</c:v>
                </c:pt>
                <c:pt idx="943">
                  <c:v>1.0</c:v>
                </c:pt>
                <c:pt idx="944">
                  <c:v>1.0</c:v>
                </c:pt>
                <c:pt idx="945">
                  <c:v>1.0</c:v>
                </c:pt>
                <c:pt idx="946">
                  <c:v>1.0</c:v>
                </c:pt>
                <c:pt idx="947">
                  <c:v>2.0</c:v>
                </c:pt>
                <c:pt idx="948">
                  <c:v>1.0</c:v>
                </c:pt>
                <c:pt idx="949">
                  <c:v>1.0</c:v>
                </c:pt>
                <c:pt idx="950">
                  <c:v>1.0</c:v>
                </c:pt>
                <c:pt idx="951">
                  <c:v>1.0</c:v>
                </c:pt>
                <c:pt idx="952">
                  <c:v>2.0</c:v>
                </c:pt>
                <c:pt idx="953">
                  <c:v>1.0</c:v>
                </c:pt>
                <c:pt idx="954">
                  <c:v>1.0</c:v>
                </c:pt>
                <c:pt idx="955">
                  <c:v>1.0</c:v>
                </c:pt>
                <c:pt idx="956">
                  <c:v>2.0</c:v>
                </c:pt>
                <c:pt idx="957">
                  <c:v>2.0</c:v>
                </c:pt>
                <c:pt idx="958">
                  <c:v>2.0</c:v>
                </c:pt>
                <c:pt idx="959">
                  <c:v>1.0</c:v>
                </c:pt>
                <c:pt idx="960">
                  <c:v>2.0</c:v>
                </c:pt>
                <c:pt idx="961">
                  <c:v>2.0</c:v>
                </c:pt>
                <c:pt idx="962">
                  <c:v>2.0</c:v>
                </c:pt>
                <c:pt idx="963">
                  <c:v>2.0</c:v>
                </c:pt>
                <c:pt idx="964">
                  <c:v>2.0</c:v>
                </c:pt>
                <c:pt idx="965">
                  <c:v>1.0</c:v>
                </c:pt>
                <c:pt idx="966">
                  <c:v>1.0</c:v>
                </c:pt>
                <c:pt idx="967">
                  <c:v>1.0</c:v>
                </c:pt>
                <c:pt idx="968">
                  <c:v>1.0</c:v>
                </c:pt>
                <c:pt idx="969">
                  <c:v>1.0</c:v>
                </c:pt>
                <c:pt idx="970">
                  <c:v>2.0</c:v>
                </c:pt>
                <c:pt idx="971">
                  <c:v>1.0</c:v>
                </c:pt>
                <c:pt idx="972">
                  <c:v>1.0</c:v>
                </c:pt>
                <c:pt idx="973">
                  <c:v>1.0</c:v>
                </c:pt>
                <c:pt idx="974">
                  <c:v>1.0</c:v>
                </c:pt>
                <c:pt idx="975">
                  <c:v>2.0</c:v>
                </c:pt>
                <c:pt idx="976">
                  <c:v>2.0</c:v>
                </c:pt>
                <c:pt idx="977">
                  <c:v>2.0</c:v>
                </c:pt>
                <c:pt idx="978">
                  <c:v>1.0</c:v>
                </c:pt>
                <c:pt idx="979">
                  <c:v>1.0</c:v>
                </c:pt>
                <c:pt idx="980">
                  <c:v>1.0</c:v>
                </c:pt>
                <c:pt idx="981">
                  <c:v>1.0</c:v>
                </c:pt>
                <c:pt idx="982">
                  <c:v>1.0</c:v>
                </c:pt>
                <c:pt idx="983">
                  <c:v>1.0</c:v>
                </c:pt>
                <c:pt idx="984">
                  <c:v>2.0</c:v>
                </c:pt>
                <c:pt idx="985">
                  <c:v>1.0</c:v>
                </c:pt>
                <c:pt idx="986">
                  <c:v>2.0</c:v>
                </c:pt>
                <c:pt idx="987">
                  <c:v>1.0</c:v>
                </c:pt>
                <c:pt idx="988">
                  <c:v>2.0</c:v>
                </c:pt>
                <c:pt idx="989">
                  <c:v>1.0</c:v>
                </c:pt>
                <c:pt idx="990">
                  <c:v>2.0</c:v>
                </c:pt>
                <c:pt idx="991">
                  <c:v>1.0</c:v>
                </c:pt>
                <c:pt idx="992">
                  <c:v>2.0</c:v>
                </c:pt>
                <c:pt idx="993">
                  <c:v>1.0</c:v>
                </c:pt>
                <c:pt idx="994">
                  <c:v>1.0</c:v>
                </c:pt>
                <c:pt idx="995">
                  <c:v>1.0</c:v>
                </c:pt>
                <c:pt idx="996">
                  <c:v>2.0</c:v>
                </c:pt>
                <c:pt idx="997">
                  <c:v>1.0</c:v>
                </c:pt>
                <c:pt idx="998">
                  <c:v>1.0</c:v>
                </c:pt>
                <c:pt idx="999">
                  <c:v>2.0</c:v>
                </c:pt>
                <c:pt idx="1000">
                  <c:v>2.0</c:v>
                </c:pt>
                <c:pt idx="1001">
                  <c:v>1.0</c:v>
                </c:pt>
                <c:pt idx="1002">
                  <c:v>2.0</c:v>
                </c:pt>
                <c:pt idx="1003">
                  <c:v>1.0</c:v>
                </c:pt>
                <c:pt idx="1004">
                  <c:v>1.0</c:v>
                </c:pt>
                <c:pt idx="1005">
                  <c:v>1.0</c:v>
                </c:pt>
                <c:pt idx="1006">
                  <c:v>1.0</c:v>
                </c:pt>
                <c:pt idx="1007">
                  <c:v>1.0</c:v>
                </c:pt>
                <c:pt idx="1008">
                  <c:v>2.0</c:v>
                </c:pt>
                <c:pt idx="1009">
                  <c:v>1.0</c:v>
                </c:pt>
                <c:pt idx="1010">
                  <c:v>1.0</c:v>
                </c:pt>
                <c:pt idx="1011">
                  <c:v>1.0</c:v>
                </c:pt>
                <c:pt idx="1012">
                  <c:v>2.0</c:v>
                </c:pt>
                <c:pt idx="1013">
                  <c:v>1.0</c:v>
                </c:pt>
                <c:pt idx="1014">
                  <c:v>1.0</c:v>
                </c:pt>
                <c:pt idx="1015">
                  <c:v>2.0</c:v>
                </c:pt>
                <c:pt idx="1016">
                  <c:v>2.0</c:v>
                </c:pt>
                <c:pt idx="1017">
                  <c:v>2.0</c:v>
                </c:pt>
                <c:pt idx="1018">
                  <c:v>1.0</c:v>
                </c:pt>
                <c:pt idx="1019">
                  <c:v>2.0</c:v>
                </c:pt>
                <c:pt idx="1020">
                  <c:v>1.0</c:v>
                </c:pt>
                <c:pt idx="1021">
                  <c:v>2.0</c:v>
                </c:pt>
                <c:pt idx="1022">
                  <c:v>1.0</c:v>
                </c:pt>
                <c:pt idx="1023">
                  <c:v>1.0</c:v>
                </c:pt>
                <c:pt idx="1024">
                  <c:v>1.0</c:v>
                </c:pt>
                <c:pt idx="1025">
                  <c:v>1.0</c:v>
                </c:pt>
                <c:pt idx="1026">
                  <c:v>1.0</c:v>
                </c:pt>
                <c:pt idx="1027">
                  <c:v>2.0</c:v>
                </c:pt>
                <c:pt idx="1028">
                  <c:v>2.0</c:v>
                </c:pt>
                <c:pt idx="1029">
                  <c:v>1.0</c:v>
                </c:pt>
                <c:pt idx="1030">
                  <c:v>2.0</c:v>
                </c:pt>
                <c:pt idx="1031">
                  <c:v>2.0</c:v>
                </c:pt>
                <c:pt idx="1032">
                  <c:v>2.0</c:v>
                </c:pt>
                <c:pt idx="1033">
                  <c:v>2.0</c:v>
                </c:pt>
                <c:pt idx="1034">
                  <c:v>1.0</c:v>
                </c:pt>
                <c:pt idx="1035">
                  <c:v>2.0</c:v>
                </c:pt>
                <c:pt idx="1036">
                  <c:v>2.0</c:v>
                </c:pt>
                <c:pt idx="1037">
                  <c:v>1.0</c:v>
                </c:pt>
                <c:pt idx="1038">
                  <c:v>2.0</c:v>
                </c:pt>
                <c:pt idx="1039">
                  <c:v>2.0</c:v>
                </c:pt>
                <c:pt idx="1040">
                  <c:v>1.0</c:v>
                </c:pt>
                <c:pt idx="1041">
                  <c:v>2.0</c:v>
                </c:pt>
                <c:pt idx="1042">
                  <c:v>2.0</c:v>
                </c:pt>
                <c:pt idx="1043">
                  <c:v>1.0</c:v>
                </c:pt>
                <c:pt idx="1044">
                  <c:v>1.0</c:v>
                </c:pt>
                <c:pt idx="1045">
                  <c:v>2.0</c:v>
                </c:pt>
                <c:pt idx="1046">
                  <c:v>1.0</c:v>
                </c:pt>
                <c:pt idx="1047">
                  <c:v>2.0</c:v>
                </c:pt>
                <c:pt idx="1048">
                  <c:v>2.0</c:v>
                </c:pt>
                <c:pt idx="1049">
                  <c:v>2.0</c:v>
                </c:pt>
                <c:pt idx="1050">
                  <c:v>1.0</c:v>
                </c:pt>
                <c:pt idx="1051">
                  <c:v>2.0</c:v>
                </c:pt>
                <c:pt idx="1052">
                  <c:v>2.0</c:v>
                </c:pt>
                <c:pt idx="1053">
                  <c:v>1.0</c:v>
                </c:pt>
                <c:pt idx="1054">
                  <c:v>1.0</c:v>
                </c:pt>
                <c:pt idx="1055">
                  <c:v>2.0</c:v>
                </c:pt>
                <c:pt idx="1056">
                  <c:v>1.0</c:v>
                </c:pt>
                <c:pt idx="1057">
                  <c:v>2.0</c:v>
                </c:pt>
                <c:pt idx="1058">
                  <c:v>2.0</c:v>
                </c:pt>
                <c:pt idx="1059">
                  <c:v>1.0</c:v>
                </c:pt>
                <c:pt idx="1060">
                  <c:v>2.0</c:v>
                </c:pt>
                <c:pt idx="1061">
                  <c:v>1.0</c:v>
                </c:pt>
                <c:pt idx="1062">
                  <c:v>2.0</c:v>
                </c:pt>
                <c:pt idx="1063">
                  <c:v>1.0</c:v>
                </c:pt>
                <c:pt idx="1064">
                  <c:v>2.0</c:v>
                </c:pt>
                <c:pt idx="1065">
                  <c:v>2.0</c:v>
                </c:pt>
                <c:pt idx="1066">
                  <c:v>2.0</c:v>
                </c:pt>
                <c:pt idx="1067">
                  <c:v>2.0</c:v>
                </c:pt>
                <c:pt idx="1068">
                  <c:v>2.0</c:v>
                </c:pt>
                <c:pt idx="1069">
                  <c:v>2.0</c:v>
                </c:pt>
                <c:pt idx="1070">
                  <c:v>1.0</c:v>
                </c:pt>
                <c:pt idx="1071">
                  <c:v>2.0</c:v>
                </c:pt>
                <c:pt idx="1072">
                  <c:v>2.0</c:v>
                </c:pt>
                <c:pt idx="1073">
                  <c:v>2.0</c:v>
                </c:pt>
                <c:pt idx="1074">
                  <c:v>2.0</c:v>
                </c:pt>
                <c:pt idx="1075">
                  <c:v>2.0</c:v>
                </c:pt>
                <c:pt idx="1076">
                  <c:v>1.0</c:v>
                </c:pt>
                <c:pt idx="1077">
                  <c:v>2.0</c:v>
                </c:pt>
                <c:pt idx="1078">
                  <c:v>2.0</c:v>
                </c:pt>
                <c:pt idx="1079">
                  <c:v>2.0</c:v>
                </c:pt>
                <c:pt idx="1080">
                  <c:v>1.0</c:v>
                </c:pt>
                <c:pt idx="1081">
                  <c:v>1.0</c:v>
                </c:pt>
                <c:pt idx="1082">
                  <c:v>1.0</c:v>
                </c:pt>
                <c:pt idx="1083">
                  <c:v>1.0</c:v>
                </c:pt>
                <c:pt idx="1084">
                  <c:v>1.0</c:v>
                </c:pt>
                <c:pt idx="1085">
                  <c:v>2.0</c:v>
                </c:pt>
                <c:pt idx="1086">
                  <c:v>1.0</c:v>
                </c:pt>
                <c:pt idx="1087">
                  <c:v>1.0</c:v>
                </c:pt>
                <c:pt idx="1088">
                  <c:v>1.0</c:v>
                </c:pt>
                <c:pt idx="1089">
                  <c:v>1.0</c:v>
                </c:pt>
                <c:pt idx="1090">
                  <c:v>2.0</c:v>
                </c:pt>
                <c:pt idx="1091">
                  <c:v>2.0</c:v>
                </c:pt>
                <c:pt idx="1092">
                  <c:v>2.0</c:v>
                </c:pt>
                <c:pt idx="1093">
                  <c:v>1.0</c:v>
                </c:pt>
                <c:pt idx="1094">
                  <c:v>1.0</c:v>
                </c:pt>
                <c:pt idx="1095">
                  <c:v>2.0</c:v>
                </c:pt>
                <c:pt idx="1096">
                  <c:v>1.0</c:v>
                </c:pt>
                <c:pt idx="1097">
                  <c:v>1.0</c:v>
                </c:pt>
                <c:pt idx="1098">
                  <c:v>2.0</c:v>
                </c:pt>
                <c:pt idx="1099">
                  <c:v>1.0</c:v>
                </c:pt>
                <c:pt idx="1100">
                  <c:v>2.0</c:v>
                </c:pt>
                <c:pt idx="1101">
                  <c:v>2.0</c:v>
                </c:pt>
                <c:pt idx="1102">
                  <c:v>1.0</c:v>
                </c:pt>
                <c:pt idx="1103">
                  <c:v>2.0</c:v>
                </c:pt>
                <c:pt idx="1104">
                  <c:v>2.0</c:v>
                </c:pt>
                <c:pt idx="1105">
                  <c:v>2.0</c:v>
                </c:pt>
                <c:pt idx="1106">
                  <c:v>2.0</c:v>
                </c:pt>
                <c:pt idx="1107">
                  <c:v>2.0</c:v>
                </c:pt>
                <c:pt idx="1108">
                  <c:v>2.0</c:v>
                </c:pt>
                <c:pt idx="1109">
                  <c:v>1.0</c:v>
                </c:pt>
                <c:pt idx="1110">
                  <c:v>2.0</c:v>
                </c:pt>
                <c:pt idx="1111">
                  <c:v>1.0</c:v>
                </c:pt>
                <c:pt idx="1112">
                  <c:v>2.0</c:v>
                </c:pt>
                <c:pt idx="1113">
                  <c:v>2.0</c:v>
                </c:pt>
                <c:pt idx="1114">
                  <c:v>2.0</c:v>
                </c:pt>
                <c:pt idx="1115">
                  <c:v>1.0</c:v>
                </c:pt>
                <c:pt idx="1116">
                  <c:v>1.0</c:v>
                </c:pt>
                <c:pt idx="1117">
                  <c:v>1.0</c:v>
                </c:pt>
                <c:pt idx="1118">
                  <c:v>2.0</c:v>
                </c:pt>
                <c:pt idx="1119">
                  <c:v>2.0</c:v>
                </c:pt>
                <c:pt idx="1120">
                  <c:v>1.0</c:v>
                </c:pt>
                <c:pt idx="1121">
                  <c:v>1.0</c:v>
                </c:pt>
                <c:pt idx="1122">
                  <c:v>2.0</c:v>
                </c:pt>
                <c:pt idx="1123">
                  <c:v>2.0</c:v>
                </c:pt>
                <c:pt idx="1124">
                  <c:v>1.0</c:v>
                </c:pt>
                <c:pt idx="1125">
                  <c:v>1.0</c:v>
                </c:pt>
                <c:pt idx="1126">
                  <c:v>2.0</c:v>
                </c:pt>
                <c:pt idx="1127">
                  <c:v>2.0</c:v>
                </c:pt>
                <c:pt idx="1128">
                  <c:v>1.0</c:v>
                </c:pt>
                <c:pt idx="1129">
                  <c:v>1.0</c:v>
                </c:pt>
                <c:pt idx="1130">
                  <c:v>2.0</c:v>
                </c:pt>
                <c:pt idx="1131">
                  <c:v>1.0</c:v>
                </c:pt>
                <c:pt idx="1132">
                  <c:v>2.0</c:v>
                </c:pt>
                <c:pt idx="1133">
                  <c:v>1.0</c:v>
                </c:pt>
                <c:pt idx="1134">
                  <c:v>1.0</c:v>
                </c:pt>
                <c:pt idx="1135">
                  <c:v>1.0</c:v>
                </c:pt>
                <c:pt idx="1136">
                  <c:v>2.0</c:v>
                </c:pt>
                <c:pt idx="1137">
                  <c:v>1.0</c:v>
                </c:pt>
                <c:pt idx="1138">
                  <c:v>2.0</c:v>
                </c:pt>
                <c:pt idx="1139">
                  <c:v>1.0</c:v>
                </c:pt>
                <c:pt idx="1140">
                  <c:v>1.0</c:v>
                </c:pt>
                <c:pt idx="1141">
                  <c:v>2.0</c:v>
                </c:pt>
                <c:pt idx="1142">
                  <c:v>2.0</c:v>
                </c:pt>
                <c:pt idx="1143">
                  <c:v>2.0</c:v>
                </c:pt>
                <c:pt idx="1144">
                  <c:v>1.0</c:v>
                </c:pt>
                <c:pt idx="1145">
                  <c:v>2.0</c:v>
                </c:pt>
                <c:pt idx="1146">
                  <c:v>1.0</c:v>
                </c:pt>
                <c:pt idx="1147">
                  <c:v>2.0</c:v>
                </c:pt>
                <c:pt idx="1148">
                  <c:v>1.0</c:v>
                </c:pt>
                <c:pt idx="1149">
                  <c:v>1.0</c:v>
                </c:pt>
                <c:pt idx="1150">
                  <c:v>1.0</c:v>
                </c:pt>
                <c:pt idx="1151">
                  <c:v>1.0</c:v>
                </c:pt>
                <c:pt idx="1152">
                  <c:v>1.0</c:v>
                </c:pt>
                <c:pt idx="1153">
                  <c:v>1.0</c:v>
                </c:pt>
                <c:pt idx="1154">
                  <c:v>1.0</c:v>
                </c:pt>
                <c:pt idx="1155">
                  <c:v>2.0</c:v>
                </c:pt>
                <c:pt idx="1156">
                  <c:v>2.0</c:v>
                </c:pt>
                <c:pt idx="1157">
                  <c:v>1.0</c:v>
                </c:pt>
                <c:pt idx="1158">
                  <c:v>1.0</c:v>
                </c:pt>
                <c:pt idx="1159">
                  <c:v>1.0</c:v>
                </c:pt>
                <c:pt idx="1160">
                  <c:v>2.0</c:v>
                </c:pt>
                <c:pt idx="1161">
                  <c:v>1.0</c:v>
                </c:pt>
                <c:pt idx="1162">
                  <c:v>2.0</c:v>
                </c:pt>
                <c:pt idx="1163">
                  <c:v>1.0</c:v>
                </c:pt>
                <c:pt idx="1164">
                  <c:v>2.0</c:v>
                </c:pt>
                <c:pt idx="1165">
                  <c:v>2.0</c:v>
                </c:pt>
                <c:pt idx="1166">
                  <c:v>1.0</c:v>
                </c:pt>
                <c:pt idx="1167">
                  <c:v>1.0</c:v>
                </c:pt>
                <c:pt idx="1168">
                  <c:v>2.0</c:v>
                </c:pt>
                <c:pt idx="1169">
                  <c:v>2.0</c:v>
                </c:pt>
                <c:pt idx="1170">
                  <c:v>1.0</c:v>
                </c:pt>
                <c:pt idx="1171">
                  <c:v>2.0</c:v>
                </c:pt>
                <c:pt idx="1172">
                  <c:v>1.0</c:v>
                </c:pt>
                <c:pt idx="1173">
                  <c:v>1.0</c:v>
                </c:pt>
                <c:pt idx="1174">
                  <c:v>2.0</c:v>
                </c:pt>
                <c:pt idx="1175">
                  <c:v>1.0</c:v>
                </c:pt>
                <c:pt idx="1176">
                  <c:v>1.0</c:v>
                </c:pt>
                <c:pt idx="1177">
                  <c:v>1.0</c:v>
                </c:pt>
                <c:pt idx="1178">
                  <c:v>1.0</c:v>
                </c:pt>
                <c:pt idx="1179">
                  <c:v>1.0</c:v>
                </c:pt>
                <c:pt idx="1180">
                  <c:v>2.0</c:v>
                </c:pt>
                <c:pt idx="1181">
                  <c:v>2.0</c:v>
                </c:pt>
                <c:pt idx="1182">
                  <c:v>2.0</c:v>
                </c:pt>
                <c:pt idx="1183">
                  <c:v>1.0</c:v>
                </c:pt>
                <c:pt idx="1184">
                  <c:v>1.0</c:v>
                </c:pt>
                <c:pt idx="1185">
                  <c:v>2.0</c:v>
                </c:pt>
                <c:pt idx="1186">
                  <c:v>2.0</c:v>
                </c:pt>
                <c:pt idx="1187">
                  <c:v>2.0</c:v>
                </c:pt>
                <c:pt idx="1188">
                  <c:v>2.0</c:v>
                </c:pt>
                <c:pt idx="1189">
                  <c:v>1.0</c:v>
                </c:pt>
                <c:pt idx="1190">
                  <c:v>1.0</c:v>
                </c:pt>
                <c:pt idx="1191">
                  <c:v>2.0</c:v>
                </c:pt>
                <c:pt idx="1192">
                  <c:v>2.0</c:v>
                </c:pt>
                <c:pt idx="1193">
                  <c:v>1.0</c:v>
                </c:pt>
                <c:pt idx="1195">
                  <c:v>1.0</c:v>
                </c:pt>
                <c:pt idx="1196">
                  <c:v>2.0</c:v>
                </c:pt>
                <c:pt idx="1197">
                  <c:v>1.0</c:v>
                </c:pt>
                <c:pt idx="1198">
                  <c:v>2.0</c:v>
                </c:pt>
                <c:pt idx="1199">
                  <c:v>2.0</c:v>
                </c:pt>
                <c:pt idx="1200">
                  <c:v>2.0</c:v>
                </c:pt>
                <c:pt idx="1201">
                  <c:v>2.0</c:v>
                </c:pt>
                <c:pt idx="1202">
                  <c:v>2.0</c:v>
                </c:pt>
                <c:pt idx="1203">
                  <c:v>1.0</c:v>
                </c:pt>
                <c:pt idx="1204">
                  <c:v>2.0</c:v>
                </c:pt>
                <c:pt idx="1205">
                  <c:v>1.0</c:v>
                </c:pt>
                <c:pt idx="1206">
                  <c:v>2.0</c:v>
                </c:pt>
                <c:pt idx="1207">
                  <c:v>1.0</c:v>
                </c:pt>
                <c:pt idx="1208">
                  <c:v>2.0</c:v>
                </c:pt>
                <c:pt idx="1209">
                  <c:v>1.0</c:v>
                </c:pt>
                <c:pt idx="1210">
                  <c:v>2.0</c:v>
                </c:pt>
                <c:pt idx="1211">
                  <c:v>2.0</c:v>
                </c:pt>
                <c:pt idx="1212">
                  <c:v>1.0</c:v>
                </c:pt>
                <c:pt idx="1213">
                  <c:v>2.0</c:v>
                </c:pt>
                <c:pt idx="1214">
                  <c:v>2.0</c:v>
                </c:pt>
                <c:pt idx="1215">
                  <c:v>2.0</c:v>
                </c:pt>
                <c:pt idx="1216">
                  <c:v>1.0</c:v>
                </c:pt>
                <c:pt idx="1217">
                  <c:v>1.0</c:v>
                </c:pt>
                <c:pt idx="1218">
                  <c:v>1.0</c:v>
                </c:pt>
                <c:pt idx="1219">
                  <c:v>2.0</c:v>
                </c:pt>
                <c:pt idx="1220">
                  <c:v>2.0</c:v>
                </c:pt>
                <c:pt idx="1221">
                  <c:v>1.0</c:v>
                </c:pt>
                <c:pt idx="1222">
                  <c:v>1.0</c:v>
                </c:pt>
                <c:pt idx="1223">
                  <c:v>2.0</c:v>
                </c:pt>
                <c:pt idx="1224">
                  <c:v>1.0</c:v>
                </c:pt>
                <c:pt idx="1225">
                  <c:v>1.0</c:v>
                </c:pt>
                <c:pt idx="1226">
                  <c:v>1.0</c:v>
                </c:pt>
                <c:pt idx="1227">
                  <c:v>2.0</c:v>
                </c:pt>
                <c:pt idx="1228">
                  <c:v>1.0</c:v>
                </c:pt>
                <c:pt idx="1229">
                  <c:v>1.0</c:v>
                </c:pt>
                <c:pt idx="1230">
                  <c:v>2.0</c:v>
                </c:pt>
                <c:pt idx="1231">
                  <c:v>2.0</c:v>
                </c:pt>
                <c:pt idx="1232">
                  <c:v>2.0</c:v>
                </c:pt>
                <c:pt idx="1233">
                  <c:v>1.0</c:v>
                </c:pt>
                <c:pt idx="1234">
                  <c:v>1.0</c:v>
                </c:pt>
                <c:pt idx="1235">
                  <c:v>1.0</c:v>
                </c:pt>
                <c:pt idx="1236">
                  <c:v>1.0</c:v>
                </c:pt>
                <c:pt idx="1237">
                  <c:v>1.0</c:v>
                </c:pt>
                <c:pt idx="1238">
                  <c:v>2.0</c:v>
                </c:pt>
                <c:pt idx="1239">
                  <c:v>2.0</c:v>
                </c:pt>
                <c:pt idx="1240">
                  <c:v>1.0</c:v>
                </c:pt>
                <c:pt idx="1241">
                  <c:v>2.0</c:v>
                </c:pt>
                <c:pt idx="1242">
                  <c:v>2.0</c:v>
                </c:pt>
                <c:pt idx="1243">
                  <c:v>1.0</c:v>
                </c:pt>
                <c:pt idx="1244">
                  <c:v>1.0</c:v>
                </c:pt>
                <c:pt idx="1245">
                  <c:v>1.0</c:v>
                </c:pt>
                <c:pt idx="1246">
                  <c:v>1.0</c:v>
                </c:pt>
                <c:pt idx="1247">
                  <c:v>1.0</c:v>
                </c:pt>
                <c:pt idx="1248">
                  <c:v>1.0</c:v>
                </c:pt>
                <c:pt idx="1249">
                  <c:v>2.0</c:v>
                </c:pt>
                <c:pt idx="1250">
                  <c:v>2.0</c:v>
                </c:pt>
                <c:pt idx="1251">
                  <c:v>2.0</c:v>
                </c:pt>
                <c:pt idx="1252">
                  <c:v>1.0</c:v>
                </c:pt>
                <c:pt idx="1253">
                  <c:v>1.0</c:v>
                </c:pt>
                <c:pt idx="1254">
                  <c:v>1.0</c:v>
                </c:pt>
                <c:pt idx="1255">
                  <c:v>2.0</c:v>
                </c:pt>
                <c:pt idx="1256">
                  <c:v>2.0</c:v>
                </c:pt>
                <c:pt idx="1257">
                  <c:v>2.0</c:v>
                </c:pt>
                <c:pt idx="1258">
                  <c:v>1.0</c:v>
                </c:pt>
                <c:pt idx="1260">
                  <c:v>2.0</c:v>
                </c:pt>
                <c:pt idx="1261">
                  <c:v>1.0</c:v>
                </c:pt>
                <c:pt idx="1262">
                  <c:v>1.0</c:v>
                </c:pt>
                <c:pt idx="1263">
                  <c:v>2.0</c:v>
                </c:pt>
                <c:pt idx="1264">
                  <c:v>1.0</c:v>
                </c:pt>
                <c:pt idx="1265">
                  <c:v>2.0</c:v>
                </c:pt>
                <c:pt idx="1266">
                  <c:v>2.0</c:v>
                </c:pt>
                <c:pt idx="1267">
                  <c:v>1.0</c:v>
                </c:pt>
                <c:pt idx="1268">
                  <c:v>2.0</c:v>
                </c:pt>
                <c:pt idx="1269">
                  <c:v>2.0</c:v>
                </c:pt>
                <c:pt idx="1270">
                  <c:v>2.0</c:v>
                </c:pt>
                <c:pt idx="1271">
                  <c:v>2.0</c:v>
                </c:pt>
                <c:pt idx="1272">
                  <c:v>2.0</c:v>
                </c:pt>
                <c:pt idx="1273">
                  <c:v>1.0</c:v>
                </c:pt>
                <c:pt idx="1274">
                  <c:v>1.0</c:v>
                </c:pt>
                <c:pt idx="1275">
                  <c:v>2.0</c:v>
                </c:pt>
                <c:pt idx="1276">
                  <c:v>1.0</c:v>
                </c:pt>
                <c:pt idx="1277">
                  <c:v>1.0</c:v>
                </c:pt>
                <c:pt idx="1278">
                  <c:v>2.0</c:v>
                </c:pt>
                <c:pt idx="1279">
                  <c:v>1.0</c:v>
                </c:pt>
                <c:pt idx="1280">
                  <c:v>1.0</c:v>
                </c:pt>
                <c:pt idx="1281">
                  <c:v>2.0</c:v>
                </c:pt>
                <c:pt idx="1282">
                  <c:v>2.0</c:v>
                </c:pt>
                <c:pt idx="1283">
                  <c:v>2.0</c:v>
                </c:pt>
                <c:pt idx="1284">
                  <c:v>2.0</c:v>
                </c:pt>
                <c:pt idx="1285">
                  <c:v>2.0</c:v>
                </c:pt>
                <c:pt idx="1286">
                  <c:v>1.0</c:v>
                </c:pt>
                <c:pt idx="1287">
                  <c:v>1.0</c:v>
                </c:pt>
                <c:pt idx="1288">
                  <c:v>1.0</c:v>
                </c:pt>
                <c:pt idx="1289">
                  <c:v>2.0</c:v>
                </c:pt>
                <c:pt idx="1290">
                  <c:v>2.0</c:v>
                </c:pt>
                <c:pt idx="1291">
                  <c:v>2.0</c:v>
                </c:pt>
                <c:pt idx="1292">
                  <c:v>2.0</c:v>
                </c:pt>
                <c:pt idx="1293">
                  <c:v>1.0</c:v>
                </c:pt>
                <c:pt idx="1294">
                  <c:v>2.0</c:v>
                </c:pt>
                <c:pt idx="1295">
                  <c:v>2.0</c:v>
                </c:pt>
                <c:pt idx="1296">
                  <c:v>2.0</c:v>
                </c:pt>
                <c:pt idx="1297">
                  <c:v>1.0</c:v>
                </c:pt>
                <c:pt idx="1298">
                  <c:v>1.0</c:v>
                </c:pt>
                <c:pt idx="1299">
                  <c:v>1.0</c:v>
                </c:pt>
                <c:pt idx="1300">
                  <c:v>2.0</c:v>
                </c:pt>
                <c:pt idx="1301">
                  <c:v>1.0</c:v>
                </c:pt>
                <c:pt idx="1302">
                  <c:v>1.0</c:v>
                </c:pt>
                <c:pt idx="1303">
                  <c:v>2.0</c:v>
                </c:pt>
                <c:pt idx="1304">
                  <c:v>1.0</c:v>
                </c:pt>
                <c:pt idx="1305">
                  <c:v>2.0</c:v>
                </c:pt>
                <c:pt idx="1306">
                  <c:v>1.0</c:v>
                </c:pt>
                <c:pt idx="1307">
                  <c:v>1.0</c:v>
                </c:pt>
                <c:pt idx="1308">
                  <c:v>1.0</c:v>
                </c:pt>
                <c:pt idx="1309">
                  <c:v>1.0</c:v>
                </c:pt>
                <c:pt idx="1310">
                  <c:v>1.0</c:v>
                </c:pt>
                <c:pt idx="1311">
                  <c:v>2.0</c:v>
                </c:pt>
                <c:pt idx="1312">
                  <c:v>1.0</c:v>
                </c:pt>
                <c:pt idx="1314">
                  <c:v>2.0</c:v>
                </c:pt>
                <c:pt idx="1315">
                  <c:v>2.0</c:v>
                </c:pt>
                <c:pt idx="1316">
                  <c:v>1.0</c:v>
                </c:pt>
                <c:pt idx="1317">
                  <c:v>1.0</c:v>
                </c:pt>
                <c:pt idx="1318">
                  <c:v>1.0</c:v>
                </c:pt>
                <c:pt idx="1319">
                  <c:v>2.0</c:v>
                </c:pt>
                <c:pt idx="1320">
                  <c:v>1.0</c:v>
                </c:pt>
                <c:pt idx="1321">
                  <c:v>2.0</c:v>
                </c:pt>
                <c:pt idx="1322">
                  <c:v>1.0</c:v>
                </c:pt>
                <c:pt idx="1323">
                  <c:v>1.0</c:v>
                </c:pt>
                <c:pt idx="1324">
                  <c:v>1.0</c:v>
                </c:pt>
                <c:pt idx="1325">
                  <c:v>2.0</c:v>
                </c:pt>
                <c:pt idx="1326">
                  <c:v>1.0</c:v>
                </c:pt>
                <c:pt idx="1327">
                  <c:v>1.0</c:v>
                </c:pt>
                <c:pt idx="1328">
                  <c:v>1.0</c:v>
                </c:pt>
                <c:pt idx="1329">
                  <c:v>1.0</c:v>
                </c:pt>
                <c:pt idx="1330">
                  <c:v>1.0</c:v>
                </c:pt>
                <c:pt idx="1331">
                  <c:v>1.0</c:v>
                </c:pt>
                <c:pt idx="1332">
                  <c:v>1.0</c:v>
                </c:pt>
                <c:pt idx="1333">
                  <c:v>2.0</c:v>
                </c:pt>
                <c:pt idx="1334">
                  <c:v>1.0</c:v>
                </c:pt>
                <c:pt idx="1335">
                  <c:v>1.0</c:v>
                </c:pt>
                <c:pt idx="1336">
                  <c:v>1.0</c:v>
                </c:pt>
                <c:pt idx="1337">
                  <c:v>1.0</c:v>
                </c:pt>
                <c:pt idx="1338">
                  <c:v>2.0</c:v>
                </c:pt>
                <c:pt idx="1339">
                  <c:v>2.0</c:v>
                </c:pt>
                <c:pt idx="1340">
                  <c:v>2.0</c:v>
                </c:pt>
                <c:pt idx="1341">
                  <c:v>2.0</c:v>
                </c:pt>
                <c:pt idx="1342">
                  <c:v>2.0</c:v>
                </c:pt>
                <c:pt idx="1343">
                  <c:v>1.0</c:v>
                </c:pt>
                <c:pt idx="1344">
                  <c:v>1.0</c:v>
                </c:pt>
                <c:pt idx="1345">
                  <c:v>1.0</c:v>
                </c:pt>
                <c:pt idx="1346">
                  <c:v>2.0</c:v>
                </c:pt>
                <c:pt idx="1347">
                  <c:v>2.0</c:v>
                </c:pt>
                <c:pt idx="1348">
                  <c:v>1.0</c:v>
                </c:pt>
                <c:pt idx="1349">
                  <c:v>1.0</c:v>
                </c:pt>
                <c:pt idx="1350">
                  <c:v>1.0</c:v>
                </c:pt>
                <c:pt idx="1351">
                  <c:v>1.0</c:v>
                </c:pt>
                <c:pt idx="1352">
                  <c:v>1.0</c:v>
                </c:pt>
                <c:pt idx="1353">
                  <c:v>1.0</c:v>
                </c:pt>
                <c:pt idx="1354">
                  <c:v>2.0</c:v>
                </c:pt>
                <c:pt idx="1355">
                  <c:v>2.0</c:v>
                </c:pt>
                <c:pt idx="1356">
                  <c:v>1.0</c:v>
                </c:pt>
                <c:pt idx="1357">
                  <c:v>2.0</c:v>
                </c:pt>
                <c:pt idx="1358">
                  <c:v>1.0</c:v>
                </c:pt>
                <c:pt idx="1359">
                  <c:v>2.0</c:v>
                </c:pt>
                <c:pt idx="1360">
                  <c:v>2.0</c:v>
                </c:pt>
                <c:pt idx="1361">
                  <c:v>2.0</c:v>
                </c:pt>
                <c:pt idx="1362">
                  <c:v>1.0</c:v>
                </c:pt>
                <c:pt idx="1363">
                  <c:v>1.0</c:v>
                </c:pt>
                <c:pt idx="1364">
                  <c:v>1.0</c:v>
                </c:pt>
                <c:pt idx="1365">
                  <c:v>2.0</c:v>
                </c:pt>
                <c:pt idx="1366">
                  <c:v>1.0</c:v>
                </c:pt>
                <c:pt idx="1367">
                  <c:v>2.0</c:v>
                </c:pt>
                <c:pt idx="1368">
                  <c:v>1.0</c:v>
                </c:pt>
                <c:pt idx="1369">
                  <c:v>2.0</c:v>
                </c:pt>
                <c:pt idx="1370">
                  <c:v>2.0</c:v>
                </c:pt>
                <c:pt idx="1371">
                  <c:v>2.0</c:v>
                </c:pt>
                <c:pt idx="1372">
                  <c:v>1.0</c:v>
                </c:pt>
                <c:pt idx="1373">
                  <c:v>1.0</c:v>
                </c:pt>
                <c:pt idx="1374">
                  <c:v>2.0</c:v>
                </c:pt>
                <c:pt idx="1375">
                  <c:v>1.0</c:v>
                </c:pt>
                <c:pt idx="1376">
                  <c:v>1.0</c:v>
                </c:pt>
                <c:pt idx="1377">
                  <c:v>1.0</c:v>
                </c:pt>
                <c:pt idx="1378">
                  <c:v>1.0</c:v>
                </c:pt>
                <c:pt idx="1379">
                  <c:v>1.0</c:v>
                </c:pt>
                <c:pt idx="1380">
                  <c:v>2.0</c:v>
                </c:pt>
                <c:pt idx="1381">
                  <c:v>2.0</c:v>
                </c:pt>
                <c:pt idx="1382">
                  <c:v>1.0</c:v>
                </c:pt>
                <c:pt idx="1383">
                  <c:v>1.0</c:v>
                </c:pt>
                <c:pt idx="1384">
                  <c:v>1.0</c:v>
                </c:pt>
                <c:pt idx="1385">
                  <c:v>2.0</c:v>
                </c:pt>
                <c:pt idx="1386">
                  <c:v>2.0</c:v>
                </c:pt>
                <c:pt idx="1387">
                  <c:v>2.0</c:v>
                </c:pt>
                <c:pt idx="1388">
                  <c:v>1.0</c:v>
                </c:pt>
                <c:pt idx="1389">
                  <c:v>1.0</c:v>
                </c:pt>
                <c:pt idx="1390">
                  <c:v>1.0</c:v>
                </c:pt>
                <c:pt idx="1391">
                  <c:v>1.0</c:v>
                </c:pt>
                <c:pt idx="1392">
                  <c:v>2.0</c:v>
                </c:pt>
                <c:pt idx="1393">
                  <c:v>2.0</c:v>
                </c:pt>
                <c:pt idx="1394">
                  <c:v>1.0</c:v>
                </c:pt>
                <c:pt idx="1395">
                  <c:v>2.0</c:v>
                </c:pt>
                <c:pt idx="1396">
                  <c:v>2.0</c:v>
                </c:pt>
                <c:pt idx="1397">
                  <c:v>2.0</c:v>
                </c:pt>
                <c:pt idx="1398">
                  <c:v>1.0</c:v>
                </c:pt>
                <c:pt idx="1399">
                  <c:v>2.0</c:v>
                </c:pt>
                <c:pt idx="1400">
                  <c:v>1.0</c:v>
                </c:pt>
                <c:pt idx="1401">
                  <c:v>2.0</c:v>
                </c:pt>
                <c:pt idx="1402">
                  <c:v>1.0</c:v>
                </c:pt>
                <c:pt idx="1403">
                  <c:v>2.0</c:v>
                </c:pt>
                <c:pt idx="1404">
                  <c:v>2.0</c:v>
                </c:pt>
                <c:pt idx="1405">
                  <c:v>2.0</c:v>
                </c:pt>
                <c:pt idx="1406">
                  <c:v>1.0</c:v>
                </c:pt>
                <c:pt idx="1407">
                  <c:v>2.0</c:v>
                </c:pt>
                <c:pt idx="1408">
                  <c:v>1.0</c:v>
                </c:pt>
                <c:pt idx="1409">
                  <c:v>1.0</c:v>
                </c:pt>
                <c:pt idx="1410">
                  <c:v>1.0</c:v>
                </c:pt>
                <c:pt idx="1411">
                  <c:v>1.0</c:v>
                </c:pt>
                <c:pt idx="1412">
                  <c:v>1.0</c:v>
                </c:pt>
                <c:pt idx="1413">
                  <c:v>2.0</c:v>
                </c:pt>
                <c:pt idx="1414">
                  <c:v>1.0</c:v>
                </c:pt>
                <c:pt idx="1415">
                  <c:v>2.0</c:v>
                </c:pt>
                <c:pt idx="1416">
                  <c:v>2.0</c:v>
                </c:pt>
                <c:pt idx="1417">
                  <c:v>2.0</c:v>
                </c:pt>
                <c:pt idx="1418">
                  <c:v>2.0</c:v>
                </c:pt>
                <c:pt idx="1419">
                  <c:v>1.0</c:v>
                </c:pt>
                <c:pt idx="1420">
                  <c:v>1.0</c:v>
                </c:pt>
                <c:pt idx="1421">
                  <c:v>2.0</c:v>
                </c:pt>
                <c:pt idx="1422">
                  <c:v>1.0</c:v>
                </c:pt>
                <c:pt idx="1423">
                  <c:v>1.0</c:v>
                </c:pt>
                <c:pt idx="1424">
                  <c:v>2.0</c:v>
                </c:pt>
                <c:pt idx="1425">
                  <c:v>2.0</c:v>
                </c:pt>
                <c:pt idx="1426">
                  <c:v>1.0</c:v>
                </c:pt>
                <c:pt idx="1427">
                  <c:v>2.0</c:v>
                </c:pt>
                <c:pt idx="1428">
                  <c:v>1.0</c:v>
                </c:pt>
                <c:pt idx="1429">
                  <c:v>2.0</c:v>
                </c:pt>
                <c:pt idx="1430">
                  <c:v>2.0</c:v>
                </c:pt>
                <c:pt idx="1431">
                  <c:v>2.0</c:v>
                </c:pt>
                <c:pt idx="1432">
                  <c:v>2.0</c:v>
                </c:pt>
                <c:pt idx="1433">
                  <c:v>2.0</c:v>
                </c:pt>
                <c:pt idx="1434">
                  <c:v>1.0</c:v>
                </c:pt>
                <c:pt idx="1435">
                  <c:v>1.0</c:v>
                </c:pt>
                <c:pt idx="1436">
                  <c:v>1.0</c:v>
                </c:pt>
                <c:pt idx="1437">
                  <c:v>2.0</c:v>
                </c:pt>
                <c:pt idx="1438">
                  <c:v>2.0</c:v>
                </c:pt>
                <c:pt idx="1439">
                  <c:v>1.0</c:v>
                </c:pt>
                <c:pt idx="1440">
                  <c:v>1.0</c:v>
                </c:pt>
                <c:pt idx="1441">
                  <c:v>1.0</c:v>
                </c:pt>
                <c:pt idx="1442">
                  <c:v>1.0</c:v>
                </c:pt>
                <c:pt idx="1443">
                  <c:v>1.0</c:v>
                </c:pt>
                <c:pt idx="1444">
                  <c:v>2.0</c:v>
                </c:pt>
                <c:pt idx="1445">
                  <c:v>1.0</c:v>
                </c:pt>
                <c:pt idx="1446">
                  <c:v>2.0</c:v>
                </c:pt>
                <c:pt idx="1447">
                  <c:v>2.0</c:v>
                </c:pt>
                <c:pt idx="1448">
                  <c:v>2.0</c:v>
                </c:pt>
                <c:pt idx="1449">
                  <c:v>1.0</c:v>
                </c:pt>
                <c:pt idx="1450">
                  <c:v>2.0</c:v>
                </c:pt>
                <c:pt idx="1451">
                  <c:v>2.0</c:v>
                </c:pt>
                <c:pt idx="1452">
                  <c:v>1.0</c:v>
                </c:pt>
                <c:pt idx="1453">
                  <c:v>1.0</c:v>
                </c:pt>
                <c:pt idx="1454">
                  <c:v>1.0</c:v>
                </c:pt>
                <c:pt idx="1455">
                  <c:v>2.0</c:v>
                </c:pt>
                <c:pt idx="1456">
                  <c:v>2.0</c:v>
                </c:pt>
                <c:pt idx="1457">
                  <c:v>2.0</c:v>
                </c:pt>
                <c:pt idx="1458">
                  <c:v>1.0</c:v>
                </c:pt>
                <c:pt idx="1459">
                  <c:v>1.0</c:v>
                </c:pt>
                <c:pt idx="1460">
                  <c:v>2.0</c:v>
                </c:pt>
                <c:pt idx="1461">
                  <c:v>2.0</c:v>
                </c:pt>
                <c:pt idx="1462">
                  <c:v>1.0</c:v>
                </c:pt>
                <c:pt idx="1463">
                  <c:v>2.0</c:v>
                </c:pt>
                <c:pt idx="1464">
                  <c:v>1.0</c:v>
                </c:pt>
                <c:pt idx="1465">
                  <c:v>1.0</c:v>
                </c:pt>
                <c:pt idx="1466">
                  <c:v>2.0</c:v>
                </c:pt>
                <c:pt idx="1467">
                  <c:v>1.0</c:v>
                </c:pt>
                <c:pt idx="1468">
                  <c:v>1.0</c:v>
                </c:pt>
                <c:pt idx="1469">
                  <c:v>1.0</c:v>
                </c:pt>
                <c:pt idx="1470">
                  <c:v>2.0</c:v>
                </c:pt>
                <c:pt idx="1471">
                  <c:v>1.0</c:v>
                </c:pt>
                <c:pt idx="1472">
                  <c:v>2.0</c:v>
                </c:pt>
                <c:pt idx="1473">
                  <c:v>1.0</c:v>
                </c:pt>
                <c:pt idx="1474">
                  <c:v>1.0</c:v>
                </c:pt>
                <c:pt idx="1475">
                  <c:v>2.0</c:v>
                </c:pt>
                <c:pt idx="1476">
                  <c:v>2.0</c:v>
                </c:pt>
                <c:pt idx="1477">
                  <c:v>1.0</c:v>
                </c:pt>
                <c:pt idx="1478">
                  <c:v>1.0</c:v>
                </c:pt>
                <c:pt idx="1479">
                  <c:v>2.0</c:v>
                </c:pt>
                <c:pt idx="1480">
                  <c:v>2.0</c:v>
                </c:pt>
                <c:pt idx="1481">
                  <c:v>2.0</c:v>
                </c:pt>
                <c:pt idx="1482">
                  <c:v>2.0</c:v>
                </c:pt>
                <c:pt idx="1483">
                  <c:v>1.0</c:v>
                </c:pt>
                <c:pt idx="1484">
                  <c:v>1.0</c:v>
                </c:pt>
                <c:pt idx="1485">
                  <c:v>2.0</c:v>
                </c:pt>
                <c:pt idx="1486">
                  <c:v>1.0</c:v>
                </c:pt>
                <c:pt idx="1487">
                  <c:v>1.0</c:v>
                </c:pt>
                <c:pt idx="1488">
                  <c:v>2.0</c:v>
                </c:pt>
                <c:pt idx="1489">
                  <c:v>2.0</c:v>
                </c:pt>
                <c:pt idx="1490">
                  <c:v>1.0</c:v>
                </c:pt>
                <c:pt idx="1491">
                  <c:v>2.0</c:v>
                </c:pt>
                <c:pt idx="1492">
                  <c:v>2.0</c:v>
                </c:pt>
                <c:pt idx="1493">
                  <c:v>1.0</c:v>
                </c:pt>
                <c:pt idx="1494">
                  <c:v>1.0</c:v>
                </c:pt>
                <c:pt idx="1495">
                  <c:v>1.0</c:v>
                </c:pt>
                <c:pt idx="1496">
                  <c:v>2.0</c:v>
                </c:pt>
                <c:pt idx="1497">
                  <c:v>2.0</c:v>
                </c:pt>
                <c:pt idx="1498">
                  <c:v>1.0</c:v>
                </c:pt>
                <c:pt idx="1499">
                  <c:v>2.0</c:v>
                </c:pt>
                <c:pt idx="1500">
                  <c:v>2.0</c:v>
                </c:pt>
                <c:pt idx="1501">
                  <c:v>2.0</c:v>
                </c:pt>
                <c:pt idx="1502">
                  <c:v>2.0</c:v>
                </c:pt>
                <c:pt idx="1503">
                  <c:v>1.0</c:v>
                </c:pt>
                <c:pt idx="1504">
                  <c:v>1.0</c:v>
                </c:pt>
                <c:pt idx="1505">
                  <c:v>1.0</c:v>
                </c:pt>
                <c:pt idx="1506">
                  <c:v>2.0</c:v>
                </c:pt>
                <c:pt idx="1507">
                  <c:v>1.0</c:v>
                </c:pt>
                <c:pt idx="1508">
                  <c:v>2.0</c:v>
                </c:pt>
                <c:pt idx="1509">
                  <c:v>2.0</c:v>
                </c:pt>
                <c:pt idx="1510">
                  <c:v>2.0</c:v>
                </c:pt>
                <c:pt idx="1511">
                  <c:v>1.0</c:v>
                </c:pt>
                <c:pt idx="1512">
                  <c:v>1.0</c:v>
                </c:pt>
                <c:pt idx="1513">
                  <c:v>2.0</c:v>
                </c:pt>
                <c:pt idx="1514">
                  <c:v>1.0</c:v>
                </c:pt>
                <c:pt idx="1515">
                  <c:v>1.0</c:v>
                </c:pt>
                <c:pt idx="1516">
                  <c:v>1.0</c:v>
                </c:pt>
                <c:pt idx="1517">
                  <c:v>2.0</c:v>
                </c:pt>
                <c:pt idx="1518">
                  <c:v>1.0</c:v>
                </c:pt>
                <c:pt idx="1519">
                  <c:v>1.0</c:v>
                </c:pt>
                <c:pt idx="1520">
                  <c:v>2.0</c:v>
                </c:pt>
                <c:pt idx="1521">
                  <c:v>1.0</c:v>
                </c:pt>
                <c:pt idx="1522">
                  <c:v>2.0</c:v>
                </c:pt>
                <c:pt idx="1523">
                  <c:v>2.0</c:v>
                </c:pt>
                <c:pt idx="1524">
                  <c:v>2.0</c:v>
                </c:pt>
                <c:pt idx="1525">
                  <c:v>1.0</c:v>
                </c:pt>
                <c:pt idx="1526">
                  <c:v>2.0</c:v>
                </c:pt>
                <c:pt idx="1527">
                  <c:v>1.0</c:v>
                </c:pt>
                <c:pt idx="1528">
                  <c:v>1.0</c:v>
                </c:pt>
                <c:pt idx="1529">
                  <c:v>2.0</c:v>
                </c:pt>
                <c:pt idx="1531">
                  <c:v>1.0</c:v>
                </c:pt>
                <c:pt idx="1532">
                  <c:v>1.0</c:v>
                </c:pt>
                <c:pt idx="1533">
                  <c:v>1.0</c:v>
                </c:pt>
                <c:pt idx="1534">
                  <c:v>1.0</c:v>
                </c:pt>
                <c:pt idx="1535">
                  <c:v>1.0</c:v>
                </c:pt>
                <c:pt idx="1536">
                  <c:v>2.0</c:v>
                </c:pt>
                <c:pt idx="1537">
                  <c:v>1.0</c:v>
                </c:pt>
                <c:pt idx="1538">
                  <c:v>1.0</c:v>
                </c:pt>
                <c:pt idx="1539">
                  <c:v>1.0</c:v>
                </c:pt>
                <c:pt idx="1540">
                  <c:v>2.0</c:v>
                </c:pt>
                <c:pt idx="1541">
                  <c:v>1.0</c:v>
                </c:pt>
                <c:pt idx="1542">
                  <c:v>1.0</c:v>
                </c:pt>
                <c:pt idx="1543">
                  <c:v>2.0</c:v>
                </c:pt>
                <c:pt idx="1544">
                  <c:v>2.0</c:v>
                </c:pt>
                <c:pt idx="1545">
                  <c:v>1.0</c:v>
                </c:pt>
                <c:pt idx="1546">
                  <c:v>1.0</c:v>
                </c:pt>
                <c:pt idx="1547">
                  <c:v>1.0</c:v>
                </c:pt>
                <c:pt idx="1548">
                  <c:v>1.0</c:v>
                </c:pt>
                <c:pt idx="1549">
                  <c:v>1.0</c:v>
                </c:pt>
                <c:pt idx="1550">
                  <c:v>2.0</c:v>
                </c:pt>
                <c:pt idx="1551">
                  <c:v>1.0</c:v>
                </c:pt>
                <c:pt idx="1552">
                  <c:v>1.0</c:v>
                </c:pt>
                <c:pt idx="1553">
                  <c:v>2.0</c:v>
                </c:pt>
                <c:pt idx="1554">
                  <c:v>2.0</c:v>
                </c:pt>
                <c:pt idx="1555">
                  <c:v>1.0</c:v>
                </c:pt>
                <c:pt idx="1556">
                  <c:v>1.0</c:v>
                </c:pt>
                <c:pt idx="1557">
                  <c:v>1.0</c:v>
                </c:pt>
                <c:pt idx="1558">
                  <c:v>1.0</c:v>
                </c:pt>
                <c:pt idx="1559">
                  <c:v>1.0</c:v>
                </c:pt>
                <c:pt idx="1560">
                  <c:v>1.0</c:v>
                </c:pt>
                <c:pt idx="1561">
                  <c:v>1.0</c:v>
                </c:pt>
                <c:pt idx="1562">
                  <c:v>2.0</c:v>
                </c:pt>
                <c:pt idx="1563">
                  <c:v>1.0</c:v>
                </c:pt>
                <c:pt idx="1564">
                  <c:v>1.0</c:v>
                </c:pt>
                <c:pt idx="1565">
                  <c:v>1.0</c:v>
                </c:pt>
                <c:pt idx="1566">
                  <c:v>1.0</c:v>
                </c:pt>
                <c:pt idx="1567">
                  <c:v>1.0</c:v>
                </c:pt>
                <c:pt idx="1568">
                  <c:v>1.0</c:v>
                </c:pt>
                <c:pt idx="1569">
                  <c:v>1.0</c:v>
                </c:pt>
                <c:pt idx="1570">
                  <c:v>1.0</c:v>
                </c:pt>
                <c:pt idx="1571">
                  <c:v>2.0</c:v>
                </c:pt>
                <c:pt idx="1572">
                  <c:v>2.0</c:v>
                </c:pt>
                <c:pt idx="1573">
                  <c:v>2.0</c:v>
                </c:pt>
                <c:pt idx="1574">
                  <c:v>1.0</c:v>
                </c:pt>
                <c:pt idx="1575">
                  <c:v>1.0</c:v>
                </c:pt>
                <c:pt idx="1576">
                  <c:v>1.0</c:v>
                </c:pt>
                <c:pt idx="1577">
                  <c:v>2.0</c:v>
                </c:pt>
                <c:pt idx="1578">
                  <c:v>2.0</c:v>
                </c:pt>
                <c:pt idx="1579">
                  <c:v>1.0</c:v>
                </c:pt>
                <c:pt idx="1580">
                  <c:v>1.0</c:v>
                </c:pt>
                <c:pt idx="1581">
                  <c:v>1.0</c:v>
                </c:pt>
                <c:pt idx="1582">
                  <c:v>1.0</c:v>
                </c:pt>
                <c:pt idx="1583">
                  <c:v>1.0</c:v>
                </c:pt>
                <c:pt idx="1584">
                  <c:v>1.0</c:v>
                </c:pt>
                <c:pt idx="1585">
                  <c:v>2.0</c:v>
                </c:pt>
                <c:pt idx="1586">
                  <c:v>1.0</c:v>
                </c:pt>
                <c:pt idx="1587">
                  <c:v>1.0</c:v>
                </c:pt>
                <c:pt idx="1588">
                  <c:v>2.0</c:v>
                </c:pt>
                <c:pt idx="1589">
                  <c:v>1.0</c:v>
                </c:pt>
                <c:pt idx="1590">
                  <c:v>1.0</c:v>
                </c:pt>
                <c:pt idx="1591">
                  <c:v>2.0</c:v>
                </c:pt>
                <c:pt idx="1592">
                  <c:v>2.0</c:v>
                </c:pt>
                <c:pt idx="1593">
                  <c:v>2.0</c:v>
                </c:pt>
                <c:pt idx="1594">
                  <c:v>2.0</c:v>
                </c:pt>
                <c:pt idx="1595">
                  <c:v>1.0</c:v>
                </c:pt>
                <c:pt idx="1596">
                  <c:v>1.0</c:v>
                </c:pt>
                <c:pt idx="1597">
                  <c:v>2.0</c:v>
                </c:pt>
                <c:pt idx="1598">
                  <c:v>1.0</c:v>
                </c:pt>
                <c:pt idx="1599">
                  <c:v>2.0</c:v>
                </c:pt>
                <c:pt idx="1600">
                  <c:v>2.0</c:v>
                </c:pt>
                <c:pt idx="1601">
                  <c:v>1.0</c:v>
                </c:pt>
                <c:pt idx="1602">
                  <c:v>1.0</c:v>
                </c:pt>
                <c:pt idx="1603">
                  <c:v>1.0</c:v>
                </c:pt>
                <c:pt idx="1604">
                  <c:v>1.0</c:v>
                </c:pt>
                <c:pt idx="1605">
                  <c:v>2.0</c:v>
                </c:pt>
                <c:pt idx="1606">
                  <c:v>1.0</c:v>
                </c:pt>
                <c:pt idx="1607">
                  <c:v>1.0</c:v>
                </c:pt>
                <c:pt idx="1608">
                  <c:v>1.0</c:v>
                </c:pt>
                <c:pt idx="1609">
                  <c:v>1.0</c:v>
                </c:pt>
                <c:pt idx="1610">
                  <c:v>2.0</c:v>
                </c:pt>
                <c:pt idx="1611">
                  <c:v>2.0</c:v>
                </c:pt>
                <c:pt idx="1612">
                  <c:v>2.0</c:v>
                </c:pt>
                <c:pt idx="1613">
                  <c:v>1.0</c:v>
                </c:pt>
                <c:pt idx="1614">
                  <c:v>1.0</c:v>
                </c:pt>
                <c:pt idx="1615">
                  <c:v>1.0</c:v>
                </c:pt>
                <c:pt idx="1616">
                  <c:v>2.0</c:v>
                </c:pt>
                <c:pt idx="1617">
                  <c:v>1.0</c:v>
                </c:pt>
                <c:pt idx="1618">
                  <c:v>2.0</c:v>
                </c:pt>
                <c:pt idx="1619">
                  <c:v>1.0</c:v>
                </c:pt>
                <c:pt idx="1620">
                  <c:v>1.0</c:v>
                </c:pt>
                <c:pt idx="1621">
                  <c:v>1.0</c:v>
                </c:pt>
                <c:pt idx="1622">
                  <c:v>1.0</c:v>
                </c:pt>
                <c:pt idx="1623">
                  <c:v>2.0</c:v>
                </c:pt>
                <c:pt idx="1624">
                  <c:v>1.0</c:v>
                </c:pt>
                <c:pt idx="1625">
                  <c:v>1.0</c:v>
                </c:pt>
                <c:pt idx="1626">
                  <c:v>2.0</c:v>
                </c:pt>
                <c:pt idx="1627">
                  <c:v>1.0</c:v>
                </c:pt>
                <c:pt idx="1628">
                  <c:v>2.0</c:v>
                </c:pt>
                <c:pt idx="1629">
                  <c:v>1.0</c:v>
                </c:pt>
                <c:pt idx="1631">
                  <c:v>1.0</c:v>
                </c:pt>
                <c:pt idx="1632">
                  <c:v>2.0</c:v>
                </c:pt>
                <c:pt idx="1633">
                  <c:v>1.0</c:v>
                </c:pt>
                <c:pt idx="1634">
                  <c:v>2.0</c:v>
                </c:pt>
                <c:pt idx="1635">
                  <c:v>1.0</c:v>
                </c:pt>
                <c:pt idx="1636">
                  <c:v>2.0</c:v>
                </c:pt>
                <c:pt idx="1637">
                  <c:v>1.0</c:v>
                </c:pt>
                <c:pt idx="1638">
                  <c:v>1.0</c:v>
                </c:pt>
                <c:pt idx="1639">
                  <c:v>1.0</c:v>
                </c:pt>
                <c:pt idx="1640">
                  <c:v>1.0</c:v>
                </c:pt>
                <c:pt idx="1641">
                  <c:v>2.0</c:v>
                </c:pt>
                <c:pt idx="1642">
                  <c:v>1.0</c:v>
                </c:pt>
                <c:pt idx="1643">
                  <c:v>1.0</c:v>
                </c:pt>
                <c:pt idx="1644">
                  <c:v>1.0</c:v>
                </c:pt>
                <c:pt idx="1645">
                  <c:v>1.0</c:v>
                </c:pt>
                <c:pt idx="1646">
                  <c:v>1.0</c:v>
                </c:pt>
                <c:pt idx="1647">
                  <c:v>1.0</c:v>
                </c:pt>
                <c:pt idx="1648">
                  <c:v>1.0</c:v>
                </c:pt>
                <c:pt idx="1649">
                  <c:v>1.0</c:v>
                </c:pt>
                <c:pt idx="1650">
                  <c:v>2.0</c:v>
                </c:pt>
                <c:pt idx="1651">
                  <c:v>2.0</c:v>
                </c:pt>
                <c:pt idx="1652">
                  <c:v>2.0</c:v>
                </c:pt>
                <c:pt idx="1653">
                  <c:v>2.0</c:v>
                </c:pt>
                <c:pt idx="1654">
                  <c:v>2.0</c:v>
                </c:pt>
                <c:pt idx="1655">
                  <c:v>1.0</c:v>
                </c:pt>
                <c:pt idx="1656">
                  <c:v>2.0</c:v>
                </c:pt>
                <c:pt idx="1657">
                  <c:v>1.0</c:v>
                </c:pt>
                <c:pt idx="1658">
                  <c:v>1.0</c:v>
                </c:pt>
                <c:pt idx="1659">
                  <c:v>1.0</c:v>
                </c:pt>
                <c:pt idx="1660">
                  <c:v>1.0</c:v>
                </c:pt>
                <c:pt idx="1661">
                  <c:v>2.0</c:v>
                </c:pt>
                <c:pt idx="1662">
                  <c:v>1.0</c:v>
                </c:pt>
                <c:pt idx="1663">
                  <c:v>1.0</c:v>
                </c:pt>
                <c:pt idx="1664">
                  <c:v>2.0</c:v>
                </c:pt>
                <c:pt idx="1665">
                  <c:v>1.0</c:v>
                </c:pt>
                <c:pt idx="1666">
                  <c:v>2.0</c:v>
                </c:pt>
                <c:pt idx="1667">
                  <c:v>2.0</c:v>
                </c:pt>
                <c:pt idx="1668">
                  <c:v>2.0</c:v>
                </c:pt>
                <c:pt idx="1669">
                  <c:v>1.0</c:v>
                </c:pt>
                <c:pt idx="1670">
                  <c:v>1.0</c:v>
                </c:pt>
                <c:pt idx="1671">
                  <c:v>1.0</c:v>
                </c:pt>
                <c:pt idx="1672">
                  <c:v>1.0</c:v>
                </c:pt>
                <c:pt idx="1673">
                  <c:v>1.0</c:v>
                </c:pt>
                <c:pt idx="1674">
                  <c:v>1.0</c:v>
                </c:pt>
                <c:pt idx="1675">
                  <c:v>1.0</c:v>
                </c:pt>
                <c:pt idx="1676">
                  <c:v>1.0</c:v>
                </c:pt>
                <c:pt idx="1677">
                  <c:v>1.0</c:v>
                </c:pt>
                <c:pt idx="1678">
                  <c:v>1.0</c:v>
                </c:pt>
                <c:pt idx="1679">
                  <c:v>1.0</c:v>
                </c:pt>
                <c:pt idx="1680">
                  <c:v>2.0</c:v>
                </c:pt>
                <c:pt idx="1681">
                  <c:v>1.0</c:v>
                </c:pt>
                <c:pt idx="1682">
                  <c:v>2.0</c:v>
                </c:pt>
                <c:pt idx="1683">
                  <c:v>1.0</c:v>
                </c:pt>
                <c:pt idx="1684">
                  <c:v>1.0</c:v>
                </c:pt>
                <c:pt idx="1685">
                  <c:v>2.0</c:v>
                </c:pt>
                <c:pt idx="1686">
                  <c:v>1.0</c:v>
                </c:pt>
                <c:pt idx="1687">
                  <c:v>1.0</c:v>
                </c:pt>
                <c:pt idx="1688">
                  <c:v>2.0</c:v>
                </c:pt>
                <c:pt idx="1689">
                  <c:v>1.0</c:v>
                </c:pt>
                <c:pt idx="1690">
                  <c:v>2.0</c:v>
                </c:pt>
                <c:pt idx="1691">
                  <c:v>1.0</c:v>
                </c:pt>
                <c:pt idx="1692">
                  <c:v>2.0</c:v>
                </c:pt>
                <c:pt idx="1693">
                  <c:v>2.0</c:v>
                </c:pt>
                <c:pt idx="1694">
                  <c:v>1.0</c:v>
                </c:pt>
                <c:pt idx="1695">
                  <c:v>1.0</c:v>
                </c:pt>
                <c:pt idx="1696">
                  <c:v>1.0</c:v>
                </c:pt>
                <c:pt idx="1697">
                  <c:v>1.0</c:v>
                </c:pt>
                <c:pt idx="1698">
                  <c:v>2.0</c:v>
                </c:pt>
                <c:pt idx="1699">
                  <c:v>2.0</c:v>
                </c:pt>
                <c:pt idx="1700">
                  <c:v>2.0</c:v>
                </c:pt>
                <c:pt idx="1701">
                  <c:v>1.0</c:v>
                </c:pt>
                <c:pt idx="1702">
                  <c:v>1.0</c:v>
                </c:pt>
                <c:pt idx="1703">
                  <c:v>1.0</c:v>
                </c:pt>
                <c:pt idx="1704">
                  <c:v>2.0</c:v>
                </c:pt>
                <c:pt idx="1705">
                  <c:v>2.0</c:v>
                </c:pt>
                <c:pt idx="1706">
                  <c:v>2.0</c:v>
                </c:pt>
                <c:pt idx="1707">
                  <c:v>1.0</c:v>
                </c:pt>
                <c:pt idx="1708">
                  <c:v>2.0</c:v>
                </c:pt>
                <c:pt idx="1709">
                  <c:v>2.0</c:v>
                </c:pt>
                <c:pt idx="1710">
                  <c:v>1.0</c:v>
                </c:pt>
                <c:pt idx="1711">
                  <c:v>1.0</c:v>
                </c:pt>
                <c:pt idx="1712">
                  <c:v>2.0</c:v>
                </c:pt>
                <c:pt idx="1713">
                  <c:v>2.0</c:v>
                </c:pt>
                <c:pt idx="1714">
                  <c:v>2.0</c:v>
                </c:pt>
                <c:pt idx="1715">
                  <c:v>1.0</c:v>
                </c:pt>
                <c:pt idx="1716">
                  <c:v>1.0</c:v>
                </c:pt>
                <c:pt idx="1717">
                  <c:v>2.0</c:v>
                </c:pt>
                <c:pt idx="1718">
                  <c:v>2.0</c:v>
                </c:pt>
                <c:pt idx="1719">
                  <c:v>1.0</c:v>
                </c:pt>
                <c:pt idx="1720">
                  <c:v>2.0</c:v>
                </c:pt>
                <c:pt idx="1721">
                  <c:v>1.0</c:v>
                </c:pt>
                <c:pt idx="1722">
                  <c:v>2.0</c:v>
                </c:pt>
                <c:pt idx="1723">
                  <c:v>1.0</c:v>
                </c:pt>
                <c:pt idx="1724">
                  <c:v>1.0</c:v>
                </c:pt>
                <c:pt idx="1725">
                  <c:v>1.0</c:v>
                </c:pt>
                <c:pt idx="1726">
                  <c:v>2.0</c:v>
                </c:pt>
                <c:pt idx="1727">
                  <c:v>1.0</c:v>
                </c:pt>
                <c:pt idx="1728">
                  <c:v>2.0</c:v>
                </c:pt>
                <c:pt idx="1729">
                  <c:v>1.0</c:v>
                </c:pt>
                <c:pt idx="1730">
                  <c:v>1.0</c:v>
                </c:pt>
                <c:pt idx="1731">
                  <c:v>1.0</c:v>
                </c:pt>
                <c:pt idx="1732">
                  <c:v>2.0</c:v>
                </c:pt>
                <c:pt idx="1733">
                  <c:v>1.0</c:v>
                </c:pt>
                <c:pt idx="1734">
                  <c:v>1.0</c:v>
                </c:pt>
                <c:pt idx="1735">
                  <c:v>1.0</c:v>
                </c:pt>
                <c:pt idx="1736">
                  <c:v>2.0</c:v>
                </c:pt>
                <c:pt idx="1737">
                  <c:v>2.0</c:v>
                </c:pt>
                <c:pt idx="1738">
                  <c:v>1.0</c:v>
                </c:pt>
                <c:pt idx="1739">
                  <c:v>1.0</c:v>
                </c:pt>
                <c:pt idx="1740">
                  <c:v>2.0</c:v>
                </c:pt>
                <c:pt idx="1741">
                  <c:v>1.0</c:v>
                </c:pt>
                <c:pt idx="1742">
                  <c:v>2.0</c:v>
                </c:pt>
                <c:pt idx="1743">
                  <c:v>2.0</c:v>
                </c:pt>
                <c:pt idx="1744">
                  <c:v>1.0</c:v>
                </c:pt>
                <c:pt idx="1745">
                  <c:v>1.0</c:v>
                </c:pt>
                <c:pt idx="1746">
                  <c:v>2.0</c:v>
                </c:pt>
                <c:pt idx="1747">
                  <c:v>1.0</c:v>
                </c:pt>
                <c:pt idx="1748">
                  <c:v>1.0</c:v>
                </c:pt>
                <c:pt idx="1749">
                  <c:v>2.0</c:v>
                </c:pt>
                <c:pt idx="1750">
                  <c:v>1.0</c:v>
                </c:pt>
                <c:pt idx="1751">
                  <c:v>1.0</c:v>
                </c:pt>
                <c:pt idx="1752">
                  <c:v>2.0</c:v>
                </c:pt>
                <c:pt idx="1753">
                  <c:v>2.0</c:v>
                </c:pt>
                <c:pt idx="1754">
                  <c:v>1.0</c:v>
                </c:pt>
                <c:pt idx="1755">
                  <c:v>1.0</c:v>
                </c:pt>
                <c:pt idx="1756">
                  <c:v>2.0</c:v>
                </c:pt>
                <c:pt idx="1757">
                  <c:v>1.0</c:v>
                </c:pt>
                <c:pt idx="1758">
                  <c:v>2.0</c:v>
                </c:pt>
                <c:pt idx="1759">
                  <c:v>2.0</c:v>
                </c:pt>
                <c:pt idx="1760">
                  <c:v>2.0</c:v>
                </c:pt>
                <c:pt idx="1761">
                  <c:v>1.0</c:v>
                </c:pt>
                <c:pt idx="1762">
                  <c:v>1.0</c:v>
                </c:pt>
                <c:pt idx="1763">
                  <c:v>1.0</c:v>
                </c:pt>
                <c:pt idx="1764">
                  <c:v>1.0</c:v>
                </c:pt>
                <c:pt idx="1765">
                  <c:v>2.0</c:v>
                </c:pt>
                <c:pt idx="1766">
                  <c:v>2.0</c:v>
                </c:pt>
                <c:pt idx="1767">
                  <c:v>1.0</c:v>
                </c:pt>
                <c:pt idx="1768">
                  <c:v>1.0</c:v>
                </c:pt>
                <c:pt idx="1769">
                  <c:v>1.0</c:v>
                </c:pt>
                <c:pt idx="1770">
                  <c:v>1.0</c:v>
                </c:pt>
                <c:pt idx="1771">
                  <c:v>1.0</c:v>
                </c:pt>
                <c:pt idx="1772">
                  <c:v>1.0</c:v>
                </c:pt>
                <c:pt idx="1773">
                  <c:v>1.0</c:v>
                </c:pt>
                <c:pt idx="1774">
                  <c:v>1.0</c:v>
                </c:pt>
                <c:pt idx="1775">
                  <c:v>2.0</c:v>
                </c:pt>
                <c:pt idx="1776">
                  <c:v>2.0</c:v>
                </c:pt>
                <c:pt idx="1777">
                  <c:v>2.0</c:v>
                </c:pt>
                <c:pt idx="1778">
                  <c:v>2.0</c:v>
                </c:pt>
                <c:pt idx="1779">
                  <c:v>2.0</c:v>
                </c:pt>
                <c:pt idx="1780">
                  <c:v>2.0</c:v>
                </c:pt>
                <c:pt idx="1781">
                  <c:v>1.0</c:v>
                </c:pt>
                <c:pt idx="1782">
                  <c:v>1.0</c:v>
                </c:pt>
                <c:pt idx="1783">
                  <c:v>1.0</c:v>
                </c:pt>
                <c:pt idx="1784">
                  <c:v>2.0</c:v>
                </c:pt>
                <c:pt idx="1785">
                  <c:v>1.0</c:v>
                </c:pt>
                <c:pt idx="1786">
                  <c:v>2.0</c:v>
                </c:pt>
                <c:pt idx="1787">
                  <c:v>2.0</c:v>
                </c:pt>
                <c:pt idx="1788">
                  <c:v>2.0</c:v>
                </c:pt>
                <c:pt idx="1789">
                  <c:v>2.0</c:v>
                </c:pt>
                <c:pt idx="1790">
                  <c:v>1.0</c:v>
                </c:pt>
                <c:pt idx="1791">
                  <c:v>2.0</c:v>
                </c:pt>
                <c:pt idx="1792">
                  <c:v>2.0</c:v>
                </c:pt>
                <c:pt idx="1793">
                  <c:v>2.0</c:v>
                </c:pt>
                <c:pt idx="1794">
                  <c:v>1.0</c:v>
                </c:pt>
                <c:pt idx="1795">
                  <c:v>1.0</c:v>
                </c:pt>
                <c:pt idx="1796">
                  <c:v>1.0</c:v>
                </c:pt>
                <c:pt idx="1797">
                  <c:v>1.0</c:v>
                </c:pt>
                <c:pt idx="1798">
                  <c:v>1.0</c:v>
                </c:pt>
                <c:pt idx="1799">
                  <c:v>1.0</c:v>
                </c:pt>
                <c:pt idx="1800">
                  <c:v>1.0</c:v>
                </c:pt>
                <c:pt idx="1801">
                  <c:v>1.0</c:v>
                </c:pt>
                <c:pt idx="1802">
                  <c:v>1.0</c:v>
                </c:pt>
                <c:pt idx="1803">
                  <c:v>2.0</c:v>
                </c:pt>
                <c:pt idx="1804">
                  <c:v>1.0</c:v>
                </c:pt>
                <c:pt idx="1805">
                  <c:v>2.0</c:v>
                </c:pt>
                <c:pt idx="1806">
                  <c:v>1.0</c:v>
                </c:pt>
                <c:pt idx="1807">
                  <c:v>1.0</c:v>
                </c:pt>
                <c:pt idx="1808">
                  <c:v>1.0</c:v>
                </c:pt>
                <c:pt idx="1809">
                  <c:v>1.0</c:v>
                </c:pt>
                <c:pt idx="1810">
                  <c:v>2.0</c:v>
                </c:pt>
                <c:pt idx="1811">
                  <c:v>2.0</c:v>
                </c:pt>
                <c:pt idx="1812">
                  <c:v>2.0</c:v>
                </c:pt>
                <c:pt idx="1813">
                  <c:v>1.0</c:v>
                </c:pt>
                <c:pt idx="1814">
                  <c:v>1.0</c:v>
                </c:pt>
                <c:pt idx="1815">
                  <c:v>1.0</c:v>
                </c:pt>
                <c:pt idx="1816">
                  <c:v>2.0</c:v>
                </c:pt>
                <c:pt idx="1817">
                  <c:v>1.0</c:v>
                </c:pt>
                <c:pt idx="1818">
                  <c:v>2.0</c:v>
                </c:pt>
                <c:pt idx="1819">
                  <c:v>1.0</c:v>
                </c:pt>
                <c:pt idx="1820">
                  <c:v>1.0</c:v>
                </c:pt>
                <c:pt idx="1821">
                  <c:v>2.0</c:v>
                </c:pt>
                <c:pt idx="1822">
                  <c:v>2.0</c:v>
                </c:pt>
                <c:pt idx="1823">
                  <c:v>2.0</c:v>
                </c:pt>
                <c:pt idx="1824">
                  <c:v>2.0</c:v>
                </c:pt>
                <c:pt idx="1825">
                  <c:v>1.0</c:v>
                </c:pt>
                <c:pt idx="1826">
                  <c:v>1.0</c:v>
                </c:pt>
                <c:pt idx="1827">
                  <c:v>2.0</c:v>
                </c:pt>
                <c:pt idx="1828">
                  <c:v>2.0</c:v>
                </c:pt>
                <c:pt idx="1829">
                  <c:v>1.0</c:v>
                </c:pt>
                <c:pt idx="1830">
                  <c:v>2.0</c:v>
                </c:pt>
                <c:pt idx="1831">
                  <c:v>1.0</c:v>
                </c:pt>
                <c:pt idx="1832">
                  <c:v>1.0</c:v>
                </c:pt>
                <c:pt idx="1833">
                  <c:v>2.0</c:v>
                </c:pt>
                <c:pt idx="1834">
                  <c:v>1.0</c:v>
                </c:pt>
                <c:pt idx="1835">
                  <c:v>1.0</c:v>
                </c:pt>
                <c:pt idx="1836">
                  <c:v>1.0</c:v>
                </c:pt>
                <c:pt idx="1837">
                  <c:v>1.0</c:v>
                </c:pt>
                <c:pt idx="1838">
                  <c:v>2.0</c:v>
                </c:pt>
                <c:pt idx="1839">
                  <c:v>2.0</c:v>
                </c:pt>
                <c:pt idx="1840">
                  <c:v>2.0</c:v>
                </c:pt>
                <c:pt idx="1841">
                  <c:v>2.0</c:v>
                </c:pt>
                <c:pt idx="1842">
                  <c:v>1.0</c:v>
                </c:pt>
                <c:pt idx="1843">
                  <c:v>1.0</c:v>
                </c:pt>
                <c:pt idx="1844">
                  <c:v>1.0</c:v>
                </c:pt>
                <c:pt idx="1845">
                  <c:v>1.0</c:v>
                </c:pt>
                <c:pt idx="1846">
                  <c:v>2.0</c:v>
                </c:pt>
                <c:pt idx="1847">
                  <c:v>2.0</c:v>
                </c:pt>
                <c:pt idx="1848">
                  <c:v>2.0</c:v>
                </c:pt>
                <c:pt idx="1849">
                  <c:v>1.0</c:v>
                </c:pt>
                <c:pt idx="1850">
                  <c:v>1.0</c:v>
                </c:pt>
                <c:pt idx="1851">
                  <c:v>2.0</c:v>
                </c:pt>
                <c:pt idx="1852">
                  <c:v>2.0</c:v>
                </c:pt>
                <c:pt idx="1853">
                  <c:v>2.0</c:v>
                </c:pt>
                <c:pt idx="1854">
                  <c:v>2.0</c:v>
                </c:pt>
                <c:pt idx="1855">
                  <c:v>1.0</c:v>
                </c:pt>
                <c:pt idx="1856">
                  <c:v>1.0</c:v>
                </c:pt>
                <c:pt idx="1857">
                  <c:v>1.0</c:v>
                </c:pt>
                <c:pt idx="1858">
                  <c:v>1.0</c:v>
                </c:pt>
                <c:pt idx="1859">
                  <c:v>1.0</c:v>
                </c:pt>
                <c:pt idx="1860">
                  <c:v>2.0</c:v>
                </c:pt>
                <c:pt idx="1861">
                  <c:v>2.0</c:v>
                </c:pt>
                <c:pt idx="1862">
                  <c:v>1.0</c:v>
                </c:pt>
                <c:pt idx="1863">
                  <c:v>1.0</c:v>
                </c:pt>
                <c:pt idx="1864">
                  <c:v>1.0</c:v>
                </c:pt>
                <c:pt idx="1865">
                  <c:v>2.0</c:v>
                </c:pt>
                <c:pt idx="1866">
                  <c:v>1.0</c:v>
                </c:pt>
                <c:pt idx="1867">
                  <c:v>2.0</c:v>
                </c:pt>
                <c:pt idx="1868">
                  <c:v>1.0</c:v>
                </c:pt>
                <c:pt idx="1869">
                  <c:v>2.0</c:v>
                </c:pt>
                <c:pt idx="1870">
                  <c:v>1.0</c:v>
                </c:pt>
                <c:pt idx="1871">
                  <c:v>2.0</c:v>
                </c:pt>
                <c:pt idx="1872">
                  <c:v>1.0</c:v>
                </c:pt>
                <c:pt idx="1873">
                  <c:v>1.0</c:v>
                </c:pt>
                <c:pt idx="1874">
                  <c:v>1.0</c:v>
                </c:pt>
                <c:pt idx="1875">
                  <c:v>2.0</c:v>
                </c:pt>
                <c:pt idx="1876">
                  <c:v>2.0</c:v>
                </c:pt>
                <c:pt idx="1877">
                  <c:v>2.0</c:v>
                </c:pt>
                <c:pt idx="1878">
                  <c:v>1.0</c:v>
                </c:pt>
                <c:pt idx="1879">
                  <c:v>2.0</c:v>
                </c:pt>
                <c:pt idx="1880">
                  <c:v>2.0</c:v>
                </c:pt>
                <c:pt idx="1881">
                  <c:v>1.0</c:v>
                </c:pt>
                <c:pt idx="1882">
                  <c:v>1.0</c:v>
                </c:pt>
                <c:pt idx="1883">
                  <c:v>1.0</c:v>
                </c:pt>
                <c:pt idx="1884">
                  <c:v>2.0</c:v>
                </c:pt>
                <c:pt idx="1885">
                  <c:v>2.0</c:v>
                </c:pt>
                <c:pt idx="1886">
                  <c:v>2.0</c:v>
                </c:pt>
                <c:pt idx="1887">
                  <c:v>2.0</c:v>
                </c:pt>
                <c:pt idx="1888">
                  <c:v>2.0</c:v>
                </c:pt>
                <c:pt idx="1889">
                  <c:v>1.0</c:v>
                </c:pt>
                <c:pt idx="1890">
                  <c:v>1.0</c:v>
                </c:pt>
                <c:pt idx="1891">
                  <c:v>1.0</c:v>
                </c:pt>
                <c:pt idx="1892">
                  <c:v>2.0</c:v>
                </c:pt>
                <c:pt idx="1893">
                  <c:v>1.0</c:v>
                </c:pt>
                <c:pt idx="1894">
                  <c:v>2.0</c:v>
                </c:pt>
                <c:pt idx="1895">
                  <c:v>2.0</c:v>
                </c:pt>
                <c:pt idx="1896">
                  <c:v>2.0</c:v>
                </c:pt>
                <c:pt idx="1897">
                  <c:v>2.0</c:v>
                </c:pt>
                <c:pt idx="1898">
                  <c:v>1.0</c:v>
                </c:pt>
                <c:pt idx="1899">
                  <c:v>1.0</c:v>
                </c:pt>
                <c:pt idx="1900">
                  <c:v>1.0</c:v>
                </c:pt>
                <c:pt idx="1901">
                  <c:v>1.0</c:v>
                </c:pt>
                <c:pt idx="1902">
                  <c:v>2.0</c:v>
                </c:pt>
                <c:pt idx="1903">
                  <c:v>1.0</c:v>
                </c:pt>
                <c:pt idx="1904">
                  <c:v>2.0</c:v>
                </c:pt>
                <c:pt idx="1905">
                  <c:v>2.0</c:v>
                </c:pt>
                <c:pt idx="1906">
                  <c:v>1.0</c:v>
                </c:pt>
                <c:pt idx="1907">
                  <c:v>2.0</c:v>
                </c:pt>
                <c:pt idx="1908">
                  <c:v>1.0</c:v>
                </c:pt>
                <c:pt idx="1909">
                  <c:v>2.0</c:v>
                </c:pt>
                <c:pt idx="1910">
                  <c:v>2.0</c:v>
                </c:pt>
                <c:pt idx="1911">
                  <c:v>2.0</c:v>
                </c:pt>
                <c:pt idx="1912">
                  <c:v>1.0</c:v>
                </c:pt>
                <c:pt idx="1913">
                  <c:v>2.0</c:v>
                </c:pt>
                <c:pt idx="1914">
                  <c:v>2.0</c:v>
                </c:pt>
                <c:pt idx="1915">
                  <c:v>2.0</c:v>
                </c:pt>
                <c:pt idx="1916">
                  <c:v>1.0</c:v>
                </c:pt>
                <c:pt idx="1917">
                  <c:v>2.0</c:v>
                </c:pt>
                <c:pt idx="1918">
                  <c:v>2.0</c:v>
                </c:pt>
                <c:pt idx="1919">
                  <c:v>1.0</c:v>
                </c:pt>
                <c:pt idx="1920">
                  <c:v>1.0</c:v>
                </c:pt>
                <c:pt idx="1921">
                  <c:v>1.0</c:v>
                </c:pt>
                <c:pt idx="1922">
                  <c:v>2.0</c:v>
                </c:pt>
                <c:pt idx="1923">
                  <c:v>1.0</c:v>
                </c:pt>
                <c:pt idx="1924">
                  <c:v>1.0</c:v>
                </c:pt>
                <c:pt idx="1925">
                  <c:v>2.0</c:v>
                </c:pt>
                <c:pt idx="1926">
                  <c:v>2.0</c:v>
                </c:pt>
                <c:pt idx="1927">
                  <c:v>2.0</c:v>
                </c:pt>
                <c:pt idx="1928">
                  <c:v>1.0</c:v>
                </c:pt>
                <c:pt idx="1929">
                  <c:v>2.0</c:v>
                </c:pt>
                <c:pt idx="1930">
                  <c:v>1.0</c:v>
                </c:pt>
                <c:pt idx="1931">
                  <c:v>1.0</c:v>
                </c:pt>
                <c:pt idx="1932">
                  <c:v>2.0</c:v>
                </c:pt>
                <c:pt idx="1933">
                  <c:v>2.0</c:v>
                </c:pt>
                <c:pt idx="1934">
                  <c:v>2.0</c:v>
                </c:pt>
                <c:pt idx="1935">
                  <c:v>1.0</c:v>
                </c:pt>
                <c:pt idx="1936">
                  <c:v>2.0</c:v>
                </c:pt>
                <c:pt idx="1937">
                  <c:v>2.0</c:v>
                </c:pt>
                <c:pt idx="1938">
                  <c:v>1.0</c:v>
                </c:pt>
                <c:pt idx="1939">
                  <c:v>2.0</c:v>
                </c:pt>
                <c:pt idx="1940">
                  <c:v>1.0</c:v>
                </c:pt>
                <c:pt idx="1941">
                  <c:v>2.0</c:v>
                </c:pt>
                <c:pt idx="1942">
                  <c:v>2.0</c:v>
                </c:pt>
                <c:pt idx="1943">
                  <c:v>2.0</c:v>
                </c:pt>
                <c:pt idx="1944">
                  <c:v>2.0</c:v>
                </c:pt>
                <c:pt idx="1945">
                  <c:v>2.0</c:v>
                </c:pt>
                <c:pt idx="1946">
                  <c:v>2.0</c:v>
                </c:pt>
                <c:pt idx="1947">
                  <c:v>1.0</c:v>
                </c:pt>
                <c:pt idx="1948">
                  <c:v>1.0</c:v>
                </c:pt>
                <c:pt idx="1949">
                  <c:v>2.0</c:v>
                </c:pt>
                <c:pt idx="1950">
                  <c:v>1.0</c:v>
                </c:pt>
                <c:pt idx="1951">
                  <c:v>2.0</c:v>
                </c:pt>
                <c:pt idx="1952">
                  <c:v>1.0</c:v>
                </c:pt>
                <c:pt idx="1953">
                  <c:v>1.0</c:v>
                </c:pt>
                <c:pt idx="1954">
                  <c:v>1.0</c:v>
                </c:pt>
                <c:pt idx="1955">
                  <c:v>2.0</c:v>
                </c:pt>
                <c:pt idx="1956">
                  <c:v>2.0</c:v>
                </c:pt>
                <c:pt idx="1957">
                  <c:v>2.0</c:v>
                </c:pt>
                <c:pt idx="1958">
                  <c:v>2.0</c:v>
                </c:pt>
                <c:pt idx="1959">
                  <c:v>2.0</c:v>
                </c:pt>
                <c:pt idx="1960">
                  <c:v>2.0</c:v>
                </c:pt>
                <c:pt idx="1961">
                  <c:v>2.0</c:v>
                </c:pt>
                <c:pt idx="1962">
                  <c:v>2.0</c:v>
                </c:pt>
                <c:pt idx="1963">
                  <c:v>2.0</c:v>
                </c:pt>
                <c:pt idx="1964">
                  <c:v>2.0</c:v>
                </c:pt>
                <c:pt idx="1965">
                  <c:v>2.0</c:v>
                </c:pt>
                <c:pt idx="1966">
                  <c:v>2.0</c:v>
                </c:pt>
                <c:pt idx="1967">
                  <c:v>2.0</c:v>
                </c:pt>
                <c:pt idx="1968">
                  <c:v>1.0</c:v>
                </c:pt>
                <c:pt idx="1969">
                  <c:v>1.0</c:v>
                </c:pt>
                <c:pt idx="1970">
                  <c:v>2.0</c:v>
                </c:pt>
                <c:pt idx="1971">
                  <c:v>2.0</c:v>
                </c:pt>
                <c:pt idx="1972">
                  <c:v>1.0</c:v>
                </c:pt>
                <c:pt idx="1973">
                  <c:v>2.0</c:v>
                </c:pt>
                <c:pt idx="1974">
                  <c:v>2.0</c:v>
                </c:pt>
                <c:pt idx="1975">
                  <c:v>1.0</c:v>
                </c:pt>
                <c:pt idx="1976">
                  <c:v>2.0</c:v>
                </c:pt>
                <c:pt idx="1977">
                  <c:v>2.0</c:v>
                </c:pt>
                <c:pt idx="1978">
                  <c:v>2.0</c:v>
                </c:pt>
                <c:pt idx="1979">
                  <c:v>2.0</c:v>
                </c:pt>
                <c:pt idx="1980">
                  <c:v>1.0</c:v>
                </c:pt>
                <c:pt idx="1981">
                  <c:v>1.0</c:v>
                </c:pt>
                <c:pt idx="1982">
                  <c:v>2.0</c:v>
                </c:pt>
                <c:pt idx="1983">
                  <c:v>1.0</c:v>
                </c:pt>
                <c:pt idx="1984">
                  <c:v>1.0</c:v>
                </c:pt>
                <c:pt idx="1985">
                  <c:v>1.0</c:v>
                </c:pt>
                <c:pt idx="1986">
                  <c:v>2.0</c:v>
                </c:pt>
                <c:pt idx="1987">
                  <c:v>1.0</c:v>
                </c:pt>
                <c:pt idx="1988">
                  <c:v>1.0</c:v>
                </c:pt>
                <c:pt idx="1989">
                  <c:v>1.0</c:v>
                </c:pt>
                <c:pt idx="1990">
                  <c:v>1.0</c:v>
                </c:pt>
                <c:pt idx="1991">
                  <c:v>1.0</c:v>
                </c:pt>
                <c:pt idx="1992">
                  <c:v>1.0</c:v>
                </c:pt>
                <c:pt idx="1993">
                  <c:v>1.0</c:v>
                </c:pt>
                <c:pt idx="1994">
                  <c:v>2.0</c:v>
                </c:pt>
                <c:pt idx="1995">
                  <c:v>2.0</c:v>
                </c:pt>
                <c:pt idx="1996">
                  <c:v>2.0</c:v>
                </c:pt>
                <c:pt idx="1997">
                  <c:v>2.0</c:v>
                </c:pt>
                <c:pt idx="1998">
                  <c:v>1.0</c:v>
                </c:pt>
                <c:pt idx="1999">
                  <c:v>1.0</c:v>
                </c:pt>
                <c:pt idx="2000">
                  <c:v>2.0</c:v>
                </c:pt>
                <c:pt idx="2001">
                  <c:v>1.0</c:v>
                </c:pt>
                <c:pt idx="2002">
                  <c:v>1.0</c:v>
                </c:pt>
                <c:pt idx="2003">
                  <c:v>2.0</c:v>
                </c:pt>
                <c:pt idx="2004">
                  <c:v>1.0</c:v>
                </c:pt>
                <c:pt idx="2005">
                  <c:v>2.0</c:v>
                </c:pt>
                <c:pt idx="2006">
                  <c:v>1.0</c:v>
                </c:pt>
                <c:pt idx="2007">
                  <c:v>1.0</c:v>
                </c:pt>
                <c:pt idx="2008">
                  <c:v>1.0</c:v>
                </c:pt>
                <c:pt idx="2009">
                  <c:v>2.0</c:v>
                </c:pt>
                <c:pt idx="2010">
                  <c:v>2.0</c:v>
                </c:pt>
                <c:pt idx="2011">
                  <c:v>1.0</c:v>
                </c:pt>
                <c:pt idx="2012">
                  <c:v>1.0</c:v>
                </c:pt>
                <c:pt idx="2013">
                  <c:v>1.0</c:v>
                </c:pt>
                <c:pt idx="2014">
                  <c:v>2.0</c:v>
                </c:pt>
                <c:pt idx="2016">
                  <c:v>1.0</c:v>
                </c:pt>
                <c:pt idx="2017">
                  <c:v>2.0</c:v>
                </c:pt>
                <c:pt idx="2018">
                  <c:v>1.0</c:v>
                </c:pt>
                <c:pt idx="2019">
                  <c:v>2.0</c:v>
                </c:pt>
                <c:pt idx="2020">
                  <c:v>1.0</c:v>
                </c:pt>
                <c:pt idx="2021">
                  <c:v>1.0</c:v>
                </c:pt>
                <c:pt idx="2022">
                  <c:v>1.0</c:v>
                </c:pt>
                <c:pt idx="2023">
                  <c:v>2.0</c:v>
                </c:pt>
                <c:pt idx="2024">
                  <c:v>1.0</c:v>
                </c:pt>
                <c:pt idx="2025">
                  <c:v>2.0</c:v>
                </c:pt>
                <c:pt idx="2026">
                  <c:v>1.0</c:v>
                </c:pt>
                <c:pt idx="2027">
                  <c:v>2.0</c:v>
                </c:pt>
                <c:pt idx="2028">
                  <c:v>1.0</c:v>
                </c:pt>
                <c:pt idx="2029">
                  <c:v>2.0</c:v>
                </c:pt>
                <c:pt idx="2030">
                  <c:v>2.0</c:v>
                </c:pt>
                <c:pt idx="2031">
                  <c:v>2.0</c:v>
                </c:pt>
                <c:pt idx="2032">
                  <c:v>2.0</c:v>
                </c:pt>
                <c:pt idx="2033">
                  <c:v>1.0</c:v>
                </c:pt>
                <c:pt idx="2034">
                  <c:v>1.0</c:v>
                </c:pt>
                <c:pt idx="2035">
                  <c:v>1.0</c:v>
                </c:pt>
                <c:pt idx="2036">
                  <c:v>1.0</c:v>
                </c:pt>
                <c:pt idx="2037">
                  <c:v>1.0</c:v>
                </c:pt>
                <c:pt idx="2038">
                  <c:v>2.0</c:v>
                </c:pt>
                <c:pt idx="2039">
                  <c:v>2.0</c:v>
                </c:pt>
                <c:pt idx="2040">
                  <c:v>1.0</c:v>
                </c:pt>
                <c:pt idx="2041">
                  <c:v>2.0</c:v>
                </c:pt>
                <c:pt idx="2042">
                  <c:v>2.0</c:v>
                </c:pt>
                <c:pt idx="2043">
                  <c:v>2.0</c:v>
                </c:pt>
                <c:pt idx="2044">
                  <c:v>2.0</c:v>
                </c:pt>
                <c:pt idx="2045">
                  <c:v>1.0</c:v>
                </c:pt>
                <c:pt idx="2046">
                  <c:v>2.0</c:v>
                </c:pt>
                <c:pt idx="2047">
                  <c:v>1.0</c:v>
                </c:pt>
                <c:pt idx="2048">
                  <c:v>2.0</c:v>
                </c:pt>
                <c:pt idx="2049">
                  <c:v>2.0</c:v>
                </c:pt>
                <c:pt idx="2050">
                  <c:v>1.0</c:v>
                </c:pt>
                <c:pt idx="2051">
                  <c:v>1.0</c:v>
                </c:pt>
                <c:pt idx="2052">
                  <c:v>2.0</c:v>
                </c:pt>
                <c:pt idx="2053">
                  <c:v>2.0</c:v>
                </c:pt>
                <c:pt idx="2054">
                  <c:v>1.0</c:v>
                </c:pt>
                <c:pt idx="2055">
                  <c:v>1.0</c:v>
                </c:pt>
                <c:pt idx="2056">
                  <c:v>1.0</c:v>
                </c:pt>
                <c:pt idx="2057">
                  <c:v>1.0</c:v>
                </c:pt>
                <c:pt idx="2058">
                  <c:v>2.0</c:v>
                </c:pt>
                <c:pt idx="2059">
                  <c:v>1.0</c:v>
                </c:pt>
                <c:pt idx="2060">
                  <c:v>1.0</c:v>
                </c:pt>
                <c:pt idx="2061">
                  <c:v>2.0</c:v>
                </c:pt>
                <c:pt idx="2062">
                  <c:v>1.0</c:v>
                </c:pt>
                <c:pt idx="2063">
                  <c:v>1.0</c:v>
                </c:pt>
                <c:pt idx="2064">
                  <c:v>1.0</c:v>
                </c:pt>
                <c:pt idx="2065">
                  <c:v>1.0</c:v>
                </c:pt>
                <c:pt idx="2066">
                  <c:v>1.0</c:v>
                </c:pt>
                <c:pt idx="2067">
                  <c:v>2.0</c:v>
                </c:pt>
                <c:pt idx="2068">
                  <c:v>2.0</c:v>
                </c:pt>
                <c:pt idx="2069">
                  <c:v>2.0</c:v>
                </c:pt>
                <c:pt idx="2070">
                  <c:v>2.0</c:v>
                </c:pt>
                <c:pt idx="2071">
                  <c:v>1.0</c:v>
                </c:pt>
                <c:pt idx="2072">
                  <c:v>2.0</c:v>
                </c:pt>
                <c:pt idx="2073">
                  <c:v>2.0</c:v>
                </c:pt>
                <c:pt idx="2074">
                  <c:v>2.0</c:v>
                </c:pt>
                <c:pt idx="2075">
                  <c:v>1.0</c:v>
                </c:pt>
                <c:pt idx="2076">
                  <c:v>1.0</c:v>
                </c:pt>
                <c:pt idx="2077">
                  <c:v>1.0</c:v>
                </c:pt>
                <c:pt idx="2078">
                  <c:v>2.0</c:v>
                </c:pt>
                <c:pt idx="2079">
                  <c:v>2.0</c:v>
                </c:pt>
                <c:pt idx="2080">
                  <c:v>1.0</c:v>
                </c:pt>
                <c:pt idx="2081">
                  <c:v>2.0</c:v>
                </c:pt>
                <c:pt idx="2082">
                  <c:v>2.0</c:v>
                </c:pt>
                <c:pt idx="2083">
                  <c:v>1.0</c:v>
                </c:pt>
                <c:pt idx="2084">
                  <c:v>1.0</c:v>
                </c:pt>
                <c:pt idx="2085">
                  <c:v>1.0</c:v>
                </c:pt>
                <c:pt idx="2086">
                  <c:v>2.0</c:v>
                </c:pt>
                <c:pt idx="2087">
                  <c:v>1.0</c:v>
                </c:pt>
                <c:pt idx="2088">
                  <c:v>2.0</c:v>
                </c:pt>
                <c:pt idx="2089">
                  <c:v>1.0</c:v>
                </c:pt>
                <c:pt idx="2091">
                  <c:v>2.0</c:v>
                </c:pt>
                <c:pt idx="2092">
                  <c:v>1.0</c:v>
                </c:pt>
                <c:pt idx="2093">
                  <c:v>2.0</c:v>
                </c:pt>
                <c:pt idx="2094">
                  <c:v>1.0</c:v>
                </c:pt>
                <c:pt idx="2095">
                  <c:v>2.0</c:v>
                </c:pt>
                <c:pt idx="2096">
                  <c:v>1.0</c:v>
                </c:pt>
                <c:pt idx="2097">
                  <c:v>2.0</c:v>
                </c:pt>
                <c:pt idx="2098">
                  <c:v>1.0</c:v>
                </c:pt>
                <c:pt idx="2099">
                  <c:v>1.0</c:v>
                </c:pt>
                <c:pt idx="2100">
                  <c:v>2.0</c:v>
                </c:pt>
                <c:pt idx="2101">
                  <c:v>2.0</c:v>
                </c:pt>
                <c:pt idx="2102">
                  <c:v>2.0</c:v>
                </c:pt>
                <c:pt idx="2103">
                  <c:v>2.0</c:v>
                </c:pt>
                <c:pt idx="2104">
                  <c:v>2.0</c:v>
                </c:pt>
                <c:pt idx="2105">
                  <c:v>1.0</c:v>
                </c:pt>
                <c:pt idx="2106">
                  <c:v>1.0</c:v>
                </c:pt>
                <c:pt idx="2107">
                  <c:v>2.0</c:v>
                </c:pt>
                <c:pt idx="2108">
                  <c:v>1.0</c:v>
                </c:pt>
                <c:pt idx="2109">
                  <c:v>1.0</c:v>
                </c:pt>
                <c:pt idx="2110">
                  <c:v>2.0</c:v>
                </c:pt>
                <c:pt idx="2111">
                  <c:v>2.0</c:v>
                </c:pt>
                <c:pt idx="2112">
                  <c:v>1.0</c:v>
                </c:pt>
                <c:pt idx="2113">
                  <c:v>1.0</c:v>
                </c:pt>
                <c:pt idx="2114">
                  <c:v>2.0</c:v>
                </c:pt>
                <c:pt idx="2115">
                  <c:v>2.0</c:v>
                </c:pt>
                <c:pt idx="2116">
                  <c:v>2.0</c:v>
                </c:pt>
                <c:pt idx="2117">
                  <c:v>2.0</c:v>
                </c:pt>
                <c:pt idx="2118">
                  <c:v>1.0</c:v>
                </c:pt>
                <c:pt idx="2119">
                  <c:v>2.0</c:v>
                </c:pt>
                <c:pt idx="2120">
                  <c:v>1.0</c:v>
                </c:pt>
                <c:pt idx="2121">
                  <c:v>2.0</c:v>
                </c:pt>
                <c:pt idx="2122">
                  <c:v>2.0</c:v>
                </c:pt>
                <c:pt idx="2123">
                  <c:v>1.0</c:v>
                </c:pt>
                <c:pt idx="2124">
                  <c:v>1.0</c:v>
                </c:pt>
                <c:pt idx="2125">
                  <c:v>2.0</c:v>
                </c:pt>
                <c:pt idx="2126">
                  <c:v>2.0</c:v>
                </c:pt>
                <c:pt idx="2127">
                  <c:v>2.0</c:v>
                </c:pt>
                <c:pt idx="2128">
                  <c:v>2.0</c:v>
                </c:pt>
                <c:pt idx="2129">
                  <c:v>1.0</c:v>
                </c:pt>
                <c:pt idx="2130">
                  <c:v>1.0</c:v>
                </c:pt>
                <c:pt idx="2131">
                  <c:v>1.0</c:v>
                </c:pt>
                <c:pt idx="2132">
                  <c:v>1.0</c:v>
                </c:pt>
                <c:pt idx="2133">
                  <c:v>2.0</c:v>
                </c:pt>
                <c:pt idx="2134">
                  <c:v>2.0</c:v>
                </c:pt>
                <c:pt idx="2135">
                  <c:v>2.0</c:v>
                </c:pt>
                <c:pt idx="2136">
                  <c:v>2.0</c:v>
                </c:pt>
                <c:pt idx="2137">
                  <c:v>2.0</c:v>
                </c:pt>
                <c:pt idx="2138">
                  <c:v>2.0</c:v>
                </c:pt>
                <c:pt idx="2139">
                  <c:v>2.0</c:v>
                </c:pt>
                <c:pt idx="2140">
                  <c:v>2.0</c:v>
                </c:pt>
                <c:pt idx="2141">
                  <c:v>1.0</c:v>
                </c:pt>
                <c:pt idx="2142">
                  <c:v>2.0</c:v>
                </c:pt>
                <c:pt idx="2143">
                  <c:v>2.0</c:v>
                </c:pt>
                <c:pt idx="2144">
                  <c:v>2.0</c:v>
                </c:pt>
                <c:pt idx="2145">
                  <c:v>2.0</c:v>
                </c:pt>
                <c:pt idx="2146">
                  <c:v>1.0</c:v>
                </c:pt>
                <c:pt idx="2147">
                  <c:v>1.0</c:v>
                </c:pt>
                <c:pt idx="2148">
                  <c:v>1.0</c:v>
                </c:pt>
                <c:pt idx="2149">
                  <c:v>2.0</c:v>
                </c:pt>
                <c:pt idx="2150">
                  <c:v>2.0</c:v>
                </c:pt>
                <c:pt idx="2151">
                  <c:v>1.0</c:v>
                </c:pt>
                <c:pt idx="2152">
                  <c:v>2.0</c:v>
                </c:pt>
                <c:pt idx="2153">
                  <c:v>2.0</c:v>
                </c:pt>
                <c:pt idx="2154">
                  <c:v>2.0</c:v>
                </c:pt>
                <c:pt idx="2155">
                  <c:v>2.0</c:v>
                </c:pt>
                <c:pt idx="2156">
                  <c:v>2.0</c:v>
                </c:pt>
                <c:pt idx="2157">
                  <c:v>2.0</c:v>
                </c:pt>
                <c:pt idx="2158">
                  <c:v>2.0</c:v>
                </c:pt>
                <c:pt idx="2159">
                  <c:v>2.0</c:v>
                </c:pt>
                <c:pt idx="2160">
                  <c:v>2.0</c:v>
                </c:pt>
                <c:pt idx="2161">
                  <c:v>1.0</c:v>
                </c:pt>
                <c:pt idx="2162">
                  <c:v>1.0</c:v>
                </c:pt>
                <c:pt idx="2163">
                  <c:v>1.0</c:v>
                </c:pt>
                <c:pt idx="2164">
                  <c:v>1.0</c:v>
                </c:pt>
                <c:pt idx="2165">
                  <c:v>2.0</c:v>
                </c:pt>
                <c:pt idx="2166">
                  <c:v>1.0</c:v>
                </c:pt>
                <c:pt idx="2167">
                  <c:v>1.0</c:v>
                </c:pt>
                <c:pt idx="2168">
                  <c:v>2.0</c:v>
                </c:pt>
                <c:pt idx="2169">
                  <c:v>2.0</c:v>
                </c:pt>
                <c:pt idx="2170">
                  <c:v>2.0</c:v>
                </c:pt>
                <c:pt idx="2171">
                  <c:v>1.0</c:v>
                </c:pt>
                <c:pt idx="2172">
                  <c:v>2.0</c:v>
                </c:pt>
                <c:pt idx="2173">
                  <c:v>2.0</c:v>
                </c:pt>
                <c:pt idx="2174">
                  <c:v>1.0</c:v>
                </c:pt>
                <c:pt idx="2175">
                  <c:v>1.0</c:v>
                </c:pt>
                <c:pt idx="2176">
                  <c:v>1.0</c:v>
                </c:pt>
                <c:pt idx="2177">
                  <c:v>2.0</c:v>
                </c:pt>
                <c:pt idx="2178">
                  <c:v>2.0</c:v>
                </c:pt>
                <c:pt idx="2179">
                  <c:v>1.0</c:v>
                </c:pt>
                <c:pt idx="2180">
                  <c:v>2.0</c:v>
                </c:pt>
                <c:pt idx="2181">
                  <c:v>2.0</c:v>
                </c:pt>
                <c:pt idx="2182">
                  <c:v>1.0</c:v>
                </c:pt>
                <c:pt idx="2183">
                  <c:v>1.0</c:v>
                </c:pt>
                <c:pt idx="2184">
                  <c:v>2.0</c:v>
                </c:pt>
                <c:pt idx="2185">
                  <c:v>2.0</c:v>
                </c:pt>
                <c:pt idx="2186">
                  <c:v>2.0</c:v>
                </c:pt>
                <c:pt idx="2187">
                  <c:v>1.0</c:v>
                </c:pt>
                <c:pt idx="2188">
                  <c:v>1.0</c:v>
                </c:pt>
                <c:pt idx="2189">
                  <c:v>2.0</c:v>
                </c:pt>
                <c:pt idx="2190">
                  <c:v>2.0</c:v>
                </c:pt>
                <c:pt idx="2191">
                  <c:v>1.0</c:v>
                </c:pt>
                <c:pt idx="2192">
                  <c:v>1.0</c:v>
                </c:pt>
                <c:pt idx="2193">
                  <c:v>2.0</c:v>
                </c:pt>
                <c:pt idx="2194">
                  <c:v>2.0</c:v>
                </c:pt>
                <c:pt idx="2195">
                  <c:v>1.0</c:v>
                </c:pt>
                <c:pt idx="2196">
                  <c:v>2.0</c:v>
                </c:pt>
                <c:pt idx="2197">
                  <c:v>2.0</c:v>
                </c:pt>
                <c:pt idx="2198">
                  <c:v>1.0</c:v>
                </c:pt>
                <c:pt idx="2199">
                  <c:v>1.0</c:v>
                </c:pt>
                <c:pt idx="2200">
                  <c:v>1.0</c:v>
                </c:pt>
                <c:pt idx="2201">
                  <c:v>2.0</c:v>
                </c:pt>
                <c:pt idx="2202">
                  <c:v>1.0</c:v>
                </c:pt>
                <c:pt idx="2203">
                  <c:v>1.0</c:v>
                </c:pt>
                <c:pt idx="2204">
                  <c:v>2.0</c:v>
                </c:pt>
                <c:pt idx="2205">
                  <c:v>2.0</c:v>
                </c:pt>
                <c:pt idx="2206">
                  <c:v>1.0</c:v>
                </c:pt>
                <c:pt idx="2207">
                  <c:v>1.0</c:v>
                </c:pt>
                <c:pt idx="2208">
                  <c:v>2.0</c:v>
                </c:pt>
                <c:pt idx="2209">
                  <c:v>2.0</c:v>
                </c:pt>
                <c:pt idx="2210">
                  <c:v>2.0</c:v>
                </c:pt>
                <c:pt idx="2211">
                  <c:v>1.0</c:v>
                </c:pt>
                <c:pt idx="2212">
                  <c:v>2.0</c:v>
                </c:pt>
                <c:pt idx="2213">
                  <c:v>1.0</c:v>
                </c:pt>
                <c:pt idx="2214">
                  <c:v>1.0</c:v>
                </c:pt>
                <c:pt idx="2215">
                  <c:v>2.0</c:v>
                </c:pt>
                <c:pt idx="2216">
                  <c:v>1.0</c:v>
                </c:pt>
                <c:pt idx="2217">
                  <c:v>1.0</c:v>
                </c:pt>
                <c:pt idx="2218">
                  <c:v>2.0</c:v>
                </c:pt>
                <c:pt idx="2219">
                  <c:v>2.0</c:v>
                </c:pt>
                <c:pt idx="2220">
                  <c:v>1.0</c:v>
                </c:pt>
                <c:pt idx="2221">
                  <c:v>1.0</c:v>
                </c:pt>
                <c:pt idx="2222">
                  <c:v>2.0</c:v>
                </c:pt>
                <c:pt idx="2223">
                  <c:v>1.0</c:v>
                </c:pt>
                <c:pt idx="2224">
                  <c:v>2.0</c:v>
                </c:pt>
                <c:pt idx="2225">
                  <c:v>1.0</c:v>
                </c:pt>
                <c:pt idx="2226">
                  <c:v>2.0</c:v>
                </c:pt>
                <c:pt idx="2227">
                  <c:v>1.0</c:v>
                </c:pt>
                <c:pt idx="2228">
                  <c:v>1.0</c:v>
                </c:pt>
                <c:pt idx="2229">
                  <c:v>1.0</c:v>
                </c:pt>
                <c:pt idx="2230">
                  <c:v>2.0</c:v>
                </c:pt>
                <c:pt idx="2231">
                  <c:v>1.0</c:v>
                </c:pt>
                <c:pt idx="2232">
                  <c:v>2.0</c:v>
                </c:pt>
                <c:pt idx="2233">
                  <c:v>1.0</c:v>
                </c:pt>
                <c:pt idx="2234">
                  <c:v>2.0</c:v>
                </c:pt>
                <c:pt idx="2235">
                  <c:v>2.0</c:v>
                </c:pt>
                <c:pt idx="2236">
                  <c:v>1.0</c:v>
                </c:pt>
                <c:pt idx="2237">
                  <c:v>2.0</c:v>
                </c:pt>
                <c:pt idx="2238">
                  <c:v>1.0</c:v>
                </c:pt>
                <c:pt idx="2239">
                  <c:v>2.0</c:v>
                </c:pt>
                <c:pt idx="2240">
                  <c:v>2.0</c:v>
                </c:pt>
                <c:pt idx="2241">
                  <c:v>1.0</c:v>
                </c:pt>
                <c:pt idx="2242">
                  <c:v>2.0</c:v>
                </c:pt>
                <c:pt idx="2243">
                  <c:v>2.0</c:v>
                </c:pt>
                <c:pt idx="2244">
                  <c:v>1.0</c:v>
                </c:pt>
                <c:pt idx="2245">
                  <c:v>2.0</c:v>
                </c:pt>
                <c:pt idx="2246">
                  <c:v>1.0</c:v>
                </c:pt>
                <c:pt idx="2247">
                  <c:v>2.0</c:v>
                </c:pt>
                <c:pt idx="2248">
                  <c:v>2.0</c:v>
                </c:pt>
                <c:pt idx="2249">
                  <c:v>1.0</c:v>
                </c:pt>
                <c:pt idx="2250">
                  <c:v>2.0</c:v>
                </c:pt>
                <c:pt idx="2251">
                  <c:v>2.0</c:v>
                </c:pt>
                <c:pt idx="2252">
                  <c:v>2.0</c:v>
                </c:pt>
                <c:pt idx="2253">
                  <c:v>1.0</c:v>
                </c:pt>
                <c:pt idx="2254">
                  <c:v>1.0</c:v>
                </c:pt>
                <c:pt idx="2255">
                  <c:v>2.0</c:v>
                </c:pt>
                <c:pt idx="2256">
                  <c:v>1.0</c:v>
                </c:pt>
                <c:pt idx="2257">
                  <c:v>1.0</c:v>
                </c:pt>
                <c:pt idx="2258">
                  <c:v>1.0</c:v>
                </c:pt>
                <c:pt idx="2259">
                  <c:v>1.0</c:v>
                </c:pt>
                <c:pt idx="2260">
                  <c:v>1.0</c:v>
                </c:pt>
                <c:pt idx="2261">
                  <c:v>1.0</c:v>
                </c:pt>
                <c:pt idx="2262">
                  <c:v>1.0</c:v>
                </c:pt>
                <c:pt idx="2263">
                  <c:v>1.0</c:v>
                </c:pt>
                <c:pt idx="2264">
                  <c:v>2.0</c:v>
                </c:pt>
                <c:pt idx="2265">
                  <c:v>2.0</c:v>
                </c:pt>
                <c:pt idx="2266">
                  <c:v>2.0</c:v>
                </c:pt>
                <c:pt idx="2267">
                  <c:v>2.0</c:v>
                </c:pt>
                <c:pt idx="2268">
                  <c:v>2.0</c:v>
                </c:pt>
                <c:pt idx="2269">
                  <c:v>2.0</c:v>
                </c:pt>
                <c:pt idx="2270">
                  <c:v>2.0</c:v>
                </c:pt>
                <c:pt idx="2271">
                  <c:v>1.0</c:v>
                </c:pt>
                <c:pt idx="2272">
                  <c:v>2.0</c:v>
                </c:pt>
                <c:pt idx="2273">
                  <c:v>2.0</c:v>
                </c:pt>
                <c:pt idx="2274">
                  <c:v>1.0</c:v>
                </c:pt>
                <c:pt idx="2275">
                  <c:v>2.0</c:v>
                </c:pt>
                <c:pt idx="2276">
                  <c:v>2.0</c:v>
                </c:pt>
                <c:pt idx="2277">
                  <c:v>1.0</c:v>
                </c:pt>
                <c:pt idx="2278">
                  <c:v>1.0</c:v>
                </c:pt>
                <c:pt idx="2279">
                  <c:v>1.0</c:v>
                </c:pt>
                <c:pt idx="2280">
                  <c:v>2.0</c:v>
                </c:pt>
                <c:pt idx="2281">
                  <c:v>1.0</c:v>
                </c:pt>
                <c:pt idx="2282">
                  <c:v>2.0</c:v>
                </c:pt>
                <c:pt idx="2283">
                  <c:v>1.0</c:v>
                </c:pt>
                <c:pt idx="2284">
                  <c:v>2.0</c:v>
                </c:pt>
                <c:pt idx="2285">
                  <c:v>2.0</c:v>
                </c:pt>
                <c:pt idx="2286">
                  <c:v>2.0</c:v>
                </c:pt>
                <c:pt idx="2287">
                  <c:v>1.0</c:v>
                </c:pt>
                <c:pt idx="2288">
                  <c:v>1.0</c:v>
                </c:pt>
                <c:pt idx="2289">
                  <c:v>2.0</c:v>
                </c:pt>
                <c:pt idx="2290">
                  <c:v>1.0</c:v>
                </c:pt>
                <c:pt idx="2291">
                  <c:v>1.0</c:v>
                </c:pt>
                <c:pt idx="2292">
                  <c:v>1.0</c:v>
                </c:pt>
                <c:pt idx="2293">
                  <c:v>2.0</c:v>
                </c:pt>
                <c:pt idx="2294">
                  <c:v>2.0</c:v>
                </c:pt>
                <c:pt idx="2295">
                  <c:v>2.0</c:v>
                </c:pt>
                <c:pt idx="2296">
                  <c:v>2.0</c:v>
                </c:pt>
                <c:pt idx="2297">
                  <c:v>2.0</c:v>
                </c:pt>
                <c:pt idx="2298">
                  <c:v>2.0</c:v>
                </c:pt>
                <c:pt idx="2299">
                  <c:v>2.0</c:v>
                </c:pt>
                <c:pt idx="2300">
                  <c:v>2.0</c:v>
                </c:pt>
                <c:pt idx="2301">
                  <c:v>2.0</c:v>
                </c:pt>
                <c:pt idx="2302">
                  <c:v>1.0</c:v>
                </c:pt>
                <c:pt idx="2303">
                  <c:v>2.0</c:v>
                </c:pt>
                <c:pt idx="2304">
                  <c:v>1.0</c:v>
                </c:pt>
                <c:pt idx="2305">
                  <c:v>1.0</c:v>
                </c:pt>
                <c:pt idx="2306">
                  <c:v>1.0</c:v>
                </c:pt>
                <c:pt idx="2307">
                  <c:v>2.0</c:v>
                </c:pt>
                <c:pt idx="2308">
                  <c:v>1.0</c:v>
                </c:pt>
                <c:pt idx="2309">
                  <c:v>2.0</c:v>
                </c:pt>
                <c:pt idx="2310">
                  <c:v>1.0</c:v>
                </c:pt>
                <c:pt idx="2311">
                  <c:v>2.0</c:v>
                </c:pt>
                <c:pt idx="2312">
                  <c:v>1.0</c:v>
                </c:pt>
                <c:pt idx="2313">
                  <c:v>1.0</c:v>
                </c:pt>
                <c:pt idx="2314">
                  <c:v>2.0</c:v>
                </c:pt>
                <c:pt idx="2315">
                  <c:v>1.0</c:v>
                </c:pt>
                <c:pt idx="2316">
                  <c:v>1.0</c:v>
                </c:pt>
                <c:pt idx="2317">
                  <c:v>1.0</c:v>
                </c:pt>
                <c:pt idx="2318">
                  <c:v>1.0</c:v>
                </c:pt>
                <c:pt idx="2319">
                  <c:v>2.0</c:v>
                </c:pt>
                <c:pt idx="2320">
                  <c:v>1.0</c:v>
                </c:pt>
                <c:pt idx="2321">
                  <c:v>2.0</c:v>
                </c:pt>
                <c:pt idx="2322">
                  <c:v>2.0</c:v>
                </c:pt>
                <c:pt idx="2323">
                  <c:v>1.0</c:v>
                </c:pt>
                <c:pt idx="2324">
                  <c:v>2.0</c:v>
                </c:pt>
                <c:pt idx="2325">
                  <c:v>2.0</c:v>
                </c:pt>
                <c:pt idx="2326">
                  <c:v>1.0</c:v>
                </c:pt>
                <c:pt idx="2327">
                  <c:v>2.0</c:v>
                </c:pt>
                <c:pt idx="2328">
                  <c:v>2.0</c:v>
                </c:pt>
                <c:pt idx="2329">
                  <c:v>2.0</c:v>
                </c:pt>
                <c:pt idx="2330">
                  <c:v>2.0</c:v>
                </c:pt>
                <c:pt idx="2331">
                  <c:v>2.0</c:v>
                </c:pt>
                <c:pt idx="2332">
                  <c:v>2.0</c:v>
                </c:pt>
                <c:pt idx="2333">
                  <c:v>2.0</c:v>
                </c:pt>
                <c:pt idx="2334">
                  <c:v>1.0</c:v>
                </c:pt>
                <c:pt idx="2335">
                  <c:v>1.0</c:v>
                </c:pt>
                <c:pt idx="2336">
                  <c:v>1.0</c:v>
                </c:pt>
                <c:pt idx="2337">
                  <c:v>1.0</c:v>
                </c:pt>
                <c:pt idx="2338">
                  <c:v>2.0</c:v>
                </c:pt>
                <c:pt idx="2339">
                  <c:v>2.0</c:v>
                </c:pt>
                <c:pt idx="2340">
                  <c:v>2.0</c:v>
                </c:pt>
                <c:pt idx="2341">
                  <c:v>2.0</c:v>
                </c:pt>
                <c:pt idx="2342">
                  <c:v>2.0</c:v>
                </c:pt>
                <c:pt idx="2343">
                  <c:v>1.0</c:v>
                </c:pt>
                <c:pt idx="2344">
                  <c:v>2.0</c:v>
                </c:pt>
                <c:pt idx="2345">
                  <c:v>1.0</c:v>
                </c:pt>
                <c:pt idx="2346">
                  <c:v>1.0</c:v>
                </c:pt>
                <c:pt idx="2347">
                  <c:v>2.0</c:v>
                </c:pt>
                <c:pt idx="2348">
                  <c:v>2.0</c:v>
                </c:pt>
                <c:pt idx="2349">
                  <c:v>2.0</c:v>
                </c:pt>
                <c:pt idx="2350">
                  <c:v>2.0</c:v>
                </c:pt>
                <c:pt idx="2351">
                  <c:v>1.0</c:v>
                </c:pt>
                <c:pt idx="2352">
                  <c:v>2.0</c:v>
                </c:pt>
                <c:pt idx="2353">
                  <c:v>1.0</c:v>
                </c:pt>
                <c:pt idx="2354">
                  <c:v>2.0</c:v>
                </c:pt>
                <c:pt idx="2355">
                  <c:v>2.0</c:v>
                </c:pt>
                <c:pt idx="2356">
                  <c:v>1.0</c:v>
                </c:pt>
                <c:pt idx="2357">
                  <c:v>2.0</c:v>
                </c:pt>
                <c:pt idx="2358">
                  <c:v>1.0</c:v>
                </c:pt>
                <c:pt idx="2359">
                  <c:v>1.0</c:v>
                </c:pt>
                <c:pt idx="2360">
                  <c:v>1.0</c:v>
                </c:pt>
                <c:pt idx="2361">
                  <c:v>1.0</c:v>
                </c:pt>
                <c:pt idx="2362">
                  <c:v>2.0</c:v>
                </c:pt>
                <c:pt idx="2363">
                  <c:v>1.0</c:v>
                </c:pt>
                <c:pt idx="2364">
                  <c:v>2.0</c:v>
                </c:pt>
                <c:pt idx="2365">
                  <c:v>1.0</c:v>
                </c:pt>
                <c:pt idx="2366">
                  <c:v>1.0</c:v>
                </c:pt>
                <c:pt idx="2367">
                  <c:v>2.0</c:v>
                </c:pt>
                <c:pt idx="2368">
                  <c:v>1.0</c:v>
                </c:pt>
                <c:pt idx="2369">
                  <c:v>1.0</c:v>
                </c:pt>
                <c:pt idx="2370">
                  <c:v>2.0</c:v>
                </c:pt>
                <c:pt idx="2371">
                  <c:v>1.0</c:v>
                </c:pt>
                <c:pt idx="2372">
                  <c:v>1.0</c:v>
                </c:pt>
                <c:pt idx="2373">
                  <c:v>2.0</c:v>
                </c:pt>
                <c:pt idx="2375">
                  <c:v>2.0</c:v>
                </c:pt>
                <c:pt idx="2376">
                  <c:v>2.0</c:v>
                </c:pt>
                <c:pt idx="2377">
                  <c:v>1.0</c:v>
                </c:pt>
                <c:pt idx="2378">
                  <c:v>2.0</c:v>
                </c:pt>
                <c:pt idx="2379">
                  <c:v>2.0</c:v>
                </c:pt>
                <c:pt idx="2380">
                  <c:v>2.0</c:v>
                </c:pt>
                <c:pt idx="2381">
                  <c:v>2.0</c:v>
                </c:pt>
                <c:pt idx="2382">
                  <c:v>1.0</c:v>
                </c:pt>
                <c:pt idx="2383">
                  <c:v>2.0</c:v>
                </c:pt>
                <c:pt idx="2384">
                  <c:v>2.0</c:v>
                </c:pt>
                <c:pt idx="2385">
                  <c:v>1.0</c:v>
                </c:pt>
                <c:pt idx="2386">
                  <c:v>2.0</c:v>
                </c:pt>
                <c:pt idx="2387">
                  <c:v>2.0</c:v>
                </c:pt>
                <c:pt idx="2388">
                  <c:v>1.0</c:v>
                </c:pt>
                <c:pt idx="2389">
                  <c:v>2.0</c:v>
                </c:pt>
                <c:pt idx="2390">
                  <c:v>2.0</c:v>
                </c:pt>
                <c:pt idx="2391">
                  <c:v>2.0</c:v>
                </c:pt>
                <c:pt idx="2392">
                  <c:v>2.0</c:v>
                </c:pt>
                <c:pt idx="2393">
                  <c:v>2.0</c:v>
                </c:pt>
                <c:pt idx="2394">
                  <c:v>2.0</c:v>
                </c:pt>
                <c:pt idx="2395">
                  <c:v>2.0</c:v>
                </c:pt>
                <c:pt idx="2396">
                  <c:v>1.0</c:v>
                </c:pt>
                <c:pt idx="2397">
                  <c:v>2.0</c:v>
                </c:pt>
                <c:pt idx="2398">
                  <c:v>1.0</c:v>
                </c:pt>
                <c:pt idx="2399">
                  <c:v>2.0</c:v>
                </c:pt>
                <c:pt idx="2400">
                  <c:v>1.0</c:v>
                </c:pt>
                <c:pt idx="2401">
                  <c:v>1.0</c:v>
                </c:pt>
                <c:pt idx="2402">
                  <c:v>2.0</c:v>
                </c:pt>
                <c:pt idx="2403">
                  <c:v>2.0</c:v>
                </c:pt>
                <c:pt idx="2404">
                  <c:v>2.0</c:v>
                </c:pt>
                <c:pt idx="2405">
                  <c:v>1.0</c:v>
                </c:pt>
                <c:pt idx="2406">
                  <c:v>2.0</c:v>
                </c:pt>
                <c:pt idx="2407">
                  <c:v>2.0</c:v>
                </c:pt>
                <c:pt idx="2408">
                  <c:v>1.0</c:v>
                </c:pt>
                <c:pt idx="2409">
                  <c:v>1.0</c:v>
                </c:pt>
                <c:pt idx="2410">
                  <c:v>1.0</c:v>
                </c:pt>
                <c:pt idx="2411">
                  <c:v>2.0</c:v>
                </c:pt>
                <c:pt idx="2412">
                  <c:v>2.0</c:v>
                </c:pt>
                <c:pt idx="2413">
                  <c:v>2.0</c:v>
                </c:pt>
                <c:pt idx="2414">
                  <c:v>1.0</c:v>
                </c:pt>
                <c:pt idx="2415">
                  <c:v>2.0</c:v>
                </c:pt>
                <c:pt idx="2416">
                  <c:v>1.0</c:v>
                </c:pt>
                <c:pt idx="2417">
                  <c:v>1.0</c:v>
                </c:pt>
                <c:pt idx="2418">
                  <c:v>1.0</c:v>
                </c:pt>
                <c:pt idx="2419">
                  <c:v>2.0</c:v>
                </c:pt>
                <c:pt idx="2420">
                  <c:v>2.0</c:v>
                </c:pt>
                <c:pt idx="2421">
                  <c:v>1.0</c:v>
                </c:pt>
                <c:pt idx="2422">
                  <c:v>1.0</c:v>
                </c:pt>
                <c:pt idx="2423">
                  <c:v>2.0</c:v>
                </c:pt>
                <c:pt idx="2424">
                  <c:v>1.0</c:v>
                </c:pt>
                <c:pt idx="2425">
                  <c:v>1.0</c:v>
                </c:pt>
                <c:pt idx="2426">
                  <c:v>1.0</c:v>
                </c:pt>
                <c:pt idx="2427">
                  <c:v>2.0</c:v>
                </c:pt>
                <c:pt idx="2428">
                  <c:v>1.0</c:v>
                </c:pt>
                <c:pt idx="2429">
                  <c:v>2.0</c:v>
                </c:pt>
                <c:pt idx="2430">
                  <c:v>1.0</c:v>
                </c:pt>
                <c:pt idx="2431">
                  <c:v>1.0</c:v>
                </c:pt>
                <c:pt idx="2432">
                  <c:v>2.0</c:v>
                </c:pt>
                <c:pt idx="2433">
                  <c:v>2.0</c:v>
                </c:pt>
                <c:pt idx="2434">
                  <c:v>2.0</c:v>
                </c:pt>
                <c:pt idx="2435">
                  <c:v>1.0</c:v>
                </c:pt>
                <c:pt idx="2436">
                  <c:v>1.0</c:v>
                </c:pt>
                <c:pt idx="2437">
                  <c:v>2.0</c:v>
                </c:pt>
                <c:pt idx="2438">
                  <c:v>2.0</c:v>
                </c:pt>
                <c:pt idx="2439">
                  <c:v>1.0</c:v>
                </c:pt>
                <c:pt idx="2440">
                  <c:v>2.0</c:v>
                </c:pt>
                <c:pt idx="2441">
                  <c:v>1.0</c:v>
                </c:pt>
                <c:pt idx="2442">
                  <c:v>2.0</c:v>
                </c:pt>
                <c:pt idx="2443">
                  <c:v>2.0</c:v>
                </c:pt>
                <c:pt idx="2444">
                  <c:v>1.0</c:v>
                </c:pt>
                <c:pt idx="2445">
                  <c:v>1.0</c:v>
                </c:pt>
                <c:pt idx="2446">
                  <c:v>2.0</c:v>
                </c:pt>
                <c:pt idx="2447">
                  <c:v>1.0</c:v>
                </c:pt>
                <c:pt idx="2448">
                  <c:v>2.0</c:v>
                </c:pt>
                <c:pt idx="2449">
                  <c:v>1.0</c:v>
                </c:pt>
                <c:pt idx="2450">
                  <c:v>1.0</c:v>
                </c:pt>
                <c:pt idx="2451">
                  <c:v>2.0</c:v>
                </c:pt>
                <c:pt idx="2452">
                  <c:v>2.0</c:v>
                </c:pt>
                <c:pt idx="2453">
                  <c:v>2.0</c:v>
                </c:pt>
                <c:pt idx="2454">
                  <c:v>2.0</c:v>
                </c:pt>
                <c:pt idx="2455">
                  <c:v>2.0</c:v>
                </c:pt>
                <c:pt idx="2456">
                  <c:v>1.0</c:v>
                </c:pt>
                <c:pt idx="2457">
                  <c:v>2.0</c:v>
                </c:pt>
                <c:pt idx="2458">
                  <c:v>2.0</c:v>
                </c:pt>
                <c:pt idx="2459">
                  <c:v>2.0</c:v>
                </c:pt>
                <c:pt idx="2460">
                  <c:v>1.0</c:v>
                </c:pt>
                <c:pt idx="2461">
                  <c:v>2.0</c:v>
                </c:pt>
                <c:pt idx="2462">
                  <c:v>1.0</c:v>
                </c:pt>
                <c:pt idx="2463">
                  <c:v>2.0</c:v>
                </c:pt>
                <c:pt idx="2464">
                  <c:v>2.0</c:v>
                </c:pt>
                <c:pt idx="2465">
                  <c:v>2.0</c:v>
                </c:pt>
                <c:pt idx="2466">
                  <c:v>2.0</c:v>
                </c:pt>
                <c:pt idx="2467">
                  <c:v>1.0</c:v>
                </c:pt>
                <c:pt idx="2468">
                  <c:v>1.0</c:v>
                </c:pt>
                <c:pt idx="2469">
                  <c:v>1.0</c:v>
                </c:pt>
                <c:pt idx="2470">
                  <c:v>1.0</c:v>
                </c:pt>
                <c:pt idx="2471">
                  <c:v>1.0</c:v>
                </c:pt>
                <c:pt idx="2472">
                  <c:v>2.0</c:v>
                </c:pt>
                <c:pt idx="2473">
                  <c:v>2.0</c:v>
                </c:pt>
                <c:pt idx="2474">
                  <c:v>2.0</c:v>
                </c:pt>
                <c:pt idx="2475">
                  <c:v>2.0</c:v>
                </c:pt>
                <c:pt idx="2476">
                  <c:v>2.0</c:v>
                </c:pt>
                <c:pt idx="2477">
                  <c:v>2.0</c:v>
                </c:pt>
                <c:pt idx="2478">
                  <c:v>1.0</c:v>
                </c:pt>
                <c:pt idx="2479">
                  <c:v>1.0</c:v>
                </c:pt>
                <c:pt idx="2480">
                  <c:v>2.0</c:v>
                </c:pt>
                <c:pt idx="2481">
                  <c:v>1.0</c:v>
                </c:pt>
                <c:pt idx="2482">
                  <c:v>2.0</c:v>
                </c:pt>
                <c:pt idx="2483">
                  <c:v>2.0</c:v>
                </c:pt>
                <c:pt idx="2484">
                  <c:v>1.0</c:v>
                </c:pt>
                <c:pt idx="2485">
                  <c:v>1.0</c:v>
                </c:pt>
                <c:pt idx="2486">
                  <c:v>2.0</c:v>
                </c:pt>
                <c:pt idx="2487">
                  <c:v>1.0</c:v>
                </c:pt>
                <c:pt idx="2488">
                  <c:v>1.0</c:v>
                </c:pt>
                <c:pt idx="2489">
                  <c:v>2.0</c:v>
                </c:pt>
                <c:pt idx="2490">
                  <c:v>1.0</c:v>
                </c:pt>
                <c:pt idx="2491">
                  <c:v>1.0</c:v>
                </c:pt>
                <c:pt idx="2492">
                  <c:v>2.0</c:v>
                </c:pt>
                <c:pt idx="2493">
                  <c:v>2.0</c:v>
                </c:pt>
                <c:pt idx="2494">
                  <c:v>1.0</c:v>
                </c:pt>
                <c:pt idx="2495">
                  <c:v>1.0</c:v>
                </c:pt>
                <c:pt idx="2496">
                  <c:v>2.0</c:v>
                </c:pt>
                <c:pt idx="2497">
                  <c:v>2.0</c:v>
                </c:pt>
                <c:pt idx="2498">
                  <c:v>1.0</c:v>
                </c:pt>
                <c:pt idx="2499">
                  <c:v>2.0</c:v>
                </c:pt>
                <c:pt idx="2500">
                  <c:v>1.0</c:v>
                </c:pt>
                <c:pt idx="2501">
                  <c:v>2.0</c:v>
                </c:pt>
                <c:pt idx="2502">
                  <c:v>2.0</c:v>
                </c:pt>
                <c:pt idx="2503">
                  <c:v>2.0</c:v>
                </c:pt>
                <c:pt idx="2504">
                  <c:v>1.0</c:v>
                </c:pt>
                <c:pt idx="2505">
                  <c:v>1.0</c:v>
                </c:pt>
                <c:pt idx="2506">
                  <c:v>2.0</c:v>
                </c:pt>
                <c:pt idx="2507">
                  <c:v>2.0</c:v>
                </c:pt>
                <c:pt idx="2508">
                  <c:v>1.0</c:v>
                </c:pt>
                <c:pt idx="2509">
                  <c:v>2.0</c:v>
                </c:pt>
                <c:pt idx="2510">
                  <c:v>1.0</c:v>
                </c:pt>
                <c:pt idx="2511">
                  <c:v>2.0</c:v>
                </c:pt>
                <c:pt idx="2512">
                  <c:v>1.0</c:v>
                </c:pt>
                <c:pt idx="2513">
                  <c:v>1.0</c:v>
                </c:pt>
                <c:pt idx="2514">
                  <c:v>2.0</c:v>
                </c:pt>
                <c:pt idx="2515">
                  <c:v>2.0</c:v>
                </c:pt>
                <c:pt idx="2516">
                  <c:v>2.0</c:v>
                </c:pt>
                <c:pt idx="2517">
                  <c:v>2.0</c:v>
                </c:pt>
                <c:pt idx="2518">
                  <c:v>2.0</c:v>
                </c:pt>
                <c:pt idx="2519">
                  <c:v>2.0</c:v>
                </c:pt>
                <c:pt idx="2520">
                  <c:v>1.0</c:v>
                </c:pt>
                <c:pt idx="2521">
                  <c:v>1.0</c:v>
                </c:pt>
                <c:pt idx="2522">
                  <c:v>2.0</c:v>
                </c:pt>
                <c:pt idx="2523">
                  <c:v>1.0</c:v>
                </c:pt>
                <c:pt idx="2524">
                  <c:v>2.0</c:v>
                </c:pt>
                <c:pt idx="2525">
                  <c:v>2.0</c:v>
                </c:pt>
                <c:pt idx="2526">
                  <c:v>2.0</c:v>
                </c:pt>
                <c:pt idx="2527">
                  <c:v>2.0</c:v>
                </c:pt>
                <c:pt idx="2528">
                  <c:v>1.0</c:v>
                </c:pt>
                <c:pt idx="2529">
                  <c:v>1.0</c:v>
                </c:pt>
                <c:pt idx="2530">
                  <c:v>1.0</c:v>
                </c:pt>
                <c:pt idx="2531">
                  <c:v>2.0</c:v>
                </c:pt>
                <c:pt idx="2532">
                  <c:v>1.0</c:v>
                </c:pt>
                <c:pt idx="2533">
                  <c:v>2.0</c:v>
                </c:pt>
                <c:pt idx="2534">
                  <c:v>1.0</c:v>
                </c:pt>
                <c:pt idx="2535">
                  <c:v>2.0</c:v>
                </c:pt>
                <c:pt idx="2536">
                  <c:v>1.0</c:v>
                </c:pt>
                <c:pt idx="2537">
                  <c:v>1.0</c:v>
                </c:pt>
                <c:pt idx="2538">
                  <c:v>2.0</c:v>
                </c:pt>
                <c:pt idx="2539">
                  <c:v>2.0</c:v>
                </c:pt>
                <c:pt idx="2540">
                  <c:v>2.0</c:v>
                </c:pt>
                <c:pt idx="2541">
                  <c:v>1.0</c:v>
                </c:pt>
                <c:pt idx="2542">
                  <c:v>2.0</c:v>
                </c:pt>
                <c:pt idx="2543">
                  <c:v>2.0</c:v>
                </c:pt>
                <c:pt idx="2544">
                  <c:v>2.0</c:v>
                </c:pt>
                <c:pt idx="2545">
                  <c:v>2.0</c:v>
                </c:pt>
                <c:pt idx="2546">
                  <c:v>1.0</c:v>
                </c:pt>
                <c:pt idx="2547">
                  <c:v>1.0</c:v>
                </c:pt>
                <c:pt idx="2548">
                  <c:v>1.0</c:v>
                </c:pt>
                <c:pt idx="2549">
                  <c:v>2.0</c:v>
                </c:pt>
                <c:pt idx="2550">
                  <c:v>1.0</c:v>
                </c:pt>
                <c:pt idx="2551">
                  <c:v>1.0</c:v>
                </c:pt>
                <c:pt idx="2552">
                  <c:v>2.0</c:v>
                </c:pt>
                <c:pt idx="2553">
                  <c:v>2.0</c:v>
                </c:pt>
                <c:pt idx="2554">
                  <c:v>1.0</c:v>
                </c:pt>
                <c:pt idx="2555">
                  <c:v>1.0</c:v>
                </c:pt>
                <c:pt idx="2556">
                  <c:v>2.0</c:v>
                </c:pt>
                <c:pt idx="2557">
                  <c:v>1.0</c:v>
                </c:pt>
                <c:pt idx="2558">
                  <c:v>1.0</c:v>
                </c:pt>
                <c:pt idx="2559">
                  <c:v>1.0</c:v>
                </c:pt>
                <c:pt idx="2560">
                  <c:v>2.0</c:v>
                </c:pt>
                <c:pt idx="2561">
                  <c:v>2.0</c:v>
                </c:pt>
                <c:pt idx="2562">
                  <c:v>2.0</c:v>
                </c:pt>
                <c:pt idx="2563">
                  <c:v>2.0</c:v>
                </c:pt>
                <c:pt idx="2564">
                  <c:v>1.0</c:v>
                </c:pt>
                <c:pt idx="2565">
                  <c:v>2.0</c:v>
                </c:pt>
                <c:pt idx="2566">
                  <c:v>2.0</c:v>
                </c:pt>
                <c:pt idx="2567">
                  <c:v>1.0</c:v>
                </c:pt>
                <c:pt idx="2568">
                  <c:v>2.0</c:v>
                </c:pt>
                <c:pt idx="2569">
                  <c:v>2.0</c:v>
                </c:pt>
                <c:pt idx="2570">
                  <c:v>2.0</c:v>
                </c:pt>
                <c:pt idx="2571">
                  <c:v>2.0</c:v>
                </c:pt>
                <c:pt idx="2572">
                  <c:v>2.0</c:v>
                </c:pt>
                <c:pt idx="2573">
                  <c:v>1.0</c:v>
                </c:pt>
                <c:pt idx="2574">
                  <c:v>1.0</c:v>
                </c:pt>
                <c:pt idx="2575">
                  <c:v>2.0</c:v>
                </c:pt>
                <c:pt idx="2576">
                  <c:v>1.0</c:v>
                </c:pt>
                <c:pt idx="2577">
                  <c:v>2.0</c:v>
                </c:pt>
                <c:pt idx="2578">
                  <c:v>2.0</c:v>
                </c:pt>
                <c:pt idx="2579">
                  <c:v>1.0</c:v>
                </c:pt>
                <c:pt idx="2580">
                  <c:v>1.0</c:v>
                </c:pt>
                <c:pt idx="2581">
                  <c:v>2.0</c:v>
                </c:pt>
                <c:pt idx="2582">
                  <c:v>2.0</c:v>
                </c:pt>
                <c:pt idx="2583">
                  <c:v>2.0</c:v>
                </c:pt>
                <c:pt idx="2584">
                  <c:v>2.0</c:v>
                </c:pt>
                <c:pt idx="2585">
                  <c:v>2.0</c:v>
                </c:pt>
                <c:pt idx="2586">
                  <c:v>1.0</c:v>
                </c:pt>
                <c:pt idx="2587">
                  <c:v>2.0</c:v>
                </c:pt>
                <c:pt idx="2588">
                  <c:v>2.0</c:v>
                </c:pt>
                <c:pt idx="2589">
                  <c:v>1.0</c:v>
                </c:pt>
                <c:pt idx="2590">
                  <c:v>2.0</c:v>
                </c:pt>
                <c:pt idx="2591">
                  <c:v>1.0</c:v>
                </c:pt>
                <c:pt idx="2592">
                  <c:v>2.0</c:v>
                </c:pt>
                <c:pt idx="2593">
                  <c:v>2.0</c:v>
                </c:pt>
                <c:pt idx="2594">
                  <c:v>1.0</c:v>
                </c:pt>
                <c:pt idx="2595">
                  <c:v>1.0</c:v>
                </c:pt>
                <c:pt idx="2596">
                  <c:v>2.0</c:v>
                </c:pt>
                <c:pt idx="2597">
                  <c:v>2.0</c:v>
                </c:pt>
                <c:pt idx="2598">
                  <c:v>1.0</c:v>
                </c:pt>
                <c:pt idx="2599">
                  <c:v>2.0</c:v>
                </c:pt>
                <c:pt idx="2600">
                  <c:v>2.0</c:v>
                </c:pt>
                <c:pt idx="2601">
                  <c:v>2.0</c:v>
                </c:pt>
                <c:pt idx="2602">
                  <c:v>2.0</c:v>
                </c:pt>
                <c:pt idx="2603">
                  <c:v>1.0</c:v>
                </c:pt>
                <c:pt idx="2604">
                  <c:v>2.0</c:v>
                </c:pt>
                <c:pt idx="2605">
                  <c:v>2.0</c:v>
                </c:pt>
                <c:pt idx="2606">
                  <c:v>1.0</c:v>
                </c:pt>
                <c:pt idx="2607">
                  <c:v>1.0</c:v>
                </c:pt>
                <c:pt idx="2608">
                  <c:v>2.0</c:v>
                </c:pt>
                <c:pt idx="2609">
                  <c:v>2.0</c:v>
                </c:pt>
                <c:pt idx="2610">
                  <c:v>2.0</c:v>
                </c:pt>
                <c:pt idx="2611">
                  <c:v>1.0</c:v>
                </c:pt>
                <c:pt idx="2612">
                  <c:v>2.0</c:v>
                </c:pt>
                <c:pt idx="2613">
                  <c:v>2.0</c:v>
                </c:pt>
                <c:pt idx="2614">
                  <c:v>2.0</c:v>
                </c:pt>
                <c:pt idx="2615">
                  <c:v>2.0</c:v>
                </c:pt>
                <c:pt idx="2616">
                  <c:v>1.0</c:v>
                </c:pt>
                <c:pt idx="2617">
                  <c:v>2.0</c:v>
                </c:pt>
                <c:pt idx="2618">
                  <c:v>2.0</c:v>
                </c:pt>
                <c:pt idx="2619">
                  <c:v>2.0</c:v>
                </c:pt>
                <c:pt idx="2620">
                  <c:v>1.0</c:v>
                </c:pt>
                <c:pt idx="2621">
                  <c:v>2.0</c:v>
                </c:pt>
                <c:pt idx="2622">
                  <c:v>1.0</c:v>
                </c:pt>
                <c:pt idx="2623">
                  <c:v>1.0</c:v>
                </c:pt>
                <c:pt idx="2624">
                  <c:v>2.0</c:v>
                </c:pt>
                <c:pt idx="2625">
                  <c:v>1.0</c:v>
                </c:pt>
                <c:pt idx="2626">
                  <c:v>2.0</c:v>
                </c:pt>
                <c:pt idx="2627">
                  <c:v>2.0</c:v>
                </c:pt>
                <c:pt idx="2628">
                  <c:v>2.0</c:v>
                </c:pt>
                <c:pt idx="2629">
                  <c:v>2.0</c:v>
                </c:pt>
                <c:pt idx="2630">
                  <c:v>2.0</c:v>
                </c:pt>
                <c:pt idx="2631">
                  <c:v>1.0</c:v>
                </c:pt>
                <c:pt idx="2632">
                  <c:v>2.0</c:v>
                </c:pt>
                <c:pt idx="2633">
                  <c:v>2.0</c:v>
                </c:pt>
                <c:pt idx="2634">
                  <c:v>1.0</c:v>
                </c:pt>
                <c:pt idx="2635">
                  <c:v>2.0</c:v>
                </c:pt>
                <c:pt idx="2636">
                  <c:v>2.0</c:v>
                </c:pt>
                <c:pt idx="2637">
                  <c:v>2.0</c:v>
                </c:pt>
                <c:pt idx="2638">
                  <c:v>1.0</c:v>
                </c:pt>
                <c:pt idx="2639">
                  <c:v>2.0</c:v>
                </c:pt>
                <c:pt idx="2640">
                  <c:v>2.0</c:v>
                </c:pt>
                <c:pt idx="2641">
                  <c:v>1.0</c:v>
                </c:pt>
                <c:pt idx="2642">
                  <c:v>1.0</c:v>
                </c:pt>
                <c:pt idx="2643">
                  <c:v>2.0</c:v>
                </c:pt>
                <c:pt idx="2644">
                  <c:v>1.0</c:v>
                </c:pt>
                <c:pt idx="2645">
                  <c:v>1.0</c:v>
                </c:pt>
                <c:pt idx="2646">
                  <c:v>2.0</c:v>
                </c:pt>
                <c:pt idx="2647">
                  <c:v>2.0</c:v>
                </c:pt>
                <c:pt idx="2648">
                  <c:v>2.0</c:v>
                </c:pt>
                <c:pt idx="2649">
                  <c:v>2.0</c:v>
                </c:pt>
                <c:pt idx="2650">
                  <c:v>1.0</c:v>
                </c:pt>
                <c:pt idx="2651">
                  <c:v>2.0</c:v>
                </c:pt>
                <c:pt idx="2652">
                  <c:v>2.0</c:v>
                </c:pt>
                <c:pt idx="2653">
                  <c:v>2.0</c:v>
                </c:pt>
                <c:pt idx="2654">
                  <c:v>1.0</c:v>
                </c:pt>
                <c:pt idx="2655">
                  <c:v>1.0</c:v>
                </c:pt>
                <c:pt idx="2656">
                  <c:v>1.0</c:v>
                </c:pt>
                <c:pt idx="2657">
                  <c:v>2.0</c:v>
                </c:pt>
                <c:pt idx="2658">
                  <c:v>1.0</c:v>
                </c:pt>
                <c:pt idx="2659">
                  <c:v>2.0</c:v>
                </c:pt>
                <c:pt idx="2660">
                  <c:v>2.0</c:v>
                </c:pt>
                <c:pt idx="2661">
                  <c:v>2.0</c:v>
                </c:pt>
                <c:pt idx="2662">
                  <c:v>2.0</c:v>
                </c:pt>
                <c:pt idx="2663">
                  <c:v>1.0</c:v>
                </c:pt>
                <c:pt idx="2664">
                  <c:v>2.0</c:v>
                </c:pt>
                <c:pt idx="2665">
                  <c:v>1.0</c:v>
                </c:pt>
                <c:pt idx="2666">
                  <c:v>1.0</c:v>
                </c:pt>
                <c:pt idx="2667">
                  <c:v>2.0</c:v>
                </c:pt>
                <c:pt idx="2668">
                  <c:v>2.0</c:v>
                </c:pt>
                <c:pt idx="2669">
                  <c:v>2.0</c:v>
                </c:pt>
                <c:pt idx="2670">
                  <c:v>1.0</c:v>
                </c:pt>
                <c:pt idx="2671">
                  <c:v>2.0</c:v>
                </c:pt>
                <c:pt idx="2672">
                  <c:v>2.0</c:v>
                </c:pt>
                <c:pt idx="2673">
                  <c:v>1.0</c:v>
                </c:pt>
                <c:pt idx="2674">
                  <c:v>2.0</c:v>
                </c:pt>
                <c:pt idx="2675">
                  <c:v>2.0</c:v>
                </c:pt>
                <c:pt idx="2676">
                  <c:v>2.0</c:v>
                </c:pt>
                <c:pt idx="2677">
                  <c:v>2.0</c:v>
                </c:pt>
                <c:pt idx="2678">
                  <c:v>1.0</c:v>
                </c:pt>
                <c:pt idx="2679">
                  <c:v>2.0</c:v>
                </c:pt>
                <c:pt idx="2680">
                  <c:v>2.0</c:v>
                </c:pt>
                <c:pt idx="2681">
                  <c:v>2.0</c:v>
                </c:pt>
                <c:pt idx="2682">
                  <c:v>2.0</c:v>
                </c:pt>
                <c:pt idx="2683">
                  <c:v>2.0</c:v>
                </c:pt>
                <c:pt idx="2684">
                  <c:v>2.0</c:v>
                </c:pt>
                <c:pt idx="2685">
                  <c:v>1.0</c:v>
                </c:pt>
                <c:pt idx="2686">
                  <c:v>2.0</c:v>
                </c:pt>
                <c:pt idx="2687">
                  <c:v>2.0</c:v>
                </c:pt>
                <c:pt idx="2688">
                  <c:v>2.0</c:v>
                </c:pt>
                <c:pt idx="2689">
                  <c:v>2.0</c:v>
                </c:pt>
                <c:pt idx="2690">
                  <c:v>1.0</c:v>
                </c:pt>
                <c:pt idx="2691">
                  <c:v>2.0</c:v>
                </c:pt>
                <c:pt idx="2692">
                  <c:v>2.0</c:v>
                </c:pt>
                <c:pt idx="2693">
                  <c:v>2.0</c:v>
                </c:pt>
                <c:pt idx="2694">
                  <c:v>2.0</c:v>
                </c:pt>
                <c:pt idx="2695">
                  <c:v>1.0</c:v>
                </c:pt>
                <c:pt idx="2696">
                  <c:v>1.0</c:v>
                </c:pt>
                <c:pt idx="2697">
                  <c:v>1.0</c:v>
                </c:pt>
                <c:pt idx="2698">
                  <c:v>2.0</c:v>
                </c:pt>
                <c:pt idx="2699">
                  <c:v>2.0</c:v>
                </c:pt>
                <c:pt idx="2700">
                  <c:v>2.0</c:v>
                </c:pt>
                <c:pt idx="2701">
                  <c:v>2.0</c:v>
                </c:pt>
                <c:pt idx="2702">
                  <c:v>1.0</c:v>
                </c:pt>
                <c:pt idx="2703">
                  <c:v>2.0</c:v>
                </c:pt>
                <c:pt idx="2704">
                  <c:v>1.0</c:v>
                </c:pt>
                <c:pt idx="2705">
                  <c:v>2.0</c:v>
                </c:pt>
                <c:pt idx="2706">
                  <c:v>2.0</c:v>
                </c:pt>
                <c:pt idx="2707">
                  <c:v>1.0</c:v>
                </c:pt>
                <c:pt idx="2708">
                  <c:v>1.0</c:v>
                </c:pt>
                <c:pt idx="2709">
                  <c:v>2.0</c:v>
                </c:pt>
                <c:pt idx="2710">
                  <c:v>1.0</c:v>
                </c:pt>
                <c:pt idx="2711">
                  <c:v>1.0</c:v>
                </c:pt>
                <c:pt idx="2712">
                  <c:v>2.0</c:v>
                </c:pt>
                <c:pt idx="2713">
                  <c:v>1.0</c:v>
                </c:pt>
                <c:pt idx="2714">
                  <c:v>1.0</c:v>
                </c:pt>
                <c:pt idx="2715">
                  <c:v>2.0</c:v>
                </c:pt>
                <c:pt idx="2716">
                  <c:v>1.0</c:v>
                </c:pt>
                <c:pt idx="2717">
                  <c:v>1.0</c:v>
                </c:pt>
                <c:pt idx="2718">
                  <c:v>2.0</c:v>
                </c:pt>
                <c:pt idx="2719">
                  <c:v>2.0</c:v>
                </c:pt>
                <c:pt idx="2720">
                  <c:v>2.0</c:v>
                </c:pt>
                <c:pt idx="2721">
                  <c:v>2.0</c:v>
                </c:pt>
                <c:pt idx="2722">
                  <c:v>2.0</c:v>
                </c:pt>
                <c:pt idx="2723">
                  <c:v>2.0</c:v>
                </c:pt>
                <c:pt idx="2724">
                  <c:v>2.0</c:v>
                </c:pt>
                <c:pt idx="2725">
                  <c:v>1.0</c:v>
                </c:pt>
                <c:pt idx="2726">
                  <c:v>1.0</c:v>
                </c:pt>
                <c:pt idx="2727">
                  <c:v>1.0</c:v>
                </c:pt>
                <c:pt idx="2728">
                  <c:v>2.0</c:v>
                </c:pt>
                <c:pt idx="2729">
                  <c:v>1.0</c:v>
                </c:pt>
                <c:pt idx="2730">
                  <c:v>1.0</c:v>
                </c:pt>
                <c:pt idx="2731">
                  <c:v>1.0</c:v>
                </c:pt>
                <c:pt idx="2732">
                  <c:v>2.0</c:v>
                </c:pt>
                <c:pt idx="2733">
                  <c:v>2.0</c:v>
                </c:pt>
                <c:pt idx="2734">
                  <c:v>2.0</c:v>
                </c:pt>
                <c:pt idx="2735">
                  <c:v>2.0</c:v>
                </c:pt>
                <c:pt idx="2736">
                  <c:v>1.0</c:v>
                </c:pt>
                <c:pt idx="2737">
                  <c:v>2.0</c:v>
                </c:pt>
                <c:pt idx="2738">
                  <c:v>2.0</c:v>
                </c:pt>
                <c:pt idx="2739">
                  <c:v>2.0</c:v>
                </c:pt>
                <c:pt idx="2740">
                  <c:v>1.0</c:v>
                </c:pt>
                <c:pt idx="2741">
                  <c:v>1.0</c:v>
                </c:pt>
                <c:pt idx="2742">
                  <c:v>2.0</c:v>
                </c:pt>
                <c:pt idx="2743">
                  <c:v>2.0</c:v>
                </c:pt>
                <c:pt idx="2744">
                  <c:v>2.0</c:v>
                </c:pt>
                <c:pt idx="2745">
                  <c:v>2.0</c:v>
                </c:pt>
                <c:pt idx="2746">
                  <c:v>2.0</c:v>
                </c:pt>
                <c:pt idx="2747">
                  <c:v>1.0</c:v>
                </c:pt>
                <c:pt idx="2748">
                  <c:v>1.0</c:v>
                </c:pt>
                <c:pt idx="2749">
                  <c:v>2.0</c:v>
                </c:pt>
                <c:pt idx="2750">
                  <c:v>2.0</c:v>
                </c:pt>
                <c:pt idx="2751">
                  <c:v>2.0</c:v>
                </c:pt>
                <c:pt idx="2752">
                  <c:v>2.0</c:v>
                </c:pt>
                <c:pt idx="2753">
                  <c:v>2.0</c:v>
                </c:pt>
                <c:pt idx="2754">
                  <c:v>2.0</c:v>
                </c:pt>
                <c:pt idx="2755">
                  <c:v>2.0</c:v>
                </c:pt>
                <c:pt idx="2756">
                  <c:v>1.0</c:v>
                </c:pt>
                <c:pt idx="2757">
                  <c:v>2.0</c:v>
                </c:pt>
                <c:pt idx="2758">
                  <c:v>2.0</c:v>
                </c:pt>
                <c:pt idx="2759">
                  <c:v>1.0</c:v>
                </c:pt>
                <c:pt idx="2760">
                  <c:v>2.0</c:v>
                </c:pt>
                <c:pt idx="2761">
                  <c:v>1.0</c:v>
                </c:pt>
                <c:pt idx="2762">
                  <c:v>1.0</c:v>
                </c:pt>
                <c:pt idx="2763">
                  <c:v>2.0</c:v>
                </c:pt>
                <c:pt idx="2764">
                  <c:v>1.0</c:v>
                </c:pt>
                <c:pt idx="2765">
                  <c:v>2.0</c:v>
                </c:pt>
                <c:pt idx="2766">
                  <c:v>2.0</c:v>
                </c:pt>
                <c:pt idx="2767">
                  <c:v>2.0</c:v>
                </c:pt>
                <c:pt idx="2768">
                  <c:v>1.0</c:v>
                </c:pt>
                <c:pt idx="2769">
                  <c:v>1.0</c:v>
                </c:pt>
                <c:pt idx="2770">
                  <c:v>2.0</c:v>
                </c:pt>
                <c:pt idx="2771">
                  <c:v>2.0</c:v>
                </c:pt>
                <c:pt idx="2772">
                  <c:v>1.0</c:v>
                </c:pt>
                <c:pt idx="2773">
                  <c:v>1.0</c:v>
                </c:pt>
                <c:pt idx="2774">
                  <c:v>1.0</c:v>
                </c:pt>
                <c:pt idx="2775">
                  <c:v>2.0</c:v>
                </c:pt>
                <c:pt idx="2776">
                  <c:v>2.0</c:v>
                </c:pt>
                <c:pt idx="2777">
                  <c:v>2.0</c:v>
                </c:pt>
                <c:pt idx="2778">
                  <c:v>2.0</c:v>
                </c:pt>
                <c:pt idx="2779">
                  <c:v>2.0</c:v>
                </c:pt>
                <c:pt idx="2780">
                  <c:v>2.0</c:v>
                </c:pt>
                <c:pt idx="2781">
                  <c:v>1.0</c:v>
                </c:pt>
                <c:pt idx="2782">
                  <c:v>2.0</c:v>
                </c:pt>
                <c:pt idx="2783">
                  <c:v>2.0</c:v>
                </c:pt>
                <c:pt idx="2784">
                  <c:v>2.0</c:v>
                </c:pt>
                <c:pt idx="2785">
                  <c:v>2.0</c:v>
                </c:pt>
                <c:pt idx="2786">
                  <c:v>2.0</c:v>
                </c:pt>
                <c:pt idx="2787">
                  <c:v>2.0</c:v>
                </c:pt>
                <c:pt idx="2788">
                  <c:v>2.0</c:v>
                </c:pt>
                <c:pt idx="2789">
                  <c:v>2.0</c:v>
                </c:pt>
                <c:pt idx="2790">
                  <c:v>1.0</c:v>
                </c:pt>
                <c:pt idx="2791">
                  <c:v>1.0</c:v>
                </c:pt>
                <c:pt idx="2792">
                  <c:v>1.0</c:v>
                </c:pt>
                <c:pt idx="2793">
                  <c:v>1.0</c:v>
                </c:pt>
                <c:pt idx="2794">
                  <c:v>2.0</c:v>
                </c:pt>
                <c:pt idx="2795">
                  <c:v>2.0</c:v>
                </c:pt>
                <c:pt idx="2796">
                  <c:v>1.0</c:v>
                </c:pt>
                <c:pt idx="2797">
                  <c:v>2.0</c:v>
                </c:pt>
                <c:pt idx="2798">
                  <c:v>2.0</c:v>
                </c:pt>
                <c:pt idx="2799">
                  <c:v>2.0</c:v>
                </c:pt>
                <c:pt idx="2800">
                  <c:v>2.0</c:v>
                </c:pt>
                <c:pt idx="2801">
                  <c:v>1.0</c:v>
                </c:pt>
                <c:pt idx="2802">
                  <c:v>1.0</c:v>
                </c:pt>
                <c:pt idx="2803">
                  <c:v>2.0</c:v>
                </c:pt>
                <c:pt idx="2804">
                  <c:v>2.0</c:v>
                </c:pt>
                <c:pt idx="2805">
                  <c:v>2.0</c:v>
                </c:pt>
                <c:pt idx="2806">
                  <c:v>2.0</c:v>
                </c:pt>
                <c:pt idx="2807">
                  <c:v>1.0</c:v>
                </c:pt>
                <c:pt idx="2808">
                  <c:v>1.0</c:v>
                </c:pt>
                <c:pt idx="2809">
                  <c:v>1.0</c:v>
                </c:pt>
                <c:pt idx="2810">
                  <c:v>1.0</c:v>
                </c:pt>
                <c:pt idx="2811">
                  <c:v>1.0</c:v>
                </c:pt>
                <c:pt idx="2812">
                  <c:v>2.0</c:v>
                </c:pt>
                <c:pt idx="2813">
                  <c:v>2.0</c:v>
                </c:pt>
                <c:pt idx="2814">
                  <c:v>2.0</c:v>
                </c:pt>
                <c:pt idx="2815">
                  <c:v>1.0</c:v>
                </c:pt>
                <c:pt idx="2816">
                  <c:v>1.0</c:v>
                </c:pt>
                <c:pt idx="2817">
                  <c:v>2.0</c:v>
                </c:pt>
                <c:pt idx="2818">
                  <c:v>2.0</c:v>
                </c:pt>
                <c:pt idx="2819">
                  <c:v>2.0</c:v>
                </c:pt>
                <c:pt idx="2820">
                  <c:v>1.0</c:v>
                </c:pt>
                <c:pt idx="2821">
                  <c:v>2.0</c:v>
                </c:pt>
                <c:pt idx="2822">
                  <c:v>1.0</c:v>
                </c:pt>
                <c:pt idx="2823">
                  <c:v>2.0</c:v>
                </c:pt>
                <c:pt idx="2824">
                  <c:v>2.0</c:v>
                </c:pt>
                <c:pt idx="2825">
                  <c:v>2.0</c:v>
                </c:pt>
                <c:pt idx="2826">
                  <c:v>1.0</c:v>
                </c:pt>
                <c:pt idx="2827">
                  <c:v>2.0</c:v>
                </c:pt>
                <c:pt idx="2828">
                  <c:v>2.0</c:v>
                </c:pt>
                <c:pt idx="2829">
                  <c:v>1.0</c:v>
                </c:pt>
                <c:pt idx="2830">
                  <c:v>1.0</c:v>
                </c:pt>
                <c:pt idx="2831">
                  <c:v>2.0</c:v>
                </c:pt>
                <c:pt idx="2832">
                  <c:v>2.0</c:v>
                </c:pt>
                <c:pt idx="2833">
                  <c:v>2.0</c:v>
                </c:pt>
                <c:pt idx="2834">
                  <c:v>1.0</c:v>
                </c:pt>
                <c:pt idx="2835">
                  <c:v>2.0</c:v>
                </c:pt>
                <c:pt idx="2836">
                  <c:v>2.0</c:v>
                </c:pt>
                <c:pt idx="2837">
                  <c:v>1.0</c:v>
                </c:pt>
                <c:pt idx="2838">
                  <c:v>2.0</c:v>
                </c:pt>
                <c:pt idx="2839">
                  <c:v>2.0</c:v>
                </c:pt>
                <c:pt idx="2840">
                  <c:v>2.0</c:v>
                </c:pt>
                <c:pt idx="2841">
                  <c:v>1.0</c:v>
                </c:pt>
                <c:pt idx="2842">
                  <c:v>2.0</c:v>
                </c:pt>
                <c:pt idx="2843">
                  <c:v>1.0</c:v>
                </c:pt>
                <c:pt idx="2844">
                  <c:v>2.0</c:v>
                </c:pt>
                <c:pt idx="2845">
                  <c:v>2.0</c:v>
                </c:pt>
                <c:pt idx="2846">
                  <c:v>1.0</c:v>
                </c:pt>
                <c:pt idx="2847">
                  <c:v>1.0</c:v>
                </c:pt>
                <c:pt idx="2848">
                  <c:v>2.0</c:v>
                </c:pt>
                <c:pt idx="2849">
                  <c:v>1.0</c:v>
                </c:pt>
                <c:pt idx="2850">
                  <c:v>1.0</c:v>
                </c:pt>
                <c:pt idx="2851">
                  <c:v>2.0</c:v>
                </c:pt>
                <c:pt idx="2852">
                  <c:v>2.0</c:v>
                </c:pt>
                <c:pt idx="2853">
                  <c:v>2.0</c:v>
                </c:pt>
                <c:pt idx="2854">
                  <c:v>2.0</c:v>
                </c:pt>
                <c:pt idx="2855">
                  <c:v>2.0</c:v>
                </c:pt>
                <c:pt idx="2856">
                  <c:v>2.0</c:v>
                </c:pt>
                <c:pt idx="2857">
                  <c:v>2.0</c:v>
                </c:pt>
                <c:pt idx="2858">
                  <c:v>2.0</c:v>
                </c:pt>
                <c:pt idx="2859">
                  <c:v>2.0</c:v>
                </c:pt>
                <c:pt idx="2860">
                  <c:v>2.0</c:v>
                </c:pt>
                <c:pt idx="2861">
                  <c:v>2.0</c:v>
                </c:pt>
                <c:pt idx="2862">
                  <c:v>1.0</c:v>
                </c:pt>
                <c:pt idx="2863">
                  <c:v>1.0</c:v>
                </c:pt>
                <c:pt idx="2864">
                  <c:v>2.0</c:v>
                </c:pt>
                <c:pt idx="2865">
                  <c:v>1.0</c:v>
                </c:pt>
                <c:pt idx="2866">
                  <c:v>2.0</c:v>
                </c:pt>
                <c:pt idx="2867">
                  <c:v>1.0</c:v>
                </c:pt>
                <c:pt idx="2868">
                  <c:v>1.0</c:v>
                </c:pt>
                <c:pt idx="2869">
                  <c:v>2.0</c:v>
                </c:pt>
                <c:pt idx="2870">
                  <c:v>2.0</c:v>
                </c:pt>
                <c:pt idx="2871">
                  <c:v>2.0</c:v>
                </c:pt>
                <c:pt idx="2872">
                  <c:v>2.0</c:v>
                </c:pt>
                <c:pt idx="2873">
                  <c:v>1.0</c:v>
                </c:pt>
                <c:pt idx="2874">
                  <c:v>2.0</c:v>
                </c:pt>
                <c:pt idx="2875">
                  <c:v>1.0</c:v>
                </c:pt>
                <c:pt idx="2876">
                  <c:v>1.0</c:v>
                </c:pt>
                <c:pt idx="2877">
                  <c:v>2.0</c:v>
                </c:pt>
                <c:pt idx="2878">
                  <c:v>2.0</c:v>
                </c:pt>
                <c:pt idx="2879">
                  <c:v>2.0</c:v>
                </c:pt>
                <c:pt idx="2880">
                  <c:v>2.0</c:v>
                </c:pt>
                <c:pt idx="2881">
                  <c:v>1.0</c:v>
                </c:pt>
                <c:pt idx="2882">
                  <c:v>1.0</c:v>
                </c:pt>
                <c:pt idx="2883">
                  <c:v>1.0</c:v>
                </c:pt>
                <c:pt idx="2884">
                  <c:v>2.0</c:v>
                </c:pt>
                <c:pt idx="2885">
                  <c:v>2.0</c:v>
                </c:pt>
                <c:pt idx="2886">
                  <c:v>2.0</c:v>
                </c:pt>
                <c:pt idx="2887">
                  <c:v>2.0</c:v>
                </c:pt>
                <c:pt idx="2888">
                  <c:v>1.0</c:v>
                </c:pt>
                <c:pt idx="2889">
                  <c:v>1.0</c:v>
                </c:pt>
                <c:pt idx="2890">
                  <c:v>1.0</c:v>
                </c:pt>
                <c:pt idx="2891">
                  <c:v>1.0</c:v>
                </c:pt>
                <c:pt idx="2892">
                  <c:v>2.0</c:v>
                </c:pt>
                <c:pt idx="2893">
                  <c:v>1.0</c:v>
                </c:pt>
                <c:pt idx="2894">
                  <c:v>2.0</c:v>
                </c:pt>
                <c:pt idx="2895">
                  <c:v>2.0</c:v>
                </c:pt>
                <c:pt idx="2896">
                  <c:v>1.0</c:v>
                </c:pt>
                <c:pt idx="2897">
                  <c:v>2.0</c:v>
                </c:pt>
                <c:pt idx="2898">
                  <c:v>2.0</c:v>
                </c:pt>
                <c:pt idx="2899">
                  <c:v>1.0</c:v>
                </c:pt>
                <c:pt idx="2900">
                  <c:v>1.0</c:v>
                </c:pt>
                <c:pt idx="2901">
                  <c:v>1.0</c:v>
                </c:pt>
                <c:pt idx="2902">
                  <c:v>2.0</c:v>
                </c:pt>
                <c:pt idx="2903">
                  <c:v>2.0</c:v>
                </c:pt>
                <c:pt idx="2904">
                  <c:v>2.0</c:v>
                </c:pt>
                <c:pt idx="2905">
                  <c:v>1.0</c:v>
                </c:pt>
                <c:pt idx="2906">
                  <c:v>1.0</c:v>
                </c:pt>
                <c:pt idx="2907">
                  <c:v>1.0</c:v>
                </c:pt>
                <c:pt idx="2908">
                  <c:v>2.0</c:v>
                </c:pt>
                <c:pt idx="2909">
                  <c:v>1.0</c:v>
                </c:pt>
                <c:pt idx="2910">
                  <c:v>2.0</c:v>
                </c:pt>
                <c:pt idx="2911">
                  <c:v>1.0</c:v>
                </c:pt>
                <c:pt idx="2912">
                  <c:v>1.0</c:v>
                </c:pt>
                <c:pt idx="2913">
                  <c:v>2.0</c:v>
                </c:pt>
                <c:pt idx="2914">
                  <c:v>2.0</c:v>
                </c:pt>
                <c:pt idx="2915">
                  <c:v>1.0</c:v>
                </c:pt>
                <c:pt idx="2916">
                  <c:v>2.0</c:v>
                </c:pt>
                <c:pt idx="2917">
                  <c:v>2.0</c:v>
                </c:pt>
                <c:pt idx="2918">
                  <c:v>1.0</c:v>
                </c:pt>
                <c:pt idx="2919">
                  <c:v>1.0</c:v>
                </c:pt>
                <c:pt idx="2920">
                  <c:v>2.0</c:v>
                </c:pt>
                <c:pt idx="2921">
                  <c:v>1.0</c:v>
                </c:pt>
                <c:pt idx="2922">
                  <c:v>1.0</c:v>
                </c:pt>
                <c:pt idx="2923">
                  <c:v>1.0</c:v>
                </c:pt>
                <c:pt idx="2924">
                  <c:v>1.0</c:v>
                </c:pt>
                <c:pt idx="2925">
                  <c:v>2.0</c:v>
                </c:pt>
                <c:pt idx="2926">
                  <c:v>1.0</c:v>
                </c:pt>
                <c:pt idx="2927">
                  <c:v>2.0</c:v>
                </c:pt>
                <c:pt idx="2928">
                  <c:v>1.0</c:v>
                </c:pt>
                <c:pt idx="2929">
                  <c:v>2.0</c:v>
                </c:pt>
                <c:pt idx="2930">
                  <c:v>2.0</c:v>
                </c:pt>
                <c:pt idx="2931">
                  <c:v>1.0</c:v>
                </c:pt>
                <c:pt idx="2932">
                  <c:v>2.0</c:v>
                </c:pt>
                <c:pt idx="2933">
                  <c:v>1.0</c:v>
                </c:pt>
                <c:pt idx="2934">
                  <c:v>2.0</c:v>
                </c:pt>
                <c:pt idx="2935">
                  <c:v>1.0</c:v>
                </c:pt>
                <c:pt idx="2936">
                  <c:v>2.0</c:v>
                </c:pt>
                <c:pt idx="2937">
                  <c:v>1.0</c:v>
                </c:pt>
                <c:pt idx="2938">
                  <c:v>1.0</c:v>
                </c:pt>
                <c:pt idx="2939">
                  <c:v>2.0</c:v>
                </c:pt>
                <c:pt idx="2940">
                  <c:v>2.0</c:v>
                </c:pt>
                <c:pt idx="2941">
                  <c:v>2.0</c:v>
                </c:pt>
                <c:pt idx="2942">
                  <c:v>2.0</c:v>
                </c:pt>
                <c:pt idx="2943">
                  <c:v>1.0</c:v>
                </c:pt>
                <c:pt idx="2944">
                  <c:v>2.0</c:v>
                </c:pt>
                <c:pt idx="2945">
                  <c:v>1.0</c:v>
                </c:pt>
                <c:pt idx="2946">
                  <c:v>2.0</c:v>
                </c:pt>
                <c:pt idx="2947">
                  <c:v>2.0</c:v>
                </c:pt>
                <c:pt idx="2948">
                  <c:v>1.0</c:v>
                </c:pt>
                <c:pt idx="2949">
                  <c:v>2.0</c:v>
                </c:pt>
                <c:pt idx="2950">
                  <c:v>2.0</c:v>
                </c:pt>
                <c:pt idx="2951">
                  <c:v>1.0</c:v>
                </c:pt>
                <c:pt idx="2952">
                  <c:v>2.0</c:v>
                </c:pt>
                <c:pt idx="2953">
                  <c:v>2.0</c:v>
                </c:pt>
                <c:pt idx="2954">
                  <c:v>2.0</c:v>
                </c:pt>
                <c:pt idx="2955">
                  <c:v>2.0</c:v>
                </c:pt>
                <c:pt idx="2956">
                  <c:v>2.0</c:v>
                </c:pt>
                <c:pt idx="2957">
                  <c:v>2.0</c:v>
                </c:pt>
                <c:pt idx="2958">
                  <c:v>1.0</c:v>
                </c:pt>
                <c:pt idx="2959">
                  <c:v>2.0</c:v>
                </c:pt>
                <c:pt idx="2960">
                  <c:v>2.0</c:v>
                </c:pt>
                <c:pt idx="2961">
                  <c:v>1.0</c:v>
                </c:pt>
                <c:pt idx="2962">
                  <c:v>2.0</c:v>
                </c:pt>
                <c:pt idx="2963">
                  <c:v>2.0</c:v>
                </c:pt>
                <c:pt idx="2964">
                  <c:v>1.0</c:v>
                </c:pt>
                <c:pt idx="2965">
                  <c:v>1.0</c:v>
                </c:pt>
                <c:pt idx="2966">
                  <c:v>1.0</c:v>
                </c:pt>
                <c:pt idx="2967">
                  <c:v>1.0</c:v>
                </c:pt>
                <c:pt idx="2968">
                  <c:v>1.0</c:v>
                </c:pt>
                <c:pt idx="2969">
                  <c:v>2.0</c:v>
                </c:pt>
                <c:pt idx="2970">
                  <c:v>1.0</c:v>
                </c:pt>
                <c:pt idx="2971">
                  <c:v>2.0</c:v>
                </c:pt>
                <c:pt idx="2972">
                  <c:v>1.0</c:v>
                </c:pt>
                <c:pt idx="2973">
                  <c:v>2.0</c:v>
                </c:pt>
                <c:pt idx="2974">
                  <c:v>1.0</c:v>
                </c:pt>
                <c:pt idx="2975">
                  <c:v>1.0</c:v>
                </c:pt>
                <c:pt idx="2976">
                  <c:v>1.0</c:v>
                </c:pt>
                <c:pt idx="2977">
                  <c:v>1.0</c:v>
                </c:pt>
                <c:pt idx="2978">
                  <c:v>1.0</c:v>
                </c:pt>
                <c:pt idx="2979">
                  <c:v>2.0</c:v>
                </c:pt>
                <c:pt idx="2980">
                  <c:v>1.0</c:v>
                </c:pt>
                <c:pt idx="2981">
                  <c:v>1.0</c:v>
                </c:pt>
                <c:pt idx="2982">
                  <c:v>1.0</c:v>
                </c:pt>
                <c:pt idx="2983">
                  <c:v>2.0</c:v>
                </c:pt>
                <c:pt idx="2984">
                  <c:v>1.0</c:v>
                </c:pt>
                <c:pt idx="2985">
                  <c:v>1.0</c:v>
                </c:pt>
                <c:pt idx="2986">
                  <c:v>1.0</c:v>
                </c:pt>
                <c:pt idx="2987">
                  <c:v>1.0</c:v>
                </c:pt>
                <c:pt idx="2988">
                  <c:v>1.0</c:v>
                </c:pt>
                <c:pt idx="2989">
                  <c:v>2.0</c:v>
                </c:pt>
                <c:pt idx="2990">
                  <c:v>2.0</c:v>
                </c:pt>
                <c:pt idx="2991">
                  <c:v>1.0</c:v>
                </c:pt>
                <c:pt idx="2992">
                  <c:v>2.0</c:v>
                </c:pt>
                <c:pt idx="2993">
                  <c:v>1.0</c:v>
                </c:pt>
                <c:pt idx="2994">
                  <c:v>2.0</c:v>
                </c:pt>
                <c:pt idx="2995">
                  <c:v>1.0</c:v>
                </c:pt>
                <c:pt idx="2996">
                  <c:v>2.0</c:v>
                </c:pt>
                <c:pt idx="2997">
                  <c:v>2.0</c:v>
                </c:pt>
                <c:pt idx="2998">
                  <c:v>2.0</c:v>
                </c:pt>
                <c:pt idx="2999">
                  <c:v>2.0</c:v>
                </c:pt>
                <c:pt idx="3000">
                  <c:v>2.0</c:v>
                </c:pt>
                <c:pt idx="3001">
                  <c:v>1.0</c:v>
                </c:pt>
                <c:pt idx="3002">
                  <c:v>1.0</c:v>
                </c:pt>
                <c:pt idx="3003">
                  <c:v>2.0</c:v>
                </c:pt>
                <c:pt idx="3004">
                  <c:v>2.0</c:v>
                </c:pt>
                <c:pt idx="3005">
                  <c:v>1.0</c:v>
                </c:pt>
                <c:pt idx="3006">
                  <c:v>1.0</c:v>
                </c:pt>
                <c:pt idx="3007">
                  <c:v>1.0</c:v>
                </c:pt>
                <c:pt idx="3008">
                  <c:v>1.0</c:v>
                </c:pt>
                <c:pt idx="3009">
                  <c:v>2.0</c:v>
                </c:pt>
                <c:pt idx="3010">
                  <c:v>2.0</c:v>
                </c:pt>
                <c:pt idx="3011">
                  <c:v>1.0</c:v>
                </c:pt>
                <c:pt idx="3012">
                  <c:v>1.0</c:v>
                </c:pt>
                <c:pt idx="3013">
                  <c:v>1.0</c:v>
                </c:pt>
                <c:pt idx="3014">
                  <c:v>1.0</c:v>
                </c:pt>
                <c:pt idx="3015">
                  <c:v>1.0</c:v>
                </c:pt>
                <c:pt idx="3016">
                  <c:v>1.0</c:v>
                </c:pt>
                <c:pt idx="3017">
                  <c:v>1.0</c:v>
                </c:pt>
                <c:pt idx="3018">
                  <c:v>2.0</c:v>
                </c:pt>
                <c:pt idx="3019">
                  <c:v>2.0</c:v>
                </c:pt>
                <c:pt idx="3020">
                  <c:v>1.0</c:v>
                </c:pt>
                <c:pt idx="3021">
                  <c:v>2.0</c:v>
                </c:pt>
                <c:pt idx="3022">
                  <c:v>1.0</c:v>
                </c:pt>
                <c:pt idx="3023">
                  <c:v>1.0</c:v>
                </c:pt>
                <c:pt idx="3024">
                  <c:v>1.0</c:v>
                </c:pt>
                <c:pt idx="3025">
                  <c:v>1.0</c:v>
                </c:pt>
                <c:pt idx="3026">
                  <c:v>2.0</c:v>
                </c:pt>
                <c:pt idx="3027">
                  <c:v>1.0</c:v>
                </c:pt>
                <c:pt idx="3028">
                  <c:v>1.0</c:v>
                </c:pt>
                <c:pt idx="3029">
                  <c:v>1.0</c:v>
                </c:pt>
                <c:pt idx="3030">
                  <c:v>2.0</c:v>
                </c:pt>
                <c:pt idx="3031">
                  <c:v>1.0</c:v>
                </c:pt>
                <c:pt idx="3032">
                  <c:v>1.0</c:v>
                </c:pt>
                <c:pt idx="3033">
                  <c:v>1.0</c:v>
                </c:pt>
                <c:pt idx="3034">
                  <c:v>1.0</c:v>
                </c:pt>
                <c:pt idx="3035">
                  <c:v>2.0</c:v>
                </c:pt>
                <c:pt idx="3036">
                  <c:v>1.0</c:v>
                </c:pt>
                <c:pt idx="3037">
                  <c:v>2.0</c:v>
                </c:pt>
                <c:pt idx="3038">
                  <c:v>1.0</c:v>
                </c:pt>
                <c:pt idx="3039">
                  <c:v>2.0</c:v>
                </c:pt>
                <c:pt idx="3040">
                  <c:v>2.0</c:v>
                </c:pt>
                <c:pt idx="3041">
                  <c:v>2.0</c:v>
                </c:pt>
                <c:pt idx="3042">
                  <c:v>1.0</c:v>
                </c:pt>
                <c:pt idx="3043">
                  <c:v>1.0</c:v>
                </c:pt>
                <c:pt idx="3044">
                  <c:v>1.0</c:v>
                </c:pt>
                <c:pt idx="3045">
                  <c:v>1.0</c:v>
                </c:pt>
                <c:pt idx="3046">
                  <c:v>1.0</c:v>
                </c:pt>
                <c:pt idx="3047">
                  <c:v>1.0</c:v>
                </c:pt>
                <c:pt idx="3048">
                  <c:v>2.0</c:v>
                </c:pt>
                <c:pt idx="3049">
                  <c:v>1.0</c:v>
                </c:pt>
                <c:pt idx="3050">
                  <c:v>2.0</c:v>
                </c:pt>
                <c:pt idx="3051">
                  <c:v>2.0</c:v>
                </c:pt>
                <c:pt idx="3052">
                  <c:v>2.0</c:v>
                </c:pt>
                <c:pt idx="3053">
                  <c:v>1.0</c:v>
                </c:pt>
                <c:pt idx="3054">
                  <c:v>1.0</c:v>
                </c:pt>
                <c:pt idx="3055">
                  <c:v>2.0</c:v>
                </c:pt>
                <c:pt idx="3056">
                  <c:v>2.0</c:v>
                </c:pt>
                <c:pt idx="3057">
                  <c:v>2.0</c:v>
                </c:pt>
                <c:pt idx="3058">
                  <c:v>1.0</c:v>
                </c:pt>
                <c:pt idx="3059">
                  <c:v>2.0</c:v>
                </c:pt>
                <c:pt idx="3060">
                  <c:v>1.0</c:v>
                </c:pt>
                <c:pt idx="3061">
                  <c:v>2.0</c:v>
                </c:pt>
                <c:pt idx="3062">
                  <c:v>2.0</c:v>
                </c:pt>
                <c:pt idx="3063">
                  <c:v>2.0</c:v>
                </c:pt>
                <c:pt idx="3064">
                  <c:v>1.0</c:v>
                </c:pt>
                <c:pt idx="3065">
                  <c:v>1.0</c:v>
                </c:pt>
                <c:pt idx="3066">
                  <c:v>2.0</c:v>
                </c:pt>
                <c:pt idx="3067">
                  <c:v>2.0</c:v>
                </c:pt>
                <c:pt idx="3068">
                  <c:v>2.0</c:v>
                </c:pt>
                <c:pt idx="3069">
                  <c:v>1.0</c:v>
                </c:pt>
                <c:pt idx="3070">
                  <c:v>2.0</c:v>
                </c:pt>
                <c:pt idx="3071">
                  <c:v>1.0</c:v>
                </c:pt>
                <c:pt idx="3072">
                  <c:v>2.0</c:v>
                </c:pt>
                <c:pt idx="3073">
                  <c:v>1.0</c:v>
                </c:pt>
                <c:pt idx="3074">
                  <c:v>2.0</c:v>
                </c:pt>
                <c:pt idx="3075">
                  <c:v>2.0</c:v>
                </c:pt>
                <c:pt idx="3076">
                  <c:v>1.0</c:v>
                </c:pt>
                <c:pt idx="3077">
                  <c:v>2.0</c:v>
                </c:pt>
                <c:pt idx="3078">
                  <c:v>2.0</c:v>
                </c:pt>
                <c:pt idx="3079">
                  <c:v>1.0</c:v>
                </c:pt>
                <c:pt idx="3080">
                  <c:v>1.0</c:v>
                </c:pt>
                <c:pt idx="3081">
                  <c:v>2.0</c:v>
                </c:pt>
                <c:pt idx="3082">
                  <c:v>1.0</c:v>
                </c:pt>
                <c:pt idx="3083">
                  <c:v>1.0</c:v>
                </c:pt>
                <c:pt idx="3084">
                  <c:v>1.0</c:v>
                </c:pt>
                <c:pt idx="3085">
                  <c:v>1.0</c:v>
                </c:pt>
                <c:pt idx="3086">
                  <c:v>2.0</c:v>
                </c:pt>
                <c:pt idx="3087">
                  <c:v>1.0</c:v>
                </c:pt>
                <c:pt idx="3088">
                  <c:v>2.0</c:v>
                </c:pt>
                <c:pt idx="3089">
                  <c:v>1.0</c:v>
                </c:pt>
                <c:pt idx="3090">
                  <c:v>2.0</c:v>
                </c:pt>
                <c:pt idx="3091">
                  <c:v>1.0</c:v>
                </c:pt>
                <c:pt idx="3092">
                  <c:v>2.0</c:v>
                </c:pt>
                <c:pt idx="3093">
                  <c:v>1.0</c:v>
                </c:pt>
                <c:pt idx="3094">
                  <c:v>1.0</c:v>
                </c:pt>
                <c:pt idx="3095">
                  <c:v>1.0</c:v>
                </c:pt>
                <c:pt idx="3096">
                  <c:v>2.0</c:v>
                </c:pt>
                <c:pt idx="3097">
                  <c:v>2.0</c:v>
                </c:pt>
                <c:pt idx="3098">
                  <c:v>1.0</c:v>
                </c:pt>
                <c:pt idx="3099">
                  <c:v>1.0</c:v>
                </c:pt>
                <c:pt idx="3100">
                  <c:v>2.0</c:v>
                </c:pt>
                <c:pt idx="3101">
                  <c:v>1.0</c:v>
                </c:pt>
                <c:pt idx="3102">
                  <c:v>1.0</c:v>
                </c:pt>
                <c:pt idx="3103">
                  <c:v>1.0</c:v>
                </c:pt>
                <c:pt idx="3104">
                  <c:v>1.0</c:v>
                </c:pt>
                <c:pt idx="3105">
                  <c:v>1.0</c:v>
                </c:pt>
                <c:pt idx="3106">
                  <c:v>1.0</c:v>
                </c:pt>
                <c:pt idx="3107">
                  <c:v>2.0</c:v>
                </c:pt>
                <c:pt idx="3108">
                  <c:v>1.0</c:v>
                </c:pt>
                <c:pt idx="3109">
                  <c:v>1.0</c:v>
                </c:pt>
                <c:pt idx="3110">
                  <c:v>2.0</c:v>
                </c:pt>
                <c:pt idx="3111">
                  <c:v>1.0</c:v>
                </c:pt>
                <c:pt idx="3112">
                  <c:v>1.0</c:v>
                </c:pt>
                <c:pt idx="3113">
                  <c:v>1.0</c:v>
                </c:pt>
                <c:pt idx="3114">
                  <c:v>1.0</c:v>
                </c:pt>
                <c:pt idx="3115">
                  <c:v>1.0</c:v>
                </c:pt>
                <c:pt idx="3116">
                  <c:v>2.0</c:v>
                </c:pt>
                <c:pt idx="3117">
                  <c:v>1.0</c:v>
                </c:pt>
                <c:pt idx="3118">
                  <c:v>1.0</c:v>
                </c:pt>
                <c:pt idx="3119">
                  <c:v>2.0</c:v>
                </c:pt>
                <c:pt idx="3120">
                  <c:v>2.0</c:v>
                </c:pt>
                <c:pt idx="3121">
                  <c:v>1.0</c:v>
                </c:pt>
                <c:pt idx="3122">
                  <c:v>1.0</c:v>
                </c:pt>
                <c:pt idx="3123">
                  <c:v>2.0</c:v>
                </c:pt>
                <c:pt idx="3124">
                  <c:v>1.0</c:v>
                </c:pt>
                <c:pt idx="3125">
                  <c:v>1.0</c:v>
                </c:pt>
                <c:pt idx="3126">
                  <c:v>2.0</c:v>
                </c:pt>
                <c:pt idx="3127">
                  <c:v>2.0</c:v>
                </c:pt>
                <c:pt idx="3128">
                  <c:v>1.0</c:v>
                </c:pt>
                <c:pt idx="3129">
                  <c:v>1.0</c:v>
                </c:pt>
                <c:pt idx="3130">
                  <c:v>1.0</c:v>
                </c:pt>
                <c:pt idx="3131">
                  <c:v>1.0</c:v>
                </c:pt>
                <c:pt idx="3132">
                  <c:v>1.0</c:v>
                </c:pt>
                <c:pt idx="3133">
                  <c:v>2.0</c:v>
                </c:pt>
                <c:pt idx="3134">
                  <c:v>2.0</c:v>
                </c:pt>
                <c:pt idx="3135">
                  <c:v>1.0</c:v>
                </c:pt>
                <c:pt idx="3136">
                  <c:v>1.0</c:v>
                </c:pt>
                <c:pt idx="3137">
                  <c:v>2.0</c:v>
                </c:pt>
                <c:pt idx="3138">
                  <c:v>1.0</c:v>
                </c:pt>
                <c:pt idx="3139">
                  <c:v>1.0</c:v>
                </c:pt>
                <c:pt idx="3140">
                  <c:v>1.0</c:v>
                </c:pt>
                <c:pt idx="3141">
                  <c:v>1.0</c:v>
                </c:pt>
                <c:pt idx="3142">
                  <c:v>1.0</c:v>
                </c:pt>
                <c:pt idx="3143">
                  <c:v>2.0</c:v>
                </c:pt>
                <c:pt idx="3144">
                  <c:v>1.0</c:v>
                </c:pt>
                <c:pt idx="3145">
                  <c:v>2.0</c:v>
                </c:pt>
                <c:pt idx="3146">
                  <c:v>1.0</c:v>
                </c:pt>
                <c:pt idx="3147">
                  <c:v>2.0</c:v>
                </c:pt>
                <c:pt idx="3148">
                  <c:v>2.0</c:v>
                </c:pt>
                <c:pt idx="3149">
                  <c:v>2.0</c:v>
                </c:pt>
                <c:pt idx="3150">
                  <c:v>1.0</c:v>
                </c:pt>
                <c:pt idx="3151">
                  <c:v>1.0</c:v>
                </c:pt>
                <c:pt idx="3152">
                  <c:v>1.0</c:v>
                </c:pt>
                <c:pt idx="3153">
                  <c:v>2.0</c:v>
                </c:pt>
                <c:pt idx="3154">
                  <c:v>2.0</c:v>
                </c:pt>
                <c:pt idx="3155">
                  <c:v>1.0</c:v>
                </c:pt>
                <c:pt idx="3156">
                  <c:v>1.0</c:v>
                </c:pt>
                <c:pt idx="3157">
                  <c:v>1.0</c:v>
                </c:pt>
                <c:pt idx="3158">
                  <c:v>1.0</c:v>
                </c:pt>
                <c:pt idx="3159">
                  <c:v>1.0</c:v>
                </c:pt>
                <c:pt idx="3160">
                  <c:v>1.0</c:v>
                </c:pt>
                <c:pt idx="3161">
                  <c:v>2.0</c:v>
                </c:pt>
                <c:pt idx="3162">
                  <c:v>1.0</c:v>
                </c:pt>
                <c:pt idx="3163">
                  <c:v>1.0</c:v>
                </c:pt>
                <c:pt idx="3164">
                  <c:v>1.0</c:v>
                </c:pt>
                <c:pt idx="3165">
                  <c:v>2.0</c:v>
                </c:pt>
                <c:pt idx="3166">
                  <c:v>2.0</c:v>
                </c:pt>
                <c:pt idx="3167">
                  <c:v>2.0</c:v>
                </c:pt>
                <c:pt idx="3168">
                  <c:v>1.0</c:v>
                </c:pt>
                <c:pt idx="3169">
                  <c:v>2.0</c:v>
                </c:pt>
                <c:pt idx="3170">
                  <c:v>2.0</c:v>
                </c:pt>
                <c:pt idx="3171">
                  <c:v>1.0</c:v>
                </c:pt>
                <c:pt idx="3172">
                  <c:v>1.0</c:v>
                </c:pt>
                <c:pt idx="3173">
                  <c:v>1.0</c:v>
                </c:pt>
                <c:pt idx="3174">
                  <c:v>1.0</c:v>
                </c:pt>
                <c:pt idx="3175">
                  <c:v>2.0</c:v>
                </c:pt>
                <c:pt idx="3176">
                  <c:v>1.0</c:v>
                </c:pt>
                <c:pt idx="3177">
                  <c:v>1.0</c:v>
                </c:pt>
                <c:pt idx="3178">
                  <c:v>1.0</c:v>
                </c:pt>
                <c:pt idx="3179">
                  <c:v>1.0</c:v>
                </c:pt>
                <c:pt idx="3180">
                  <c:v>1.0</c:v>
                </c:pt>
                <c:pt idx="3181">
                  <c:v>1.0</c:v>
                </c:pt>
                <c:pt idx="3182">
                  <c:v>1.0</c:v>
                </c:pt>
                <c:pt idx="3183">
                  <c:v>1.0</c:v>
                </c:pt>
                <c:pt idx="3184">
                  <c:v>1.0</c:v>
                </c:pt>
                <c:pt idx="3185">
                  <c:v>1.0</c:v>
                </c:pt>
                <c:pt idx="3186">
                  <c:v>2.0</c:v>
                </c:pt>
                <c:pt idx="3187">
                  <c:v>2.0</c:v>
                </c:pt>
                <c:pt idx="3188">
                  <c:v>2.0</c:v>
                </c:pt>
                <c:pt idx="3189">
                  <c:v>1.0</c:v>
                </c:pt>
                <c:pt idx="3190">
                  <c:v>2.0</c:v>
                </c:pt>
                <c:pt idx="3192">
                  <c:v>1.0</c:v>
                </c:pt>
                <c:pt idx="3193">
                  <c:v>2.0</c:v>
                </c:pt>
                <c:pt idx="3194">
                  <c:v>1.0</c:v>
                </c:pt>
                <c:pt idx="3195">
                  <c:v>2.0</c:v>
                </c:pt>
                <c:pt idx="3196">
                  <c:v>2.0</c:v>
                </c:pt>
                <c:pt idx="3197">
                  <c:v>1.0</c:v>
                </c:pt>
                <c:pt idx="3198">
                  <c:v>2.0</c:v>
                </c:pt>
                <c:pt idx="3199">
                  <c:v>2.0</c:v>
                </c:pt>
                <c:pt idx="3200">
                  <c:v>1.0</c:v>
                </c:pt>
                <c:pt idx="3201">
                  <c:v>2.0</c:v>
                </c:pt>
                <c:pt idx="3202">
                  <c:v>1.0</c:v>
                </c:pt>
                <c:pt idx="3203">
                  <c:v>1.0</c:v>
                </c:pt>
                <c:pt idx="3204">
                  <c:v>1.0</c:v>
                </c:pt>
                <c:pt idx="3205">
                  <c:v>2.0</c:v>
                </c:pt>
                <c:pt idx="3206">
                  <c:v>1.0</c:v>
                </c:pt>
                <c:pt idx="3207">
                  <c:v>1.0</c:v>
                </c:pt>
                <c:pt idx="3208">
                  <c:v>2.0</c:v>
                </c:pt>
                <c:pt idx="3209">
                  <c:v>1.0</c:v>
                </c:pt>
                <c:pt idx="3210">
                  <c:v>2.0</c:v>
                </c:pt>
                <c:pt idx="3211">
                  <c:v>1.0</c:v>
                </c:pt>
                <c:pt idx="3212">
                  <c:v>1.0</c:v>
                </c:pt>
                <c:pt idx="3213">
                  <c:v>1.0</c:v>
                </c:pt>
                <c:pt idx="3214">
                  <c:v>2.0</c:v>
                </c:pt>
                <c:pt idx="3215">
                  <c:v>1.0</c:v>
                </c:pt>
                <c:pt idx="3216">
                  <c:v>1.0</c:v>
                </c:pt>
                <c:pt idx="3217">
                  <c:v>1.0</c:v>
                </c:pt>
                <c:pt idx="3218">
                  <c:v>2.0</c:v>
                </c:pt>
                <c:pt idx="3219">
                  <c:v>1.0</c:v>
                </c:pt>
                <c:pt idx="3220">
                  <c:v>2.0</c:v>
                </c:pt>
                <c:pt idx="3221">
                  <c:v>2.0</c:v>
                </c:pt>
                <c:pt idx="3222">
                  <c:v>1.0</c:v>
                </c:pt>
                <c:pt idx="3223">
                  <c:v>1.0</c:v>
                </c:pt>
                <c:pt idx="3224">
                  <c:v>1.0</c:v>
                </c:pt>
                <c:pt idx="3225">
                  <c:v>1.0</c:v>
                </c:pt>
                <c:pt idx="3226">
                  <c:v>2.0</c:v>
                </c:pt>
                <c:pt idx="3227">
                  <c:v>2.0</c:v>
                </c:pt>
                <c:pt idx="3228">
                  <c:v>1.0</c:v>
                </c:pt>
                <c:pt idx="3229">
                  <c:v>2.0</c:v>
                </c:pt>
                <c:pt idx="3230">
                  <c:v>2.0</c:v>
                </c:pt>
                <c:pt idx="3231">
                  <c:v>1.0</c:v>
                </c:pt>
                <c:pt idx="3232">
                  <c:v>1.0</c:v>
                </c:pt>
                <c:pt idx="3233">
                  <c:v>2.0</c:v>
                </c:pt>
                <c:pt idx="3234">
                  <c:v>2.0</c:v>
                </c:pt>
                <c:pt idx="3235">
                  <c:v>1.0</c:v>
                </c:pt>
                <c:pt idx="3236">
                  <c:v>2.0</c:v>
                </c:pt>
                <c:pt idx="3237">
                  <c:v>2.0</c:v>
                </c:pt>
                <c:pt idx="3238">
                  <c:v>2.0</c:v>
                </c:pt>
                <c:pt idx="3239">
                  <c:v>2.0</c:v>
                </c:pt>
                <c:pt idx="3240">
                  <c:v>1.0</c:v>
                </c:pt>
                <c:pt idx="3241">
                  <c:v>2.0</c:v>
                </c:pt>
                <c:pt idx="3242">
                  <c:v>1.0</c:v>
                </c:pt>
                <c:pt idx="3243">
                  <c:v>1.0</c:v>
                </c:pt>
                <c:pt idx="3244">
                  <c:v>2.0</c:v>
                </c:pt>
                <c:pt idx="3245">
                  <c:v>2.0</c:v>
                </c:pt>
                <c:pt idx="3246">
                  <c:v>1.0</c:v>
                </c:pt>
                <c:pt idx="3247">
                  <c:v>2.0</c:v>
                </c:pt>
                <c:pt idx="3248">
                  <c:v>1.0</c:v>
                </c:pt>
                <c:pt idx="3249">
                  <c:v>2.0</c:v>
                </c:pt>
                <c:pt idx="3250">
                  <c:v>2.0</c:v>
                </c:pt>
                <c:pt idx="3251">
                  <c:v>1.0</c:v>
                </c:pt>
                <c:pt idx="3252">
                  <c:v>2.0</c:v>
                </c:pt>
                <c:pt idx="3253">
                  <c:v>2.0</c:v>
                </c:pt>
                <c:pt idx="3254">
                  <c:v>1.0</c:v>
                </c:pt>
                <c:pt idx="3255">
                  <c:v>1.0</c:v>
                </c:pt>
                <c:pt idx="3256">
                  <c:v>1.0</c:v>
                </c:pt>
                <c:pt idx="3257">
                  <c:v>1.0</c:v>
                </c:pt>
                <c:pt idx="3258">
                  <c:v>1.0</c:v>
                </c:pt>
                <c:pt idx="3259">
                  <c:v>2.0</c:v>
                </c:pt>
                <c:pt idx="3260">
                  <c:v>1.0</c:v>
                </c:pt>
                <c:pt idx="3261">
                  <c:v>2.0</c:v>
                </c:pt>
                <c:pt idx="3262">
                  <c:v>1.0</c:v>
                </c:pt>
                <c:pt idx="3263">
                  <c:v>2.0</c:v>
                </c:pt>
                <c:pt idx="3264">
                  <c:v>1.0</c:v>
                </c:pt>
                <c:pt idx="3265">
                  <c:v>2.0</c:v>
                </c:pt>
                <c:pt idx="3266">
                  <c:v>2.0</c:v>
                </c:pt>
                <c:pt idx="3267">
                  <c:v>2.0</c:v>
                </c:pt>
                <c:pt idx="3268">
                  <c:v>1.0</c:v>
                </c:pt>
                <c:pt idx="3269">
                  <c:v>2.0</c:v>
                </c:pt>
                <c:pt idx="3270">
                  <c:v>2.0</c:v>
                </c:pt>
                <c:pt idx="3271">
                  <c:v>2.0</c:v>
                </c:pt>
                <c:pt idx="3272">
                  <c:v>2.0</c:v>
                </c:pt>
                <c:pt idx="3273">
                  <c:v>2.0</c:v>
                </c:pt>
                <c:pt idx="3274">
                  <c:v>1.0</c:v>
                </c:pt>
                <c:pt idx="3275">
                  <c:v>2.0</c:v>
                </c:pt>
                <c:pt idx="3276">
                  <c:v>2.0</c:v>
                </c:pt>
                <c:pt idx="3277">
                  <c:v>2.0</c:v>
                </c:pt>
                <c:pt idx="3278">
                  <c:v>2.0</c:v>
                </c:pt>
                <c:pt idx="3279">
                  <c:v>2.0</c:v>
                </c:pt>
                <c:pt idx="3280">
                  <c:v>1.0</c:v>
                </c:pt>
                <c:pt idx="3281">
                  <c:v>2.0</c:v>
                </c:pt>
                <c:pt idx="3282">
                  <c:v>2.0</c:v>
                </c:pt>
                <c:pt idx="3283">
                  <c:v>1.0</c:v>
                </c:pt>
                <c:pt idx="3284">
                  <c:v>1.0</c:v>
                </c:pt>
                <c:pt idx="3285">
                  <c:v>2.0</c:v>
                </c:pt>
                <c:pt idx="3286">
                  <c:v>2.0</c:v>
                </c:pt>
                <c:pt idx="3287">
                  <c:v>1.0</c:v>
                </c:pt>
                <c:pt idx="3288">
                  <c:v>2.0</c:v>
                </c:pt>
                <c:pt idx="3289">
                  <c:v>1.0</c:v>
                </c:pt>
                <c:pt idx="3290">
                  <c:v>2.0</c:v>
                </c:pt>
                <c:pt idx="3291">
                  <c:v>1.0</c:v>
                </c:pt>
                <c:pt idx="3292">
                  <c:v>1.0</c:v>
                </c:pt>
                <c:pt idx="3293">
                  <c:v>2.0</c:v>
                </c:pt>
                <c:pt idx="3294">
                  <c:v>2.0</c:v>
                </c:pt>
                <c:pt idx="3295">
                  <c:v>2.0</c:v>
                </c:pt>
                <c:pt idx="3296">
                  <c:v>2.0</c:v>
                </c:pt>
                <c:pt idx="3297">
                  <c:v>2.0</c:v>
                </c:pt>
                <c:pt idx="3298">
                  <c:v>2.0</c:v>
                </c:pt>
                <c:pt idx="3299">
                  <c:v>1.0</c:v>
                </c:pt>
                <c:pt idx="3300">
                  <c:v>1.0</c:v>
                </c:pt>
                <c:pt idx="3301">
                  <c:v>2.0</c:v>
                </c:pt>
                <c:pt idx="3302">
                  <c:v>1.0</c:v>
                </c:pt>
                <c:pt idx="3303">
                  <c:v>1.0</c:v>
                </c:pt>
                <c:pt idx="3304">
                  <c:v>1.0</c:v>
                </c:pt>
                <c:pt idx="3305">
                  <c:v>1.0</c:v>
                </c:pt>
                <c:pt idx="3306">
                  <c:v>2.0</c:v>
                </c:pt>
                <c:pt idx="3307">
                  <c:v>2.0</c:v>
                </c:pt>
                <c:pt idx="3308">
                  <c:v>2.0</c:v>
                </c:pt>
                <c:pt idx="3309">
                  <c:v>2.0</c:v>
                </c:pt>
                <c:pt idx="3310">
                  <c:v>2.0</c:v>
                </c:pt>
                <c:pt idx="3311">
                  <c:v>2.0</c:v>
                </c:pt>
                <c:pt idx="3312">
                  <c:v>1.0</c:v>
                </c:pt>
                <c:pt idx="3313">
                  <c:v>2.0</c:v>
                </c:pt>
                <c:pt idx="3314">
                  <c:v>2.0</c:v>
                </c:pt>
                <c:pt idx="3315">
                  <c:v>1.0</c:v>
                </c:pt>
                <c:pt idx="3316">
                  <c:v>2.0</c:v>
                </c:pt>
                <c:pt idx="3317">
                  <c:v>2.0</c:v>
                </c:pt>
                <c:pt idx="3318">
                  <c:v>2.0</c:v>
                </c:pt>
                <c:pt idx="3319">
                  <c:v>2.0</c:v>
                </c:pt>
                <c:pt idx="3320">
                  <c:v>1.0</c:v>
                </c:pt>
                <c:pt idx="3321">
                  <c:v>1.0</c:v>
                </c:pt>
                <c:pt idx="3322">
                  <c:v>1.0</c:v>
                </c:pt>
                <c:pt idx="3323">
                  <c:v>2.0</c:v>
                </c:pt>
                <c:pt idx="3324">
                  <c:v>1.0</c:v>
                </c:pt>
                <c:pt idx="3325">
                  <c:v>1.0</c:v>
                </c:pt>
                <c:pt idx="3326">
                  <c:v>1.0</c:v>
                </c:pt>
                <c:pt idx="3327">
                  <c:v>2.0</c:v>
                </c:pt>
                <c:pt idx="3328">
                  <c:v>1.0</c:v>
                </c:pt>
                <c:pt idx="3329">
                  <c:v>2.0</c:v>
                </c:pt>
                <c:pt idx="3330">
                  <c:v>1.0</c:v>
                </c:pt>
                <c:pt idx="3331">
                  <c:v>2.0</c:v>
                </c:pt>
                <c:pt idx="3332">
                  <c:v>1.0</c:v>
                </c:pt>
                <c:pt idx="3333">
                  <c:v>1.0</c:v>
                </c:pt>
                <c:pt idx="3334">
                  <c:v>2.0</c:v>
                </c:pt>
                <c:pt idx="3335">
                  <c:v>1.0</c:v>
                </c:pt>
                <c:pt idx="3336">
                  <c:v>2.0</c:v>
                </c:pt>
                <c:pt idx="3337">
                  <c:v>2.0</c:v>
                </c:pt>
                <c:pt idx="3338">
                  <c:v>2.0</c:v>
                </c:pt>
                <c:pt idx="3339">
                  <c:v>2.0</c:v>
                </c:pt>
                <c:pt idx="3340">
                  <c:v>1.0</c:v>
                </c:pt>
                <c:pt idx="3341">
                  <c:v>2.0</c:v>
                </c:pt>
                <c:pt idx="3342">
                  <c:v>2.0</c:v>
                </c:pt>
                <c:pt idx="3343">
                  <c:v>1.0</c:v>
                </c:pt>
                <c:pt idx="3344">
                  <c:v>1.0</c:v>
                </c:pt>
                <c:pt idx="3345">
                  <c:v>1.0</c:v>
                </c:pt>
                <c:pt idx="3346">
                  <c:v>2.0</c:v>
                </c:pt>
                <c:pt idx="3347">
                  <c:v>2.0</c:v>
                </c:pt>
                <c:pt idx="3348">
                  <c:v>2.0</c:v>
                </c:pt>
                <c:pt idx="3349">
                  <c:v>2.0</c:v>
                </c:pt>
                <c:pt idx="3350">
                  <c:v>1.0</c:v>
                </c:pt>
                <c:pt idx="3351">
                  <c:v>2.0</c:v>
                </c:pt>
                <c:pt idx="3352">
                  <c:v>2.0</c:v>
                </c:pt>
                <c:pt idx="3353">
                  <c:v>2.0</c:v>
                </c:pt>
                <c:pt idx="3354">
                  <c:v>2.0</c:v>
                </c:pt>
                <c:pt idx="3355">
                  <c:v>2.0</c:v>
                </c:pt>
                <c:pt idx="3356">
                  <c:v>2.0</c:v>
                </c:pt>
                <c:pt idx="3357">
                  <c:v>2.0</c:v>
                </c:pt>
                <c:pt idx="3358">
                  <c:v>2.0</c:v>
                </c:pt>
                <c:pt idx="3359">
                  <c:v>2.0</c:v>
                </c:pt>
                <c:pt idx="3360">
                  <c:v>1.0</c:v>
                </c:pt>
                <c:pt idx="3361">
                  <c:v>1.0</c:v>
                </c:pt>
                <c:pt idx="3362">
                  <c:v>1.0</c:v>
                </c:pt>
                <c:pt idx="3363">
                  <c:v>2.0</c:v>
                </c:pt>
                <c:pt idx="3364">
                  <c:v>2.0</c:v>
                </c:pt>
                <c:pt idx="3365">
                  <c:v>2.0</c:v>
                </c:pt>
                <c:pt idx="3366">
                  <c:v>2.0</c:v>
                </c:pt>
                <c:pt idx="3367">
                  <c:v>2.0</c:v>
                </c:pt>
                <c:pt idx="3368">
                  <c:v>2.0</c:v>
                </c:pt>
                <c:pt idx="3369">
                  <c:v>2.0</c:v>
                </c:pt>
                <c:pt idx="3370">
                  <c:v>1.0</c:v>
                </c:pt>
                <c:pt idx="3371">
                  <c:v>1.0</c:v>
                </c:pt>
                <c:pt idx="3372">
                  <c:v>2.0</c:v>
                </c:pt>
                <c:pt idx="3373">
                  <c:v>2.0</c:v>
                </c:pt>
                <c:pt idx="3374">
                  <c:v>1.0</c:v>
                </c:pt>
                <c:pt idx="3375">
                  <c:v>1.0</c:v>
                </c:pt>
                <c:pt idx="3376">
                  <c:v>2.0</c:v>
                </c:pt>
                <c:pt idx="3377">
                  <c:v>1.0</c:v>
                </c:pt>
                <c:pt idx="3378">
                  <c:v>1.0</c:v>
                </c:pt>
                <c:pt idx="3379">
                  <c:v>1.0</c:v>
                </c:pt>
                <c:pt idx="3380">
                  <c:v>1.0</c:v>
                </c:pt>
                <c:pt idx="3381">
                  <c:v>2.0</c:v>
                </c:pt>
                <c:pt idx="3382">
                  <c:v>1.0</c:v>
                </c:pt>
                <c:pt idx="3383">
                  <c:v>1.0</c:v>
                </c:pt>
                <c:pt idx="3384">
                  <c:v>2.0</c:v>
                </c:pt>
                <c:pt idx="3385">
                  <c:v>1.0</c:v>
                </c:pt>
                <c:pt idx="3386">
                  <c:v>1.0</c:v>
                </c:pt>
                <c:pt idx="3387">
                  <c:v>2.0</c:v>
                </c:pt>
                <c:pt idx="3388">
                  <c:v>1.0</c:v>
                </c:pt>
                <c:pt idx="3389">
                  <c:v>1.0</c:v>
                </c:pt>
                <c:pt idx="3390">
                  <c:v>1.0</c:v>
                </c:pt>
                <c:pt idx="3391">
                  <c:v>2.0</c:v>
                </c:pt>
                <c:pt idx="3392">
                  <c:v>1.0</c:v>
                </c:pt>
                <c:pt idx="3393">
                  <c:v>2.0</c:v>
                </c:pt>
                <c:pt idx="3394">
                  <c:v>2.0</c:v>
                </c:pt>
                <c:pt idx="3395">
                  <c:v>2.0</c:v>
                </c:pt>
                <c:pt idx="3396">
                  <c:v>2.0</c:v>
                </c:pt>
                <c:pt idx="3397">
                  <c:v>1.0</c:v>
                </c:pt>
                <c:pt idx="3398">
                  <c:v>1.0</c:v>
                </c:pt>
                <c:pt idx="3399">
                  <c:v>2.0</c:v>
                </c:pt>
                <c:pt idx="3400">
                  <c:v>1.0</c:v>
                </c:pt>
                <c:pt idx="3401">
                  <c:v>2.0</c:v>
                </c:pt>
                <c:pt idx="3402">
                  <c:v>2.0</c:v>
                </c:pt>
                <c:pt idx="3403">
                  <c:v>1.0</c:v>
                </c:pt>
                <c:pt idx="3404">
                  <c:v>2.0</c:v>
                </c:pt>
                <c:pt idx="3405">
                  <c:v>2.0</c:v>
                </c:pt>
                <c:pt idx="3406">
                  <c:v>2.0</c:v>
                </c:pt>
                <c:pt idx="3407">
                  <c:v>2.0</c:v>
                </c:pt>
                <c:pt idx="3408">
                  <c:v>1.0</c:v>
                </c:pt>
                <c:pt idx="3409">
                  <c:v>2.0</c:v>
                </c:pt>
                <c:pt idx="3410">
                  <c:v>1.0</c:v>
                </c:pt>
                <c:pt idx="3411">
                  <c:v>2.0</c:v>
                </c:pt>
                <c:pt idx="3412">
                  <c:v>2.0</c:v>
                </c:pt>
                <c:pt idx="3413">
                  <c:v>2.0</c:v>
                </c:pt>
                <c:pt idx="3414">
                  <c:v>2.0</c:v>
                </c:pt>
                <c:pt idx="3415">
                  <c:v>2.0</c:v>
                </c:pt>
                <c:pt idx="3416">
                  <c:v>1.0</c:v>
                </c:pt>
                <c:pt idx="3417">
                  <c:v>2.0</c:v>
                </c:pt>
                <c:pt idx="3418">
                  <c:v>2.0</c:v>
                </c:pt>
                <c:pt idx="3419">
                  <c:v>2.0</c:v>
                </c:pt>
                <c:pt idx="3420">
                  <c:v>2.0</c:v>
                </c:pt>
                <c:pt idx="3421">
                  <c:v>1.0</c:v>
                </c:pt>
                <c:pt idx="3422">
                  <c:v>1.0</c:v>
                </c:pt>
                <c:pt idx="3423">
                  <c:v>2.0</c:v>
                </c:pt>
                <c:pt idx="3424">
                  <c:v>1.0</c:v>
                </c:pt>
                <c:pt idx="3425">
                  <c:v>1.0</c:v>
                </c:pt>
                <c:pt idx="3426">
                  <c:v>2.0</c:v>
                </c:pt>
                <c:pt idx="3427">
                  <c:v>2.0</c:v>
                </c:pt>
                <c:pt idx="3428">
                  <c:v>1.0</c:v>
                </c:pt>
                <c:pt idx="3429">
                  <c:v>2.0</c:v>
                </c:pt>
                <c:pt idx="3430">
                  <c:v>2.0</c:v>
                </c:pt>
                <c:pt idx="3431">
                  <c:v>1.0</c:v>
                </c:pt>
                <c:pt idx="3432">
                  <c:v>2.0</c:v>
                </c:pt>
                <c:pt idx="3433">
                  <c:v>2.0</c:v>
                </c:pt>
                <c:pt idx="3434">
                  <c:v>2.0</c:v>
                </c:pt>
                <c:pt idx="3435">
                  <c:v>2.0</c:v>
                </c:pt>
                <c:pt idx="3436">
                  <c:v>1.0</c:v>
                </c:pt>
                <c:pt idx="3437">
                  <c:v>2.0</c:v>
                </c:pt>
                <c:pt idx="3438">
                  <c:v>2.0</c:v>
                </c:pt>
                <c:pt idx="3439">
                  <c:v>2.0</c:v>
                </c:pt>
                <c:pt idx="3440">
                  <c:v>2.0</c:v>
                </c:pt>
                <c:pt idx="3441">
                  <c:v>1.0</c:v>
                </c:pt>
                <c:pt idx="3442">
                  <c:v>1.0</c:v>
                </c:pt>
                <c:pt idx="3443">
                  <c:v>1.0</c:v>
                </c:pt>
                <c:pt idx="3444">
                  <c:v>1.0</c:v>
                </c:pt>
                <c:pt idx="3445">
                  <c:v>1.0</c:v>
                </c:pt>
                <c:pt idx="3446">
                  <c:v>1.0</c:v>
                </c:pt>
                <c:pt idx="3447">
                  <c:v>1.0</c:v>
                </c:pt>
                <c:pt idx="3448">
                  <c:v>2.0</c:v>
                </c:pt>
                <c:pt idx="3449">
                  <c:v>2.0</c:v>
                </c:pt>
                <c:pt idx="3450">
                  <c:v>1.0</c:v>
                </c:pt>
                <c:pt idx="3451">
                  <c:v>1.0</c:v>
                </c:pt>
                <c:pt idx="3452">
                  <c:v>1.0</c:v>
                </c:pt>
                <c:pt idx="3453">
                  <c:v>2.0</c:v>
                </c:pt>
                <c:pt idx="3454">
                  <c:v>2.0</c:v>
                </c:pt>
                <c:pt idx="3455">
                  <c:v>2.0</c:v>
                </c:pt>
                <c:pt idx="3456">
                  <c:v>1.0</c:v>
                </c:pt>
                <c:pt idx="3457">
                  <c:v>1.0</c:v>
                </c:pt>
                <c:pt idx="3458">
                  <c:v>2.0</c:v>
                </c:pt>
                <c:pt idx="3459">
                  <c:v>2.0</c:v>
                </c:pt>
                <c:pt idx="3460">
                  <c:v>1.0</c:v>
                </c:pt>
                <c:pt idx="3461">
                  <c:v>1.0</c:v>
                </c:pt>
                <c:pt idx="3462">
                  <c:v>2.0</c:v>
                </c:pt>
                <c:pt idx="3463">
                  <c:v>2.0</c:v>
                </c:pt>
                <c:pt idx="3464">
                  <c:v>1.0</c:v>
                </c:pt>
                <c:pt idx="3465">
                  <c:v>2.0</c:v>
                </c:pt>
                <c:pt idx="3466">
                  <c:v>2.0</c:v>
                </c:pt>
                <c:pt idx="3467">
                  <c:v>2.0</c:v>
                </c:pt>
                <c:pt idx="3468">
                  <c:v>2.0</c:v>
                </c:pt>
                <c:pt idx="3469">
                  <c:v>1.0</c:v>
                </c:pt>
                <c:pt idx="3470">
                  <c:v>2.0</c:v>
                </c:pt>
                <c:pt idx="3471">
                  <c:v>2.0</c:v>
                </c:pt>
                <c:pt idx="3472">
                  <c:v>2.0</c:v>
                </c:pt>
                <c:pt idx="3473">
                  <c:v>2.0</c:v>
                </c:pt>
                <c:pt idx="3474">
                  <c:v>2.0</c:v>
                </c:pt>
                <c:pt idx="3475">
                  <c:v>2.0</c:v>
                </c:pt>
                <c:pt idx="3476">
                  <c:v>2.0</c:v>
                </c:pt>
                <c:pt idx="3477">
                  <c:v>2.0</c:v>
                </c:pt>
                <c:pt idx="3478">
                  <c:v>2.0</c:v>
                </c:pt>
                <c:pt idx="3479">
                  <c:v>2.0</c:v>
                </c:pt>
                <c:pt idx="3480">
                  <c:v>2.0</c:v>
                </c:pt>
                <c:pt idx="3481">
                  <c:v>2.0</c:v>
                </c:pt>
                <c:pt idx="3482">
                  <c:v>2.0</c:v>
                </c:pt>
                <c:pt idx="3483">
                  <c:v>2.0</c:v>
                </c:pt>
                <c:pt idx="3484">
                  <c:v>1.0</c:v>
                </c:pt>
                <c:pt idx="3485">
                  <c:v>2.0</c:v>
                </c:pt>
                <c:pt idx="3486">
                  <c:v>2.0</c:v>
                </c:pt>
                <c:pt idx="3487">
                  <c:v>2.0</c:v>
                </c:pt>
                <c:pt idx="3488">
                  <c:v>1.0</c:v>
                </c:pt>
                <c:pt idx="3489">
                  <c:v>1.0</c:v>
                </c:pt>
                <c:pt idx="3490">
                  <c:v>2.0</c:v>
                </c:pt>
                <c:pt idx="3491">
                  <c:v>1.0</c:v>
                </c:pt>
                <c:pt idx="3492">
                  <c:v>2.0</c:v>
                </c:pt>
                <c:pt idx="3493">
                  <c:v>2.0</c:v>
                </c:pt>
                <c:pt idx="3494">
                  <c:v>2.0</c:v>
                </c:pt>
                <c:pt idx="3495">
                  <c:v>2.0</c:v>
                </c:pt>
                <c:pt idx="3496">
                  <c:v>2.0</c:v>
                </c:pt>
                <c:pt idx="3497">
                  <c:v>2.0</c:v>
                </c:pt>
                <c:pt idx="3498">
                  <c:v>2.0</c:v>
                </c:pt>
                <c:pt idx="3499">
                  <c:v>1.0</c:v>
                </c:pt>
                <c:pt idx="3500">
                  <c:v>1.0</c:v>
                </c:pt>
                <c:pt idx="3501">
                  <c:v>1.0</c:v>
                </c:pt>
                <c:pt idx="3502">
                  <c:v>1.0</c:v>
                </c:pt>
                <c:pt idx="3503">
                  <c:v>2.0</c:v>
                </c:pt>
                <c:pt idx="3504">
                  <c:v>1.0</c:v>
                </c:pt>
                <c:pt idx="3505">
                  <c:v>1.0</c:v>
                </c:pt>
                <c:pt idx="3506">
                  <c:v>1.0</c:v>
                </c:pt>
                <c:pt idx="3507">
                  <c:v>1.0</c:v>
                </c:pt>
                <c:pt idx="3508">
                  <c:v>2.0</c:v>
                </c:pt>
                <c:pt idx="3509">
                  <c:v>2.0</c:v>
                </c:pt>
                <c:pt idx="3510">
                  <c:v>2.0</c:v>
                </c:pt>
                <c:pt idx="3511">
                  <c:v>2.0</c:v>
                </c:pt>
                <c:pt idx="3512">
                  <c:v>1.0</c:v>
                </c:pt>
                <c:pt idx="3513">
                  <c:v>2.0</c:v>
                </c:pt>
                <c:pt idx="3514">
                  <c:v>2.0</c:v>
                </c:pt>
                <c:pt idx="3515">
                  <c:v>2.0</c:v>
                </c:pt>
                <c:pt idx="3516">
                  <c:v>1.0</c:v>
                </c:pt>
                <c:pt idx="3517">
                  <c:v>2.0</c:v>
                </c:pt>
                <c:pt idx="3518">
                  <c:v>1.0</c:v>
                </c:pt>
                <c:pt idx="3519">
                  <c:v>1.0</c:v>
                </c:pt>
                <c:pt idx="3520">
                  <c:v>2.0</c:v>
                </c:pt>
                <c:pt idx="3521">
                  <c:v>2.0</c:v>
                </c:pt>
                <c:pt idx="3522">
                  <c:v>2.0</c:v>
                </c:pt>
                <c:pt idx="3523">
                  <c:v>2.0</c:v>
                </c:pt>
                <c:pt idx="3524">
                  <c:v>2.0</c:v>
                </c:pt>
                <c:pt idx="3525">
                  <c:v>2.0</c:v>
                </c:pt>
                <c:pt idx="3526">
                  <c:v>1.0</c:v>
                </c:pt>
                <c:pt idx="3527">
                  <c:v>2.0</c:v>
                </c:pt>
                <c:pt idx="3528">
                  <c:v>2.0</c:v>
                </c:pt>
                <c:pt idx="3529">
                  <c:v>1.0</c:v>
                </c:pt>
                <c:pt idx="3530">
                  <c:v>1.0</c:v>
                </c:pt>
                <c:pt idx="3531">
                  <c:v>1.0</c:v>
                </c:pt>
                <c:pt idx="3532">
                  <c:v>2.0</c:v>
                </c:pt>
                <c:pt idx="3533">
                  <c:v>1.0</c:v>
                </c:pt>
                <c:pt idx="3534">
                  <c:v>2.0</c:v>
                </c:pt>
                <c:pt idx="3535">
                  <c:v>2.0</c:v>
                </c:pt>
                <c:pt idx="3536">
                  <c:v>2.0</c:v>
                </c:pt>
                <c:pt idx="3537">
                  <c:v>2.0</c:v>
                </c:pt>
                <c:pt idx="3538">
                  <c:v>1.0</c:v>
                </c:pt>
                <c:pt idx="3539">
                  <c:v>2.0</c:v>
                </c:pt>
                <c:pt idx="3540">
                  <c:v>1.0</c:v>
                </c:pt>
                <c:pt idx="3541">
                  <c:v>1.0</c:v>
                </c:pt>
                <c:pt idx="3542">
                  <c:v>2.0</c:v>
                </c:pt>
                <c:pt idx="3543">
                  <c:v>2.0</c:v>
                </c:pt>
                <c:pt idx="3544">
                  <c:v>1.0</c:v>
                </c:pt>
                <c:pt idx="3545">
                  <c:v>1.0</c:v>
                </c:pt>
                <c:pt idx="3546">
                  <c:v>2.0</c:v>
                </c:pt>
                <c:pt idx="3547">
                  <c:v>1.0</c:v>
                </c:pt>
                <c:pt idx="3548">
                  <c:v>1.0</c:v>
                </c:pt>
                <c:pt idx="3549">
                  <c:v>2.0</c:v>
                </c:pt>
                <c:pt idx="3550">
                  <c:v>2.0</c:v>
                </c:pt>
                <c:pt idx="3551">
                  <c:v>1.0</c:v>
                </c:pt>
                <c:pt idx="3552">
                  <c:v>2.0</c:v>
                </c:pt>
                <c:pt idx="3553">
                  <c:v>2.0</c:v>
                </c:pt>
                <c:pt idx="3554">
                  <c:v>1.0</c:v>
                </c:pt>
                <c:pt idx="3555">
                  <c:v>1.0</c:v>
                </c:pt>
                <c:pt idx="3556">
                  <c:v>2.0</c:v>
                </c:pt>
                <c:pt idx="3557">
                  <c:v>1.0</c:v>
                </c:pt>
                <c:pt idx="3558">
                  <c:v>2.0</c:v>
                </c:pt>
                <c:pt idx="3559">
                  <c:v>2.0</c:v>
                </c:pt>
                <c:pt idx="3560">
                  <c:v>2.0</c:v>
                </c:pt>
                <c:pt idx="3561">
                  <c:v>1.0</c:v>
                </c:pt>
                <c:pt idx="3562">
                  <c:v>2.0</c:v>
                </c:pt>
                <c:pt idx="3563">
                  <c:v>1.0</c:v>
                </c:pt>
                <c:pt idx="3564">
                  <c:v>1.0</c:v>
                </c:pt>
                <c:pt idx="3565">
                  <c:v>1.0</c:v>
                </c:pt>
                <c:pt idx="3566">
                  <c:v>1.0</c:v>
                </c:pt>
                <c:pt idx="3567">
                  <c:v>1.0</c:v>
                </c:pt>
                <c:pt idx="3568">
                  <c:v>2.0</c:v>
                </c:pt>
                <c:pt idx="3569">
                  <c:v>2.0</c:v>
                </c:pt>
                <c:pt idx="3570">
                  <c:v>1.0</c:v>
                </c:pt>
                <c:pt idx="3571">
                  <c:v>2.0</c:v>
                </c:pt>
                <c:pt idx="3572">
                  <c:v>2.0</c:v>
                </c:pt>
                <c:pt idx="3573">
                  <c:v>2.0</c:v>
                </c:pt>
                <c:pt idx="3574">
                  <c:v>1.0</c:v>
                </c:pt>
                <c:pt idx="3575">
                  <c:v>2.0</c:v>
                </c:pt>
                <c:pt idx="3576">
                  <c:v>2.0</c:v>
                </c:pt>
                <c:pt idx="3577">
                  <c:v>2.0</c:v>
                </c:pt>
                <c:pt idx="3578">
                  <c:v>2.0</c:v>
                </c:pt>
                <c:pt idx="3579">
                  <c:v>1.0</c:v>
                </c:pt>
                <c:pt idx="3580">
                  <c:v>1.0</c:v>
                </c:pt>
                <c:pt idx="3581">
                  <c:v>2.0</c:v>
                </c:pt>
                <c:pt idx="3582">
                  <c:v>1.0</c:v>
                </c:pt>
                <c:pt idx="3583">
                  <c:v>1.0</c:v>
                </c:pt>
                <c:pt idx="3584">
                  <c:v>2.0</c:v>
                </c:pt>
                <c:pt idx="3585">
                  <c:v>1.0</c:v>
                </c:pt>
                <c:pt idx="3586">
                  <c:v>1.0</c:v>
                </c:pt>
                <c:pt idx="3587">
                  <c:v>2.0</c:v>
                </c:pt>
                <c:pt idx="3588">
                  <c:v>2.0</c:v>
                </c:pt>
                <c:pt idx="3589">
                  <c:v>1.0</c:v>
                </c:pt>
                <c:pt idx="3590">
                  <c:v>1.0</c:v>
                </c:pt>
                <c:pt idx="3591">
                  <c:v>1.0</c:v>
                </c:pt>
                <c:pt idx="3592">
                  <c:v>1.0</c:v>
                </c:pt>
                <c:pt idx="3593">
                  <c:v>1.0</c:v>
                </c:pt>
                <c:pt idx="3594">
                  <c:v>2.0</c:v>
                </c:pt>
                <c:pt idx="3595">
                  <c:v>2.0</c:v>
                </c:pt>
                <c:pt idx="3596">
                  <c:v>2.0</c:v>
                </c:pt>
                <c:pt idx="3597">
                  <c:v>2.0</c:v>
                </c:pt>
                <c:pt idx="3598">
                  <c:v>2.0</c:v>
                </c:pt>
                <c:pt idx="3599">
                  <c:v>2.0</c:v>
                </c:pt>
                <c:pt idx="3600">
                  <c:v>1.0</c:v>
                </c:pt>
                <c:pt idx="3601">
                  <c:v>1.0</c:v>
                </c:pt>
                <c:pt idx="3602">
                  <c:v>1.0</c:v>
                </c:pt>
                <c:pt idx="3603">
                  <c:v>1.0</c:v>
                </c:pt>
                <c:pt idx="3604">
                  <c:v>2.0</c:v>
                </c:pt>
                <c:pt idx="3605">
                  <c:v>2.0</c:v>
                </c:pt>
                <c:pt idx="3606">
                  <c:v>2.0</c:v>
                </c:pt>
                <c:pt idx="3607">
                  <c:v>2.0</c:v>
                </c:pt>
                <c:pt idx="3608">
                  <c:v>1.0</c:v>
                </c:pt>
                <c:pt idx="3609">
                  <c:v>1.0</c:v>
                </c:pt>
                <c:pt idx="3610">
                  <c:v>2.0</c:v>
                </c:pt>
                <c:pt idx="3611">
                  <c:v>2.0</c:v>
                </c:pt>
                <c:pt idx="3612">
                  <c:v>2.0</c:v>
                </c:pt>
                <c:pt idx="3613">
                  <c:v>1.0</c:v>
                </c:pt>
                <c:pt idx="3614">
                  <c:v>2.0</c:v>
                </c:pt>
                <c:pt idx="3615">
                  <c:v>2.0</c:v>
                </c:pt>
                <c:pt idx="3616">
                  <c:v>1.0</c:v>
                </c:pt>
                <c:pt idx="3617">
                  <c:v>2.0</c:v>
                </c:pt>
                <c:pt idx="3618">
                  <c:v>1.0</c:v>
                </c:pt>
                <c:pt idx="3619">
                  <c:v>2.0</c:v>
                </c:pt>
                <c:pt idx="3620">
                  <c:v>2.0</c:v>
                </c:pt>
                <c:pt idx="3621">
                  <c:v>1.0</c:v>
                </c:pt>
                <c:pt idx="3622">
                  <c:v>1.0</c:v>
                </c:pt>
                <c:pt idx="3623">
                  <c:v>1.0</c:v>
                </c:pt>
                <c:pt idx="3624">
                  <c:v>2.0</c:v>
                </c:pt>
                <c:pt idx="3625">
                  <c:v>2.0</c:v>
                </c:pt>
                <c:pt idx="3626">
                  <c:v>2.0</c:v>
                </c:pt>
                <c:pt idx="3627">
                  <c:v>1.0</c:v>
                </c:pt>
                <c:pt idx="3628">
                  <c:v>1.0</c:v>
                </c:pt>
                <c:pt idx="3629">
                  <c:v>1.0</c:v>
                </c:pt>
                <c:pt idx="3630">
                  <c:v>2.0</c:v>
                </c:pt>
                <c:pt idx="3631">
                  <c:v>2.0</c:v>
                </c:pt>
                <c:pt idx="3632">
                  <c:v>2.0</c:v>
                </c:pt>
                <c:pt idx="3633">
                  <c:v>2.0</c:v>
                </c:pt>
                <c:pt idx="3634">
                  <c:v>2.0</c:v>
                </c:pt>
                <c:pt idx="3635">
                  <c:v>2.0</c:v>
                </c:pt>
                <c:pt idx="3636">
                  <c:v>1.0</c:v>
                </c:pt>
                <c:pt idx="3637">
                  <c:v>1.0</c:v>
                </c:pt>
                <c:pt idx="3638">
                  <c:v>2.0</c:v>
                </c:pt>
                <c:pt idx="3639">
                  <c:v>2.0</c:v>
                </c:pt>
                <c:pt idx="3640">
                  <c:v>2.0</c:v>
                </c:pt>
                <c:pt idx="3641">
                  <c:v>1.0</c:v>
                </c:pt>
                <c:pt idx="3642">
                  <c:v>1.0</c:v>
                </c:pt>
                <c:pt idx="3643">
                  <c:v>2.0</c:v>
                </c:pt>
                <c:pt idx="3644">
                  <c:v>1.0</c:v>
                </c:pt>
                <c:pt idx="3645">
                  <c:v>2.0</c:v>
                </c:pt>
                <c:pt idx="3646">
                  <c:v>2.0</c:v>
                </c:pt>
                <c:pt idx="3647">
                  <c:v>1.0</c:v>
                </c:pt>
                <c:pt idx="3648">
                  <c:v>1.0</c:v>
                </c:pt>
                <c:pt idx="3649">
                  <c:v>2.0</c:v>
                </c:pt>
                <c:pt idx="3650">
                  <c:v>2.0</c:v>
                </c:pt>
                <c:pt idx="3651">
                  <c:v>2.0</c:v>
                </c:pt>
                <c:pt idx="3652">
                  <c:v>1.0</c:v>
                </c:pt>
                <c:pt idx="3653">
                  <c:v>2.0</c:v>
                </c:pt>
                <c:pt idx="3654">
                  <c:v>2.0</c:v>
                </c:pt>
                <c:pt idx="3655">
                  <c:v>1.0</c:v>
                </c:pt>
                <c:pt idx="3656">
                  <c:v>1.0</c:v>
                </c:pt>
                <c:pt idx="3657">
                  <c:v>1.0</c:v>
                </c:pt>
                <c:pt idx="3658">
                  <c:v>2.0</c:v>
                </c:pt>
                <c:pt idx="3659">
                  <c:v>2.0</c:v>
                </c:pt>
                <c:pt idx="3660">
                  <c:v>1.0</c:v>
                </c:pt>
                <c:pt idx="3661">
                  <c:v>2.0</c:v>
                </c:pt>
                <c:pt idx="3662">
                  <c:v>2.0</c:v>
                </c:pt>
                <c:pt idx="3663">
                  <c:v>2.0</c:v>
                </c:pt>
                <c:pt idx="3664">
                  <c:v>1.0</c:v>
                </c:pt>
                <c:pt idx="3665">
                  <c:v>2.0</c:v>
                </c:pt>
                <c:pt idx="3666">
                  <c:v>2.0</c:v>
                </c:pt>
                <c:pt idx="3667">
                  <c:v>2.0</c:v>
                </c:pt>
                <c:pt idx="3668">
                  <c:v>2.0</c:v>
                </c:pt>
                <c:pt idx="3669">
                  <c:v>2.0</c:v>
                </c:pt>
                <c:pt idx="3670">
                  <c:v>2.0</c:v>
                </c:pt>
                <c:pt idx="3671">
                  <c:v>2.0</c:v>
                </c:pt>
                <c:pt idx="3672">
                  <c:v>2.0</c:v>
                </c:pt>
                <c:pt idx="3673">
                  <c:v>1.0</c:v>
                </c:pt>
                <c:pt idx="3674">
                  <c:v>2.0</c:v>
                </c:pt>
                <c:pt idx="3675">
                  <c:v>1.0</c:v>
                </c:pt>
                <c:pt idx="3676">
                  <c:v>2.0</c:v>
                </c:pt>
                <c:pt idx="3677">
                  <c:v>2.0</c:v>
                </c:pt>
                <c:pt idx="3678">
                  <c:v>1.0</c:v>
                </c:pt>
                <c:pt idx="3679">
                  <c:v>1.0</c:v>
                </c:pt>
                <c:pt idx="3680">
                  <c:v>1.0</c:v>
                </c:pt>
                <c:pt idx="3681">
                  <c:v>1.0</c:v>
                </c:pt>
                <c:pt idx="3682">
                  <c:v>2.0</c:v>
                </c:pt>
                <c:pt idx="3683">
                  <c:v>1.0</c:v>
                </c:pt>
                <c:pt idx="3684">
                  <c:v>2.0</c:v>
                </c:pt>
                <c:pt idx="3685">
                  <c:v>1.0</c:v>
                </c:pt>
                <c:pt idx="3686">
                  <c:v>2.0</c:v>
                </c:pt>
                <c:pt idx="3687">
                  <c:v>2.0</c:v>
                </c:pt>
                <c:pt idx="3688">
                  <c:v>1.0</c:v>
                </c:pt>
                <c:pt idx="3689">
                  <c:v>1.0</c:v>
                </c:pt>
                <c:pt idx="3690">
                  <c:v>2.0</c:v>
                </c:pt>
                <c:pt idx="3691">
                  <c:v>2.0</c:v>
                </c:pt>
                <c:pt idx="3692">
                  <c:v>2.0</c:v>
                </c:pt>
                <c:pt idx="3693">
                  <c:v>1.0</c:v>
                </c:pt>
                <c:pt idx="3694">
                  <c:v>1.0</c:v>
                </c:pt>
                <c:pt idx="3695">
                  <c:v>1.0</c:v>
                </c:pt>
                <c:pt idx="3696">
                  <c:v>2.0</c:v>
                </c:pt>
                <c:pt idx="3697">
                  <c:v>2.0</c:v>
                </c:pt>
                <c:pt idx="3698">
                  <c:v>1.0</c:v>
                </c:pt>
                <c:pt idx="3699">
                  <c:v>2.0</c:v>
                </c:pt>
                <c:pt idx="3700">
                  <c:v>2.0</c:v>
                </c:pt>
                <c:pt idx="3701">
                  <c:v>2.0</c:v>
                </c:pt>
                <c:pt idx="3702">
                  <c:v>2.0</c:v>
                </c:pt>
                <c:pt idx="3703">
                  <c:v>2.0</c:v>
                </c:pt>
                <c:pt idx="3704">
                  <c:v>1.0</c:v>
                </c:pt>
                <c:pt idx="3705">
                  <c:v>2.0</c:v>
                </c:pt>
                <c:pt idx="3706">
                  <c:v>1.0</c:v>
                </c:pt>
                <c:pt idx="3707">
                  <c:v>2.0</c:v>
                </c:pt>
                <c:pt idx="3708">
                  <c:v>2.0</c:v>
                </c:pt>
                <c:pt idx="3709">
                  <c:v>2.0</c:v>
                </c:pt>
                <c:pt idx="3710">
                  <c:v>1.0</c:v>
                </c:pt>
                <c:pt idx="3711">
                  <c:v>1.0</c:v>
                </c:pt>
                <c:pt idx="3712">
                  <c:v>2.0</c:v>
                </c:pt>
                <c:pt idx="3713">
                  <c:v>1.0</c:v>
                </c:pt>
                <c:pt idx="3714">
                  <c:v>1.0</c:v>
                </c:pt>
                <c:pt idx="3715">
                  <c:v>1.0</c:v>
                </c:pt>
                <c:pt idx="3716">
                  <c:v>1.0</c:v>
                </c:pt>
                <c:pt idx="3717">
                  <c:v>2.0</c:v>
                </c:pt>
                <c:pt idx="3718">
                  <c:v>1.0</c:v>
                </c:pt>
                <c:pt idx="3719">
                  <c:v>1.0</c:v>
                </c:pt>
                <c:pt idx="3720">
                  <c:v>2.0</c:v>
                </c:pt>
                <c:pt idx="3721">
                  <c:v>2.0</c:v>
                </c:pt>
                <c:pt idx="3722">
                  <c:v>1.0</c:v>
                </c:pt>
                <c:pt idx="3723">
                  <c:v>2.0</c:v>
                </c:pt>
                <c:pt idx="3724">
                  <c:v>2.0</c:v>
                </c:pt>
                <c:pt idx="3725">
                  <c:v>2.0</c:v>
                </c:pt>
                <c:pt idx="3726">
                  <c:v>2.0</c:v>
                </c:pt>
                <c:pt idx="3727">
                  <c:v>2.0</c:v>
                </c:pt>
                <c:pt idx="3728">
                  <c:v>1.0</c:v>
                </c:pt>
                <c:pt idx="3729">
                  <c:v>2.0</c:v>
                </c:pt>
                <c:pt idx="3730">
                  <c:v>2.0</c:v>
                </c:pt>
                <c:pt idx="3731">
                  <c:v>2.0</c:v>
                </c:pt>
                <c:pt idx="3732">
                  <c:v>1.0</c:v>
                </c:pt>
                <c:pt idx="3733">
                  <c:v>1.0</c:v>
                </c:pt>
                <c:pt idx="3734">
                  <c:v>1.0</c:v>
                </c:pt>
                <c:pt idx="3735">
                  <c:v>1.0</c:v>
                </c:pt>
                <c:pt idx="3736">
                  <c:v>2.0</c:v>
                </c:pt>
                <c:pt idx="3737">
                  <c:v>2.0</c:v>
                </c:pt>
                <c:pt idx="3738">
                  <c:v>1.0</c:v>
                </c:pt>
                <c:pt idx="3739">
                  <c:v>2.0</c:v>
                </c:pt>
                <c:pt idx="3740">
                  <c:v>1.0</c:v>
                </c:pt>
                <c:pt idx="3741">
                  <c:v>2.0</c:v>
                </c:pt>
                <c:pt idx="3742">
                  <c:v>2.0</c:v>
                </c:pt>
                <c:pt idx="3743">
                  <c:v>2.0</c:v>
                </c:pt>
                <c:pt idx="3744">
                  <c:v>2.0</c:v>
                </c:pt>
                <c:pt idx="3745">
                  <c:v>2.0</c:v>
                </c:pt>
                <c:pt idx="3746">
                  <c:v>2.0</c:v>
                </c:pt>
                <c:pt idx="3747">
                  <c:v>2.0</c:v>
                </c:pt>
                <c:pt idx="3748">
                  <c:v>2.0</c:v>
                </c:pt>
                <c:pt idx="3749">
                  <c:v>1.0</c:v>
                </c:pt>
                <c:pt idx="3750">
                  <c:v>2.0</c:v>
                </c:pt>
                <c:pt idx="3751">
                  <c:v>2.0</c:v>
                </c:pt>
                <c:pt idx="3752">
                  <c:v>1.0</c:v>
                </c:pt>
                <c:pt idx="3753">
                  <c:v>2.0</c:v>
                </c:pt>
                <c:pt idx="3754">
                  <c:v>2.0</c:v>
                </c:pt>
                <c:pt idx="3755">
                  <c:v>1.0</c:v>
                </c:pt>
                <c:pt idx="3756">
                  <c:v>2.0</c:v>
                </c:pt>
                <c:pt idx="3757">
                  <c:v>1.0</c:v>
                </c:pt>
                <c:pt idx="3758">
                  <c:v>2.0</c:v>
                </c:pt>
                <c:pt idx="3759">
                  <c:v>1.0</c:v>
                </c:pt>
                <c:pt idx="3760">
                  <c:v>1.0</c:v>
                </c:pt>
                <c:pt idx="3761">
                  <c:v>1.0</c:v>
                </c:pt>
                <c:pt idx="3762">
                  <c:v>2.0</c:v>
                </c:pt>
                <c:pt idx="3763">
                  <c:v>1.0</c:v>
                </c:pt>
                <c:pt idx="3764">
                  <c:v>1.0</c:v>
                </c:pt>
                <c:pt idx="3765">
                  <c:v>2.0</c:v>
                </c:pt>
                <c:pt idx="3766">
                  <c:v>2.0</c:v>
                </c:pt>
                <c:pt idx="3767">
                  <c:v>1.0</c:v>
                </c:pt>
                <c:pt idx="3768">
                  <c:v>1.0</c:v>
                </c:pt>
                <c:pt idx="3769">
                  <c:v>1.0</c:v>
                </c:pt>
                <c:pt idx="3770">
                  <c:v>2.0</c:v>
                </c:pt>
                <c:pt idx="3771">
                  <c:v>1.0</c:v>
                </c:pt>
                <c:pt idx="3772">
                  <c:v>1.0</c:v>
                </c:pt>
                <c:pt idx="3773">
                  <c:v>1.0</c:v>
                </c:pt>
                <c:pt idx="3774">
                  <c:v>1.0</c:v>
                </c:pt>
                <c:pt idx="3775">
                  <c:v>2.0</c:v>
                </c:pt>
                <c:pt idx="3776">
                  <c:v>1.0</c:v>
                </c:pt>
                <c:pt idx="3777">
                  <c:v>1.0</c:v>
                </c:pt>
                <c:pt idx="3778">
                  <c:v>1.0</c:v>
                </c:pt>
                <c:pt idx="3779">
                  <c:v>1.0</c:v>
                </c:pt>
                <c:pt idx="3780">
                  <c:v>2.0</c:v>
                </c:pt>
                <c:pt idx="3781">
                  <c:v>2.0</c:v>
                </c:pt>
                <c:pt idx="3782">
                  <c:v>2.0</c:v>
                </c:pt>
                <c:pt idx="3783">
                  <c:v>2.0</c:v>
                </c:pt>
                <c:pt idx="3784">
                  <c:v>2.0</c:v>
                </c:pt>
                <c:pt idx="3785">
                  <c:v>1.0</c:v>
                </c:pt>
                <c:pt idx="3786">
                  <c:v>2.0</c:v>
                </c:pt>
                <c:pt idx="3787">
                  <c:v>2.0</c:v>
                </c:pt>
                <c:pt idx="3788">
                  <c:v>2.0</c:v>
                </c:pt>
                <c:pt idx="3789">
                  <c:v>1.0</c:v>
                </c:pt>
                <c:pt idx="3790">
                  <c:v>2.0</c:v>
                </c:pt>
                <c:pt idx="3791">
                  <c:v>1.0</c:v>
                </c:pt>
                <c:pt idx="3792">
                  <c:v>1.0</c:v>
                </c:pt>
                <c:pt idx="3793">
                  <c:v>1.0</c:v>
                </c:pt>
                <c:pt idx="3794">
                  <c:v>1.0</c:v>
                </c:pt>
                <c:pt idx="3795">
                  <c:v>1.0</c:v>
                </c:pt>
                <c:pt idx="3796">
                  <c:v>1.0</c:v>
                </c:pt>
                <c:pt idx="3797">
                  <c:v>1.0</c:v>
                </c:pt>
                <c:pt idx="3798">
                  <c:v>2.0</c:v>
                </c:pt>
                <c:pt idx="3799">
                  <c:v>1.0</c:v>
                </c:pt>
                <c:pt idx="3800">
                  <c:v>1.0</c:v>
                </c:pt>
                <c:pt idx="3801">
                  <c:v>2.0</c:v>
                </c:pt>
                <c:pt idx="3802">
                  <c:v>2.0</c:v>
                </c:pt>
                <c:pt idx="3803">
                  <c:v>2.0</c:v>
                </c:pt>
                <c:pt idx="3804">
                  <c:v>1.0</c:v>
                </c:pt>
                <c:pt idx="3805">
                  <c:v>1.0</c:v>
                </c:pt>
                <c:pt idx="3806">
                  <c:v>2.0</c:v>
                </c:pt>
                <c:pt idx="3807">
                  <c:v>1.0</c:v>
                </c:pt>
                <c:pt idx="3808">
                  <c:v>2.0</c:v>
                </c:pt>
                <c:pt idx="3809">
                  <c:v>1.0</c:v>
                </c:pt>
                <c:pt idx="3810">
                  <c:v>1.0</c:v>
                </c:pt>
                <c:pt idx="3811">
                  <c:v>1.0</c:v>
                </c:pt>
                <c:pt idx="3812">
                  <c:v>1.0</c:v>
                </c:pt>
                <c:pt idx="3813">
                  <c:v>1.0</c:v>
                </c:pt>
                <c:pt idx="3814">
                  <c:v>2.0</c:v>
                </c:pt>
                <c:pt idx="3815">
                  <c:v>1.0</c:v>
                </c:pt>
                <c:pt idx="3816">
                  <c:v>2.0</c:v>
                </c:pt>
                <c:pt idx="3817">
                  <c:v>2.0</c:v>
                </c:pt>
                <c:pt idx="3818">
                  <c:v>1.0</c:v>
                </c:pt>
                <c:pt idx="3819">
                  <c:v>1.0</c:v>
                </c:pt>
                <c:pt idx="3820">
                  <c:v>2.0</c:v>
                </c:pt>
                <c:pt idx="3821">
                  <c:v>2.0</c:v>
                </c:pt>
                <c:pt idx="3822">
                  <c:v>2.0</c:v>
                </c:pt>
                <c:pt idx="3823">
                  <c:v>1.0</c:v>
                </c:pt>
                <c:pt idx="3824">
                  <c:v>2.0</c:v>
                </c:pt>
                <c:pt idx="3825">
                  <c:v>2.0</c:v>
                </c:pt>
                <c:pt idx="3826">
                  <c:v>1.0</c:v>
                </c:pt>
                <c:pt idx="3827">
                  <c:v>1.0</c:v>
                </c:pt>
                <c:pt idx="3828">
                  <c:v>2.0</c:v>
                </c:pt>
                <c:pt idx="3829">
                  <c:v>2.0</c:v>
                </c:pt>
                <c:pt idx="3830">
                  <c:v>1.0</c:v>
                </c:pt>
                <c:pt idx="3831">
                  <c:v>2.0</c:v>
                </c:pt>
                <c:pt idx="3832">
                  <c:v>2.0</c:v>
                </c:pt>
                <c:pt idx="3833">
                  <c:v>2.0</c:v>
                </c:pt>
                <c:pt idx="3834">
                  <c:v>2.0</c:v>
                </c:pt>
                <c:pt idx="3835">
                  <c:v>1.0</c:v>
                </c:pt>
                <c:pt idx="3836">
                  <c:v>2.0</c:v>
                </c:pt>
                <c:pt idx="3837">
                  <c:v>2.0</c:v>
                </c:pt>
                <c:pt idx="3838">
                  <c:v>2.0</c:v>
                </c:pt>
                <c:pt idx="3839">
                  <c:v>1.0</c:v>
                </c:pt>
                <c:pt idx="3840">
                  <c:v>1.0</c:v>
                </c:pt>
                <c:pt idx="3841">
                  <c:v>1.0</c:v>
                </c:pt>
                <c:pt idx="3842">
                  <c:v>2.0</c:v>
                </c:pt>
                <c:pt idx="3843">
                  <c:v>2.0</c:v>
                </c:pt>
                <c:pt idx="3844">
                  <c:v>2.0</c:v>
                </c:pt>
                <c:pt idx="3845">
                  <c:v>1.0</c:v>
                </c:pt>
                <c:pt idx="3846">
                  <c:v>2.0</c:v>
                </c:pt>
                <c:pt idx="3847">
                  <c:v>1.0</c:v>
                </c:pt>
                <c:pt idx="3848">
                  <c:v>1.0</c:v>
                </c:pt>
                <c:pt idx="3849">
                  <c:v>2.0</c:v>
                </c:pt>
                <c:pt idx="3850">
                  <c:v>2.0</c:v>
                </c:pt>
                <c:pt idx="3851">
                  <c:v>1.0</c:v>
                </c:pt>
                <c:pt idx="3852">
                  <c:v>2.0</c:v>
                </c:pt>
                <c:pt idx="3853">
                  <c:v>2.0</c:v>
                </c:pt>
                <c:pt idx="3854">
                  <c:v>1.0</c:v>
                </c:pt>
                <c:pt idx="3855">
                  <c:v>2.0</c:v>
                </c:pt>
                <c:pt idx="3856">
                  <c:v>1.0</c:v>
                </c:pt>
                <c:pt idx="3857">
                  <c:v>2.0</c:v>
                </c:pt>
                <c:pt idx="3858">
                  <c:v>2.0</c:v>
                </c:pt>
                <c:pt idx="3859">
                  <c:v>2.0</c:v>
                </c:pt>
                <c:pt idx="3860">
                  <c:v>1.0</c:v>
                </c:pt>
                <c:pt idx="3861">
                  <c:v>2.0</c:v>
                </c:pt>
                <c:pt idx="3862">
                  <c:v>1.0</c:v>
                </c:pt>
                <c:pt idx="3863">
                  <c:v>2.0</c:v>
                </c:pt>
                <c:pt idx="3864">
                  <c:v>2.0</c:v>
                </c:pt>
                <c:pt idx="3865">
                  <c:v>1.0</c:v>
                </c:pt>
                <c:pt idx="3866">
                  <c:v>2.0</c:v>
                </c:pt>
                <c:pt idx="3867">
                  <c:v>2.0</c:v>
                </c:pt>
                <c:pt idx="3868">
                  <c:v>2.0</c:v>
                </c:pt>
                <c:pt idx="3869">
                  <c:v>2.0</c:v>
                </c:pt>
                <c:pt idx="3870">
                  <c:v>1.0</c:v>
                </c:pt>
                <c:pt idx="3871">
                  <c:v>1.0</c:v>
                </c:pt>
                <c:pt idx="3872">
                  <c:v>2.0</c:v>
                </c:pt>
                <c:pt idx="3873">
                  <c:v>2.0</c:v>
                </c:pt>
                <c:pt idx="3874">
                  <c:v>2.0</c:v>
                </c:pt>
                <c:pt idx="3875">
                  <c:v>1.0</c:v>
                </c:pt>
                <c:pt idx="3876">
                  <c:v>1.0</c:v>
                </c:pt>
                <c:pt idx="3877">
                  <c:v>1.0</c:v>
                </c:pt>
                <c:pt idx="3878">
                  <c:v>2.0</c:v>
                </c:pt>
                <c:pt idx="3879">
                  <c:v>2.0</c:v>
                </c:pt>
                <c:pt idx="3880">
                  <c:v>2.0</c:v>
                </c:pt>
                <c:pt idx="3881">
                  <c:v>1.0</c:v>
                </c:pt>
                <c:pt idx="3882">
                  <c:v>2.0</c:v>
                </c:pt>
                <c:pt idx="3883">
                  <c:v>2.0</c:v>
                </c:pt>
                <c:pt idx="3884">
                  <c:v>2.0</c:v>
                </c:pt>
                <c:pt idx="3885">
                  <c:v>1.0</c:v>
                </c:pt>
                <c:pt idx="3886">
                  <c:v>1.0</c:v>
                </c:pt>
                <c:pt idx="3887">
                  <c:v>1.0</c:v>
                </c:pt>
                <c:pt idx="3888">
                  <c:v>2.0</c:v>
                </c:pt>
                <c:pt idx="3889">
                  <c:v>1.0</c:v>
                </c:pt>
                <c:pt idx="3890">
                  <c:v>1.0</c:v>
                </c:pt>
                <c:pt idx="3891">
                  <c:v>2.0</c:v>
                </c:pt>
                <c:pt idx="3892">
                  <c:v>2.0</c:v>
                </c:pt>
                <c:pt idx="3893">
                  <c:v>2.0</c:v>
                </c:pt>
                <c:pt idx="3894">
                  <c:v>2.0</c:v>
                </c:pt>
                <c:pt idx="3895">
                  <c:v>1.0</c:v>
                </c:pt>
                <c:pt idx="3896">
                  <c:v>2.0</c:v>
                </c:pt>
                <c:pt idx="3897">
                  <c:v>2.0</c:v>
                </c:pt>
                <c:pt idx="3898">
                  <c:v>1.0</c:v>
                </c:pt>
                <c:pt idx="3899">
                  <c:v>1.0</c:v>
                </c:pt>
                <c:pt idx="3900">
                  <c:v>1.0</c:v>
                </c:pt>
                <c:pt idx="3901">
                  <c:v>2.0</c:v>
                </c:pt>
                <c:pt idx="3902">
                  <c:v>2.0</c:v>
                </c:pt>
                <c:pt idx="3904">
                  <c:v>2.0</c:v>
                </c:pt>
                <c:pt idx="3905">
                  <c:v>2.0</c:v>
                </c:pt>
                <c:pt idx="3906">
                  <c:v>1.0</c:v>
                </c:pt>
                <c:pt idx="3907">
                  <c:v>2.0</c:v>
                </c:pt>
                <c:pt idx="3908">
                  <c:v>1.0</c:v>
                </c:pt>
                <c:pt idx="3909">
                  <c:v>2.0</c:v>
                </c:pt>
                <c:pt idx="3910">
                  <c:v>1.0</c:v>
                </c:pt>
                <c:pt idx="3911">
                  <c:v>2.0</c:v>
                </c:pt>
                <c:pt idx="3912">
                  <c:v>1.0</c:v>
                </c:pt>
                <c:pt idx="3913">
                  <c:v>1.0</c:v>
                </c:pt>
                <c:pt idx="3914">
                  <c:v>2.0</c:v>
                </c:pt>
                <c:pt idx="3915">
                  <c:v>2.0</c:v>
                </c:pt>
                <c:pt idx="3916">
                  <c:v>2.0</c:v>
                </c:pt>
                <c:pt idx="3917">
                  <c:v>2.0</c:v>
                </c:pt>
                <c:pt idx="3918">
                  <c:v>2.0</c:v>
                </c:pt>
                <c:pt idx="3919">
                  <c:v>1.0</c:v>
                </c:pt>
                <c:pt idx="3920">
                  <c:v>2.0</c:v>
                </c:pt>
                <c:pt idx="3921">
                  <c:v>2.0</c:v>
                </c:pt>
                <c:pt idx="3922">
                  <c:v>2.0</c:v>
                </c:pt>
                <c:pt idx="3923">
                  <c:v>1.0</c:v>
                </c:pt>
                <c:pt idx="3924">
                  <c:v>1.0</c:v>
                </c:pt>
                <c:pt idx="3925">
                  <c:v>1.0</c:v>
                </c:pt>
                <c:pt idx="3926">
                  <c:v>2.0</c:v>
                </c:pt>
                <c:pt idx="3927">
                  <c:v>2.0</c:v>
                </c:pt>
                <c:pt idx="3928">
                  <c:v>2.0</c:v>
                </c:pt>
                <c:pt idx="3929">
                  <c:v>2.0</c:v>
                </c:pt>
                <c:pt idx="3930">
                  <c:v>2.0</c:v>
                </c:pt>
                <c:pt idx="3931">
                  <c:v>1.0</c:v>
                </c:pt>
                <c:pt idx="3932">
                  <c:v>2.0</c:v>
                </c:pt>
                <c:pt idx="3933">
                  <c:v>2.0</c:v>
                </c:pt>
                <c:pt idx="3934">
                  <c:v>1.0</c:v>
                </c:pt>
                <c:pt idx="3935">
                  <c:v>1.0</c:v>
                </c:pt>
                <c:pt idx="3936">
                  <c:v>2.0</c:v>
                </c:pt>
                <c:pt idx="3937">
                  <c:v>2.0</c:v>
                </c:pt>
                <c:pt idx="3938">
                  <c:v>2.0</c:v>
                </c:pt>
                <c:pt idx="3939">
                  <c:v>2.0</c:v>
                </c:pt>
                <c:pt idx="3940">
                  <c:v>2.0</c:v>
                </c:pt>
                <c:pt idx="3941">
                  <c:v>2.0</c:v>
                </c:pt>
                <c:pt idx="3942">
                  <c:v>2.0</c:v>
                </c:pt>
                <c:pt idx="3943">
                  <c:v>1.0</c:v>
                </c:pt>
                <c:pt idx="3944">
                  <c:v>2.0</c:v>
                </c:pt>
                <c:pt idx="3945">
                  <c:v>2.0</c:v>
                </c:pt>
                <c:pt idx="3946">
                  <c:v>1.0</c:v>
                </c:pt>
                <c:pt idx="3947">
                  <c:v>2.0</c:v>
                </c:pt>
                <c:pt idx="3948">
                  <c:v>1.0</c:v>
                </c:pt>
                <c:pt idx="3949">
                  <c:v>2.0</c:v>
                </c:pt>
                <c:pt idx="3950">
                  <c:v>2.0</c:v>
                </c:pt>
                <c:pt idx="3951">
                  <c:v>2.0</c:v>
                </c:pt>
                <c:pt idx="3952">
                  <c:v>2.0</c:v>
                </c:pt>
                <c:pt idx="3953">
                  <c:v>2.0</c:v>
                </c:pt>
                <c:pt idx="3954">
                  <c:v>2.0</c:v>
                </c:pt>
                <c:pt idx="3955">
                  <c:v>2.0</c:v>
                </c:pt>
                <c:pt idx="3956">
                  <c:v>2.0</c:v>
                </c:pt>
                <c:pt idx="3957">
                  <c:v>2.0</c:v>
                </c:pt>
                <c:pt idx="3958">
                  <c:v>2.0</c:v>
                </c:pt>
                <c:pt idx="3959">
                  <c:v>1.0</c:v>
                </c:pt>
                <c:pt idx="3960">
                  <c:v>2.0</c:v>
                </c:pt>
                <c:pt idx="3961">
                  <c:v>1.0</c:v>
                </c:pt>
                <c:pt idx="3962">
                  <c:v>2.0</c:v>
                </c:pt>
                <c:pt idx="3963">
                  <c:v>2.0</c:v>
                </c:pt>
                <c:pt idx="3964">
                  <c:v>2.0</c:v>
                </c:pt>
                <c:pt idx="3965">
                  <c:v>1.0</c:v>
                </c:pt>
                <c:pt idx="3966">
                  <c:v>1.0</c:v>
                </c:pt>
                <c:pt idx="3967">
                  <c:v>1.0</c:v>
                </c:pt>
                <c:pt idx="3968">
                  <c:v>2.0</c:v>
                </c:pt>
                <c:pt idx="3969">
                  <c:v>2.0</c:v>
                </c:pt>
                <c:pt idx="3970">
                  <c:v>1.0</c:v>
                </c:pt>
                <c:pt idx="3971">
                  <c:v>1.0</c:v>
                </c:pt>
                <c:pt idx="3972">
                  <c:v>1.0</c:v>
                </c:pt>
                <c:pt idx="3973">
                  <c:v>1.0</c:v>
                </c:pt>
                <c:pt idx="3974">
                  <c:v>2.0</c:v>
                </c:pt>
                <c:pt idx="3975">
                  <c:v>1.0</c:v>
                </c:pt>
                <c:pt idx="3976">
                  <c:v>2.0</c:v>
                </c:pt>
                <c:pt idx="3977">
                  <c:v>2.0</c:v>
                </c:pt>
                <c:pt idx="3978">
                  <c:v>1.0</c:v>
                </c:pt>
                <c:pt idx="3979">
                  <c:v>2.0</c:v>
                </c:pt>
                <c:pt idx="3980">
                  <c:v>1.0</c:v>
                </c:pt>
                <c:pt idx="3981">
                  <c:v>1.0</c:v>
                </c:pt>
                <c:pt idx="3982">
                  <c:v>2.0</c:v>
                </c:pt>
                <c:pt idx="3983">
                  <c:v>2.0</c:v>
                </c:pt>
                <c:pt idx="3984">
                  <c:v>1.0</c:v>
                </c:pt>
                <c:pt idx="3985">
                  <c:v>2.0</c:v>
                </c:pt>
                <c:pt idx="3986">
                  <c:v>1.0</c:v>
                </c:pt>
                <c:pt idx="3987">
                  <c:v>2.0</c:v>
                </c:pt>
                <c:pt idx="3988">
                  <c:v>2.0</c:v>
                </c:pt>
                <c:pt idx="3989">
                  <c:v>1.0</c:v>
                </c:pt>
                <c:pt idx="3990">
                  <c:v>2.0</c:v>
                </c:pt>
                <c:pt idx="3991">
                  <c:v>1.0</c:v>
                </c:pt>
                <c:pt idx="3992">
                  <c:v>1.0</c:v>
                </c:pt>
                <c:pt idx="3993">
                  <c:v>1.0</c:v>
                </c:pt>
                <c:pt idx="3994">
                  <c:v>2.0</c:v>
                </c:pt>
                <c:pt idx="3995">
                  <c:v>2.0</c:v>
                </c:pt>
                <c:pt idx="3996">
                  <c:v>1.0</c:v>
                </c:pt>
                <c:pt idx="3997">
                  <c:v>2.0</c:v>
                </c:pt>
                <c:pt idx="3998">
                  <c:v>2.0</c:v>
                </c:pt>
                <c:pt idx="3999">
                  <c:v>2.0</c:v>
                </c:pt>
                <c:pt idx="4000">
                  <c:v>1.0</c:v>
                </c:pt>
                <c:pt idx="4001">
                  <c:v>1.0</c:v>
                </c:pt>
                <c:pt idx="4002">
                  <c:v>1.0</c:v>
                </c:pt>
                <c:pt idx="4003">
                  <c:v>1.0</c:v>
                </c:pt>
                <c:pt idx="4004">
                  <c:v>1.0</c:v>
                </c:pt>
                <c:pt idx="4005">
                  <c:v>2.0</c:v>
                </c:pt>
                <c:pt idx="4006">
                  <c:v>2.0</c:v>
                </c:pt>
                <c:pt idx="4007">
                  <c:v>2.0</c:v>
                </c:pt>
                <c:pt idx="4008">
                  <c:v>2.0</c:v>
                </c:pt>
                <c:pt idx="4009">
                  <c:v>2.0</c:v>
                </c:pt>
                <c:pt idx="4010">
                  <c:v>1.0</c:v>
                </c:pt>
                <c:pt idx="4011">
                  <c:v>1.0</c:v>
                </c:pt>
                <c:pt idx="4012">
                  <c:v>1.0</c:v>
                </c:pt>
                <c:pt idx="4013">
                  <c:v>2.0</c:v>
                </c:pt>
                <c:pt idx="4014">
                  <c:v>2.0</c:v>
                </c:pt>
                <c:pt idx="4015">
                  <c:v>1.0</c:v>
                </c:pt>
                <c:pt idx="4016">
                  <c:v>1.0</c:v>
                </c:pt>
                <c:pt idx="4017">
                  <c:v>1.0</c:v>
                </c:pt>
                <c:pt idx="4018">
                  <c:v>1.0</c:v>
                </c:pt>
                <c:pt idx="4019">
                  <c:v>1.0</c:v>
                </c:pt>
                <c:pt idx="4020">
                  <c:v>1.0</c:v>
                </c:pt>
                <c:pt idx="4021">
                  <c:v>1.0</c:v>
                </c:pt>
                <c:pt idx="4022">
                  <c:v>2.0</c:v>
                </c:pt>
                <c:pt idx="4023">
                  <c:v>1.0</c:v>
                </c:pt>
                <c:pt idx="4024">
                  <c:v>2.0</c:v>
                </c:pt>
                <c:pt idx="4025">
                  <c:v>2.0</c:v>
                </c:pt>
                <c:pt idx="4026">
                  <c:v>1.0</c:v>
                </c:pt>
                <c:pt idx="4027">
                  <c:v>2.0</c:v>
                </c:pt>
                <c:pt idx="4028">
                  <c:v>2.0</c:v>
                </c:pt>
                <c:pt idx="4029">
                  <c:v>1.0</c:v>
                </c:pt>
                <c:pt idx="4030">
                  <c:v>2.0</c:v>
                </c:pt>
                <c:pt idx="4031">
                  <c:v>2.0</c:v>
                </c:pt>
                <c:pt idx="4032">
                  <c:v>2.0</c:v>
                </c:pt>
                <c:pt idx="4033">
                  <c:v>2.0</c:v>
                </c:pt>
                <c:pt idx="4034">
                  <c:v>2.0</c:v>
                </c:pt>
                <c:pt idx="4035">
                  <c:v>1.0</c:v>
                </c:pt>
                <c:pt idx="4036">
                  <c:v>2.0</c:v>
                </c:pt>
                <c:pt idx="4037">
                  <c:v>1.0</c:v>
                </c:pt>
                <c:pt idx="4038">
                  <c:v>2.0</c:v>
                </c:pt>
                <c:pt idx="4039">
                  <c:v>2.0</c:v>
                </c:pt>
                <c:pt idx="4040">
                  <c:v>2.0</c:v>
                </c:pt>
                <c:pt idx="4041">
                  <c:v>2.0</c:v>
                </c:pt>
                <c:pt idx="4042">
                  <c:v>1.0</c:v>
                </c:pt>
                <c:pt idx="4043">
                  <c:v>2.0</c:v>
                </c:pt>
                <c:pt idx="4044">
                  <c:v>2.0</c:v>
                </c:pt>
                <c:pt idx="4045">
                  <c:v>1.0</c:v>
                </c:pt>
                <c:pt idx="4046">
                  <c:v>2.0</c:v>
                </c:pt>
                <c:pt idx="4047">
                  <c:v>1.0</c:v>
                </c:pt>
                <c:pt idx="4048">
                  <c:v>2.0</c:v>
                </c:pt>
                <c:pt idx="4049">
                  <c:v>2.0</c:v>
                </c:pt>
                <c:pt idx="4050">
                  <c:v>1.0</c:v>
                </c:pt>
                <c:pt idx="4051">
                  <c:v>2.0</c:v>
                </c:pt>
                <c:pt idx="4052">
                  <c:v>2.0</c:v>
                </c:pt>
                <c:pt idx="4053">
                  <c:v>1.0</c:v>
                </c:pt>
                <c:pt idx="4054">
                  <c:v>2.0</c:v>
                </c:pt>
                <c:pt idx="4055">
                  <c:v>2.0</c:v>
                </c:pt>
                <c:pt idx="4056">
                  <c:v>1.0</c:v>
                </c:pt>
                <c:pt idx="4057">
                  <c:v>2.0</c:v>
                </c:pt>
                <c:pt idx="4058">
                  <c:v>1.0</c:v>
                </c:pt>
                <c:pt idx="4059">
                  <c:v>2.0</c:v>
                </c:pt>
                <c:pt idx="4060">
                  <c:v>1.0</c:v>
                </c:pt>
                <c:pt idx="4061">
                  <c:v>1.0</c:v>
                </c:pt>
                <c:pt idx="4062">
                  <c:v>2.0</c:v>
                </c:pt>
                <c:pt idx="4063">
                  <c:v>2.0</c:v>
                </c:pt>
                <c:pt idx="4064">
                  <c:v>1.0</c:v>
                </c:pt>
                <c:pt idx="4065">
                  <c:v>2.0</c:v>
                </c:pt>
                <c:pt idx="4066">
                  <c:v>2.0</c:v>
                </c:pt>
                <c:pt idx="4067">
                  <c:v>2.0</c:v>
                </c:pt>
                <c:pt idx="4068">
                  <c:v>1.0</c:v>
                </c:pt>
                <c:pt idx="4069">
                  <c:v>2.0</c:v>
                </c:pt>
                <c:pt idx="4070">
                  <c:v>2.0</c:v>
                </c:pt>
                <c:pt idx="4071">
                  <c:v>1.0</c:v>
                </c:pt>
                <c:pt idx="4072">
                  <c:v>2.0</c:v>
                </c:pt>
                <c:pt idx="4073">
                  <c:v>2.0</c:v>
                </c:pt>
                <c:pt idx="4074">
                  <c:v>2.0</c:v>
                </c:pt>
                <c:pt idx="4075">
                  <c:v>1.0</c:v>
                </c:pt>
                <c:pt idx="4076">
                  <c:v>1.0</c:v>
                </c:pt>
                <c:pt idx="4077">
                  <c:v>2.0</c:v>
                </c:pt>
                <c:pt idx="4078">
                  <c:v>1.0</c:v>
                </c:pt>
                <c:pt idx="4079">
                  <c:v>2.0</c:v>
                </c:pt>
                <c:pt idx="4080">
                  <c:v>2.0</c:v>
                </c:pt>
                <c:pt idx="4081">
                  <c:v>2.0</c:v>
                </c:pt>
                <c:pt idx="4082">
                  <c:v>1.0</c:v>
                </c:pt>
                <c:pt idx="4083">
                  <c:v>1.0</c:v>
                </c:pt>
                <c:pt idx="4084">
                  <c:v>2.0</c:v>
                </c:pt>
                <c:pt idx="4085">
                  <c:v>1.0</c:v>
                </c:pt>
                <c:pt idx="4086">
                  <c:v>2.0</c:v>
                </c:pt>
                <c:pt idx="4087">
                  <c:v>1.0</c:v>
                </c:pt>
                <c:pt idx="4088">
                  <c:v>2.0</c:v>
                </c:pt>
                <c:pt idx="4089">
                  <c:v>1.0</c:v>
                </c:pt>
                <c:pt idx="4090">
                  <c:v>1.0</c:v>
                </c:pt>
                <c:pt idx="4091">
                  <c:v>1.0</c:v>
                </c:pt>
                <c:pt idx="4092">
                  <c:v>1.0</c:v>
                </c:pt>
                <c:pt idx="4093">
                  <c:v>1.0</c:v>
                </c:pt>
                <c:pt idx="4094">
                  <c:v>1.0</c:v>
                </c:pt>
                <c:pt idx="4095">
                  <c:v>2.0</c:v>
                </c:pt>
                <c:pt idx="4096">
                  <c:v>2.0</c:v>
                </c:pt>
                <c:pt idx="4097">
                  <c:v>2.0</c:v>
                </c:pt>
                <c:pt idx="4098">
                  <c:v>2.0</c:v>
                </c:pt>
                <c:pt idx="4099">
                  <c:v>2.0</c:v>
                </c:pt>
                <c:pt idx="4100">
                  <c:v>2.0</c:v>
                </c:pt>
                <c:pt idx="4101">
                  <c:v>2.0</c:v>
                </c:pt>
                <c:pt idx="4102">
                  <c:v>1.0</c:v>
                </c:pt>
                <c:pt idx="4103">
                  <c:v>2.0</c:v>
                </c:pt>
                <c:pt idx="4104">
                  <c:v>1.0</c:v>
                </c:pt>
                <c:pt idx="4105">
                  <c:v>2.0</c:v>
                </c:pt>
                <c:pt idx="4106">
                  <c:v>2.0</c:v>
                </c:pt>
                <c:pt idx="4107">
                  <c:v>2.0</c:v>
                </c:pt>
                <c:pt idx="4108">
                  <c:v>2.0</c:v>
                </c:pt>
                <c:pt idx="4109">
                  <c:v>2.0</c:v>
                </c:pt>
                <c:pt idx="4110">
                  <c:v>1.0</c:v>
                </c:pt>
                <c:pt idx="4111">
                  <c:v>1.0</c:v>
                </c:pt>
                <c:pt idx="4112">
                  <c:v>1.0</c:v>
                </c:pt>
                <c:pt idx="4113">
                  <c:v>1.0</c:v>
                </c:pt>
                <c:pt idx="4114">
                  <c:v>1.0</c:v>
                </c:pt>
                <c:pt idx="4115">
                  <c:v>1.0</c:v>
                </c:pt>
                <c:pt idx="4116">
                  <c:v>2.0</c:v>
                </c:pt>
                <c:pt idx="4117">
                  <c:v>1.0</c:v>
                </c:pt>
                <c:pt idx="4118">
                  <c:v>2.0</c:v>
                </c:pt>
                <c:pt idx="4119">
                  <c:v>1.0</c:v>
                </c:pt>
                <c:pt idx="4120">
                  <c:v>2.0</c:v>
                </c:pt>
                <c:pt idx="4121">
                  <c:v>2.0</c:v>
                </c:pt>
                <c:pt idx="4122">
                  <c:v>1.0</c:v>
                </c:pt>
                <c:pt idx="4123">
                  <c:v>1.0</c:v>
                </c:pt>
                <c:pt idx="4124">
                  <c:v>2.0</c:v>
                </c:pt>
                <c:pt idx="4125">
                  <c:v>2.0</c:v>
                </c:pt>
                <c:pt idx="4126">
                  <c:v>2.0</c:v>
                </c:pt>
                <c:pt idx="4127">
                  <c:v>2.0</c:v>
                </c:pt>
                <c:pt idx="4128">
                  <c:v>2.0</c:v>
                </c:pt>
                <c:pt idx="4129">
                  <c:v>1.0</c:v>
                </c:pt>
                <c:pt idx="4130">
                  <c:v>1.0</c:v>
                </c:pt>
                <c:pt idx="4131">
                  <c:v>2.0</c:v>
                </c:pt>
                <c:pt idx="4132">
                  <c:v>2.0</c:v>
                </c:pt>
                <c:pt idx="4133">
                  <c:v>2.0</c:v>
                </c:pt>
                <c:pt idx="4134">
                  <c:v>2.0</c:v>
                </c:pt>
                <c:pt idx="4135">
                  <c:v>2.0</c:v>
                </c:pt>
                <c:pt idx="4137">
                  <c:v>1.0</c:v>
                </c:pt>
                <c:pt idx="4138">
                  <c:v>1.0</c:v>
                </c:pt>
                <c:pt idx="4139">
                  <c:v>2.0</c:v>
                </c:pt>
                <c:pt idx="4140">
                  <c:v>2.0</c:v>
                </c:pt>
                <c:pt idx="4141">
                  <c:v>2.0</c:v>
                </c:pt>
                <c:pt idx="4142">
                  <c:v>2.0</c:v>
                </c:pt>
                <c:pt idx="4143">
                  <c:v>2.0</c:v>
                </c:pt>
                <c:pt idx="4144">
                  <c:v>1.0</c:v>
                </c:pt>
                <c:pt idx="4145">
                  <c:v>2.0</c:v>
                </c:pt>
                <c:pt idx="4146">
                  <c:v>2.0</c:v>
                </c:pt>
                <c:pt idx="4147">
                  <c:v>1.0</c:v>
                </c:pt>
                <c:pt idx="4148">
                  <c:v>1.0</c:v>
                </c:pt>
                <c:pt idx="4149">
                  <c:v>2.0</c:v>
                </c:pt>
                <c:pt idx="4150">
                  <c:v>1.0</c:v>
                </c:pt>
                <c:pt idx="4151">
                  <c:v>2.0</c:v>
                </c:pt>
                <c:pt idx="4152">
                  <c:v>2.0</c:v>
                </c:pt>
                <c:pt idx="4153">
                  <c:v>2.0</c:v>
                </c:pt>
                <c:pt idx="4154">
                  <c:v>2.0</c:v>
                </c:pt>
                <c:pt idx="4155">
                  <c:v>2.0</c:v>
                </c:pt>
                <c:pt idx="4156">
                  <c:v>2.0</c:v>
                </c:pt>
                <c:pt idx="4157">
                  <c:v>2.0</c:v>
                </c:pt>
                <c:pt idx="4158">
                  <c:v>2.0</c:v>
                </c:pt>
                <c:pt idx="4159">
                  <c:v>1.0</c:v>
                </c:pt>
                <c:pt idx="4160">
                  <c:v>2.0</c:v>
                </c:pt>
                <c:pt idx="4161">
                  <c:v>1.0</c:v>
                </c:pt>
                <c:pt idx="4162">
                  <c:v>1.0</c:v>
                </c:pt>
                <c:pt idx="4163">
                  <c:v>2.0</c:v>
                </c:pt>
                <c:pt idx="4164">
                  <c:v>1.0</c:v>
                </c:pt>
                <c:pt idx="4165">
                  <c:v>2.0</c:v>
                </c:pt>
                <c:pt idx="4166">
                  <c:v>2.0</c:v>
                </c:pt>
                <c:pt idx="4167">
                  <c:v>1.0</c:v>
                </c:pt>
                <c:pt idx="4168">
                  <c:v>2.0</c:v>
                </c:pt>
                <c:pt idx="4169">
                  <c:v>2.0</c:v>
                </c:pt>
                <c:pt idx="4170">
                  <c:v>2.0</c:v>
                </c:pt>
                <c:pt idx="4171">
                  <c:v>1.0</c:v>
                </c:pt>
                <c:pt idx="4172">
                  <c:v>2.0</c:v>
                </c:pt>
                <c:pt idx="4173">
                  <c:v>2.0</c:v>
                </c:pt>
                <c:pt idx="4174">
                  <c:v>1.0</c:v>
                </c:pt>
                <c:pt idx="4175">
                  <c:v>2.0</c:v>
                </c:pt>
                <c:pt idx="4176">
                  <c:v>2.0</c:v>
                </c:pt>
                <c:pt idx="4177">
                  <c:v>2.0</c:v>
                </c:pt>
                <c:pt idx="4178">
                  <c:v>1.0</c:v>
                </c:pt>
                <c:pt idx="4179">
                  <c:v>2.0</c:v>
                </c:pt>
                <c:pt idx="4180">
                  <c:v>1.0</c:v>
                </c:pt>
                <c:pt idx="4181">
                  <c:v>1.0</c:v>
                </c:pt>
                <c:pt idx="4182">
                  <c:v>2.0</c:v>
                </c:pt>
                <c:pt idx="4183">
                  <c:v>2.0</c:v>
                </c:pt>
                <c:pt idx="4184">
                  <c:v>2.0</c:v>
                </c:pt>
                <c:pt idx="4185">
                  <c:v>2.0</c:v>
                </c:pt>
                <c:pt idx="4186">
                  <c:v>2.0</c:v>
                </c:pt>
                <c:pt idx="4187">
                  <c:v>1.0</c:v>
                </c:pt>
                <c:pt idx="4188">
                  <c:v>2.0</c:v>
                </c:pt>
                <c:pt idx="4189">
                  <c:v>1.0</c:v>
                </c:pt>
                <c:pt idx="4190">
                  <c:v>2.0</c:v>
                </c:pt>
                <c:pt idx="4191">
                  <c:v>2.0</c:v>
                </c:pt>
                <c:pt idx="4192">
                  <c:v>2.0</c:v>
                </c:pt>
                <c:pt idx="4193">
                  <c:v>2.0</c:v>
                </c:pt>
                <c:pt idx="4194">
                  <c:v>2.0</c:v>
                </c:pt>
                <c:pt idx="4195">
                  <c:v>1.0</c:v>
                </c:pt>
                <c:pt idx="4196">
                  <c:v>2.0</c:v>
                </c:pt>
                <c:pt idx="4197">
                  <c:v>2.0</c:v>
                </c:pt>
                <c:pt idx="4198">
                  <c:v>1.0</c:v>
                </c:pt>
                <c:pt idx="4199">
                  <c:v>2.0</c:v>
                </c:pt>
                <c:pt idx="4200">
                  <c:v>1.0</c:v>
                </c:pt>
                <c:pt idx="4201">
                  <c:v>2.0</c:v>
                </c:pt>
                <c:pt idx="4202">
                  <c:v>1.0</c:v>
                </c:pt>
                <c:pt idx="4203">
                  <c:v>2.0</c:v>
                </c:pt>
                <c:pt idx="4204">
                  <c:v>1.0</c:v>
                </c:pt>
                <c:pt idx="4205">
                  <c:v>2.0</c:v>
                </c:pt>
                <c:pt idx="4206">
                  <c:v>1.0</c:v>
                </c:pt>
                <c:pt idx="4207">
                  <c:v>1.0</c:v>
                </c:pt>
                <c:pt idx="4208">
                  <c:v>1.0</c:v>
                </c:pt>
                <c:pt idx="4209">
                  <c:v>2.0</c:v>
                </c:pt>
                <c:pt idx="4210">
                  <c:v>2.0</c:v>
                </c:pt>
                <c:pt idx="4211">
                  <c:v>1.0</c:v>
                </c:pt>
                <c:pt idx="4212">
                  <c:v>2.0</c:v>
                </c:pt>
                <c:pt idx="4213">
                  <c:v>2.0</c:v>
                </c:pt>
                <c:pt idx="4214">
                  <c:v>1.0</c:v>
                </c:pt>
                <c:pt idx="4215">
                  <c:v>2.0</c:v>
                </c:pt>
                <c:pt idx="4216">
                  <c:v>1.0</c:v>
                </c:pt>
                <c:pt idx="4217">
                  <c:v>1.0</c:v>
                </c:pt>
                <c:pt idx="4218">
                  <c:v>2.0</c:v>
                </c:pt>
                <c:pt idx="4219">
                  <c:v>1.0</c:v>
                </c:pt>
                <c:pt idx="4220">
                  <c:v>1.0</c:v>
                </c:pt>
                <c:pt idx="4221">
                  <c:v>1.0</c:v>
                </c:pt>
                <c:pt idx="4222">
                  <c:v>2.0</c:v>
                </c:pt>
                <c:pt idx="4223">
                  <c:v>1.0</c:v>
                </c:pt>
                <c:pt idx="4224">
                  <c:v>1.0</c:v>
                </c:pt>
                <c:pt idx="4225">
                  <c:v>1.0</c:v>
                </c:pt>
                <c:pt idx="4226">
                  <c:v>2.0</c:v>
                </c:pt>
                <c:pt idx="4227">
                  <c:v>1.0</c:v>
                </c:pt>
                <c:pt idx="4228">
                  <c:v>1.0</c:v>
                </c:pt>
                <c:pt idx="4229">
                  <c:v>2.0</c:v>
                </c:pt>
                <c:pt idx="4230">
                  <c:v>2.0</c:v>
                </c:pt>
                <c:pt idx="4231">
                  <c:v>1.0</c:v>
                </c:pt>
                <c:pt idx="4232">
                  <c:v>2.0</c:v>
                </c:pt>
                <c:pt idx="4233">
                  <c:v>1.0</c:v>
                </c:pt>
                <c:pt idx="4234">
                  <c:v>2.0</c:v>
                </c:pt>
                <c:pt idx="4235">
                  <c:v>1.0</c:v>
                </c:pt>
                <c:pt idx="4236">
                  <c:v>2.0</c:v>
                </c:pt>
                <c:pt idx="4237">
                  <c:v>1.0</c:v>
                </c:pt>
                <c:pt idx="4238">
                  <c:v>2.0</c:v>
                </c:pt>
                <c:pt idx="4239">
                  <c:v>2.0</c:v>
                </c:pt>
                <c:pt idx="4240">
                  <c:v>1.0</c:v>
                </c:pt>
                <c:pt idx="4241">
                  <c:v>2.0</c:v>
                </c:pt>
                <c:pt idx="4242">
                  <c:v>1.0</c:v>
                </c:pt>
                <c:pt idx="4243">
                  <c:v>2.0</c:v>
                </c:pt>
                <c:pt idx="4244">
                  <c:v>2.0</c:v>
                </c:pt>
                <c:pt idx="4245">
                  <c:v>1.0</c:v>
                </c:pt>
                <c:pt idx="4246">
                  <c:v>1.0</c:v>
                </c:pt>
                <c:pt idx="4247">
                  <c:v>2.0</c:v>
                </c:pt>
                <c:pt idx="4248">
                  <c:v>2.0</c:v>
                </c:pt>
                <c:pt idx="4249">
                  <c:v>2.0</c:v>
                </c:pt>
                <c:pt idx="4250">
                  <c:v>1.0</c:v>
                </c:pt>
                <c:pt idx="4251">
                  <c:v>2.0</c:v>
                </c:pt>
                <c:pt idx="4252">
                  <c:v>2.0</c:v>
                </c:pt>
                <c:pt idx="4253">
                  <c:v>2.0</c:v>
                </c:pt>
                <c:pt idx="4254">
                  <c:v>1.0</c:v>
                </c:pt>
                <c:pt idx="4255">
                  <c:v>1.0</c:v>
                </c:pt>
                <c:pt idx="4256">
                  <c:v>1.0</c:v>
                </c:pt>
                <c:pt idx="4257">
                  <c:v>2.0</c:v>
                </c:pt>
                <c:pt idx="4258">
                  <c:v>2.0</c:v>
                </c:pt>
                <c:pt idx="4259">
                  <c:v>2.0</c:v>
                </c:pt>
                <c:pt idx="4260">
                  <c:v>2.0</c:v>
                </c:pt>
                <c:pt idx="4261">
                  <c:v>2.0</c:v>
                </c:pt>
                <c:pt idx="4262">
                  <c:v>1.0</c:v>
                </c:pt>
                <c:pt idx="4263">
                  <c:v>2.0</c:v>
                </c:pt>
                <c:pt idx="4264">
                  <c:v>2.0</c:v>
                </c:pt>
                <c:pt idx="4265">
                  <c:v>2.0</c:v>
                </c:pt>
                <c:pt idx="4266">
                  <c:v>2.0</c:v>
                </c:pt>
                <c:pt idx="4267">
                  <c:v>2.0</c:v>
                </c:pt>
                <c:pt idx="4268">
                  <c:v>2.0</c:v>
                </c:pt>
                <c:pt idx="4269">
                  <c:v>2.0</c:v>
                </c:pt>
                <c:pt idx="4270">
                  <c:v>2.0</c:v>
                </c:pt>
                <c:pt idx="4271">
                  <c:v>2.0</c:v>
                </c:pt>
                <c:pt idx="4272">
                  <c:v>2.0</c:v>
                </c:pt>
                <c:pt idx="4273">
                  <c:v>2.0</c:v>
                </c:pt>
                <c:pt idx="4274">
                  <c:v>1.0</c:v>
                </c:pt>
                <c:pt idx="4275">
                  <c:v>1.0</c:v>
                </c:pt>
                <c:pt idx="4276">
                  <c:v>2.0</c:v>
                </c:pt>
                <c:pt idx="4277">
                  <c:v>2.0</c:v>
                </c:pt>
                <c:pt idx="4278">
                  <c:v>2.0</c:v>
                </c:pt>
                <c:pt idx="4279">
                  <c:v>2.0</c:v>
                </c:pt>
                <c:pt idx="4280">
                  <c:v>2.0</c:v>
                </c:pt>
                <c:pt idx="4281">
                  <c:v>1.0</c:v>
                </c:pt>
                <c:pt idx="4282">
                  <c:v>2.0</c:v>
                </c:pt>
                <c:pt idx="4283">
                  <c:v>1.0</c:v>
                </c:pt>
                <c:pt idx="4284">
                  <c:v>1.0</c:v>
                </c:pt>
                <c:pt idx="4285">
                  <c:v>2.0</c:v>
                </c:pt>
                <c:pt idx="4286">
                  <c:v>1.0</c:v>
                </c:pt>
                <c:pt idx="4287">
                  <c:v>1.0</c:v>
                </c:pt>
                <c:pt idx="4288">
                  <c:v>2.0</c:v>
                </c:pt>
                <c:pt idx="4289">
                  <c:v>2.0</c:v>
                </c:pt>
                <c:pt idx="4290">
                  <c:v>2.0</c:v>
                </c:pt>
                <c:pt idx="4291">
                  <c:v>2.0</c:v>
                </c:pt>
                <c:pt idx="4292">
                  <c:v>1.0</c:v>
                </c:pt>
                <c:pt idx="4293">
                  <c:v>1.0</c:v>
                </c:pt>
                <c:pt idx="4294">
                  <c:v>2.0</c:v>
                </c:pt>
                <c:pt idx="4295">
                  <c:v>1.0</c:v>
                </c:pt>
                <c:pt idx="4296">
                  <c:v>2.0</c:v>
                </c:pt>
                <c:pt idx="4297">
                  <c:v>2.0</c:v>
                </c:pt>
                <c:pt idx="4298">
                  <c:v>2.0</c:v>
                </c:pt>
                <c:pt idx="4299">
                  <c:v>2.0</c:v>
                </c:pt>
                <c:pt idx="4300">
                  <c:v>2.0</c:v>
                </c:pt>
                <c:pt idx="4301">
                  <c:v>2.0</c:v>
                </c:pt>
                <c:pt idx="4302">
                  <c:v>2.0</c:v>
                </c:pt>
                <c:pt idx="4303">
                  <c:v>2.0</c:v>
                </c:pt>
                <c:pt idx="4304">
                  <c:v>2.0</c:v>
                </c:pt>
                <c:pt idx="4305">
                  <c:v>2.0</c:v>
                </c:pt>
                <c:pt idx="4306">
                  <c:v>1.0</c:v>
                </c:pt>
                <c:pt idx="4307">
                  <c:v>2.0</c:v>
                </c:pt>
                <c:pt idx="4308">
                  <c:v>2.0</c:v>
                </c:pt>
                <c:pt idx="4309">
                  <c:v>2.0</c:v>
                </c:pt>
                <c:pt idx="4310">
                  <c:v>1.0</c:v>
                </c:pt>
                <c:pt idx="4311">
                  <c:v>1.0</c:v>
                </c:pt>
                <c:pt idx="4312">
                  <c:v>2.0</c:v>
                </c:pt>
                <c:pt idx="4313">
                  <c:v>2.0</c:v>
                </c:pt>
                <c:pt idx="4314">
                  <c:v>1.0</c:v>
                </c:pt>
                <c:pt idx="4315">
                  <c:v>2.0</c:v>
                </c:pt>
                <c:pt idx="4316">
                  <c:v>2.0</c:v>
                </c:pt>
                <c:pt idx="4317">
                  <c:v>1.0</c:v>
                </c:pt>
                <c:pt idx="4318">
                  <c:v>2.0</c:v>
                </c:pt>
                <c:pt idx="4319">
                  <c:v>2.0</c:v>
                </c:pt>
                <c:pt idx="4320">
                  <c:v>2.0</c:v>
                </c:pt>
                <c:pt idx="4321">
                  <c:v>2.0</c:v>
                </c:pt>
                <c:pt idx="4322">
                  <c:v>1.0</c:v>
                </c:pt>
                <c:pt idx="4323">
                  <c:v>2.0</c:v>
                </c:pt>
                <c:pt idx="4324">
                  <c:v>2.0</c:v>
                </c:pt>
                <c:pt idx="4325">
                  <c:v>2.0</c:v>
                </c:pt>
                <c:pt idx="4326">
                  <c:v>1.0</c:v>
                </c:pt>
                <c:pt idx="4327">
                  <c:v>2.0</c:v>
                </c:pt>
                <c:pt idx="4328">
                  <c:v>2.0</c:v>
                </c:pt>
                <c:pt idx="4329">
                  <c:v>2.0</c:v>
                </c:pt>
                <c:pt idx="4330">
                  <c:v>2.0</c:v>
                </c:pt>
                <c:pt idx="4331">
                  <c:v>2.0</c:v>
                </c:pt>
                <c:pt idx="4332">
                  <c:v>2.0</c:v>
                </c:pt>
                <c:pt idx="4333">
                  <c:v>2.0</c:v>
                </c:pt>
                <c:pt idx="4334">
                  <c:v>2.0</c:v>
                </c:pt>
                <c:pt idx="4335">
                  <c:v>2.0</c:v>
                </c:pt>
                <c:pt idx="4336">
                  <c:v>2.0</c:v>
                </c:pt>
                <c:pt idx="4337">
                  <c:v>2.0</c:v>
                </c:pt>
                <c:pt idx="4338">
                  <c:v>1.0</c:v>
                </c:pt>
                <c:pt idx="4339">
                  <c:v>1.0</c:v>
                </c:pt>
                <c:pt idx="4340">
                  <c:v>2.0</c:v>
                </c:pt>
                <c:pt idx="4341">
                  <c:v>2.0</c:v>
                </c:pt>
                <c:pt idx="4342">
                  <c:v>2.0</c:v>
                </c:pt>
                <c:pt idx="4343">
                  <c:v>2.0</c:v>
                </c:pt>
                <c:pt idx="4344">
                  <c:v>1.0</c:v>
                </c:pt>
                <c:pt idx="4345">
                  <c:v>1.0</c:v>
                </c:pt>
                <c:pt idx="4346">
                  <c:v>2.0</c:v>
                </c:pt>
                <c:pt idx="4347">
                  <c:v>1.0</c:v>
                </c:pt>
                <c:pt idx="4348">
                  <c:v>2.0</c:v>
                </c:pt>
                <c:pt idx="4349">
                  <c:v>2.0</c:v>
                </c:pt>
                <c:pt idx="4350">
                  <c:v>1.0</c:v>
                </c:pt>
                <c:pt idx="4351">
                  <c:v>2.0</c:v>
                </c:pt>
                <c:pt idx="4352">
                  <c:v>2.0</c:v>
                </c:pt>
                <c:pt idx="4353">
                  <c:v>2.0</c:v>
                </c:pt>
                <c:pt idx="4354">
                  <c:v>2.0</c:v>
                </c:pt>
                <c:pt idx="4355">
                  <c:v>1.0</c:v>
                </c:pt>
                <c:pt idx="4356">
                  <c:v>1.0</c:v>
                </c:pt>
                <c:pt idx="4357">
                  <c:v>1.0</c:v>
                </c:pt>
                <c:pt idx="4358">
                  <c:v>2.0</c:v>
                </c:pt>
                <c:pt idx="4359">
                  <c:v>1.0</c:v>
                </c:pt>
                <c:pt idx="4360">
                  <c:v>2.0</c:v>
                </c:pt>
                <c:pt idx="4361">
                  <c:v>2.0</c:v>
                </c:pt>
                <c:pt idx="4362">
                  <c:v>2.0</c:v>
                </c:pt>
                <c:pt idx="4363">
                  <c:v>1.0</c:v>
                </c:pt>
                <c:pt idx="4364">
                  <c:v>2.0</c:v>
                </c:pt>
                <c:pt idx="4365">
                  <c:v>1.0</c:v>
                </c:pt>
                <c:pt idx="4366">
                  <c:v>1.0</c:v>
                </c:pt>
                <c:pt idx="4367">
                  <c:v>2.0</c:v>
                </c:pt>
                <c:pt idx="4368">
                  <c:v>1.0</c:v>
                </c:pt>
                <c:pt idx="4369">
                  <c:v>1.0</c:v>
                </c:pt>
                <c:pt idx="4370">
                  <c:v>1.0</c:v>
                </c:pt>
                <c:pt idx="4371">
                  <c:v>1.0</c:v>
                </c:pt>
                <c:pt idx="4372">
                  <c:v>2.0</c:v>
                </c:pt>
                <c:pt idx="4373">
                  <c:v>2.0</c:v>
                </c:pt>
                <c:pt idx="4374">
                  <c:v>2.0</c:v>
                </c:pt>
                <c:pt idx="4375">
                  <c:v>2.0</c:v>
                </c:pt>
                <c:pt idx="4376">
                  <c:v>1.0</c:v>
                </c:pt>
                <c:pt idx="4377">
                  <c:v>2.0</c:v>
                </c:pt>
                <c:pt idx="4378">
                  <c:v>1.0</c:v>
                </c:pt>
                <c:pt idx="4380">
                  <c:v>1.0</c:v>
                </c:pt>
                <c:pt idx="4381">
                  <c:v>1.0</c:v>
                </c:pt>
                <c:pt idx="4382">
                  <c:v>2.0</c:v>
                </c:pt>
                <c:pt idx="4383">
                  <c:v>1.0</c:v>
                </c:pt>
                <c:pt idx="4384">
                  <c:v>1.0</c:v>
                </c:pt>
                <c:pt idx="4385">
                  <c:v>2.0</c:v>
                </c:pt>
                <c:pt idx="4386">
                  <c:v>2.0</c:v>
                </c:pt>
                <c:pt idx="4387">
                  <c:v>2.0</c:v>
                </c:pt>
                <c:pt idx="4388">
                  <c:v>2.0</c:v>
                </c:pt>
                <c:pt idx="4389">
                  <c:v>1.0</c:v>
                </c:pt>
                <c:pt idx="4390">
                  <c:v>1.0</c:v>
                </c:pt>
                <c:pt idx="4392">
                  <c:v>2.0</c:v>
                </c:pt>
                <c:pt idx="4393">
                  <c:v>2.0</c:v>
                </c:pt>
                <c:pt idx="4394">
                  <c:v>1.0</c:v>
                </c:pt>
                <c:pt idx="4395">
                  <c:v>1.0</c:v>
                </c:pt>
                <c:pt idx="4396">
                  <c:v>2.0</c:v>
                </c:pt>
                <c:pt idx="4397">
                  <c:v>2.0</c:v>
                </c:pt>
                <c:pt idx="4398">
                  <c:v>1.0</c:v>
                </c:pt>
                <c:pt idx="4399">
                  <c:v>2.0</c:v>
                </c:pt>
                <c:pt idx="4400">
                  <c:v>2.0</c:v>
                </c:pt>
                <c:pt idx="4401">
                  <c:v>2.0</c:v>
                </c:pt>
                <c:pt idx="4402">
                  <c:v>1.0</c:v>
                </c:pt>
                <c:pt idx="4403">
                  <c:v>1.0</c:v>
                </c:pt>
                <c:pt idx="4404">
                  <c:v>2.0</c:v>
                </c:pt>
                <c:pt idx="4405">
                  <c:v>1.0</c:v>
                </c:pt>
                <c:pt idx="4406">
                  <c:v>1.0</c:v>
                </c:pt>
                <c:pt idx="4407">
                  <c:v>1.0</c:v>
                </c:pt>
                <c:pt idx="4408">
                  <c:v>2.0</c:v>
                </c:pt>
                <c:pt idx="4409">
                  <c:v>2.0</c:v>
                </c:pt>
                <c:pt idx="4410">
                  <c:v>1.0</c:v>
                </c:pt>
                <c:pt idx="4411">
                  <c:v>2.0</c:v>
                </c:pt>
                <c:pt idx="4412">
                  <c:v>1.0</c:v>
                </c:pt>
                <c:pt idx="4413">
                  <c:v>1.0</c:v>
                </c:pt>
                <c:pt idx="4414">
                  <c:v>1.0</c:v>
                </c:pt>
                <c:pt idx="4415">
                  <c:v>2.0</c:v>
                </c:pt>
                <c:pt idx="4416">
                  <c:v>2.0</c:v>
                </c:pt>
                <c:pt idx="4417">
                  <c:v>1.0</c:v>
                </c:pt>
                <c:pt idx="4418">
                  <c:v>1.0</c:v>
                </c:pt>
                <c:pt idx="4419">
                  <c:v>1.0</c:v>
                </c:pt>
                <c:pt idx="4420">
                  <c:v>1.0</c:v>
                </c:pt>
                <c:pt idx="4421">
                  <c:v>2.0</c:v>
                </c:pt>
                <c:pt idx="4422">
                  <c:v>1.0</c:v>
                </c:pt>
                <c:pt idx="4423">
                  <c:v>1.0</c:v>
                </c:pt>
                <c:pt idx="4424">
                  <c:v>1.0</c:v>
                </c:pt>
                <c:pt idx="4425">
                  <c:v>1.0</c:v>
                </c:pt>
                <c:pt idx="4426">
                  <c:v>1.0</c:v>
                </c:pt>
                <c:pt idx="4427">
                  <c:v>1.0</c:v>
                </c:pt>
                <c:pt idx="4428">
                  <c:v>2.0</c:v>
                </c:pt>
                <c:pt idx="4429">
                  <c:v>1.0</c:v>
                </c:pt>
                <c:pt idx="4430">
                  <c:v>2.0</c:v>
                </c:pt>
                <c:pt idx="4431">
                  <c:v>1.0</c:v>
                </c:pt>
                <c:pt idx="4432">
                  <c:v>1.0</c:v>
                </c:pt>
                <c:pt idx="4433">
                  <c:v>1.0</c:v>
                </c:pt>
                <c:pt idx="4434">
                  <c:v>1.0</c:v>
                </c:pt>
                <c:pt idx="4435">
                  <c:v>2.0</c:v>
                </c:pt>
                <c:pt idx="4436">
                  <c:v>2.0</c:v>
                </c:pt>
                <c:pt idx="4437">
                  <c:v>1.0</c:v>
                </c:pt>
                <c:pt idx="4438">
                  <c:v>2.0</c:v>
                </c:pt>
                <c:pt idx="4439">
                  <c:v>1.0</c:v>
                </c:pt>
                <c:pt idx="4440">
                  <c:v>1.0</c:v>
                </c:pt>
                <c:pt idx="4441">
                  <c:v>1.0</c:v>
                </c:pt>
                <c:pt idx="4442">
                  <c:v>2.0</c:v>
                </c:pt>
                <c:pt idx="4443">
                  <c:v>1.0</c:v>
                </c:pt>
                <c:pt idx="4444">
                  <c:v>2.0</c:v>
                </c:pt>
                <c:pt idx="4445">
                  <c:v>1.0</c:v>
                </c:pt>
                <c:pt idx="4446">
                  <c:v>1.0</c:v>
                </c:pt>
                <c:pt idx="4447">
                  <c:v>2.0</c:v>
                </c:pt>
                <c:pt idx="4448">
                  <c:v>2.0</c:v>
                </c:pt>
                <c:pt idx="4449">
                  <c:v>2.0</c:v>
                </c:pt>
                <c:pt idx="4450">
                  <c:v>1.0</c:v>
                </c:pt>
                <c:pt idx="4451">
                  <c:v>1.0</c:v>
                </c:pt>
                <c:pt idx="4452">
                  <c:v>1.0</c:v>
                </c:pt>
                <c:pt idx="4453">
                  <c:v>1.0</c:v>
                </c:pt>
                <c:pt idx="4454">
                  <c:v>1.0</c:v>
                </c:pt>
                <c:pt idx="4455">
                  <c:v>2.0</c:v>
                </c:pt>
                <c:pt idx="4456">
                  <c:v>1.0</c:v>
                </c:pt>
                <c:pt idx="4457">
                  <c:v>2.0</c:v>
                </c:pt>
                <c:pt idx="4458">
                  <c:v>2.0</c:v>
                </c:pt>
                <c:pt idx="4459">
                  <c:v>1.0</c:v>
                </c:pt>
                <c:pt idx="4460">
                  <c:v>2.0</c:v>
                </c:pt>
                <c:pt idx="4461">
                  <c:v>1.0</c:v>
                </c:pt>
                <c:pt idx="4462">
                  <c:v>2.0</c:v>
                </c:pt>
                <c:pt idx="4463">
                  <c:v>1.0</c:v>
                </c:pt>
                <c:pt idx="4464">
                  <c:v>1.0</c:v>
                </c:pt>
                <c:pt idx="4465">
                  <c:v>2.0</c:v>
                </c:pt>
                <c:pt idx="4466">
                  <c:v>1.0</c:v>
                </c:pt>
                <c:pt idx="4467">
                  <c:v>1.0</c:v>
                </c:pt>
                <c:pt idx="4468">
                  <c:v>1.0</c:v>
                </c:pt>
                <c:pt idx="4469">
                  <c:v>1.0</c:v>
                </c:pt>
                <c:pt idx="4470">
                  <c:v>1.0</c:v>
                </c:pt>
                <c:pt idx="4471">
                  <c:v>1.0</c:v>
                </c:pt>
                <c:pt idx="4472">
                  <c:v>2.0</c:v>
                </c:pt>
                <c:pt idx="4473">
                  <c:v>1.0</c:v>
                </c:pt>
                <c:pt idx="4474">
                  <c:v>2.0</c:v>
                </c:pt>
                <c:pt idx="4475">
                  <c:v>1.0</c:v>
                </c:pt>
                <c:pt idx="4476">
                  <c:v>2.0</c:v>
                </c:pt>
                <c:pt idx="4477">
                  <c:v>2.0</c:v>
                </c:pt>
                <c:pt idx="4478">
                  <c:v>2.0</c:v>
                </c:pt>
                <c:pt idx="4479">
                  <c:v>2.0</c:v>
                </c:pt>
                <c:pt idx="4480">
                  <c:v>2.0</c:v>
                </c:pt>
                <c:pt idx="4481">
                  <c:v>2.0</c:v>
                </c:pt>
                <c:pt idx="4482">
                  <c:v>1.0</c:v>
                </c:pt>
                <c:pt idx="4483">
                  <c:v>2.0</c:v>
                </c:pt>
                <c:pt idx="4484">
                  <c:v>1.0</c:v>
                </c:pt>
                <c:pt idx="4485">
                  <c:v>2.0</c:v>
                </c:pt>
                <c:pt idx="4486">
                  <c:v>1.0</c:v>
                </c:pt>
                <c:pt idx="4487">
                  <c:v>1.0</c:v>
                </c:pt>
                <c:pt idx="4488">
                  <c:v>1.0</c:v>
                </c:pt>
                <c:pt idx="4489">
                  <c:v>2.0</c:v>
                </c:pt>
                <c:pt idx="4490">
                  <c:v>2.0</c:v>
                </c:pt>
                <c:pt idx="4491">
                  <c:v>1.0</c:v>
                </c:pt>
                <c:pt idx="4493">
                  <c:v>1.0</c:v>
                </c:pt>
                <c:pt idx="4494">
                  <c:v>1.0</c:v>
                </c:pt>
                <c:pt idx="4495">
                  <c:v>1.0</c:v>
                </c:pt>
                <c:pt idx="4496">
                  <c:v>2.0</c:v>
                </c:pt>
                <c:pt idx="4497">
                  <c:v>2.0</c:v>
                </c:pt>
                <c:pt idx="4499">
                  <c:v>1.0</c:v>
                </c:pt>
                <c:pt idx="4500">
                  <c:v>2.0</c:v>
                </c:pt>
                <c:pt idx="4501">
                  <c:v>2.0</c:v>
                </c:pt>
                <c:pt idx="4502">
                  <c:v>2.0</c:v>
                </c:pt>
                <c:pt idx="4503">
                  <c:v>1.0</c:v>
                </c:pt>
                <c:pt idx="4504">
                  <c:v>1.0</c:v>
                </c:pt>
                <c:pt idx="4505">
                  <c:v>1.0</c:v>
                </c:pt>
                <c:pt idx="4506">
                  <c:v>2.0</c:v>
                </c:pt>
                <c:pt idx="4507">
                  <c:v>2.0</c:v>
                </c:pt>
                <c:pt idx="4508">
                  <c:v>2.0</c:v>
                </c:pt>
                <c:pt idx="4509">
                  <c:v>1.0</c:v>
                </c:pt>
                <c:pt idx="4510">
                  <c:v>2.0</c:v>
                </c:pt>
                <c:pt idx="4511">
                  <c:v>1.0</c:v>
                </c:pt>
                <c:pt idx="4512">
                  <c:v>1.0</c:v>
                </c:pt>
                <c:pt idx="4513">
                  <c:v>2.0</c:v>
                </c:pt>
                <c:pt idx="4514">
                  <c:v>2.0</c:v>
                </c:pt>
                <c:pt idx="4515">
                  <c:v>1.0</c:v>
                </c:pt>
                <c:pt idx="4516">
                  <c:v>1.0</c:v>
                </c:pt>
                <c:pt idx="4517">
                  <c:v>2.0</c:v>
                </c:pt>
                <c:pt idx="4518">
                  <c:v>1.0</c:v>
                </c:pt>
                <c:pt idx="4519">
                  <c:v>2.0</c:v>
                </c:pt>
                <c:pt idx="4520">
                  <c:v>1.0</c:v>
                </c:pt>
                <c:pt idx="4521">
                  <c:v>1.0</c:v>
                </c:pt>
                <c:pt idx="4522">
                  <c:v>2.0</c:v>
                </c:pt>
                <c:pt idx="4523">
                  <c:v>1.0</c:v>
                </c:pt>
                <c:pt idx="4524">
                  <c:v>1.0</c:v>
                </c:pt>
                <c:pt idx="4525">
                  <c:v>1.0</c:v>
                </c:pt>
                <c:pt idx="4526">
                  <c:v>1.0</c:v>
                </c:pt>
                <c:pt idx="4527">
                  <c:v>1.0</c:v>
                </c:pt>
                <c:pt idx="4528">
                  <c:v>1.0</c:v>
                </c:pt>
                <c:pt idx="4529">
                  <c:v>1.0</c:v>
                </c:pt>
                <c:pt idx="4530">
                  <c:v>1.0</c:v>
                </c:pt>
                <c:pt idx="4531">
                  <c:v>1.0</c:v>
                </c:pt>
                <c:pt idx="4532">
                  <c:v>2.0</c:v>
                </c:pt>
                <c:pt idx="4533">
                  <c:v>1.0</c:v>
                </c:pt>
                <c:pt idx="4534">
                  <c:v>1.0</c:v>
                </c:pt>
                <c:pt idx="4535">
                  <c:v>1.0</c:v>
                </c:pt>
                <c:pt idx="4536">
                  <c:v>1.0</c:v>
                </c:pt>
                <c:pt idx="4537">
                  <c:v>2.0</c:v>
                </c:pt>
                <c:pt idx="4538">
                  <c:v>1.0</c:v>
                </c:pt>
                <c:pt idx="4539">
                  <c:v>2.0</c:v>
                </c:pt>
                <c:pt idx="4540">
                  <c:v>1.0</c:v>
                </c:pt>
                <c:pt idx="4541">
                  <c:v>2.0</c:v>
                </c:pt>
                <c:pt idx="4542">
                  <c:v>2.0</c:v>
                </c:pt>
                <c:pt idx="4543">
                  <c:v>2.0</c:v>
                </c:pt>
                <c:pt idx="4544">
                  <c:v>1.0</c:v>
                </c:pt>
                <c:pt idx="4545">
                  <c:v>1.0</c:v>
                </c:pt>
                <c:pt idx="4546">
                  <c:v>2.0</c:v>
                </c:pt>
                <c:pt idx="4547">
                  <c:v>1.0</c:v>
                </c:pt>
                <c:pt idx="4548">
                  <c:v>1.0</c:v>
                </c:pt>
                <c:pt idx="4549">
                  <c:v>1.0</c:v>
                </c:pt>
                <c:pt idx="4550">
                  <c:v>1.0</c:v>
                </c:pt>
                <c:pt idx="4551">
                  <c:v>2.0</c:v>
                </c:pt>
                <c:pt idx="4552">
                  <c:v>1.0</c:v>
                </c:pt>
                <c:pt idx="4553">
                  <c:v>1.0</c:v>
                </c:pt>
                <c:pt idx="4554">
                  <c:v>1.0</c:v>
                </c:pt>
                <c:pt idx="4555">
                  <c:v>1.0</c:v>
                </c:pt>
                <c:pt idx="4556">
                  <c:v>1.0</c:v>
                </c:pt>
                <c:pt idx="4557">
                  <c:v>1.0</c:v>
                </c:pt>
                <c:pt idx="4558">
                  <c:v>1.0</c:v>
                </c:pt>
                <c:pt idx="4559">
                  <c:v>1.0</c:v>
                </c:pt>
                <c:pt idx="4560">
                  <c:v>1.0</c:v>
                </c:pt>
                <c:pt idx="4561">
                  <c:v>2.0</c:v>
                </c:pt>
                <c:pt idx="4562">
                  <c:v>2.0</c:v>
                </c:pt>
                <c:pt idx="4563">
                  <c:v>1.0</c:v>
                </c:pt>
                <c:pt idx="4564">
                  <c:v>2.0</c:v>
                </c:pt>
                <c:pt idx="4565">
                  <c:v>2.0</c:v>
                </c:pt>
                <c:pt idx="4566">
                  <c:v>1.0</c:v>
                </c:pt>
                <c:pt idx="4567">
                  <c:v>2.0</c:v>
                </c:pt>
                <c:pt idx="4568">
                  <c:v>1.0</c:v>
                </c:pt>
                <c:pt idx="4569">
                  <c:v>2.0</c:v>
                </c:pt>
                <c:pt idx="4570">
                  <c:v>2.0</c:v>
                </c:pt>
                <c:pt idx="4571">
                  <c:v>1.0</c:v>
                </c:pt>
                <c:pt idx="4572">
                  <c:v>1.0</c:v>
                </c:pt>
                <c:pt idx="4573">
                  <c:v>2.0</c:v>
                </c:pt>
                <c:pt idx="4574">
                  <c:v>1.0</c:v>
                </c:pt>
                <c:pt idx="4576">
                  <c:v>1.0</c:v>
                </c:pt>
                <c:pt idx="4577">
                  <c:v>1.0</c:v>
                </c:pt>
                <c:pt idx="4578">
                  <c:v>1.0</c:v>
                </c:pt>
                <c:pt idx="4579">
                  <c:v>1.0</c:v>
                </c:pt>
                <c:pt idx="4580">
                  <c:v>2.0</c:v>
                </c:pt>
                <c:pt idx="4581">
                  <c:v>1.0</c:v>
                </c:pt>
                <c:pt idx="4582">
                  <c:v>2.0</c:v>
                </c:pt>
                <c:pt idx="4583">
                  <c:v>1.0</c:v>
                </c:pt>
                <c:pt idx="4584">
                  <c:v>2.0</c:v>
                </c:pt>
                <c:pt idx="4585">
                  <c:v>2.0</c:v>
                </c:pt>
                <c:pt idx="4586">
                  <c:v>1.0</c:v>
                </c:pt>
                <c:pt idx="4587">
                  <c:v>1.0</c:v>
                </c:pt>
                <c:pt idx="4588">
                  <c:v>1.0</c:v>
                </c:pt>
                <c:pt idx="4589">
                  <c:v>2.0</c:v>
                </c:pt>
                <c:pt idx="4590">
                  <c:v>1.0</c:v>
                </c:pt>
                <c:pt idx="4591">
                  <c:v>2.0</c:v>
                </c:pt>
                <c:pt idx="4592">
                  <c:v>1.0</c:v>
                </c:pt>
                <c:pt idx="4593">
                  <c:v>2.0</c:v>
                </c:pt>
                <c:pt idx="4594">
                  <c:v>2.0</c:v>
                </c:pt>
                <c:pt idx="4595">
                  <c:v>1.0</c:v>
                </c:pt>
                <c:pt idx="4596">
                  <c:v>2.0</c:v>
                </c:pt>
                <c:pt idx="4597">
                  <c:v>1.0</c:v>
                </c:pt>
                <c:pt idx="4598">
                  <c:v>1.0</c:v>
                </c:pt>
                <c:pt idx="4599">
                  <c:v>1.0</c:v>
                </c:pt>
                <c:pt idx="4600">
                  <c:v>2.0</c:v>
                </c:pt>
                <c:pt idx="4601">
                  <c:v>2.0</c:v>
                </c:pt>
                <c:pt idx="4602">
                  <c:v>1.0</c:v>
                </c:pt>
                <c:pt idx="4603">
                  <c:v>1.0</c:v>
                </c:pt>
                <c:pt idx="4604">
                  <c:v>1.0</c:v>
                </c:pt>
                <c:pt idx="4605">
                  <c:v>1.0</c:v>
                </c:pt>
                <c:pt idx="4606">
                  <c:v>2.0</c:v>
                </c:pt>
                <c:pt idx="4607">
                  <c:v>2.0</c:v>
                </c:pt>
                <c:pt idx="4609">
                  <c:v>1.0</c:v>
                </c:pt>
                <c:pt idx="4610">
                  <c:v>1.0</c:v>
                </c:pt>
                <c:pt idx="4611">
                  <c:v>2.0</c:v>
                </c:pt>
                <c:pt idx="4612">
                  <c:v>1.0</c:v>
                </c:pt>
                <c:pt idx="4613">
                  <c:v>2.0</c:v>
                </c:pt>
                <c:pt idx="4614">
                  <c:v>2.0</c:v>
                </c:pt>
                <c:pt idx="4615">
                  <c:v>2.0</c:v>
                </c:pt>
                <c:pt idx="4616">
                  <c:v>1.0</c:v>
                </c:pt>
                <c:pt idx="4617">
                  <c:v>1.0</c:v>
                </c:pt>
                <c:pt idx="4618">
                  <c:v>1.0</c:v>
                </c:pt>
                <c:pt idx="4619">
                  <c:v>2.0</c:v>
                </c:pt>
                <c:pt idx="4620">
                  <c:v>1.0</c:v>
                </c:pt>
                <c:pt idx="4621">
                  <c:v>2.0</c:v>
                </c:pt>
                <c:pt idx="4622">
                  <c:v>2.0</c:v>
                </c:pt>
                <c:pt idx="4623">
                  <c:v>1.0</c:v>
                </c:pt>
                <c:pt idx="4624">
                  <c:v>2.0</c:v>
                </c:pt>
                <c:pt idx="4625">
                  <c:v>1.0</c:v>
                </c:pt>
                <c:pt idx="4626">
                  <c:v>1.0</c:v>
                </c:pt>
                <c:pt idx="4627">
                  <c:v>2.0</c:v>
                </c:pt>
                <c:pt idx="4628">
                  <c:v>1.0</c:v>
                </c:pt>
                <c:pt idx="4629">
                  <c:v>1.0</c:v>
                </c:pt>
                <c:pt idx="4630">
                  <c:v>1.0</c:v>
                </c:pt>
                <c:pt idx="4631">
                  <c:v>2.0</c:v>
                </c:pt>
                <c:pt idx="4632">
                  <c:v>2.0</c:v>
                </c:pt>
                <c:pt idx="4633">
                  <c:v>1.0</c:v>
                </c:pt>
                <c:pt idx="4634">
                  <c:v>1.0</c:v>
                </c:pt>
                <c:pt idx="4635">
                  <c:v>1.0</c:v>
                </c:pt>
                <c:pt idx="4636">
                  <c:v>2.0</c:v>
                </c:pt>
                <c:pt idx="4637">
                  <c:v>2.0</c:v>
                </c:pt>
                <c:pt idx="4638">
                  <c:v>1.0</c:v>
                </c:pt>
                <c:pt idx="4639">
                  <c:v>2.0</c:v>
                </c:pt>
                <c:pt idx="4640">
                  <c:v>1.0</c:v>
                </c:pt>
                <c:pt idx="4641">
                  <c:v>2.0</c:v>
                </c:pt>
                <c:pt idx="4642">
                  <c:v>2.0</c:v>
                </c:pt>
                <c:pt idx="4643">
                  <c:v>2.0</c:v>
                </c:pt>
                <c:pt idx="4644">
                  <c:v>2.0</c:v>
                </c:pt>
                <c:pt idx="4645">
                  <c:v>1.0</c:v>
                </c:pt>
                <c:pt idx="4646">
                  <c:v>2.0</c:v>
                </c:pt>
                <c:pt idx="4647">
                  <c:v>2.0</c:v>
                </c:pt>
                <c:pt idx="4648">
                  <c:v>2.0</c:v>
                </c:pt>
                <c:pt idx="4649">
                  <c:v>2.0</c:v>
                </c:pt>
                <c:pt idx="4650">
                  <c:v>1.0</c:v>
                </c:pt>
                <c:pt idx="4651">
                  <c:v>2.0</c:v>
                </c:pt>
                <c:pt idx="4652">
                  <c:v>1.0</c:v>
                </c:pt>
                <c:pt idx="4653">
                  <c:v>1.0</c:v>
                </c:pt>
                <c:pt idx="4654">
                  <c:v>2.0</c:v>
                </c:pt>
                <c:pt idx="4655">
                  <c:v>1.0</c:v>
                </c:pt>
                <c:pt idx="4656">
                  <c:v>2.0</c:v>
                </c:pt>
                <c:pt idx="4657">
                  <c:v>2.0</c:v>
                </c:pt>
                <c:pt idx="4658">
                  <c:v>1.0</c:v>
                </c:pt>
                <c:pt idx="4659">
                  <c:v>2.0</c:v>
                </c:pt>
                <c:pt idx="4660">
                  <c:v>1.0</c:v>
                </c:pt>
                <c:pt idx="4661">
                  <c:v>1.0</c:v>
                </c:pt>
                <c:pt idx="4662">
                  <c:v>1.0</c:v>
                </c:pt>
                <c:pt idx="4663">
                  <c:v>1.0</c:v>
                </c:pt>
                <c:pt idx="4664">
                  <c:v>2.0</c:v>
                </c:pt>
                <c:pt idx="4665">
                  <c:v>2.0</c:v>
                </c:pt>
                <c:pt idx="4666">
                  <c:v>1.0</c:v>
                </c:pt>
                <c:pt idx="4667">
                  <c:v>1.0</c:v>
                </c:pt>
                <c:pt idx="4668">
                  <c:v>2.0</c:v>
                </c:pt>
                <c:pt idx="4669">
                  <c:v>2.0</c:v>
                </c:pt>
                <c:pt idx="4670">
                  <c:v>1.0</c:v>
                </c:pt>
                <c:pt idx="4671">
                  <c:v>2.0</c:v>
                </c:pt>
                <c:pt idx="4672">
                  <c:v>2.0</c:v>
                </c:pt>
                <c:pt idx="4673">
                  <c:v>1.0</c:v>
                </c:pt>
                <c:pt idx="4674">
                  <c:v>1.0</c:v>
                </c:pt>
                <c:pt idx="4675">
                  <c:v>1.0</c:v>
                </c:pt>
                <c:pt idx="4676">
                  <c:v>1.0</c:v>
                </c:pt>
                <c:pt idx="4677">
                  <c:v>2.0</c:v>
                </c:pt>
                <c:pt idx="4678">
                  <c:v>2.0</c:v>
                </c:pt>
                <c:pt idx="4679">
                  <c:v>1.0</c:v>
                </c:pt>
                <c:pt idx="4680">
                  <c:v>1.0</c:v>
                </c:pt>
                <c:pt idx="4681">
                  <c:v>1.0</c:v>
                </c:pt>
                <c:pt idx="4682">
                  <c:v>1.0</c:v>
                </c:pt>
                <c:pt idx="4683">
                  <c:v>1.0</c:v>
                </c:pt>
                <c:pt idx="4684">
                  <c:v>2.0</c:v>
                </c:pt>
                <c:pt idx="4685">
                  <c:v>2.0</c:v>
                </c:pt>
                <c:pt idx="4686">
                  <c:v>2.0</c:v>
                </c:pt>
                <c:pt idx="4687">
                  <c:v>2.0</c:v>
                </c:pt>
                <c:pt idx="4688">
                  <c:v>2.0</c:v>
                </c:pt>
                <c:pt idx="4689">
                  <c:v>1.0</c:v>
                </c:pt>
                <c:pt idx="4690">
                  <c:v>2.0</c:v>
                </c:pt>
                <c:pt idx="4691">
                  <c:v>2.0</c:v>
                </c:pt>
                <c:pt idx="4692">
                  <c:v>1.0</c:v>
                </c:pt>
                <c:pt idx="4693">
                  <c:v>2.0</c:v>
                </c:pt>
                <c:pt idx="4694">
                  <c:v>1.0</c:v>
                </c:pt>
                <c:pt idx="4695">
                  <c:v>2.0</c:v>
                </c:pt>
                <c:pt idx="4696">
                  <c:v>1.0</c:v>
                </c:pt>
                <c:pt idx="4697">
                  <c:v>1.0</c:v>
                </c:pt>
                <c:pt idx="4698">
                  <c:v>1.0</c:v>
                </c:pt>
                <c:pt idx="4699">
                  <c:v>1.0</c:v>
                </c:pt>
                <c:pt idx="4700">
                  <c:v>1.0</c:v>
                </c:pt>
                <c:pt idx="4701">
                  <c:v>2.0</c:v>
                </c:pt>
                <c:pt idx="4702">
                  <c:v>1.0</c:v>
                </c:pt>
                <c:pt idx="4703">
                  <c:v>2.0</c:v>
                </c:pt>
                <c:pt idx="4704">
                  <c:v>1.0</c:v>
                </c:pt>
                <c:pt idx="4705">
                  <c:v>2.0</c:v>
                </c:pt>
                <c:pt idx="4706">
                  <c:v>2.0</c:v>
                </c:pt>
                <c:pt idx="4707">
                  <c:v>2.0</c:v>
                </c:pt>
                <c:pt idx="4708">
                  <c:v>1.0</c:v>
                </c:pt>
                <c:pt idx="4709">
                  <c:v>1.0</c:v>
                </c:pt>
                <c:pt idx="4710">
                  <c:v>2.0</c:v>
                </c:pt>
                <c:pt idx="4711">
                  <c:v>1.0</c:v>
                </c:pt>
                <c:pt idx="4712">
                  <c:v>2.0</c:v>
                </c:pt>
                <c:pt idx="4713">
                  <c:v>1.0</c:v>
                </c:pt>
                <c:pt idx="4714">
                  <c:v>1.0</c:v>
                </c:pt>
                <c:pt idx="4715">
                  <c:v>1.0</c:v>
                </c:pt>
                <c:pt idx="4716">
                  <c:v>1.0</c:v>
                </c:pt>
                <c:pt idx="4717">
                  <c:v>1.0</c:v>
                </c:pt>
                <c:pt idx="4718">
                  <c:v>1.0</c:v>
                </c:pt>
                <c:pt idx="4719">
                  <c:v>1.0</c:v>
                </c:pt>
                <c:pt idx="4720">
                  <c:v>1.0</c:v>
                </c:pt>
                <c:pt idx="4722">
                  <c:v>1.0</c:v>
                </c:pt>
                <c:pt idx="4723">
                  <c:v>1.0</c:v>
                </c:pt>
                <c:pt idx="4724">
                  <c:v>2.0</c:v>
                </c:pt>
                <c:pt idx="4725">
                  <c:v>2.0</c:v>
                </c:pt>
                <c:pt idx="4726">
                  <c:v>2.0</c:v>
                </c:pt>
                <c:pt idx="4727">
                  <c:v>1.0</c:v>
                </c:pt>
                <c:pt idx="4728">
                  <c:v>1.0</c:v>
                </c:pt>
                <c:pt idx="4729">
                  <c:v>2.0</c:v>
                </c:pt>
                <c:pt idx="4730">
                  <c:v>2.0</c:v>
                </c:pt>
                <c:pt idx="4731">
                  <c:v>1.0</c:v>
                </c:pt>
                <c:pt idx="4732">
                  <c:v>1.0</c:v>
                </c:pt>
                <c:pt idx="4733">
                  <c:v>1.0</c:v>
                </c:pt>
                <c:pt idx="4734">
                  <c:v>1.0</c:v>
                </c:pt>
                <c:pt idx="4735">
                  <c:v>2.0</c:v>
                </c:pt>
                <c:pt idx="4736">
                  <c:v>2.0</c:v>
                </c:pt>
                <c:pt idx="4737">
                  <c:v>1.0</c:v>
                </c:pt>
                <c:pt idx="4738">
                  <c:v>2.0</c:v>
                </c:pt>
                <c:pt idx="4739">
                  <c:v>2.0</c:v>
                </c:pt>
                <c:pt idx="4740">
                  <c:v>1.0</c:v>
                </c:pt>
                <c:pt idx="4741">
                  <c:v>1.0</c:v>
                </c:pt>
                <c:pt idx="4742">
                  <c:v>1.0</c:v>
                </c:pt>
                <c:pt idx="4743">
                  <c:v>1.0</c:v>
                </c:pt>
                <c:pt idx="4744">
                  <c:v>1.0</c:v>
                </c:pt>
                <c:pt idx="4745">
                  <c:v>1.0</c:v>
                </c:pt>
                <c:pt idx="4746">
                  <c:v>1.0</c:v>
                </c:pt>
                <c:pt idx="4747">
                  <c:v>2.0</c:v>
                </c:pt>
                <c:pt idx="4748">
                  <c:v>1.0</c:v>
                </c:pt>
                <c:pt idx="4749">
                  <c:v>1.0</c:v>
                </c:pt>
                <c:pt idx="4750">
                  <c:v>1.0</c:v>
                </c:pt>
                <c:pt idx="4751">
                  <c:v>2.0</c:v>
                </c:pt>
                <c:pt idx="4752">
                  <c:v>1.0</c:v>
                </c:pt>
                <c:pt idx="4753">
                  <c:v>2.0</c:v>
                </c:pt>
                <c:pt idx="4754">
                  <c:v>1.0</c:v>
                </c:pt>
                <c:pt idx="4755">
                  <c:v>1.0</c:v>
                </c:pt>
                <c:pt idx="4756">
                  <c:v>2.0</c:v>
                </c:pt>
                <c:pt idx="4757">
                  <c:v>2.0</c:v>
                </c:pt>
                <c:pt idx="4758">
                  <c:v>2.0</c:v>
                </c:pt>
                <c:pt idx="4759">
                  <c:v>2.0</c:v>
                </c:pt>
                <c:pt idx="4760">
                  <c:v>1.0</c:v>
                </c:pt>
                <c:pt idx="4761">
                  <c:v>1.0</c:v>
                </c:pt>
                <c:pt idx="4762">
                  <c:v>1.0</c:v>
                </c:pt>
                <c:pt idx="4763">
                  <c:v>1.0</c:v>
                </c:pt>
                <c:pt idx="4764">
                  <c:v>2.0</c:v>
                </c:pt>
                <c:pt idx="4765">
                  <c:v>2.0</c:v>
                </c:pt>
                <c:pt idx="4766">
                  <c:v>1.0</c:v>
                </c:pt>
                <c:pt idx="4767">
                  <c:v>2.0</c:v>
                </c:pt>
                <c:pt idx="4768">
                  <c:v>1.0</c:v>
                </c:pt>
                <c:pt idx="4769">
                  <c:v>2.0</c:v>
                </c:pt>
                <c:pt idx="4770">
                  <c:v>2.0</c:v>
                </c:pt>
                <c:pt idx="4771">
                  <c:v>1.0</c:v>
                </c:pt>
                <c:pt idx="4772">
                  <c:v>1.0</c:v>
                </c:pt>
                <c:pt idx="4773">
                  <c:v>2.0</c:v>
                </c:pt>
                <c:pt idx="4774">
                  <c:v>1.0</c:v>
                </c:pt>
                <c:pt idx="4775">
                  <c:v>1.0</c:v>
                </c:pt>
                <c:pt idx="4776">
                  <c:v>1.0</c:v>
                </c:pt>
                <c:pt idx="4777">
                  <c:v>1.0</c:v>
                </c:pt>
                <c:pt idx="4778">
                  <c:v>2.0</c:v>
                </c:pt>
                <c:pt idx="4779">
                  <c:v>2.0</c:v>
                </c:pt>
                <c:pt idx="4780">
                  <c:v>2.0</c:v>
                </c:pt>
                <c:pt idx="4781">
                  <c:v>1.0</c:v>
                </c:pt>
                <c:pt idx="4782">
                  <c:v>2.0</c:v>
                </c:pt>
                <c:pt idx="4783">
                  <c:v>1.0</c:v>
                </c:pt>
                <c:pt idx="4784">
                  <c:v>1.0</c:v>
                </c:pt>
                <c:pt idx="4785">
                  <c:v>2.0</c:v>
                </c:pt>
                <c:pt idx="4786">
                  <c:v>1.0</c:v>
                </c:pt>
                <c:pt idx="4787">
                  <c:v>1.0</c:v>
                </c:pt>
                <c:pt idx="4788">
                  <c:v>1.0</c:v>
                </c:pt>
                <c:pt idx="4789">
                  <c:v>1.0</c:v>
                </c:pt>
                <c:pt idx="4790">
                  <c:v>2.0</c:v>
                </c:pt>
                <c:pt idx="4791">
                  <c:v>2.0</c:v>
                </c:pt>
                <c:pt idx="4792">
                  <c:v>2.0</c:v>
                </c:pt>
                <c:pt idx="4793">
                  <c:v>1.0</c:v>
                </c:pt>
                <c:pt idx="4794">
                  <c:v>1.0</c:v>
                </c:pt>
                <c:pt idx="4796">
                  <c:v>1.0</c:v>
                </c:pt>
                <c:pt idx="4797">
                  <c:v>1.0</c:v>
                </c:pt>
                <c:pt idx="4798">
                  <c:v>1.0</c:v>
                </c:pt>
                <c:pt idx="4799">
                  <c:v>1.0</c:v>
                </c:pt>
                <c:pt idx="4800">
                  <c:v>2.0</c:v>
                </c:pt>
                <c:pt idx="4801">
                  <c:v>1.0</c:v>
                </c:pt>
                <c:pt idx="4802">
                  <c:v>1.0</c:v>
                </c:pt>
                <c:pt idx="4803">
                  <c:v>2.0</c:v>
                </c:pt>
                <c:pt idx="4804">
                  <c:v>1.0</c:v>
                </c:pt>
                <c:pt idx="4805">
                  <c:v>1.0</c:v>
                </c:pt>
                <c:pt idx="4807">
                  <c:v>2.0</c:v>
                </c:pt>
                <c:pt idx="4808">
                  <c:v>1.0</c:v>
                </c:pt>
                <c:pt idx="4809">
                  <c:v>2.0</c:v>
                </c:pt>
                <c:pt idx="4810">
                  <c:v>1.0</c:v>
                </c:pt>
                <c:pt idx="4811">
                  <c:v>2.0</c:v>
                </c:pt>
                <c:pt idx="4812">
                  <c:v>2.0</c:v>
                </c:pt>
                <c:pt idx="4813">
                  <c:v>2.0</c:v>
                </c:pt>
                <c:pt idx="4814">
                  <c:v>2.0</c:v>
                </c:pt>
                <c:pt idx="4815">
                  <c:v>1.0</c:v>
                </c:pt>
                <c:pt idx="4816">
                  <c:v>1.0</c:v>
                </c:pt>
                <c:pt idx="4817">
                  <c:v>2.0</c:v>
                </c:pt>
                <c:pt idx="4818">
                  <c:v>1.0</c:v>
                </c:pt>
                <c:pt idx="4819">
                  <c:v>1.0</c:v>
                </c:pt>
                <c:pt idx="4820">
                  <c:v>1.0</c:v>
                </c:pt>
                <c:pt idx="4821">
                  <c:v>1.0</c:v>
                </c:pt>
                <c:pt idx="4822">
                  <c:v>1.0</c:v>
                </c:pt>
                <c:pt idx="4823">
                  <c:v>1.0</c:v>
                </c:pt>
                <c:pt idx="4824">
                  <c:v>1.0</c:v>
                </c:pt>
                <c:pt idx="4825">
                  <c:v>2.0</c:v>
                </c:pt>
                <c:pt idx="4826">
                  <c:v>2.0</c:v>
                </c:pt>
                <c:pt idx="4827">
                  <c:v>2.0</c:v>
                </c:pt>
                <c:pt idx="4828">
                  <c:v>1.0</c:v>
                </c:pt>
                <c:pt idx="4829">
                  <c:v>1.0</c:v>
                </c:pt>
                <c:pt idx="4830">
                  <c:v>2.0</c:v>
                </c:pt>
                <c:pt idx="4831">
                  <c:v>2.0</c:v>
                </c:pt>
                <c:pt idx="4832">
                  <c:v>1.0</c:v>
                </c:pt>
                <c:pt idx="4833">
                  <c:v>2.0</c:v>
                </c:pt>
                <c:pt idx="4834">
                  <c:v>1.0</c:v>
                </c:pt>
                <c:pt idx="4835">
                  <c:v>2.0</c:v>
                </c:pt>
                <c:pt idx="4836">
                  <c:v>1.0</c:v>
                </c:pt>
                <c:pt idx="4837">
                  <c:v>1.0</c:v>
                </c:pt>
                <c:pt idx="4838">
                  <c:v>2.0</c:v>
                </c:pt>
                <c:pt idx="4839">
                  <c:v>1.0</c:v>
                </c:pt>
                <c:pt idx="4840">
                  <c:v>1.0</c:v>
                </c:pt>
                <c:pt idx="4841">
                  <c:v>2.0</c:v>
                </c:pt>
                <c:pt idx="4842">
                  <c:v>1.0</c:v>
                </c:pt>
                <c:pt idx="4843">
                  <c:v>2.0</c:v>
                </c:pt>
                <c:pt idx="4844">
                  <c:v>2.0</c:v>
                </c:pt>
                <c:pt idx="4845">
                  <c:v>1.0</c:v>
                </c:pt>
                <c:pt idx="4846">
                  <c:v>2.0</c:v>
                </c:pt>
                <c:pt idx="4847">
                  <c:v>2.0</c:v>
                </c:pt>
                <c:pt idx="4848">
                  <c:v>1.0</c:v>
                </c:pt>
                <c:pt idx="4849">
                  <c:v>2.0</c:v>
                </c:pt>
                <c:pt idx="4850">
                  <c:v>1.0</c:v>
                </c:pt>
                <c:pt idx="4851">
                  <c:v>1.0</c:v>
                </c:pt>
                <c:pt idx="4852">
                  <c:v>2.0</c:v>
                </c:pt>
                <c:pt idx="4853">
                  <c:v>2.0</c:v>
                </c:pt>
                <c:pt idx="4854">
                  <c:v>1.0</c:v>
                </c:pt>
                <c:pt idx="4855">
                  <c:v>2.0</c:v>
                </c:pt>
                <c:pt idx="4856">
                  <c:v>1.0</c:v>
                </c:pt>
                <c:pt idx="4857">
                  <c:v>2.0</c:v>
                </c:pt>
                <c:pt idx="4858">
                  <c:v>1.0</c:v>
                </c:pt>
                <c:pt idx="4859">
                  <c:v>2.0</c:v>
                </c:pt>
                <c:pt idx="4860">
                  <c:v>1.0</c:v>
                </c:pt>
                <c:pt idx="4861">
                  <c:v>2.0</c:v>
                </c:pt>
                <c:pt idx="4862">
                  <c:v>1.0</c:v>
                </c:pt>
                <c:pt idx="4863">
                  <c:v>2.0</c:v>
                </c:pt>
                <c:pt idx="4864">
                  <c:v>1.0</c:v>
                </c:pt>
                <c:pt idx="4865">
                  <c:v>2.0</c:v>
                </c:pt>
                <c:pt idx="4866">
                  <c:v>2.0</c:v>
                </c:pt>
                <c:pt idx="4867">
                  <c:v>2.0</c:v>
                </c:pt>
                <c:pt idx="4868">
                  <c:v>2.0</c:v>
                </c:pt>
                <c:pt idx="4869">
                  <c:v>2.0</c:v>
                </c:pt>
                <c:pt idx="4870">
                  <c:v>1.0</c:v>
                </c:pt>
                <c:pt idx="4871">
                  <c:v>2.0</c:v>
                </c:pt>
                <c:pt idx="4872">
                  <c:v>1.0</c:v>
                </c:pt>
                <c:pt idx="4873">
                  <c:v>2.0</c:v>
                </c:pt>
                <c:pt idx="4874">
                  <c:v>2.0</c:v>
                </c:pt>
                <c:pt idx="4875">
                  <c:v>1.0</c:v>
                </c:pt>
                <c:pt idx="4876">
                  <c:v>1.0</c:v>
                </c:pt>
                <c:pt idx="4877">
                  <c:v>1.0</c:v>
                </c:pt>
                <c:pt idx="4878">
                  <c:v>2.0</c:v>
                </c:pt>
                <c:pt idx="4879">
                  <c:v>2.0</c:v>
                </c:pt>
                <c:pt idx="4880">
                  <c:v>2.0</c:v>
                </c:pt>
                <c:pt idx="4881">
                  <c:v>1.0</c:v>
                </c:pt>
                <c:pt idx="4882">
                  <c:v>2.0</c:v>
                </c:pt>
                <c:pt idx="4883">
                  <c:v>1.0</c:v>
                </c:pt>
                <c:pt idx="4884">
                  <c:v>2.0</c:v>
                </c:pt>
                <c:pt idx="4885">
                  <c:v>1.0</c:v>
                </c:pt>
                <c:pt idx="4886">
                  <c:v>2.0</c:v>
                </c:pt>
                <c:pt idx="4887">
                  <c:v>1.0</c:v>
                </c:pt>
                <c:pt idx="4888">
                  <c:v>2.0</c:v>
                </c:pt>
                <c:pt idx="4889">
                  <c:v>1.0</c:v>
                </c:pt>
                <c:pt idx="4890">
                  <c:v>2.0</c:v>
                </c:pt>
                <c:pt idx="4891">
                  <c:v>2.0</c:v>
                </c:pt>
                <c:pt idx="4892">
                  <c:v>2.0</c:v>
                </c:pt>
                <c:pt idx="4893">
                  <c:v>2.0</c:v>
                </c:pt>
                <c:pt idx="4894">
                  <c:v>2.0</c:v>
                </c:pt>
                <c:pt idx="4895">
                  <c:v>1.0</c:v>
                </c:pt>
                <c:pt idx="4896">
                  <c:v>1.0</c:v>
                </c:pt>
                <c:pt idx="4897">
                  <c:v>2.0</c:v>
                </c:pt>
                <c:pt idx="4898">
                  <c:v>1.0</c:v>
                </c:pt>
                <c:pt idx="4899">
                  <c:v>2.0</c:v>
                </c:pt>
                <c:pt idx="4900">
                  <c:v>1.0</c:v>
                </c:pt>
                <c:pt idx="4901">
                  <c:v>2.0</c:v>
                </c:pt>
                <c:pt idx="4902">
                  <c:v>2.0</c:v>
                </c:pt>
                <c:pt idx="4903">
                  <c:v>1.0</c:v>
                </c:pt>
                <c:pt idx="4904">
                  <c:v>1.0</c:v>
                </c:pt>
                <c:pt idx="4905">
                  <c:v>2.0</c:v>
                </c:pt>
                <c:pt idx="4906">
                  <c:v>1.0</c:v>
                </c:pt>
                <c:pt idx="4907">
                  <c:v>2.0</c:v>
                </c:pt>
                <c:pt idx="4908">
                  <c:v>2.0</c:v>
                </c:pt>
                <c:pt idx="4909">
                  <c:v>2.0</c:v>
                </c:pt>
                <c:pt idx="4910">
                  <c:v>1.0</c:v>
                </c:pt>
                <c:pt idx="4911">
                  <c:v>2.0</c:v>
                </c:pt>
                <c:pt idx="4912">
                  <c:v>1.0</c:v>
                </c:pt>
                <c:pt idx="4913">
                  <c:v>1.0</c:v>
                </c:pt>
                <c:pt idx="4914">
                  <c:v>2.0</c:v>
                </c:pt>
                <c:pt idx="4915">
                  <c:v>1.0</c:v>
                </c:pt>
                <c:pt idx="4916">
                  <c:v>1.0</c:v>
                </c:pt>
                <c:pt idx="4917">
                  <c:v>2.0</c:v>
                </c:pt>
                <c:pt idx="4918">
                  <c:v>2.0</c:v>
                </c:pt>
                <c:pt idx="4919">
                  <c:v>2.0</c:v>
                </c:pt>
                <c:pt idx="4920">
                  <c:v>1.0</c:v>
                </c:pt>
                <c:pt idx="4921">
                  <c:v>1.0</c:v>
                </c:pt>
                <c:pt idx="4922">
                  <c:v>1.0</c:v>
                </c:pt>
                <c:pt idx="4923">
                  <c:v>2.0</c:v>
                </c:pt>
                <c:pt idx="4924">
                  <c:v>1.0</c:v>
                </c:pt>
                <c:pt idx="4925">
                  <c:v>1.0</c:v>
                </c:pt>
                <c:pt idx="4926">
                  <c:v>1.0</c:v>
                </c:pt>
                <c:pt idx="4927">
                  <c:v>2.0</c:v>
                </c:pt>
                <c:pt idx="4928">
                  <c:v>2.0</c:v>
                </c:pt>
                <c:pt idx="4929">
                  <c:v>2.0</c:v>
                </c:pt>
                <c:pt idx="4930">
                  <c:v>1.0</c:v>
                </c:pt>
                <c:pt idx="4931">
                  <c:v>2.0</c:v>
                </c:pt>
                <c:pt idx="4932">
                  <c:v>1.0</c:v>
                </c:pt>
                <c:pt idx="4933">
                  <c:v>1.0</c:v>
                </c:pt>
                <c:pt idx="4934">
                  <c:v>1.0</c:v>
                </c:pt>
                <c:pt idx="4935">
                  <c:v>1.0</c:v>
                </c:pt>
                <c:pt idx="4936">
                  <c:v>2.0</c:v>
                </c:pt>
                <c:pt idx="4937">
                  <c:v>1.0</c:v>
                </c:pt>
                <c:pt idx="4938">
                  <c:v>1.0</c:v>
                </c:pt>
                <c:pt idx="4939">
                  <c:v>1.0</c:v>
                </c:pt>
                <c:pt idx="4940">
                  <c:v>1.0</c:v>
                </c:pt>
                <c:pt idx="4941">
                  <c:v>2.0</c:v>
                </c:pt>
                <c:pt idx="4942">
                  <c:v>2.0</c:v>
                </c:pt>
                <c:pt idx="4943">
                  <c:v>2.0</c:v>
                </c:pt>
                <c:pt idx="4944">
                  <c:v>2.0</c:v>
                </c:pt>
                <c:pt idx="4945">
                  <c:v>1.0</c:v>
                </c:pt>
                <c:pt idx="4946">
                  <c:v>1.0</c:v>
                </c:pt>
                <c:pt idx="4947">
                  <c:v>2.0</c:v>
                </c:pt>
                <c:pt idx="4948">
                  <c:v>2.0</c:v>
                </c:pt>
                <c:pt idx="4949">
                  <c:v>1.0</c:v>
                </c:pt>
                <c:pt idx="4950">
                  <c:v>2.0</c:v>
                </c:pt>
                <c:pt idx="4951">
                  <c:v>1.0</c:v>
                </c:pt>
                <c:pt idx="4952">
                  <c:v>2.0</c:v>
                </c:pt>
                <c:pt idx="4953">
                  <c:v>1.0</c:v>
                </c:pt>
                <c:pt idx="4954">
                  <c:v>2.0</c:v>
                </c:pt>
                <c:pt idx="4955">
                  <c:v>2.0</c:v>
                </c:pt>
                <c:pt idx="4956">
                  <c:v>1.0</c:v>
                </c:pt>
                <c:pt idx="4957">
                  <c:v>2.0</c:v>
                </c:pt>
                <c:pt idx="4958">
                  <c:v>1.0</c:v>
                </c:pt>
                <c:pt idx="4959">
                  <c:v>2.0</c:v>
                </c:pt>
                <c:pt idx="4960">
                  <c:v>1.0</c:v>
                </c:pt>
                <c:pt idx="4961">
                  <c:v>1.0</c:v>
                </c:pt>
                <c:pt idx="4962">
                  <c:v>1.0</c:v>
                </c:pt>
                <c:pt idx="4963">
                  <c:v>2.0</c:v>
                </c:pt>
                <c:pt idx="4964">
                  <c:v>1.0</c:v>
                </c:pt>
                <c:pt idx="4965">
                  <c:v>2.0</c:v>
                </c:pt>
                <c:pt idx="4966">
                  <c:v>1.0</c:v>
                </c:pt>
                <c:pt idx="4967">
                  <c:v>2.0</c:v>
                </c:pt>
                <c:pt idx="4968">
                  <c:v>2.0</c:v>
                </c:pt>
                <c:pt idx="4969">
                  <c:v>1.0</c:v>
                </c:pt>
                <c:pt idx="4970">
                  <c:v>1.0</c:v>
                </c:pt>
                <c:pt idx="4971">
                  <c:v>2.0</c:v>
                </c:pt>
                <c:pt idx="4972">
                  <c:v>2.0</c:v>
                </c:pt>
                <c:pt idx="4973">
                  <c:v>1.0</c:v>
                </c:pt>
                <c:pt idx="4974">
                  <c:v>2.0</c:v>
                </c:pt>
                <c:pt idx="4975">
                  <c:v>2.0</c:v>
                </c:pt>
                <c:pt idx="4976">
                  <c:v>1.0</c:v>
                </c:pt>
                <c:pt idx="4977">
                  <c:v>1.0</c:v>
                </c:pt>
                <c:pt idx="4978">
                  <c:v>1.0</c:v>
                </c:pt>
                <c:pt idx="4979">
                  <c:v>2.0</c:v>
                </c:pt>
                <c:pt idx="4980">
                  <c:v>1.0</c:v>
                </c:pt>
                <c:pt idx="4981">
                  <c:v>1.0</c:v>
                </c:pt>
                <c:pt idx="4982">
                  <c:v>1.0</c:v>
                </c:pt>
                <c:pt idx="4983">
                  <c:v>1.0</c:v>
                </c:pt>
                <c:pt idx="4984">
                  <c:v>1.0</c:v>
                </c:pt>
                <c:pt idx="4985">
                  <c:v>2.0</c:v>
                </c:pt>
                <c:pt idx="4986">
                  <c:v>1.0</c:v>
                </c:pt>
                <c:pt idx="4987">
                  <c:v>2.0</c:v>
                </c:pt>
                <c:pt idx="4988">
                  <c:v>1.0</c:v>
                </c:pt>
                <c:pt idx="4989">
                  <c:v>2.0</c:v>
                </c:pt>
                <c:pt idx="4990">
                  <c:v>2.0</c:v>
                </c:pt>
                <c:pt idx="4991">
                  <c:v>1.0</c:v>
                </c:pt>
                <c:pt idx="4992">
                  <c:v>1.0</c:v>
                </c:pt>
                <c:pt idx="4993">
                  <c:v>2.0</c:v>
                </c:pt>
                <c:pt idx="4994">
                  <c:v>1.0</c:v>
                </c:pt>
                <c:pt idx="4995">
                  <c:v>2.0</c:v>
                </c:pt>
                <c:pt idx="4996">
                  <c:v>1.0</c:v>
                </c:pt>
                <c:pt idx="4997">
                  <c:v>2.0</c:v>
                </c:pt>
                <c:pt idx="4998">
                  <c:v>2.0</c:v>
                </c:pt>
                <c:pt idx="4999">
                  <c:v>1.0</c:v>
                </c:pt>
                <c:pt idx="5000">
                  <c:v>1.0</c:v>
                </c:pt>
                <c:pt idx="5001">
                  <c:v>1.0</c:v>
                </c:pt>
                <c:pt idx="5002">
                  <c:v>2.0</c:v>
                </c:pt>
                <c:pt idx="5003">
                  <c:v>2.0</c:v>
                </c:pt>
                <c:pt idx="5004">
                  <c:v>2.0</c:v>
                </c:pt>
                <c:pt idx="5005">
                  <c:v>1.0</c:v>
                </c:pt>
                <c:pt idx="5006">
                  <c:v>2.0</c:v>
                </c:pt>
                <c:pt idx="5007">
                  <c:v>2.0</c:v>
                </c:pt>
                <c:pt idx="5008">
                  <c:v>1.0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9735168"/>
        <c:axId val="1559710480"/>
      </c:lineChart>
      <c:catAx>
        <c:axId val="1559735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9710480"/>
        <c:crosses val="autoZero"/>
        <c:auto val="1"/>
        <c:lblAlgn val="ctr"/>
        <c:lblOffset val="100"/>
        <c:noMultiLvlLbl val="0"/>
      </c:catAx>
      <c:valAx>
        <c:axId val="1559710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59735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Cases</c:v>
                </c:pt>
              </c:strCache>
            </c:strRef>
          </c:tx>
          <c:marker>
            <c:symbol val="none"/>
          </c:marker>
          <c:cat>
            <c:numRef>
              <c:f>Sheet1!$A$2:$A$296</c:f>
              <c:numCache>
                <c:formatCode>h:mm</c:formatCode>
                <c:ptCount val="295"/>
                <c:pt idx="0">
                  <c:v>0.293055555555556</c:v>
                </c:pt>
                <c:pt idx="1">
                  <c:v>0.29375</c:v>
                </c:pt>
                <c:pt idx="2">
                  <c:v>0.294444444444444</c:v>
                </c:pt>
                <c:pt idx="3">
                  <c:v>0.295138888888889</c:v>
                </c:pt>
                <c:pt idx="4">
                  <c:v>0.296527777777778</c:v>
                </c:pt>
                <c:pt idx="5">
                  <c:v>0.302083333333333</c:v>
                </c:pt>
                <c:pt idx="6">
                  <c:v>0.309027777777778</c:v>
                </c:pt>
                <c:pt idx="7">
                  <c:v>0.314583333333333</c:v>
                </c:pt>
                <c:pt idx="8">
                  <c:v>0.315972222222222</c:v>
                </c:pt>
                <c:pt idx="9">
                  <c:v>0.316666666666667</c:v>
                </c:pt>
                <c:pt idx="10">
                  <c:v>0.318055555555555</c:v>
                </c:pt>
                <c:pt idx="11">
                  <c:v>0.322222222222222</c:v>
                </c:pt>
                <c:pt idx="12">
                  <c:v>0.322916666666667</c:v>
                </c:pt>
                <c:pt idx="13">
                  <c:v>0.323611111111111</c:v>
                </c:pt>
                <c:pt idx="14">
                  <c:v>0.324305555555556</c:v>
                </c:pt>
                <c:pt idx="15">
                  <c:v>0.325</c:v>
                </c:pt>
                <c:pt idx="16">
                  <c:v>0.325694444444444</c:v>
                </c:pt>
                <c:pt idx="17">
                  <c:v>0.327083333333333</c:v>
                </c:pt>
                <c:pt idx="18">
                  <c:v>0.327777777777778</c:v>
                </c:pt>
                <c:pt idx="19">
                  <c:v>0.328472222222222</c:v>
                </c:pt>
                <c:pt idx="20">
                  <c:v>0.329166666666667</c:v>
                </c:pt>
                <c:pt idx="21">
                  <c:v>0.329861111111111</c:v>
                </c:pt>
                <c:pt idx="22">
                  <c:v>0.330555555555555</c:v>
                </c:pt>
                <c:pt idx="23">
                  <c:v>0.33125</c:v>
                </c:pt>
                <c:pt idx="24">
                  <c:v>0.331944444444444</c:v>
                </c:pt>
                <c:pt idx="25">
                  <c:v>0.332638888888889</c:v>
                </c:pt>
                <c:pt idx="26">
                  <c:v>0.334027777777778</c:v>
                </c:pt>
                <c:pt idx="27">
                  <c:v>0.334722222222222</c:v>
                </c:pt>
                <c:pt idx="28">
                  <c:v>0.335416666666667</c:v>
                </c:pt>
                <c:pt idx="29">
                  <c:v>0.336111111111111</c:v>
                </c:pt>
                <c:pt idx="30">
                  <c:v>0.336805555555556</c:v>
                </c:pt>
                <c:pt idx="31">
                  <c:v>0.3375</c:v>
                </c:pt>
                <c:pt idx="32">
                  <c:v>0.338194444444444</c:v>
                </c:pt>
                <c:pt idx="33">
                  <c:v>0.338888888888889</c:v>
                </c:pt>
                <c:pt idx="34">
                  <c:v>0.339583333333333</c:v>
                </c:pt>
                <c:pt idx="35">
                  <c:v>0.340277777777778</c:v>
                </c:pt>
                <c:pt idx="36">
                  <c:v>0.340972222222222</c:v>
                </c:pt>
                <c:pt idx="37">
                  <c:v>0.341666666666667</c:v>
                </c:pt>
                <c:pt idx="38">
                  <c:v>0.342361111111111</c:v>
                </c:pt>
                <c:pt idx="39">
                  <c:v>0.343055555555555</c:v>
                </c:pt>
                <c:pt idx="40">
                  <c:v>0.34375</c:v>
                </c:pt>
                <c:pt idx="41">
                  <c:v>0.344444444444444</c:v>
                </c:pt>
                <c:pt idx="42">
                  <c:v>0.345138888888889</c:v>
                </c:pt>
                <c:pt idx="43">
                  <c:v>0.345833333333333</c:v>
                </c:pt>
                <c:pt idx="44">
                  <c:v>0.346527777777778</c:v>
                </c:pt>
                <c:pt idx="45">
                  <c:v>0.347222222222222</c:v>
                </c:pt>
                <c:pt idx="46">
                  <c:v>0.347916666666667</c:v>
                </c:pt>
                <c:pt idx="47">
                  <c:v>0.348611111111111</c:v>
                </c:pt>
                <c:pt idx="48">
                  <c:v>0.349305555555555</c:v>
                </c:pt>
                <c:pt idx="49">
                  <c:v>0.35</c:v>
                </c:pt>
                <c:pt idx="50">
                  <c:v>0.350694444444444</c:v>
                </c:pt>
                <c:pt idx="51">
                  <c:v>0.351388888888889</c:v>
                </c:pt>
                <c:pt idx="52">
                  <c:v>0.352083333333333</c:v>
                </c:pt>
                <c:pt idx="53">
                  <c:v>0.352777777777778</c:v>
                </c:pt>
                <c:pt idx="54">
                  <c:v>0.353472222222222</c:v>
                </c:pt>
                <c:pt idx="55">
                  <c:v>0.354166666666667</c:v>
                </c:pt>
                <c:pt idx="56">
                  <c:v>0.354861111111111</c:v>
                </c:pt>
                <c:pt idx="57">
                  <c:v>0.355555555555556</c:v>
                </c:pt>
                <c:pt idx="58">
                  <c:v>0.35625</c:v>
                </c:pt>
                <c:pt idx="59">
                  <c:v>0.356944444444444</c:v>
                </c:pt>
                <c:pt idx="60">
                  <c:v>0.357638888888889</c:v>
                </c:pt>
                <c:pt idx="61">
                  <c:v>0.358333333333333</c:v>
                </c:pt>
                <c:pt idx="62">
                  <c:v>0.359027777777778</c:v>
                </c:pt>
                <c:pt idx="63">
                  <c:v>0.359722222222222</c:v>
                </c:pt>
                <c:pt idx="64">
                  <c:v>0.360416666666667</c:v>
                </c:pt>
                <c:pt idx="65">
                  <c:v>0.361111111111111</c:v>
                </c:pt>
                <c:pt idx="66">
                  <c:v>0.361805555555555</c:v>
                </c:pt>
                <c:pt idx="67">
                  <c:v>0.3625</c:v>
                </c:pt>
                <c:pt idx="68">
                  <c:v>0.363194444444444</c:v>
                </c:pt>
                <c:pt idx="69">
                  <c:v>0.363888888888889</c:v>
                </c:pt>
                <c:pt idx="70">
                  <c:v>0.364583333333333</c:v>
                </c:pt>
                <c:pt idx="71">
                  <c:v>0.365277777777778</c:v>
                </c:pt>
                <c:pt idx="72">
                  <c:v>0.365972222222222</c:v>
                </c:pt>
                <c:pt idx="73">
                  <c:v>0.366666666666667</c:v>
                </c:pt>
                <c:pt idx="74">
                  <c:v>0.367361111111111</c:v>
                </c:pt>
                <c:pt idx="75">
                  <c:v>0.368055555555556</c:v>
                </c:pt>
                <c:pt idx="76">
                  <c:v>0.36875</c:v>
                </c:pt>
                <c:pt idx="77">
                  <c:v>0.369444444444444</c:v>
                </c:pt>
                <c:pt idx="78">
                  <c:v>0.370138888888889</c:v>
                </c:pt>
                <c:pt idx="79">
                  <c:v>0.370833333333333</c:v>
                </c:pt>
                <c:pt idx="80">
                  <c:v>0.371527777777778</c:v>
                </c:pt>
                <c:pt idx="81">
                  <c:v>0.372222222222222</c:v>
                </c:pt>
                <c:pt idx="82">
                  <c:v>0.372916666666667</c:v>
                </c:pt>
                <c:pt idx="83">
                  <c:v>0.373611111111111</c:v>
                </c:pt>
                <c:pt idx="84">
                  <c:v>0.374305555555555</c:v>
                </c:pt>
                <c:pt idx="85">
                  <c:v>0.375</c:v>
                </c:pt>
                <c:pt idx="86">
                  <c:v>0.375694444444444</c:v>
                </c:pt>
                <c:pt idx="87">
                  <c:v>0.376388888888889</c:v>
                </c:pt>
                <c:pt idx="88">
                  <c:v>0.377083333333333</c:v>
                </c:pt>
                <c:pt idx="89">
                  <c:v>0.377777777777778</c:v>
                </c:pt>
                <c:pt idx="90">
                  <c:v>0.378472222222222</c:v>
                </c:pt>
                <c:pt idx="91">
                  <c:v>0.379166666666667</c:v>
                </c:pt>
                <c:pt idx="92">
                  <c:v>0.379861111111111</c:v>
                </c:pt>
                <c:pt idx="93">
                  <c:v>0.380555555555555</c:v>
                </c:pt>
                <c:pt idx="94">
                  <c:v>0.38125</c:v>
                </c:pt>
                <c:pt idx="95">
                  <c:v>0.381944444444444</c:v>
                </c:pt>
                <c:pt idx="96">
                  <c:v>0.382638888888889</c:v>
                </c:pt>
                <c:pt idx="97">
                  <c:v>0.383333333333333</c:v>
                </c:pt>
                <c:pt idx="98">
                  <c:v>0.384027777777778</c:v>
                </c:pt>
                <c:pt idx="99">
                  <c:v>0.384722222222222</c:v>
                </c:pt>
                <c:pt idx="100">
                  <c:v>0.385416666666667</c:v>
                </c:pt>
                <c:pt idx="101">
                  <c:v>0.386111111111111</c:v>
                </c:pt>
                <c:pt idx="102">
                  <c:v>0.386805555555556</c:v>
                </c:pt>
                <c:pt idx="103">
                  <c:v>0.3875</c:v>
                </c:pt>
                <c:pt idx="104">
                  <c:v>0.388194444444444</c:v>
                </c:pt>
                <c:pt idx="105">
                  <c:v>0.388888888888889</c:v>
                </c:pt>
                <c:pt idx="106">
                  <c:v>0.389583333333333</c:v>
                </c:pt>
                <c:pt idx="107">
                  <c:v>0.390277777777778</c:v>
                </c:pt>
                <c:pt idx="108">
                  <c:v>0.390972222222222</c:v>
                </c:pt>
                <c:pt idx="109">
                  <c:v>0.391666666666667</c:v>
                </c:pt>
                <c:pt idx="110">
                  <c:v>0.392361111111111</c:v>
                </c:pt>
                <c:pt idx="111">
                  <c:v>0.393055555555555</c:v>
                </c:pt>
                <c:pt idx="112">
                  <c:v>0.39375</c:v>
                </c:pt>
                <c:pt idx="113">
                  <c:v>0.394444444444444</c:v>
                </c:pt>
                <c:pt idx="114">
                  <c:v>0.395138888888889</c:v>
                </c:pt>
                <c:pt idx="115">
                  <c:v>0.395833333333333</c:v>
                </c:pt>
                <c:pt idx="116">
                  <c:v>0.396527777777778</c:v>
                </c:pt>
                <c:pt idx="117">
                  <c:v>0.397222222222222</c:v>
                </c:pt>
                <c:pt idx="118">
                  <c:v>0.397916666666667</c:v>
                </c:pt>
                <c:pt idx="119">
                  <c:v>0.398611111111111</c:v>
                </c:pt>
                <c:pt idx="120">
                  <c:v>0.399305555555556</c:v>
                </c:pt>
                <c:pt idx="121">
                  <c:v>0.4</c:v>
                </c:pt>
                <c:pt idx="122">
                  <c:v>0.400694444444444</c:v>
                </c:pt>
                <c:pt idx="123">
                  <c:v>0.401388888888889</c:v>
                </c:pt>
                <c:pt idx="124">
                  <c:v>0.402083333333333</c:v>
                </c:pt>
                <c:pt idx="125">
                  <c:v>0.402777777777778</c:v>
                </c:pt>
                <c:pt idx="126">
                  <c:v>0.403472222222222</c:v>
                </c:pt>
                <c:pt idx="127">
                  <c:v>0.404166666666667</c:v>
                </c:pt>
                <c:pt idx="128">
                  <c:v>0.404861111111111</c:v>
                </c:pt>
                <c:pt idx="129">
                  <c:v>0.405555555555555</c:v>
                </c:pt>
                <c:pt idx="130">
                  <c:v>0.40625</c:v>
                </c:pt>
                <c:pt idx="131">
                  <c:v>0.406944444444444</c:v>
                </c:pt>
                <c:pt idx="132">
                  <c:v>0.407638888888889</c:v>
                </c:pt>
                <c:pt idx="133">
                  <c:v>0.408333333333333</c:v>
                </c:pt>
                <c:pt idx="134">
                  <c:v>0.409027777777778</c:v>
                </c:pt>
                <c:pt idx="135">
                  <c:v>0.409722222222222</c:v>
                </c:pt>
                <c:pt idx="136">
                  <c:v>0.410416666666667</c:v>
                </c:pt>
                <c:pt idx="137">
                  <c:v>0.411111111111111</c:v>
                </c:pt>
                <c:pt idx="138">
                  <c:v>0.411805555555556</c:v>
                </c:pt>
                <c:pt idx="139">
                  <c:v>0.4125</c:v>
                </c:pt>
                <c:pt idx="140">
                  <c:v>0.413194444444444</c:v>
                </c:pt>
                <c:pt idx="141">
                  <c:v>0.413888888888889</c:v>
                </c:pt>
                <c:pt idx="142">
                  <c:v>0.414583333333333</c:v>
                </c:pt>
                <c:pt idx="143">
                  <c:v>0.415277777777778</c:v>
                </c:pt>
                <c:pt idx="144">
                  <c:v>0.415972222222222</c:v>
                </c:pt>
                <c:pt idx="145">
                  <c:v>0.416666666666667</c:v>
                </c:pt>
                <c:pt idx="146">
                  <c:v>0.417361111111111</c:v>
                </c:pt>
                <c:pt idx="147">
                  <c:v>0.418055555555556</c:v>
                </c:pt>
                <c:pt idx="148">
                  <c:v>0.41875</c:v>
                </c:pt>
                <c:pt idx="149">
                  <c:v>0.419444444444444</c:v>
                </c:pt>
                <c:pt idx="150">
                  <c:v>0.420138888888889</c:v>
                </c:pt>
                <c:pt idx="151">
                  <c:v>0.420833333333333</c:v>
                </c:pt>
                <c:pt idx="152">
                  <c:v>0.421527777777778</c:v>
                </c:pt>
                <c:pt idx="153">
                  <c:v>0.422222222222222</c:v>
                </c:pt>
                <c:pt idx="154">
                  <c:v>0.422916666666667</c:v>
                </c:pt>
                <c:pt idx="155">
                  <c:v>0.423611111111111</c:v>
                </c:pt>
                <c:pt idx="156">
                  <c:v>0.424305555555556</c:v>
                </c:pt>
                <c:pt idx="157">
                  <c:v>0.425</c:v>
                </c:pt>
                <c:pt idx="158">
                  <c:v>0.425694444444444</c:v>
                </c:pt>
                <c:pt idx="159">
                  <c:v>0.426388888888889</c:v>
                </c:pt>
                <c:pt idx="160">
                  <c:v>0.427083333333333</c:v>
                </c:pt>
                <c:pt idx="161">
                  <c:v>0.427777777777778</c:v>
                </c:pt>
                <c:pt idx="162">
                  <c:v>0.428472222222222</c:v>
                </c:pt>
                <c:pt idx="163">
                  <c:v>0.429166666666667</c:v>
                </c:pt>
                <c:pt idx="164">
                  <c:v>0.429861111111111</c:v>
                </c:pt>
                <c:pt idx="165">
                  <c:v>0.430555555555556</c:v>
                </c:pt>
                <c:pt idx="166">
                  <c:v>0.43125</c:v>
                </c:pt>
                <c:pt idx="167">
                  <c:v>0.431944444444444</c:v>
                </c:pt>
                <c:pt idx="168">
                  <c:v>0.432638888888889</c:v>
                </c:pt>
                <c:pt idx="169">
                  <c:v>0.433333333333333</c:v>
                </c:pt>
                <c:pt idx="170">
                  <c:v>0.434027777777778</c:v>
                </c:pt>
                <c:pt idx="171">
                  <c:v>0.434722222222222</c:v>
                </c:pt>
                <c:pt idx="172">
                  <c:v>0.435416666666667</c:v>
                </c:pt>
                <c:pt idx="173">
                  <c:v>0.436111111111111</c:v>
                </c:pt>
                <c:pt idx="174">
                  <c:v>0.436805555555555</c:v>
                </c:pt>
                <c:pt idx="175">
                  <c:v>0.4375</c:v>
                </c:pt>
                <c:pt idx="176">
                  <c:v>0.438194444444444</c:v>
                </c:pt>
                <c:pt idx="177">
                  <c:v>0.438888888888889</c:v>
                </c:pt>
                <c:pt idx="178">
                  <c:v>0.439583333333333</c:v>
                </c:pt>
                <c:pt idx="179">
                  <c:v>0.440277777777778</c:v>
                </c:pt>
                <c:pt idx="180">
                  <c:v>0.440972222222222</c:v>
                </c:pt>
                <c:pt idx="181">
                  <c:v>0.441666666666667</c:v>
                </c:pt>
                <c:pt idx="182">
                  <c:v>0.442361111111111</c:v>
                </c:pt>
                <c:pt idx="183">
                  <c:v>0.443055555555556</c:v>
                </c:pt>
                <c:pt idx="184">
                  <c:v>0.44375</c:v>
                </c:pt>
                <c:pt idx="185">
                  <c:v>0.444444444444444</c:v>
                </c:pt>
                <c:pt idx="186">
                  <c:v>0.445138888888889</c:v>
                </c:pt>
                <c:pt idx="187">
                  <c:v>0.445833333333333</c:v>
                </c:pt>
                <c:pt idx="188">
                  <c:v>0.446527777777778</c:v>
                </c:pt>
                <c:pt idx="189">
                  <c:v>0.447222222222222</c:v>
                </c:pt>
                <c:pt idx="190">
                  <c:v>0.447916666666667</c:v>
                </c:pt>
                <c:pt idx="191">
                  <c:v>0.448611111111111</c:v>
                </c:pt>
                <c:pt idx="192">
                  <c:v>0.449305555555556</c:v>
                </c:pt>
                <c:pt idx="193">
                  <c:v>0.45</c:v>
                </c:pt>
                <c:pt idx="194">
                  <c:v>0.450694444444444</c:v>
                </c:pt>
                <c:pt idx="195">
                  <c:v>0.451388888888889</c:v>
                </c:pt>
                <c:pt idx="196">
                  <c:v>0.452083333333333</c:v>
                </c:pt>
                <c:pt idx="197">
                  <c:v>0.452777777777778</c:v>
                </c:pt>
                <c:pt idx="198">
                  <c:v>0.453472222222222</c:v>
                </c:pt>
                <c:pt idx="199">
                  <c:v>0.454166666666667</c:v>
                </c:pt>
                <c:pt idx="200">
                  <c:v>0.454861111111111</c:v>
                </c:pt>
                <c:pt idx="201">
                  <c:v>0.455555555555556</c:v>
                </c:pt>
                <c:pt idx="202">
                  <c:v>0.45625</c:v>
                </c:pt>
                <c:pt idx="203">
                  <c:v>0.456944444444444</c:v>
                </c:pt>
                <c:pt idx="204">
                  <c:v>0.457638888888889</c:v>
                </c:pt>
                <c:pt idx="205">
                  <c:v>0.458333333333333</c:v>
                </c:pt>
                <c:pt idx="206">
                  <c:v>0.459027777777778</c:v>
                </c:pt>
                <c:pt idx="207">
                  <c:v>0.459722222222222</c:v>
                </c:pt>
                <c:pt idx="208">
                  <c:v>0.460416666666667</c:v>
                </c:pt>
                <c:pt idx="209">
                  <c:v>0.461111111111111</c:v>
                </c:pt>
                <c:pt idx="210">
                  <c:v>0.461805555555556</c:v>
                </c:pt>
                <c:pt idx="211">
                  <c:v>0.4625</c:v>
                </c:pt>
                <c:pt idx="212">
                  <c:v>0.463194444444444</c:v>
                </c:pt>
                <c:pt idx="213">
                  <c:v>0.463888888888889</c:v>
                </c:pt>
                <c:pt idx="214">
                  <c:v>0.464583333333333</c:v>
                </c:pt>
                <c:pt idx="215">
                  <c:v>0.465277777777778</c:v>
                </c:pt>
                <c:pt idx="216">
                  <c:v>0.465972222222222</c:v>
                </c:pt>
                <c:pt idx="217">
                  <c:v>0.466666666666667</c:v>
                </c:pt>
                <c:pt idx="218">
                  <c:v>0.467361111111111</c:v>
                </c:pt>
                <c:pt idx="219">
                  <c:v>0.468055555555555</c:v>
                </c:pt>
                <c:pt idx="220">
                  <c:v>0.46875</c:v>
                </c:pt>
                <c:pt idx="221">
                  <c:v>0.469444444444444</c:v>
                </c:pt>
                <c:pt idx="222">
                  <c:v>0.470138888888889</c:v>
                </c:pt>
                <c:pt idx="223">
                  <c:v>0.470833333333333</c:v>
                </c:pt>
                <c:pt idx="224">
                  <c:v>0.471527777777778</c:v>
                </c:pt>
                <c:pt idx="225">
                  <c:v>0.472222222222222</c:v>
                </c:pt>
                <c:pt idx="226">
                  <c:v>0.472916666666667</c:v>
                </c:pt>
                <c:pt idx="227">
                  <c:v>0.473611111111111</c:v>
                </c:pt>
                <c:pt idx="228">
                  <c:v>0.474305555555556</c:v>
                </c:pt>
                <c:pt idx="229">
                  <c:v>0.475</c:v>
                </c:pt>
                <c:pt idx="230">
                  <c:v>0.475694444444444</c:v>
                </c:pt>
                <c:pt idx="231">
                  <c:v>0.476388888888889</c:v>
                </c:pt>
                <c:pt idx="232">
                  <c:v>0.477083333333333</c:v>
                </c:pt>
                <c:pt idx="233">
                  <c:v>0.477777777777778</c:v>
                </c:pt>
                <c:pt idx="234">
                  <c:v>0.478472222222222</c:v>
                </c:pt>
                <c:pt idx="235">
                  <c:v>0.479166666666667</c:v>
                </c:pt>
                <c:pt idx="236">
                  <c:v>0.479861111111111</c:v>
                </c:pt>
                <c:pt idx="237">
                  <c:v>0.480555555555556</c:v>
                </c:pt>
                <c:pt idx="238">
                  <c:v>0.48125</c:v>
                </c:pt>
                <c:pt idx="239">
                  <c:v>0.481944444444444</c:v>
                </c:pt>
                <c:pt idx="240">
                  <c:v>0.482638888888889</c:v>
                </c:pt>
                <c:pt idx="241">
                  <c:v>0.483333333333333</c:v>
                </c:pt>
                <c:pt idx="242">
                  <c:v>0.484027777777778</c:v>
                </c:pt>
                <c:pt idx="243">
                  <c:v>0.484722222222222</c:v>
                </c:pt>
                <c:pt idx="244">
                  <c:v>0.485416666666667</c:v>
                </c:pt>
                <c:pt idx="245">
                  <c:v>0.486111111111111</c:v>
                </c:pt>
                <c:pt idx="246">
                  <c:v>0.486805555555556</c:v>
                </c:pt>
                <c:pt idx="247">
                  <c:v>0.4875</c:v>
                </c:pt>
                <c:pt idx="248">
                  <c:v>0.488194444444444</c:v>
                </c:pt>
                <c:pt idx="249">
                  <c:v>0.488888888888889</c:v>
                </c:pt>
                <c:pt idx="250">
                  <c:v>0.489583333333333</c:v>
                </c:pt>
                <c:pt idx="251">
                  <c:v>0.490277777777778</c:v>
                </c:pt>
                <c:pt idx="252">
                  <c:v>0.490972222222222</c:v>
                </c:pt>
                <c:pt idx="253">
                  <c:v>0.491666666666667</c:v>
                </c:pt>
                <c:pt idx="254">
                  <c:v>0.492361111111111</c:v>
                </c:pt>
                <c:pt idx="255">
                  <c:v>0.493055555555556</c:v>
                </c:pt>
                <c:pt idx="256">
                  <c:v>0.49375</c:v>
                </c:pt>
                <c:pt idx="257">
                  <c:v>0.494444444444444</c:v>
                </c:pt>
                <c:pt idx="258">
                  <c:v>0.495138888888889</c:v>
                </c:pt>
                <c:pt idx="259">
                  <c:v>0.495833333333333</c:v>
                </c:pt>
                <c:pt idx="260">
                  <c:v>0.496527777777778</c:v>
                </c:pt>
                <c:pt idx="261">
                  <c:v>0.497222222222222</c:v>
                </c:pt>
                <c:pt idx="262">
                  <c:v>0.497916666666667</c:v>
                </c:pt>
                <c:pt idx="263">
                  <c:v>0.498611111111111</c:v>
                </c:pt>
                <c:pt idx="264">
                  <c:v>0.499305555555555</c:v>
                </c:pt>
                <c:pt idx="265">
                  <c:v>0.5</c:v>
                </c:pt>
                <c:pt idx="266">
                  <c:v>0.500694444444444</c:v>
                </c:pt>
                <c:pt idx="267">
                  <c:v>0.501388888888889</c:v>
                </c:pt>
                <c:pt idx="268">
                  <c:v>0.502083333333333</c:v>
                </c:pt>
                <c:pt idx="269">
                  <c:v>0.502777777777778</c:v>
                </c:pt>
                <c:pt idx="270">
                  <c:v>0.503472222222222</c:v>
                </c:pt>
                <c:pt idx="271">
                  <c:v>0.504166666666667</c:v>
                </c:pt>
                <c:pt idx="272">
                  <c:v>0.504861111111111</c:v>
                </c:pt>
                <c:pt idx="273">
                  <c:v>0.505555555555556</c:v>
                </c:pt>
                <c:pt idx="274">
                  <c:v>0.506944444444444</c:v>
                </c:pt>
                <c:pt idx="275">
                  <c:v>0.507638888888889</c:v>
                </c:pt>
                <c:pt idx="276">
                  <c:v>0.508333333333333</c:v>
                </c:pt>
                <c:pt idx="277">
                  <c:v>0.510416666666667</c:v>
                </c:pt>
                <c:pt idx="278">
                  <c:v>0.511111111111111</c:v>
                </c:pt>
                <c:pt idx="279">
                  <c:v>0.511805555555556</c:v>
                </c:pt>
                <c:pt idx="280">
                  <c:v>0.5125</c:v>
                </c:pt>
                <c:pt idx="281">
                  <c:v>0.513888888888889</c:v>
                </c:pt>
                <c:pt idx="282">
                  <c:v>0.514583333333333</c:v>
                </c:pt>
                <c:pt idx="283">
                  <c:v>0.517361111111111</c:v>
                </c:pt>
                <c:pt idx="284">
                  <c:v>0.519444444444444</c:v>
                </c:pt>
                <c:pt idx="285">
                  <c:v>0.521527777777778</c:v>
                </c:pt>
                <c:pt idx="286">
                  <c:v>0.525</c:v>
                </c:pt>
                <c:pt idx="287">
                  <c:v>0.53125</c:v>
                </c:pt>
                <c:pt idx="288">
                  <c:v>0.540277777777778</c:v>
                </c:pt>
                <c:pt idx="289">
                  <c:v>0.54375</c:v>
                </c:pt>
                <c:pt idx="290">
                  <c:v>0.544444444444444</c:v>
                </c:pt>
                <c:pt idx="291">
                  <c:v>0.545833333333333</c:v>
                </c:pt>
                <c:pt idx="292">
                  <c:v>0.552083333333333</c:v>
                </c:pt>
                <c:pt idx="293">
                  <c:v>0.572916666666667</c:v>
                </c:pt>
                <c:pt idx="294">
                  <c:v>0.580555555555556</c:v>
                </c:pt>
              </c:numCache>
            </c:numRef>
          </c:cat>
          <c:val>
            <c:numRef>
              <c:f>Sheet1!$C$2:$C$296</c:f>
              <c:numCache>
                <c:formatCode>General</c:formatCode>
                <c:ptCount val="295"/>
                <c:pt idx="0">
                  <c:v>2.0</c:v>
                </c:pt>
                <c:pt idx="1">
                  <c:v>3.0</c:v>
                </c:pt>
                <c:pt idx="2">
                  <c:v>17.0</c:v>
                </c:pt>
                <c:pt idx="3">
                  <c:v>30.0</c:v>
                </c:pt>
                <c:pt idx="4">
                  <c:v>1.0</c:v>
                </c:pt>
                <c:pt idx="5">
                  <c:v>1.0</c:v>
                </c:pt>
                <c:pt idx="6">
                  <c:v>2.0</c:v>
                </c:pt>
                <c:pt idx="7">
                  <c:v>1.0</c:v>
                </c:pt>
                <c:pt idx="8">
                  <c:v>2.0</c:v>
                </c:pt>
                <c:pt idx="9">
                  <c:v>1.0</c:v>
                </c:pt>
                <c:pt idx="10">
                  <c:v>2.0</c:v>
                </c:pt>
                <c:pt idx="11">
                  <c:v>7.0</c:v>
                </c:pt>
                <c:pt idx="12">
                  <c:v>13.0</c:v>
                </c:pt>
                <c:pt idx="13">
                  <c:v>4.0</c:v>
                </c:pt>
                <c:pt idx="14">
                  <c:v>6.0</c:v>
                </c:pt>
                <c:pt idx="15">
                  <c:v>3.0</c:v>
                </c:pt>
                <c:pt idx="16">
                  <c:v>2.0</c:v>
                </c:pt>
                <c:pt idx="17">
                  <c:v>1.0</c:v>
                </c:pt>
                <c:pt idx="18">
                  <c:v>8.0</c:v>
                </c:pt>
                <c:pt idx="19">
                  <c:v>4.0</c:v>
                </c:pt>
                <c:pt idx="20">
                  <c:v>5.0</c:v>
                </c:pt>
                <c:pt idx="21">
                  <c:v>33.0</c:v>
                </c:pt>
                <c:pt idx="22">
                  <c:v>13.0</c:v>
                </c:pt>
                <c:pt idx="23">
                  <c:v>3.0</c:v>
                </c:pt>
                <c:pt idx="24">
                  <c:v>19.0</c:v>
                </c:pt>
                <c:pt idx="25">
                  <c:v>3.0</c:v>
                </c:pt>
                <c:pt idx="26">
                  <c:v>52.0</c:v>
                </c:pt>
                <c:pt idx="27">
                  <c:v>61.0</c:v>
                </c:pt>
                <c:pt idx="28">
                  <c:v>70.0</c:v>
                </c:pt>
                <c:pt idx="29">
                  <c:v>85.0</c:v>
                </c:pt>
                <c:pt idx="30">
                  <c:v>100.0</c:v>
                </c:pt>
                <c:pt idx="31">
                  <c:v>9.0</c:v>
                </c:pt>
                <c:pt idx="32">
                  <c:v>2.0</c:v>
                </c:pt>
                <c:pt idx="33">
                  <c:v>33.0</c:v>
                </c:pt>
                <c:pt idx="34">
                  <c:v>1.0</c:v>
                </c:pt>
                <c:pt idx="35">
                  <c:v>1.0</c:v>
                </c:pt>
                <c:pt idx="36">
                  <c:v>1.0</c:v>
                </c:pt>
                <c:pt idx="37">
                  <c:v>8.0</c:v>
                </c:pt>
                <c:pt idx="38">
                  <c:v>6.0</c:v>
                </c:pt>
                <c:pt idx="39">
                  <c:v>11.0</c:v>
                </c:pt>
                <c:pt idx="40">
                  <c:v>40.0</c:v>
                </c:pt>
                <c:pt idx="41">
                  <c:v>18.0</c:v>
                </c:pt>
                <c:pt idx="42">
                  <c:v>5.0</c:v>
                </c:pt>
                <c:pt idx="43">
                  <c:v>28.0</c:v>
                </c:pt>
                <c:pt idx="44">
                  <c:v>3.0</c:v>
                </c:pt>
                <c:pt idx="45">
                  <c:v>4.0</c:v>
                </c:pt>
                <c:pt idx="46">
                  <c:v>8.0</c:v>
                </c:pt>
                <c:pt idx="47">
                  <c:v>11.0</c:v>
                </c:pt>
                <c:pt idx="48">
                  <c:v>5.0</c:v>
                </c:pt>
                <c:pt idx="49">
                  <c:v>6.0</c:v>
                </c:pt>
                <c:pt idx="50">
                  <c:v>52.0</c:v>
                </c:pt>
                <c:pt idx="51">
                  <c:v>12.0</c:v>
                </c:pt>
                <c:pt idx="52">
                  <c:v>13.0</c:v>
                </c:pt>
                <c:pt idx="53">
                  <c:v>26.0</c:v>
                </c:pt>
                <c:pt idx="54">
                  <c:v>6.0</c:v>
                </c:pt>
                <c:pt idx="55">
                  <c:v>9.0</c:v>
                </c:pt>
                <c:pt idx="56">
                  <c:v>11.0</c:v>
                </c:pt>
                <c:pt idx="57">
                  <c:v>11.0</c:v>
                </c:pt>
                <c:pt idx="58">
                  <c:v>17.0</c:v>
                </c:pt>
                <c:pt idx="59">
                  <c:v>19.0</c:v>
                </c:pt>
                <c:pt idx="60">
                  <c:v>43.0</c:v>
                </c:pt>
                <c:pt idx="61">
                  <c:v>23.0</c:v>
                </c:pt>
                <c:pt idx="62">
                  <c:v>5.0</c:v>
                </c:pt>
                <c:pt idx="63">
                  <c:v>20.0</c:v>
                </c:pt>
                <c:pt idx="64">
                  <c:v>8.0</c:v>
                </c:pt>
                <c:pt idx="65">
                  <c:v>23.0</c:v>
                </c:pt>
                <c:pt idx="66">
                  <c:v>20.0</c:v>
                </c:pt>
                <c:pt idx="67">
                  <c:v>14.0</c:v>
                </c:pt>
                <c:pt idx="68">
                  <c:v>5.0</c:v>
                </c:pt>
                <c:pt idx="69">
                  <c:v>38.0</c:v>
                </c:pt>
                <c:pt idx="70">
                  <c:v>45.0</c:v>
                </c:pt>
                <c:pt idx="71">
                  <c:v>19.0</c:v>
                </c:pt>
                <c:pt idx="72">
                  <c:v>23.0</c:v>
                </c:pt>
                <c:pt idx="73">
                  <c:v>25.0</c:v>
                </c:pt>
                <c:pt idx="74">
                  <c:v>14.0</c:v>
                </c:pt>
                <c:pt idx="75">
                  <c:v>24.0</c:v>
                </c:pt>
                <c:pt idx="76">
                  <c:v>15.0</c:v>
                </c:pt>
                <c:pt idx="77">
                  <c:v>21.0</c:v>
                </c:pt>
                <c:pt idx="78">
                  <c:v>24.0</c:v>
                </c:pt>
                <c:pt idx="79">
                  <c:v>21.0</c:v>
                </c:pt>
                <c:pt idx="80">
                  <c:v>65.0</c:v>
                </c:pt>
                <c:pt idx="81">
                  <c:v>14.0</c:v>
                </c:pt>
                <c:pt idx="82">
                  <c:v>14.0</c:v>
                </c:pt>
                <c:pt idx="83">
                  <c:v>25.0</c:v>
                </c:pt>
                <c:pt idx="84">
                  <c:v>4.0</c:v>
                </c:pt>
                <c:pt idx="85">
                  <c:v>24.0</c:v>
                </c:pt>
                <c:pt idx="86">
                  <c:v>67.0</c:v>
                </c:pt>
                <c:pt idx="87">
                  <c:v>82.0</c:v>
                </c:pt>
                <c:pt idx="88">
                  <c:v>81.0</c:v>
                </c:pt>
                <c:pt idx="89">
                  <c:v>92.0</c:v>
                </c:pt>
                <c:pt idx="90">
                  <c:v>88.0</c:v>
                </c:pt>
                <c:pt idx="91">
                  <c:v>25.0</c:v>
                </c:pt>
                <c:pt idx="92">
                  <c:v>14.0</c:v>
                </c:pt>
                <c:pt idx="93">
                  <c:v>7.0</c:v>
                </c:pt>
                <c:pt idx="94">
                  <c:v>33.0</c:v>
                </c:pt>
                <c:pt idx="95">
                  <c:v>14.0</c:v>
                </c:pt>
                <c:pt idx="96">
                  <c:v>16.0</c:v>
                </c:pt>
                <c:pt idx="97">
                  <c:v>16.0</c:v>
                </c:pt>
                <c:pt idx="98">
                  <c:v>9.0</c:v>
                </c:pt>
                <c:pt idx="99">
                  <c:v>22.0</c:v>
                </c:pt>
                <c:pt idx="100">
                  <c:v>44.0</c:v>
                </c:pt>
                <c:pt idx="101">
                  <c:v>43.0</c:v>
                </c:pt>
                <c:pt idx="102">
                  <c:v>7.0</c:v>
                </c:pt>
                <c:pt idx="103">
                  <c:v>38.0</c:v>
                </c:pt>
                <c:pt idx="104">
                  <c:v>13.0</c:v>
                </c:pt>
                <c:pt idx="105">
                  <c:v>13.0</c:v>
                </c:pt>
                <c:pt idx="106">
                  <c:v>7.0</c:v>
                </c:pt>
                <c:pt idx="107">
                  <c:v>20.0</c:v>
                </c:pt>
                <c:pt idx="108">
                  <c:v>7.0</c:v>
                </c:pt>
                <c:pt idx="109">
                  <c:v>12.0</c:v>
                </c:pt>
                <c:pt idx="110">
                  <c:v>60.0</c:v>
                </c:pt>
                <c:pt idx="111">
                  <c:v>22.0</c:v>
                </c:pt>
                <c:pt idx="112">
                  <c:v>13.0</c:v>
                </c:pt>
                <c:pt idx="113">
                  <c:v>24.0</c:v>
                </c:pt>
                <c:pt idx="114">
                  <c:v>6.0</c:v>
                </c:pt>
                <c:pt idx="115">
                  <c:v>17.0</c:v>
                </c:pt>
                <c:pt idx="116">
                  <c:v>24.0</c:v>
                </c:pt>
                <c:pt idx="117">
                  <c:v>13.0</c:v>
                </c:pt>
                <c:pt idx="118">
                  <c:v>17.0</c:v>
                </c:pt>
                <c:pt idx="119">
                  <c:v>16.0</c:v>
                </c:pt>
                <c:pt idx="120">
                  <c:v>49.0</c:v>
                </c:pt>
                <c:pt idx="121">
                  <c:v>24.0</c:v>
                </c:pt>
                <c:pt idx="122">
                  <c:v>12.0</c:v>
                </c:pt>
                <c:pt idx="123">
                  <c:v>34.0</c:v>
                </c:pt>
                <c:pt idx="124">
                  <c:v>3.0</c:v>
                </c:pt>
                <c:pt idx="125">
                  <c:v>19.0</c:v>
                </c:pt>
                <c:pt idx="126">
                  <c:v>18.0</c:v>
                </c:pt>
                <c:pt idx="127">
                  <c:v>10.0</c:v>
                </c:pt>
                <c:pt idx="128">
                  <c:v>12.0</c:v>
                </c:pt>
                <c:pt idx="129">
                  <c:v>32.0</c:v>
                </c:pt>
                <c:pt idx="130">
                  <c:v>47.0</c:v>
                </c:pt>
                <c:pt idx="131">
                  <c:v>18.0</c:v>
                </c:pt>
                <c:pt idx="132">
                  <c:v>20.0</c:v>
                </c:pt>
                <c:pt idx="133">
                  <c:v>25.0</c:v>
                </c:pt>
                <c:pt idx="134">
                  <c:v>10.0</c:v>
                </c:pt>
                <c:pt idx="135">
                  <c:v>22.0</c:v>
                </c:pt>
                <c:pt idx="136">
                  <c:v>7.0</c:v>
                </c:pt>
                <c:pt idx="137">
                  <c:v>13.0</c:v>
                </c:pt>
                <c:pt idx="138">
                  <c:v>18.0</c:v>
                </c:pt>
                <c:pt idx="139">
                  <c:v>16.0</c:v>
                </c:pt>
                <c:pt idx="140">
                  <c:v>61.0</c:v>
                </c:pt>
                <c:pt idx="141">
                  <c:v>13.0</c:v>
                </c:pt>
                <c:pt idx="142">
                  <c:v>17.0</c:v>
                </c:pt>
                <c:pt idx="143">
                  <c:v>29.0</c:v>
                </c:pt>
                <c:pt idx="144">
                  <c:v>2.0</c:v>
                </c:pt>
                <c:pt idx="145">
                  <c:v>32.0</c:v>
                </c:pt>
                <c:pt idx="146">
                  <c:v>68.0</c:v>
                </c:pt>
                <c:pt idx="147">
                  <c:v>62.0</c:v>
                </c:pt>
                <c:pt idx="148">
                  <c:v>65.0</c:v>
                </c:pt>
                <c:pt idx="149">
                  <c:v>82.0</c:v>
                </c:pt>
                <c:pt idx="150">
                  <c:v>84.0</c:v>
                </c:pt>
                <c:pt idx="151">
                  <c:v>15.0</c:v>
                </c:pt>
                <c:pt idx="152">
                  <c:v>13.0</c:v>
                </c:pt>
                <c:pt idx="153">
                  <c:v>10.0</c:v>
                </c:pt>
                <c:pt idx="154">
                  <c:v>6.0</c:v>
                </c:pt>
                <c:pt idx="155">
                  <c:v>22.0</c:v>
                </c:pt>
                <c:pt idx="156">
                  <c:v>10.0</c:v>
                </c:pt>
                <c:pt idx="157">
                  <c:v>9.0</c:v>
                </c:pt>
                <c:pt idx="158">
                  <c:v>5.0</c:v>
                </c:pt>
                <c:pt idx="159">
                  <c:v>15.0</c:v>
                </c:pt>
                <c:pt idx="160">
                  <c:v>41.0</c:v>
                </c:pt>
                <c:pt idx="161">
                  <c:v>25.0</c:v>
                </c:pt>
                <c:pt idx="162">
                  <c:v>7.0</c:v>
                </c:pt>
                <c:pt idx="163">
                  <c:v>17.0</c:v>
                </c:pt>
                <c:pt idx="164">
                  <c:v>7.0</c:v>
                </c:pt>
                <c:pt idx="165">
                  <c:v>23.0</c:v>
                </c:pt>
                <c:pt idx="166">
                  <c:v>11.0</c:v>
                </c:pt>
                <c:pt idx="167">
                  <c:v>12.0</c:v>
                </c:pt>
                <c:pt idx="168">
                  <c:v>9.0</c:v>
                </c:pt>
                <c:pt idx="169">
                  <c:v>8.0</c:v>
                </c:pt>
                <c:pt idx="170">
                  <c:v>41.0</c:v>
                </c:pt>
                <c:pt idx="171">
                  <c:v>13.0</c:v>
                </c:pt>
                <c:pt idx="172">
                  <c:v>16.0</c:v>
                </c:pt>
                <c:pt idx="173">
                  <c:v>22.0</c:v>
                </c:pt>
                <c:pt idx="174">
                  <c:v>13.0</c:v>
                </c:pt>
                <c:pt idx="175">
                  <c:v>11.0</c:v>
                </c:pt>
                <c:pt idx="176">
                  <c:v>15.0</c:v>
                </c:pt>
                <c:pt idx="177">
                  <c:v>11.0</c:v>
                </c:pt>
                <c:pt idx="178">
                  <c:v>11.0</c:v>
                </c:pt>
                <c:pt idx="179">
                  <c:v>13.0</c:v>
                </c:pt>
                <c:pt idx="180">
                  <c:v>41.0</c:v>
                </c:pt>
                <c:pt idx="181">
                  <c:v>12.0</c:v>
                </c:pt>
                <c:pt idx="182">
                  <c:v>13.0</c:v>
                </c:pt>
                <c:pt idx="183">
                  <c:v>23.0</c:v>
                </c:pt>
                <c:pt idx="184">
                  <c:v>2.0</c:v>
                </c:pt>
                <c:pt idx="185">
                  <c:v>20.0</c:v>
                </c:pt>
                <c:pt idx="186">
                  <c:v>5.0</c:v>
                </c:pt>
                <c:pt idx="187">
                  <c:v>8.0</c:v>
                </c:pt>
                <c:pt idx="188">
                  <c:v>6.0</c:v>
                </c:pt>
                <c:pt idx="189">
                  <c:v>17.0</c:v>
                </c:pt>
                <c:pt idx="190">
                  <c:v>35.0</c:v>
                </c:pt>
                <c:pt idx="191">
                  <c:v>9.0</c:v>
                </c:pt>
                <c:pt idx="192">
                  <c:v>21.0</c:v>
                </c:pt>
                <c:pt idx="193">
                  <c:v>16.0</c:v>
                </c:pt>
                <c:pt idx="194">
                  <c:v>5.0</c:v>
                </c:pt>
                <c:pt idx="195">
                  <c:v>20.0</c:v>
                </c:pt>
                <c:pt idx="196">
                  <c:v>7.0</c:v>
                </c:pt>
                <c:pt idx="197">
                  <c:v>9.0</c:v>
                </c:pt>
                <c:pt idx="198">
                  <c:v>10.0</c:v>
                </c:pt>
                <c:pt idx="199">
                  <c:v>18.0</c:v>
                </c:pt>
                <c:pt idx="200">
                  <c:v>33.0</c:v>
                </c:pt>
                <c:pt idx="201">
                  <c:v>8.0</c:v>
                </c:pt>
                <c:pt idx="202">
                  <c:v>5.0</c:v>
                </c:pt>
                <c:pt idx="203">
                  <c:v>23.0</c:v>
                </c:pt>
                <c:pt idx="204">
                  <c:v>5.0</c:v>
                </c:pt>
                <c:pt idx="205">
                  <c:v>30.0</c:v>
                </c:pt>
                <c:pt idx="206">
                  <c:v>27.0</c:v>
                </c:pt>
                <c:pt idx="207">
                  <c:v>29.0</c:v>
                </c:pt>
                <c:pt idx="208">
                  <c:v>35.0</c:v>
                </c:pt>
                <c:pt idx="209">
                  <c:v>48.0</c:v>
                </c:pt>
                <c:pt idx="210">
                  <c:v>40.0</c:v>
                </c:pt>
                <c:pt idx="211">
                  <c:v>9.0</c:v>
                </c:pt>
                <c:pt idx="212">
                  <c:v>15.0</c:v>
                </c:pt>
                <c:pt idx="213">
                  <c:v>10.0</c:v>
                </c:pt>
                <c:pt idx="214">
                  <c:v>5.0</c:v>
                </c:pt>
                <c:pt idx="215">
                  <c:v>8.0</c:v>
                </c:pt>
                <c:pt idx="216">
                  <c:v>54.0</c:v>
                </c:pt>
                <c:pt idx="217">
                  <c:v>4.0</c:v>
                </c:pt>
                <c:pt idx="218">
                  <c:v>3.0</c:v>
                </c:pt>
                <c:pt idx="219">
                  <c:v>20.0</c:v>
                </c:pt>
                <c:pt idx="220">
                  <c:v>21.0</c:v>
                </c:pt>
                <c:pt idx="221">
                  <c:v>15.0</c:v>
                </c:pt>
                <c:pt idx="222">
                  <c:v>6.0</c:v>
                </c:pt>
                <c:pt idx="223">
                  <c:v>9.0</c:v>
                </c:pt>
                <c:pt idx="224">
                  <c:v>6.0</c:v>
                </c:pt>
                <c:pt idx="225">
                  <c:v>7.0</c:v>
                </c:pt>
                <c:pt idx="226">
                  <c:v>7.0</c:v>
                </c:pt>
                <c:pt idx="227">
                  <c:v>12.0</c:v>
                </c:pt>
                <c:pt idx="228">
                  <c:v>2.0</c:v>
                </c:pt>
                <c:pt idx="229">
                  <c:v>3.0</c:v>
                </c:pt>
                <c:pt idx="230">
                  <c:v>30.0</c:v>
                </c:pt>
                <c:pt idx="231">
                  <c:v>5.0</c:v>
                </c:pt>
                <c:pt idx="232">
                  <c:v>9.0</c:v>
                </c:pt>
                <c:pt idx="233">
                  <c:v>11.0</c:v>
                </c:pt>
                <c:pt idx="234">
                  <c:v>5.0</c:v>
                </c:pt>
                <c:pt idx="235">
                  <c:v>15.0</c:v>
                </c:pt>
                <c:pt idx="236">
                  <c:v>8.0</c:v>
                </c:pt>
                <c:pt idx="237">
                  <c:v>4.0</c:v>
                </c:pt>
                <c:pt idx="238">
                  <c:v>7.0</c:v>
                </c:pt>
                <c:pt idx="239">
                  <c:v>6.0</c:v>
                </c:pt>
                <c:pt idx="240">
                  <c:v>18.0</c:v>
                </c:pt>
                <c:pt idx="241">
                  <c:v>9.0</c:v>
                </c:pt>
                <c:pt idx="242">
                  <c:v>6.0</c:v>
                </c:pt>
                <c:pt idx="243">
                  <c:v>9.0</c:v>
                </c:pt>
                <c:pt idx="244">
                  <c:v>1.0</c:v>
                </c:pt>
                <c:pt idx="245">
                  <c:v>19.0</c:v>
                </c:pt>
                <c:pt idx="246">
                  <c:v>1.0</c:v>
                </c:pt>
                <c:pt idx="247">
                  <c:v>5.0</c:v>
                </c:pt>
                <c:pt idx="248">
                  <c:v>2.0</c:v>
                </c:pt>
                <c:pt idx="249">
                  <c:v>8.0</c:v>
                </c:pt>
                <c:pt idx="250">
                  <c:v>22.0</c:v>
                </c:pt>
                <c:pt idx="251">
                  <c:v>5.0</c:v>
                </c:pt>
                <c:pt idx="252">
                  <c:v>8.0</c:v>
                </c:pt>
                <c:pt idx="253">
                  <c:v>7.0</c:v>
                </c:pt>
                <c:pt idx="254">
                  <c:v>3.0</c:v>
                </c:pt>
                <c:pt idx="255">
                  <c:v>13.0</c:v>
                </c:pt>
                <c:pt idx="256">
                  <c:v>3.0</c:v>
                </c:pt>
                <c:pt idx="257">
                  <c:v>2.0</c:v>
                </c:pt>
                <c:pt idx="258">
                  <c:v>2.0</c:v>
                </c:pt>
                <c:pt idx="259">
                  <c:v>2.0</c:v>
                </c:pt>
                <c:pt idx="260">
                  <c:v>12.0</c:v>
                </c:pt>
                <c:pt idx="261">
                  <c:v>7.0</c:v>
                </c:pt>
                <c:pt idx="262">
                  <c:v>1.0</c:v>
                </c:pt>
                <c:pt idx="263">
                  <c:v>5.0</c:v>
                </c:pt>
                <c:pt idx="264">
                  <c:v>2.0</c:v>
                </c:pt>
                <c:pt idx="265">
                  <c:v>10.0</c:v>
                </c:pt>
                <c:pt idx="266">
                  <c:v>10.0</c:v>
                </c:pt>
                <c:pt idx="267">
                  <c:v>4.0</c:v>
                </c:pt>
                <c:pt idx="268">
                  <c:v>3.0</c:v>
                </c:pt>
                <c:pt idx="269">
                  <c:v>10.0</c:v>
                </c:pt>
                <c:pt idx="270">
                  <c:v>3.0</c:v>
                </c:pt>
                <c:pt idx="271">
                  <c:v>2.0</c:v>
                </c:pt>
                <c:pt idx="272">
                  <c:v>1.0</c:v>
                </c:pt>
                <c:pt idx="273">
                  <c:v>4.0</c:v>
                </c:pt>
                <c:pt idx="274">
                  <c:v>4.0</c:v>
                </c:pt>
                <c:pt idx="275">
                  <c:v>3.0</c:v>
                </c:pt>
                <c:pt idx="276">
                  <c:v>3.0</c:v>
                </c:pt>
                <c:pt idx="277">
                  <c:v>5.0</c:v>
                </c:pt>
                <c:pt idx="278">
                  <c:v>2.0</c:v>
                </c:pt>
                <c:pt idx="279">
                  <c:v>1.0</c:v>
                </c:pt>
                <c:pt idx="280">
                  <c:v>3.0</c:v>
                </c:pt>
                <c:pt idx="281">
                  <c:v>1.0</c:v>
                </c:pt>
                <c:pt idx="282">
                  <c:v>1.0</c:v>
                </c:pt>
                <c:pt idx="283">
                  <c:v>1.0</c:v>
                </c:pt>
                <c:pt idx="284">
                  <c:v>1.0</c:v>
                </c:pt>
                <c:pt idx="285">
                  <c:v>1.0</c:v>
                </c:pt>
                <c:pt idx="286">
                  <c:v>1.0</c:v>
                </c:pt>
                <c:pt idx="287">
                  <c:v>1.0</c:v>
                </c:pt>
                <c:pt idx="288">
                  <c:v>1.0</c:v>
                </c:pt>
                <c:pt idx="289">
                  <c:v>1.0</c:v>
                </c:pt>
                <c:pt idx="290">
                  <c:v>1.0</c:v>
                </c:pt>
                <c:pt idx="291">
                  <c:v>1.0</c:v>
                </c:pt>
                <c:pt idx="292">
                  <c:v>1.0</c:v>
                </c:pt>
                <c:pt idx="293">
                  <c:v>1.0</c:v>
                </c:pt>
                <c:pt idx="294">
                  <c:v>1.0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9705248"/>
        <c:axId val="1559519616"/>
      </c:lineChart>
      <c:catAx>
        <c:axId val="155970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Hora</a:t>
                </a:r>
              </a:p>
            </c:rich>
          </c:tx>
          <c:overlay val="0"/>
        </c:title>
        <c:numFmt formatCode="h:mm" sourceLinked="1"/>
        <c:majorTickMark val="out"/>
        <c:minorTickMark val="none"/>
        <c:tickLblPos val="nextTo"/>
        <c:crossAx val="1559519616"/>
        <c:crosses val="autoZero"/>
        <c:auto val="1"/>
        <c:lblAlgn val="ctr"/>
        <c:lblOffset val="100"/>
        <c:tickLblSkip val="30"/>
        <c:tickMarkSkip val="15"/>
        <c:noMultiLvlLbl val="0"/>
      </c:catAx>
      <c:valAx>
        <c:axId val="1559519616"/>
        <c:scaling>
          <c:orientation val="minMax"/>
          <c:max val="100.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Numero de doentes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59705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4459098862642"/>
          <c:y val="0.0277777777777778"/>
          <c:w val="0.805540901137358"/>
          <c:h val="0.715987897346165"/>
        </c:manualLayout>
      </c:layout>
      <c:lineChart>
        <c:grouping val="standard"/>
        <c:varyColors val="0"/>
        <c:ser>
          <c:idx val="0"/>
          <c:order val="0"/>
          <c:tx>
            <c:strRef>
              <c:f>Sheet1!$D$310</c:f>
              <c:strCache>
                <c:ptCount val="1"/>
                <c:pt idx="0">
                  <c:v>Proportion</c:v>
                </c:pt>
              </c:strCache>
            </c:strRef>
          </c:tx>
          <c:marker>
            <c:symbol val="none"/>
          </c:marker>
          <c:cat>
            <c:numRef>
              <c:f>Sheet1!$B$311:$B$317</c:f>
              <c:numCache>
                <c:formatCode>0</c:formatCode>
                <c:ptCount val="7"/>
                <c:pt idx="0">
                  <c:v>7.0</c:v>
                </c:pt>
                <c:pt idx="1">
                  <c:v>8.0</c:v>
                </c:pt>
                <c:pt idx="2">
                  <c:v>9.0</c:v>
                </c:pt>
                <c:pt idx="3">
                  <c:v>10.0</c:v>
                </c:pt>
                <c:pt idx="4">
                  <c:v>11.0</c:v>
                </c:pt>
                <c:pt idx="5">
                  <c:v>12.0</c:v>
                </c:pt>
                <c:pt idx="6">
                  <c:v>13.0</c:v>
                </c:pt>
              </c:numCache>
            </c:numRef>
          </c:cat>
          <c:val>
            <c:numRef>
              <c:f>Sheet1!$D$311:$D$317</c:f>
              <c:numCache>
                <c:formatCode>General</c:formatCode>
                <c:ptCount val="7"/>
                <c:pt idx="0">
                  <c:v>0.0372521530142199</c:v>
                </c:pt>
                <c:pt idx="1">
                  <c:v>0.259563388744242</c:v>
                </c:pt>
                <c:pt idx="2">
                  <c:v>0.307830963348688</c:v>
                </c:pt>
                <c:pt idx="3">
                  <c:v>0.239335069096735</c:v>
                </c:pt>
                <c:pt idx="4">
                  <c:v>0.13959543360705</c:v>
                </c:pt>
                <c:pt idx="5">
                  <c:v>0.0152213098337673</c:v>
                </c:pt>
                <c:pt idx="6">
                  <c:v>0.00120168235529742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9854496"/>
        <c:axId val="1559841872"/>
      </c:lineChart>
      <c:catAx>
        <c:axId val="155985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Hora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559841872"/>
        <c:crosses val="autoZero"/>
        <c:auto val="1"/>
        <c:lblAlgn val="ctr"/>
        <c:lblOffset val="100"/>
        <c:noMultiLvlLbl val="0"/>
      </c:catAx>
      <c:valAx>
        <c:axId val="1559841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proportion of casses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59854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Sheet2!$C$2:$C$53</c:f>
              <c:numCache>
                <c:formatCode>General</c:formatCode>
                <c:ptCount val="52"/>
                <c:pt idx="0">
                  <c:v>2.0</c:v>
                </c:pt>
                <c:pt idx="1">
                  <c:v>16.0</c:v>
                </c:pt>
                <c:pt idx="2">
                  <c:v>32.0</c:v>
                </c:pt>
                <c:pt idx="3">
                  <c:v>17.0</c:v>
                </c:pt>
                <c:pt idx="4">
                  <c:v>22.0</c:v>
                </c:pt>
                <c:pt idx="5">
                  <c:v>16.0</c:v>
                </c:pt>
                <c:pt idx="6">
                  <c:v>16.0</c:v>
                </c:pt>
                <c:pt idx="7">
                  <c:v>19.0</c:v>
                </c:pt>
                <c:pt idx="8">
                  <c:v>19.0</c:v>
                </c:pt>
                <c:pt idx="9">
                  <c:v>17.0</c:v>
                </c:pt>
                <c:pt idx="10">
                  <c:v>10.0</c:v>
                </c:pt>
                <c:pt idx="11">
                  <c:v>17.0</c:v>
                </c:pt>
                <c:pt idx="12">
                  <c:v>12.0</c:v>
                </c:pt>
                <c:pt idx="13">
                  <c:v>21.0</c:v>
                </c:pt>
                <c:pt idx="14">
                  <c:v>21.0</c:v>
                </c:pt>
                <c:pt idx="15">
                  <c:v>20.0</c:v>
                </c:pt>
                <c:pt idx="16">
                  <c:v>17.0</c:v>
                </c:pt>
                <c:pt idx="17">
                  <c:v>13.0</c:v>
                </c:pt>
                <c:pt idx="18">
                  <c:v>17.0</c:v>
                </c:pt>
                <c:pt idx="19">
                  <c:v>19.0</c:v>
                </c:pt>
                <c:pt idx="20">
                  <c:v>16.0</c:v>
                </c:pt>
                <c:pt idx="21">
                  <c:v>15.0</c:v>
                </c:pt>
                <c:pt idx="22">
                  <c:v>11.0</c:v>
                </c:pt>
                <c:pt idx="23">
                  <c:v>12.0</c:v>
                </c:pt>
                <c:pt idx="24">
                  <c:v>15.0</c:v>
                </c:pt>
                <c:pt idx="25">
                  <c:v>2.0</c:v>
                </c:pt>
                <c:pt idx="26">
                  <c:v>17.0</c:v>
                </c:pt>
                <c:pt idx="27">
                  <c:v>10.0</c:v>
                </c:pt>
                <c:pt idx="28">
                  <c:v>14.0</c:v>
                </c:pt>
                <c:pt idx="29">
                  <c:v>18.0</c:v>
                </c:pt>
                <c:pt idx="30">
                  <c:v>8.0</c:v>
                </c:pt>
                <c:pt idx="31">
                  <c:v>7.0</c:v>
                </c:pt>
                <c:pt idx="32">
                  <c:v>12.0</c:v>
                </c:pt>
                <c:pt idx="33">
                  <c:v>6.0</c:v>
                </c:pt>
                <c:pt idx="34">
                  <c:v>12.0</c:v>
                </c:pt>
                <c:pt idx="35">
                  <c:v>10.0</c:v>
                </c:pt>
                <c:pt idx="36">
                  <c:v>17.0</c:v>
                </c:pt>
                <c:pt idx="37">
                  <c:v>7.0</c:v>
                </c:pt>
                <c:pt idx="38">
                  <c:v>18.0</c:v>
                </c:pt>
                <c:pt idx="39">
                  <c:v>2.0</c:v>
                </c:pt>
                <c:pt idx="40">
                  <c:v>2.0</c:v>
                </c:pt>
                <c:pt idx="41">
                  <c:v>5.0</c:v>
                </c:pt>
                <c:pt idx="42">
                  <c:v>3.0</c:v>
                </c:pt>
                <c:pt idx="43">
                  <c:v>1.0</c:v>
                </c:pt>
                <c:pt idx="44">
                  <c:v>2.0</c:v>
                </c:pt>
                <c:pt idx="45">
                  <c:v>3.0</c:v>
                </c:pt>
                <c:pt idx="46">
                  <c:v>9.0</c:v>
                </c:pt>
                <c:pt idx="47">
                  <c:v>9.0</c:v>
                </c:pt>
                <c:pt idx="48">
                  <c:v>4.0</c:v>
                </c:pt>
                <c:pt idx="49">
                  <c:v>5.0</c:v>
                </c:pt>
                <c:pt idx="50">
                  <c:v>6.0</c:v>
                </c:pt>
                <c:pt idx="51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9455520"/>
        <c:axId val="1559457840"/>
      </c:lineChart>
      <c:catAx>
        <c:axId val="1559455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9457840"/>
        <c:crosses val="autoZero"/>
        <c:auto val="1"/>
        <c:lblAlgn val="ctr"/>
        <c:lblOffset val="100"/>
        <c:noMultiLvlLbl val="0"/>
      </c:catAx>
      <c:valAx>
        <c:axId val="1559457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59455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Sheet2!$F$2:$F$53</c:f>
              <c:numCache>
                <c:formatCode>General</c:formatCode>
                <c:ptCount val="52"/>
                <c:pt idx="0">
                  <c:v>3.0</c:v>
                </c:pt>
                <c:pt idx="1">
                  <c:v>8.0</c:v>
                </c:pt>
                <c:pt idx="2">
                  <c:v>25.0</c:v>
                </c:pt>
                <c:pt idx="3">
                  <c:v>25.0</c:v>
                </c:pt>
                <c:pt idx="4">
                  <c:v>22.0</c:v>
                </c:pt>
                <c:pt idx="5">
                  <c:v>17.0</c:v>
                </c:pt>
                <c:pt idx="6">
                  <c:v>20.0</c:v>
                </c:pt>
                <c:pt idx="7">
                  <c:v>16.0</c:v>
                </c:pt>
                <c:pt idx="8">
                  <c:v>4.0</c:v>
                </c:pt>
                <c:pt idx="9">
                  <c:v>11.0</c:v>
                </c:pt>
                <c:pt idx="10">
                  <c:v>11.0</c:v>
                </c:pt>
                <c:pt idx="11">
                  <c:v>7.0</c:v>
                </c:pt>
                <c:pt idx="12">
                  <c:v>6.0</c:v>
                </c:pt>
                <c:pt idx="13">
                  <c:v>10.0</c:v>
                </c:pt>
                <c:pt idx="14">
                  <c:v>7.0</c:v>
                </c:pt>
                <c:pt idx="15">
                  <c:v>16.0</c:v>
                </c:pt>
                <c:pt idx="16">
                  <c:v>10.0</c:v>
                </c:pt>
                <c:pt idx="17">
                  <c:v>18.0</c:v>
                </c:pt>
                <c:pt idx="18">
                  <c:v>23.0</c:v>
                </c:pt>
                <c:pt idx="19">
                  <c:v>21.0</c:v>
                </c:pt>
                <c:pt idx="20">
                  <c:v>16.0</c:v>
                </c:pt>
                <c:pt idx="21">
                  <c:v>16.0</c:v>
                </c:pt>
                <c:pt idx="22">
                  <c:v>8.0</c:v>
                </c:pt>
                <c:pt idx="23">
                  <c:v>14.0</c:v>
                </c:pt>
                <c:pt idx="24">
                  <c:v>7.0</c:v>
                </c:pt>
                <c:pt idx="25">
                  <c:v>2.0</c:v>
                </c:pt>
                <c:pt idx="26">
                  <c:v>21.0</c:v>
                </c:pt>
                <c:pt idx="27">
                  <c:v>16.0</c:v>
                </c:pt>
                <c:pt idx="28">
                  <c:v>19.0</c:v>
                </c:pt>
                <c:pt idx="29">
                  <c:v>20.0</c:v>
                </c:pt>
                <c:pt idx="30">
                  <c:v>14.0</c:v>
                </c:pt>
                <c:pt idx="31">
                  <c:v>12.0</c:v>
                </c:pt>
                <c:pt idx="32">
                  <c:v>10.0</c:v>
                </c:pt>
                <c:pt idx="33">
                  <c:v>5.0</c:v>
                </c:pt>
                <c:pt idx="34">
                  <c:v>4.0</c:v>
                </c:pt>
                <c:pt idx="35">
                  <c:v>7.0</c:v>
                </c:pt>
                <c:pt idx="36">
                  <c:v>4.0</c:v>
                </c:pt>
                <c:pt idx="37">
                  <c:v>12.0</c:v>
                </c:pt>
                <c:pt idx="38">
                  <c:v>10.0</c:v>
                </c:pt>
                <c:pt idx="39">
                  <c:v>8.0</c:v>
                </c:pt>
                <c:pt idx="40">
                  <c:v>2.0</c:v>
                </c:pt>
                <c:pt idx="41">
                  <c:v>4.0</c:v>
                </c:pt>
                <c:pt idx="42">
                  <c:v>7.0</c:v>
                </c:pt>
                <c:pt idx="43">
                  <c:v>1.0</c:v>
                </c:pt>
                <c:pt idx="44">
                  <c:v>4.0</c:v>
                </c:pt>
                <c:pt idx="45">
                  <c:v>7.0</c:v>
                </c:pt>
                <c:pt idx="46">
                  <c:v>11.0</c:v>
                </c:pt>
                <c:pt idx="47">
                  <c:v>10.0</c:v>
                </c:pt>
                <c:pt idx="48">
                  <c:v>5.0</c:v>
                </c:pt>
                <c:pt idx="49">
                  <c:v>10.0</c:v>
                </c:pt>
                <c:pt idx="50">
                  <c:v>10.0</c:v>
                </c:pt>
                <c:pt idx="51">
                  <c:v>2.0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5412304"/>
        <c:axId val="1595414624"/>
      </c:lineChart>
      <c:catAx>
        <c:axId val="1595412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5414624"/>
        <c:crosses val="autoZero"/>
        <c:auto val="1"/>
        <c:lblAlgn val="ctr"/>
        <c:lblOffset val="100"/>
        <c:noMultiLvlLbl val="0"/>
      </c:catAx>
      <c:valAx>
        <c:axId val="1595414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95412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Sheet2!$I$2:$I$53</c:f>
              <c:numCache>
                <c:formatCode>General</c:formatCode>
                <c:ptCount val="52"/>
                <c:pt idx="0">
                  <c:v>4.0</c:v>
                </c:pt>
                <c:pt idx="1">
                  <c:v>14.0</c:v>
                </c:pt>
                <c:pt idx="2">
                  <c:v>22.0</c:v>
                </c:pt>
                <c:pt idx="3">
                  <c:v>18.0</c:v>
                </c:pt>
                <c:pt idx="4">
                  <c:v>22.0</c:v>
                </c:pt>
                <c:pt idx="5">
                  <c:v>7.0</c:v>
                </c:pt>
                <c:pt idx="6">
                  <c:v>9.0</c:v>
                </c:pt>
                <c:pt idx="7">
                  <c:v>6.0</c:v>
                </c:pt>
                <c:pt idx="8">
                  <c:v>8.0</c:v>
                </c:pt>
                <c:pt idx="9">
                  <c:v>12.0</c:v>
                </c:pt>
                <c:pt idx="10">
                  <c:v>12.0</c:v>
                </c:pt>
                <c:pt idx="11">
                  <c:v>13.0</c:v>
                </c:pt>
                <c:pt idx="12">
                  <c:v>8.0</c:v>
                </c:pt>
                <c:pt idx="13">
                  <c:v>7.0</c:v>
                </c:pt>
                <c:pt idx="14">
                  <c:v>9.0</c:v>
                </c:pt>
                <c:pt idx="15">
                  <c:v>13.0</c:v>
                </c:pt>
                <c:pt idx="16">
                  <c:v>11.0</c:v>
                </c:pt>
                <c:pt idx="17">
                  <c:v>14.0</c:v>
                </c:pt>
                <c:pt idx="18">
                  <c:v>21.0</c:v>
                </c:pt>
                <c:pt idx="19">
                  <c:v>20.0</c:v>
                </c:pt>
                <c:pt idx="20">
                  <c:v>11.0</c:v>
                </c:pt>
                <c:pt idx="21">
                  <c:v>12.0</c:v>
                </c:pt>
                <c:pt idx="22">
                  <c:v>3.0</c:v>
                </c:pt>
                <c:pt idx="23">
                  <c:v>8.0</c:v>
                </c:pt>
                <c:pt idx="24">
                  <c:v>3.0</c:v>
                </c:pt>
                <c:pt idx="25">
                  <c:v>2.0</c:v>
                </c:pt>
                <c:pt idx="26">
                  <c:v>11.0</c:v>
                </c:pt>
                <c:pt idx="27">
                  <c:v>12.0</c:v>
                </c:pt>
                <c:pt idx="28">
                  <c:v>16.0</c:v>
                </c:pt>
                <c:pt idx="29">
                  <c:v>11.0</c:v>
                </c:pt>
                <c:pt idx="30">
                  <c:v>6.0</c:v>
                </c:pt>
                <c:pt idx="31">
                  <c:v>10.0</c:v>
                </c:pt>
                <c:pt idx="32">
                  <c:v>13.0</c:v>
                </c:pt>
                <c:pt idx="33">
                  <c:v>7.0</c:v>
                </c:pt>
                <c:pt idx="34">
                  <c:v>2.0</c:v>
                </c:pt>
                <c:pt idx="35">
                  <c:v>4.0</c:v>
                </c:pt>
                <c:pt idx="36">
                  <c:v>9.0</c:v>
                </c:pt>
                <c:pt idx="37">
                  <c:v>7.0</c:v>
                </c:pt>
                <c:pt idx="38">
                  <c:v>14.0</c:v>
                </c:pt>
                <c:pt idx="39">
                  <c:v>6.0</c:v>
                </c:pt>
                <c:pt idx="40">
                  <c:v>6.0</c:v>
                </c:pt>
                <c:pt idx="41">
                  <c:v>4.0</c:v>
                </c:pt>
                <c:pt idx="42">
                  <c:v>2.0</c:v>
                </c:pt>
                <c:pt idx="43">
                  <c:v>2.0</c:v>
                </c:pt>
                <c:pt idx="44">
                  <c:v>4.0</c:v>
                </c:pt>
                <c:pt idx="45">
                  <c:v>12.0</c:v>
                </c:pt>
                <c:pt idx="46">
                  <c:v>10.0</c:v>
                </c:pt>
                <c:pt idx="47">
                  <c:v>9.0</c:v>
                </c:pt>
                <c:pt idx="48">
                  <c:v>5.0</c:v>
                </c:pt>
                <c:pt idx="49">
                  <c:v>12.0</c:v>
                </c:pt>
                <c:pt idx="50">
                  <c:v>9.0</c:v>
                </c:pt>
                <c:pt idx="51">
                  <c:v>4.0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5435216"/>
        <c:axId val="1595437536"/>
      </c:lineChart>
      <c:catAx>
        <c:axId val="1595435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5437536"/>
        <c:crosses val="autoZero"/>
        <c:auto val="1"/>
        <c:lblAlgn val="ctr"/>
        <c:lblOffset val="100"/>
        <c:noMultiLvlLbl val="0"/>
      </c:catAx>
      <c:valAx>
        <c:axId val="1595437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95435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Age group 1</c:v>
          </c:tx>
          <c:marker>
            <c:symbol val="none"/>
          </c:marker>
          <c:val>
            <c:numRef>
              <c:f>Sheet2!$L$1:$L$53</c:f>
              <c:numCache>
                <c:formatCode>General</c:formatCode>
                <c:ptCount val="53"/>
                <c:pt idx="0">
                  <c:v>0.0</c:v>
                </c:pt>
                <c:pt idx="2">
                  <c:v>16.0</c:v>
                </c:pt>
                <c:pt idx="3">
                  <c:v>32.0</c:v>
                </c:pt>
                <c:pt idx="4">
                  <c:v>17.0</c:v>
                </c:pt>
                <c:pt idx="5">
                  <c:v>22.0</c:v>
                </c:pt>
                <c:pt idx="6">
                  <c:v>16.0</c:v>
                </c:pt>
                <c:pt idx="7">
                  <c:v>16.0</c:v>
                </c:pt>
                <c:pt idx="8">
                  <c:v>19.0</c:v>
                </c:pt>
                <c:pt idx="9">
                  <c:v>19.0</c:v>
                </c:pt>
                <c:pt idx="10">
                  <c:v>17.0</c:v>
                </c:pt>
                <c:pt idx="11">
                  <c:v>10.0</c:v>
                </c:pt>
                <c:pt idx="12">
                  <c:v>17.0</c:v>
                </c:pt>
                <c:pt idx="13">
                  <c:v>12.0</c:v>
                </c:pt>
                <c:pt idx="14">
                  <c:v>21.0</c:v>
                </c:pt>
                <c:pt idx="15">
                  <c:v>21.0</c:v>
                </c:pt>
                <c:pt idx="16">
                  <c:v>20.0</c:v>
                </c:pt>
                <c:pt idx="17">
                  <c:v>17.0</c:v>
                </c:pt>
                <c:pt idx="18">
                  <c:v>13.0</c:v>
                </c:pt>
                <c:pt idx="19">
                  <c:v>17.0</c:v>
                </c:pt>
                <c:pt idx="20">
                  <c:v>19.0</c:v>
                </c:pt>
                <c:pt idx="21">
                  <c:v>16.0</c:v>
                </c:pt>
                <c:pt idx="22">
                  <c:v>15.0</c:v>
                </c:pt>
                <c:pt idx="23">
                  <c:v>11.0</c:v>
                </c:pt>
                <c:pt idx="24">
                  <c:v>12.0</c:v>
                </c:pt>
                <c:pt idx="25">
                  <c:v>15.0</c:v>
                </c:pt>
                <c:pt idx="26">
                  <c:v>2.0</c:v>
                </c:pt>
                <c:pt idx="27">
                  <c:v>17.0</c:v>
                </c:pt>
                <c:pt idx="28">
                  <c:v>10.0</c:v>
                </c:pt>
                <c:pt idx="29">
                  <c:v>14.0</c:v>
                </c:pt>
                <c:pt idx="30">
                  <c:v>18.0</c:v>
                </c:pt>
                <c:pt idx="31">
                  <c:v>8.0</c:v>
                </c:pt>
                <c:pt idx="32">
                  <c:v>7.0</c:v>
                </c:pt>
                <c:pt idx="33">
                  <c:v>12.0</c:v>
                </c:pt>
                <c:pt idx="34">
                  <c:v>6.0</c:v>
                </c:pt>
                <c:pt idx="35">
                  <c:v>12.0</c:v>
                </c:pt>
                <c:pt idx="36">
                  <c:v>10.0</c:v>
                </c:pt>
                <c:pt idx="37">
                  <c:v>17.0</c:v>
                </c:pt>
                <c:pt idx="38">
                  <c:v>7.0</c:v>
                </c:pt>
                <c:pt idx="39">
                  <c:v>18.0</c:v>
                </c:pt>
                <c:pt idx="40">
                  <c:v>2.0</c:v>
                </c:pt>
                <c:pt idx="41">
                  <c:v>2.0</c:v>
                </c:pt>
                <c:pt idx="42">
                  <c:v>5.0</c:v>
                </c:pt>
                <c:pt idx="43">
                  <c:v>3.0</c:v>
                </c:pt>
                <c:pt idx="44">
                  <c:v>1.0</c:v>
                </c:pt>
                <c:pt idx="45">
                  <c:v>2.0</c:v>
                </c:pt>
                <c:pt idx="46">
                  <c:v>3.0</c:v>
                </c:pt>
                <c:pt idx="47">
                  <c:v>9.0</c:v>
                </c:pt>
                <c:pt idx="48">
                  <c:v>9.0</c:v>
                </c:pt>
                <c:pt idx="49">
                  <c:v>4.0</c:v>
                </c:pt>
                <c:pt idx="50">
                  <c:v>5.0</c:v>
                </c:pt>
                <c:pt idx="51">
                  <c:v>6.0</c:v>
                </c:pt>
              </c:numCache>
            </c:numRef>
          </c:val>
          <c:smooth val="0"/>
        </c:ser>
        <c:ser>
          <c:idx val="1"/>
          <c:order val="1"/>
          <c:tx>
            <c:v>Age group 2</c:v>
          </c:tx>
          <c:marker>
            <c:symbol val="none"/>
          </c:marker>
          <c:val>
            <c:numRef>
              <c:f>Sheet2!$M$1:$M$53</c:f>
              <c:numCache>
                <c:formatCode>General</c:formatCode>
                <c:ptCount val="53"/>
                <c:pt idx="0">
                  <c:v>2.0</c:v>
                </c:pt>
                <c:pt idx="2">
                  <c:v>8.0</c:v>
                </c:pt>
                <c:pt idx="3">
                  <c:v>25.0</c:v>
                </c:pt>
                <c:pt idx="4">
                  <c:v>25.0</c:v>
                </c:pt>
                <c:pt idx="5">
                  <c:v>22.0</c:v>
                </c:pt>
                <c:pt idx="6">
                  <c:v>17.0</c:v>
                </c:pt>
                <c:pt idx="7">
                  <c:v>20.0</c:v>
                </c:pt>
                <c:pt idx="8">
                  <c:v>16.0</c:v>
                </c:pt>
                <c:pt idx="9">
                  <c:v>4.0</c:v>
                </c:pt>
                <c:pt idx="10">
                  <c:v>11.0</c:v>
                </c:pt>
                <c:pt idx="11">
                  <c:v>11.0</c:v>
                </c:pt>
                <c:pt idx="12">
                  <c:v>7.0</c:v>
                </c:pt>
                <c:pt idx="13">
                  <c:v>6.0</c:v>
                </c:pt>
                <c:pt idx="14">
                  <c:v>10.0</c:v>
                </c:pt>
                <c:pt idx="15">
                  <c:v>7.0</c:v>
                </c:pt>
                <c:pt idx="16">
                  <c:v>16.0</c:v>
                </c:pt>
                <c:pt idx="17">
                  <c:v>10.0</c:v>
                </c:pt>
                <c:pt idx="18">
                  <c:v>18.0</c:v>
                </c:pt>
                <c:pt idx="19">
                  <c:v>23.0</c:v>
                </c:pt>
                <c:pt idx="20">
                  <c:v>21.0</c:v>
                </c:pt>
                <c:pt idx="21">
                  <c:v>16.0</c:v>
                </c:pt>
                <c:pt idx="22">
                  <c:v>16.0</c:v>
                </c:pt>
                <c:pt idx="23">
                  <c:v>8.0</c:v>
                </c:pt>
                <c:pt idx="24">
                  <c:v>14.0</c:v>
                </c:pt>
                <c:pt idx="25">
                  <c:v>7.0</c:v>
                </c:pt>
                <c:pt idx="26">
                  <c:v>2.0</c:v>
                </c:pt>
                <c:pt idx="27">
                  <c:v>21.0</c:v>
                </c:pt>
                <c:pt idx="28">
                  <c:v>16.0</c:v>
                </c:pt>
                <c:pt idx="29">
                  <c:v>19.0</c:v>
                </c:pt>
                <c:pt idx="30">
                  <c:v>20.0</c:v>
                </c:pt>
                <c:pt idx="31">
                  <c:v>14.0</c:v>
                </c:pt>
                <c:pt idx="32">
                  <c:v>12.0</c:v>
                </c:pt>
                <c:pt idx="33">
                  <c:v>10.0</c:v>
                </c:pt>
                <c:pt idx="34">
                  <c:v>5.0</c:v>
                </c:pt>
                <c:pt idx="35">
                  <c:v>4.0</c:v>
                </c:pt>
                <c:pt idx="36">
                  <c:v>7.0</c:v>
                </c:pt>
                <c:pt idx="37">
                  <c:v>4.0</c:v>
                </c:pt>
                <c:pt idx="38">
                  <c:v>12.0</c:v>
                </c:pt>
                <c:pt idx="39">
                  <c:v>10.0</c:v>
                </c:pt>
                <c:pt idx="40">
                  <c:v>8.0</c:v>
                </c:pt>
                <c:pt idx="41">
                  <c:v>2.0</c:v>
                </c:pt>
                <c:pt idx="42">
                  <c:v>4.0</c:v>
                </c:pt>
                <c:pt idx="43">
                  <c:v>7.0</c:v>
                </c:pt>
                <c:pt idx="44">
                  <c:v>1.0</c:v>
                </c:pt>
                <c:pt idx="45">
                  <c:v>4.0</c:v>
                </c:pt>
                <c:pt idx="46">
                  <c:v>7.0</c:v>
                </c:pt>
                <c:pt idx="47">
                  <c:v>11.0</c:v>
                </c:pt>
                <c:pt idx="48">
                  <c:v>10.0</c:v>
                </c:pt>
                <c:pt idx="49">
                  <c:v>5.0</c:v>
                </c:pt>
                <c:pt idx="50">
                  <c:v>10.0</c:v>
                </c:pt>
                <c:pt idx="51">
                  <c:v>10.0</c:v>
                </c:pt>
              </c:numCache>
            </c:numRef>
          </c:val>
          <c:smooth val="0"/>
        </c:ser>
        <c:ser>
          <c:idx val="2"/>
          <c:order val="2"/>
          <c:tx>
            <c:v>age group 3</c:v>
          </c:tx>
          <c:marker>
            <c:symbol val="none"/>
          </c:marker>
          <c:val>
            <c:numRef>
              <c:f>Sheet2!$N$1:$N$53</c:f>
              <c:numCache>
                <c:formatCode>General</c:formatCode>
                <c:ptCount val="53"/>
                <c:pt idx="0">
                  <c:v>3.0</c:v>
                </c:pt>
                <c:pt idx="2">
                  <c:v>14.0</c:v>
                </c:pt>
                <c:pt idx="3">
                  <c:v>22.0</c:v>
                </c:pt>
                <c:pt idx="4">
                  <c:v>18.0</c:v>
                </c:pt>
                <c:pt idx="5">
                  <c:v>22.0</c:v>
                </c:pt>
                <c:pt idx="6">
                  <c:v>7.0</c:v>
                </c:pt>
                <c:pt idx="7">
                  <c:v>9.0</c:v>
                </c:pt>
                <c:pt idx="8">
                  <c:v>6.0</c:v>
                </c:pt>
                <c:pt idx="9">
                  <c:v>8.0</c:v>
                </c:pt>
                <c:pt idx="10">
                  <c:v>12.0</c:v>
                </c:pt>
                <c:pt idx="11">
                  <c:v>12.0</c:v>
                </c:pt>
                <c:pt idx="12">
                  <c:v>13.0</c:v>
                </c:pt>
                <c:pt idx="13">
                  <c:v>8.0</c:v>
                </c:pt>
                <c:pt idx="14">
                  <c:v>7.0</c:v>
                </c:pt>
                <c:pt idx="15">
                  <c:v>9.0</c:v>
                </c:pt>
                <c:pt idx="16">
                  <c:v>13.0</c:v>
                </c:pt>
                <c:pt idx="17">
                  <c:v>11.0</c:v>
                </c:pt>
                <c:pt idx="18">
                  <c:v>14.0</c:v>
                </c:pt>
                <c:pt idx="19">
                  <c:v>21.0</c:v>
                </c:pt>
                <c:pt idx="20">
                  <c:v>20.0</c:v>
                </c:pt>
                <c:pt idx="21">
                  <c:v>11.0</c:v>
                </c:pt>
                <c:pt idx="22">
                  <c:v>12.0</c:v>
                </c:pt>
                <c:pt idx="23">
                  <c:v>3.0</c:v>
                </c:pt>
                <c:pt idx="24">
                  <c:v>8.0</c:v>
                </c:pt>
                <c:pt idx="25">
                  <c:v>3.0</c:v>
                </c:pt>
                <c:pt idx="26">
                  <c:v>2.0</c:v>
                </c:pt>
                <c:pt idx="27">
                  <c:v>11.0</c:v>
                </c:pt>
                <c:pt idx="28">
                  <c:v>12.0</c:v>
                </c:pt>
                <c:pt idx="29">
                  <c:v>16.0</c:v>
                </c:pt>
                <c:pt idx="30">
                  <c:v>11.0</c:v>
                </c:pt>
                <c:pt idx="31">
                  <c:v>6.0</c:v>
                </c:pt>
                <c:pt idx="32">
                  <c:v>10.0</c:v>
                </c:pt>
                <c:pt idx="33">
                  <c:v>13.0</c:v>
                </c:pt>
                <c:pt idx="34">
                  <c:v>7.0</c:v>
                </c:pt>
                <c:pt idx="35">
                  <c:v>2.0</c:v>
                </c:pt>
                <c:pt idx="36">
                  <c:v>4.0</c:v>
                </c:pt>
                <c:pt idx="37">
                  <c:v>9.0</c:v>
                </c:pt>
                <c:pt idx="38">
                  <c:v>7.0</c:v>
                </c:pt>
                <c:pt idx="39">
                  <c:v>14.0</c:v>
                </c:pt>
                <c:pt idx="40">
                  <c:v>6.0</c:v>
                </c:pt>
                <c:pt idx="41">
                  <c:v>6.0</c:v>
                </c:pt>
                <c:pt idx="42">
                  <c:v>4.0</c:v>
                </c:pt>
                <c:pt idx="43">
                  <c:v>2.0</c:v>
                </c:pt>
                <c:pt idx="44">
                  <c:v>2.0</c:v>
                </c:pt>
                <c:pt idx="45">
                  <c:v>4.0</c:v>
                </c:pt>
                <c:pt idx="46">
                  <c:v>12.0</c:v>
                </c:pt>
                <c:pt idx="47">
                  <c:v>10.0</c:v>
                </c:pt>
                <c:pt idx="48">
                  <c:v>9.0</c:v>
                </c:pt>
                <c:pt idx="49">
                  <c:v>5.0</c:v>
                </c:pt>
                <c:pt idx="50">
                  <c:v>12.0</c:v>
                </c:pt>
                <c:pt idx="51">
                  <c:v>9.0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5462912"/>
        <c:axId val="1559867600"/>
      </c:lineChart>
      <c:catAx>
        <c:axId val="159546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ISO week number</a:t>
                </a:r>
              </a:p>
            </c:rich>
          </c:tx>
          <c:overlay val="0"/>
        </c:title>
        <c:majorTickMark val="in"/>
        <c:minorTickMark val="none"/>
        <c:tickLblPos val="nextTo"/>
        <c:crossAx val="1559867600"/>
        <c:crosses val="autoZero"/>
        <c:auto val="1"/>
        <c:lblAlgn val="ctr"/>
        <c:lblOffset val="100"/>
        <c:tickLblSkip val="12"/>
        <c:tickMarkSkip val="4"/>
        <c:noMultiLvlLbl val="0"/>
      </c:catAx>
      <c:valAx>
        <c:axId val="15598676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positive cases</a:t>
                </a:r>
              </a:p>
            </c:rich>
          </c:tx>
          <c:overlay val="0"/>
        </c:title>
        <c:numFmt formatCode="General" sourceLinked="1"/>
        <c:majorTickMark val="in"/>
        <c:minorTickMark val="none"/>
        <c:tickLblPos val="nextTo"/>
        <c:crossAx val="1595462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Sheet2!$M$2</c:f>
              <c:strCache>
                <c:ptCount val="1"/>
              </c:strCache>
            </c:strRef>
          </c:tx>
          <c:marker>
            <c:symbol val="none"/>
          </c:marker>
          <c:cat>
            <c:numRef>
              <c:f>Sheet2!$L$3:$L$53</c:f>
              <c:numCache>
                <c:formatCode>General</c:formatCode>
                <c:ptCount val="51"/>
                <c:pt idx="0">
                  <c:v>16.0</c:v>
                </c:pt>
                <c:pt idx="1">
                  <c:v>32.0</c:v>
                </c:pt>
                <c:pt idx="2">
                  <c:v>17.0</c:v>
                </c:pt>
                <c:pt idx="3">
                  <c:v>22.0</c:v>
                </c:pt>
                <c:pt idx="4">
                  <c:v>16.0</c:v>
                </c:pt>
                <c:pt idx="5">
                  <c:v>16.0</c:v>
                </c:pt>
                <c:pt idx="6">
                  <c:v>19.0</c:v>
                </c:pt>
                <c:pt idx="7">
                  <c:v>19.0</c:v>
                </c:pt>
                <c:pt idx="8">
                  <c:v>17.0</c:v>
                </c:pt>
                <c:pt idx="9">
                  <c:v>10.0</c:v>
                </c:pt>
                <c:pt idx="10">
                  <c:v>17.0</c:v>
                </c:pt>
                <c:pt idx="11">
                  <c:v>12.0</c:v>
                </c:pt>
                <c:pt idx="12">
                  <c:v>21.0</c:v>
                </c:pt>
                <c:pt idx="13">
                  <c:v>21.0</c:v>
                </c:pt>
                <c:pt idx="14">
                  <c:v>20.0</c:v>
                </c:pt>
                <c:pt idx="15">
                  <c:v>17.0</c:v>
                </c:pt>
                <c:pt idx="16">
                  <c:v>13.0</c:v>
                </c:pt>
                <c:pt idx="17">
                  <c:v>17.0</c:v>
                </c:pt>
                <c:pt idx="18">
                  <c:v>19.0</c:v>
                </c:pt>
                <c:pt idx="19">
                  <c:v>16.0</c:v>
                </c:pt>
                <c:pt idx="20">
                  <c:v>15.0</c:v>
                </c:pt>
                <c:pt idx="21">
                  <c:v>11.0</c:v>
                </c:pt>
                <c:pt idx="22">
                  <c:v>12.0</c:v>
                </c:pt>
                <c:pt idx="23">
                  <c:v>15.0</c:v>
                </c:pt>
                <c:pt idx="24">
                  <c:v>2.0</c:v>
                </c:pt>
                <c:pt idx="25">
                  <c:v>17.0</c:v>
                </c:pt>
                <c:pt idx="26">
                  <c:v>10.0</c:v>
                </c:pt>
                <c:pt idx="27">
                  <c:v>14.0</c:v>
                </c:pt>
                <c:pt idx="28">
                  <c:v>18.0</c:v>
                </c:pt>
                <c:pt idx="29">
                  <c:v>8.0</c:v>
                </c:pt>
                <c:pt idx="30">
                  <c:v>7.0</c:v>
                </c:pt>
                <c:pt idx="31">
                  <c:v>12.0</c:v>
                </c:pt>
                <c:pt idx="32">
                  <c:v>6.0</c:v>
                </c:pt>
                <c:pt idx="33">
                  <c:v>12.0</c:v>
                </c:pt>
                <c:pt idx="34">
                  <c:v>10.0</c:v>
                </c:pt>
                <c:pt idx="35">
                  <c:v>17.0</c:v>
                </c:pt>
                <c:pt idx="36">
                  <c:v>7.0</c:v>
                </c:pt>
                <c:pt idx="37">
                  <c:v>18.0</c:v>
                </c:pt>
                <c:pt idx="38">
                  <c:v>2.0</c:v>
                </c:pt>
                <c:pt idx="39">
                  <c:v>2.0</c:v>
                </c:pt>
                <c:pt idx="40">
                  <c:v>5.0</c:v>
                </c:pt>
                <c:pt idx="41">
                  <c:v>3.0</c:v>
                </c:pt>
                <c:pt idx="42">
                  <c:v>1.0</c:v>
                </c:pt>
                <c:pt idx="43">
                  <c:v>2.0</c:v>
                </c:pt>
                <c:pt idx="44">
                  <c:v>3.0</c:v>
                </c:pt>
                <c:pt idx="45">
                  <c:v>9.0</c:v>
                </c:pt>
                <c:pt idx="46">
                  <c:v>9.0</c:v>
                </c:pt>
                <c:pt idx="47">
                  <c:v>4.0</c:v>
                </c:pt>
                <c:pt idx="48">
                  <c:v>5.0</c:v>
                </c:pt>
                <c:pt idx="49">
                  <c:v>6.0</c:v>
                </c:pt>
              </c:numCache>
            </c:numRef>
          </c:cat>
          <c:val>
            <c:numRef>
              <c:f>Sheet2!$M$3:$M$53</c:f>
              <c:numCache>
                <c:formatCode>General</c:formatCode>
                <c:ptCount val="51"/>
                <c:pt idx="0">
                  <c:v>8.0</c:v>
                </c:pt>
                <c:pt idx="1">
                  <c:v>25.0</c:v>
                </c:pt>
                <c:pt idx="2">
                  <c:v>25.0</c:v>
                </c:pt>
                <c:pt idx="3">
                  <c:v>22.0</c:v>
                </c:pt>
                <c:pt idx="4">
                  <c:v>17.0</c:v>
                </c:pt>
                <c:pt idx="5">
                  <c:v>20.0</c:v>
                </c:pt>
                <c:pt idx="6">
                  <c:v>16.0</c:v>
                </c:pt>
                <c:pt idx="7">
                  <c:v>4.0</c:v>
                </c:pt>
                <c:pt idx="8">
                  <c:v>11.0</c:v>
                </c:pt>
                <c:pt idx="9">
                  <c:v>11.0</c:v>
                </c:pt>
                <c:pt idx="10">
                  <c:v>7.0</c:v>
                </c:pt>
                <c:pt idx="11">
                  <c:v>6.0</c:v>
                </c:pt>
                <c:pt idx="12">
                  <c:v>10.0</c:v>
                </c:pt>
                <c:pt idx="13">
                  <c:v>7.0</c:v>
                </c:pt>
                <c:pt idx="14">
                  <c:v>16.0</c:v>
                </c:pt>
                <c:pt idx="15">
                  <c:v>10.0</c:v>
                </c:pt>
                <c:pt idx="16">
                  <c:v>18.0</c:v>
                </c:pt>
                <c:pt idx="17">
                  <c:v>23.0</c:v>
                </c:pt>
                <c:pt idx="18">
                  <c:v>21.0</c:v>
                </c:pt>
                <c:pt idx="19">
                  <c:v>16.0</c:v>
                </c:pt>
                <c:pt idx="20">
                  <c:v>16.0</c:v>
                </c:pt>
                <c:pt idx="21">
                  <c:v>8.0</c:v>
                </c:pt>
                <c:pt idx="22">
                  <c:v>14.0</c:v>
                </c:pt>
                <c:pt idx="23">
                  <c:v>7.0</c:v>
                </c:pt>
                <c:pt idx="24">
                  <c:v>2.0</c:v>
                </c:pt>
                <c:pt idx="25">
                  <c:v>21.0</c:v>
                </c:pt>
                <c:pt idx="26">
                  <c:v>16.0</c:v>
                </c:pt>
                <c:pt idx="27">
                  <c:v>19.0</c:v>
                </c:pt>
                <c:pt idx="28">
                  <c:v>20.0</c:v>
                </c:pt>
                <c:pt idx="29">
                  <c:v>14.0</c:v>
                </c:pt>
                <c:pt idx="30">
                  <c:v>12.0</c:v>
                </c:pt>
                <c:pt idx="31">
                  <c:v>10.0</c:v>
                </c:pt>
                <c:pt idx="32">
                  <c:v>5.0</c:v>
                </c:pt>
                <c:pt idx="33">
                  <c:v>4.0</c:v>
                </c:pt>
                <c:pt idx="34">
                  <c:v>7.0</c:v>
                </c:pt>
                <c:pt idx="35">
                  <c:v>4.0</c:v>
                </c:pt>
                <c:pt idx="36">
                  <c:v>12.0</c:v>
                </c:pt>
                <c:pt idx="37">
                  <c:v>10.0</c:v>
                </c:pt>
                <c:pt idx="38">
                  <c:v>8.0</c:v>
                </c:pt>
                <c:pt idx="39">
                  <c:v>2.0</c:v>
                </c:pt>
                <c:pt idx="40">
                  <c:v>4.0</c:v>
                </c:pt>
                <c:pt idx="41">
                  <c:v>7.0</c:v>
                </c:pt>
                <c:pt idx="42">
                  <c:v>1.0</c:v>
                </c:pt>
                <c:pt idx="43">
                  <c:v>4.0</c:v>
                </c:pt>
                <c:pt idx="44">
                  <c:v>7.0</c:v>
                </c:pt>
                <c:pt idx="45">
                  <c:v>11.0</c:v>
                </c:pt>
                <c:pt idx="46">
                  <c:v>10.0</c:v>
                </c:pt>
                <c:pt idx="47">
                  <c:v>5.0</c:v>
                </c:pt>
                <c:pt idx="48">
                  <c:v>10.0</c:v>
                </c:pt>
                <c:pt idx="49">
                  <c:v>10.0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Sheet2!$N$2</c:f>
              <c:strCache>
                <c:ptCount val="1"/>
              </c:strCache>
            </c:strRef>
          </c:tx>
          <c:marker>
            <c:symbol val="none"/>
          </c:marker>
          <c:cat>
            <c:numRef>
              <c:f>Sheet2!$L$3:$L$53</c:f>
              <c:numCache>
                <c:formatCode>General</c:formatCode>
                <c:ptCount val="51"/>
                <c:pt idx="0">
                  <c:v>16.0</c:v>
                </c:pt>
                <c:pt idx="1">
                  <c:v>32.0</c:v>
                </c:pt>
                <c:pt idx="2">
                  <c:v>17.0</c:v>
                </c:pt>
                <c:pt idx="3">
                  <c:v>22.0</c:v>
                </c:pt>
                <c:pt idx="4">
                  <c:v>16.0</c:v>
                </c:pt>
                <c:pt idx="5">
                  <c:v>16.0</c:v>
                </c:pt>
                <c:pt idx="6">
                  <c:v>19.0</c:v>
                </c:pt>
                <c:pt idx="7">
                  <c:v>19.0</c:v>
                </c:pt>
                <c:pt idx="8">
                  <c:v>17.0</c:v>
                </c:pt>
                <c:pt idx="9">
                  <c:v>10.0</c:v>
                </c:pt>
                <c:pt idx="10">
                  <c:v>17.0</c:v>
                </c:pt>
                <c:pt idx="11">
                  <c:v>12.0</c:v>
                </c:pt>
                <c:pt idx="12">
                  <c:v>21.0</c:v>
                </c:pt>
                <c:pt idx="13">
                  <c:v>21.0</c:v>
                </c:pt>
                <c:pt idx="14">
                  <c:v>20.0</c:v>
                </c:pt>
                <c:pt idx="15">
                  <c:v>17.0</c:v>
                </c:pt>
                <c:pt idx="16">
                  <c:v>13.0</c:v>
                </c:pt>
                <c:pt idx="17">
                  <c:v>17.0</c:v>
                </c:pt>
                <c:pt idx="18">
                  <c:v>19.0</c:v>
                </c:pt>
                <c:pt idx="19">
                  <c:v>16.0</c:v>
                </c:pt>
                <c:pt idx="20">
                  <c:v>15.0</c:v>
                </c:pt>
                <c:pt idx="21">
                  <c:v>11.0</c:v>
                </c:pt>
                <c:pt idx="22">
                  <c:v>12.0</c:v>
                </c:pt>
                <c:pt idx="23">
                  <c:v>15.0</c:v>
                </c:pt>
                <c:pt idx="24">
                  <c:v>2.0</c:v>
                </c:pt>
                <c:pt idx="25">
                  <c:v>17.0</c:v>
                </c:pt>
                <c:pt idx="26">
                  <c:v>10.0</c:v>
                </c:pt>
                <c:pt idx="27">
                  <c:v>14.0</c:v>
                </c:pt>
                <c:pt idx="28">
                  <c:v>18.0</c:v>
                </c:pt>
                <c:pt idx="29">
                  <c:v>8.0</c:v>
                </c:pt>
                <c:pt idx="30">
                  <c:v>7.0</c:v>
                </c:pt>
                <c:pt idx="31">
                  <c:v>12.0</c:v>
                </c:pt>
                <c:pt idx="32">
                  <c:v>6.0</c:v>
                </c:pt>
                <c:pt idx="33">
                  <c:v>12.0</c:v>
                </c:pt>
                <c:pt idx="34">
                  <c:v>10.0</c:v>
                </c:pt>
                <c:pt idx="35">
                  <c:v>17.0</c:v>
                </c:pt>
                <c:pt idx="36">
                  <c:v>7.0</c:v>
                </c:pt>
                <c:pt idx="37">
                  <c:v>18.0</c:v>
                </c:pt>
                <c:pt idx="38">
                  <c:v>2.0</c:v>
                </c:pt>
                <c:pt idx="39">
                  <c:v>2.0</c:v>
                </c:pt>
                <c:pt idx="40">
                  <c:v>5.0</c:v>
                </c:pt>
                <c:pt idx="41">
                  <c:v>3.0</c:v>
                </c:pt>
                <c:pt idx="42">
                  <c:v>1.0</c:v>
                </c:pt>
                <c:pt idx="43">
                  <c:v>2.0</c:v>
                </c:pt>
                <c:pt idx="44">
                  <c:v>3.0</c:v>
                </c:pt>
                <c:pt idx="45">
                  <c:v>9.0</c:v>
                </c:pt>
                <c:pt idx="46">
                  <c:v>9.0</c:v>
                </c:pt>
                <c:pt idx="47">
                  <c:v>4.0</c:v>
                </c:pt>
                <c:pt idx="48">
                  <c:v>5.0</c:v>
                </c:pt>
                <c:pt idx="49">
                  <c:v>6.0</c:v>
                </c:pt>
              </c:numCache>
            </c:numRef>
          </c:cat>
          <c:val>
            <c:numRef>
              <c:f>Sheet2!$N$3:$N$53</c:f>
              <c:numCache>
                <c:formatCode>General</c:formatCode>
                <c:ptCount val="51"/>
                <c:pt idx="0">
                  <c:v>14.0</c:v>
                </c:pt>
                <c:pt idx="1">
                  <c:v>22.0</c:v>
                </c:pt>
                <c:pt idx="2">
                  <c:v>18.0</c:v>
                </c:pt>
                <c:pt idx="3">
                  <c:v>22.0</c:v>
                </c:pt>
                <c:pt idx="4">
                  <c:v>7.0</c:v>
                </c:pt>
                <c:pt idx="5">
                  <c:v>9.0</c:v>
                </c:pt>
                <c:pt idx="6">
                  <c:v>6.0</c:v>
                </c:pt>
                <c:pt idx="7">
                  <c:v>8.0</c:v>
                </c:pt>
                <c:pt idx="8">
                  <c:v>12.0</c:v>
                </c:pt>
                <c:pt idx="9">
                  <c:v>12.0</c:v>
                </c:pt>
                <c:pt idx="10">
                  <c:v>13.0</c:v>
                </c:pt>
                <c:pt idx="11">
                  <c:v>8.0</c:v>
                </c:pt>
                <c:pt idx="12">
                  <c:v>7.0</c:v>
                </c:pt>
                <c:pt idx="13">
                  <c:v>9.0</c:v>
                </c:pt>
                <c:pt idx="14">
                  <c:v>13.0</c:v>
                </c:pt>
                <c:pt idx="15">
                  <c:v>11.0</c:v>
                </c:pt>
                <c:pt idx="16">
                  <c:v>14.0</c:v>
                </c:pt>
                <c:pt idx="17">
                  <c:v>21.0</c:v>
                </c:pt>
                <c:pt idx="18">
                  <c:v>20.0</c:v>
                </c:pt>
                <c:pt idx="19">
                  <c:v>11.0</c:v>
                </c:pt>
                <c:pt idx="20">
                  <c:v>12.0</c:v>
                </c:pt>
                <c:pt idx="21">
                  <c:v>3.0</c:v>
                </c:pt>
                <c:pt idx="22">
                  <c:v>8.0</c:v>
                </c:pt>
                <c:pt idx="23">
                  <c:v>3.0</c:v>
                </c:pt>
                <c:pt idx="24">
                  <c:v>2.0</c:v>
                </c:pt>
                <c:pt idx="25">
                  <c:v>11.0</c:v>
                </c:pt>
                <c:pt idx="26">
                  <c:v>12.0</c:v>
                </c:pt>
                <c:pt idx="27">
                  <c:v>16.0</c:v>
                </c:pt>
                <c:pt idx="28">
                  <c:v>11.0</c:v>
                </c:pt>
                <c:pt idx="29">
                  <c:v>6.0</c:v>
                </c:pt>
                <c:pt idx="30">
                  <c:v>10.0</c:v>
                </c:pt>
                <c:pt idx="31">
                  <c:v>13.0</c:v>
                </c:pt>
                <c:pt idx="32">
                  <c:v>7.0</c:v>
                </c:pt>
                <c:pt idx="33">
                  <c:v>2.0</c:v>
                </c:pt>
                <c:pt idx="34">
                  <c:v>4.0</c:v>
                </c:pt>
                <c:pt idx="35">
                  <c:v>9.0</c:v>
                </c:pt>
                <c:pt idx="36">
                  <c:v>7.0</c:v>
                </c:pt>
                <c:pt idx="37">
                  <c:v>14.0</c:v>
                </c:pt>
                <c:pt idx="38">
                  <c:v>6.0</c:v>
                </c:pt>
                <c:pt idx="39">
                  <c:v>6.0</c:v>
                </c:pt>
                <c:pt idx="40">
                  <c:v>4.0</c:v>
                </c:pt>
                <c:pt idx="41">
                  <c:v>2.0</c:v>
                </c:pt>
                <c:pt idx="42">
                  <c:v>2.0</c:v>
                </c:pt>
                <c:pt idx="43">
                  <c:v>4.0</c:v>
                </c:pt>
                <c:pt idx="44">
                  <c:v>12.0</c:v>
                </c:pt>
                <c:pt idx="45">
                  <c:v>10.0</c:v>
                </c:pt>
                <c:pt idx="46">
                  <c:v>9.0</c:v>
                </c:pt>
                <c:pt idx="47">
                  <c:v>5.0</c:v>
                </c:pt>
                <c:pt idx="48">
                  <c:v>12.0</c:v>
                </c:pt>
                <c:pt idx="49">
                  <c:v>9.0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339312"/>
        <c:axId val="1502464496"/>
      </c:lineChart>
      <c:lineChart>
        <c:grouping val="standard"/>
        <c:varyColors val="0"/>
        <c:ser>
          <c:idx val="2"/>
          <c:order val="2"/>
          <c:tx>
            <c:strRef>
              <c:f>Sheet2!$O$2</c:f>
              <c:strCache>
                <c:ptCount val="1"/>
              </c:strCache>
            </c:strRef>
          </c:tx>
          <c:spPr>
            <a:ln>
              <a:noFill/>
            </a:ln>
          </c:spPr>
          <c:marker>
            <c:symbol val="none"/>
          </c:marker>
          <c:trendline>
            <c:trendlineType val="movingAvg"/>
            <c:period val="6"/>
            <c:dispRSqr val="0"/>
            <c:dispEq val="0"/>
          </c:trendline>
          <c:cat>
            <c:numRef>
              <c:f>Sheet2!$L$3:$L$53</c:f>
              <c:numCache>
                <c:formatCode>General</c:formatCode>
                <c:ptCount val="51"/>
                <c:pt idx="0">
                  <c:v>16.0</c:v>
                </c:pt>
                <c:pt idx="1">
                  <c:v>32.0</c:v>
                </c:pt>
                <c:pt idx="2">
                  <c:v>17.0</c:v>
                </c:pt>
                <c:pt idx="3">
                  <c:v>22.0</c:v>
                </c:pt>
                <c:pt idx="4">
                  <c:v>16.0</c:v>
                </c:pt>
                <c:pt idx="5">
                  <c:v>16.0</c:v>
                </c:pt>
                <c:pt idx="6">
                  <c:v>19.0</c:v>
                </c:pt>
                <c:pt idx="7">
                  <c:v>19.0</c:v>
                </c:pt>
                <c:pt idx="8">
                  <c:v>17.0</c:v>
                </c:pt>
                <c:pt idx="9">
                  <c:v>10.0</c:v>
                </c:pt>
                <c:pt idx="10">
                  <c:v>17.0</c:v>
                </c:pt>
                <c:pt idx="11">
                  <c:v>12.0</c:v>
                </c:pt>
                <c:pt idx="12">
                  <c:v>21.0</c:v>
                </c:pt>
                <c:pt idx="13">
                  <c:v>21.0</c:v>
                </c:pt>
                <c:pt idx="14">
                  <c:v>20.0</c:v>
                </c:pt>
                <c:pt idx="15">
                  <c:v>17.0</c:v>
                </c:pt>
                <c:pt idx="16">
                  <c:v>13.0</c:v>
                </c:pt>
                <c:pt idx="17">
                  <c:v>17.0</c:v>
                </c:pt>
                <c:pt idx="18">
                  <c:v>19.0</c:v>
                </c:pt>
                <c:pt idx="19">
                  <c:v>16.0</c:v>
                </c:pt>
                <c:pt idx="20">
                  <c:v>15.0</c:v>
                </c:pt>
                <c:pt idx="21">
                  <c:v>11.0</c:v>
                </c:pt>
                <c:pt idx="22">
                  <c:v>12.0</c:v>
                </c:pt>
                <c:pt idx="23">
                  <c:v>15.0</c:v>
                </c:pt>
                <c:pt idx="24">
                  <c:v>2.0</c:v>
                </c:pt>
                <c:pt idx="25">
                  <c:v>17.0</c:v>
                </c:pt>
                <c:pt idx="26">
                  <c:v>10.0</c:v>
                </c:pt>
                <c:pt idx="27">
                  <c:v>14.0</c:v>
                </c:pt>
                <c:pt idx="28">
                  <c:v>18.0</c:v>
                </c:pt>
                <c:pt idx="29">
                  <c:v>8.0</c:v>
                </c:pt>
                <c:pt idx="30">
                  <c:v>7.0</c:v>
                </c:pt>
                <c:pt idx="31">
                  <c:v>12.0</c:v>
                </c:pt>
                <c:pt idx="32">
                  <c:v>6.0</c:v>
                </c:pt>
                <c:pt idx="33">
                  <c:v>12.0</c:v>
                </c:pt>
                <c:pt idx="34">
                  <c:v>10.0</c:v>
                </c:pt>
                <c:pt idx="35">
                  <c:v>17.0</c:v>
                </c:pt>
                <c:pt idx="36">
                  <c:v>7.0</c:v>
                </c:pt>
                <c:pt idx="37">
                  <c:v>18.0</c:v>
                </c:pt>
                <c:pt idx="38">
                  <c:v>2.0</c:v>
                </c:pt>
                <c:pt idx="39">
                  <c:v>2.0</c:v>
                </c:pt>
                <c:pt idx="40">
                  <c:v>5.0</c:v>
                </c:pt>
                <c:pt idx="41">
                  <c:v>3.0</c:v>
                </c:pt>
                <c:pt idx="42">
                  <c:v>1.0</c:v>
                </c:pt>
                <c:pt idx="43">
                  <c:v>2.0</c:v>
                </c:pt>
                <c:pt idx="44">
                  <c:v>3.0</c:v>
                </c:pt>
                <c:pt idx="45">
                  <c:v>9.0</c:v>
                </c:pt>
                <c:pt idx="46">
                  <c:v>9.0</c:v>
                </c:pt>
                <c:pt idx="47">
                  <c:v>4.0</c:v>
                </c:pt>
                <c:pt idx="48">
                  <c:v>5.0</c:v>
                </c:pt>
                <c:pt idx="49">
                  <c:v>6.0</c:v>
                </c:pt>
              </c:numCache>
            </c:numRef>
          </c:cat>
          <c:val>
            <c:numRef>
              <c:f>Sheet2!$O$3:$O$53</c:f>
              <c:numCache>
                <c:formatCode>General</c:formatCode>
                <c:ptCount val="51"/>
                <c:pt idx="0">
                  <c:v>38.0</c:v>
                </c:pt>
                <c:pt idx="1">
                  <c:v>79.0</c:v>
                </c:pt>
                <c:pt idx="2">
                  <c:v>60.0</c:v>
                </c:pt>
                <c:pt idx="3">
                  <c:v>66.0</c:v>
                </c:pt>
                <c:pt idx="4">
                  <c:v>40.0</c:v>
                </c:pt>
                <c:pt idx="5">
                  <c:v>45.0</c:v>
                </c:pt>
                <c:pt idx="6">
                  <c:v>41.0</c:v>
                </c:pt>
                <c:pt idx="7">
                  <c:v>31.0</c:v>
                </c:pt>
                <c:pt idx="8">
                  <c:v>40.0</c:v>
                </c:pt>
                <c:pt idx="9">
                  <c:v>33.0</c:v>
                </c:pt>
                <c:pt idx="10">
                  <c:v>37.0</c:v>
                </c:pt>
                <c:pt idx="11">
                  <c:v>26.0</c:v>
                </c:pt>
                <c:pt idx="12">
                  <c:v>38.0</c:v>
                </c:pt>
                <c:pt idx="13">
                  <c:v>37.0</c:v>
                </c:pt>
                <c:pt idx="14">
                  <c:v>49.0</c:v>
                </c:pt>
                <c:pt idx="15">
                  <c:v>38.0</c:v>
                </c:pt>
                <c:pt idx="16">
                  <c:v>45.0</c:v>
                </c:pt>
                <c:pt idx="17">
                  <c:v>61.0</c:v>
                </c:pt>
                <c:pt idx="18">
                  <c:v>60.0</c:v>
                </c:pt>
                <c:pt idx="19">
                  <c:v>43.0</c:v>
                </c:pt>
                <c:pt idx="20">
                  <c:v>43.0</c:v>
                </c:pt>
                <c:pt idx="21">
                  <c:v>22.0</c:v>
                </c:pt>
                <c:pt idx="22">
                  <c:v>34.0</c:v>
                </c:pt>
                <c:pt idx="23">
                  <c:v>25.0</c:v>
                </c:pt>
                <c:pt idx="24">
                  <c:v>6.0</c:v>
                </c:pt>
                <c:pt idx="25">
                  <c:v>49.0</c:v>
                </c:pt>
                <c:pt idx="26">
                  <c:v>38.0</c:v>
                </c:pt>
                <c:pt idx="27">
                  <c:v>49.0</c:v>
                </c:pt>
                <c:pt idx="28">
                  <c:v>49.0</c:v>
                </c:pt>
                <c:pt idx="29">
                  <c:v>28.0</c:v>
                </c:pt>
                <c:pt idx="30">
                  <c:v>29.0</c:v>
                </c:pt>
                <c:pt idx="31">
                  <c:v>35.0</c:v>
                </c:pt>
                <c:pt idx="32">
                  <c:v>18.0</c:v>
                </c:pt>
                <c:pt idx="33">
                  <c:v>18.0</c:v>
                </c:pt>
                <c:pt idx="34">
                  <c:v>21.0</c:v>
                </c:pt>
                <c:pt idx="35">
                  <c:v>30.0</c:v>
                </c:pt>
                <c:pt idx="36">
                  <c:v>26.0</c:v>
                </c:pt>
                <c:pt idx="37">
                  <c:v>42.0</c:v>
                </c:pt>
                <c:pt idx="38">
                  <c:v>16.0</c:v>
                </c:pt>
                <c:pt idx="39">
                  <c:v>10.0</c:v>
                </c:pt>
                <c:pt idx="40">
                  <c:v>13.0</c:v>
                </c:pt>
                <c:pt idx="41">
                  <c:v>12.0</c:v>
                </c:pt>
                <c:pt idx="42">
                  <c:v>4.0</c:v>
                </c:pt>
                <c:pt idx="43">
                  <c:v>10.0</c:v>
                </c:pt>
                <c:pt idx="44">
                  <c:v>22.0</c:v>
                </c:pt>
                <c:pt idx="45">
                  <c:v>30.0</c:v>
                </c:pt>
                <c:pt idx="46">
                  <c:v>28.0</c:v>
                </c:pt>
                <c:pt idx="47">
                  <c:v>14.0</c:v>
                </c:pt>
                <c:pt idx="48">
                  <c:v>27.0</c:v>
                </c:pt>
                <c:pt idx="49">
                  <c:v>25.0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927024"/>
        <c:axId val="1580430928"/>
      </c:lineChart>
      <c:catAx>
        <c:axId val="150233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2464496"/>
        <c:crosses val="autoZero"/>
        <c:auto val="1"/>
        <c:lblAlgn val="ctr"/>
        <c:lblOffset val="100"/>
        <c:noMultiLvlLbl val="0"/>
      </c:catAx>
      <c:valAx>
        <c:axId val="1502464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2339312"/>
        <c:crosses val="autoZero"/>
        <c:crossBetween val="between"/>
      </c:valAx>
      <c:valAx>
        <c:axId val="15804309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580927024"/>
        <c:crosses val="max"/>
        <c:crossBetween val="between"/>
      </c:valAx>
      <c:catAx>
        <c:axId val="1580927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043092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4" Type="http://schemas.openxmlformats.org/officeDocument/2006/relationships/chart" Target="../charts/chart8.xml"/><Relationship Id="rId5" Type="http://schemas.openxmlformats.org/officeDocument/2006/relationships/chart" Target="../charts/chart9.xml"/><Relationship Id="rId1" Type="http://schemas.openxmlformats.org/officeDocument/2006/relationships/chart" Target="../charts/chart5.xml"/><Relationship Id="rId2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4" Type="http://schemas.openxmlformats.org/officeDocument/2006/relationships/chart" Target="../charts/chart13.xml"/><Relationship Id="rId5" Type="http://schemas.openxmlformats.org/officeDocument/2006/relationships/chart" Target="../charts/chart14.xml"/><Relationship Id="rId6" Type="http://schemas.openxmlformats.org/officeDocument/2006/relationships/chart" Target="../charts/chart15.xml"/><Relationship Id="rId1" Type="http://schemas.openxmlformats.org/officeDocument/2006/relationships/chart" Target="../charts/chart10.xml"/><Relationship Id="rId2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533400</xdr:colOff>
      <xdr:row>21</xdr:row>
      <xdr:rowOff>0</xdr:rowOff>
    </xdr:from>
    <xdr:to>
      <xdr:col>28</xdr:col>
      <xdr:colOff>152400</xdr:colOff>
      <xdr:row>39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4994</xdr:row>
      <xdr:rowOff>0</xdr:rowOff>
    </xdr:from>
    <xdr:to>
      <xdr:col>14</xdr:col>
      <xdr:colOff>622300</xdr:colOff>
      <xdr:row>5015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673100</xdr:colOff>
      <xdr:row>290</xdr:row>
      <xdr:rowOff>101600</xdr:rowOff>
    </xdr:from>
    <xdr:to>
      <xdr:col>12</xdr:col>
      <xdr:colOff>292100</xdr:colOff>
      <xdr:row>315</xdr:row>
      <xdr:rowOff>25400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304800</xdr:colOff>
      <xdr:row>293</xdr:row>
      <xdr:rowOff>38100</xdr:rowOff>
    </xdr:from>
    <xdr:to>
      <xdr:col>17</xdr:col>
      <xdr:colOff>749300</xdr:colOff>
      <xdr:row>311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171450</xdr:colOff>
      <xdr:row>21</xdr:row>
      <xdr:rowOff>63500</xdr:rowOff>
    </xdr:from>
    <xdr:to>
      <xdr:col>26</xdr:col>
      <xdr:colOff>615950</xdr:colOff>
      <xdr:row>39</xdr:row>
      <xdr:rowOff>63500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133350</xdr:colOff>
      <xdr:row>40</xdr:row>
      <xdr:rowOff>127000</xdr:rowOff>
    </xdr:from>
    <xdr:to>
      <xdr:col>26</xdr:col>
      <xdr:colOff>577850</xdr:colOff>
      <xdr:row>58</xdr:row>
      <xdr:rowOff>127000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285750</xdr:colOff>
      <xdr:row>3</xdr:row>
      <xdr:rowOff>0</xdr:rowOff>
    </xdr:from>
    <xdr:to>
      <xdr:col>26</xdr:col>
      <xdr:colOff>730250</xdr:colOff>
      <xdr:row>21</xdr:row>
      <xdr:rowOff>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565150</xdr:colOff>
      <xdr:row>2</xdr:row>
      <xdr:rowOff>12706</xdr:rowOff>
    </xdr:from>
    <xdr:to>
      <xdr:col>20</xdr:col>
      <xdr:colOff>184150</xdr:colOff>
      <xdr:row>20</xdr:row>
      <xdr:rowOff>12706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438150</xdr:colOff>
      <xdr:row>32</xdr:row>
      <xdr:rowOff>127000</xdr:rowOff>
    </xdr:from>
    <xdr:to>
      <xdr:col>21</xdr:col>
      <xdr:colOff>57150</xdr:colOff>
      <xdr:row>50</xdr:row>
      <xdr:rowOff>127000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431800</xdr:colOff>
      <xdr:row>3</xdr:row>
      <xdr:rowOff>114300</xdr:rowOff>
    </xdr:from>
    <xdr:to>
      <xdr:col>16</xdr:col>
      <xdr:colOff>50800</xdr:colOff>
      <xdr:row>21</xdr:row>
      <xdr:rowOff>114300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419100</xdr:colOff>
      <xdr:row>22</xdr:row>
      <xdr:rowOff>0</xdr:rowOff>
    </xdr:from>
    <xdr:to>
      <xdr:col>16</xdr:col>
      <xdr:colOff>38100</xdr:colOff>
      <xdr:row>39</xdr:row>
      <xdr:rowOff>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88900</xdr:colOff>
      <xdr:row>107</xdr:row>
      <xdr:rowOff>50800</xdr:rowOff>
    </xdr:from>
    <xdr:to>
      <xdr:col>14</xdr:col>
      <xdr:colOff>533400</xdr:colOff>
      <xdr:row>125</xdr:row>
      <xdr:rowOff>50800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6350</xdr:colOff>
      <xdr:row>19</xdr:row>
      <xdr:rowOff>63500</xdr:rowOff>
    </xdr:from>
    <xdr:to>
      <xdr:col>21</xdr:col>
      <xdr:colOff>450850</xdr:colOff>
      <xdr:row>37</xdr:row>
      <xdr:rowOff>63500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171450</xdr:colOff>
      <xdr:row>17</xdr:row>
      <xdr:rowOff>38100</xdr:rowOff>
    </xdr:from>
    <xdr:to>
      <xdr:col>29</xdr:col>
      <xdr:colOff>615950</xdr:colOff>
      <xdr:row>35</xdr:row>
      <xdr:rowOff>38100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438150</xdr:colOff>
      <xdr:row>8</xdr:row>
      <xdr:rowOff>127000</xdr:rowOff>
    </xdr:from>
    <xdr:to>
      <xdr:col>13</xdr:col>
      <xdr:colOff>57150</xdr:colOff>
      <xdr:row>26</xdr:row>
      <xdr:rowOff>127000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546100</xdr:colOff>
      <xdr:row>16</xdr:row>
      <xdr:rowOff>139700</xdr:rowOff>
    </xdr:from>
    <xdr:to>
      <xdr:col>12</xdr:col>
      <xdr:colOff>165100</xdr:colOff>
      <xdr:row>34</xdr:row>
      <xdr:rowOff>139700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5</xdr:col>
      <xdr:colOff>444500</xdr:colOff>
      <xdr:row>19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785"/>
  <sheetViews>
    <sheetView tabSelected="1" workbookViewId="0">
      <pane ySplit="1" topLeftCell="A3092" activePane="bottomLeft" state="frozen"/>
      <selection pane="bottomLeft" activeCell="L1" sqref="L1:L1048576"/>
    </sheetView>
  </sheetViews>
  <sheetFormatPr baseColWidth="10" defaultColWidth="8.83203125" defaultRowHeight="13" x14ac:dyDescent="0.15"/>
  <cols>
    <col min="4" max="6" width="10.1640625" style="17" customWidth="1"/>
    <col min="7" max="7" width="9.6640625" bestFit="1" customWidth="1"/>
    <col min="8" max="8" width="9.6640625" customWidth="1"/>
    <col min="9" max="10" width="9.1640625" style="1" customWidth="1"/>
    <col min="11" max="11" width="8.83203125" customWidth="1"/>
    <col min="13" max="13" width="8.83203125" customWidth="1"/>
    <col min="15" max="16" width="8.83203125" customWidth="1"/>
    <col min="19" max="19" width="8.83203125" hidden="1" customWidth="1"/>
    <col min="20" max="21" width="11" customWidth="1"/>
    <col min="22" max="22" width="8.83203125" style="41"/>
    <col min="23" max="23" width="19" style="41" customWidth="1"/>
    <col min="25" max="37" width="8.83203125" customWidth="1"/>
    <col min="39" max="40" width="20" customWidth="1"/>
  </cols>
  <sheetData>
    <row r="1" spans="1:43" x14ac:dyDescent="0.15">
      <c r="A1" t="s">
        <v>62</v>
      </c>
      <c r="B1" t="s">
        <v>63</v>
      </c>
      <c r="C1" t="s">
        <v>2741</v>
      </c>
      <c r="D1" s="17" t="s">
        <v>2815</v>
      </c>
      <c r="E1" s="17" t="s">
        <v>2814</v>
      </c>
      <c r="F1" s="17" t="s">
        <v>2813</v>
      </c>
      <c r="G1" s="19" t="s">
        <v>2977</v>
      </c>
      <c r="H1" s="19" t="s">
        <v>2978</v>
      </c>
      <c r="I1" s="1" t="s">
        <v>64</v>
      </c>
      <c r="J1" s="1" t="s">
        <v>64</v>
      </c>
      <c r="K1" t="s">
        <v>65</v>
      </c>
      <c r="L1" t="s">
        <v>2757</v>
      </c>
      <c r="M1" t="s">
        <v>2756</v>
      </c>
      <c r="N1" t="s">
        <v>2843</v>
      </c>
      <c r="O1" t="s">
        <v>12</v>
      </c>
      <c r="P1" t="s">
        <v>2792</v>
      </c>
      <c r="Q1" t="s">
        <v>67</v>
      </c>
      <c r="R1" t="s">
        <v>68</v>
      </c>
      <c r="S1" t="s">
        <v>6</v>
      </c>
      <c r="T1" t="s">
        <v>157</v>
      </c>
      <c r="U1" t="s">
        <v>2826</v>
      </c>
      <c r="V1" s="41" t="s">
        <v>2805</v>
      </c>
      <c r="W1" s="41" t="s">
        <v>69</v>
      </c>
      <c r="X1" t="s">
        <v>2912</v>
      </c>
      <c r="Y1" t="s">
        <v>2762</v>
      </c>
      <c r="Z1" t="s">
        <v>130</v>
      </c>
      <c r="AA1" t="s">
        <v>131</v>
      </c>
      <c r="AB1" t="s">
        <v>132</v>
      </c>
      <c r="AC1" t="s">
        <v>133</v>
      </c>
      <c r="AD1" t="s">
        <v>134</v>
      </c>
      <c r="AE1" t="s">
        <v>2919</v>
      </c>
      <c r="AH1" t="s">
        <v>2811</v>
      </c>
      <c r="AI1" t="s">
        <v>2913</v>
      </c>
      <c r="AJ1" t="s">
        <v>2914</v>
      </c>
      <c r="AK1" t="s">
        <v>2916</v>
      </c>
      <c r="AL1" t="s">
        <v>2915</v>
      </c>
      <c r="AM1" t="s">
        <v>2803</v>
      </c>
      <c r="AN1" t="s">
        <v>2807</v>
      </c>
      <c r="AO1" t="s">
        <v>2802</v>
      </c>
      <c r="AP1" t="s">
        <v>2804</v>
      </c>
      <c r="AQ1" t="s">
        <v>2806</v>
      </c>
    </row>
    <row r="2" spans="1:43" x14ac:dyDescent="0.15">
      <c r="A2">
        <v>4338</v>
      </c>
      <c r="B2">
        <v>185</v>
      </c>
      <c r="C2">
        <v>1</v>
      </c>
      <c r="D2" s="17">
        <v>2007</v>
      </c>
      <c r="E2" s="17">
        <v>1</v>
      </c>
      <c r="F2" s="17">
        <v>3</v>
      </c>
      <c r="G2" s="40">
        <f t="shared" ref="G2:G8" si="0">DATE(D2,E2,F2)</f>
        <v>39085</v>
      </c>
      <c r="H2">
        <f t="shared" ref="H2:H8" si="1">INT((G2-DATE(YEAR(G2-WEEKDAY(G2-1)+4),1,3)+WEEKDAY(DATE(YEAR(G2-WEEKDAY(G2-1)+4),1,3))+5)/7)</f>
        <v>1</v>
      </c>
      <c r="I2" s="29">
        <v>0.43611111111111112</v>
      </c>
      <c r="J2" s="29">
        <v>0.43611111111111112</v>
      </c>
      <c r="K2">
        <v>7193</v>
      </c>
      <c r="L2">
        <v>1</v>
      </c>
      <c r="O2">
        <v>1</v>
      </c>
      <c r="P2">
        <v>1</v>
      </c>
      <c r="Q2">
        <v>2</v>
      </c>
      <c r="T2">
        <v>4</v>
      </c>
      <c r="W2" s="41" t="s">
        <v>118</v>
      </c>
      <c r="X2">
        <v>0</v>
      </c>
      <c r="Y2">
        <v>1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H2">
        <v>0</v>
      </c>
      <c r="AI2">
        <v>0</v>
      </c>
      <c r="AJ2">
        <v>0</v>
      </c>
    </row>
    <row r="3" spans="1:43" x14ac:dyDescent="0.15">
      <c r="A3">
        <v>4347</v>
      </c>
      <c r="B3">
        <v>185</v>
      </c>
      <c r="C3">
        <v>1</v>
      </c>
      <c r="D3" s="17">
        <v>2007</v>
      </c>
      <c r="E3" s="17">
        <v>1</v>
      </c>
      <c r="F3" s="17">
        <v>4</v>
      </c>
      <c r="G3" s="40">
        <f t="shared" si="0"/>
        <v>39086</v>
      </c>
      <c r="H3">
        <f t="shared" si="1"/>
        <v>1</v>
      </c>
      <c r="I3" s="29">
        <v>0.45763888888888887</v>
      </c>
      <c r="J3" s="29">
        <v>0.45763888888888893</v>
      </c>
      <c r="K3">
        <v>7312</v>
      </c>
      <c r="L3">
        <v>0</v>
      </c>
      <c r="M3">
        <v>11</v>
      </c>
      <c r="O3">
        <v>1</v>
      </c>
      <c r="P3">
        <v>1</v>
      </c>
      <c r="Q3">
        <v>1</v>
      </c>
      <c r="W3" s="41" t="s">
        <v>118</v>
      </c>
      <c r="X3">
        <v>2</v>
      </c>
      <c r="Y3">
        <v>0</v>
      </c>
      <c r="Z3">
        <v>0</v>
      </c>
      <c r="AA3">
        <v>1</v>
      </c>
      <c r="AB3">
        <v>0</v>
      </c>
      <c r="AC3">
        <v>0</v>
      </c>
      <c r="AD3">
        <v>0</v>
      </c>
      <c r="AE3">
        <v>1</v>
      </c>
      <c r="AH3">
        <v>0</v>
      </c>
      <c r="AI3">
        <v>0</v>
      </c>
      <c r="AJ3">
        <v>0</v>
      </c>
    </row>
    <row r="4" spans="1:43" x14ac:dyDescent="0.15">
      <c r="A4">
        <v>4348</v>
      </c>
      <c r="B4">
        <v>185</v>
      </c>
      <c r="C4">
        <v>1</v>
      </c>
      <c r="D4" s="17">
        <v>2007</v>
      </c>
      <c r="E4" s="17">
        <v>1</v>
      </c>
      <c r="F4" s="17">
        <v>5</v>
      </c>
      <c r="G4" s="40">
        <f t="shared" si="0"/>
        <v>39087</v>
      </c>
      <c r="H4">
        <f t="shared" si="1"/>
        <v>1</v>
      </c>
      <c r="I4" s="29">
        <v>0.36458333333333331</v>
      </c>
      <c r="J4" s="29">
        <v>0.36458333333333331</v>
      </c>
      <c r="K4">
        <v>7313</v>
      </c>
      <c r="L4">
        <v>0</v>
      </c>
      <c r="M4">
        <v>4</v>
      </c>
      <c r="O4">
        <v>1</v>
      </c>
      <c r="P4">
        <v>1</v>
      </c>
      <c r="Q4">
        <v>2</v>
      </c>
      <c r="R4">
        <v>36.5</v>
      </c>
      <c r="S4">
        <v>0</v>
      </c>
      <c r="T4">
        <v>2</v>
      </c>
      <c r="W4" s="41" t="s">
        <v>50</v>
      </c>
      <c r="X4">
        <v>0</v>
      </c>
      <c r="Y4">
        <v>1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H4">
        <v>0</v>
      </c>
      <c r="AI4">
        <v>0</v>
      </c>
      <c r="AJ4">
        <v>0</v>
      </c>
    </row>
    <row r="5" spans="1:43" x14ac:dyDescent="0.15">
      <c r="A5">
        <v>4349</v>
      </c>
      <c r="B5">
        <v>185</v>
      </c>
      <c r="C5">
        <v>1</v>
      </c>
      <c r="D5" s="17">
        <v>2007</v>
      </c>
      <c r="E5" s="17">
        <v>1</v>
      </c>
      <c r="F5" s="17">
        <v>5</v>
      </c>
      <c r="G5" s="40">
        <f t="shared" si="0"/>
        <v>39087</v>
      </c>
      <c r="H5">
        <f t="shared" si="1"/>
        <v>1</v>
      </c>
      <c r="I5" s="29">
        <v>0.36874999999999997</v>
      </c>
      <c r="J5" s="29">
        <v>0.36874999999999997</v>
      </c>
      <c r="K5">
        <v>7314</v>
      </c>
      <c r="L5">
        <v>0</v>
      </c>
      <c r="M5">
        <v>4</v>
      </c>
      <c r="O5">
        <v>1</v>
      </c>
      <c r="P5">
        <v>1</v>
      </c>
      <c r="Q5">
        <v>2</v>
      </c>
      <c r="R5">
        <v>37</v>
      </c>
      <c r="S5">
        <v>0</v>
      </c>
      <c r="T5">
        <v>2</v>
      </c>
      <c r="W5" s="41" t="s">
        <v>118</v>
      </c>
      <c r="X5">
        <v>0</v>
      </c>
      <c r="Y5">
        <v>1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H5">
        <v>0</v>
      </c>
      <c r="AI5">
        <v>0</v>
      </c>
      <c r="AJ5">
        <v>0</v>
      </c>
    </row>
    <row r="6" spans="1:43" x14ac:dyDescent="0.15">
      <c r="A6">
        <v>3443</v>
      </c>
      <c r="B6">
        <v>155</v>
      </c>
      <c r="C6">
        <v>1</v>
      </c>
      <c r="D6" s="17">
        <v>2008</v>
      </c>
      <c r="E6" s="17">
        <v>1</v>
      </c>
      <c r="F6" s="17">
        <v>3</v>
      </c>
      <c r="G6" s="40">
        <f t="shared" si="0"/>
        <v>39450</v>
      </c>
      <c r="H6">
        <f t="shared" si="1"/>
        <v>1</v>
      </c>
      <c r="I6" s="38">
        <v>0</v>
      </c>
      <c r="J6" s="38">
        <v>0.37916666666666665</v>
      </c>
      <c r="K6">
        <v>7795</v>
      </c>
      <c r="L6">
        <v>0</v>
      </c>
      <c r="M6">
        <v>8</v>
      </c>
      <c r="O6">
        <v>1</v>
      </c>
      <c r="P6">
        <v>1</v>
      </c>
      <c r="Q6">
        <v>2</v>
      </c>
      <c r="R6">
        <v>38.6</v>
      </c>
      <c r="S6">
        <v>1</v>
      </c>
      <c r="T6">
        <v>2</v>
      </c>
      <c r="W6" s="41" t="s">
        <v>274</v>
      </c>
      <c r="X6">
        <v>0</v>
      </c>
      <c r="Y6">
        <v>1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H6">
        <v>0</v>
      </c>
      <c r="AI6">
        <v>0</v>
      </c>
    </row>
    <row r="7" spans="1:43" x14ac:dyDescent="0.15">
      <c r="A7">
        <v>3444</v>
      </c>
      <c r="B7">
        <v>155</v>
      </c>
      <c r="C7">
        <v>1</v>
      </c>
      <c r="D7" s="17">
        <v>2008</v>
      </c>
      <c r="E7" s="17">
        <v>1</v>
      </c>
      <c r="F7" s="17">
        <v>3</v>
      </c>
      <c r="G7" s="40">
        <f t="shared" si="0"/>
        <v>39450</v>
      </c>
      <c r="H7">
        <f t="shared" si="1"/>
        <v>1</v>
      </c>
      <c r="I7" s="38">
        <v>0</v>
      </c>
      <c r="J7" s="38">
        <v>0.37708333333333338</v>
      </c>
      <c r="K7">
        <v>7796</v>
      </c>
      <c r="L7">
        <v>0</v>
      </c>
      <c r="M7">
        <v>8</v>
      </c>
      <c r="O7">
        <v>1</v>
      </c>
      <c r="P7">
        <v>1</v>
      </c>
      <c r="Q7">
        <v>1</v>
      </c>
      <c r="R7">
        <v>37.200000000000003</v>
      </c>
      <c r="S7">
        <v>0</v>
      </c>
      <c r="T7">
        <v>4</v>
      </c>
      <c r="W7" s="41" t="s">
        <v>49</v>
      </c>
      <c r="X7">
        <v>0</v>
      </c>
      <c r="Y7">
        <v>1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H7">
        <v>0</v>
      </c>
      <c r="AI7">
        <v>0</v>
      </c>
      <c r="AJ7">
        <v>0</v>
      </c>
    </row>
    <row r="8" spans="1:43" x14ac:dyDescent="0.15">
      <c r="A8">
        <v>3448</v>
      </c>
      <c r="B8">
        <v>155</v>
      </c>
      <c r="C8">
        <v>1</v>
      </c>
      <c r="D8" s="17">
        <v>2008</v>
      </c>
      <c r="E8" s="17">
        <v>1</v>
      </c>
      <c r="F8" s="17">
        <v>4</v>
      </c>
      <c r="G8" s="40">
        <f t="shared" si="0"/>
        <v>39451</v>
      </c>
      <c r="H8">
        <f t="shared" si="1"/>
        <v>1</v>
      </c>
      <c r="I8" s="38">
        <v>0</v>
      </c>
      <c r="J8" s="38">
        <v>0.34583333333333338</v>
      </c>
      <c r="K8">
        <v>7716</v>
      </c>
      <c r="L8">
        <v>0</v>
      </c>
      <c r="M8">
        <v>6</v>
      </c>
      <c r="O8">
        <v>1</v>
      </c>
      <c r="P8">
        <v>1</v>
      </c>
      <c r="Q8">
        <v>2</v>
      </c>
      <c r="R8">
        <v>35.9</v>
      </c>
      <c r="S8">
        <v>0</v>
      </c>
      <c r="T8">
        <v>2</v>
      </c>
      <c r="W8" s="41" t="s">
        <v>50</v>
      </c>
      <c r="X8">
        <v>1</v>
      </c>
      <c r="Y8">
        <v>0</v>
      </c>
      <c r="Z8">
        <v>1</v>
      </c>
      <c r="AA8">
        <v>0</v>
      </c>
      <c r="AB8">
        <v>0</v>
      </c>
      <c r="AC8">
        <v>0</v>
      </c>
      <c r="AD8">
        <v>0</v>
      </c>
      <c r="AE8">
        <v>1</v>
      </c>
      <c r="AH8">
        <v>0</v>
      </c>
      <c r="AI8">
        <v>0</v>
      </c>
      <c r="AJ8">
        <v>0</v>
      </c>
    </row>
    <row r="9" spans="1:43" x14ac:dyDescent="0.15">
      <c r="A9">
        <v>290</v>
      </c>
      <c r="B9">
        <v>11</v>
      </c>
      <c r="C9">
        <v>2</v>
      </c>
      <c r="D9" s="17">
        <v>2004</v>
      </c>
      <c r="E9" s="17">
        <v>1</v>
      </c>
      <c r="F9" s="17">
        <v>7</v>
      </c>
      <c r="G9" s="40">
        <f t="shared" ref="G9:G33" si="2">DATE(D9,E9,F9)</f>
        <v>37993</v>
      </c>
      <c r="H9">
        <f t="shared" ref="H9:H33" si="3">INT((G9-DATE(YEAR(G9-WEEKDAY(G9-1)+4),1,3)+WEEKDAY(DATE(YEAR(G9-WEEKDAY(G9-1)+4),1,3))+5)/7)</f>
        <v>2</v>
      </c>
      <c r="I9" s="38">
        <v>0</v>
      </c>
      <c r="J9" s="38">
        <v>0.36458333333333331</v>
      </c>
      <c r="L9">
        <v>0</v>
      </c>
      <c r="M9">
        <v>6</v>
      </c>
      <c r="O9">
        <v>1</v>
      </c>
      <c r="P9">
        <v>1</v>
      </c>
      <c r="Q9">
        <v>1</v>
      </c>
      <c r="R9">
        <v>35.799999999999997</v>
      </c>
      <c r="S9">
        <v>0</v>
      </c>
      <c r="T9">
        <v>2</v>
      </c>
      <c r="W9" s="41" t="s">
        <v>118</v>
      </c>
      <c r="X9">
        <v>4</v>
      </c>
      <c r="Y9">
        <v>0</v>
      </c>
      <c r="Z9">
        <v>0</v>
      </c>
      <c r="AA9">
        <v>0</v>
      </c>
      <c r="AB9">
        <v>0</v>
      </c>
      <c r="AC9">
        <v>1</v>
      </c>
      <c r="AD9">
        <v>0</v>
      </c>
      <c r="AE9">
        <v>1</v>
      </c>
      <c r="AH9">
        <v>0</v>
      </c>
      <c r="AI9">
        <v>0</v>
      </c>
      <c r="AJ9">
        <v>0</v>
      </c>
    </row>
    <row r="10" spans="1:43" x14ac:dyDescent="0.15">
      <c r="A10">
        <v>298</v>
      </c>
      <c r="B10">
        <v>11</v>
      </c>
      <c r="C10">
        <v>2</v>
      </c>
      <c r="D10" s="17">
        <v>2004</v>
      </c>
      <c r="E10" s="17">
        <v>1</v>
      </c>
      <c r="F10" s="17">
        <v>7</v>
      </c>
      <c r="G10" s="40">
        <f t="shared" si="2"/>
        <v>37993</v>
      </c>
      <c r="H10">
        <f t="shared" si="3"/>
        <v>2</v>
      </c>
      <c r="I10" s="38">
        <v>0</v>
      </c>
      <c r="J10" s="38">
        <v>0.4368055555555555</v>
      </c>
      <c r="K10">
        <v>4487</v>
      </c>
      <c r="L10">
        <v>0</v>
      </c>
      <c r="M10">
        <v>7</v>
      </c>
      <c r="O10">
        <v>1</v>
      </c>
      <c r="P10">
        <v>1</v>
      </c>
      <c r="Q10">
        <v>2</v>
      </c>
      <c r="R10">
        <v>36.700000000000003</v>
      </c>
      <c r="S10">
        <v>0</v>
      </c>
      <c r="T10">
        <v>2</v>
      </c>
      <c r="W10" s="41" t="s">
        <v>118</v>
      </c>
      <c r="X10">
        <v>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</v>
      </c>
      <c r="AE10">
        <v>1</v>
      </c>
      <c r="AH10">
        <v>0</v>
      </c>
      <c r="AI10">
        <v>0</v>
      </c>
    </row>
    <row r="11" spans="1:43" x14ac:dyDescent="0.15">
      <c r="A11">
        <v>33</v>
      </c>
      <c r="B11">
        <v>2</v>
      </c>
      <c r="C11">
        <v>2</v>
      </c>
      <c r="D11" s="17">
        <v>2004</v>
      </c>
      <c r="E11" s="17">
        <v>1</v>
      </c>
      <c r="F11" s="17">
        <v>8</v>
      </c>
      <c r="G11" s="40">
        <f t="shared" si="2"/>
        <v>37994</v>
      </c>
      <c r="H11">
        <f t="shared" si="3"/>
        <v>2</v>
      </c>
      <c r="I11" s="38">
        <v>0</v>
      </c>
      <c r="J11" s="38">
        <v>0.44236111111111115</v>
      </c>
      <c r="L11">
        <v>0</v>
      </c>
      <c r="M11">
        <v>8</v>
      </c>
      <c r="O11">
        <v>1</v>
      </c>
      <c r="P11">
        <v>1</v>
      </c>
      <c r="Q11">
        <v>2</v>
      </c>
      <c r="R11">
        <v>38.200000000000003</v>
      </c>
      <c r="S11">
        <v>1</v>
      </c>
      <c r="T11">
        <v>2</v>
      </c>
      <c r="W11" s="41" t="s">
        <v>120</v>
      </c>
      <c r="X11">
        <v>0</v>
      </c>
      <c r="Y11">
        <v>1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H11">
        <v>0</v>
      </c>
      <c r="AI11">
        <v>0</v>
      </c>
    </row>
    <row r="12" spans="1:43" x14ac:dyDescent="0.15">
      <c r="A12">
        <v>314</v>
      </c>
      <c r="B12">
        <v>11</v>
      </c>
      <c r="C12">
        <v>2</v>
      </c>
      <c r="D12" s="17">
        <v>2004</v>
      </c>
      <c r="E12" s="17">
        <v>1</v>
      </c>
      <c r="F12" s="17">
        <v>8</v>
      </c>
      <c r="G12" s="40">
        <f t="shared" si="2"/>
        <v>37994</v>
      </c>
      <c r="H12">
        <f t="shared" si="3"/>
        <v>2</v>
      </c>
      <c r="I12" s="38">
        <v>0</v>
      </c>
      <c r="J12" s="38">
        <v>0.38472222222222219</v>
      </c>
      <c r="K12">
        <v>1981</v>
      </c>
      <c r="L12">
        <v>0</v>
      </c>
      <c r="M12">
        <v>5</v>
      </c>
      <c r="O12">
        <v>1</v>
      </c>
      <c r="P12">
        <v>1</v>
      </c>
      <c r="Q12">
        <v>1</v>
      </c>
      <c r="R12">
        <v>37.4</v>
      </c>
      <c r="S12">
        <v>0</v>
      </c>
      <c r="T12">
        <v>2</v>
      </c>
      <c r="V12" s="41" t="s">
        <v>53</v>
      </c>
      <c r="W12" s="41" t="s">
        <v>120</v>
      </c>
      <c r="X12">
        <v>0</v>
      </c>
      <c r="Y12">
        <v>1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H12">
        <v>0</v>
      </c>
      <c r="AI12">
        <v>0</v>
      </c>
    </row>
    <row r="13" spans="1:43" x14ac:dyDescent="0.15">
      <c r="A13">
        <v>46</v>
      </c>
      <c r="B13">
        <v>2</v>
      </c>
      <c r="C13">
        <v>2</v>
      </c>
      <c r="D13" s="19">
        <v>2004</v>
      </c>
      <c r="E13" s="19">
        <v>1</v>
      </c>
      <c r="F13" s="19">
        <v>9</v>
      </c>
      <c r="G13" s="40">
        <f t="shared" si="2"/>
        <v>37995</v>
      </c>
      <c r="H13">
        <f t="shared" si="3"/>
        <v>2</v>
      </c>
      <c r="I13" s="38">
        <v>0</v>
      </c>
      <c r="J13" s="38">
        <v>0.37847222222222227</v>
      </c>
      <c r="K13">
        <v>4860</v>
      </c>
      <c r="L13">
        <v>0</v>
      </c>
      <c r="M13">
        <v>4</v>
      </c>
      <c r="O13">
        <v>1</v>
      </c>
      <c r="P13">
        <v>1</v>
      </c>
      <c r="Q13">
        <v>1</v>
      </c>
      <c r="R13">
        <v>38</v>
      </c>
      <c r="S13">
        <v>1</v>
      </c>
      <c r="T13">
        <v>2</v>
      </c>
      <c r="W13" s="41" t="s">
        <v>118</v>
      </c>
      <c r="X13">
        <v>3</v>
      </c>
      <c r="Y13">
        <v>0</v>
      </c>
      <c r="Z13">
        <v>0</v>
      </c>
      <c r="AA13">
        <v>0</v>
      </c>
      <c r="AB13">
        <v>1</v>
      </c>
      <c r="AC13">
        <v>0</v>
      </c>
      <c r="AD13">
        <v>0</v>
      </c>
      <c r="AE13">
        <v>1</v>
      </c>
      <c r="AH13">
        <v>0</v>
      </c>
      <c r="AI13">
        <v>0</v>
      </c>
    </row>
    <row r="14" spans="1:43" x14ac:dyDescent="0.15">
      <c r="A14">
        <v>52</v>
      </c>
      <c r="B14">
        <v>2</v>
      </c>
      <c r="C14">
        <v>2</v>
      </c>
      <c r="D14" s="17">
        <v>2004</v>
      </c>
      <c r="E14" s="17">
        <v>1</v>
      </c>
      <c r="F14" s="17">
        <v>9</v>
      </c>
      <c r="G14" s="40">
        <f t="shared" si="2"/>
        <v>37995</v>
      </c>
      <c r="H14">
        <f t="shared" si="3"/>
        <v>2</v>
      </c>
      <c r="I14" s="38">
        <v>0</v>
      </c>
      <c r="J14" s="38">
        <v>0.4201388888888889</v>
      </c>
      <c r="K14">
        <v>4576</v>
      </c>
      <c r="L14">
        <v>0</v>
      </c>
      <c r="M14">
        <v>7</v>
      </c>
      <c r="O14">
        <v>1</v>
      </c>
      <c r="P14">
        <v>1</v>
      </c>
      <c r="Q14">
        <v>1</v>
      </c>
      <c r="T14">
        <v>3</v>
      </c>
      <c r="W14" s="41" t="s">
        <v>118</v>
      </c>
      <c r="X14">
        <v>1</v>
      </c>
      <c r="Y14">
        <v>0</v>
      </c>
      <c r="Z14">
        <v>1</v>
      </c>
      <c r="AA14">
        <v>0</v>
      </c>
      <c r="AB14">
        <v>0</v>
      </c>
      <c r="AC14">
        <v>0</v>
      </c>
      <c r="AD14">
        <v>0</v>
      </c>
      <c r="AE14">
        <v>1</v>
      </c>
      <c r="AH14">
        <v>0</v>
      </c>
      <c r="AI14">
        <v>0</v>
      </c>
    </row>
    <row r="15" spans="1:43" x14ac:dyDescent="0.15">
      <c r="A15">
        <v>37</v>
      </c>
      <c r="B15">
        <v>2</v>
      </c>
      <c r="C15">
        <v>2</v>
      </c>
      <c r="D15" s="17">
        <v>2004</v>
      </c>
      <c r="E15" s="17">
        <v>1</v>
      </c>
      <c r="F15" s="17">
        <v>9</v>
      </c>
      <c r="G15" s="40">
        <f t="shared" si="2"/>
        <v>37995</v>
      </c>
      <c r="H15">
        <f t="shared" si="3"/>
        <v>2</v>
      </c>
      <c r="I15" s="38">
        <v>0</v>
      </c>
      <c r="J15" s="38">
        <v>0.32777777777777778</v>
      </c>
      <c r="K15">
        <v>4856</v>
      </c>
      <c r="L15">
        <v>0</v>
      </c>
      <c r="M15">
        <v>3</v>
      </c>
      <c r="O15">
        <v>1</v>
      </c>
      <c r="P15">
        <v>1</v>
      </c>
      <c r="Q15">
        <v>2</v>
      </c>
      <c r="R15">
        <v>37</v>
      </c>
      <c r="S15">
        <v>0</v>
      </c>
      <c r="T15">
        <v>5</v>
      </c>
      <c r="W15" s="41" t="s">
        <v>50</v>
      </c>
      <c r="X15">
        <v>0</v>
      </c>
      <c r="Y15">
        <v>1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H15">
        <v>0</v>
      </c>
      <c r="AI15">
        <v>0</v>
      </c>
      <c r="AJ15">
        <v>0</v>
      </c>
    </row>
    <row r="16" spans="1:43" x14ac:dyDescent="0.15">
      <c r="A16">
        <v>48</v>
      </c>
      <c r="B16">
        <v>2</v>
      </c>
      <c r="C16">
        <v>2</v>
      </c>
      <c r="D16" s="17">
        <v>2004</v>
      </c>
      <c r="E16" s="17">
        <v>1</v>
      </c>
      <c r="F16" s="17">
        <v>9</v>
      </c>
      <c r="G16" s="40">
        <f t="shared" si="2"/>
        <v>37995</v>
      </c>
      <c r="H16">
        <f t="shared" si="3"/>
        <v>2</v>
      </c>
      <c r="I16" s="38">
        <v>0</v>
      </c>
      <c r="J16" s="38">
        <v>0.42083333333333334</v>
      </c>
      <c r="K16">
        <v>4706</v>
      </c>
      <c r="L16">
        <v>0</v>
      </c>
      <c r="M16">
        <v>6</v>
      </c>
      <c r="O16">
        <v>1</v>
      </c>
      <c r="P16">
        <v>1</v>
      </c>
      <c r="Q16">
        <v>1</v>
      </c>
      <c r="W16" s="41" t="s">
        <v>118</v>
      </c>
      <c r="X16">
        <v>4</v>
      </c>
      <c r="Y16">
        <v>0</v>
      </c>
      <c r="Z16">
        <v>0</v>
      </c>
      <c r="AA16">
        <v>0</v>
      </c>
      <c r="AB16">
        <v>0</v>
      </c>
      <c r="AC16">
        <v>1</v>
      </c>
      <c r="AD16">
        <v>0</v>
      </c>
      <c r="AE16">
        <v>1</v>
      </c>
    </row>
    <row r="17" spans="1:39" x14ac:dyDescent="0.15">
      <c r="A17">
        <v>4356</v>
      </c>
      <c r="B17">
        <v>186</v>
      </c>
      <c r="C17">
        <v>2</v>
      </c>
      <c r="D17" s="17">
        <v>2007</v>
      </c>
      <c r="E17" s="17">
        <v>1</v>
      </c>
      <c r="F17" s="17">
        <v>8</v>
      </c>
      <c r="G17" s="40">
        <f t="shared" si="2"/>
        <v>39090</v>
      </c>
      <c r="H17">
        <f t="shared" si="3"/>
        <v>2</v>
      </c>
      <c r="I17" s="29">
        <v>0.36180555555555555</v>
      </c>
      <c r="J17" s="29">
        <v>0.36180555555555555</v>
      </c>
      <c r="K17">
        <v>7317</v>
      </c>
      <c r="L17">
        <v>0</v>
      </c>
      <c r="M17">
        <v>3</v>
      </c>
      <c r="O17">
        <v>1</v>
      </c>
      <c r="P17">
        <v>1</v>
      </c>
      <c r="Q17">
        <v>2</v>
      </c>
      <c r="R17">
        <v>36.6</v>
      </c>
      <c r="S17">
        <v>0</v>
      </c>
      <c r="W17" s="41" t="s">
        <v>920</v>
      </c>
      <c r="X17">
        <v>3</v>
      </c>
      <c r="Y17">
        <v>0</v>
      </c>
      <c r="Z17">
        <v>0</v>
      </c>
      <c r="AA17">
        <v>0</v>
      </c>
      <c r="AB17">
        <v>1</v>
      </c>
      <c r="AC17">
        <v>0</v>
      </c>
      <c r="AD17">
        <v>0</v>
      </c>
      <c r="AE17">
        <v>1</v>
      </c>
      <c r="AH17">
        <v>0</v>
      </c>
      <c r="AI17">
        <v>0</v>
      </c>
      <c r="AJ17">
        <v>0</v>
      </c>
    </row>
    <row r="18" spans="1:39" x14ac:dyDescent="0.15">
      <c r="A18">
        <v>4365</v>
      </c>
      <c r="B18">
        <v>186</v>
      </c>
      <c r="C18">
        <v>2</v>
      </c>
      <c r="D18" s="17">
        <v>2007</v>
      </c>
      <c r="E18" s="17">
        <v>1</v>
      </c>
      <c r="F18" s="17">
        <v>9</v>
      </c>
      <c r="G18" s="40">
        <f t="shared" si="2"/>
        <v>39091</v>
      </c>
      <c r="H18">
        <f t="shared" si="3"/>
        <v>2</v>
      </c>
      <c r="I18" s="29">
        <v>0.35000000000000003</v>
      </c>
      <c r="J18" s="29">
        <v>0.35</v>
      </c>
      <c r="K18">
        <v>7194</v>
      </c>
      <c r="L18">
        <v>0</v>
      </c>
      <c r="M18">
        <v>7</v>
      </c>
      <c r="O18">
        <v>1</v>
      </c>
      <c r="P18">
        <v>1</v>
      </c>
      <c r="Q18">
        <v>1</v>
      </c>
      <c r="R18">
        <v>37.799999999999997</v>
      </c>
      <c r="S18">
        <v>1</v>
      </c>
      <c r="T18">
        <v>2</v>
      </c>
      <c r="V18" s="41" t="s">
        <v>53</v>
      </c>
      <c r="W18" s="41" t="s">
        <v>50</v>
      </c>
      <c r="X18">
        <v>0</v>
      </c>
      <c r="Y18">
        <v>1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H18">
        <v>0</v>
      </c>
      <c r="AI18">
        <v>0</v>
      </c>
      <c r="AJ18">
        <v>0</v>
      </c>
    </row>
    <row r="19" spans="1:39" x14ac:dyDescent="0.15">
      <c r="A19">
        <v>4368</v>
      </c>
      <c r="B19">
        <v>186</v>
      </c>
      <c r="C19">
        <v>2</v>
      </c>
      <c r="D19" s="17">
        <v>2007</v>
      </c>
      <c r="E19" s="17">
        <v>1</v>
      </c>
      <c r="F19" s="17">
        <v>9</v>
      </c>
      <c r="G19" s="40">
        <f t="shared" si="2"/>
        <v>39091</v>
      </c>
      <c r="H19">
        <f t="shared" si="3"/>
        <v>2</v>
      </c>
      <c r="I19" s="29">
        <v>0.38750000000000001</v>
      </c>
      <c r="J19" s="29">
        <v>0.38750000000000001</v>
      </c>
      <c r="K19">
        <v>7273</v>
      </c>
      <c r="L19">
        <v>0</v>
      </c>
      <c r="M19">
        <v>11</v>
      </c>
      <c r="O19">
        <v>1</v>
      </c>
      <c r="P19">
        <v>1</v>
      </c>
      <c r="Q19">
        <v>2</v>
      </c>
      <c r="R19">
        <v>39.6</v>
      </c>
      <c r="S19">
        <v>1</v>
      </c>
      <c r="T19">
        <v>2</v>
      </c>
      <c r="W19" s="41" t="s">
        <v>49</v>
      </c>
      <c r="X19">
        <v>3</v>
      </c>
      <c r="Y19">
        <v>0</v>
      </c>
      <c r="Z19">
        <v>0</v>
      </c>
      <c r="AA19">
        <v>0</v>
      </c>
      <c r="AB19">
        <v>1</v>
      </c>
      <c r="AC19">
        <v>0</v>
      </c>
      <c r="AD19">
        <v>0</v>
      </c>
      <c r="AE19">
        <v>1</v>
      </c>
      <c r="AH19">
        <v>0</v>
      </c>
      <c r="AI19">
        <v>0</v>
      </c>
      <c r="AJ19">
        <v>0</v>
      </c>
    </row>
    <row r="20" spans="1:39" x14ac:dyDescent="0.15">
      <c r="A20">
        <v>4370</v>
      </c>
      <c r="B20">
        <v>186</v>
      </c>
      <c r="C20">
        <v>2</v>
      </c>
      <c r="D20" s="17">
        <v>2007</v>
      </c>
      <c r="E20" s="17">
        <v>1</v>
      </c>
      <c r="F20" s="17">
        <v>9</v>
      </c>
      <c r="G20" s="40">
        <f t="shared" si="2"/>
        <v>39091</v>
      </c>
      <c r="H20">
        <f t="shared" si="3"/>
        <v>2</v>
      </c>
      <c r="I20" s="29">
        <v>0.40416666666666662</v>
      </c>
      <c r="J20" s="29">
        <v>0.40416666666666667</v>
      </c>
      <c r="K20">
        <v>7322</v>
      </c>
      <c r="L20">
        <v>0</v>
      </c>
      <c r="M20">
        <v>4</v>
      </c>
      <c r="O20">
        <v>1</v>
      </c>
      <c r="P20">
        <v>1</v>
      </c>
      <c r="Q20">
        <v>2</v>
      </c>
      <c r="R20">
        <v>36.6</v>
      </c>
      <c r="S20">
        <v>0</v>
      </c>
      <c r="T20">
        <v>2</v>
      </c>
      <c r="W20" s="41" t="s">
        <v>118</v>
      </c>
      <c r="X20">
        <v>0</v>
      </c>
      <c r="Y20">
        <v>1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H20">
        <v>0</v>
      </c>
      <c r="AI20">
        <v>0</v>
      </c>
      <c r="AJ20">
        <v>0</v>
      </c>
    </row>
    <row r="21" spans="1:39" x14ac:dyDescent="0.15">
      <c r="A21">
        <v>4373</v>
      </c>
      <c r="B21">
        <v>186</v>
      </c>
      <c r="C21">
        <v>2</v>
      </c>
      <c r="D21" s="17">
        <v>2007</v>
      </c>
      <c r="E21" s="17">
        <v>1</v>
      </c>
      <c r="F21" s="17">
        <v>9</v>
      </c>
      <c r="G21" s="40">
        <f t="shared" si="2"/>
        <v>39091</v>
      </c>
      <c r="H21">
        <f t="shared" si="3"/>
        <v>2</v>
      </c>
      <c r="I21" s="29">
        <v>0.51041666666666663</v>
      </c>
      <c r="J21" s="29">
        <v>0.51041666666666663</v>
      </c>
      <c r="K21">
        <v>7323</v>
      </c>
      <c r="L21">
        <v>0</v>
      </c>
      <c r="M21">
        <v>5</v>
      </c>
      <c r="O21">
        <v>1</v>
      </c>
      <c r="P21">
        <v>1</v>
      </c>
      <c r="Q21">
        <v>1</v>
      </c>
      <c r="R21">
        <v>38.5</v>
      </c>
      <c r="S21">
        <v>1</v>
      </c>
      <c r="W21" s="41" t="s">
        <v>50</v>
      </c>
      <c r="X21">
        <v>3</v>
      </c>
      <c r="Y21">
        <v>0</v>
      </c>
      <c r="Z21">
        <v>0</v>
      </c>
      <c r="AA21">
        <v>0</v>
      </c>
      <c r="AB21">
        <v>1</v>
      </c>
      <c r="AC21">
        <v>0</v>
      </c>
      <c r="AD21">
        <v>0</v>
      </c>
      <c r="AE21">
        <v>1</v>
      </c>
      <c r="AH21">
        <v>0</v>
      </c>
      <c r="AI21">
        <v>0</v>
      </c>
      <c r="AJ21">
        <v>0</v>
      </c>
      <c r="AM21" t="s">
        <v>2920</v>
      </c>
    </row>
    <row r="22" spans="1:39" x14ac:dyDescent="0.15">
      <c r="A22">
        <v>4377</v>
      </c>
      <c r="B22">
        <v>186</v>
      </c>
      <c r="C22">
        <v>2</v>
      </c>
      <c r="D22" s="17">
        <v>2007</v>
      </c>
      <c r="E22" s="17">
        <v>1</v>
      </c>
      <c r="F22" s="17">
        <v>10</v>
      </c>
      <c r="G22" s="40">
        <f t="shared" si="2"/>
        <v>39092</v>
      </c>
      <c r="H22">
        <f t="shared" si="3"/>
        <v>2</v>
      </c>
      <c r="I22" s="29">
        <v>0.39444444444444443</v>
      </c>
      <c r="J22" s="29">
        <v>0.39444444444444443</v>
      </c>
      <c r="K22">
        <v>7324</v>
      </c>
      <c r="L22">
        <v>0</v>
      </c>
      <c r="M22">
        <v>5</v>
      </c>
      <c r="O22">
        <v>1</v>
      </c>
      <c r="P22">
        <v>1</v>
      </c>
      <c r="Q22">
        <v>2</v>
      </c>
      <c r="R22">
        <v>37.4</v>
      </c>
      <c r="S22">
        <v>0</v>
      </c>
      <c r="T22">
        <v>2</v>
      </c>
      <c r="W22" s="41" t="s">
        <v>50</v>
      </c>
      <c r="X22">
        <v>2</v>
      </c>
      <c r="Y22">
        <v>0</v>
      </c>
      <c r="Z22">
        <v>0</v>
      </c>
      <c r="AA22">
        <v>1</v>
      </c>
      <c r="AB22">
        <v>0</v>
      </c>
      <c r="AC22">
        <v>0</v>
      </c>
      <c r="AD22">
        <v>0</v>
      </c>
      <c r="AE22">
        <v>1</v>
      </c>
      <c r="AH22">
        <v>0</v>
      </c>
      <c r="AI22">
        <v>0</v>
      </c>
      <c r="AJ22">
        <v>0</v>
      </c>
    </row>
    <row r="23" spans="1:39" x14ac:dyDescent="0.15">
      <c r="A23">
        <v>4384</v>
      </c>
      <c r="B23">
        <v>187</v>
      </c>
      <c r="C23">
        <v>2</v>
      </c>
      <c r="D23" s="17">
        <v>2007</v>
      </c>
      <c r="E23" s="17">
        <v>1</v>
      </c>
      <c r="F23" s="17">
        <v>11</v>
      </c>
      <c r="G23" s="40">
        <f t="shared" si="2"/>
        <v>39093</v>
      </c>
      <c r="H23">
        <f t="shared" si="3"/>
        <v>2</v>
      </c>
      <c r="I23" s="29">
        <v>0.4909722222222222</v>
      </c>
      <c r="J23" s="29">
        <v>0.4909722222222222</v>
      </c>
      <c r="K23">
        <v>7327</v>
      </c>
      <c r="L23">
        <v>0</v>
      </c>
      <c r="M23">
        <v>7</v>
      </c>
      <c r="O23">
        <v>1</v>
      </c>
      <c r="P23">
        <v>1</v>
      </c>
      <c r="Q23">
        <v>2</v>
      </c>
      <c r="R23">
        <v>38.200000000000003</v>
      </c>
      <c r="S23">
        <v>1</v>
      </c>
      <c r="T23">
        <v>1</v>
      </c>
      <c r="W23" s="41" t="s">
        <v>51</v>
      </c>
      <c r="X23">
        <v>2</v>
      </c>
      <c r="Y23">
        <v>0</v>
      </c>
      <c r="Z23">
        <v>0</v>
      </c>
      <c r="AA23">
        <v>1</v>
      </c>
      <c r="AB23">
        <v>0</v>
      </c>
      <c r="AC23">
        <v>0</v>
      </c>
      <c r="AD23">
        <v>0</v>
      </c>
      <c r="AE23">
        <v>1</v>
      </c>
    </row>
    <row r="24" spans="1:39" x14ac:dyDescent="0.15">
      <c r="A24">
        <v>3477</v>
      </c>
      <c r="B24">
        <v>156</v>
      </c>
      <c r="C24">
        <v>2</v>
      </c>
      <c r="D24" s="17">
        <v>2008</v>
      </c>
      <c r="E24" s="17">
        <v>1</v>
      </c>
      <c r="F24" s="17">
        <v>7</v>
      </c>
      <c r="G24" s="40">
        <f t="shared" si="2"/>
        <v>39454</v>
      </c>
      <c r="H24">
        <f t="shared" si="3"/>
        <v>2</v>
      </c>
      <c r="I24" s="38">
        <v>0</v>
      </c>
      <c r="J24" s="38">
        <v>0.50138888888888888</v>
      </c>
      <c r="K24">
        <v>7656</v>
      </c>
      <c r="L24">
        <v>0</v>
      </c>
      <c r="M24">
        <v>8</v>
      </c>
      <c r="O24">
        <v>1</v>
      </c>
      <c r="P24">
        <v>1</v>
      </c>
      <c r="Q24">
        <v>2</v>
      </c>
      <c r="T24">
        <v>2</v>
      </c>
      <c r="W24" s="41" t="s">
        <v>118</v>
      </c>
      <c r="X24">
        <v>1</v>
      </c>
      <c r="Y24">
        <v>0</v>
      </c>
      <c r="Z24">
        <v>1</v>
      </c>
      <c r="AA24">
        <v>0</v>
      </c>
      <c r="AB24">
        <v>0</v>
      </c>
      <c r="AC24">
        <v>0</v>
      </c>
      <c r="AD24">
        <v>0</v>
      </c>
      <c r="AE24">
        <v>1</v>
      </c>
      <c r="AH24">
        <v>0</v>
      </c>
      <c r="AI24">
        <v>0</v>
      </c>
      <c r="AJ24">
        <v>0</v>
      </c>
    </row>
    <row r="25" spans="1:39" x14ac:dyDescent="0.15">
      <c r="A25">
        <v>3467</v>
      </c>
      <c r="B25">
        <v>155</v>
      </c>
      <c r="C25">
        <v>2</v>
      </c>
      <c r="D25" s="17">
        <v>2008</v>
      </c>
      <c r="E25" s="17">
        <v>1</v>
      </c>
      <c r="F25" s="17">
        <v>7</v>
      </c>
      <c r="G25" s="40">
        <f t="shared" si="2"/>
        <v>39454</v>
      </c>
      <c r="H25">
        <f t="shared" si="3"/>
        <v>2</v>
      </c>
      <c r="I25" s="38">
        <v>0</v>
      </c>
      <c r="J25" s="38">
        <v>0.41805555555555557</v>
      </c>
      <c r="K25">
        <v>7806</v>
      </c>
      <c r="L25">
        <v>0</v>
      </c>
      <c r="M25">
        <v>3</v>
      </c>
      <c r="O25">
        <v>1</v>
      </c>
      <c r="P25">
        <v>1</v>
      </c>
      <c r="Q25">
        <v>2</v>
      </c>
      <c r="W25" s="41" t="s">
        <v>49</v>
      </c>
      <c r="X25">
        <v>0</v>
      </c>
      <c r="Y25">
        <v>1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H25">
        <v>0</v>
      </c>
      <c r="AI25">
        <v>0</v>
      </c>
    </row>
    <row r="26" spans="1:39" x14ac:dyDescent="0.15">
      <c r="A26">
        <v>3471</v>
      </c>
      <c r="B26">
        <v>155</v>
      </c>
      <c r="C26">
        <v>2</v>
      </c>
      <c r="D26" s="19">
        <v>2008</v>
      </c>
      <c r="E26" s="19">
        <v>1</v>
      </c>
      <c r="F26" s="19">
        <v>7</v>
      </c>
      <c r="G26" s="40">
        <f t="shared" si="2"/>
        <v>39454</v>
      </c>
      <c r="H26">
        <f t="shared" si="3"/>
        <v>2</v>
      </c>
      <c r="I26" s="38">
        <v>0</v>
      </c>
      <c r="J26" s="38">
        <v>0.4680555555555555</v>
      </c>
      <c r="K26">
        <v>7807</v>
      </c>
      <c r="L26">
        <v>1</v>
      </c>
      <c r="O26">
        <v>1</v>
      </c>
      <c r="P26">
        <v>1</v>
      </c>
      <c r="Q26">
        <v>1</v>
      </c>
      <c r="W26" s="41" t="s">
        <v>118</v>
      </c>
      <c r="X26">
        <v>0</v>
      </c>
      <c r="Y26">
        <v>1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H26">
        <v>0</v>
      </c>
      <c r="AI26">
        <v>0</v>
      </c>
      <c r="AJ26">
        <v>0</v>
      </c>
    </row>
    <row r="27" spans="1:39" x14ac:dyDescent="0.15">
      <c r="A27">
        <v>3492</v>
      </c>
      <c r="B27">
        <v>157</v>
      </c>
      <c r="C27">
        <v>2</v>
      </c>
      <c r="D27" s="17">
        <v>2008</v>
      </c>
      <c r="E27" s="17">
        <v>1</v>
      </c>
      <c r="F27" s="17">
        <v>10</v>
      </c>
      <c r="G27" s="40">
        <f t="shared" si="2"/>
        <v>39457</v>
      </c>
      <c r="H27">
        <f t="shared" si="3"/>
        <v>2</v>
      </c>
      <c r="I27" s="38">
        <v>0</v>
      </c>
      <c r="J27" s="38">
        <v>0.33680555555555558</v>
      </c>
      <c r="K27">
        <v>7813</v>
      </c>
      <c r="L27">
        <v>0</v>
      </c>
      <c r="M27">
        <v>8</v>
      </c>
      <c r="O27">
        <v>1</v>
      </c>
      <c r="P27">
        <v>1</v>
      </c>
      <c r="Q27">
        <v>2</v>
      </c>
      <c r="R27">
        <v>37</v>
      </c>
      <c r="S27">
        <v>0</v>
      </c>
      <c r="T27">
        <v>2</v>
      </c>
      <c r="W27" s="41" t="s">
        <v>118</v>
      </c>
      <c r="X27">
        <v>1</v>
      </c>
      <c r="Y27">
        <v>0</v>
      </c>
      <c r="Z27">
        <v>1</v>
      </c>
      <c r="AA27">
        <v>0</v>
      </c>
      <c r="AB27">
        <v>0</v>
      </c>
      <c r="AC27">
        <v>0</v>
      </c>
      <c r="AD27">
        <v>0</v>
      </c>
      <c r="AE27">
        <v>1</v>
      </c>
      <c r="AH27">
        <v>0</v>
      </c>
      <c r="AI27">
        <v>0</v>
      </c>
      <c r="AJ27">
        <v>0</v>
      </c>
    </row>
    <row r="28" spans="1:39" x14ac:dyDescent="0.15">
      <c r="A28">
        <v>3494</v>
      </c>
      <c r="B28">
        <v>157</v>
      </c>
      <c r="C28">
        <v>2</v>
      </c>
      <c r="D28" s="17">
        <v>2008</v>
      </c>
      <c r="E28" s="17">
        <v>1</v>
      </c>
      <c r="F28" s="17">
        <v>10</v>
      </c>
      <c r="G28" s="40">
        <f t="shared" si="2"/>
        <v>39457</v>
      </c>
      <c r="H28">
        <f t="shared" si="3"/>
        <v>2</v>
      </c>
      <c r="I28" s="38">
        <v>0</v>
      </c>
      <c r="J28" s="38">
        <v>0.40138888888888885</v>
      </c>
      <c r="K28">
        <v>7639</v>
      </c>
      <c r="L28">
        <v>0</v>
      </c>
      <c r="M28">
        <v>10</v>
      </c>
      <c r="O28">
        <v>1</v>
      </c>
      <c r="P28">
        <v>1</v>
      </c>
      <c r="Q28">
        <v>2</v>
      </c>
      <c r="T28">
        <v>2</v>
      </c>
      <c r="W28" s="41" t="s">
        <v>49</v>
      </c>
      <c r="X28">
        <v>4</v>
      </c>
      <c r="Y28">
        <v>0</v>
      </c>
      <c r="Z28">
        <v>0</v>
      </c>
      <c r="AA28">
        <v>0</v>
      </c>
      <c r="AB28">
        <v>0</v>
      </c>
      <c r="AC28">
        <v>1</v>
      </c>
      <c r="AD28">
        <v>0</v>
      </c>
      <c r="AE28">
        <v>1</v>
      </c>
      <c r="AH28">
        <v>0</v>
      </c>
      <c r="AI28">
        <v>0</v>
      </c>
      <c r="AJ28">
        <v>0</v>
      </c>
    </row>
    <row r="29" spans="1:39" x14ac:dyDescent="0.15">
      <c r="A29">
        <v>3493</v>
      </c>
      <c r="B29">
        <v>157</v>
      </c>
      <c r="C29">
        <v>2</v>
      </c>
      <c r="D29" s="17">
        <v>2008</v>
      </c>
      <c r="E29" s="17">
        <v>1</v>
      </c>
      <c r="F29" s="17">
        <v>10</v>
      </c>
      <c r="G29" s="40">
        <f t="shared" si="2"/>
        <v>39457</v>
      </c>
      <c r="H29">
        <f t="shared" si="3"/>
        <v>2</v>
      </c>
      <c r="I29" s="38">
        <v>0</v>
      </c>
      <c r="J29" s="38">
        <v>0.38125000000000003</v>
      </c>
      <c r="K29">
        <v>7814</v>
      </c>
      <c r="L29">
        <v>0</v>
      </c>
      <c r="M29">
        <v>5</v>
      </c>
      <c r="O29">
        <v>1</v>
      </c>
      <c r="P29">
        <v>1</v>
      </c>
      <c r="Q29">
        <v>2</v>
      </c>
      <c r="T29">
        <v>5</v>
      </c>
      <c r="W29" s="41" t="s">
        <v>49</v>
      </c>
      <c r="X29">
        <v>1</v>
      </c>
      <c r="Y29">
        <v>0</v>
      </c>
      <c r="Z29">
        <v>1</v>
      </c>
      <c r="AA29">
        <v>0</v>
      </c>
      <c r="AB29">
        <v>0</v>
      </c>
      <c r="AC29">
        <v>0</v>
      </c>
      <c r="AD29">
        <v>0</v>
      </c>
      <c r="AE29">
        <v>1</v>
      </c>
      <c r="AH29">
        <v>0</v>
      </c>
      <c r="AI29">
        <v>0</v>
      </c>
      <c r="AJ29">
        <v>0</v>
      </c>
    </row>
    <row r="30" spans="1:39" x14ac:dyDescent="0.15">
      <c r="A30">
        <v>3499</v>
      </c>
      <c r="B30">
        <v>157</v>
      </c>
      <c r="C30">
        <v>2</v>
      </c>
      <c r="D30" s="17">
        <v>2008</v>
      </c>
      <c r="E30" s="17">
        <v>1</v>
      </c>
      <c r="F30" s="17">
        <v>10</v>
      </c>
      <c r="G30" s="40">
        <f t="shared" si="2"/>
        <v>39457</v>
      </c>
      <c r="H30">
        <f t="shared" si="3"/>
        <v>2</v>
      </c>
      <c r="I30" s="38">
        <v>0</v>
      </c>
      <c r="J30" s="38">
        <v>0.49652777777777773</v>
      </c>
      <c r="K30">
        <v>7815</v>
      </c>
      <c r="L30">
        <v>0</v>
      </c>
      <c r="M30">
        <v>3</v>
      </c>
      <c r="O30">
        <v>1</v>
      </c>
      <c r="P30">
        <v>1</v>
      </c>
      <c r="Q30">
        <v>2</v>
      </c>
      <c r="W30" s="41" t="s">
        <v>118</v>
      </c>
      <c r="X30">
        <v>0</v>
      </c>
      <c r="Y30">
        <v>1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H30">
        <v>0</v>
      </c>
      <c r="AI30">
        <v>0</v>
      </c>
      <c r="AJ30">
        <v>0</v>
      </c>
    </row>
    <row r="31" spans="1:39" x14ac:dyDescent="0.15">
      <c r="A31">
        <v>3507</v>
      </c>
      <c r="B31">
        <v>157</v>
      </c>
      <c r="C31">
        <v>2</v>
      </c>
      <c r="D31" s="17">
        <v>2008</v>
      </c>
      <c r="E31" s="17">
        <v>1</v>
      </c>
      <c r="F31" s="17">
        <v>11</v>
      </c>
      <c r="G31" s="40">
        <f t="shared" si="2"/>
        <v>39458</v>
      </c>
      <c r="H31">
        <f t="shared" si="3"/>
        <v>2</v>
      </c>
      <c r="I31" s="38">
        <v>0</v>
      </c>
      <c r="J31" s="38">
        <v>0.38472222222222219</v>
      </c>
      <c r="K31">
        <v>7757</v>
      </c>
      <c r="L31">
        <v>0</v>
      </c>
      <c r="M31">
        <v>6</v>
      </c>
      <c r="O31">
        <v>1</v>
      </c>
      <c r="P31">
        <v>1</v>
      </c>
      <c r="Q31">
        <v>2</v>
      </c>
      <c r="T31">
        <v>2</v>
      </c>
      <c r="W31" s="41" t="s">
        <v>50</v>
      </c>
      <c r="X31">
        <v>0</v>
      </c>
      <c r="Y31">
        <v>1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H31">
        <v>0</v>
      </c>
      <c r="AI31">
        <v>0</v>
      </c>
    </row>
    <row r="32" spans="1:39" x14ac:dyDescent="0.15">
      <c r="A32">
        <v>3510</v>
      </c>
      <c r="B32">
        <v>157</v>
      </c>
      <c r="C32">
        <v>2</v>
      </c>
      <c r="D32" s="17">
        <v>2008</v>
      </c>
      <c r="E32" s="17">
        <v>1</v>
      </c>
      <c r="F32" s="17">
        <v>11</v>
      </c>
      <c r="G32" s="40">
        <f t="shared" si="2"/>
        <v>39458</v>
      </c>
      <c r="H32">
        <f t="shared" si="3"/>
        <v>2</v>
      </c>
      <c r="I32" s="38">
        <v>0</v>
      </c>
      <c r="J32" s="38">
        <v>0.4680555555555555</v>
      </c>
      <c r="K32">
        <v>7818</v>
      </c>
      <c r="L32">
        <v>0</v>
      </c>
      <c r="M32">
        <v>3</v>
      </c>
      <c r="O32">
        <v>1</v>
      </c>
      <c r="P32">
        <v>1</v>
      </c>
      <c r="Q32">
        <v>1</v>
      </c>
      <c r="R32">
        <v>37.799999999999997</v>
      </c>
      <c r="S32">
        <v>1</v>
      </c>
      <c r="T32">
        <v>2</v>
      </c>
      <c r="W32" s="41" t="s">
        <v>1540</v>
      </c>
      <c r="X32">
        <v>1</v>
      </c>
      <c r="Y32">
        <v>0</v>
      </c>
      <c r="Z32">
        <v>1</v>
      </c>
      <c r="AA32">
        <v>0</v>
      </c>
      <c r="AB32">
        <v>0</v>
      </c>
      <c r="AC32">
        <v>0</v>
      </c>
      <c r="AD32">
        <v>0</v>
      </c>
      <c r="AE32">
        <v>1</v>
      </c>
      <c r="AH32">
        <v>0</v>
      </c>
      <c r="AI32">
        <v>0</v>
      </c>
    </row>
    <row r="33" spans="1:36" x14ac:dyDescent="0.15">
      <c r="A33">
        <v>3509</v>
      </c>
      <c r="B33">
        <v>157</v>
      </c>
      <c r="C33">
        <v>2</v>
      </c>
      <c r="D33" s="17">
        <v>2008</v>
      </c>
      <c r="E33" s="17">
        <v>1</v>
      </c>
      <c r="F33" s="17">
        <v>11</v>
      </c>
      <c r="G33" s="40">
        <f t="shared" si="2"/>
        <v>39458</v>
      </c>
      <c r="H33">
        <f t="shared" si="3"/>
        <v>2</v>
      </c>
      <c r="I33" s="38">
        <v>0</v>
      </c>
      <c r="J33" s="38">
        <v>0.4201388888888889</v>
      </c>
      <c r="K33">
        <v>7607</v>
      </c>
      <c r="L33">
        <v>0</v>
      </c>
      <c r="M33">
        <v>6</v>
      </c>
      <c r="O33">
        <v>1</v>
      </c>
      <c r="P33">
        <v>1</v>
      </c>
      <c r="Q33">
        <v>2</v>
      </c>
      <c r="T33">
        <v>3</v>
      </c>
      <c r="W33" s="41" t="s">
        <v>118</v>
      </c>
      <c r="X33">
        <v>1</v>
      </c>
      <c r="Y33">
        <v>0</v>
      </c>
      <c r="Z33">
        <v>1</v>
      </c>
      <c r="AA33">
        <v>0</v>
      </c>
      <c r="AB33">
        <v>0</v>
      </c>
      <c r="AC33">
        <v>0</v>
      </c>
      <c r="AD33">
        <v>0</v>
      </c>
      <c r="AE33">
        <v>1</v>
      </c>
      <c r="AH33">
        <v>0</v>
      </c>
      <c r="AI33">
        <v>0</v>
      </c>
      <c r="AJ33">
        <v>0</v>
      </c>
    </row>
    <row r="34" spans="1:36" x14ac:dyDescent="0.15">
      <c r="A34">
        <v>257</v>
      </c>
      <c r="B34">
        <v>10</v>
      </c>
      <c r="C34">
        <v>2</v>
      </c>
      <c r="D34" s="17">
        <v>2004</v>
      </c>
      <c r="E34" s="17">
        <v>1</v>
      </c>
      <c r="F34" s="17">
        <v>12</v>
      </c>
      <c r="G34" s="40">
        <f t="shared" ref="G34:G76" si="4">DATE(D34,E34,F34)</f>
        <v>37998</v>
      </c>
      <c r="H34">
        <f t="shared" ref="H34:H76" si="5">INT((G34-DATE(YEAR(G34-WEEKDAY(G34-1)+4),1,3)+WEEKDAY(DATE(YEAR(G34-WEEKDAY(G34-1)+4),1,3))+5)/7)</f>
        <v>3</v>
      </c>
      <c r="I34" s="38">
        <v>0</v>
      </c>
      <c r="J34" s="38">
        <v>0.38750000000000001</v>
      </c>
      <c r="K34">
        <v>4390</v>
      </c>
      <c r="L34">
        <v>0</v>
      </c>
      <c r="M34">
        <v>8</v>
      </c>
      <c r="O34">
        <v>1</v>
      </c>
      <c r="P34">
        <v>1</v>
      </c>
      <c r="Q34">
        <v>1</v>
      </c>
      <c r="T34">
        <v>2</v>
      </c>
      <c r="W34" s="41" t="s">
        <v>120</v>
      </c>
      <c r="X34">
        <v>2</v>
      </c>
      <c r="Y34">
        <v>0</v>
      </c>
      <c r="Z34">
        <v>0</v>
      </c>
      <c r="AA34">
        <v>1</v>
      </c>
      <c r="AB34">
        <v>0</v>
      </c>
      <c r="AC34">
        <v>0</v>
      </c>
      <c r="AD34">
        <v>0</v>
      </c>
      <c r="AE34">
        <v>1</v>
      </c>
      <c r="AH34">
        <v>0</v>
      </c>
      <c r="AI34">
        <v>0</v>
      </c>
      <c r="AJ34">
        <v>0</v>
      </c>
    </row>
    <row r="35" spans="1:36" x14ac:dyDescent="0.15">
      <c r="A35">
        <v>263</v>
      </c>
      <c r="B35">
        <v>10</v>
      </c>
      <c r="C35">
        <v>2</v>
      </c>
      <c r="D35" s="17">
        <v>2004</v>
      </c>
      <c r="E35" s="17">
        <v>1</v>
      </c>
      <c r="F35" s="17">
        <v>12</v>
      </c>
      <c r="G35" s="40">
        <f t="shared" si="4"/>
        <v>37998</v>
      </c>
      <c r="H35">
        <f t="shared" si="5"/>
        <v>3</v>
      </c>
      <c r="I35" s="38">
        <v>0</v>
      </c>
      <c r="J35" s="38">
        <v>0.40625</v>
      </c>
      <c r="K35">
        <v>1939</v>
      </c>
      <c r="L35">
        <v>0</v>
      </c>
      <c r="M35">
        <v>11</v>
      </c>
      <c r="O35">
        <v>1</v>
      </c>
      <c r="P35">
        <v>1</v>
      </c>
      <c r="Q35">
        <v>1</v>
      </c>
      <c r="R35">
        <v>37.700000000000003</v>
      </c>
      <c r="S35">
        <v>1</v>
      </c>
      <c r="T35">
        <v>2</v>
      </c>
      <c r="W35" s="41" t="s">
        <v>278</v>
      </c>
      <c r="X35">
        <v>3</v>
      </c>
      <c r="Y35">
        <v>0</v>
      </c>
      <c r="Z35">
        <v>0</v>
      </c>
      <c r="AA35">
        <v>0</v>
      </c>
      <c r="AB35">
        <v>1</v>
      </c>
      <c r="AC35">
        <v>0</v>
      </c>
      <c r="AD35">
        <v>0</v>
      </c>
      <c r="AE35">
        <v>1</v>
      </c>
      <c r="AH35">
        <v>0</v>
      </c>
      <c r="AI35">
        <v>0</v>
      </c>
      <c r="AJ35">
        <v>0</v>
      </c>
    </row>
    <row r="36" spans="1:36" x14ac:dyDescent="0.15">
      <c r="A36">
        <v>269</v>
      </c>
      <c r="B36">
        <v>10</v>
      </c>
      <c r="C36">
        <v>2</v>
      </c>
      <c r="D36" s="17">
        <v>2004</v>
      </c>
      <c r="E36" s="17">
        <v>1</v>
      </c>
      <c r="F36" s="17">
        <v>12</v>
      </c>
      <c r="G36" s="40">
        <f t="shared" si="4"/>
        <v>37998</v>
      </c>
      <c r="H36">
        <f t="shared" si="5"/>
        <v>3</v>
      </c>
      <c r="I36" s="38">
        <v>0</v>
      </c>
      <c r="J36" s="38">
        <v>0.42430555555555555</v>
      </c>
      <c r="K36">
        <v>4867</v>
      </c>
      <c r="L36">
        <v>0</v>
      </c>
      <c r="M36">
        <v>4</v>
      </c>
      <c r="O36">
        <v>1</v>
      </c>
      <c r="P36">
        <v>1</v>
      </c>
      <c r="Q36">
        <v>1</v>
      </c>
      <c r="R36">
        <v>37.1</v>
      </c>
      <c r="S36">
        <v>0</v>
      </c>
      <c r="T36">
        <v>2</v>
      </c>
      <c r="W36" s="41" t="s">
        <v>118</v>
      </c>
      <c r="X36">
        <v>0</v>
      </c>
      <c r="Y36">
        <v>1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H36">
        <v>0</v>
      </c>
      <c r="AI36">
        <v>0</v>
      </c>
    </row>
    <row r="37" spans="1:36" x14ac:dyDescent="0.15">
      <c r="A37">
        <v>274</v>
      </c>
      <c r="B37">
        <v>10</v>
      </c>
      <c r="C37">
        <v>2</v>
      </c>
      <c r="D37" s="17">
        <v>2004</v>
      </c>
      <c r="E37" s="17">
        <v>1</v>
      </c>
      <c r="F37" s="17">
        <v>12</v>
      </c>
      <c r="G37" s="40">
        <f t="shared" si="4"/>
        <v>37998</v>
      </c>
      <c r="H37">
        <f t="shared" si="5"/>
        <v>3</v>
      </c>
      <c r="I37" s="38">
        <v>0</v>
      </c>
      <c r="J37" s="38">
        <v>0.44305555555555554</v>
      </c>
      <c r="K37">
        <v>4869</v>
      </c>
      <c r="L37">
        <v>0</v>
      </c>
      <c r="M37">
        <v>3</v>
      </c>
      <c r="O37">
        <v>1</v>
      </c>
      <c r="P37">
        <v>1</v>
      </c>
      <c r="Q37">
        <v>1</v>
      </c>
      <c r="T37">
        <v>2</v>
      </c>
      <c r="W37" s="41" t="s">
        <v>118</v>
      </c>
      <c r="X37">
        <v>3</v>
      </c>
      <c r="Y37">
        <v>0</v>
      </c>
      <c r="Z37">
        <v>0</v>
      </c>
      <c r="AA37">
        <v>0</v>
      </c>
      <c r="AB37">
        <v>1</v>
      </c>
      <c r="AC37">
        <v>0</v>
      </c>
      <c r="AD37">
        <v>0</v>
      </c>
      <c r="AE37">
        <v>1</v>
      </c>
      <c r="AH37">
        <v>0</v>
      </c>
      <c r="AI37">
        <v>0</v>
      </c>
      <c r="AJ37">
        <v>0</v>
      </c>
    </row>
    <row r="38" spans="1:36" x14ac:dyDescent="0.15">
      <c r="A38">
        <v>205</v>
      </c>
      <c r="B38">
        <v>8</v>
      </c>
      <c r="C38">
        <v>2</v>
      </c>
      <c r="D38" s="17">
        <v>2004</v>
      </c>
      <c r="E38" s="17">
        <v>1</v>
      </c>
      <c r="F38" s="17">
        <v>13</v>
      </c>
      <c r="G38" s="40">
        <f t="shared" si="4"/>
        <v>37999</v>
      </c>
      <c r="H38">
        <f t="shared" si="5"/>
        <v>3</v>
      </c>
      <c r="I38" s="38">
        <v>0</v>
      </c>
      <c r="J38" s="38">
        <v>0.41736111111111113</v>
      </c>
      <c r="K38">
        <v>4875</v>
      </c>
      <c r="L38">
        <v>0</v>
      </c>
      <c r="M38">
        <v>11</v>
      </c>
      <c r="O38">
        <v>1</v>
      </c>
      <c r="P38">
        <v>1</v>
      </c>
      <c r="Q38">
        <v>2</v>
      </c>
      <c r="R38">
        <v>38.6</v>
      </c>
      <c r="S38">
        <v>1</v>
      </c>
      <c r="T38">
        <v>2</v>
      </c>
      <c r="W38" s="41" t="s">
        <v>118</v>
      </c>
      <c r="X38">
        <v>0</v>
      </c>
      <c r="Y38">
        <v>1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H38">
        <v>0</v>
      </c>
      <c r="AI38">
        <v>0</v>
      </c>
      <c r="AJ38">
        <v>0</v>
      </c>
    </row>
    <row r="39" spans="1:36" x14ac:dyDescent="0.15">
      <c r="A39">
        <v>207</v>
      </c>
      <c r="B39">
        <v>8</v>
      </c>
      <c r="C39">
        <v>2</v>
      </c>
      <c r="D39" s="17">
        <v>2004</v>
      </c>
      <c r="E39" s="17">
        <v>1</v>
      </c>
      <c r="F39" s="17">
        <v>13</v>
      </c>
      <c r="G39" s="40">
        <f t="shared" si="4"/>
        <v>37999</v>
      </c>
      <c r="H39">
        <f t="shared" si="5"/>
        <v>3</v>
      </c>
      <c r="I39" s="38">
        <v>0</v>
      </c>
      <c r="J39" s="38">
        <v>0.4465277777777778</v>
      </c>
      <c r="K39">
        <v>4876</v>
      </c>
      <c r="L39">
        <v>0</v>
      </c>
      <c r="M39">
        <v>3</v>
      </c>
      <c r="O39">
        <v>1</v>
      </c>
      <c r="P39">
        <v>1</v>
      </c>
      <c r="Q39">
        <v>1</v>
      </c>
      <c r="R39">
        <v>36.299999999999997</v>
      </c>
      <c r="S39">
        <v>0</v>
      </c>
      <c r="T39">
        <v>2</v>
      </c>
      <c r="W39" s="41" t="s">
        <v>118</v>
      </c>
      <c r="X39">
        <v>4</v>
      </c>
      <c r="Y39">
        <v>0</v>
      </c>
      <c r="Z39">
        <v>0</v>
      </c>
      <c r="AA39">
        <v>0</v>
      </c>
      <c r="AB39">
        <v>0</v>
      </c>
      <c r="AC39">
        <v>1</v>
      </c>
      <c r="AD39">
        <v>0</v>
      </c>
      <c r="AE39">
        <v>1</v>
      </c>
      <c r="AH39">
        <v>0</v>
      </c>
      <c r="AI39">
        <v>0</v>
      </c>
      <c r="AJ39">
        <v>0</v>
      </c>
    </row>
    <row r="40" spans="1:36" x14ac:dyDescent="0.15">
      <c r="A40">
        <v>217</v>
      </c>
      <c r="B40">
        <v>8</v>
      </c>
      <c r="C40">
        <v>3</v>
      </c>
      <c r="D40" s="17">
        <v>2004</v>
      </c>
      <c r="E40" s="17">
        <v>1</v>
      </c>
      <c r="F40" s="17">
        <v>14</v>
      </c>
      <c r="G40" s="40">
        <f t="shared" si="4"/>
        <v>38000</v>
      </c>
      <c r="H40">
        <f t="shared" si="5"/>
        <v>3</v>
      </c>
      <c r="I40" s="38">
        <v>0</v>
      </c>
      <c r="J40" s="38">
        <v>0.38750000000000001</v>
      </c>
      <c r="K40">
        <v>1931</v>
      </c>
      <c r="L40">
        <v>0</v>
      </c>
      <c r="M40">
        <v>3</v>
      </c>
      <c r="O40">
        <v>1</v>
      </c>
      <c r="P40">
        <v>1</v>
      </c>
      <c r="Q40">
        <v>1</v>
      </c>
      <c r="R40">
        <v>37.4</v>
      </c>
      <c r="S40">
        <v>0</v>
      </c>
      <c r="T40">
        <v>2</v>
      </c>
      <c r="W40" s="41" t="s">
        <v>284</v>
      </c>
      <c r="X40">
        <v>4</v>
      </c>
      <c r="Y40">
        <v>0</v>
      </c>
      <c r="Z40">
        <v>0</v>
      </c>
      <c r="AA40">
        <v>0</v>
      </c>
      <c r="AB40">
        <v>0</v>
      </c>
      <c r="AC40">
        <v>1</v>
      </c>
      <c r="AD40">
        <v>0</v>
      </c>
      <c r="AE40">
        <v>1</v>
      </c>
      <c r="AH40">
        <v>0</v>
      </c>
      <c r="AI40">
        <v>0</v>
      </c>
      <c r="AJ40">
        <v>0</v>
      </c>
    </row>
    <row r="41" spans="1:36" x14ac:dyDescent="0.15">
      <c r="A41">
        <v>221</v>
      </c>
      <c r="B41">
        <v>8</v>
      </c>
      <c r="C41">
        <v>3</v>
      </c>
      <c r="D41" s="17">
        <v>2004</v>
      </c>
      <c r="E41" s="17">
        <v>1</v>
      </c>
      <c r="F41" s="17">
        <v>14</v>
      </c>
      <c r="G41" s="40">
        <f t="shared" si="4"/>
        <v>38000</v>
      </c>
      <c r="H41">
        <f t="shared" si="5"/>
        <v>3</v>
      </c>
      <c r="I41" s="38">
        <v>0</v>
      </c>
      <c r="J41" s="38">
        <v>0.37777777777777777</v>
      </c>
      <c r="K41">
        <v>4840</v>
      </c>
      <c r="L41">
        <v>0</v>
      </c>
      <c r="M41">
        <v>2</v>
      </c>
      <c r="O41">
        <v>1</v>
      </c>
      <c r="P41">
        <v>1</v>
      </c>
      <c r="Q41">
        <v>1</v>
      </c>
      <c r="R41">
        <v>37.799999999999997</v>
      </c>
      <c r="S41">
        <v>1</v>
      </c>
      <c r="T41">
        <v>2</v>
      </c>
      <c r="W41" s="41" t="s">
        <v>278</v>
      </c>
      <c r="X41">
        <v>1</v>
      </c>
      <c r="Y41">
        <v>0</v>
      </c>
      <c r="Z41">
        <v>1</v>
      </c>
      <c r="AA41">
        <v>0</v>
      </c>
      <c r="AB41">
        <v>0</v>
      </c>
      <c r="AC41">
        <v>0</v>
      </c>
      <c r="AD41">
        <v>0</v>
      </c>
      <c r="AE41">
        <v>1</v>
      </c>
      <c r="AH41">
        <v>0</v>
      </c>
      <c r="AI41">
        <v>0</v>
      </c>
    </row>
    <row r="42" spans="1:36" x14ac:dyDescent="0.15">
      <c r="A42">
        <v>212</v>
      </c>
      <c r="B42">
        <v>8</v>
      </c>
      <c r="C42">
        <v>3</v>
      </c>
      <c r="D42" s="17">
        <v>2004</v>
      </c>
      <c r="E42" s="17">
        <v>1</v>
      </c>
      <c r="F42" s="17">
        <v>14</v>
      </c>
      <c r="G42" s="40">
        <f t="shared" si="4"/>
        <v>38000</v>
      </c>
      <c r="H42">
        <f t="shared" si="5"/>
        <v>3</v>
      </c>
      <c r="I42" s="38">
        <v>0</v>
      </c>
      <c r="J42" s="38">
        <v>0.35694444444444445</v>
      </c>
      <c r="K42">
        <v>1897</v>
      </c>
      <c r="L42">
        <v>1</v>
      </c>
      <c r="O42">
        <v>1</v>
      </c>
      <c r="P42">
        <v>1</v>
      </c>
      <c r="Q42">
        <v>2</v>
      </c>
      <c r="R42">
        <v>39.700000000000003</v>
      </c>
      <c r="S42">
        <v>1</v>
      </c>
      <c r="T42">
        <v>2</v>
      </c>
      <c r="W42" s="41" t="s">
        <v>118</v>
      </c>
      <c r="X42">
        <v>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1</v>
      </c>
      <c r="AE42">
        <v>1</v>
      </c>
      <c r="AH42">
        <v>0</v>
      </c>
      <c r="AI42">
        <v>0</v>
      </c>
      <c r="AJ42">
        <v>0</v>
      </c>
    </row>
    <row r="43" spans="1:36" x14ac:dyDescent="0.15">
      <c r="A43">
        <v>170</v>
      </c>
      <c r="B43">
        <v>7</v>
      </c>
      <c r="C43">
        <v>3</v>
      </c>
      <c r="D43" s="17">
        <v>2004</v>
      </c>
      <c r="E43" s="17">
        <v>1</v>
      </c>
      <c r="F43" s="17">
        <v>15</v>
      </c>
      <c r="G43" s="40">
        <f t="shared" si="4"/>
        <v>38001</v>
      </c>
      <c r="H43">
        <f t="shared" si="5"/>
        <v>3</v>
      </c>
      <c r="I43" s="38">
        <v>0</v>
      </c>
      <c r="J43" s="38">
        <v>0.3576388888888889</v>
      </c>
      <c r="K43">
        <v>4891</v>
      </c>
      <c r="L43">
        <v>0</v>
      </c>
      <c r="M43">
        <v>5</v>
      </c>
      <c r="O43">
        <v>1</v>
      </c>
      <c r="P43">
        <v>1</v>
      </c>
      <c r="Q43">
        <v>1</v>
      </c>
      <c r="R43">
        <v>36</v>
      </c>
      <c r="S43">
        <v>0</v>
      </c>
      <c r="T43">
        <v>2</v>
      </c>
      <c r="W43" s="41" t="s">
        <v>278</v>
      </c>
      <c r="X43">
        <v>0</v>
      </c>
      <c r="Y43">
        <v>1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H43">
        <v>0</v>
      </c>
      <c r="AI43">
        <v>0</v>
      </c>
      <c r="AJ43">
        <v>0</v>
      </c>
    </row>
    <row r="44" spans="1:36" x14ac:dyDescent="0.15">
      <c r="A44">
        <v>175</v>
      </c>
      <c r="B44">
        <v>7</v>
      </c>
      <c r="C44">
        <v>3</v>
      </c>
      <c r="D44" s="17">
        <v>2004</v>
      </c>
      <c r="E44" s="17">
        <v>1</v>
      </c>
      <c r="F44" s="17">
        <v>15</v>
      </c>
      <c r="G44" s="40">
        <f t="shared" si="4"/>
        <v>38001</v>
      </c>
      <c r="H44">
        <f t="shared" si="5"/>
        <v>3</v>
      </c>
      <c r="I44" s="38">
        <v>0</v>
      </c>
      <c r="J44" s="38">
        <v>0.38541666666666669</v>
      </c>
      <c r="K44">
        <v>1950</v>
      </c>
      <c r="L44">
        <v>0</v>
      </c>
      <c r="M44">
        <v>11</v>
      </c>
      <c r="O44">
        <v>1</v>
      </c>
      <c r="P44">
        <v>1</v>
      </c>
      <c r="Q44">
        <v>1</v>
      </c>
      <c r="R44">
        <v>37.9</v>
      </c>
      <c r="S44">
        <v>1</v>
      </c>
      <c r="T44">
        <v>2</v>
      </c>
      <c r="W44" s="41" t="s">
        <v>278</v>
      </c>
      <c r="X44">
        <v>1</v>
      </c>
      <c r="Y44">
        <v>0</v>
      </c>
      <c r="Z44">
        <v>1</v>
      </c>
      <c r="AA44">
        <v>0</v>
      </c>
      <c r="AB44">
        <v>0</v>
      </c>
      <c r="AC44">
        <v>0</v>
      </c>
      <c r="AD44">
        <v>0</v>
      </c>
      <c r="AE44">
        <v>1</v>
      </c>
      <c r="AH44">
        <v>0</v>
      </c>
      <c r="AI44">
        <v>0</v>
      </c>
      <c r="AJ44">
        <v>0</v>
      </c>
    </row>
    <row r="45" spans="1:36" x14ac:dyDescent="0.15">
      <c r="A45">
        <v>176</v>
      </c>
      <c r="B45">
        <v>7</v>
      </c>
      <c r="C45">
        <v>3</v>
      </c>
      <c r="D45" s="17">
        <v>2004</v>
      </c>
      <c r="E45" s="17">
        <v>1</v>
      </c>
      <c r="F45" s="17">
        <v>15</v>
      </c>
      <c r="G45" s="40">
        <f t="shared" si="4"/>
        <v>38001</v>
      </c>
      <c r="H45">
        <f t="shared" si="5"/>
        <v>3</v>
      </c>
      <c r="I45" s="38">
        <v>0</v>
      </c>
      <c r="J45" s="38">
        <v>0.39166666666666666</v>
      </c>
      <c r="K45">
        <v>4675</v>
      </c>
      <c r="L45">
        <v>0</v>
      </c>
      <c r="M45">
        <v>3</v>
      </c>
      <c r="O45">
        <v>1</v>
      </c>
      <c r="P45">
        <v>1</v>
      </c>
      <c r="Q45">
        <v>2</v>
      </c>
      <c r="R45">
        <v>37.6</v>
      </c>
      <c r="S45">
        <v>1</v>
      </c>
      <c r="T45">
        <v>2</v>
      </c>
      <c r="W45" s="41" t="s">
        <v>118</v>
      </c>
      <c r="X45">
        <v>1</v>
      </c>
      <c r="Y45">
        <v>0</v>
      </c>
      <c r="Z45">
        <v>1</v>
      </c>
      <c r="AA45">
        <v>0</v>
      </c>
      <c r="AB45">
        <v>0</v>
      </c>
      <c r="AC45">
        <v>0</v>
      </c>
      <c r="AD45">
        <v>0</v>
      </c>
      <c r="AE45">
        <v>1</v>
      </c>
      <c r="AH45">
        <v>0</v>
      </c>
      <c r="AI45">
        <v>0</v>
      </c>
      <c r="AJ45">
        <v>0</v>
      </c>
    </row>
    <row r="46" spans="1:36" x14ac:dyDescent="0.15">
      <c r="A46">
        <v>180</v>
      </c>
      <c r="B46">
        <v>7</v>
      </c>
      <c r="C46">
        <v>3</v>
      </c>
      <c r="D46" s="17">
        <v>2004</v>
      </c>
      <c r="E46" s="17">
        <v>1</v>
      </c>
      <c r="F46" s="17">
        <v>15</v>
      </c>
      <c r="G46" s="40">
        <f t="shared" si="4"/>
        <v>38001</v>
      </c>
      <c r="H46">
        <f t="shared" si="5"/>
        <v>3</v>
      </c>
      <c r="I46" s="38">
        <v>0</v>
      </c>
      <c r="J46" s="38">
        <v>0.44236111111111115</v>
      </c>
      <c r="K46">
        <v>4586</v>
      </c>
      <c r="L46">
        <v>0</v>
      </c>
      <c r="M46">
        <v>5</v>
      </c>
      <c r="O46">
        <v>1</v>
      </c>
      <c r="P46">
        <v>1</v>
      </c>
      <c r="Q46">
        <v>2</v>
      </c>
      <c r="R46">
        <v>35.799999999999997</v>
      </c>
      <c r="S46">
        <v>0</v>
      </c>
      <c r="T46">
        <v>2</v>
      </c>
      <c r="W46" s="41" t="s">
        <v>23</v>
      </c>
      <c r="X46">
        <v>1</v>
      </c>
      <c r="Y46">
        <v>0</v>
      </c>
      <c r="Z46">
        <v>1</v>
      </c>
      <c r="AA46">
        <v>0</v>
      </c>
      <c r="AB46">
        <v>0</v>
      </c>
      <c r="AC46">
        <v>0</v>
      </c>
      <c r="AD46">
        <v>0</v>
      </c>
      <c r="AE46">
        <v>1</v>
      </c>
      <c r="AH46">
        <v>0</v>
      </c>
      <c r="AI46">
        <v>0</v>
      </c>
    </row>
    <row r="47" spans="1:36" x14ac:dyDescent="0.15">
      <c r="A47">
        <v>188</v>
      </c>
      <c r="B47">
        <v>7</v>
      </c>
      <c r="C47">
        <v>3</v>
      </c>
      <c r="D47" s="19">
        <v>2004</v>
      </c>
      <c r="E47" s="19">
        <v>1</v>
      </c>
      <c r="F47" s="19">
        <v>16</v>
      </c>
      <c r="G47" s="40">
        <f t="shared" si="4"/>
        <v>38002</v>
      </c>
      <c r="H47">
        <f t="shared" si="5"/>
        <v>3</v>
      </c>
      <c r="I47" s="38">
        <v>9</v>
      </c>
      <c r="J47" s="38">
        <v>9</v>
      </c>
      <c r="K47">
        <v>4822</v>
      </c>
      <c r="L47">
        <v>0</v>
      </c>
      <c r="M47">
        <v>3</v>
      </c>
      <c r="O47">
        <v>1</v>
      </c>
      <c r="P47">
        <v>1</v>
      </c>
      <c r="Q47">
        <v>2</v>
      </c>
      <c r="R47">
        <v>37</v>
      </c>
      <c r="S47">
        <v>0</v>
      </c>
      <c r="T47">
        <v>2</v>
      </c>
      <c r="W47" s="41" t="s">
        <v>118</v>
      </c>
      <c r="X47">
        <v>3</v>
      </c>
      <c r="Y47">
        <v>0</v>
      </c>
      <c r="Z47">
        <v>0</v>
      </c>
      <c r="AA47">
        <v>0</v>
      </c>
      <c r="AB47">
        <v>1</v>
      </c>
      <c r="AC47">
        <v>0</v>
      </c>
      <c r="AD47">
        <v>0</v>
      </c>
      <c r="AE47">
        <v>1</v>
      </c>
    </row>
    <row r="48" spans="1:36" x14ac:dyDescent="0.15">
      <c r="A48">
        <v>226</v>
      </c>
      <c r="B48">
        <v>9</v>
      </c>
      <c r="C48">
        <v>3</v>
      </c>
      <c r="D48" s="17">
        <v>2004</v>
      </c>
      <c r="E48" s="17">
        <v>1</v>
      </c>
      <c r="F48" s="17">
        <v>16</v>
      </c>
      <c r="G48" s="40">
        <f t="shared" si="4"/>
        <v>38002</v>
      </c>
      <c r="H48">
        <f t="shared" si="5"/>
        <v>3</v>
      </c>
      <c r="I48" s="38">
        <v>0</v>
      </c>
      <c r="J48" s="38">
        <v>0.42777777777777781</v>
      </c>
      <c r="K48">
        <v>4897</v>
      </c>
      <c r="L48">
        <v>0</v>
      </c>
      <c r="M48">
        <v>3</v>
      </c>
      <c r="O48">
        <v>1</v>
      </c>
      <c r="P48">
        <v>1</v>
      </c>
      <c r="Q48">
        <v>1</v>
      </c>
      <c r="R48">
        <v>40</v>
      </c>
      <c r="S48">
        <v>1</v>
      </c>
      <c r="T48">
        <v>2</v>
      </c>
      <c r="W48" s="41" t="s">
        <v>118</v>
      </c>
      <c r="X48">
        <v>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1</v>
      </c>
      <c r="AE48">
        <v>1</v>
      </c>
      <c r="AH48">
        <v>0</v>
      </c>
      <c r="AI48">
        <v>0</v>
      </c>
      <c r="AJ48">
        <v>0</v>
      </c>
    </row>
    <row r="49" spans="1:36" x14ac:dyDescent="0.15">
      <c r="A49">
        <v>232</v>
      </c>
      <c r="B49">
        <v>9</v>
      </c>
      <c r="C49">
        <v>3</v>
      </c>
      <c r="D49" s="17">
        <v>2004</v>
      </c>
      <c r="E49" s="17">
        <v>1</v>
      </c>
      <c r="F49" s="17">
        <v>16</v>
      </c>
      <c r="G49" s="40">
        <f t="shared" si="4"/>
        <v>38002</v>
      </c>
      <c r="H49">
        <f t="shared" si="5"/>
        <v>3</v>
      </c>
      <c r="I49" s="38">
        <v>11</v>
      </c>
      <c r="J49" s="38">
        <v>11</v>
      </c>
      <c r="K49">
        <v>3500</v>
      </c>
      <c r="L49">
        <v>0</v>
      </c>
      <c r="M49">
        <v>10</v>
      </c>
      <c r="O49">
        <v>1</v>
      </c>
      <c r="P49">
        <v>1</v>
      </c>
      <c r="Q49">
        <v>2</v>
      </c>
      <c r="R49">
        <v>38.5</v>
      </c>
      <c r="S49">
        <v>1</v>
      </c>
      <c r="T49">
        <v>3</v>
      </c>
      <c r="W49" s="41" t="s">
        <v>50</v>
      </c>
      <c r="X49">
        <v>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</v>
      </c>
      <c r="AE49">
        <v>1</v>
      </c>
      <c r="AH49">
        <v>0</v>
      </c>
      <c r="AI49">
        <v>0</v>
      </c>
      <c r="AJ49">
        <v>0</v>
      </c>
    </row>
    <row r="50" spans="1:36" x14ac:dyDescent="0.15">
      <c r="A50">
        <v>225</v>
      </c>
      <c r="B50">
        <v>9</v>
      </c>
      <c r="C50">
        <v>3</v>
      </c>
      <c r="D50" s="17">
        <v>2004</v>
      </c>
      <c r="E50" s="17">
        <v>1</v>
      </c>
      <c r="F50" s="17">
        <v>16</v>
      </c>
      <c r="G50" s="40">
        <f t="shared" si="4"/>
        <v>38002</v>
      </c>
      <c r="H50">
        <f t="shared" si="5"/>
        <v>3</v>
      </c>
      <c r="I50" s="38">
        <v>0</v>
      </c>
      <c r="J50" s="38">
        <v>0.37847222222222227</v>
      </c>
      <c r="K50">
        <v>4896</v>
      </c>
      <c r="L50">
        <v>0</v>
      </c>
      <c r="M50">
        <v>2</v>
      </c>
      <c r="O50">
        <v>1</v>
      </c>
      <c r="P50">
        <v>1</v>
      </c>
      <c r="Q50">
        <v>2</v>
      </c>
      <c r="W50" s="41" t="s">
        <v>120</v>
      </c>
      <c r="X50">
        <v>1</v>
      </c>
      <c r="Y50">
        <v>0</v>
      </c>
      <c r="Z50">
        <v>1</v>
      </c>
      <c r="AA50">
        <v>0</v>
      </c>
      <c r="AB50">
        <v>0</v>
      </c>
      <c r="AC50">
        <v>0</v>
      </c>
      <c r="AD50">
        <v>0</v>
      </c>
      <c r="AE50">
        <v>1</v>
      </c>
      <c r="AH50">
        <v>0</v>
      </c>
      <c r="AI50">
        <v>0</v>
      </c>
      <c r="AJ50">
        <v>0</v>
      </c>
    </row>
    <row r="51" spans="1:36" x14ac:dyDescent="0.15">
      <c r="A51">
        <v>4401</v>
      </c>
      <c r="B51">
        <v>187</v>
      </c>
      <c r="C51">
        <v>3</v>
      </c>
      <c r="D51" s="17">
        <v>2007</v>
      </c>
      <c r="E51" s="17">
        <v>1</v>
      </c>
      <c r="F51" s="17">
        <v>15</v>
      </c>
      <c r="G51" s="40">
        <f t="shared" si="4"/>
        <v>39097</v>
      </c>
      <c r="H51">
        <f t="shared" si="5"/>
        <v>3</v>
      </c>
      <c r="I51" s="29">
        <v>0.4055555555555555</v>
      </c>
      <c r="J51" s="29">
        <v>0.40555555555555556</v>
      </c>
      <c r="K51">
        <v>7163</v>
      </c>
      <c r="L51">
        <v>0</v>
      </c>
      <c r="M51">
        <v>9</v>
      </c>
      <c r="O51">
        <v>1</v>
      </c>
      <c r="P51">
        <v>1</v>
      </c>
      <c r="Q51">
        <v>1</v>
      </c>
      <c r="R51">
        <v>36</v>
      </c>
      <c r="S51">
        <v>0</v>
      </c>
      <c r="T51">
        <v>2</v>
      </c>
      <c r="W51" s="41" t="s">
        <v>50</v>
      </c>
      <c r="X51">
        <v>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</v>
      </c>
      <c r="AE51">
        <v>1</v>
      </c>
      <c r="AH51">
        <v>0</v>
      </c>
      <c r="AI51">
        <v>0</v>
      </c>
    </row>
    <row r="52" spans="1:36" x14ac:dyDescent="0.15">
      <c r="A52">
        <v>4402</v>
      </c>
      <c r="B52">
        <v>187</v>
      </c>
      <c r="C52">
        <v>3</v>
      </c>
      <c r="D52" s="19">
        <v>2007</v>
      </c>
      <c r="E52" s="19">
        <v>1</v>
      </c>
      <c r="F52" s="19">
        <v>15</v>
      </c>
      <c r="G52" s="40">
        <f t="shared" si="4"/>
        <v>39097</v>
      </c>
      <c r="H52">
        <f t="shared" si="5"/>
        <v>3</v>
      </c>
      <c r="I52" s="29">
        <v>0.41180555555555554</v>
      </c>
      <c r="J52" s="29">
        <v>0.41180555555555554</v>
      </c>
      <c r="K52">
        <v>7217</v>
      </c>
      <c r="L52">
        <v>0</v>
      </c>
      <c r="M52">
        <v>8</v>
      </c>
      <c r="O52">
        <v>1</v>
      </c>
      <c r="P52">
        <v>1</v>
      </c>
      <c r="Q52">
        <v>1</v>
      </c>
      <c r="R52">
        <v>36</v>
      </c>
      <c r="S52">
        <v>0</v>
      </c>
      <c r="T52">
        <v>2</v>
      </c>
      <c r="W52" s="41" t="s">
        <v>118</v>
      </c>
      <c r="X52">
        <v>0</v>
      </c>
      <c r="Y52">
        <v>1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H52">
        <v>0</v>
      </c>
      <c r="AI52">
        <v>0</v>
      </c>
      <c r="AJ52">
        <v>0</v>
      </c>
    </row>
    <row r="53" spans="1:36" x14ac:dyDescent="0.15">
      <c r="A53">
        <v>4408</v>
      </c>
      <c r="B53">
        <v>188</v>
      </c>
      <c r="C53">
        <v>3</v>
      </c>
      <c r="D53" s="17">
        <v>2007</v>
      </c>
      <c r="E53" s="17">
        <v>1</v>
      </c>
      <c r="F53" s="17">
        <v>15</v>
      </c>
      <c r="G53" s="40">
        <f t="shared" si="4"/>
        <v>39097</v>
      </c>
      <c r="H53">
        <f t="shared" si="5"/>
        <v>3</v>
      </c>
      <c r="I53" s="29">
        <v>0.47083333333333338</v>
      </c>
      <c r="J53" s="29">
        <v>0.47083333333333333</v>
      </c>
      <c r="K53">
        <v>7219</v>
      </c>
      <c r="L53">
        <v>0</v>
      </c>
      <c r="M53">
        <v>7</v>
      </c>
      <c r="O53">
        <v>1</v>
      </c>
      <c r="P53">
        <v>1</v>
      </c>
      <c r="Q53">
        <v>1</v>
      </c>
      <c r="W53" s="41" t="s">
        <v>118</v>
      </c>
      <c r="X53">
        <v>4</v>
      </c>
      <c r="Y53">
        <v>0</v>
      </c>
      <c r="Z53">
        <v>0</v>
      </c>
      <c r="AA53">
        <v>0</v>
      </c>
      <c r="AB53">
        <v>0</v>
      </c>
      <c r="AC53">
        <v>1</v>
      </c>
      <c r="AD53">
        <v>0</v>
      </c>
      <c r="AE53">
        <v>1</v>
      </c>
      <c r="AH53">
        <v>0</v>
      </c>
      <c r="AI53">
        <v>0</v>
      </c>
      <c r="AJ53">
        <v>0</v>
      </c>
    </row>
    <row r="54" spans="1:36" x14ac:dyDescent="0.15">
      <c r="A54">
        <v>4411</v>
      </c>
      <c r="B54">
        <v>188</v>
      </c>
      <c r="C54">
        <v>3</v>
      </c>
      <c r="D54" s="17">
        <v>2007</v>
      </c>
      <c r="E54" s="17">
        <v>1</v>
      </c>
      <c r="F54" s="17">
        <v>16</v>
      </c>
      <c r="G54" s="40">
        <f t="shared" si="4"/>
        <v>39098</v>
      </c>
      <c r="H54">
        <f t="shared" si="5"/>
        <v>3</v>
      </c>
      <c r="I54" s="29">
        <v>0.37013888888888885</v>
      </c>
      <c r="J54" s="29">
        <v>0.37013888888888885</v>
      </c>
      <c r="K54">
        <v>7334</v>
      </c>
      <c r="L54">
        <v>0</v>
      </c>
      <c r="M54">
        <v>3</v>
      </c>
      <c r="O54">
        <v>1</v>
      </c>
      <c r="P54">
        <v>1</v>
      </c>
      <c r="Q54">
        <v>1</v>
      </c>
      <c r="R54">
        <v>37</v>
      </c>
      <c r="S54">
        <v>0</v>
      </c>
      <c r="T54">
        <v>2</v>
      </c>
      <c r="V54" s="41" t="s">
        <v>2698</v>
      </c>
      <c r="W54" s="41" t="s">
        <v>118</v>
      </c>
      <c r="X54">
        <v>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</v>
      </c>
      <c r="AE54">
        <v>1</v>
      </c>
      <c r="AH54">
        <v>0</v>
      </c>
      <c r="AI54">
        <v>0</v>
      </c>
      <c r="AJ54">
        <v>0</v>
      </c>
    </row>
    <row r="55" spans="1:36" x14ac:dyDescent="0.15">
      <c r="A55">
        <v>4412</v>
      </c>
      <c r="B55">
        <v>188</v>
      </c>
      <c r="C55">
        <v>3</v>
      </c>
      <c r="D55" s="17">
        <v>2007</v>
      </c>
      <c r="E55" s="17">
        <v>1</v>
      </c>
      <c r="F55" s="17">
        <v>16</v>
      </c>
      <c r="G55" s="40">
        <f t="shared" si="4"/>
        <v>39098</v>
      </c>
      <c r="H55">
        <f t="shared" si="5"/>
        <v>3</v>
      </c>
      <c r="I55" s="29">
        <v>0.38750000000000001</v>
      </c>
      <c r="J55" s="29">
        <v>0.38750000000000001</v>
      </c>
      <c r="K55">
        <v>7317</v>
      </c>
      <c r="L55">
        <v>0</v>
      </c>
      <c r="M55">
        <v>3</v>
      </c>
      <c r="O55">
        <v>1</v>
      </c>
      <c r="P55">
        <v>1</v>
      </c>
      <c r="Q55">
        <v>2</v>
      </c>
      <c r="R55">
        <v>36.9</v>
      </c>
      <c r="S55">
        <v>0</v>
      </c>
      <c r="T55">
        <v>2</v>
      </c>
      <c r="W55" s="41" t="s">
        <v>50</v>
      </c>
      <c r="X55">
        <v>0</v>
      </c>
      <c r="Y55">
        <v>1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H55">
        <v>0</v>
      </c>
      <c r="AI55">
        <v>0</v>
      </c>
      <c r="AJ55">
        <v>0</v>
      </c>
    </row>
    <row r="56" spans="1:36" x14ac:dyDescent="0.15">
      <c r="A56">
        <v>4413</v>
      </c>
      <c r="B56">
        <v>188</v>
      </c>
      <c r="C56">
        <v>3</v>
      </c>
      <c r="D56" s="17">
        <v>2007</v>
      </c>
      <c r="E56" s="17">
        <v>1</v>
      </c>
      <c r="F56" s="17">
        <v>16</v>
      </c>
      <c r="G56" s="40">
        <f t="shared" si="4"/>
        <v>39098</v>
      </c>
      <c r="H56">
        <f t="shared" si="5"/>
        <v>3</v>
      </c>
      <c r="I56" s="29">
        <v>0.43194444444444446</v>
      </c>
      <c r="J56" s="29">
        <v>0.43194444444444446</v>
      </c>
      <c r="K56">
        <v>7096</v>
      </c>
      <c r="L56">
        <v>0</v>
      </c>
      <c r="M56">
        <v>10</v>
      </c>
      <c r="O56">
        <v>1</v>
      </c>
      <c r="P56">
        <v>1</v>
      </c>
      <c r="Q56">
        <v>2</v>
      </c>
      <c r="T56">
        <v>2</v>
      </c>
      <c r="W56" s="41" t="s">
        <v>118</v>
      </c>
      <c r="X56">
        <v>3</v>
      </c>
      <c r="Y56">
        <v>0</v>
      </c>
      <c r="Z56">
        <v>0</v>
      </c>
      <c r="AA56">
        <v>0</v>
      </c>
      <c r="AB56">
        <v>1</v>
      </c>
      <c r="AC56">
        <v>0</v>
      </c>
      <c r="AD56">
        <v>0</v>
      </c>
      <c r="AE56">
        <v>1</v>
      </c>
      <c r="AH56">
        <v>0</v>
      </c>
      <c r="AI56">
        <v>0</v>
      </c>
      <c r="AJ56">
        <v>0</v>
      </c>
    </row>
    <row r="57" spans="1:36" x14ac:dyDescent="0.15">
      <c r="A57">
        <v>4425</v>
      </c>
      <c r="B57">
        <v>188</v>
      </c>
      <c r="C57">
        <v>3</v>
      </c>
      <c r="D57" s="17">
        <v>2007</v>
      </c>
      <c r="E57" s="17">
        <v>1</v>
      </c>
      <c r="F57" s="17">
        <v>17</v>
      </c>
      <c r="G57" s="40">
        <f t="shared" si="4"/>
        <v>39099</v>
      </c>
      <c r="H57">
        <f t="shared" si="5"/>
        <v>3</v>
      </c>
      <c r="I57" s="29">
        <v>0.47916666666666669</v>
      </c>
      <c r="J57" s="29">
        <v>0.47916666666666663</v>
      </c>
      <c r="K57">
        <v>7273</v>
      </c>
      <c r="L57">
        <v>0</v>
      </c>
      <c r="M57">
        <v>11</v>
      </c>
      <c r="O57">
        <v>1</v>
      </c>
      <c r="P57">
        <v>1</v>
      </c>
      <c r="Q57">
        <v>1</v>
      </c>
      <c r="R57">
        <v>36.9</v>
      </c>
      <c r="S57">
        <v>0</v>
      </c>
      <c r="T57">
        <v>2</v>
      </c>
      <c r="W57" s="41" t="s">
        <v>55</v>
      </c>
      <c r="X57">
        <v>0</v>
      </c>
      <c r="Y57">
        <v>1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H57">
        <v>0</v>
      </c>
      <c r="AI57">
        <v>0</v>
      </c>
      <c r="AJ57">
        <v>0</v>
      </c>
    </row>
    <row r="58" spans="1:36" x14ac:dyDescent="0.15">
      <c r="A58">
        <v>4416</v>
      </c>
      <c r="B58">
        <v>188</v>
      </c>
      <c r="C58">
        <v>3</v>
      </c>
      <c r="D58" s="17">
        <v>2007</v>
      </c>
      <c r="E58" s="17">
        <v>1</v>
      </c>
      <c r="F58" s="17">
        <v>17</v>
      </c>
      <c r="G58" s="40">
        <f t="shared" si="4"/>
        <v>39099</v>
      </c>
      <c r="H58">
        <f t="shared" si="5"/>
        <v>3</v>
      </c>
      <c r="I58" s="29">
        <v>0.36458333333333331</v>
      </c>
      <c r="J58" s="29">
        <v>0.36458333333333331</v>
      </c>
      <c r="K58">
        <v>7336</v>
      </c>
      <c r="L58">
        <v>1</v>
      </c>
      <c r="O58">
        <v>1</v>
      </c>
      <c r="P58">
        <v>1</v>
      </c>
      <c r="Q58">
        <v>2</v>
      </c>
      <c r="R58">
        <v>40.1</v>
      </c>
      <c r="S58">
        <v>1</v>
      </c>
      <c r="T58">
        <v>2</v>
      </c>
      <c r="W58" s="41" t="s">
        <v>222</v>
      </c>
      <c r="X58">
        <v>4</v>
      </c>
      <c r="Y58">
        <v>0</v>
      </c>
      <c r="Z58">
        <v>0</v>
      </c>
      <c r="AA58">
        <v>0</v>
      </c>
      <c r="AB58">
        <v>0</v>
      </c>
      <c r="AC58">
        <v>1</v>
      </c>
      <c r="AD58">
        <v>0</v>
      </c>
      <c r="AE58">
        <v>1</v>
      </c>
      <c r="AH58">
        <v>0</v>
      </c>
      <c r="AI58">
        <v>0</v>
      </c>
      <c r="AJ58">
        <v>0</v>
      </c>
    </row>
    <row r="59" spans="1:36" x14ac:dyDescent="0.15">
      <c r="A59">
        <v>4423</v>
      </c>
      <c r="B59">
        <v>188</v>
      </c>
      <c r="C59">
        <v>3</v>
      </c>
      <c r="D59" s="17">
        <v>2007</v>
      </c>
      <c r="E59" s="17">
        <v>1</v>
      </c>
      <c r="F59" s="17">
        <v>17</v>
      </c>
      <c r="G59" s="40">
        <f t="shared" si="4"/>
        <v>39099</v>
      </c>
      <c r="H59">
        <f t="shared" si="5"/>
        <v>3</v>
      </c>
      <c r="I59" s="29">
        <v>0.46875</v>
      </c>
      <c r="J59" s="29">
        <v>0.46875</v>
      </c>
      <c r="K59">
        <v>7338</v>
      </c>
      <c r="L59">
        <v>0</v>
      </c>
      <c r="M59">
        <v>5</v>
      </c>
      <c r="O59">
        <v>1</v>
      </c>
      <c r="P59">
        <v>1</v>
      </c>
      <c r="Q59">
        <v>1</v>
      </c>
      <c r="R59">
        <v>38</v>
      </c>
      <c r="S59">
        <v>1</v>
      </c>
      <c r="T59">
        <v>6</v>
      </c>
      <c r="V59" s="41" t="s">
        <v>1335</v>
      </c>
      <c r="W59" s="41" t="s">
        <v>1756</v>
      </c>
      <c r="X59">
        <v>4</v>
      </c>
      <c r="Y59">
        <v>0</v>
      </c>
      <c r="Z59">
        <v>0</v>
      </c>
      <c r="AA59">
        <v>0</v>
      </c>
      <c r="AB59">
        <v>0</v>
      </c>
      <c r="AC59">
        <v>1</v>
      </c>
      <c r="AD59">
        <v>0</v>
      </c>
      <c r="AE59">
        <v>1</v>
      </c>
      <c r="AH59">
        <v>0</v>
      </c>
      <c r="AI59">
        <v>0</v>
      </c>
      <c r="AJ59">
        <v>0</v>
      </c>
    </row>
    <row r="60" spans="1:36" x14ac:dyDescent="0.15">
      <c r="A60">
        <v>4428</v>
      </c>
      <c r="B60">
        <v>188</v>
      </c>
      <c r="C60">
        <v>3</v>
      </c>
      <c r="D60" s="19">
        <v>2007</v>
      </c>
      <c r="E60" s="19">
        <v>1</v>
      </c>
      <c r="F60" s="19">
        <v>18</v>
      </c>
      <c r="G60" s="40">
        <f t="shared" si="4"/>
        <v>39100</v>
      </c>
      <c r="H60">
        <f t="shared" si="5"/>
        <v>3</v>
      </c>
      <c r="I60" s="29">
        <v>0.37361111111111112</v>
      </c>
      <c r="J60" s="29">
        <v>0.37361111111111112</v>
      </c>
      <c r="K60">
        <v>7339</v>
      </c>
      <c r="L60">
        <v>0</v>
      </c>
      <c r="M60">
        <v>10</v>
      </c>
      <c r="O60">
        <v>1</v>
      </c>
      <c r="P60">
        <v>1</v>
      </c>
      <c r="Q60">
        <v>1</v>
      </c>
      <c r="R60">
        <v>37.6</v>
      </c>
      <c r="S60">
        <v>1</v>
      </c>
      <c r="T60">
        <v>3</v>
      </c>
      <c r="W60" s="41" t="s">
        <v>118</v>
      </c>
      <c r="X60">
        <v>1</v>
      </c>
      <c r="Y60">
        <v>0</v>
      </c>
      <c r="Z60">
        <v>1</v>
      </c>
      <c r="AA60">
        <v>0</v>
      </c>
      <c r="AB60">
        <v>0</v>
      </c>
      <c r="AC60">
        <v>0</v>
      </c>
      <c r="AD60">
        <v>0</v>
      </c>
      <c r="AE60">
        <v>1</v>
      </c>
      <c r="AH60">
        <v>0</v>
      </c>
      <c r="AI60">
        <v>0</v>
      </c>
      <c r="AJ60">
        <v>0</v>
      </c>
    </row>
    <row r="61" spans="1:36" x14ac:dyDescent="0.15">
      <c r="A61">
        <v>4432</v>
      </c>
      <c r="B61">
        <v>189</v>
      </c>
      <c r="C61">
        <v>3</v>
      </c>
      <c r="D61" s="17">
        <v>2007</v>
      </c>
      <c r="E61" s="17">
        <v>1</v>
      </c>
      <c r="F61" s="17">
        <v>18</v>
      </c>
      <c r="G61" s="40">
        <f t="shared" si="4"/>
        <v>39100</v>
      </c>
      <c r="H61">
        <f t="shared" si="5"/>
        <v>3</v>
      </c>
      <c r="I61" s="29">
        <v>0.42708333333333331</v>
      </c>
      <c r="J61" s="29">
        <v>0.42708333333333337</v>
      </c>
      <c r="K61">
        <v>7312</v>
      </c>
      <c r="L61">
        <v>0</v>
      </c>
      <c r="M61">
        <v>11</v>
      </c>
      <c r="O61">
        <v>1</v>
      </c>
      <c r="P61">
        <v>1</v>
      </c>
      <c r="Q61">
        <v>1</v>
      </c>
      <c r="W61" s="41" t="s">
        <v>55</v>
      </c>
      <c r="X61">
        <v>0</v>
      </c>
      <c r="Y61">
        <v>1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H61">
        <v>0</v>
      </c>
      <c r="AI61">
        <v>0</v>
      </c>
      <c r="AJ61">
        <v>0</v>
      </c>
    </row>
    <row r="62" spans="1:36" x14ac:dyDescent="0.15">
      <c r="A62">
        <v>4434</v>
      </c>
      <c r="B62">
        <v>189</v>
      </c>
      <c r="C62">
        <v>3</v>
      </c>
      <c r="D62" s="17">
        <v>2007</v>
      </c>
      <c r="E62" s="17">
        <v>1</v>
      </c>
      <c r="F62" s="17">
        <v>19</v>
      </c>
      <c r="G62" s="40">
        <f t="shared" si="4"/>
        <v>39101</v>
      </c>
      <c r="H62">
        <f t="shared" si="5"/>
        <v>3</v>
      </c>
      <c r="I62" s="29">
        <v>0.3527777777777778</v>
      </c>
      <c r="J62" s="29">
        <v>0.35277777777777775</v>
      </c>
      <c r="K62">
        <v>7342</v>
      </c>
      <c r="L62">
        <v>0</v>
      </c>
      <c r="M62">
        <v>8</v>
      </c>
      <c r="O62">
        <v>1</v>
      </c>
      <c r="P62">
        <v>1</v>
      </c>
      <c r="Q62">
        <v>1</v>
      </c>
      <c r="R62">
        <v>40.5</v>
      </c>
      <c r="S62">
        <v>1</v>
      </c>
      <c r="T62">
        <v>3</v>
      </c>
      <c r="W62" s="41" t="s">
        <v>50</v>
      </c>
      <c r="X62">
        <v>3</v>
      </c>
      <c r="Y62">
        <v>0</v>
      </c>
      <c r="Z62">
        <v>0</v>
      </c>
      <c r="AA62">
        <v>0</v>
      </c>
      <c r="AB62">
        <v>1</v>
      </c>
      <c r="AC62">
        <v>0</v>
      </c>
      <c r="AD62">
        <v>0</v>
      </c>
      <c r="AE62">
        <v>1</v>
      </c>
      <c r="AH62">
        <v>0</v>
      </c>
      <c r="AI62">
        <v>0</v>
      </c>
      <c r="AJ62">
        <v>0</v>
      </c>
    </row>
    <row r="63" spans="1:36" x14ac:dyDescent="0.15">
      <c r="A63">
        <v>3521</v>
      </c>
      <c r="B63">
        <v>158</v>
      </c>
      <c r="C63">
        <v>3</v>
      </c>
      <c r="D63" s="17">
        <v>2008</v>
      </c>
      <c r="E63" s="17">
        <v>1</v>
      </c>
      <c r="F63" s="17">
        <v>14</v>
      </c>
      <c r="G63" s="40">
        <f t="shared" si="4"/>
        <v>39461</v>
      </c>
      <c r="H63">
        <f t="shared" si="5"/>
        <v>3</v>
      </c>
      <c r="I63" s="38">
        <v>0</v>
      </c>
      <c r="J63" s="38">
        <v>0.37777777777777777</v>
      </c>
      <c r="K63">
        <v>7827</v>
      </c>
      <c r="L63">
        <v>0</v>
      </c>
      <c r="M63">
        <v>3</v>
      </c>
      <c r="O63">
        <v>1</v>
      </c>
      <c r="P63">
        <v>1</v>
      </c>
      <c r="Q63">
        <v>1</v>
      </c>
      <c r="R63">
        <v>37.1</v>
      </c>
      <c r="S63">
        <v>0</v>
      </c>
      <c r="T63">
        <v>3</v>
      </c>
      <c r="W63" s="41" t="s">
        <v>55</v>
      </c>
      <c r="X63">
        <v>0</v>
      </c>
      <c r="Y63">
        <v>1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H63">
        <v>0</v>
      </c>
      <c r="AI63">
        <v>0</v>
      </c>
      <c r="AJ63">
        <v>0</v>
      </c>
    </row>
    <row r="64" spans="1:36" x14ac:dyDescent="0.15">
      <c r="A64">
        <v>3527</v>
      </c>
      <c r="B64">
        <v>158</v>
      </c>
      <c r="C64">
        <v>3</v>
      </c>
      <c r="D64" s="17">
        <v>2008</v>
      </c>
      <c r="E64" s="17">
        <v>1</v>
      </c>
      <c r="F64" s="17">
        <v>14</v>
      </c>
      <c r="G64" s="40">
        <f t="shared" si="4"/>
        <v>39461</v>
      </c>
      <c r="H64">
        <f t="shared" si="5"/>
        <v>3</v>
      </c>
      <c r="I64" s="38">
        <v>0</v>
      </c>
      <c r="J64" s="38">
        <v>0.4152777777777778</v>
      </c>
      <c r="K64">
        <v>7832</v>
      </c>
      <c r="L64">
        <v>0</v>
      </c>
      <c r="M64">
        <v>4</v>
      </c>
      <c r="O64">
        <v>1</v>
      </c>
      <c r="P64">
        <v>1</v>
      </c>
      <c r="Q64">
        <v>2</v>
      </c>
      <c r="R64">
        <v>36.799999999999997</v>
      </c>
      <c r="S64">
        <v>0</v>
      </c>
      <c r="T64">
        <v>3</v>
      </c>
      <c r="W64" s="41" t="s">
        <v>55</v>
      </c>
      <c r="X64">
        <v>0</v>
      </c>
      <c r="Y64">
        <v>1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H64">
        <v>0</v>
      </c>
      <c r="AI64">
        <v>0</v>
      </c>
      <c r="AJ64">
        <v>0</v>
      </c>
    </row>
    <row r="65" spans="1:39" x14ac:dyDescent="0.15">
      <c r="A65">
        <v>3543</v>
      </c>
      <c r="B65">
        <v>159</v>
      </c>
      <c r="C65">
        <v>3</v>
      </c>
      <c r="D65" s="17">
        <v>2008</v>
      </c>
      <c r="E65" s="17">
        <v>1</v>
      </c>
      <c r="F65" s="17">
        <v>15</v>
      </c>
      <c r="G65" s="40">
        <f t="shared" si="4"/>
        <v>39462</v>
      </c>
      <c r="H65">
        <f t="shared" si="5"/>
        <v>3</v>
      </c>
      <c r="I65" s="38">
        <v>0</v>
      </c>
      <c r="J65" s="38">
        <v>0.41805555555555557</v>
      </c>
      <c r="K65" s="32">
        <v>7838</v>
      </c>
      <c r="L65">
        <v>0</v>
      </c>
      <c r="M65">
        <v>8</v>
      </c>
      <c r="O65">
        <v>1</v>
      </c>
      <c r="P65">
        <v>1</v>
      </c>
      <c r="Q65">
        <v>1</v>
      </c>
      <c r="R65">
        <v>37.1</v>
      </c>
      <c r="S65">
        <v>0</v>
      </c>
      <c r="T65" s="32">
        <v>2</v>
      </c>
      <c r="U65" s="32"/>
      <c r="W65" s="41" t="s">
        <v>1585</v>
      </c>
      <c r="X65">
        <v>1</v>
      </c>
      <c r="Y65">
        <v>0</v>
      </c>
      <c r="Z65">
        <v>1</v>
      </c>
      <c r="AA65">
        <v>0</v>
      </c>
      <c r="AB65">
        <v>0</v>
      </c>
      <c r="AC65">
        <v>0</v>
      </c>
      <c r="AD65">
        <v>0</v>
      </c>
      <c r="AE65">
        <v>1</v>
      </c>
      <c r="AH65">
        <v>0</v>
      </c>
      <c r="AI65">
        <v>0</v>
      </c>
      <c r="AJ65">
        <v>0</v>
      </c>
    </row>
    <row r="66" spans="1:39" x14ac:dyDescent="0.15">
      <c r="A66">
        <v>3547</v>
      </c>
      <c r="B66">
        <v>159</v>
      </c>
      <c r="C66">
        <v>3</v>
      </c>
      <c r="D66" s="17">
        <v>2008</v>
      </c>
      <c r="E66" s="17">
        <v>1</v>
      </c>
      <c r="F66" s="17">
        <v>15</v>
      </c>
      <c r="G66" s="40">
        <f t="shared" si="4"/>
        <v>39462</v>
      </c>
      <c r="H66">
        <f t="shared" si="5"/>
        <v>3</v>
      </c>
      <c r="I66" s="38">
        <v>0</v>
      </c>
      <c r="J66" s="38">
        <v>0.4597222222222222</v>
      </c>
      <c r="K66" s="32">
        <v>7842</v>
      </c>
      <c r="L66">
        <v>0</v>
      </c>
      <c r="M66">
        <v>4</v>
      </c>
      <c r="O66">
        <v>1</v>
      </c>
      <c r="P66">
        <v>1</v>
      </c>
      <c r="Q66">
        <v>1</v>
      </c>
      <c r="R66">
        <v>40.5</v>
      </c>
      <c r="S66">
        <v>1</v>
      </c>
      <c r="T66">
        <v>2</v>
      </c>
      <c r="W66" s="41" t="s">
        <v>274</v>
      </c>
      <c r="X66">
        <v>3</v>
      </c>
      <c r="Y66">
        <v>0</v>
      </c>
      <c r="Z66">
        <v>0</v>
      </c>
      <c r="AA66">
        <v>0</v>
      </c>
      <c r="AB66">
        <v>1</v>
      </c>
      <c r="AC66">
        <v>0</v>
      </c>
      <c r="AD66">
        <v>0</v>
      </c>
      <c r="AE66">
        <v>1</v>
      </c>
      <c r="AH66">
        <v>0</v>
      </c>
      <c r="AI66">
        <v>0</v>
      </c>
      <c r="AJ66">
        <v>0</v>
      </c>
    </row>
    <row r="67" spans="1:39" x14ac:dyDescent="0.15">
      <c r="A67">
        <v>3549</v>
      </c>
      <c r="B67">
        <v>159</v>
      </c>
      <c r="C67">
        <v>3</v>
      </c>
      <c r="D67" s="17">
        <v>2008</v>
      </c>
      <c r="E67" s="17">
        <v>1</v>
      </c>
      <c r="F67" s="17">
        <v>15</v>
      </c>
      <c r="G67" s="40">
        <f t="shared" si="4"/>
        <v>39462</v>
      </c>
      <c r="H67">
        <f t="shared" si="5"/>
        <v>3</v>
      </c>
      <c r="I67" s="38">
        <v>0</v>
      </c>
      <c r="J67" s="38">
        <v>0.48194444444444445</v>
      </c>
      <c r="K67" s="32">
        <v>7572</v>
      </c>
      <c r="L67">
        <v>0</v>
      </c>
      <c r="M67">
        <v>9</v>
      </c>
      <c r="O67">
        <v>1</v>
      </c>
      <c r="P67">
        <v>1</v>
      </c>
      <c r="Q67">
        <v>2</v>
      </c>
      <c r="R67">
        <v>40</v>
      </c>
      <c r="S67">
        <v>1</v>
      </c>
      <c r="T67" s="32">
        <v>2</v>
      </c>
      <c r="U67" s="32"/>
      <c r="W67" s="41" t="s">
        <v>118</v>
      </c>
      <c r="X67">
        <v>4</v>
      </c>
      <c r="Y67">
        <v>0</v>
      </c>
      <c r="Z67">
        <v>0</v>
      </c>
      <c r="AA67">
        <v>0</v>
      </c>
      <c r="AB67">
        <v>0</v>
      </c>
      <c r="AC67">
        <v>1</v>
      </c>
      <c r="AD67">
        <v>0</v>
      </c>
      <c r="AE67">
        <v>1</v>
      </c>
      <c r="AH67">
        <v>0</v>
      </c>
      <c r="AI67">
        <v>0</v>
      </c>
      <c r="AJ67">
        <v>0</v>
      </c>
    </row>
    <row r="68" spans="1:39" x14ac:dyDescent="0.15">
      <c r="A68">
        <v>3540</v>
      </c>
      <c r="B68">
        <v>158</v>
      </c>
      <c r="C68">
        <v>3</v>
      </c>
      <c r="D68" s="17">
        <v>2008</v>
      </c>
      <c r="E68" s="17">
        <v>1</v>
      </c>
      <c r="F68" s="17">
        <v>15</v>
      </c>
      <c r="G68" s="40">
        <f t="shared" si="4"/>
        <v>39462</v>
      </c>
      <c r="H68">
        <f t="shared" si="5"/>
        <v>3</v>
      </c>
      <c r="I68" s="38">
        <v>0</v>
      </c>
      <c r="J68" s="38">
        <v>0.37847222222222227</v>
      </c>
      <c r="K68">
        <v>7837</v>
      </c>
      <c r="L68">
        <v>1</v>
      </c>
      <c r="O68">
        <v>1</v>
      </c>
      <c r="P68">
        <v>1</v>
      </c>
      <c r="Q68">
        <v>1</v>
      </c>
      <c r="R68">
        <v>36.6</v>
      </c>
      <c r="S68">
        <v>0</v>
      </c>
      <c r="T68">
        <v>2</v>
      </c>
      <c r="W68" s="41" t="s">
        <v>118</v>
      </c>
      <c r="X68">
        <v>0</v>
      </c>
      <c r="Y68">
        <v>1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H68">
        <v>0</v>
      </c>
      <c r="AI68">
        <v>0</v>
      </c>
      <c r="AJ68">
        <v>0</v>
      </c>
    </row>
    <row r="69" spans="1:39" x14ac:dyDescent="0.15">
      <c r="A69">
        <v>3552</v>
      </c>
      <c r="B69">
        <v>159</v>
      </c>
      <c r="C69">
        <v>3</v>
      </c>
      <c r="D69" s="17">
        <v>2008</v>
      </c>
      <c r="E69" s="17">
        <v>1</v>
      </c>
      <c r="F69" s="17">
        <v>15</v>
      </c>
      <c r="G69" s="40">
        <f t="shared" si="4"/>
        <v>39462</v>
      </c>
      <c r="H69">
        <f t="shared" si="5"/>
        <v>3</v>
      </c>
      <c r="I69" s="38">
        <v>0</v>
      </c>
      <c r="J69" s="38">
        <v>0.50069444444444444</v>
      </c>
      <c r="K69" s="32">
        <v>7603</v>
      </c>
      <c r="L69">
        <v>0</v>
      </c>
      <c r="M69">
        <v>11</v>
      </c>
      <c r="O69">
        <v>1</v>
      </c>
      <c r="P69">
        <v>1</v>
      </c>
      <c r="Q69">
        <v>1</v>
      </c>
      <c r="R69">
        <v>38.6</v>
      </c>
      <c r="S69">
        <v>1</v>
      </c>
      <c r="W69" s="41" t="s">
        <v>51</v>
      </c>
      <c r="X69">
        <v>4</v>
      </c>
      <c r="Y69">
        <v>0</v>
      </c>
      <c r="Z69">
        <v>0</v>
      </c>
      <c r="AA69">
        <v>0</v>
      </c>
      <c r="AB69">
        <v>0</v>
      </c>
      <c r="AC69">
        <v>1</v>
      </c>
      <c r="AD69">
        <v>0</v>
      </c>
      <c r="AE69">
        <v>1</v>
      </c>
      <c r="AH69">
        <v>0</v>
      </c>
      <c r="AI69">
        <v>0</v>
      </c>
      <c r="AJ69">
        <v>0</v>
      </c>
      <c r="AM69" t="s">
        <v>2920</v>
      </c>
    </row>
    <row r="70" spans="1:39" x14ac:dyDescent="0.15">
      <c r="A70">
        <v>3566</v>
      </c>
      <c r="B70">
        <v>159</v>
      </c>
      <c r="C70">
        <v>3</v>
      </c>
      <c r="D70" s="17">
        <v>2008</v>
      </c>
      <c r="E70" s="17">
        <v>1</v>
      </c>
      <c r="F70" s="17">
        <v>16</v>
      </c>
      <c r="G70" s="40">
        <f t="shared" si="4"/>
        <v>39463</v>
      </c>
      <c r="H70">
        <f t="shared" si="5"/>
        <v>3</v>
      </c>
      <c r="I70" s="38">
        <v>0</v>
      </c>
      <c r="J70" s="38">
        <v>0.50208333333333333</v>
      </c>
      <c r="K70" s="32">
        <v>7849</v>
      </c>
      <c r="L70">
        <v>0</v>
      </c>
      <c r="M70">
        <v>4</v>
      </c>
      <c r="O70">
        <v>1</v>
      </c>
      <c r="P70">
        <v>1</v>
      </c>
      <c r="Q70">
        <v>1</v>
      </c>
      <c r="R70">
        <v>39.299999999999997</v>
      </c>
      <c r="S70">
        <v>1</v>
      </c>
      <c r="T70" s="32">
        <v>2</v>
      </c>
      <c r="U70" s="32"/>
      <c r="W70" s="41" t="s">
        <v>50</v>
      </c>
      <c r="X70">
        <v>3</v>
      </c>
      <c r="Y70">
        <v>0</v>
      </c>
      <c r="Z70">
        <v>0</v>
      </c>
      <c r="AA70">
        <v>0</v>
      </c>
      <c r="AB70">
        <v>1</v>
      </c>
      <c r="AC70">
        <v>0</v>
      </c>
      <c r="AD70">
        <v>0</v>
      </c>
      <c r="AE70">
        <v>1</v>
      </c>
      <c r="AH70">
        <v>0</v>
      </c>
      <c r="AI70">
        <v>0</v>
      </c>
      <c r="AJ70">
        <v>0</v>
      </c>
    </row>
    <row r="71" spans="1:39" x14ac:dyDescent="0.15">
      <c r="A71">
        <v>3560</v>
      </c>
      <c r="B71">
        <v>159</v>
      </c>
      <c r="C71">
        <v>3</v>
      </c>
      <c r="D71" s="17">
        <v>2008</v>
      </c>
      <c r="E71" s="17">
        <v>1</v>
      </c>
      <c r="F71" s="17">
        <v>16</v>
      </c>
      <c r="G71" s="40">
        <f t="shared" si="4"/>
        <v>39463</v>
      </c>
      <c r="H71">
        <f t="shared" si="5"/>
        <v>3</v>
      </c>
      <c r="I71" s="38">
        <v>0</v>
      </c>
      <c r="J71" s="38">
        <v>0.3923611111111111</v>
      </c>
      <c r="K71" s="32">
        <v>7846</v>
      </c>
      <c r="L71">
        <v>0</v>
      </c>
      <c r="M71">
        <v>4</v>
      </c>
      <c r="O71">
        <v>1</v>
      </c>
      <c r="P71">
        <v>1</v>
      </c>
      <c r="Q71">
        <v>1</v>
      </c>
      <c r="R71">
        <v>39.200000000000003</v>
      </c>
      <c r="S71">
        <v>1</v>
      </c>
      <c r="T71" s="32">
        <v>5</v>
      </c>
      <c r="U71" s="32"/>
      <c r="W71" s="41" t="s">
        <v>50</v>
      </c>
      <c r="X71">
        <v>0</v>
      </c>
      <c r="Y71">
        <v>1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H71">
        <v>0</v>
      </c>
      <c r="AI71">
        <v>0</v>
      </c>
    </row>
    <row r="72" spans="1:39" x14ac:dyDescent="0.15">
      <c r="A72">
        <v>3563</v>
      </c>
      <c r="B72">
        <v>159</v>
      </c>
      <c r="C72">
        <v>3</v>
      </c>
      <c r="D72" s="17">
        <v>2008</v>
      </c>
      <c r="E72" s="17">
        <v>1</v>
      </c>
      <c r="F72" s="17">
        <v>16</v>
      </c>
      <c r="G72" s="40">
        <f t="shared" si="4"/>
        <v>39463</v>
      </c>
      <c r="H72">
        <f t="shared" si="5"/>
        <v>3</v>
      </c>
      <c r="I72" s="38">
        <v>0</v>
      </c>
      <c r="J72" s="38">
        <v>0.45902777777777781</v>
      </c>
      <c r="K72" s="32">
        <v>7847</v>
      </c>
      <c r="L72">
        <v>0</v>
      </c>
      <c r="M72">
        <v>10</v>
      </c>
      <c r="O72">
        <v>1</v>
      </c>
      <c r="P72">
        <v>1</v>
      </c>
      <c r="Q72">
        <v>2</v>
      </c>
      <c r="W72" s="41" t="s">
        <v>50</v>
      </c>
      <c r="X72">
        <v>1</v>
      </c>
      <c r="Y72">
        <v>0</v>
      </c>
      <c r="Z72">
        <v>1</v>
      </c>
      <c r="AA72">
        <v>0</v>
      </c>
      <c r="AB72">
        <v>0</v>
      </c>
      <c r="AC72">
        <v>0</v>
      </c>
      <c r="AD72">
        <v>0</v>
      </c>
      <c r="AE72">
        <v>1</v>
      </c>
      <c r="AH72">
        <v>0</v>
      </c>
      <c r="AI72">
        <v>0</v>
      </c>
      <c r="AJ72">
        <v>0</v>
      </c>
    </row>
    <row r="73" spans="1:39" x14ac:dyDescent="0.15">
      <c r="A73">
        <v>3571</v>
      </c>
      <c r="B73">
        <v>159</v>
      </c>
      <c r="C73">
        <v>3</v>
      </c>
      <c r="D73" s="17">
        <v>2008</v>
      </c>
      <c r="E73" s="17">
        <v>1</v>
      </c>
      <c r="F73" s="17">
        <v>17</v>
      </c>
      <c r="G73" s="40">
        <f t="shared" si="4"/>
        <v>39464</v>
      </c>
      <c r="H73">
        <f t="shared" si="5"/>
        <v>3</v>
      </c>
      <c r="I73" s="38">
        <v>0</v>
      </c>
      <c r="J73" s="38">
        <v>0.37361111111111112</v>
      </c>
      <c r="K73" s="32">
        <v>7852</v>
      </c>
      <c r="L73">
        <v>0</v>
      </c>
      <c r="M73">
        <v>10</v>
      </c>
      <c r="O73">
        <v>1</v>
      </c>
      <c r="P73">
        <v>1</v>
      </c>
      <c r="Q73">
        <v>1</v>
      </c>
      <c r="R73">
        <v>37.700000000000003</v>
      </c>
      <c r="S73">
        <v>1</v>
      </c>
      <c r="T73" s="32">
        <v>2</v>
      </c>
      <c r="U73" s="32"/>
      <c r="W73" s="41" t="s">
        <v>49</v>
      </c>
      <c r="X73">
        <v>1</v>
      </c>
      <c r="Y73">
        <v>0</v>
      </c>
      <c r="Z73">
        <v>1</v>
      </c>
      <c r="AA73">
        <v>0</v>
      </c>
      <c r="AB73">
        <v>0</v>
      </c>
      <c r="AC73">
        <v>0</v>
      </c>
      <c r="AD73">
        <v>0</v>
      </c>
      <c r="AE73">
        <v>1</v>
      </c>
      <c r="AH73">
        <v>0</v>
      </c>
      <c r="AI73">
        <v>0</v>
      </c>
    </row>
    <row r="74" spans="1:39" x14ac:dyDescent="0.15">
      <c r="A74">
        <v>3574</v>
      </c>
      <c r="B74">
        <v>160</v>
      </c>
      <c r="C74">
        <v>3</v>
      </c>
      <c r="D74" s="17">
        <v>2008</v>
      </c>
      <c r="E74" s="17">
        <v>1</v>
      </c>
      <c r="F74" s="17">
        <v>17</v>
      </c>
      <c r="G74" s="40">
        <f t="shared" si="4"/>
        <v>39464</v>
      </c>
      <c r="H74">
        <f t="shared" si="5"/>
        <v>3</v>
      </c>
      <c r="I74" s="38">
        <v>0</v>
      </c>
      <c r="J74" s="38">
        <v>0.41944444444444445</v>
      </c>
      <c r="K74">
        <v>7853</v>
      </c>
      <c r="L74">
        <v>0</v>
      </c>
      <c r="M74">
        <v>11</v>
      </c>
      <c r="O74">
        <v>1</v>
      </c>
      <c r="P74">
        <v>1</v>
      </c>
      <c r="Q74">
        <v>2</v>
      </c>
      <c r="R74">
        <v>36.6</v>
      </c>
      <c r="S74">
        <v>0</v>
      </c>
      <c r="T74" s="32">
        <v>2</v>
      </c>
      <c r="U74" s="32"/>
      <c r="W74" s="41" t="s">
        <v>118</v>
      </c>
      <c r="X74">
        <v>3</v>
      </c>
      <c r="Y74">
        <v>0</v>
      </c>
      <c r="Z74">
        <v>0</v>
      </c>
      <c r="AA74">
        <v>0</v>
      </c>
      <c r="AB74">
        <v>1</v>
      </c>
      <c r="AC74">
        <v>0</v>
      </c>
      <c r="AD74">
        <v>0</v>
      </c>
      <c r="AE74">
        <v>1</v>
      </c>
      <c r="AH74">
        <v>0</v>
      </c>
      <c r="AI74">
        <v>0</v>
      </c>
    </row>
    <row r="75" spans="1:39" x14ac:dyDescent="0.15">
      <c r="A75">
        <v>3587</v>
      </c>
      <c r="B75">
        <v>160</v>
      </c>
      <c r="C75">
        <v>3</v>
      </c>
      <c r="D75" s="17">
        <v>2008</v>
      </c>
      <c r="E75" s="17">
        <v>1</v>
      </c>
      <c r="F75" s="17">
        <v>18</v>
      </c>
      <c r="G75" s="40">
        <f t="shared" si="4"/>
        <v>39465</v>
      </c>
      <c r="H75">
        <f t="shared" si="5"/>
        <v>3</v>
      </c>
      <c r="I75" s="38">
        <v>0</v>
      </c>
      <c r="J75" s="38">
        <v>0.41736111111111113</v>
      </c>
      <c r="K75">
        <v>7630</v>
      </c>
      <c r="L75">
        <v>0</v>
      </c>
      <c r="M75">
        <v>10</v>
      </c>
      <c r="O75">
        <v>1</v>
      </c>
      <c r="P75">
        <v>1</v>
      </c>
      <c r="Q75">
        <v>1</v>
      </c>
      <c r="R75">
        <v>37.5</v>
      </c>
      <c r="S75">
        <v>1</v>
      </c>
      <c r="T75">
        <v>2</v>
      </c>
      <c r="W75" s="41" t="s">
        <v>222</v>
      </c>
      <c r="X75">
        <v>3</v>
      </c>
      <c r="Y75">
        <v>0</v>
      </c>
      <c r="Z75">
        <v>0</v>
      </c>
      <c r="AA75">
        <v>0</v>
      </c>
      <c r="AB75">
        <v>1</v>
      </c>
      <c r="AC75">
        <v>0</v>
      </c>
      <c r="AD75">
        <v>0</v>
      </c>
      <c r="AE75">
        <v>1</v>
      </c>
      <c r="AH75">
        <v>0</v>
      </c>
      <c r="AI75">
        <v>0</v>
      </c>
      <c r="AJ75">
        <v>0</v>
      </c>
    </row>
    <row r="76" spans="1:39" x14ac:dyDescent="0.15">
      <c r="A76">
        <v>3583</v>
      </c>
      <c r="B76">
        <v>160</v>
      </c>
      <c r="C76">
        <v>3</v>
      </c>
      <c r="D76" s="17">
        <v>2008</v>
      </c>
      <c r="E76" s="17">
        <v>1</v>
      </c>
      <c r="F76" s="17">
        <v>18</v>
      </c>
      <c r="G76" s="40">
        <f t="shared" si="4"/>
        <v>39465</v>
      </c>
      <c r="H76">
        <f t="shared" si="5"/>
        <v>3</v>
      </c>
      <c r="I76" s="38">
        <v>0</v>
      </c>
      <c r="J76" s="38">
        <v>0.33680555555555558</v>
      </c>
      <c r="K76">
        <v>7857</v>
      </c>
      <c r="L76">
        <v>0</v>
      </c>
      <c r="M76">
        <v>10</v>
      </c>
      <c r="O76">
        <v>1</v>
      </c>
      <c r="P76">
        <v>1</v>
      </c>
      <c r="Q76">
        <v>2</v>
      </c>
      <c r="R76">
        <v>38.799999999999997</v>
      </c>
      <c r="S76">
        <v>1</v>
      </c>
      <c r="T76" s="32">
        <v>3</v>
      </c>
      <c r="U76" s="32"/>
      <c r="W76" s="41" t="s">
        <v>50</v>
      </c>
      <c r="X76">
        <v>3</v>
      </c>
      <c r="Y76">
        <v>0</v>
      </c>
      <c r="Z76">
        <v>0</v>
      </c>
      <c r="AA76">
        <v>0</v>
      </c>
      <c r="AB76">
        <v>1</v>
      </c>
      <c r="AC76">
        <v>0</v>
      </c>
      <c r="AD76">
        <v>0</v>
      </c>
      <c r="AE76">
        <v>1</v>
      </c>
      <c r="AH76">
        <v>0</v>
      </c>
      <c r="AI76">
        <v>0</v>
      </c>
    </row>
    <row r="77" spans="1:39" x14ac:dyDescent="0.15">
      <c r="A77">
        <v>249</v>
      </c>
      <c r="B77">
        <v>9</v>
      </c>
      <c r="C77">
        <v>3</v>
      </c>
      <c r="D77" s="17">
        <v>2004</v>
      </c>
      <c r="E77" s="17">
        <v>1</v>
      </c>
      <c r="F77" s="17">
        <v>19</v>
      </c>
      <c r="G77" s="40">
        <f t="shared" ref="G77:G107" si="6">DATE(D77,E77,F77)</f>
        <v>38005</v>
      </c>
      <c r="H77">
        <f t="shared" ref="H77:H107" si="7">INT((G77-DATE(YEAR(G77-WEEKDAY(G77-1)+4),1,3)+WEEKDAY(DATE(YEAR(G77-WEEKDAY(G77-1)+4),1,3))+5)/7)</f>
        <v>4</v>
      </c>
      <c r="I77" s="38">
        <v>0</v>
      </c>
      <c r="J77" s="38">
        <v>0.38125000000000003</v>
      </c>
      <c r="L77">
        <v>0</v>
      </c>
      <c r="M77">
        <v>1</v>
      </c>
      <c r="O77">
        <v>1</v>
      </c>
      <c r="P77">
        <v>1</v>
      </c>
      <c r="Q77">
        <v>1</v>
      </c>
      <c r="R77">
        <v>37.4</v>
      </c>
      <c r="S77">
        <v>0</v>
      </c>
      <c r="T77">
        <v>2</v>
      </c>
      <c r="W77" s="41" t="s">
        <v>118</v>
      </c>
      <c r="X77">
        <v>4</v>
      </c>
      <c r="Y77">
        <v>0</v>
      </c>
      <c r="Z77">
        <v>0</v>
      </c>
      <c r="AA77">
        <v>0</v>
      </c>
      <c r="AB77">
        <v>0</v>
      </c>
      <c r="AC77">
        <v>1</v>
      </c>
      <c r="AD77">
        <v>0</v>
      </c>
      <c r="AE77">
        <v>1</v>
      </c>
      <c r="AH77">
        <v>0</v>
      </c>
      <c r="AI77">
        <v>0</v>
      </c>
      <c r="AJ77">
        <v>0</v>
      </c>
    </row>
    <row r="78" spans="1:39" x14ac:dyDescent="0.15">
      <c r="A78">
        <v>132</v>
      </c>
      <c r="B78">
        <v>6</v>
      </c>
      <c r="C78">
        <v>3</v>
      </c>
      <c r="D78" s="19">
        <v>2004</v>
      </c>
      <c r="E78" s="19">
        <v>1</v>
      </c>
      <c r="F78" s="19">
        <v>19</v>
      </c>
      <c r="G78" s="40">
        <f t="shared" si="6"/>
        <v>38005</v>
      </c>
      <c r="H78">
        <f t="shared" si="7"/>
        <v>4</v>
      </c>
      <c r="I78" s="38">
        <v>0</v>
      </c>
      <c r="J78" s="38">
        <v>0.37847222222222227</v>
      </c>
      <c r="K78">
        <v>3889</v>
      </c>
      <c r="L78">
        <v>1</v>
      </c>
      <c r="O78">
        <v>1</v>
      </c>
      <c r="P78">
        <v>1</v>
      </c>
      <c r="Q78">
        <v>1</v>
      </c>
      <c r="R78">
        <v>36.6</v>
      </c>
      <c r="S78">
        <v>0</v>
      </c>
      <c r="T78">
        <v>2</v>
      </c>
      <c r="W78" s="41" t="s">
        <v>118</v>
      </c>
      <c r="X78">
        <v>5</v>
      </c>
      <c r="Y78">
        <v>0</v>
      </c>
      <c r="Z78">
        <v>0</v>
      </c>
      <c r="AA78">
        <v>0</v>
      </c>
      <c r="AB78">
        <v>0</v>
      </c>
      <c r="AC78">
        <v>0</v>
      </c>
      <c r="AD78">
        <v>1</v>
      </c>
      <c r="AE78">
        <v>1</v>
      </c>
      <c r="AH78">
        <v>0</v>
      </c>
      <c r="AI78">
        <v>0</v>
      </c>
      <c r="AJ78">
        <v>0</v>
      </c>
    </row>
    <row r="79" spans="1:39" x14ac:dyDescent="0.15">
      <c r="A79">
        <v>135</v>
      </c>
      <c r="B79">
        <v>6</v>
      </c>
      <c r="C79">
        <v>3</v>
      </c>
      <c r="D79" s="17">
        <v>2004</v>
      </c>
      <c r="E79" s="17">
        <v>1</v>
      </c>
      <c r="F79" s="17">
        <v>19</v>
      </c>
      <c r="G79" s="40">
        <f t="shared" si="6"/>
        <v>38005</v>
      </c>
      <c r="H79">
        <f t="shared" si="7"/>
        <v>4</v>
      </c>
      <c r="I79" s="38">
        <v>0</v>
      </c>
      <c r="J79" s="38">
        <v>0.42083333333333334</v>
      </c>
      <c r="K79">
        <v>4793</v>
      </c>
      <c r="L79">
        <v>0</v>
      </c>
      <c r="M79">
        <v>6</v>
      </c>
      <c r="O79">
        <v>1</v>
      </c>
      <c r="P79">
        <v>1</v>
      </c>
      <c r="Q79">
        <v>1</v>
      </c>
      <c r="R79">
        <v>39.700000000000003</v>
      </c>
      <c r="S79">
        <v>1</v>
      </c>
      <c r="T79">
        <v>3</v>
      </c>
      <c r="W79" s="41" t="s">
        <v>120</v>
      </c>
      <c r="X79">
        <v>1</v>
      </c>
      <c r="Y79">
        <v>0</v>
      </c>
      <c r="Z79">
        <v>1</v>
      </c>
      <c r="AA79">
        <v>0</v>
      </c>
      <c r="AB79">
        <v>0</v>
      </c>
      <c r="AC79">
        <v>0</v>
      </c>
      <c r="AD79">
        <v>0</v>
      </c>
      <c r="AE79">
        <v>1</v>
      </c>
      <c r="AH79">
        <v>0</v>
      </c>
      <c r="AI79">
        <v>0</v>
      </c>
      <c r="AJ79">
        <v>0</v>
      </c>
    </row>
    <row r="80" spans="1:39" x14ac:dyDescent="0.15">
      <c r="A80">
        <v>154</v>
      </c>
      <c r="B80">
        <v>6</v>
      </c>
      <c r="C80">
        <v>3</v>
      </c>
      <c r="D80" s="17">
        <v>2004</v>
      </c>
      <c r="E80" s="17">
        <v>1</v>
      </c>
      <c r="F80" s="17">
        <v>20</v>
      </c>
      <c r="G80" s="40">
        <f t="shared" si="6"/>
        <v>38006</v>
      </c>
      <c r="H80">
        <f t="shared" si="7"/>
        <v>4</v>
      </c>
      <c r="I80" s="38">
        <v>0</v>
      </c>
      <c r="J80" s="38">
        <v>0.45277777777777778</v>
      </c>
      <c r="K80">
        <v>4916</v>
      </c>
      <c r="L80">
        <v>0</v>
      </c>
      <c r="M80">
        <v>7</v>
      </c>
      <c r="O80">
        <v>1</v>
      </c>
      <c r="P80">
        <v>1</v>
      </c>
      <c r="Q80">
        <v>1</v>
      </c>
      <c r="R80">
        <v>37.6</v>
      </c>
      <c r="S80">
        <v>1</v>
      </c>
      <c r="T80">
        <v>2</v>
      </c>
      <c r="W80" s="41" t="s">
        <v>278</v>
      </c>
      <c r="X80">
        <v>0</v>
      </c>
      <c r="Y80">
        <v>1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H80">
        <v>0</v>
      </c>
      <c r="AI80">
        <v>0</v>
      </c>
      <c r="AJ80">
        <v>0</v>
      </c>
    </row>
    <row r="81" spans="1:42" x14ac:dyDescent="0.15">
      <c r="A81">
        <v>146</v>
      </c>
      <c r="B81">
        <v>6</v>
      </c>
      <c r="C81">
        <v>3</v>
      </c>
      <c r="D81" s="17">
        <v>2004</v>
      </c>
      <c r="E81" s="17">
        <v>1</v>
      </c>
      <c r="F81" s="17">
        <v>20</v>
      </c>
      <c r="G81" s="40">
        <f t="shared" si="6"/>
        <v>38006</v>
      </c>
      <c r="H81">
        <f t="shared" si="7"/>
        <v>4</v>
      </c>
      <c r="I81" s="29">
        <v>0.33611111111111108</v>
      </c>
      <c r="J81" s="29">
        <v>0.33611111111111108</v>
      </c>
      <c r="K81">
        <v>4869</v>
      </c>
      <c r="L81">
        <v>0</v>
      </c>
      <c r="M81">
        <v>3</v>
      </c>
      <c r="O81">
        <v>1</v>
      </c>
      <c r="P81">
        <v>1</v>
      </c>
      <c r="Q81">
        <v>2</v>
      </c>
      <c r="R81">
        <v>37.6</v>
      </c>
      <c r="S81">
        <v>1</v>
      </c>
      <c r="W81" s="41" t="s">
        <v>118</v>
      </c>
      <c r="X81">
        <v>0</v>
      </c>
      <c r="Y81">
        <v>1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H81">
        <v>0</v>
      </c>
      <c r="AI81">
        <v>0</v>
      </c>
      <c r="AJ81">
        <v>0</v>
      </c>
    </row>
    <row r="82" spans="1:42" x14ac:dyDescent="0.15">
      <c r="A82">
        <v>153</v>
      </c>
      <c r="B82">
        <v>6</v>
      </c>
      <c r="C82">
        <v>3</v>
      </c>
      <c r="D82" s="17">
        <v>2004</v>
      </c>
      <c r="E82" s="17">
        <v>1</v>
      </c>
      <c r="F82" s="17">
        <v>20</v>
      </c>
      <c r="G82" s="40">
        <f t="shared" si="6"/>
        <v>38006</v>
      </c>
      <c r="H82">
        <f t="shared" si="7"/>
        <v>4</v>
      </c>
      <c r="I82" s="38">
        <v>0</v>
      </c>
      <c r="J82" s="38">
        <v>0.41944444444444445</v>
      </c>
      <c r="K82">
        <v>1831</v>
      </c>
      <c r="L82">
        <v>0</v>
      </c>
      <c r="M82">
        <v>3</v>
      </c>
      <c r="O82">
        <v>1</v>
      </c>
      <c r="P82">
        <v>1</v>
      </c>
      <c r="Q82">
        <v>1</v>
      </c>
      <c r="W82" s="41" t="s">
        <v>278</v>
      </c>
      <c r="X82">
        <v>1</v>
      </c>
      <c r="Y82">
        <v>0</v>
      </c>
      <c r="Z82">
        <v>1</v>
      </c>
      <c r="AA82">
        <v>0</v>
      </c>
      <c r="AB82">
        <v>0</v>
      </c>
      <c r="AC82">
        <v>0</v>
      </c>
      <c r="AD82">
        <v>0</v>
      </c>
      <c r="AE82">
        <v>1</v>
      </c>
      <c r="AH82">
        <v>0</v>
      </c>
      <c r="AI82">
        <v>0</v>
      </c>
      <c r="AJ82">
        <v>0</v>
      </c>
    </row>
    <row r="83" spans="1:42" x14ac:dyDescent="0.15">
      <c r="A83">
        <v>99</v>
      </c>
      <c r="B83">
        <v>5</v>
      </c>
      <c r="C83">
        <v>4</v>
      </c>
      <c r="D83" s="17">
        <v>2004</v>
      </c>
      <c r="E83" s="17">
        <v>1</v>
      </c>
      <c r="F83" s="17">
        <v>21</v>
      </c>
      <c r="G83" s="40">
        <f t="shared" si="6"/>
        <v>38007</v>
      </c>
      <c r="H83">
        <f t="shared" si="7"/>
        <v>4</v>
      </c>
      <c r="I83" s="38">
        <v>0</v>
      </c>
      <c r="J83" s="38">
        <v>0.34375</v>
      </c>
      <c r="K83">
        <v>4921</v>
      </c>
      <c r="L83">
        <v>0</v>
      </c>
      <c r="M83">
        <v>3</v>
      </c>
      <c r="O83">
        <v>1</v>
      </c>
      <c r="P83">
        <v>1</v>
      </c>
      <c r="Q83">
        <v>1</v>
      </c>
      <c r="R83">
        <v>36.1</v>
      </c>
      <c r="S83">
        <v>0</v>
      </c>
      <c r="T83">
        <v>2</v>
      </c>
      <c r="W83" s="41" t="s">
        <v>280</v>
      </c>
      <c r="X83">
        <v>0</v>
      </c>
      <c r="Y83">
        <v>1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H83">
        <v>0</v>
      </c>
      <c r="AI83">
        <v>0</v>
      </c>
      <c r="AJ83">
        <v>0</v>
      </c>
      <c r="AP83" t="s">
        <v>281</v>
      </c>
    </row>
    <row r="84" spans="1:42" x14ac:dyDescent="0.15">
      <c r="A84">
        <v>100</v>
      </c>
      <c r="B84">
        <v>5</v>
      </c>
      <c r="C84">
        <v>4</v>
      </c>
      <c r="D84" s="17">
        <v>2004</v>
      </c>
      <c r="E84" s="17">
        <v>1</v>
      </c>
      <c r="F84" s="17">
        <v>21</v>
      </c>
      <c r="G84" s="40">
        <f t="shared" si="6"/>
        <v>38007</v>
      </c>
      <c r="H84">
        <f t="shared" si="7"/>
        <v>4</v>
      </c>
      <c r="I84" s="38">
        <v>0</v>
      </c>
      <c r="J84" s="38">
        <v>0.3347222222222222</v>
      </c>
      <c r="K84">
        <v>4922</v>
      </c>
      <c r="L84">
        <v>0</v>
      </c>
      <c r="M84">
        <v>9</v>
      </c>
      <c r="O84">
        <v>1</v>
      </c>
      <c r="P84">
        <v>1</v>
      </c>
      <c r="Q84">
        <v>2</v>
      </c>
      <c r="R84">
        <v>36.9</v>
      </c>
      <c r="S84">
        <v>0</v>
      </c>
      <c r="T84">
        <v>2</v>
      </c>
      <c r="W84" s="41" t="s">
        <v>118</v>
      </c>
      <c r="X84">
        <v>4</v>
      </c>
      <c r="Y84">
        <v>0</v>
      </c>
      <c r="Z84">
        <v>0</v>
      </c>
      <c r="AA84">
        <v>0</v>
      </c>
      <c r="AB84">
        <v>0</v>
      </c>
      <c r="AC84">
        <v>1</v>
      </c>
      <c r="AD84">
        <v>0</v>
      </c>
      <c r="AE84">
        <v>1</v>
      </c>
      <c r="AH84">
        <v>0</v>
      </c>
      <c r="AI84">
        <v>0</v>
      </c>
    </row>
    <row r="85" spans="1:42" x14ac:dyDescent="0.15">
      <c r="A85">
        <v>101</v>
      </c>
      <c r="B85">
        <v>5</v>
      </c>
      <c r="C85">
        <v>4</v>
      </c>
      <c r="D85" s="17">
        <v>2004</v>
      </c>
      <c r="E85" s="17">
        <v>1</v>
      </c>
      <c r="F85" s="17">
        <v>21</v>
      </c>
      <c r="G85" s="40">
        <f t="shared" si="6"/>
        <v>38007</v>
      </c>
      <c r="H85">
        <f t="shared" si="7"/>
        <v>4</v>
      </c>
      <c r="I85" s="38">
        <v>0</v>
      </c>
      <c r="J85" s="38">
        <v>0.37013888888888885</v>
      </c>
      <c r="K85">
        <v>4923</v>
      </c>
      <c r="L85">
        <v>0</v>
      </c>
      <c r="M85">
        <v>9</v>
      </c>
      <c r="O85">
        <v>1</v>
      </c>
      <c r="P85">
        <v>1</v>
      </c>
      <c r="Q85">
        <v>2</v>
      </c>
      <c r="R85">
        <v>39.799999999999997</v>
      </c>
      <c r="S85">
        <v>1</v>
      </c>
      <c r="T85">
        <v>2</v>
      </c>
      <c r="W85" s="41" t="s">
        <v>118</v>
      </c>
      <c r="X85">
        <v>4</v>
      </c>
      <c r="Y85">
        <v>0</v>
      </c>
      <c r="Z85">
        <v>0</v>
      </c>
      <c r="AA85">
        <v>0</v>
      </c>
      <c r="AB85">
        <v>0</v>
      </c>
      <c r="AC85">
        <v>1</v>
      </c>
      <c r="AD85">
        <v>0</v>
      </c>
      <c r="AE85">
        <v>1</v>
      </c>
      <c r="AH85">
        <v>0</v>
      </c>
      <c r="AI85">
        <v>0</v>
      </c>
      <c r="AJ85">
        <v>0</v>
      </c>
    </row>
    <row r="86" spans="1:42" x14ac:dyDescent="0.15">
      <c r="A86">
        <v>102</v>
      </c>
      <c r="B86">
        <v>5</v>
      </c>
      <c r="C86">
        <v>4</v>
      </c>
      <c r="D86" s="17">
        <v>2004</v>
      </c>
      <c r="E86" s="17">
        <v>1</v>
      </c>
      <c r="F86" s="17">
        <v>21</v>
      </c>
      <c r="G86" s="40">
        <f t="shared" si="6"/>
        <v>38007</v>
      </c>
      <c r="H86">
        <f t="shared" si="7"/>
        <v>4</v>
      </c>
      <c r="I86" s="38">
        <v>0</v>
      </c>
      <c r="J86" s="38">
        <v>0.41875000000000001</v>
      </c>
      <c r="K86">
        <v>4924</v>
      </c>
      <c r="L86">
        <v>0</v>
      </c>
      <c r="M86">
        <v>6</v>
      </c>
      <c r="O86">
        <v>1</v>
      </c>
      <c r="P86">
        <v>1</v>
      </c>
      <c r="Q86">
        <v>2</v>
      </c>
      <c r="R86">
        <v>37.6</v>
      </c>
      <c r="S86">
        <v>1</v>
      </c>
      <c r="T86">
        <v>3</v>
      </c>
      <c r="W86" s="41" t="s">
        <v>278</v>
      </c>
      <c r="X86">
        <v>0</v>
      </c>
      <c r="Y86">
        <v>1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H86">
        <v>0</v>
      </c>
      <c r="AI86">
        <v>0</v>
      </c>
      <c r="AJ86">
        <v>0</v>
      </c>
    </row>
    <row r="87" spans="1:42" x14ac:dyDescent="0.15">
      <c r="A87">
        <v>103</v>
      </c>
      <c r="B87">
        <v>5</v>
      </c>
      <c r="C87">
        <v>4</v>
      </c>
      <c r="D87" s="17">
        <v>2004</v>
      </c>
      <c r="E87" s="17">
        <v>1</v>
      </c>
      <c r="F87" s="17">
        <v>22</v>
      </c>
      <c r="G87" s="40">
        <f t="shared" si="6"/>
        <v>38008</v>
      </c>
      <c r="H87">
        <f t="shared" si="7"/>
        <v>4</v>
      </c>
      <c r="I87" s="38">
        <v>0</v>
      </c>
      <c r="J87" s="38">
        <v>0.2951388888888889</v>
      </c>
      <c r="K87">
        <v>4393</v>
      </c>
      <c r="L87">
        <v>0</v>
      </c>
      <c r="M87">
        <v>9</v>
      </c>
      <c r="O87">
        <v>1</v>
      </c>
      <c r="P87">
        <v>1</v>
      </c>
      <c r="Q87">
        <v>1</v>
      </c>
      <c r="R87">
        <v>35.6</v>
      </c>
      <c r="S87">
        <v>0</v>
      </c>
      <c r="T87">
        <v>3</v>
      </c>
      <c r="W87" s="41" t="s">
        <v>284</v>
      </c>
      <c r="X87">
        <v>1</v>
      </c>
      <c r="Y87">
        <v>0</v>
      </c>
      <c r="Z87">
        <v>1</v>
      </c>
      <c r="AA87">
        <v>0</v>
      </c>
      <c r="AB87">
        <v>0</v>
      </c>
      <c r="AC87">
        <v>0</v>
      </c>
      <c r="AD87">
        <v>0</v>
      </c>
      <c r="AE87">
        <v>1</v>
      </c>
      <c r="AH87">
        <v>0</v>
      </c>
      <c r="AI87">
        <v>0</v>
      </c>
    </row>
    <row r="88" spans="1:42" x14ac:dyDescent="0.15">
      <c r="A88">
        <v>109</v>
      </c>
      <c r="B88">
        <v>5</v>
      </c>
      <c r="C88">
        <v>4</v>
      </c>
      <c r="D88" s="17">
        <v>2004</v>
      </c>
      <c r="E88" s="17">
        <v>1</v>
      </c>
      <c r="F88" s="17">
        <v>22</v>
      </c>
      <c r="G88" s="40">
        <f t="shared" si="6"/>
        <v>38008</v>
      </c>
      <c r="H88">
        <f t="shared" si="7"/>
        <v>4</v>
      </c>
      <c r="I88" s="38">
        <v>0</v>
      </c>
      <c r="J88" s="38">
        <v>0.42708333333333331</v>
      </c>
      <c r="K88">
        <v>1793</v>
      </c>
      <c r="L88">
        <v>0</v>
      </c>
      <c r="M88">
        <v>3</v>
      </c>
      <c r="O88">
        <v>1</v>
      </c>
      <c r="P88">
        <v>1</v>
      </c>
      <c r="Q88">
        <v>2</v>
      </c>
      <c r="R88">
        <v>38.4</v>
      </c>
      <c r="S88">
        <v>1</v>
      </c>
      <c r="T88">
        <v>3</v>
      </c>
      <c r="W88" s="41" t="s">
        <v>118</v>
      </c>
      <c r="X88">
        <v>3</v>
      </c>
      <c r="Y88">
        <v>0</v>
      </c>
      <c r="Z88">
        <v>0</v>
      </c>
      <c r="AA88">
        <v>0</v>
      </c>
      <c r="AB88">
        <v>1</v>
      </c>
      <c r="AC88">
        <v>0</v>
      </c>
      <c r="AD88">
        <v>0</v>
      </c>
      <c r="AE88">
        <v>1</v>
      </c>
      <c r="AH88">
        <v>0</v>
      </c>
      <c r="AI88">
        <v>0</v>
      </c>
    </row>
    <row r="89" spans="1:42" x14ac:dyDescent="0.15">
      <c r="A89">
        <v>723</v>
      </c>
      <c r="B89">
        <v>26</v>
      </c>
      <c r="C89">
        <v>4</v>
      </c>
      <c r="D89" s="17">
        <v>2004</v>
      </c>
      <c r="E89" s="17">
        <v>1</v>
      </c>
      <c r="F89" s="17">
        <v>24</v>
      </c>
      <c r="G89" s="40">
        <f t="shared" si="6"/>
        <v>38010</v>
      </c>
      <c r="H89">
        <f t="shared" si="7"/>
        <v>4</v>
      </c>
      <c r="I89" s="38">
        <v>0</v>
      </c>
      <c r="J89" s="38">
        <v>0.40625</v>
      </c>
      <c r="K89">
        <v>6034</v>
      </c>
      <c r="L89">
        <v>0</v>
      </c>
      <c r="M89">
        <v>6</v>
      </c>
      <c r="O89">
        <v>1</v>
      </c>
      <c r="P89">
        <v>1</v>
      </c>
      <c r="Q89">
        <v>2</v>
      </c>
      <c r="R89">
        <v>39.1</v>
      </c>
      <c r="S89">
        <v>1</v>
      </c>
      <c r="T89">
        <v>2</v>
      </c>
      <c r="W89" s="41" t="s">
        <v>120</v>
      </c>
      <c r="X89">
        <v>3</v>
      </c>
      <c r="Y89">
        <v>0</v>
      </c>
      <c r="Z89">
        <v>0</v>
      </c>
      <c r="AA89">
        <v>0</v>
      </c>
      <c r="AB89">
        <v>1</v>
      </c>
      <c r="AC89">
        <v>0</v>
      </c>
      <c r="AD89">
        <v>0</v>
      </c>
      <c r="AE89">
        <v>1</v>
      </c>
      <c r="AH89">
        <v>0</v>
      </c>
      <c r="AI89">
        <v>0</v>
      </c>
      <c r="AJ89">
        <v>0</v>
      </c>
    </row>
    <row r="90" spans="1:42" x14ac:dyDescent="0.15">
      <c r="A90">
        <v>724</v>
      </c>
      <c r="B90">
        <v>26</v>
      </c>
      <c r="C90">
        <v>4</v>
      </c>
      <c r="D90" s="19">
        <v>2004</v>
      </c>
      <c r="E90" s="19">
        <v>1</v>
      </c>
      <c r="F90" s="19">
        <v>24</v>
      </c>
      <c r="G90" s="40">
        <f t="shared" si="6"/>
        <v>38010</v>
      </c>
      <c r="H90">
        <f t="shared" si="7"/>
        <v>4</v>
      </c>
      <c r="I90" s="38">
        <v>0</v>
      </c>
      <c r="J90" s="38">
        <v>0.41319444444444442</v>
      </c>
      <c r="K90">
        <v>4921</v>
      </c>
      <c r="L90">
        <v>0</v>
      </c>
      <c r="M90">
        <v>4</v>
      </c>
      <c r="O90">
        <v>1</v>
      </c>
      <c r="P90">
        <v>1</v>
      </c>
      <c r="Q90">
        <v>1</v>
      </c>
      <c r="T90">
        <v>2</v>
      </c>
      <c r="W90" s="41" t="s">
        <v>118</v>
      </c>
      <c r="X90">
        <v>0</v>
      </c>
      <c r="Y90">
        <v>1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H90">
        <v>0</v>
      </c>
      <c r="AI90">
        <v>0</v>
      </c>
      <c r="AJ90">
        <v>0</v>
      </c>
    </row>
    <row r="91" spans="1:42" x14ac:dyDescent="0.15">
      <c r="A91">
        <v>732</v>
      </c>
      <c r="B91">
        <v>26</v>
      </c>
      <c r="C91">
        <v>4</v>
      </c>
      <c r="D91" s="17">
        <v>2004</v>
      </c>
      <c r="E91" s="17">
        <v>1</v>
      </c>
      <c r="F91" s="17">
        <v>24</v>
      </c>
      <c r="G91" s="40">
        <f t="shared" si="6"/>
        <v>38010</v>
      </c>
      <c r="H91">
        <f t="shared" si="7"/>
        <v>4</v>
      </c>
      <c r="I91" s="38">
        <v>0</v>
      </c>
      <c r="J91" s="38">
        <v>0.4597222222222222</v>
      </c>
      <c r="K91">
        <v>6107</v>
      </c>
      <c r="L91">
        <v>0</v>
      </c>
      <c r="M91">
        <v>1</v>
      </c>
      <c r="O91">
        <v>1</v>
      </c>
      <c r="P91">
        <v>1</v>
      </c>
      <c r="Q91">
        <v>2</v>
      </c>
      <c r="R91">
        <v>39</v>
      </c>
      <c r="S91">
        <v>1</v>
      </c>
      <c r="T91">
        <v>2</v>
      </c>
      <c r="U91" t="s">
        <v>36</v>
      </c>
      <c r="W91" s="41" t="s">
        <v>283</v>
      </c>
      <c r="X91">
        <v>3</v>
      </c>
      <c r="Y91">
        <v>0</v>
      </c>
      <c r="Z91">
        <v>0</v>
      </c>
      <c r="AA91">
        <v>0</v>
      </c>
      <c r="AB91">
        <v>1</v>
      </c>
      <c r="AC91">
        <v>0</v>
      </c>
      <c r="AD91">
        <v>0</v>
      </c>
      <c r="AE91">
        <v>1</v>
      </c>
      <c r="AH91">
        <v>0</v>
      </c>
      <c r="AI91">
        <v>0</v>
      </c>
      <c r="AJ91">
        <v>0</v>
      </c>
    </row>
    <row r="92" spans="1:42" x14ac:dyDescent="0.15">
      <c r="A92">
        <v>726</v>
      </c>
      <c r="B92">
        <v>26</v>
      </c>
      <c r="C92">
        <v>4</v>
      </c>
      <c r="D92" s="17">
        <v>2004</v>
      </c>
      <c r="E92" s="17">
        <v>1</v>
      </c>
      <c r="F92" s="17">
        <v>24</v>
      </c>
      <c r="G92" s="40">
        <f t="shared" si="6"/>
        <v>38010</v>
      </c>
      <c r="H92">
        <f t="shared" si="7"/>
        <v>4</v>
      </c>
      <c r="I92" s="38">
        <v>0</v>
      </c>
      <c r="J92" s="38">
        <v>0.43263888888888885</v>
      </c>
      <c r="K92">
        <v>4695</v>
      </c>
      <c r="L92">
        <v>0</v>
      </c>
      <c r="M92">
        <v>4</v>
      </c>
      <c r="O92">
        <v>1</v>
      </c>
      <c r="P92">
        <v>1</v>
      </c>
      <c r="Q92">
        <v>2</v>
      </c>
      <c r="W92" s="41" t="s">
        <v>118</v>
      </c>
      <c r="X92">
        <v>0</v>
      </c>
      <c r="Y92">
        <v>1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H92">
        <v>0</v>
      </c>
      <c r="AI92">
        <v>0</v>
      </c>
    </row>
    <row r="93" spans="1:42" x14ac:dyDescent="0.15">
      <c r="A93">
        <v>4440</v>
      </c>
      <c r="B93">
        <v>189</v>
      </c>
      <c r="C93">
        <v>4</v>
      </c>
      <c r="D93" s="17">
        <v>2007</v>
      </c>
      <c r="E93" s="17">
        <v>1</v>
      </c>
      <c r="F93" s="17">
        <v>22</v>
      </c>
      <c r="G93" s="40">
        <f t="shared" si="6"/>
        <v>39104</v>
      </c>
      <c r="H93">
        <f t="shared" si="7"/>
        <v>4</v>
      </c>
      <c r="I93" s="29">
        <v>0.35486111111111113</v>
      </c>
      <c r="J93" s="29">
        <v>0.35486111111111107</v>
      </c>
      <c r="K93">
        <v>7264</v>
      </c>
      <c r="L93">
        <v>0</v>
      </c>
      <c r="M93">
        <v>4</v>
      </c>
      <c r="O93">
        <v>1</v>
      </c>
      <c r="P93">
        <v>1</v>
      </c>
      <c r="Q93">
        <v>2</v>
      </c>
      <c r="R93">
        <v>36.6</v>
      </c>
      <c r="S93">
        <v>0</v>
      </c>
      <c r="T93">
        <v>4</v>
      </c>
      <c r="W93" s="41" t="s">
        <v>50</v>
      </c>
      <c r="X93">
        <v>0</v>
      </c>
      <c r="Y93">
        <v>1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H93">
        <v>0</v>
      </c>
      <c r="AI93">
        <v>0</v>
      </c>
      <c r="AJ93">
        <v>0</v>
      </c>
    </row>
    <row r="94" spans="1:42" x14ac:dyDescent="0.15">
      <c r="A94">
        <v>4439</v>
      </c>
      <c r="B94">
        <v>189</v>
      </c>
      <c r="C94">
        <v>4</v>
      </c>
      <c r="D94" s="17">
        <v>2007</v>
      </c>
      <c r="E94" s="17">
        <v>1</v>
      </c>
      <c r="F94" s="17">
        <v>22</v>
      </c>
      <c r="G94" s="40">
        <f t="shared" si="6"/>
        <v>39104</v>
      </c>
      <c r="H94">
        <f t="shared" si="7"/>
        <v>4</v>
      </c>
      <c r="I94" s="29"/>
      <c r="J94" s="29"/>
      <c r="K94">
        <v>7345</v>
      </c>
      <c r="L94" s="16">
        <f>7/365</f>
        <v>1.9178082191780823E-2</v>
      </c>
      <c r="M94">
        <v>1</v>
      </c>
      <c r="O94">
        <v>1</v>
      </c>
      <c r="P94">
        <v>1</v>
      </c>
      <c r="Q94">
        <v>1</v>
      </c>
      <c r="R94">
        <v>39.299999999999997</v>
      </c>
      <c r="S94">
        <v>1</v>
      </c>
      <c r="T94">
        <v>4</v>
      </c>
      <c r="W94" s="41" t="s">
        <v>118</v>
      </c>
      <c r="X94">
        <v>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1</v>
      </c>
      <c r="AH94">
        <v>0</v>
      </c>
      <c r="AI94">
        <v>0</v>
      </c>
      <c r="AJ94">
        <v>0</v>
      </c>
      <c r="AK94">
        <v>310</v>
      </c>
      <c r="AL94">
        <v>510</v>
      </c>
    </row>
    <row r="95" spans="1:42" x14ac:dyDescent="0.15">
      <c r="A95">
        <v>4472</v>
      </c>
      <c r="B95">
        <v>190</v>
      </c>
      <c r="C95">
        <v>4</v>
      </c>
      <c r="D95" s="17">
        <v>2007</v>
      </c>
      <c r="E95" s="17">
        <v>1</v>
      </c>
      <c r="F95" s="17">
        <v>25</v>
      </c>
      <c r="G95" s="40">
        <f t="shared" si="6"/>
        <v>39107</v>
      </c>
      <c r="H95">
        <f t="shared" si="7"/>
        <v>4</v>
      </c>
      <c r="I95" s="29">
        <v>0.4680555555555555</v>
      </c>
      <c r="J95" s="29">
        <v>0.46805555555555556</v>
      </c>
      <c r="K95">
        <v>7313</v>
      </c>
      <c r="L95">
        <v>0</v>
      </c>
      <c r="M95">
        <v>4</v>
      </c>
      <c r="O95">
        <v>1</v>
      </c>
      <c r="P95">
        <v>1</v>
      </c>
      <c r="Q95">
        <v>1</v>
      </c>
      <c r="R95">
        <v>38.4</v>
      </c>
      <c r="S95">
        <v>1</v>
      </c>
      <c r="T95">
        <v>2</v>
      </c>
      <c r="W95" s="41" t="s">
        <v>50</v>
      </c>
      <c r="X95">
        <v>0</v>
      </c>
      <c r="Y95">
        <v>1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H95">
        <v>0</v>
      </c>
      <c r="AI95">
        <v>1</v>
      </c>
    </row>
    <row r="96" spans="1:42" x14ac:dyDescent="0.15">
      <c r="A96">
        <v>4468</v>
      </c>
      <c r="B96">
        <v>190</v>
      </c>
      <c r="C96">
        <v>4</v>
      </c>
      <c r="D96" s="17">
        <v>2007</v>
      </c>
      <c r="E96" s="17">
        <v>1</v>
      </c>
      <c r="F96" s="17">
        <v>25</v>
      </c>
      <c r="G96" s="40">
        <f t="shared" si="6"/>
        <v>39107</v>
      </c>
      <c r="H96">
        <f t="shared" si="7"/>
        <v>4</v>
      </c>
      <c r="I96" s="29">
        <v>0.34583333333333338</v>
      </c>
      <c r="J96" s="29">
        <v>0.34583333333333333</v>
      </c>
      <c r="K96">
        <v>7342</v>
      </c>
      <c r="L96">
        <v>0</v>
      </c>
      <c r="M96">
        <v>8</v>
      </c>
      <c r="O96">
        <v>1</v>
      </c>
      <c r="P96">
        <v>1</v>
      </c>
      <c r="Q96">
        <v>1</v>
      </c>
      <c r="W96" s="41" t="s">
        <v>50</v>
      </c>
      <c r="X96">
        <v>0</v>
      </c>
      <c r="Y96">
        <v>1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H96">
        <v>0</v>
      </c>
      <c r="AI96">
        <v>0</v>
      </c>
      <c r="AJ96">
        <v>0</v>
      </c>
    </row>
    <row r="97" spans="1:36" x14ac:dyDescent="0.15">
      <c r="A97">
        <v>4471</v>
      </c>
      <c r="B97">
        <v>190</v>
      </c>
      <c r="C97">
        <v>4</v>
      </c>
      <c r="D97" s="17">
        <v>2007</v>
      </c>
      <c r="E97" s="17">
        <v>1</v>
      </c>
      <c r="F97" s="17">
        <v>25</v>
      </c>
      <c r="G97" s="40">
        <f t="shared" si="6"/>
        <v>39107</v>
      </c>
      <c r="H97">
        <f t="shared" si="7"/>
        <v>4</v>
      </c>
      <c r="I97" s="29">
        <v>0.43541666666666662</v>
      </c>
      <c r="J97" s="29">
        <v>0.43541666666666667</v>
      </c>
      <c r="K97">
        <v>7219</v>
      </c>
      <c r="L97">
        <v>0</v>
      </c>
      <c r="M97">
        <v>7</v>
      </c>
      <c r="O97">
        <v>1</v>
      </c>
      <c r="P97">
        <v>1</v>
      </c>
      <c r="Q97">
        <v>1</v>
      </c>
      <c r="X97">
        <v>0</v>
      </c>
      <c r="Y97">
        <v>1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H97">
        <v>0</v>
      </c>
      <c r="AI97">
        <v>0</v>
      </c>
      <c r="AJ97">
        <v>0</v>
      </c>
    </row>
    <row r="98" spans="1:36" x14ac:dyDescent="0.15">
      <c r="A98">
        <v>4473</v>
      </c>
      <c r="B98">
        <v>190</v>
      </c>
      <c r="C98">
        <v>4</v>
      </c>
      <c r="D98" s="17">
        <v>2007</v>
      </c>
      <c r="E98" s="17">
        <v>1</v>
      </c>
      <c r="F98" s="17">
        <v>25</v>
      </c>
      <c r="G98" s="40">
        <f t="shared" si="6"/>
        <v>39107</v>
      </c>
      <c r="H98">
        <f t="shared" si="7"/>
        <v>4</v>
      </c>
      <c r="I98" s="29">
        <v>0.47152777777777777</v>
      </c>
      <c r="J98" s="29">
        <v>0.47152777777777777</v>
      </c>
      <c r="K98">
        <v>7314</v>
      </c>
      <c r="L98">
        <v>0</v>
      </c>
      <c r="M98">
        <v>4</v>
      </c>
      <c r="O98">
        <v>1</v>
      </c>
      <c r="P98">
        <v>1</v>
      </c>
      <c r="Q98">
        <v>2</v>
      </c>
      <c r="W98" s="41" t="s">
        <v>118</v>
      </c>
      <c r="X98">
        <v>0</v>
      </c>
      <c r="Y98">
        <v>1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H98">
        <v>0</v>
      </c>
      <c r="AI98">
        <v>0</v>
      </c>
    </row>
    <row r="99" spans="1:36" x14ac:dyDescent="0.15">
      <c r="A99">
        <v>3618</v>
      </c>
      <c r="B99">
        <v>161</v>
      </c>
      <c r="C99">
        <v>4</v>
      </c>
      <c r="D99" s="17">
        <v>2008</v>
      </c>
      <c r="E99" s="17">
        <v>1</v>
      </c>
      <c r="F99" s="17">
        <v>22</v>
      </c>
      <c r="G99" s="40">
        <f t="shared" si="6"/>
        <v>39469</v>
      </c>
      <c r="H99">
        <f t="shared" si="7"/>
        <v>4</v>
      </c>
      <c r="I99" s="38">
        <v>0</v>
      </c>
      <c r="J99" s="38">
        <v>0.45208333333333334</v>
      </c>
      <c r="K99">
        <v>7572</v>
      </c>
      <c r="L99">
        <v>0</v>
      </c>
      <c r="M99">
        <v>9</v>
      </c>
      <c r="O99">
        <v>1</v>
      </c>
      <c r="P99">
        <v>1</v>
      </c>
      <c r="Q99">
        <v>2</v>
      </c>
      <c r="T99">
        <v>2</v>
      </c>
      <c r="W99" s="41" t="s">
        <v>118</v>
      </c>
      <c r="X99">
        <v>0</v>
      </c>
      <c r="Y99">
        <v>1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H99">
        <v>0</v>
      </c>
      <c r="AI99">
        <v>0</v>
      </c>
    </row>
    <row r="100" spans="1:36" x14ac:dyDescent="0.15">
      <c r="A100">
        <v>3609</v>
      </c>
      <c r="B100">
        <v>161</v>
      </c>
      <c r="C100">
        <v>4</v>
      </c>
      <c r="D100" s="19">
        <v>2008</v>
      </c>
      <c r="E100" s="19">
        <v>1</v>
      </c>
      <c r="F100" s="19">
        <v>22</v>
      </c>
      <c r="G100" s="40">
        <f t="shared" si="6"/>
        <v>39469</v>
      </c>
      <c r="H100">
        <f t="shared" si="7"/>
        <v>4</v>
      </c>
      <c r="I100" s="38">
        <v>0</v>
      </c>
      <c r="J100" s="38">
        <v>0.35069444444444442</v>
      </c>
      <c r="K100">
        <v>7872</v>
      </c>
      <c r="L100">
        <v>0</v>
      </c>
      <c r="M100">
        <v>8</v>
      </c>
      <c r="O100">
        <v>1</v>
      </c>
      <c r="P100">
        <v>1</v>
      </c>
      <c r="Q100">
        <v>2</v>
      </c>
      <c r="R100">
        <v>37.4</v>
      </c>
      <c r="S100">
        <v>0</v>
      </c>
      <c r="T100">
        <v>3</v>
      </c>
      <c r="W100" s="41" t="s">
        <v>50</v>
      </c>
      <c r="X100">
        <v>3</v>
      </c>
      <c r="Y100">
        <v>0</v>
      </c>
      <c r="Z100">
        <v>0</v>
      </c>
      <c r="AA100">
        <v>0</v>
      </c>
      <c r="AB100">
        <v>1</v>
      </c>
      <c r="AC100">
        <v>0</v>
      </c>
      <c r="AD100">
        <v>0</v>
      </c>
      <c r="AE100">
        <v>1</v>
      </c>
      <c r="AH100">
        <v>0</v>
      </c>
      <c r="AI100">
        <v>0</v>
      </c>
    </row>
    <row r="101" spans="1:36" x14ac:dyDescent="0.15">
      <c r="A101">
        <v>3621</v>
      </c>
      <c r="B101">
        <v>161</v>
      </c>
      <c r="C101">
        <v>4</v>
      </c>
      <c r="D101" s="17">
        <v>2008</v>
      </c>
      <c r="E101" s="17">
        <v>1</v>
      </c>
      <c r="F101" s="17">
        <v>23</v>
      </c>
      <c r="G101" s="40">
        <f t="shared" si="6"/>
        <v>39470</v>
      </c>
      <c r="H101">
        <f t="shared" si="7"/>
        <v>4</v>
      </c>
      <c r="I101" s="38">
        <v>8</v>
      </c>
      <c r="J101" s="38">
        <v>8</v>
      </c>
      <c r="K101">
        <v>7832</v>
      </c>
      <c r="L101">
        <v>0</v>
      </c>
      <c r="M101">
        <v>4</v>
      </c>
      <c r="O101">
        <v>1</v>
      </c>
      <c r="P101">
        <v>1</v>
      </c>
      <c r="Q101">
        <v>2</v>
      </c>
      <c r="R101">
        <v>39.9</v>
      </c>
      <c r="S101">
        <v>1</v>
      </c>
      <c r="T101" s="32">
        <v>3</v>
      </c>
      <c r="U101" s="32"/>
      <c r="W101" s="41" t="s">
        <v>50</v>
      </c>
      <c r="X101">
        <v>0</v>
      </c>
      <c r="Y101">
        <v>1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H101">
        <v>0</v>
      </c>
      <c r="AI101">
        <v>0</v>
      </c>
    </row>
    <row r="102" spans="1:36" x14ac:dyDescent="0.15">
      <c r="A102">
        <v>3625</v>
      </c>
      <c r="B102">
        <v>161</v>
      </c>
      <c r="C102">
        <v>4</v>
      </c>
      <c r="D102" s="17">
        <v>2008</v>
      </c>
      <c r="E102" s="17">
        <v>1</v>
      </c>
      <c r="F102" s="17">
        <v>23</v>
      </c>
      <c r="G102" s="40">
        <f t="shared" si="6"/>
        <v>39470</v>
      </c>
      <c r="H102">
        <f t="shared" si="7"/>
        <v>4</v>
      </c>
      <c r="I102" s="38">
        <v>0</v>
      </c>
      <c r="J102" s="38">
        <v>0.3659722222222222</v>
      </c>
      <c r="K102">
        <v>7853</v>
      </c>
      <c r="L102">
        <v>0</v>
      </c>
      <c r="M102">
        <v>11</v>
      </c>
      <c r="O102">
        <v>1</v>
      </c>
      <c r="P102">
        <v>1</v>
      </c>
      <c r="Q102">
        <v>2</v>
      </c>
      <c r="R102">
        <v>36.700000000000003</v>
      </c>
      <c r="S102">
        <v>0</v>
      </c>
      <c r="T102">
        <v>3</v>
      </c>
      <c r="W102" s="41" t="s">
        <v>50</v>
      </c>
      <c r="X102">
        <v>4</v>
      </c>
      <c r="Y102">
        <v>0</v>
      </c>
      <c r="Z102">
        <v>0</v>
      </c>
      <c r="AA102">
        <v>0</v>
      </c>
      <c r="AB102">
        <v>0</v>
      </c>
      <c r="AC102">
        <v>1</v>
      </c>
      <c r="AD102">
        <v>0</v>
      </c>
      <c r="AE102">
        <v>1</v>
      </c>
      <c r="AH102">
        <v>0</v>
      </c>
      <c r="AI102">
        <v>0</v>
      </c>
      <c r="AJ102">
        <v>0</v>
      </c>
    </row>
    <row r="103" spans="1:36" x14ac:dyDescent="0.15">
      <c r="A103">
        <v>3630</v>
      </c>
      <c r="B103">
        <v>162</v>
      </c>
      <c r="C103">
        <v>4</v>
      </c>
      <c r="D103" s="17">
        <v>2008</v>
      </c>
      <c r="E103" s="17">
        <v>1</v>
      </c>
      <c r="F103" s="17">
        <v>23</v>
      </c>
      <c r="G103" s="40">
        <f t="shared" si="6"/>
        <v>39470</v>
      </c>
      <c r="H103">
        <f t="shared" si="7"/>
        <v>4</v>
      </c>
      <c r="I103" s="38">
        <v>0</v>
      </c>
      <c r="J103" s="38">
        <v>0.37777777777777777</v>
      </c>
      <c r="K103">
        <v>7853</v>
      </c>
      <c r="L103">
        <v>0</v>
      </c>
      <c r="M103">
        <v>10</v>
      </c>
      <c r="O103">
        <v>1</v>
      </c>
      <c r="P103">
        <v>1</v>
      </c>
      <c r="Q103">
        <v>1</v>
      </c>
      <c r="R103">
        <v>37.200000000000003</v>
      </c>
      <c r="S103">
        <v>0</v>
      </c>
      <c r="T103">
        <v>3</v>
      </c>
      <c r="W103" s="41" t="s">
        <v>50</v>
      </c>
      <c r="X103">
        <v>5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1</v>
      </c>
      <c r="AE103">
        <v>1</v>
      </c>
      <c r="AH103">
        <v>0</v>
      </c>
      <c r="AI103">
        <v>0</v>
      </c>
      <c r="AJ103">
        <v>0</v>
      </c>
    </row>
    <row r="104" spans="1:36" x14ac:dyDescent="0.15">
      <c r="A104">
        <v>3638</v>
      </c>
      <c r="B104">
        <v>162</v>
      </c>
      <c r="C104">
        <v>4</v>
      </c>
      <c r="D104" s="17">
        <v>2008</v>
      </c>
      <c r="E104" s="17">
        <v>1</v>
      </c>
      <c r="F104" s="17">
        <v>24</v>
      </c>
      <c r="G104" s="40">
        <f t="shared" si="6"/>
        <v>39471</v>
      </c>
      <c r="H104">
        <f t="shared" si="7"/>
        <v>4</v>
      </c>
      <c r="I104" s="38">
        <v>0</v>
      </c>
      <c r="J104" s="38">
        <v>0.40625</v>
      </c>
      <c r="K104">
        <v>7879</v>
      </c>
      <c r="L104">
        <v>0</v>
      </c>
      <c r="M104">
        <v>4</v>
      </c>
      <c r="O104">
        <v>1</v>
      </c>
      <c r="P104">
        <v>1</v>
      </c>
      <c r="Q104">
        <v>1</v>
      </c>
      <c r="T104">
        <v>2</v>
      </c>
      <c r="W104" s="41" t="s">
        <v>274</v>
      </c>
      <c r="X104">
        <v>0</v>
      </c>
      <c r="Y104">
        <v>1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H104">
        <v>0</v>
      </c>
      <c r="AI104">
        <v>0</v>
      </c>
    </row>
    <row r="105" spans="1:36" x14ac:dyDescent="0.15">
      <c r="A105">
        <v>3639</v>
      </c>
      <c r="B105">
        <v>162</v>
      </c>
      <c r="C105">
        <v>4</v>
      </c>
      <c r="D105" s="17">
        <v>2008</v>
      </c>
      <c r="E105" s="17">
        <v>1</v>
      </c>
      <c r="F105" s="17">
        <v>24</v>
      </c>
      <c r="G105" s="40">
        <f t="shared" si="6"/>
        <v>39471</v>
      </c>
      <c r="H105">
        <f t="shared" si="7"/>
        <v>4</v>
      </c>
      <c r="I105" s="38">
        <v>0</v>
      </c>
      <c r="J105" s="38">
        <v>0.4145833333333333</v>
      </c>
      <c r="K105">
        <v>7880</v>
      </c>
      <c r="L105">
        <v>0</v>
      </c>
      <c r="M105">
        <v>7</v>
      </c>
      <c r="O105">
        <v>1</v>
      </c>
      <c r="P105">
        <v>1</v>
      </c>
      <c r="Q105">
        <v>2</v>
      </c>
      <c r="R105">
        <v>37.299999999999997</v>
      </c>
      <c r="S105">
        <v>0</v>
      </c>
      <c r="T105">
        <v>2</v>
      </c>
      <c r="W105" s="41" t="s">
        <v>50</v>
      </c>
      <c r="X105">
        <v>3</v>
      </c>
      <c r="Y105">
        <v>0</v>
      </c>
      <c r="Z105">
        <v>0</v>
      </c>
      <c r="AA105">
        <v>0</v>
      </c>
      <c r="AB105">
        <v>1</v>
      </c>
      <c r="AC105">
        <v>0</v>
      </c>
      <c r="AD105">
        <v>0</v>
      </c>
      <c r="AE105">
        <v>1</v>
      </c>
      <c r="AH105">
        <v>0</v>
      </c>
      <c r="AI105">
        <v>0</v>
      </c>
      <c r="AJ105">
        <v>0</v>
      </c>
    </row>
    <row r="106" spans="1:36" x14ac:dyDescent="0.15">
      <c r="A106">
        <v>3648</v>
      </c>
      <c r="B106">
        <v>162</v>
      </c>
      <c r="C106">
        <v>4</v>
      </c>
      <c r="D106" s="17">
        <v>2008</v>
      </c>
      <c r="E106" s="17">
        <v>1</v>
      </c>
      <c r="F106" s="17">
        <v>24</v>
      </c>
      <c r="G106" s="40">
        <f t="shared" si="6"/>
        <v>39471</v>
      </c>
      <c r="H106">
        <f t="shared" si="7"/>
        <v>4</v>
      </c>
      <c r="I106" s="38">
        <v>0</v>
      </c>
      <c r="J106" s="38">
        <v>0.47500000000000003</v>
      </c>
      <c r="K106">
        <v>7644</v>
      </c>
      <c r="L106">
        <v>0</v>
      </c>
      <c r="M106">
        <v>5</v>
      </c>
      <c r="O106">
        <v>1</v>
      </c>
      <c r="P106">
        <v>1</v>
      </c>
      <c r="Q106">
        <v>2</v>
      </c>
      <c r="T106">
        <v>2</v>
      </c>
      <c r="W106" s="41" t="s">
        <v>118</v>
      </c>
      <c r="X106">
        <v>2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0</v>
      </c>
      <c r="AE106">
        <v>1</v>
      </c>
      <c r="AH106">
        <v>0</v>
      </c>
      <c r="AI106">
        <v>0</v>
      </c>
      <c r="AJ106">
        <v>0</v>
      </c>
    </row>
    <row r="107" spans="1:36" x14ac:dyDescent="0.15">
      <c r="A107">
        <v>3647</v>
      </c>
      <c r="B107">
        <v>162</v>
      </c>
      <c r="C107">
        <v>4</v>
      </c>
      <c r="D107" s="17">
        <v>2008</v>
      </c>
      <c r="E107" s="17">
        <v>1</v>
      </c>
      <c r="F107" s="17">
        <v>24</v>
      </c>
      <c r="G107" s="40">
        <f t="shared" si="6"/>
        <v>39471</v>
      </c>
      <c r="H107">
        <f t="shared" si="7"/>
        <v>4</v>
      </c>
      <c r="I107" s="38">
        <v>0</v>
      </c>
      <c r="J107" s="38">
        <v>0.47152777777777777</v>
      </c>
      <c r="K107">
        <v>7643</v>
      </c>
      <c r="L107">
        <v>0</v>
      </c>
      <c r="M107">
        <v>5</v>
      </c>
      <c r="O107">
        <v>1</v>
      </c>
      <c r="P107">
        <v>1</v>
      </c>
      <c r="Q107">
        <v>1</v>
      </c>
      <c r="R107">
        <v>37.1</v>
      </c>
      <c r="S107">
        <v>0</v>
      </c>
      <c r="T107">
        <v>5</v>
      </c>
      <c r="W107" s="41" t="s">
        <v>118</v>
      </c>
      <c r="X107">
        <v>1</v>
      </c>
      <c r="Y107">
        <v>0</v>
      </c>
      <c r="Z107">
        <v>1</v>
      </c>
      <c r="AA107">
        <v>0</v>
      </c>
      <c r="AB107">
        <v>0</v>
      </c>
      <c r="AC107">
        <v>0</v>
      </c>
      <c r="AD107">
        <v>0</v>
      </c>
      <c r="AE107">
        <v>1</v>
      </c>
      <c r="AH107">
        <v>0</v>
      </c>
      <c r="AI107">
        <v>0</v>
      </c>
    </row>
    <row r="108" spans="1:36" x14ac:dyDescent="0.15">
      <c r="A108">
        <v>316</v>
      </c>
      <c r="B108">
        <v>12</v>
      </c>
      <c r="C108">
        <v>4</v>
      </c>
      <c r="D108" s="17">
        <v>2004</v>
      </c>
      <c r="E108" s="17">
        <v>1</v>
      </c>
      <c r="F108" s="17">
        <v>26</v>
      </c>
      <c r="G108" s="40">
        <f t="shared" ref="G108:G142" si="8">DATE(D108,E108,F108)</f>
        <v>38012</v>
      </c>
      <c r="H108">
        <f t="shared" ref="H108:H142" si="9">INT((G108-DATE(YEAR(G108-WEEKDAY(G108-1)+4),1,3)+WEEKDAY(DATE(YEAR(G108-WEEKDAY(G108-1)+4),1,3))+5)/7)</f>
        <v>5</v>
      </c>
      <c r="I108" s="38">
        <v>0</v>
      </c>
      <c r="J108" s="38">
        <v>0.37847222222222227</v>
      </c>
      <c r="K108">
        <v>4937</v>
      </c>
      <c r="L108">
        <v>1</v>
      </c>
      <c r="O108">
        <v>1</v>
      </c>
      <c r="P108">
        <v>1</v>
      </c>
      <c r="Q108">
        <v>1</v>
      </c>
      <c r="R108">
        <v>38</v>
      </c>
      <c r="S108">
        <v>1</v>
      </c>
      <c r="T108">
        <v>1</v>
      </c>
      <c r="W108" s="41" t="s">
        <v>49</v>
      </c>
      <c r="X108">
        <v>4</v>
      </c>
      <c r="Y108">
        <v>0</v>
      </c>
      <c r="Z108">
        <v>0</v>
      </c>
      <c r="AA108">
        <v>0</v>
      </c>
      <c r="AB108">
        <v>0</v>
      </c>
      <c r="AC108">
        <v>1</v>
      </c>
      <c r="AD108">
        <v>0</v>
      </c>
      <c r="AE108">
        <v>1</v>
      </c>
      <c r="AH108">
        <v>0</v>
      </c>
      <c r="AI108">
        <v>0</v>
      </c>
      <c r="AJ108">
        <v>0</v>
      </c>
    </row>
    <row r="109" spans="1:36" x14ac:dyDescent="0.15">
      <c r="A109">
        <v>115</v>
      </c>
      <c r="B109">
        <v>5</v>
      </c>
      <c r="C109">
        <v>4</v>
      </c>
      <c r="D109" s="17">
        <v>2004</v>
      </c>
      <c r="E109" s="17">
        <v>1</v>
      </c>
      <c r="F109" s="17">
        <v>26</v>
      </c>
      <c r="G109" s="40">
        <f t="shared" si="8"/>
        <v>38012</v>
      </c>
      <c r="H109">
        <f t="shared" si="9"/>
        <v>5</v>
      </c>
      <c r="I109" s="38">
        <v>0</v>
      </c>
      <c r="J109" s="38">
        <v>0.3354166666666667</v>
      </c>
      <c r="K109">
        <v>4604</v>
      </c>
      <c r="L109">
        <v>0</v>
      </c>
      <c r="M109">
        <v>5</v>
      </c>
      <c r="O109">
        <v>1</v>
      </c>
      <c r="P109">
        <v>1</v>
      </c>
      <c r="Q109">
        <v>2</v>
      </c>
      <c r="T109">
        <v>2</v>
      </c>
      <c r="V109" s="41" t="s">
        <v>1335</v>
      </c>
      <c r="W109" s="41" t="s">
        <v>120</v>
      </c>
      <c r="X109">
        <v>4</v>
      </c>
      <c r="Y109">
        <v>0</v>
      </c>
      <c r="Z109">
        <v>0</v>
      </c>
      <c r="AA109">
        <v>0</v>
      </c>
      <c r="AB109">
        <v>0</v>
      </c>
      <c r="AC109">
        <v>1</v>
      </c>
      <c r="AD109">
        <v>0</v>
      </c>
      <c r="AE109">
        <v>1</v>
      </c>
      <c r="AH109">
        <v>0</v>
      </c>
      <c r="AI109">
        <v>0</v>
      </c>
      <c r="AJ109">
        <v>0</v>
      </c>
    </row>
    <row r="110" spans="1:36" x14ac:dyDescent="0.15">
      <c r="A110">
        <v>119</v>
      </c>
      <c r="B110">
        <v>5</v>
      </c>
      <c r="C110">
        <v>4</v>
      </c>
      <c r="D110" s="17">
        <v>2004</v>
      </c>
      <c r="E110" s="17">
        <v>1</v>
      </c>
      <c r="F110" s="17">
        <v>26</v>
      </c>
      <c r="G110" s="40">
        <f t="shared" si="8"/>
        <v>38012</v>
      </c>
      <c r="H110">
        <f t="shared" si="9"/>
        <v>5</v>
      </c>
      <c r="I110" s="38">
        <v>0</v>
      </c>
      <c r="J110" s="38">
        <v>0.33680555555555558</v>
      </c>
      <c r="K110">
        <v>4931</v>
      </c>
      <c r="L110">
        <v>0</v>
      </c>
      <c r="M110">
        <v>2</v>
      </c>
      <c r="O110">
        <v>1</v>
      </c>
      <c r="P110">
        <v>1</v>
      </c>
      <c r="Q110">
        <v>2</v>
      </c>
      <c r="R110">
        <v>39</v>
      </c>
      <c r="S110">
        <v>1</v>
      </c>
      <c r="T110">
        <v>2</v>
      </c>
      <c r="W110" s="41" t="s">
        <v>118</v>
      </c>
      <c r="X110">
        <v>3</v>
      </c>
      <c r="Y110">
        <v>0</v>
      </c>
      <c r="Z110">
        <v>0</v>
      </c>
      <c r="AA110">
        <v>0</v>
      </c>
      <c r="AB110">
        <v>1</v>
      </c>
      <c r="AC110">
        <v>0</v>
      </c>
      <c r="AD110">
        <v>0</v>
      </c>
      <c r="AE110">
        <v>1</v>
      </c>
      <c r="AH110">
        <v>0</v>
      </c>
      <c r="AI110">
        <v>0</v>
      </c>
      <c r="AJ110">
        <v>0</v>
      </c>
    </row>
    <row r="111" spans="1:36" x14ac:dyDescent="0.15">
      <c r="A111">
        <v>122</v>
      </c>
      <c r="B111">
        <v>5</v>
      </c>
      <c r="C111">
        <v>4</v>
      </c>
      <c r="D111" s="17">
        <v>2004</v>
      </c>
      <c r="E111" s="17">
        <v>1</v>
      </c>
      <c r="F111" s="17">
        <v>26</v>
      </c>
      <c r="G111" s="40">
        <f t="shared" si="8"/>
        <v>38012</v>
      </c>
      <c r="H111">
        <f t="shared" si="9"/>
        <v>5</v>
      </c>
      <c r="I111" s="38">
        <v>0</v>
      </c>
      <c r="J111" s="38">
        <v>0.37847222222222227</v>
      </c>
      <c r="K111">
        <v>4933</v>
      </c>
      <c r="L111">
        <v>0</v>
      </c>
      <c r="M111">
        <v>2</v>
      </c>
      <c r="O111">
        <v>1</v>
      </c>
      <c r="P111">
        <v>1</v>
      </c>
      <c r="Q111">
        <v>2</v>
      </c>
      <c r="R111">
        <v>38.1</v>
      </c>
      <c r="S111">
        <v>1</v>
      </c>
      <c r="T111">
        <v>2</v>
      </c>
      <c r="W111" s="41" t="s">
        <v>278</v>
      </c>
      <c r="X111">
        <v>3</v>
      </c>
      <c r="Y111">
        <v>0</v>
      </c>
      <c r="Z111">
        <v>0</v>
      </c>
      <c r="AA111">
        <v>0</v>
      </c>
      <c r="AB111">
        <v>1</v>
      </c>
      <c r="AC111">
        <v>0</v>
      </c>
      <c r="AD111">
        <v>0</v>
      </c>
      <c r="AE111">
        <v>1</v>
      </c>
      <c r="AH111">
        <v>0</v>
      </c>
      <c r="AI111">
        <v>0</v>
      </c>
      <c r="AJ111">
        <v>0</v>
      </c>
    </row>
    <row r="112" spans="1:36" x14ac:dyDescent="0.15">
      <c r="A112">
        <v>319</v>
      </c>
      <c r="B112">
        <v>12</v>
      </c>
      <c r="C112">
        <v>4</v>
      </c>
      <c r="D112" s="17">
        <v>2004</v>
      </c>
      <c r="E112" s="17">
        <v>1</v>
      </c>
      <c r="F112" s="17">
        <v>26</v>
      </c>
      <c r="G112" s="40">
        <f t="shared" si="8"/>
        <v>38012</v>
      </c>
      <c r="H112">
        <f t="shared" si="9"/>
        <v>5</v>
      </c>
      <c r="I112" s="38">
        <v>0</v>
      </c>
      <c r="J112" s="38">
        <v>0.42083333333333334</v>
      </c>
      <c r="K112">
        <v>4938</v>
      </c>
      <c r="L112">
        <v>0</v>
      </c>
      <c r="M112">
        <v>6</v>
      </c>
      <c r="O112">
        <v>1</v>
      </c>
      <c r="P112">
        <v>1</v>
      </c>
      <c r="Q112">
        <v>2</v>
      </c>
      <c r="R112">
        <v>36</v>
      </c>
      <c r="S112">
        <v>0</v>
      </c>
      <c r="T112">
        <v>2</v>
      </c>
      <c r="W112" s="41" t="s">
        <v>118</v>
      </c>
      <c r="X112">
        <v>0</v>
      </c>
      <c r="Y112">
        <v>1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H112">
        <v>0</v>
      </c>
      <c r="AI112">
        <v>0</v>
      </c>
      <c r="AJ112">
        <v>0</v>
      </c>
    </row>
    <row r="113" spans="1:38" x14ac:dyDescent="0.15">
      <c r="A113">
        <v>321</v>
      </c>
      <c r="B113">
        <v>12</v>
      </c>
      <c r="C113">
        <v>4</v>
      </c>
      <c r="D113" s="17">
        <v>2004</v>
      </c>
      <c r="E113" s="17">
        <v>1</v>
      </c>
      <c r="F113" s="17">
        <v>26</v>
      </c>
      <c r="G113" s="40">
        <f t="shared" si="8"/>
        <v>38012</v>
      </c>
      <c r="H113">
        <f t="shared" si="9"/>
        <v>5</v>
      </c>
      <c r="I113" s="38">
        <v>0</v>
      </c>
      <c r="J113" s="38">
        <v>0.41805555555555557</v>
      </c>
      <c r="K113">
        <v>4939</v>
      </c>
      <c r="L113">
        <v>0</v>
      </c>
      <c r="M113">
        <v>7</v>
      </c>
      <c r="O113">
        <v>1</v>
      </c>
      <c r="P113">
        <v>1</v>
      </c>
      <c r="Q113">
        <v>1</v>
      </c>
      <c r="R113">
        <v>35.799999999999997</v>
      </c>
      <c r="S113">
        <v>0</v>
      </c>
      <c r="T113">
        <v>2</v>
      </c>
      <c r="W113" s="41" t="s">
        <v>282</v>
      </c>
      <c r="X113">
        <v>3</v>
      </c>
      <c r="Y113">
        <v>0</v>
      </c>
      <c r="Z113">
        <v>0</v>
      </c>
      <c r="AA113">
        <v>0</v>
      </c>
      <c r="AB113">
        <v>1</v>
      </c>
      <c r="AC113">
        <v>0</v>
      </c>
      <c r="AD113">
        <v>0</v>
      </c>
      <c r="AE113">
        <v>1</v>
      </c>
      <c r="AH113">
        <v>0</v>
      </c>
      <c r="AI113">
        <v>0</v>
      </c>
    </row>
    <row r="114" spans="1:38" x14ac:dyDescent="0.15">
      <c r="A114">
        <v>325</v>
      </c>
      <c r="B114">
        <v>12</v>
      </c>
      <c r="C114">
        <v>4</v>
      </c>
      <c r="D114" s="19">
        <v>2004</v>
      </c>
      <c r="E114" s="19">
        <v>1</v>
      </c>
      <c r="F114" s="19">
        <v>26</v>
      </c>
      <c r="G114" s="40">
        <f t="shared" si="8"/>
        <v>38012</v>
      </c>
      <c r="H114">
        <f t="shared" si="9"/>
        <v>5</v>
      </c>
      <c r="I114" s="38">
        <v>0</v>
      </c>
      <c r="J114" s="38">
        <v>0.50277777777777777</v>
      </c>
      <c r="K114">
        <v>4943</v>
      </c>
      <c r="L114">
        <v>0</v>
      </c>
      <c r="M114">
        <v>2</v>
      </c>
      <c r="O114">
        <v>1</v>
      </c>
      <c r="P114">
        <v>1</v>
      </c>
      <c r="Q114">
        <v>1</v>
      </c>
      <c r="R114">
        <v>39.200000000000003</v>
      </c>
      <c r="S114">
        <v>1</v>
      </c>
      <c r="T114">
        <v>2</v>
      </c>
      <c r="W114" s="41" t="s">
        <v>22</v>
      </c>
      <c r="X114">
        <v>4</v>
      </c>
      <c r="Y114">
        <v>0</v>
      </c>
      <c r="Z114">
        <v>0</v>
      </c>
      <c r="AA114">
        <v>0</v>
      </c>
      <c r="AB114">
        <v>0</v>
      </c>
      <c r="AC114">
        <v>1</v>
      </c>
      <c r="AD114">
        <v>0</v>
      </c>
      <c r="AE114">
        <v>1</v>
      </c>
      <c r="AH114">
        <v>0</v>
      </c>
      <c r="AI114">
        <v>0</v>
      </c>
      <c r="AJ114">
        <v>0</v>
      </c>
    </row>
    <row r="115" spans="1:38" x14ac:dyDescent="0.15">
      <c r="A115">
        <v>120</v>
      </c>
      <c r="B115">
        <v>5</v>
      </c>
      <c r="C115">
        <v>4</v>
      </c>
      <c r="D115" s="17">
        <v>2004</v>
      </c>
      <c r="E115" s="17">
        <v>1</v>
      </c>
      <c r="F115" s="17">
        <v>26</v>
      </c>
      <c r="G115" s="40">
        <f t="shared" si="8"/>
        <v>38012</v>
      </c>
      <c r="H115">
        <f t="shared" si="9"/>
        <v>5</v>
      </c>
      <c r="I115" s="38">
        <v>0</v>
      </c>
      <c r="J115" s="38">
        <v>0.37222222222222223</v>
      </c>
      <c r="L115">
        <v>1</v>
      </c>
      <c r="O115">
        <v>1</v>
      </c>
      <c r="P115">
        <v>1</v>
      </c>
      <c r="Q115">
        <v>2</v>
      </c>
      <c r="R115">
        <v>36.6</v>
      </c>
      <c r="S115">
        <v>0</v>
      </c>
      <c r="T115">
        <v>2</v>
      </c>
      <c r="W115" s="41" t="s">
        <v>278</v>
      </c>
      <c r="X115">
        <v>4</v>
      </c>
      <c r="Y115">
        <v>0</v>
      </c>
      <c r="Z115">
        <v>0</v>
      </c>
      <c r="AA115">
        <v>0</v>
      </c>
      <c r="AB115">
        <v>0</v>
      </c>
      <c r="AC115">
        <v>1</v>
      </c>
      <c r="AD115">
        <v>0</v>
      </c>
      <c r="AE115">
        <v>1</v>
      </c>
      <c r="AH115">
        <v>0</v>
      </c>
      <c r="AI115">
        <v>0</v>
      </c>
      <c r="AJ115">
        <v>0</v>
      </c>
      <c r="AK115">
        <v>470</v>
      </c>
      <c r="AL115">
        <v>500</v>
      </c>
    </row>
    <row r="116" spans="1:38" x14ac:dyDescent="0.15">
      <c r="A116">
        <v>317</v>
      </c>
      <c r="B116">
        <v>12</v>
      </c>
      <c r="C116">
        <v>4</v>
      </c>
      <c r="D116" s="17">
        <v>2004</v>
      </c>
      <c r="E116" s="17">
        <v>1</v>
      </c>
      <c r="F116" s="17">
        <v>26</v>
      </c>
      <c r="G116" s="40">
        <f t="shared" si="8"/>
        <v>38012</v>
      </c>
      <c r="H116">
        <f t="shared" si="9"/>
        <v>5</v>
      </c>
      <c r="I116" s="38">
        <v>0</v>
      </c>
      <c r="J116" s="38">
        <v>0.41250000000000003</v>
      </c>
      <c r="L116">
        <v>1</v>
      </c>
      <c r="O116">
        <v>1</v>
      </c>
      <c r="P116">
        <v>1</v>
      </c>
      <c r="Q116">
        <v>1</v>
      </c>
      <c r="R116">
        <v>36.1</v>
      </c>
      <c r="S116">
        <v>0</v>
      </c>
      <c r="T116">
        <v>2</v>
      </c>
      <c r="W116" s="41" t="s">
        <v>118</v>
      </c>
      <c r="X116">
        <v>0</v>
      </c>
      <c r="Y116">
        <v>1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H116">
        <v>1</v>
      </c>
      <c r="AJ116">
        <v>3</v>
      </c>
    </row>
    <row r="117" spans="1:38" x14ac:dyDescent="0.15">
      <c r="A117">
        <v>334</v>
      </c>
      <c r="B117">
        <v>12</v>
      </c>
      <c r="C117">
        <v>4</v>
      </c>
      <c r="D117" s="17">
        <v>2004</v>
      </c>
      <c r="E117" s="17">
        <v>1</v>
      </c>
      <c r="F117" s="17">
        <v>27</v>
      </c>
      <c r="G117" s="40">
        <f t="shared" si="8"/>
        <v>38013</v>
      </c>
      <c r="H117">
        <f t="shared" si="9"/>
        <v>5</v>
      </c>
      <c r="I117" s="38">
        <v>0</v>
      </c>
      <c r="J117" s="38">
        <v>0.3840277777777778</v>
      </c>
      <c r="K117">
        <v>3889</v>
      </c>
      <c r="L117">
        <v>1</v>
      </c>
      <c r="O117">
        <v>1</v>
      </c>
      <c r="P117">
        <v>1</v>
      </c>
      <c r="Q117">
        <v>1</v>
      </c>
      <c r="W117" s="41" t="s">
        <v>118</v>
      </c>
      <c r="X117">
        <v>1</v>
      </c>
      <c r="Y117">
        <v>0</v>
      </c>
      <c r="Z117">
        <v>1</v>
      </c>
      <c r="AA117">
        <v>0</v>
      </c>
      <c r="AB117">
        <v>0</v>
      </c>
      <c r="AC117">
        <v>0</v>
      </c>
      <c r="AD117">
        <v>0</v>
      </c>
      <c r="AE117">
        <v>1</v>
      </c>
      <c r="AH117">
        <v>0</v>
      </c>
      <c r="AI117">
        <v>0</v>
      </c>
    </row>
    <row r="118" spans="1:38" x14ac:dyDescent="0.15">
      <c r="A118">
        <v>9</v>
      </c>
      <c r="B118">
        <v>1</v>
      </c>
      <c r="C118">
        <v>5</v>
      </c>
      <c r="D118" s="17">
        <v>2004</v>
      </c>
      <c r="E118" s="17">
        <v>1</v>
      </c>
      <c r="F118" s="17">
        <v>28</v>
      </c>
      <c r="G118" s="40">
        <f t="shared" si="8"/>
        <v>38014</v>
      </c>
      <c r="H118">
        <f t="shared" si="9"/>
        <v>5</v>
      </c>
      <c r="I118" s="38">
        <v>0</v>
      </c>
      <c r="J118" s="38">
        <v>0.36458333333333331</v>
      </c>
      <c r="K118">
        <v>4432</v>
      </c>
      <c r="L118">
        <v>0</v>
      </c>
      <c r="M118">
        <v>8</v>
      </c>
      <c r="O118">
        <v>1</v>
      </c>
      <c r="P118">
        <v>1</v>
      </c>
      <c r="Q118">
        <v>2</v>
      </c>
      <c r="R118">
        <v>38.6</v>
      </c>
      <c r="S118">
        <v>1</v>
      </c>
      <c r="T118">
        <v>2</v>
      </c>
      <c r="W118" s="41" t="s">
        <v>118</v>
      </c>
      <c r="X118">
        <v>1</v>
      </c>
      <c r="Y118">
        <v>0</v>
      </c>
      <c r="Z118">
        <v>1</v>
      </c>
      <c r="AA118">
        <v>0</v>
      </c>
      <c r="AB118">
        <v>0</v>
      </c>
      <c r="AC118">
        <v>0</v>
      </c>
      <c r="AD118">
        <v>0</v>
      </c>
      <c r="AE118">
        <v>1</v>
      </c>
      <c r="AH118">
        <v>0</v>
      </c>
      <c r="AI118">
        <v>0</v>
      </c>
    </row>
    <row r="119" spans="1:38" x14ac:dyDescent="0.15">
      <c r="A119">
        <v>15</v>
      </c>
      <c r="B119">
        <v>1</v>
      </c>
      <c r="C119">
        <v>5</v>
      </c>
      <c r="D119" s="17">
        <v>2004</v>
      </c>
      <c r="E119" s="17">
        <v>1</v>
      </c>
      <c r="F119" s="17">
        <v>28</v>
      </c>
      <c r="G119" s="40">
        <f t="shared" si="8"/>
        <v>38014</v>
      </c>
      <c r="H119">
        <f t="shared" si="9"/>
        <v>5</v>
      </c>
      <c r="I119" s="38">
        <v>0</v>
      </c>
      <c r="J119" s="38">
        <v>0.42152777777777778</v>
      </c>
      <c r="K119">
        <v>4956</v>
      </c>
      <c r="L119">
        <v>0</v>
      </c>
      <c r="M119">
        <v>11</v>
      </c>
      <c r="O119">
        <v>1</v>
      </c>
      <c r="P119">
        <v>1</v>
      </c>
      <c r="Q119">
        <v>2</v>
      </c>
      <c r="R119">
        <v>39</v>
      </c>
      <c r="S119">
        <v>1</v>
      </c>
      <c r="T119">
        <v>2</v>
      </c>
      <c r="W119" s="41" t="s">
        <v>118</v>
      </c>
      <c r="X119">
        <v>5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1</v>
      </c>
      <c r="AE119">
        <v>1</v>
      </c>
      <c r="AH119">
        <v>0</v>
      </c>
      <c r="AI119">
        <v>0</v>
      </c>
    </row>
    <row r="120" spans="1:38" x14ac:dyDescent="0.15">
      <c r="A120">
        <v>16</v>
      </c>
      <c r="B120">
        <v>1</v>
      </c>
      <c r="C120">
        <v>5</v>
      </c>
      <c r="D120" s="17">
        <v>2004</v>
      </c>
      <c r="E120" s="17">
        <v>1</v>
      </c>
      <c r="F120" s="17">
        <v>28</v>
      </c>
      <c r="G120" s="40">
        <f t="shared" si="8"/>
        <v>38014</v>
      </c>
      <c r="H120">
        <f t="shared" si="9"/>
        <v>5</v>
      </c>
      <c r="I120" s="38">
        <v>0</v>
      </c>
      <c r="J120" s="38">
        <v>0.42638888888888887</v>
      </c>
      <c r="K120">
        <v>4957</v>
      </c>
      <c r="L120">
        <v>0</v>
      </c>
      <c r="M120">
        <v>7</v>
      </c>
      <c r="O120">
        <v>1</v>
      </c>
      <c r="P120">
        <v>1</v>
      </c>
      <c r="Q120">
        <v>2</v>
      </c>
      <c r="T120">
        <v>2</v>
      </c>
      <c r="W120" s="41" t="s">
        <v>278</v>
      </c>
      <c r="X120">
        <v>1</v>
      </c>
      <c r="Y120">
        <v>0</v>
      </c>
      <c r="Z120">
        <v>1</v>
      </c>
      <c r="AA120">
        <v>0</v>
      </c>
      <c r="AB120">
        <v>0</v>
      </c>
      <c r="AC120">
        <v>0</v>
      </c>
      <c r="AD120">
        <v>0</v>
      </c>
      <c r="AE120">
        <v>1</v>
      </c>
      <c r="AH120">
        <v>0</v>
      </c>
      <c r="AI120">
        <v>0</v>
      </c>
    </row>
    <row r="121" spans="1:38" x14ac:dyDescent="0.15">
      <c r="A121">
        <v>18</v>
      </c>
      <c r="B121">
        <v>1</v>
      </c>
      <c r="C121">
        <v>5</v>
      </c>
      <c r="D121" s="17">
        <v>2004</v>
      </c>
      <c r="E121" s="17">
        <v>1</v>
      </c>
      <c r="F121" s="17">
        <v>28</v>
      </c>
      <c r="G121" s="40">
        <f t="shared" si="8"/>
        <v>38014</v>
      </c>
      <c r="H121">
        <f t="shared" si="9"/>
        <v>5</v>
      </c>
      <c r="I121" s="38">
        <v>0</v>
      </c>
      <c r="J121" s="38">
        <v>0.43402777777777773</v>
      </c>
      <c r="L121">
        <v>0</v>
      </c>
      <c r="M121">
        <v>6</v>
      </c>
      <c r="O121">
        <v>1</v>
      </c>
      <c r="P121">
        <v>1</v>
      </c>
      <c r="Q121">
        <v>2</v>
      </c>
      <c r="W121" s="41" t="s">
        <v>50</v>
      </c>
      <c r="X121">
        <v>0</v>
      </c>
      <c r="Y121">
        <v>1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H121">
        <v>0</v>
      </c>
      <c r="AI121">
        <v>0</v>
      </c>
    </row>
    <row r="122" spans="1:38" x14ac:dyDescent="0.15">
      <c r="A122">
        <v>77</v>
      </c>
      <c r="B122">
        <v>4</v>
      </c>
      <c r="C122">
        <v>5</v>
      </c>
      <c r="D122" s="17">
        <v>2004</v>
      </c>
      <c r="E122" s="17">
        <v>1</v>
      </c>
      <c r="F122" s="17">
        <v>29</v>
      </c>
      <c r="G122" s="40">
        <f t="shared" si="8"/>
        <v>38015</v>
      </c>
      <c r="H122">
        <f t="shared" si="9"/>
        <v>5</v>
      </c>
      <c r="I122" s="38">
        <v>0</v>
      </c>
      <c r="J122" s="38">
        <v>0.34375</v>
      </c>
      <c r="K122">
        <v>3937</v>
      </c>
      <c r="L122">
        <v>0</v>
      </c>
      <c r="M122">
        <v>11</v>
      </c>
      <c r="O122">
        <v>1</v>
      </c>
      <c r="P122">
        <v>1</v>
      </c>
      <c r="Q122">
        <v>2</v>
      </c>
      <c r="T122">
        <v>2</v>
      </c>
      <c r="W122" s="41" t="s">
        <v>278</v>
      </c>
      <c r="X122">
        <v>3</v>
      </c>
      <c r="Y122">
        <v>0</v>
      </c>
      <c r="Z122">
        <v>0</v>
      </c>
      <c r="AA122">
        <v>0</v>
      </c>
      <c r="AB122">
        <v>1</v>
      </c>
      <c r="AC122">
        <v>0</v>
      </c>
      <c r="AD122">
        <v>0</v>
      </c>
      <c r="AE122">
        <v>1</v>
      </c>
      <c r="AH122">
        <v>0</v>
      </c>
      <c r="AI122">
        <v>0</v>
      </c>
    </row>
    <row r="123" spans="1:38" x14ac:dyDescent="0.15">
      <c r="A123">
        <v>86</v>
      </c>
      <c r="B123">
        <v>4</v>
      </c>
      <c r="C123">
        <v>5</v>
      </c>
      <c r="D123" s="19">
        <v>2004</v>
      </c>
      <c r="E123" s="19">
        <v>1</v>
      </c>
      <c r="F123" s="19">
        <v>29</v>
      </c>
      <c r="G123" s="40">
        <f t="shared" si="8"/>
        <v>38015</v>
      </c>
      <c r="H123">
        <f t="shared" si="9"/>
        <v>5</v>
      </c>
      <c r="I123" s="38">
        <v>0</v>
      </c>
      <c r="J123" s="38">
        <v>0.43263888888888885</v>
      </c>
      <c r="K123">
        <v>5049</v>
      </c>
      <c r="L123">
        <v>0</v>
      </c>
      <c r="M123">
        <v>5</v>
      </c>
      <c r="O123">
        <v>1</v>
      </c>
      <c r="P123">
        <v>1</v>
      </c>
      <c r="Q123">
        <v>1</v>
      </c>
      <c r="R123">
        <v>37.6</v>
      </c>
      <c r="S123">
        <v>1</v>
      </c>
      <c r="T123">
        <v>3</v>
      </c>
      <c r="W123" s="41" t="s">
        <v>120</v>
      </c>
      <c r="X123">
        <v>1</v>
      </c>
      <c r="Y123">
        <v>0</v>
      </c>
      <c r="Z123">
        <v>1</v>
      </c>
      <c r="AA123">
        <v>0</v>
      </c>
      <c r="AB123">
        <v>0</v>
      </c>
      <c r="AC123">
        <v>0</v>
      </c>
      <c r="AD123">
        <v>0</v>
      </c>
      <c r="AE123">
        <v>1</v>
      </c>
      <c r="AH123">
        <v>0</v>
      </c>
      <c r="AI123">
        <v>0</v>
      </c>
    </row>
    <row r="124" spans="1:38" x14ac:dyDescent="0.15">
      <c r="A124">
        <v>23</v>
      </c>
      <c r="B124">
        <v>1</v>
      </c>
      <c r="C124">
        <v>5</v>
      </c>
      <c r="D124" s="17">
        <v>2004</v>
      </c>
      <c r="E124" s="17">
        <v>1</v>
      </c>
      <c r="F124" s="17">
        <v>29</v>
      </c>
      <c r="G124" s="40">
        <f t="shared" si="8"/>
        <v>38015</v>
      </c>
      <c r="H124">
        <f t="shared" si="9"/>
        <v>5</v>
      </c>
      <c r="I124" s="38">
        <v>0</v>
      </c>
      <c r="J124" s="38">
        <v>0.32777777777777778</v>
      </c>
      <c r="K124">
        <v>4228</v>
      </c>
      <c r="L124">
        <v>0</v>
      </c>
      <c r="M124">
        <v>11</v>
      </c>
      <c r="O124">
        <v>1</v>
      </c>
      <c r="P124">
        <v>1</v>
      </c>
      <c r="Q124">
        <v>1</v>
      </c>
      <c r="R124">
        <v>36</v>
      </c>
      <c r="S124">
        <v>0</v>
      </c>
      <c r="T124">
        <v>4</v>
      </c>
      <c r="W124" s="41" t="s">
        <v>280</v>
      </c>
      <c r="X124">
        <v>5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1</v>
      </c>
      <c r="AE124">
        <v>1</v>
      </c>
      <c r="AH124">
        <v>0</v>
      </c>
      <c r="AI124">
        <v>0</v>
      </c>
      <c r="AJ124">
        <v>0</v>
      </c>
    </row>
    <row r="125" spans="1:38" x14ac:dyDescent="0.15">
      <c r="A125">
        <v>70</v>
      </c>
      <c r="B125">
        <v>3</v>
      </c>
      <c r="C125">
        <v>5</v>
      </c>
      <c r="D125" s="17">
        <v>2004</v>
      </c>
      <c r="E125" s="17">
        <v>1</v>
      </c>
      <c r="F125" s="17">
        <v>30</v>
      </c>
      <c r="G125" s="40">
        <f t="shared" si="8"/>
        <v>38016</v>
      </c>
      <c r="H125">
        <f t="shared" si="9"/>
        <v>5</v>
      </c>
      <c r="I125" s="38">
        <v>0</v>
      </c>
      <c r="J125" s="38">
        <v>0.41944444444444445</v>
      </c>
      <c r="K125">
        <v>4973</v>
      </c>
      <c r="L125">
        <v>0</v>
      </c>
      <c r="M125">
        <v>1</v>
      </c>
      <c r="O125">
        <v>1</v>
      </c>
      <c r="P125">
        <v>1</v>
      </c>
      <c r="Q125">
        <v>1</v>
      </c>
      <c r="R125">
        <v>36.1</v>
      </c>
      <c r="S125">
        <v>0</v>
      </c>
      <c r="T125">
        <v>2</v>
      </c>
      <c r="W125" s="41" t="s">
        <v>118</v>
      </c>
      <c r="X125">
        <v>0</v>
      </c>
      <c r="Y125">
        <v>1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H125">
        <v>0</v>
      </c>
      <c r="AI125">
        <v>0</v>
      </c>
    </row>
    <row r="126" spans="1:38" x14ac:dyDescent="0.15">
      <c r="A126">
        <v>68</v>
      </c>
      <c r="B126">
        <v>3</v>
      </c>
      <c r="C126">
        <v>5</v>
      </c>
      <c r="D126" s="17">
        <v>2004</v>
      </c>
      <c r="E126" s="17">
        <v>1</v>
      </c>
      <c r="F126" s="17">
        <v>30</v>
      </c>
      <c r="G126" s="40">
        <f t="shared" si="8"/>
        <v>38016</v>
      </c>
      <c r="H126">
        <f t="shared" si="9"/>
        <v>5</v>
      </c>
      <c r="I126" s="38">
        <v>0</v>
      </c>
      <c r="J126" s="38">
        <v>0.43402777777777773</v>
      </c>
      <c r="K126">
        <v>1855</v>
      </c>
      <c r="L126">
        <v>0</v>
      </c>
      <c r="M126">
        <v>4</v>
      </c>
      <c r="O126">
        <v>1</v>
      </c>
      <c r="P126">
        <v>1</v>
      </c>
      <c r="Q126">
        <v>2</v>
      </c>
      <c r="R126">
        <v>38.4</v>
      </c>
      <c r="S126">
        <v>1</v>
      </c>
      <c r="T126">
        <v>3</v>
      </c>
      <c r="W126" s="41" t="s">
        <v>284</v>
      </c>
      <c r="X126">
        <v>4</v>
      </c>
      <c r="Y126">
        <v>0</v>
      </c>
      <c r="Z126">
        <v>0</v>
      </c>
      <c r="AA126">
        <v>0</v>
      </c>
      <c r="AB126">
        <v>0</v>
      </c>
      <c r="AC126">
        <v>1</v>
      </c>
      <c r="AD126">
        <v>0</v>
      </c>
      <c r="AE126">
        <v>1</v>
      </c>
      <c r="AH126">
        <v>0</v>
      </c>
      <c r="AI126">
        <v>0</v>
      </c>
      <c r="AJ126">
        <v>0</v>
      </c>
    </row>
    <row r="127" spans="1:38" x14ac:dyDescent="0.15">
      <c r="A127">
        <v>4486</v>
      </c>
      <c r="B127">
        <v>191</v>
      </c>
      <c r="C127">
        <v>5</v>
      </c>
      <c r="D127" s="17">
        <v>2007</v>
      </c>
      <c r="E127" s="17">
        <v>1</v>
      </c>
      <c r="F127" s="17">
        <v>29</v>
      </c>
      <c r="G127" s="40">
        <f t="shared" si="8"/>
        <v>39111</v>
      </c>
      <c r="H127">
        <f t="shared" si="9"/>
        <v>5</v>
      </c>
      <c r="I127" s="29">
        <v>0.47361111111111115</v>
      </c>
      <c r="J127" s="29">
        <v>0.47361111111111109</v>
      </c>
      <c r="K127">
        <v>7362</v>
      </c>
      <c r="L127">
        <v>0</v>
      </c>
      <c r="M127">
        <v>5</v>
      </c>
      <c r="O127">
        <v>1</v>
      </c>
      <c r="P127">
        <v>1</v>
      </c>
      <c r="Q127">
        <v>1</v>
      </c>
      <c r="R127">
        <v>36.4</v>
      </c>
      <c r="S127">
        <v>0</v>
      </c>
      <c r="T127">
        <v>3</v>
      </c>
      <c r="W127" s="41" t="s">
        <v>118</v>
      </c>
      <c r="X127">
        <v>3</v>
      </c>
      <c r="Y127">
        <v>0</v>
      </c>
      <c r="Z127">
        <v>0</v>
      </c>
      <c r="AA127">
        <v>0</v>
      </c>
      <c r="AB127">
        <v>1</v>
      </c>
      <c r="AC127">
        <v>0</v>
      </c>
      <c r="AD127">
        <v>0</v>
      </c>
      <c r="AE127">
        <v>1</v>
      </c>
      <c r="AH127">
        <v>0</v>
      </c>
      <c r="AI127">
        <v>0</v>
      </c>
    </row>
    <row r="128" spans="1:38" x14ac:dyDescent="0.15">
      <c r="A128">
        <v>4484</v>
      </c>
      <c r="B128">
        <v>191</v>
      </c>
      <c r="C128">
        <v>5</v>
      </c>
      <c r="D128" s="17">
        <v>2007</v>
      </c>
      <c r="E128" s="17">
        <v>1</v>
      </c>
      <c r="F128" s="17">
        <v>29</v>
      </c>
      <c r="G128" s="40">
        <f t="shared" si="8"/>
        <v>39111</v>
      </c>
      <c r="H128">
        <f t="shared" si="9"/>
        <v>5</v>
      </c>
      <c r="I128" s="29">
        <v>0.45833333333333331</v>
      </c>
      <c r="J128" s="29">
        <v>0.45833333333333331</v>
      </c>
      <c r="K128">
        <v>6680</v>
      </c>
      <c r="L128">
        <v>1</v>
      </c>
      <c r="O128">
        <v>1</v>
      </c>
      <c r="P128">
        <v>1</v>
      </c>
      <c r="Q128">
        <v>2</v>
      </c>
      <c r="R128">
        <v>40.1</v>
      </c>
      <c r="S128">
        <v>1</v>
      </c>
      <c r="T128">
        <v>3</v>
      </c>
      <c r="W128" s="41" t="s">
        <v>118</v>
      </c>
      <c r="X128">
        <v>2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0</v>
      </c>
      <c r="AE128">
        <v>1</v>
      </c>
      <c r="AH128">
        <v>0</v>
      </c>
      <c r="AI128">
        <v>0</v>
      </c>
      <c r="AJ128">
        <v>0</v>
      </c>
    </row>
    <row r="129" spans="1:36" x14ac:dyDescent="0.15">
      <c r="A129">
        <v>4485</v>
      </c>
      <c r="B129">
        <v>191</v>
      </c>
      <c r="C129">
        <v>5</v>
      </c>
      <c r="D129" s="17">
        <v>2007</v>
      </c>
      <c r="E129" s="17">
        <v>1</v>
      </c>
      <c r="F129" s="17">
        <v>29</v>
      </c>
      <c r="G129" s="40">
        <f t="shared" si="8"/>
        <v>39111</v>
      </c>
      <c r="H129">
        <f t="shared" si="9"/>
        <v>5</v>
      </c>
      <c r="I129" s="29">
        <v>0.46597222222222223</v>
      </c>
      <c r="J129" s="29">
        <v>0.46597222222222218</v>
      </c>
      <c r="K129">
        <v>6681</v>
      </c>
      <c r="L129">
        <v>1</v>
      </c>
      <c r="O129">
        <v>1</v>
      </c>
      <c r="P129">
        <v>1</v>
      </c>
      <c r="Q129">
        <v>1</v>
      </c>
      <c r="R129">
        <v>38.299999999999997</v>
      </c>
      <c r="S129">
        <v>1</v>
      </c>
      <c r="T129">
        <v>3</v>
      </c>
      <c r="W129" s="41" t="s">
        <v>118</v>
      </c>
      <c r="X129">
        <v>0</v>
      </c>
      <c r="Y129">
        <v>1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H129">
        <v>0</v>
      </c>
      <c r="AI129">
        <v>0</v>
      </c>
    </row>
    <row r="130" spans="1:36" x14ac:dyDescent="0.15">
      <c r="A130">
        <v>4478</v>
      </c>
      <c r="B130">
        <v>190</v>
      </c>
      <c r="C130">
        <v>5</v>
      </c>
      <c r="D130" s="19">
        <v>2007</v>
      </c>
      <c r="E130" s="19">
        <v>1</v>
      </c>
      <c r="F130" s="19">
        <v>29</v>
      </c>
      <c r="G130" s="40">
        <f t="shared" si="8"/>
        <v>39111</v>
      </c>
      <c r="H130">
        <f t="shared" si="9"/>
        <v>5</v>
      </c>
      <c r="I130" s="29">
        <v>0.35416666666666669</v>
      </c>
      <c r="J130" s="29">
        <v>0.35416666666666663</v>
      </c>
      <c r="K130">
        <v>7360</v>
      </c>
      <c r="L130">
        <v>1</v>
      </c>
      <c r="O130">
        <v>1</v>
      </c>
      <c r="P130">
        <v>1</v>
      </c>
      <c r="Q130">
        <v>1</v>
      </c>
      <c r="R130" s="5">
        <v>35.799999999999997</v>
      </c>
      <c r="S130">
        <v>0</v>
      </c>
      <c r="T130">
        <v>4</v>
      </c>
      <c r="W130" s="41" t="s">
        <v>50</v>
      </c>
      <c r="X130">
        <v>0</v>
      </c>
      <c r="Y130">
        <v>1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H130">
        <v>0</v>
      </c>
      <c r="AI130">
        <v>0</v>
      </c>
      <c r="AJ130">
        <v>0</v>
      </c>
    </row>
    <row r="131" spans="1:36" x14ac:dyDescent="0.15">
      <c r="A131">
        <v>4489</v>
      </c>
      <c r="B131">
        <v>191</v>
      </c>
      <c r="C131">
        <v>5</v>
      </c>
      <c r="D131" s="17">
        <v>2007</v>
      </c>
      <c r="E131" s="17">
        <v>1</v>
      </c>
      <c r="F131" s="17">
        <v>30</v>
      </c>
      <c r="G131" s="40">
        <f t="shared" si="8"/>
        <v>39112</v>
      </c>
      <c r="H131">
        <f t="shared" si="9"/>
        <v>5</v>
      </c>
      <c r="I131" s="29">
        <v>0.35833333333333334</v>
      </c>
      <c r="J131" s="29">
        <v>0.35833333333333334</v>
      </c>
      <c r="K131">
        <v>7363</v>
      </c>
      <c r="L131">
        <v>0</v>
      </c>
      <c r="M131">
        <v>8</v>
      </c>
      <c r="O131">
        <v>1</v>
      </c>
      <c r="P131">
        <v>1</v>
      </c>
      <c r="Q131">
        <v>1</v>
      </c>
      <c r="R131">
        <v>36.799999999999997</v>
      </c>
      <c r="S131">
        <v>0</v>
      </c>
      <c r="T131">
        <v>5</v>
      </c>
      <c r="W131" s="41" t="s">
        <v>1004</v>
      </c>
      <c r="X131">
        <v>5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1</v>
      </c>
      <c r="AE131">
        <v>1</v>
      </c>
      <c r="AH131">
        <v>0</v>
      </c>
      <c r="AI131">
        <v>0</v>
      </c>
    </row>
    <row r="132" spans="1:36" x14ac:dyDescent="0.15">
      <c r="A132">
        <v>4488</v>
      </c>
      <c r="B132">
        <v>191</v>
      </c>
      <c r="C132">
        <v>5</v>
      </c>
      <c r="D132" s="17">
        <v>2007</v>
      </c>
      <c r="E132" s="17">
        <v>1</v>
      </c>
      <c r="F132" s="17">
        <v>30</v>
      </c>
      <c r="G132" s="40">
        <f t="shared" si="8"/>
        <v>39112</v>
      </c>
      <c r="H132">
        <f t="shared" si="9"/>
        <v>5</v>
      </c>
      <c r="I132" s="29">
        <v>0.3444444444444445</v>
      </c>
      <c r="J132" s="29">
        <v>0.34444444444444444</v>
      </c>
      <c r="K132">
        <v>7264</v>
      </c>
      <c r="L132">
        <v>0</v>
      </c>
      <c r="M132">
        <v>4</v>
      </c>
      <c r="O132">
        <v>1</v>
      </c>
      <c r="P132">
        <v>1</v>
      </c>
      <c r="Q132">
        <v>2</v>
      </c>
      <c r="W132" s="41" t="s">
        <v>118</v>
      </c>
      <c r="X132">
        <v>0</v>
      </c>
      <c r="Y132">
        <v>1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H132">
        <v>0</v>
      </c>
      <c r="AI132">
        <v>0</v>
      </c>
    </row>
    <row r="133" spans="1:36" x14ac:dyDescent="0.15">
      <c r="A133">
        <v>4499</v>
      </c>
      <c r="B133">
        <v>191</v>
      </c>
      <c r="C133">
        <v>5</v>
      </c>
      <c r="D133" s="17">
        <v>2007</v>
      </c>
      <c r="E133" s="17">
        <v>1</v>
      </c>
      <c r="F133" s="17">
        <v>31</v>
      </c>
      <c r="G133" s="40">
        <f t="shared" si="8"/>
        <v>39113</v>
      </c>
      <c r="H133">
        <f t="shared" si="9"/>
        <v>5</v>
      </c>
      <c r="I133" s="29">
        <v>0.45902777777777781</v>
      </c>
      <c r="J133" s="29">
        <v>0.45902777777777776</v>
      </c>
      <c r="K133">
        <v>7365</v>
      </c>
      <c r="L133">
        <v>0</v>
      </c>
      <c r="M133">
        <v>7</v>
      </c>
      <c r="O133">
        <v>1</v>
      </c>
      <c r="P133">
        <v>1</v>
      </c>
      <c r="Q133">
        <v>1</v>
      </c>
      <c r="R133">
        <v>37.4</v>
      </c>
      <c r="S133">
        <v>0</v>
      </c>
      <c r="T133">
        <v>2</v>
      </c>
      <c r="W133" s="41" t="s">
        <v>50</v>
      </c>
      <c r="X133">
        <v>0</v>
      </c>
      <c r="Y133">
        <v>1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H133">
        <v>0</v>
      </c>
      <c r="AI133">
        <v>0</v>
      </c>
    </row>
    <row r="134" spans="1:36" x14ac:dyDescent="0.15">
      <c r="A134">
        <v>4495</v>
      </c>
      <c r="B134">
        <v>191</v>
      </c>
      <c r="C134">
        <v>5</v>
      </c>
      <c r="D134" s="17">
        <v>2007</v>
      </c>
      <c r="E134" s="17">
        <v>1</v>
      </c>
      <c r="F134" s="17">
        <v>31</v>
      </c>
      <c r="G134" s="40">
        <f t="shared" si="8"/>
        <v>39113</v>
      </c>
      <c r="H134">
        <f t="shared" si="9"/>
        <v>5</v>
      </c>
      <c r="I134" s="29">
        <v>0.34513888888888888</v>
      </c>
      <c r="J134" s="29">
        <v>0.34513888888888888</v>
      </c>
      <c r="K134">
        <v>7336</v>
      </c>
      <c r="L134">
        <v>1</v>
      </c>
      <c r="O134">
        <v>1</v>
      </c>
      <c r="P134">
        <v>1</v>
      </c>
      <c r="Q134">
        <v>2</v>
      </c>
      <c r="W134" s="41" t="s">
        <v>222</v>
      </c>
      <c r="X134">
        <v>0</v>
      </c>
      <c r="Y134">
        <v>1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H134">
        <v>0</v>
      </c>
      <c r="AI134">
        <v>0</v>
      </c>
    </row>
    <row r="135" spans="1:36" x14ac:dyDescent="0.15">
      <c r="A135">
        <v>3666</v>
      </c>
      <c r="B135">
        <v>163</v>
      </c>
      <c r="C135">
        <v>5</v>
      </c>
      <c r="D135" s="17">
        <v>2008</v>
      </c>
      <c r="E135" s="17">
        <v>1</v>
      </c>
      <c r="F135" s="17">
        <v>28</v>
      </c>
      <c r="G135" s="40">
        <f t="shared" si="8"/>
        <v>39475</v>
      </c>
      <c r="H135">
        <f t="shared" si="9"/>
        <v>5</v>
      </c>
      <c r="I135" s="38">
        <v>0</v>
      </c>
      <c r="J135" s="38">
        <v>0.37777777777777777</v>
      </c>
      <c r="K135">
        <v>7745</v>
      </c>
      <c r="L135">
        <v>1</v>
      </c>
      <c r="O135">
        <v>1</v>
      </c>
      <c r="P135">
        <v>1</v>
      </c>
      <c r="Q135">
        <v>2</v>
      </c>
      <c r="R135">
        <v>38.1</v>
      </c>
      <c r="S135">
        <v>1</v>
      </c>
      <c r="T135">
        <v>3</v>
      </c>
      <c r="W135" s="41" t="s">
        <v>55</v>
      </c>
      <c r="X135">
        <v>2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0</v>
      </c>
      <c r="AE135">
        <v>1</v>
      </c>
      <c r="AH135">
        <v>0</v>
      </c>
      <c r="AI135">
        <v>0</v>
      </c>
      <c r="AJ135">
        <v>0</v>
      </c>
    </row>
    <row r="136" spans="1:36" x14ac:dyDescent="0.15">
      <c r="A136">
        <v>3672</v>
      </c>
      <c r="B136">
        <v>163</v>
      </c>
      <c r="C136">
        <v>5</v>
      </c>
      <c r="D136" s="17">
        <v>2008</v>
      </c>
      <c r="E136" s="17">
        <v>1</v>
      </c>
      <c r="F136" s="17">
        <v>28</v>
      </c>
      <c r="G136" s="40">
        <f t="shared" si="8"/>
        <v>39475</v>
      </c>
      <c r="H136">
        <f t="shared" si="9"/>
        <v>5</v>
      </c>
      <c r="I136" s="38">
        <v>0</v>
      </c>
      <c r="J136" s="38">
        <v>0.41736111111111113</v>
      </c>
      <c r="K136">
        <v>7872</v>
      </c>
      <c r="L136">
        <v>0</v>
      </c>
      <c r="M136">
        <v>8</v>
      </c>
      <c r="O136">
        <v>1</v>
      </c>
      <c r="P136">
        <v>1</v>
      </c>
      <c r="Q136">
        <v>2</v>
      </c>
      <c r="W136" s="41" t="s">
        <v>50</v>
      </c>
      <c r="X136">
        <v>0</v>
      </c>
      <c r="Y136">
        <v>1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H136">
        <v>0</v>
      </c>
      <c r="AI136">
        <v>0</v>
      </c>
      <c r="AJ136">
        <v>0</v>
      </c>
    </row>
    <row r="137" spans="1:36" x14ac:dyDescent="0.15">
      <c r="A137">
        <v>3678</v>
      </c>
      <c r="B137">
        <v>163</v>
      </c>
      <c r="C137">
        <v>5</v>
      </c>
      <c r="D137" s="17">
        <v>2008</v>
      </c>
      <c r="E137" s="17">
        <v>1</v>
      </c>
      <c r="F137" s="17">
        <v>28</v>
      </c>
      <c r="G137" s="40">
        <f t="shared" si="8"/>
        <v>39475</v>
      </c>
      <c r="H137">
        <f t="shared" si="9"/>
        <v>5</v>
      </c>
      <c r="I137" s="38">
        <v>0</v>
      </c>
      <c r="J137" s="38">
        <v>0.47569444444444442</v>
      </c>
      <c r="K137">
        <v>7897</v>
      </c>
      <c r="L137">
        <v>0</v>
      </c>
      <c r="M137">
        <v>10</v>
      </c>
      <c r="O137">
        <v>1</v>
      </c>
      <c r="P137">
        <v>1</v>
      </c>
      <c r="Q137">
        <v>2</v>
      </c>
      <c r="W137" s="41" t="s">
        <v>118</v>
      </c>
      <c r="X137">
        <v>0</v>
      </c>
      <c r="Y137">
        <v>1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H137">
        <v>0</v>
      </c>
      <c r="AI137">
        <v>0</v>
      </c>
    </row>
    <row r="138" spans="1:36" x14ac:dyDescent="0.15">
      <c r="A138">
        <v>3684</v>
      </c>
      <c r="B138">
        <v>163</v>
      </c>
      <c r="C138">
        <v>5</v>
      </c>
      <c r="D138" s="17">
        <v>2008</v>
      </c>
      <c r="E138" s="17">
        <v>1</v>
      </c>
      <c r="F138" s="17">
        <v>29</v>
      </c>
      <c r="G138" s="40">
        <f t="shared" si="8"/>
        <v>39476</v>
      </c>
      <c r="H138">
        <f t="shared" si="9"/>
        <v>5</v>
      </c>
      <c r="I138" s="38">
        <v>0</v>
      </c>
      <c r="J138" s="38">
        <v>0.40763888888888888</v>
      </c>
      <c r="K138">
        <v>7899</v>
      </c>
      <c r="L138">
        <v>0</v>
      </c>
      <c r="M138">
        <v>5</v>
      </c>
      <c r="O138">
        <v>1</v>
      </c>
      <c r="P138">
        <v>1</v>
      </c>
      <c r="Q138">
        <v>2</v>
      </c>
      <c r="T138">
        <v>2</v>
      </c>
      <c r="W138" s="41" t="s">
        <v>118</v>
      </c>
      <c r="X138">
        <v>3</v>
      </c>
      <c r="Y138">
        <v>0</v>
      </c>
      <c r="Z138">
        <v>0</v>
      </c>
      <c r="AA138">
        <v>0</v>
      </c>
      <c r="AB138">
        <v>1</v>
      </c>
      <c r="AC138">
        <v>0</v>
      </c>
      <c r="AD138">
        <v>0</v>
      </c>
      <c r="AE138">
        <v>1</v>
      </c>
      <c r="AH138">
        <v>0</v>
      </c>
      <c r="AI138">
        <v>0</v>
      </c>
    </row>
    <row r="139" spans="1:36" x14ac:dyDescent="0.15">
      <c r="A139">
        <v>3679</v>
      </c>
      <c r="B139">
        <v>163</v>
      </c>
      <c r="C139">
        <v>5</v>
      </c>
      <c r="D139" s="17">
        <v>2008</v>
      </c>
      <c r="E139" s="17">
        <v>1</v>
      </c>
      <c r="F139" s="17">
        <v>29</v>
      </c>
      <c r="G139" s="40">
        <f t="shared" si="8"/>
        <v>39476</v>
      </c>
      <c r="H139">
        <f t="shared" si="9"/>
        <v>5</v>
      </c>
      <c r="I139" s="38">
        <v>0</v>
      </c>
      <c r="J139" s="38">
        <v>0.3347222222222222</v>
      </c>
      <c r="K139">
        <v>7692</v>
      </c>
      <c r="L139">
        <v>0</v>
      </c>
      <c r="M139">
        <v>6</v>
      </c>
      <c r="O139">
        <v>1</v>
      </c>
      <c r="P139">
        <v>1</v>
      </c>
      <c r="Q139">
        <v>2</v>
      </c>
      <c r="T139">
        <v>3</v>
      </c>
      <c r="W139" s="41" t="s">
        <v>118</v>
      </c>
      <c r="X139">
        <v>3</v>
      </c>
      <c r="Y139">
        <v>0</v>
      </c>
      <c r="Z139">
        <v>0</v>
      </c>
      <c r="AA139">
        <v>0</v>
      </c>
      <c r="AB139">
        <v>1</v>
      </c>
      <c r="AC139">
        <v>0</v>
      </c>
      <c r="AD139">
        <v>0</v>
      </c>
      <c r="AE139">
        <v>1</v>
      </c>
      <c r="AH139">
        <v>0</v>
      </c>
      <c r="AI139">
        <v>0</v>
      </c>
      <c r="AJ139">
        <v>1</v>
      </c>
    </row>
    <row r="140" spans="1:36" x14ac:dyDescent="0.15">
      <c r="A140">
        <v>3709</v>
      </c>
      <c r="B140">
        <v>164</v>
      </c>
      <c r="C140">
        <v>5</v>
      </c>
      <c r="D140" s="17">
        <v>2008</v>
      </c>
      <c r="E140" s="17">
        <v>1</v>
      </c>
      <c r="F140" s="17">
        <v>31</v>
      </c>
      <c r="G140" s="40">
        <f t="shared" si="8"/>
        <v>39478</v>
      </c>
      <c r="H140">
        <f t="shared" si="9"/>
        <v>5</v>
      </c>
      <c r="I140" s="38">
        <v>0</v>
      </c>
      <c r="J140" s="38">
        <v>0.35138888888888892</v>
      </c>
      <c r="K140">
        <v>7907</v>
      </c>
      <c r="L140">
        <v>0</v>
      </c>
      <c r="M140">
        <v>5</v>
      </c>
      <c r="O140">
        <v>1</v>
      </c>
      <c r="P140">
        <v>1</v>
      </c>
      <c r="Q140">
        <v>2</v>
      </c>
      <c r="R140">
        <v>37.1</v>
      </c>
      <c r="S140">
        <v>0</v>
      </c>
      <c r="T140">
        <v>2</v>
      </c>
      <c r="W140" s="41" t="s">
        <v>50</v>
      </c>
      <c r="X140">
        <v>0</v>
      </c>
      <c r="Y140">
        <v>1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H140">
        <v>0</v>
      </c>
      <c r="AI140">
        <v>0</v>
      </c>
    </row>
    <row r="141" spans="1:36" x14ac:dyDescent="0.15">
      <c r="A141">
        <v>3718</v>
      </c>
      <c r="B141">
        <v>164</v>
      </c>
      <c r="C141">
        <v>5</v>
      </c>
      <c r="D141" s="17">
        <v>2008</v>
      </c>
      <c r="E141" s="17">
        <v>1</v>
      </c>
      <c r="F141" s="17">
        <v>31</v>
      </c>
      <c r="G141" s="40">
        <f t="shared" si="8"/>
        <v>39478</v>
      </c>
      <c r="H141">
        <f t="shared" si="9"/>
        <v>5</v>
      </c>
      <c r="I141" s="38">
        <v>0</v>
      </c>
      <c r="J141" s="38">
        <v>0.43333333333333335</v>
      </c>
      <c r="K141">
        <v>7677</v>
      </c>
      <c r="L141">
        <v>0</v>
      </c>
      <c r="M141">
        <v>6</v>
      </c>
      <c r="O141">
        <v>1</v>
      </c>
      <c r="P141">
        <v>1</v>
      </c>
      <c r="Q141">
        <v>1</v>
      </c>
      <c r="R141">
        <v>39</v>
      </c>
      <c r="S141">
        <v>1</v>
      </c>
      <c r="T141">
        <v>2</v>
      </c>
      <c r="W141" s="41" t="s">
        <v>50</v>
      </c>
      <c r="X141">
        <v>0</v>
      </c>
      <c r="Y141">
        <v>1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H141">
        <v>0</v>
      </c>
      <c r="AI141">
        <v>0</v>
      </c>
      <c r="AJ141">
        <v>0</v>
      </c>
    </row>
    <row r="142" spans="1:36" x14ac:dyDescent="0.15">
      <c r="A142">
        <v>3755</v>
      </c>
      <c r="B142">
        <v>166</v>
      </c>
      <c r="C142">
        <v>5</v>
      </c>
      <c r="D142" s="17">
        <v>2008</v>
      </c>
      <c r="E142" s="17">
        <v>2</v>
      </c>
      <c r="F142" s="17">
        <v>1</v>
      </c>
      <c r="G142" s="40">
        <f t="shared" si="8"/>
        <v>39479</v>
      </c>
      <c r="H142">
        <f t="shared" si="9"/>
        <v>5</v>
      </c>
      <c r="I142" s="38">
        <v>0</v>
      </c>
      <c r="J142" s="38">
        <v>0.34791666666666665</v>
      </c>
      <c r="K142">
        <v>7914</v>
      </c>
      <c r="L142">
        <v>1</v>
      </c>
      <c r="O142">
        <v>1</v>
      </c>
      <c r="P142">
        <v>1</v>
      </c>
      <c r="Q142">
        <v>1</v>
      </c>
      <c r="R142">
        <v>36.200000000000003</v>
      </c>
      <c r="S142">
        <v>0</v>
      </c>
      <c r="T142">
        <v>2</v>
      </c>
      <c r="W142" s="41" t="s">
        <v>1599</v>
      </c>
      <c r="X142">
        <v>3</v>
      </c>
      <c r="Y142">
        <v>0</v>
      </c>
      <c r="Z142">
        <v>0</v>
      </c>
      <c r="AA142">
        <v>0</v>
      </c>
      <c r="AB142">
        <v>1</v>
      </c>
      <c r="AC142">
        <v>0</v>
      </c>
      <c r="AD142">
        <v>0</v>
      </c>
      <c r="AE142">
        <v>1</v>
      </c>
      <c r="AH142">
        <v>0</v>
      </c>
      <c r="AI142">
        <v>0</v>
      </c>
    </row>
    <row r="143" spans="1:36" x14ac:dyDescent="0.15">
      <c r="A143">
        <v>1238</v>
      </c>
      <c r="B143">
        <v>44</v>
      </c>
      <c r="C143">
        <v>5</v>
      </c>
      <c r="D143" s="17">
        <v>2004</v>
      </c>
      <c r="E143" s="17">
        <v>2</v>
      </c>
      <c r="F143" s="17">
        <v>2</v>
      </c>
      <c r="G143" s="40">
        <f t="shared" ref="G143:G159" si="10">DATE(D143,E143,F143)</f>
        <v>38019</v>
      </c>
      <c r="H143">
        <f t="shared" ref="H143:H159" si="11">INT((G143-DATE(YEAR(G143-WEEKDAY(G143-1)+4),1,3)+WEEKDAY(DATE(YEAR(G143-WEEKDAY(G143-1)+4),1,3))+5)/7)</f>
        <v>6</v>
      </c>
      <c r="I143" s="38">
        <v>0</v>
      </c>
      <c r="J143" s="38">
        <v>0.36874999999999997</v>
      </c>
      <c r="K143">
        <v>4982</v>
      </c>
      <c r="L143">
        <v>0</v>
      </c>
      <c r="M143">
        <v>5</v>
      </c>
      <c r="O143">
        <v>1</v>
      </c>
      <c r="P143">
        <v>1</v>
      </c>
      <c r="Q143">
        <v>2</v>
      </c>
      <c r="R143">
        <v>36.700000000000003</v>
      </c>
      <c r="S143">
        <v>0</v>
      </c>
      <c r="T143">
        <v>2</v>
      </c>
      <c r="W143" s="41" t="s">
        <v>278</v>
      </c>
      <c r="X143">
        <v>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1</v>
      </c>
      <c r="AE143">
        <v>1</v>
      </c>
      <c r="AH143">
        <v>0</v>
      </c>
      <c r="AI143">
        <v>0</v>
      </c>
    </row>
    <row r="144" spans="1:36" x14ac:dyDescent="0.15">
      <c r="A144">
        <v>1231</v>
      </c>
      <c r="B144">
        <v>44</v>
      </c>
      <c r="C144">
        <v>5</v>
      </c>
      <c r="D144" s="17">
        <v>2004</v>
      </c>
      <c r="E144" s="17">
        <v>2</v>
      </c>
      <c r="F144" s="17">
        <v>2</v>
      </c>
      <c r="G144" s="40">
        <f t="shared" si="10"/>
        <v>38019</v>
      </c>
      <c r="H144">
        <f t="shared" si="11"/>
        <v>6</v>
      </c>
      <c r="I144" s="38">
        <v>0</v>
      </c>
      <c r="J144" s="38">
        <v>0.3347222222222222</v>
      </c>
      <c r="K144">
        <v>4593</v>
      </c>
      <c r="L144">
        <v>1</v>
      </c>
      <c r="O144">
        <v>1</v>
      </c>
      <c r="P144">
        <v>1</v>
      </c>
      <c r="Q144">
        <v>1</v>
      </c>
      <c r="R144">
        <v>38.5</v>
      </c>
      <c r="S144">
        <v>1</v>
      </c>
      <c r="T144">
        <v>3</v>
      </c>
      <c r="W144" s="41" t="s">
        <v>278</v>
      </c>
      <c r="X144">
        <v>4</v>
      </c>
      <c r="Y144">
        <v>0</v>
      </c>
      <c r="Z144">
        <v>0</v>
      </c>
      <c r="AA144">
        <v>0</v>
      </c>
      <c r="AB144">
        <v>0</v>
      </c>
      <c r="AC144">
        <v>1</v>
      </c>
      <c r="AD144">
        <v>0</v>
      </c>
      <c r="AE144">
        <v>1</v>
      </c>
      <c r="AH144">
        <v>0</v>
      </c>
      <c r="AI144">
        <v>0</v>
      </c>
    </row>
    <row r="145" spans="1:39" x14ac:dyDescent="0.15">
      <c r="A145">
        <v>525</v>
      </c>
      <c r="B145">
        <v>19</v>
      </c>
      <c r="C145">
        <v>5</v>
      </c>
      <c r="D145" s="17">
        <v>2004</v>
      </c>
      <c r="E145" s="17">
        <v>2</v>
      </c>
      <c r="F145" s="17">
        <v>2</v>
      </c>
      <c r="G145" s="40">
        <f t="shared" si="10"/>
        <v>38019</v>
      </c>
      <c r="H145">
        <f t="shared" si="11"/>
        <v>6</v>
      </c>
      <c r="I145" s="38">
        <v>0</v>
      </c>
      <c r="J145" s="38">
        <v>0.48958333333333331</v>
      </c>
      <c r="K145">
        <v>4989</v>
      </c>
      <c r="L145">
        <v>1</v>
      </c>
      <c r="O145">
        <v>1</v>
      </c>
      <c r="P145">
        <v>1</v>
      </c>
      <c r="Q145">
        <v>1</v>
      </c>
      <c r="R145">
        <v>36.799999999999997</v>
      </c>
      <c r="S145">
        <v>0</v>
      </c>
      <c r="W145" s="41" t="s">
        <v>22</v>
      </c>
      <c r="X145">
        <v>3</v>
      </c>
      <c r="Y145">
        <v>0</v>
      </c>
      <c r="Z145">
        <v>0</v>
      </c>
      <c r="AA145">
        <v>0</v>
      </c>
      <c r="AB145">
        <v>1</v>
      </c>
      <c r="AC145">
        <v>0</v>
      </c>
      <c r="AD145">
        <v>0</v>
      </c>
      <c r="AE145">
        <v>1</v>
      </c>
      <c r="AH145">
        <v>0</v>
      </c>
      <c r="AI145">
        <v>0</v>
      </c>
      <c r="AJ145">
        <v>0</v>
      </c>
    </row>
    <row r="146" spans="1:39" x14ac:dyDescent="0.15">
      <c r="A146">
        <v>527</v>
      </c>
      <c r="B146">
        <v>19</v>
      </c>
      <c r="C146">
        <v>5</v>
      </c>
      <c r="D146" s="17">
        <v>2004</v>
      </c>
      <c r="E146" s="17">
        <v>2</v>
      </c>
      <c r="F146" s="17">
        <v>3</v>
      </c>
      <c r="G146" s="40">
        <f t="shared" si="10"/>
        <v>38020</v>
      </c>
      <c r="H146">
        <f t="shared" si="11"/>
        <v>6</v>
      </c>
      <c r="I146" s="38">
        <v>0</v>
      </c>
      <c r="J146" s="38">
        <v>0.30902777777777779</v>
      </c>
      <c r="K146">
        <v>1962</v>
      </c>
      <c r="L146">
        <v>0</v>
      </c>
      <c r="M146">
        <v>10</v>
      </c>
      <c r="O146">
        <v>1</v>
      </c>
      <c r="P146">
        <v>1</v>
      </c>
      <c r="Q146">
        <v>1</v>
      </c>
      <c r="R146">
        <v>36.6</v>
      </c>
      <c r="S146">
        <v>0</v>
      </c>
      <c r="T146">
        <v>2</v>
      </c>
      <c r="W146" s="41" t="s">
        <v>278</v>
      </c>
      <c r="X146">
        <v>3</v>
      </c>
      <c r="Y146">
        <v>0</v>
      </c>
      <c r="Z146">
        <v>0</v>
      </c>
      <c r="AA146">
        <v>0</v>
      </c>
      <c r="AB146">
        <v>1</v>
      </c>
      <c r="AC146">
        <v>0</v>
      </c>
      <c r="AD146">
        <v>0</v>
      </c>
      <c r="AE146">
        <v>1</v>
      </c>
      <c r="AH146">
        <v>0</v>
      </c>
      <c r="AI146">
        <v>0</v>
      </c>
    </row>
    <row r="147" spans="1:39" x14ac:dyDescent="0.15">
      <c r="A147">
        <v>1012</v>
      </c>
      <c r="B147">
        <v>36</v>
      </c>
      <c r="C147">
        <v>5</v>
      </c>
      <c r="D147" s="17">
        <v>2004</v>
      </c>
      <c r="E147" s="17">
        <v>2</v>
      </c>
      <c r="F147" s="17">
        <v>3</v>
      </c>
      <c r="G147" s="40">
        <f t="shared" si="10"/>
        <v>38020</v>
      </c>
      <c r="H147">
        <f t="shared" si="11"/>
        <v>6</v>
      </c>
      <c r="I147" s="38">
        <v>0</v>
      </c>
      <c r="J147" s="38">
        <v>0.37708333333333338</v>
      </c>
      <c r="K147">
        <v>1931</v>
      </c>
      <c r="L147">
        <v>0</v>
      </c>
      <c r="M147">
        <v>5</v>
      </c>
      <c r="O147">
        <v>1</v>
      </c>
      <c r="P147">
        <v>1</v>
      </c>
      <c r="Q147">
        <v>2</v>
      </c>
      <c r="T147">
        <v>3</v>
      </c>
      <c r="W147" s="41" t="s">
        <v>278</v>
      </c>
      <c r="X147">
        <v>5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1</v>
      </c>
      <c r="AE147">
        <v>1</v>
      </c>
      <c r="AH147">
        <v>0</v>
      </c>
      <c r="AI147">
        <v>0</v>
      </c>
    </row>
    <row r="148" spans="1:39" x14ac:dyDescent="0.15">
      <c r="A148">
        <v>1014</v>
      </c>
      <c r="B148">
        <v>36</v>
      </c>
      <c r="C148">
        <v>5</v>
      </c>
      <c r="D148" s="17">
        <v>2004</v>
      </c>
      <c r="E148" s="17">
        <v>2</v>
      </c>
      <c r="F148" s="17">
        <v>3</v>
      </c>
      <c r="G148" s="40">
        <f t="shared" si="10"/>
        <v>38020</v>
      </c>
      <c r="H148">
        <f t="shared" si="11"/>
        <v>6</v>
      </c>
      <c r="I148" s="38">
        <v>0</v>
      </c>
      <c r="J148" s="38">
        <v>0.4291666666666667</v>
      </c>
      <c r="K148">
        <v>4516</v>
      </c>
      <c r="L148">
        <v>0</v>
      </c>
      <c r="M148">
        <v>10</v>
      </c>
      <c r="O148">
        <v>1</v>
      </c>
      <c r="P148">
        <v>1</v>
      </c>
      <c r="Q148">
        <v>1</v>
      </c>
      <c r="W148" s="41" t="s">
        <v>120</v>
      </c>
      <c r="X148">
        <v>3</v>
      </c>
      <c r="Y148">
        <v>0</v>
      </c>
      <c r="Z148">
        <v>0</v>
      </c>
      <c r="AA148">
        <v>0</v>
      </c>
      <c r="AB148">
        <v>1</v>
      </c>
      <c r="AC148">
        <v>0</v>
      </c>
      <c r="AD148">
        <v>0</v>
      </c>
      <c r="AE148">
        <v>1</v>
      </c>
      <c r="AH148">
        <v>0</v>
      </c>
      <c r="AI148">
        <v>0</v>
      </c>
    </row>
    <row r="149" spans="1:39" x14ac:dyDescent="0.15">
      <c r="A149">
        <v>1015</v>
      </c>
      <c r="B149">
        <v>36</v>
      </c>
      <c r="C149">
        <v>5</v>
      </c>
      <c r="D149" s="17">
        <v>2004</v>
      </c>
      <c r="E149" s="17">
        <v>2</v>
      </c>
      <c r="F149" s="17">
        <v>3</v>
      </c>
      <c r="G149" s="40">
        <f t="shared" si="10"/>
        <v>38020</v>
      </c>
      <c r="H149">
        <f t="shared" si="11"/>
        <v>6</v>
      </c>
      <c r="I149" s="38">
        <v>0</v>
      </c>
      <c r="J149" s="38">
        <v>0.4680555555555555</v>
      </c>
      <c r="K149">
        <v>6139</v>
      </c>
      <c r="L149">
        <v>0</v>
      </c>
      <c r="M149">
        <v>2</v>
      </c>
      <c r="O149">
        <v>1</v>
      </c>
      <c r="P149">
        <v>1</v>
      </c>
      <c r="Q149">
        <v>2</v>
      </c>
      <c r="R149">
        <v>38</v>
      </c>
      <c r="S149">
        <v>1</v>
      </c>
      <c r="W149" s="41" t="s">
        <v>118</v>
      </c>
      <c r="X149">
        <v>1</v>
      </c>
      <c r="Y149">
        <v>0</v>
      </c>
      <c r="Z149">
        <v>1</v>
      </c>
      <c r="AA149">
        <v>0</v>
      </c>
      <c r="AB149">
        <v>0</v>
      </c>
      <c r="AC149">
        <v>0</v>
      </c>
      <c r="AD149">
        <v>0</v>
      </c>
      <c r="AE149">
        <v>1</v>
      </c>
      <c r="AH149">
        <v>0</v>
      </c>
      <c r="AI149">
        <v>0</v>
      </c>
      <c r="AM149" t="s">
        <v>2918</v>
      </c>
    </row>
    <row r="150" spans="1:39" x14ac:dyDescent="0.15">
      <c r="A150">
        <v>470</v>
      </c>
      <c r="B150">
        <v>17</v>
      </c>
      <c r="C150">
        <v>6</v>
      </c>
      <c r="D150" s="17">
        <v>2004</v>
      </c>
      <c r="E150" s="17">
        <v>2</v>
      </c>
      <c r="F150" s="17">
        <v>4</v>
      </c>
      <c r="G150" s="40">
        <f t="shared" si="10"/>
        <v>38021</v>
      </c>
      <c r="H150">
        <f t="shared" si="11"/>
        <v>6</v>
      </c>
      <c r="I150" s="38">
        <v>0</v>
      </c>
      <c r="J150" s="38">
        <v>0.48958333333333331</v>
      </c>
      <c r="K150">
        <v>1631</v>
      </c>
      <c r="L150">
        <v>1</v>
      </c>
      <c r="O150">
        <v>1</v>
      </c>
      <c r="P150">
        <v>1</v>
      </c>
      <c r="Q150">
        <v>1</v>
      </c>
      <c r="R150">
        <v>39.1</v>
      </c>
      <c r="S150">
        <v>1</v>
      </c>
      <c r="T150">
        <v>1</v>
      </c>
      <c r="W150" s="41" t="s">
        <v>118</v>
      </c>
      <c r="X150">
        <v>4</v>
      </c>
      <c r="Y150">
        <v>0</v>
      </c>
      <c r="Z150">
        <v>0</v>
      </c>
      <c r="AA150">
        <v>0</v>
      </c>
      <c r="AB150">
        <v>0</v>
      </c>
      <c r="AC150">
        <v>1</v>
      </c>
      <c r="AD150">
        <v>0</v>
      </c>
      <c r="AE150">
        <v>1</v>
      </c>
      <c r="AH150">
        <v>0</v>
      </c>
      <c r="AI150">
        <v>0</v>
      </c>
      <c r="AJ150">
        <v>0</v>
      </c>
    </row>
    <row r="151" spans="1:39" x14ac:dyDescent="0.15">
      <c r="A151">
        <v>468</v>
      </c>
      <c r="B151">
        <v>17</v>
      </c>
      <c r="C151">
        <v>6</v>
      </c>
      <c r="D151" s="17">
        <v>2004</v>
      </c>
      <c r="E151" s="17">
        <v>2</v>
      </c>
      <c r="F151" s="17">
        <v>4</v>
      </c>
      <c r="G151" s="40">
        <f t="shared" si="10"/>
        <v>38021</v>
      </c>
      <c r="H151">
        <f t="shared" si="11"/>
        <v>6</v>
      </c>
      <c r="I151" s="38">
        <v>0</v>
      </c>
      <c r="J151" s="38">
        <v>0.47361111111111115</v>
      </c>
      <c r="K151">
        <v>6015</v>
      </c>
      <c r="L151">
        <v>0</v>
      </c>
      <c r="M151">
        <v>4</v>
      </c>
      <c r="O151">
        <v>1</v>
      </c>
      <c r="P151">
        <v>1</v>
      </c>
      <c r="T151">
        <v>2</v>
      </c>
      <c r="W151" s="41" t="s">
        <v>278</v>
      </c>
      <c r="X151">
        <v>0</v>
      </c>
      <c r="Y151">
        <v>1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H151">
        <v>0</v>
      </c>
      <c r="AI151">
        <v>0</v>
      </c>
      <c r="AJ151">
        <v>0</v>
      </c>
    </row>
    <row r="152" spans="1:39" x14ac:dyDescent="0.15">
      <c r="A152">
        <v>513</v>
      </c>
      <c r="B152">
        <v>18</v>
      </c>
      <c r="C152">
        <v>6</v>
      </c>
      <c r="D152" s="19">
        <v>2004</v>
      </c>
      <c r="E152" s="19">
        <v>2</v>
      </c>
      <c r="F152" s="19">
        <v>4</v>
      </c>
      <c r="G152" s="40">
        <f t="shared" si="10"/>
        <v>38021</v>
      </c>
      <c r="H152">
        <f t="shared" si="11"/>
        <v>6</v>
      </c>
      <c r="I152" s="38">
        <v>0</v>
      </c>
      <c r="J152" s="38">
        <v>0.41319444444444442</v>
      </c>
      <c r="L152">
        <v>0</v>
      </c>
      <c r="M152">
        <v>8</v>
      </c>
      <c r="O152">
        <v>1</v>
      </c>
      <c r="P152">
        <v>1</v>
      </c>
      <c r="Q152">
        <v>1</v>
      </c>
      <c r="R152">
        <v>39.299999999999997</v>
      </c>
      <c r="S152">
        <v>1</v>
      </c>
      <c r="T152">
        <v>2</v>
      </c>
      <c r="W152" s="41" t="s">
        <v>118</v>
      </c>
      <c r="X152">
        <v>5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1</v>
      </c>
      <c r="AE152">
        <v>1</v>
      </c>
      <c r="AH152">
        <v>0</v>
      </c>
      <c r="AI152">
        <v>0</v>
      </c>
    </row>
    <row r="153" spans="1:39" x14ac:dyDescent="0.15">
      <c r="A153">
        <v>548</v>
      </c>
      <c r="B153">
        <v>19</v>
      </c>
      <c r="C153">
        <v>6</v>
      </c>
      <c r="D153" s="17">
        <v>2004</v>
      </c>
      <c r="E153" s="17">
        <v>2</v>
      </c>
      <c r="F153" s="17">
        <v>4</v>
      </c>
      <c r="G153" s="40">
        <f t="shared" si="10"/>
        <v>38021</v>
      </c>
      <c r="H153">
        <f t="shared" si="11"/>
        <v>6</v>
      </c>
      <c r="I153" s="38">
        <v>0</v>
      </c>
      <c r="J153" s="38">
        <v>0.35069444444444442</v>
      </c>
      <c r="K153">
        <v>6004</v>
      </c>
      <c r="L153">
        <v>0</v>
      </c>
      <c r="M153">
        <v>6</v>
      </c>
      <c r="O153">
        <v>1</v>
      </c>
      <c r="P153">
        <v>1</v>
      </c>
      <c r="Q153">
        <v>1</v>
      </c>
      <c r="R153">
        <v>37.4</v>
      </c>
      <c r="S153">
        <v>0</v>
      </c>
      <c r="T153">
        <v>2</v>
      </c>
      <c r="W153" s="41" t="s">
        <v>278</v>
      </c>
      <c r="X153">
        <v>1</v>
      </c>
      <c r="Y153">
        <v>0</v>
      </c>
      <c r="Z153">
        <v>1</v>
      </c>
      <c r="AA153">
        <v>0</v>
      </c>
      <c r="AB153">
        <v>0</v>
      </c>
      <c r="AC153">
        <v>0</v>
      </c>
      <c r="AD153">
        <v>0</v>
      </c>
      <c r="AE153">
        <v>1</v>
      </c>
      <c r="AH153">
        <v>0</v>
      </c>
      <c r="AI153">
        <v>0</v>
      </c>
    </row>
    <row r="154" spans="1:39" x14ac:dyDescent="0.15">
      <c r="A154">
        <v>514</v>
      </c>
      <c r="B154">
        <v>18</v>
      </c>
      <c r="C154">
        <v>6</v>
      </c>
      <c r="D154" s="17">
        <v>2004</v>
      </c>
      <c r="E154" s="17">
        <v>2</v>
      </c>
      <c r="F154" s="17">
        <v>4</v>
      </c>
      <c r="G154" s="40">
        <f t="shared" si="10"/>
        <v>38021</v>
      </c>
      <c r="H154">
        <f t="shared" si="11"/>
        <v>6</v>
      </c>
      <c r="I154" s="38">
        <v>0</v>
      </c>
      <c r="J154" s="38">
        <v>0.41805555555555557</v>
      </c>
      <c r="L154">
        <v>0</v>
      </c>
      <c r="M154">
        <v>4</v>
      </c>
      <c r="O154">
        <v>1</v>
      </c>
      <c r="P154">
        <v>1</v>
      </c>
      <c r="Q154">
        <v>2</v>
      </c>
      <c r="R154">
        <v>38.4</v>
      </c>
      <c r="S154">
        <v>1</v>
      </c>
      <c r="T154">
        <v>5</v>
      </c>
      <c r="W154" s="41" t="s">
        <v>278</v>
      </c>
      <c r="X154">
        <v>4</v>
      </c>
      <c r="Y154">
        <v>0</v>
      </c>
      <c r="Z154">
        <v>0</v>
      </c>
      <c r="AA154">
        <v>0</v>
      </c>
      <c r="AB154">
        <v>0</v>
      </c>
      <c r="AC154">
        <v>1</v>
      </c>
      <c r="AD154">
        <v>0</v>
      </c>
      <c r="AE154">
        <v>1</v>
      </c>
      <c r="AH154">
        <v>0</v>
      </c>
      <c r="AI154">
        <v>0</v>
      </c>
      <c r="AJ154">
        <v>0</v>
      </c>
    </row>
    <row r="155" spans="1:39" x14ac:dyDescent="0.15">
      <c r="A155">
        <v>436</v>
      </c>
      <c r="B155">
        <v>16</v>
      </c>
      <c r="C155">
        <v>6</v>
      </c>
      <c r="D155" s="17">
        <v>2004</v>
      </c>
      <c r="E155" s="17">
        <v>2</v>
      </c>
      <c r="F155" s="17">
        <v>5</v>
      </c>
      <c r="G155" s="40">
        <f t="shared" si="10"/>
        <v>38022</v>
      </c>
      <c r="H155">
        <f t="shared" si="11"/>
        <v>6</v>
      </c>
      <c r="I155" s="38">
        <v>0</v>
      </c>
      <c r="J155" s="38">
        <v>0.48888888888888887</v>
      </c>
      <c r="K155">
        <v>1882</v>
      </c>
      <c r="L155">
        <v>0</v>
      </c>
      <c r="M155">
        <v>7</v>
      </c>
      <c r="O155">
        <v>1</v>
      </c>
      <c r="P155">
        <v>1</v>
      </c>
      <c r="Q155">
        <v>2</v>
      </c>
      <c r="R155">
        <v>39.6</v>
      </c>
      <c r="S155">
        <v>1</v>
      </c>
      <c r="T155">
        <v>2</v>
      </c>
      <c r="W155" s="41" t="s">
        <v>118</v>
      </c>
      <c r="X155">
        <v>5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1</v>
      </c>
      <c r="AE155">
        <v>1</v>
      </c>
      <c r="AH155">
        <v>0</v>
      </c>
      <c r="AI155">
        <v>0</v>
      </c>
    </row>
    <row r="156" spans="1:39" x14ac:dyDescent="0.15">
      <c r="A156">
        <v>480</v>
      </c>
      <c r="B156">
        <v>17</v>
      </c>
      <c r="C156">
        <v>6</v>
      </c>
      <c r="D156" s="17">
        <v>2004</v>
      </c>
      <c r="E156" s="17">
        <v>2</v>
      </c>
      <c r="F156" s="17">
        <v>5</v>
      </c>
      <c r="G156" s="40">
        <f t="shared" si="10"/>
        <v>38022</v>
      </c>
      <c r="H156">
        <f t="shared" si="11"/>
        <v>6</v>
      </c>
      <c r="I156" s="38">
        <v>0</v>
      </c>
      <c r="J156" s="38">
        <v>0.33680555555555558</v>
      </c>
      <c r="K156">
        <v>4740</v>
      </c>
      <c r="L156">
        <v>0</v>
      </c>
      <c r="M156">
        <v>10</v>
      </c>
      <c r="O156">
        <v>1</v>
      </c>
      <c r="P156">
        <v>1</v>
      </c>
      <c r="Q156">
        <v>1</v>
      </c>
      <c r="R156">
        <v>38.200000000000003</v>
      </c>
      <c r="S156">
        <v>1</v>
      </c>
      <c r="T156">
        <v>2</v>
      </c>
      <c r="W156" s="41" t="s">
        <v>118</v>
      </c>
      <c r="X156">
        <v>3</v>
      </c>
      <c r="Y156">
        <v>0</v>
      </c>
      <c r="Z156">
        <v>0</v>
      </c>
      <c r="AA156">
        <v>0</v>
      </c>
      <c r="AB156">
        <v>1</v>
      </c>
      <c r="AC156">
        <v>0</v>
      </c>
      <c r="AD156">
        <v>0</v>
      </c>
      <c r="AE156">
        <v>1</v>
      </c>
      <c r="AH156">
        <v>0</v>
      </c>
      <c r="AI156">
        <v>0</v>
      </c>
      <c r="AJ156">
        <v>0</v>
      </c>
    </row>
    <row r="157" spans="1:39" x14ac:dyDescent="0.15">
      <c r="A157">
        <v>438</v>
      </c>
      <c r="B157">
        <v>16</v>
      </c>
      <c r="C157">
        <v>6</v>
      </c>
      <c r="D157" s="17">
        <v>2004</v>
      </c>
      <c r="E157" s="17">
        <v>2</v>
      </c>
      <c r="F157" s="17">
        <v>5</v>
      </c>
      <c r="G157" s="40">
        <f t="shared" si="10"/>
        <v>38022</v>
      </c>
      <c r="H157">
        <f t="shared" si="11"/>
        <v>6</v>
      </c>
      <c r="I157" s="38">
        <v>0</v>
      </c>
      <c r="J157" s="38">
        <v>0.46180555555555558</v>
      </c>
      <c r="K157">
        <v>4869</v>
      </c>
      <c r="L157">
        <v>0</v>
      </c>
      <c r="M157">
        <v>4</v>
      </c>
      <c r="O157">
        <v>1</v>
      </c>
      <c r="P157">
        <v>1</v>
      </c>
      <c r="Q157">
        <v>1</v>
      </c>
      <c r="R157">
        <v>38.4</v>
      </c>
      <c r="S157">
        <v>1</v>
      </c>
      <c r="T157">
        <v>3</v>
      </c>
      <c r="W157" s="41" t="s">
        <v>118</v>
      </c>
      <c r="X157">
        <v>4</v>
      </c>
      <c r="Y157">
        <v>0</v>
      </c>
      <c r="Z157">
        <v>0</v>
      </c>
      <c r="AA157">
        <v>0</v>
      </c>
      <c r="AB157">
        <v>0</v>
      </c>
      <c r="AC157">
        <v>1</v>
      </c>
      <c r="AD157">
        <v>0</v>
      </c>
      <c r="AE157">
        <v>1</v>
      </c>
      <c r="AH157">
        <v>0</v>
      </c>
      <c r="AI157">
        <v>0</v>
      </c>
    </row>
    <row r="158" spans="1:39" x14ac:dyDescent="0.15">
      <c r="A158">
        <v>443</v>
      </c>
      <c r="B158">
        <v>16</v>
      </c>
      <c r="C158">
        <v>6</v>
      </c>
      <c r="D158" s="17">
        <v>2004</v>
      </c>
      <c r="E158" s="17">
        <v>2</v>
      </c>
      <c r="F158" s="17">
        <v>6</v>
      </c>
      <c r="G158" s="40">
        <f t="shared" si="10"/>
        <v>38023</v>
      </c>
      <c r="H158">
        <f t="shared" si="11"/>
        <v>6</v>
      </c>
      <c r="I158" s="38">
        <v>0</v>
      </c>
      <c r="J158" s="38">
        <v>0.35069444444444442</v>
      </c>
      <c r="K158">
        <v>1722</v>
      </c>
      <c r="L158">
        <v>0</v>
      </c>
      <c r="M158">
        <v>8</v>
      </c>
      <c r="O158">
        <v>1</v>
      </c>
      <c r="P158">
        <v>1</v>
      </c>
      <c r="Q158">
        <v>2</v>
      </c>
      <c r="R158">
        <v>35.9</v>
      </c>
      <c r="S158">
        <v>0</v>
      </c>
      <c r="T158">
        <v>2</v>
      </c>
      <c r="W158" s="41" t="s">
        <v>118</v>
      </c>
      <c r="X158">
        <v>3</v>
      </c>
      <c r="Y158">
        <v>0</v>
      </c>
      <c r="Z158">
        <v>0</v>
      </c>
      <c r="AA158">
        <v>0</v>
      </c>
      <c r="AB158">
        <v>1</v>
      </c>
      <c r="AC158">
        <v>0</v>
      </c>
      <c r="AD158">
        <v>0</v>
      </c>
      <c r="AE158">
        <v>1</v>
      </c>
      <c r="AH158">
        <v>1</v>
      </c>
    </row>
    <row r="159" spans="1:39" x14ac:dyDescent="0.15">
      <c r="A159">
        <v>446</v>
      </c>
      <c r="B159">
        <v>16</v>
      </c>
      <c r="C159">
        <v>6</v>
      </c>
      <c r="D159" s="17">
        <v>2004</v>
      </c>
      <c r="E159" s="17">
        <v>2</v>
      </c>
      <c r="F159" s="17">
        <v>6</v>
      </c>
      <c r="G159" s="40">
        <f t="shared" si="10"/>
        <v>38023</v>
      </c>
      <c r="H159">
        <f t="shared" si="11"/>
        <v>6</v>
      </c>
      <c r="I159" s="38">
        <v>0</v>
      </c>
      <c r="J159" s="38">
        <v>0.37152777777777773</v>
      </c>
      <c r="K159">
        <v>6023</v>
      </c>
      <c r="L159">
        <v>0</v>
      </c>
      <c r="M159">
        <v>6</v>
      </c>
      <c r="O159">
        <v>1</v>
      </c>
      <c r="P159">
        <v>1</v>
      </c>
      <c r="Q159">
        <v>2</v>
      </c>
      <c r="R159">
        <v>37.799999999999997</v>
      </c>
      <c r="S159">
        <v>1</v>
      </c>
      <c r="T159">
        <v>3</v>
      </c>
      <c r="W159" s="41" t="s">
        <v>278</v>
      </c>
      <c r="X159">
        <v>1</v>
      </c>
      <c r="Y159">
        <v>0</v>
      </c>
      <c r="Z159">
        <v>1</v>
      </c>
      <c r="AA159">
        <v>0</v>
      </c>
      <c r="AB159">
        <v>0</v>
      </c>
      <c r="AC159">
        <v>0</v>
      </c>
      <c r="AD159">
        <v>0</v>
      </c>
      <c r="AE159">
        <v>1</v>
      </c>
      <c r="AH159">
        <v>0</v>
      </c>
      <c r="AI159">
        <v>0</v>
      </c>
      <c r="AJ159">
        <v>0</v>
      </c>
    </row>
    <row r="160" spans="1:39" x14ac:dyDescent="0.15">
      <c r="A160">
        <v>412</v>
      </c>
      <c r="B160">
        <v>15</v>
      </c>
      <c r="C160">
        <v>6</v>
      </c>
      <c r="D160" s="17">
        <v>2004</v>
      </c>
      <c r="E160" s="17">
        <v>2</v>
      </c>
      <c r="F160" s="17">
        <v>9</v>
      </c>
      <c r="G160" s="40">
        <f t="shared" ref="G160:G184" si="12">DATE(D160,E160,F160)</f>
        <v>38026</v>
      </c>
      <c r="H160">
        <f t="shared" ref="H160:H184" si="13">INT((G160-DATE(YEAR(G160-WEEKDAY(G160-1)+4),1,3)+WEEKDAY(DATE(YEAR(G160-WEEKDAY(G160-1)+4),1,3))+5)/7)</f>
        <v>7</v>
      </c>
      <c r="I160" s="38">
        <v>0</v>
      </c>
      <c r="J160" s="38">
        <v>0.41250000000000003</v>
      </c>
      <c r="K160">
        <v>4711</v>
      </c>
      <c r="L160">
        <v>0</v>
      </c>
      <c r="M160">
        <v>9</v>
      </c>
      <c r="O160">
        <v>1</v>
      </c>
      <c r="P160">
        <v>1</v>
      </c>
      <c r="Q160">
        <v>1</v>
      </c>
      <c r="R160">
        <v>36.799999999999997</v>
      </c>
      <c r="S160">
        <v>0</v>
      </c>
      <c r="T160">
        <v>2</v>
      </c>
      <c r="W160" s="41" t="s">
        <v>118</v>
      </c>
      <c r="X160">
        <v>3</v>
      </c>
      <c r="Y160">
        <v>0</v>
      </c>
      <c r="Z160">
        <v>0</v>
      </c>
      <c r="AA160">
        <v>0</v>
      </c>
      <c r="AB160">
        <v>1</v>
      </c>
      <c r="AC160">
        <v>0</v>
      </c>
      <c r="AD160">
        <v>0</v>
      </c>
      <c r="AE160">
        <v>1</v>
      </c>
      <c r="AH160">
        <v>0</v>
      </c>
      <c r="AI160">
        <v>0</v>
      </c>
      <c r="AJ160">
        <v>0</v>
      </c>
    </row>
    <row r="161" spans="1:39" x14ac:dyDescent="0.15">
      <c r="A161">
        <v>417</v>
      </c>
      <c r="B161">
        <v>15</v>
      </c>
      <c r="C161">
        <v>6</v>
      </c>
      <c r="D161" s="17">
        <v>2004</v>
      </c>
      <c r="E161" s="17">
        <v>2</v>
      </c>
      <c r="F161" s="17">
        <v>9</v>
      </c>
      <c r="G161" s="40">
        <f t="shared" si="12"/>
        <v>38026</v>
      </c>
      <c r="H161">
        <f t="shared" si="13"/>
        <v>7</v>
      </c>
      <c r="I161" s="38">
        <v>0</v>
      </c>
      <c r="J161" s="38">
        <v>0.4368055555555555</v>
      </c>
      <c r="K161">
        <v>4579</v>
      </c>
      <c r="L161">
        <v>0</v>
      </c>
      <c r="M161">
        <v>11</v>
      </c>
      <c r="O161">
        <v>1</v>
      </c>
      <c r="P161">
        <v>1</v>
      </c>
      <c r="Q161">
        <v>2</v>
      </c>
      <c r="T161">
        <v>2</v>
      </c>
      <c r="W161" s="41" t="s">
        <v>118</v>
      </c>
      <c r="X161">
        <v>1</v>
      </c>
      <c r="Y161">
        <v>0</v>
      </c>
      <c r="Z161">
        <v>1</v>
      </c>
      <c r="AA161">
        <v>0</v>
      </c>
      <c r="AB161">
        <v>0</v>
      </c>
      <c r="AC161">
        <v>0</v>
      </c>
      <c r="AD161">
        <v>0</v>
      </c>
      <c r="AE161">
        <v>1</v>
      </c>
      <c r="AH161">
        <v>0</v>
      </c>
      <c r="AI161">
        <v>0</v>
      </c>
    </row>
    <row r="162" spans="1:39" x14ac:dyDescent="0.15">
      <c r="A162">
        <v>420</v>
      </c>
      <c r="B162">
        <v>15</v>
      </c>
      <c r="C162">
        <v>6</v>
      </c>
      <c r="D162" s="19">
        <v>2004</v>
      </c>
      <c r="E162" s="19">
        <v>2</v>
      </c>
      <c r="F162" s="19">
        <v>9</v>
      </c>
      <c r="G162" s="40">
        <f t="shared" si="12"/>
        <v>38026</v>
      </c>
      <c r="H162">
        <f t="shared" si="13"/>
        <v>7</v>
      </c>
      <c r="I162" s="38">
        <v>0</v>
      </c>
      <c r="J162" s="38">
        <v>0.45</v>
      </c>
      <c r="K162">
        <v>4823</v>
      </c>
      <c r="L162">
        <v>0</v>
      </c>
      <c r="M162">
        <v>4</v>
      </c>
      <c r="O162">
        <v>1</v>
      </c>
      <c r="P162">
        <v>1</v>
      </c>
      <c r="Q162">
        <v>2</v>
      </c>
      <c r="R162">
        <v>36.6</v>
      </c>
      <c r="S162">
        <v>0</v>
      </c>
      <c r="T162">
        <v>2</v>
      </c>
      <c r="W162" s="41" t="s">
        <v>118</v>
      </c>
      <c r="X162">
        <v>3</v>
      </c>
      <c r="Y162">
        <v>0</v>
      </c>
      <c r="Z162">
        <v>0</v>
      </c>
      <c r="AA162">
        <v>0</v>
      </c>
      <c r="AB162">
        <v>1</v>
      </c>
      <c r="AC162">
        <v>0</v>
      </c>
      <c r="AD162">
        <v>0</v>
      </c>
      <c r="AE162">
        <v>1</v>
      </c>
      <c r="AH162">
        <f>SUBTOTAL(9,AH2:AH161)</f>
        <v>2</v>
      </c>
      <c r="AI162">
        <f>SUBTOTAL(9,AI2:AI161)</f>
        <v>1</v>
      </c>
      <c r="AJ162">
        <f>SUBTOTAL(9,AJ2:AJ161)</f>
        <v>4</v>
      </c>
    </row>
    <row r="163" spans="1:39" x14ac:dyDescent="0.15">
      <c r="A163">
        <v>425</v>
      </c>
      <c r="B163">
        <v>15</v>
      </c>
      <c r="C163">
        <v>6</v>
      </c>
      <c r="D163" s="17">
        <v>2004</v>
      </c>
      <c r="E163" s="17">
        <v>2</v>
      </c>
      <c r="F163" s="17">
        <v>9</v>
      </c>
      <c r="G163" s="40">
        <f t="shared" si="12"/>
        <v>38026</v>
      </c>
      <c r="H163">
        <f t="shared" si="13"/>
        <v>7</v>
      </c>
      <c r="I163" s="38">
        <v>0</v>
      </c>
      <c r="J163" s="38">
        <v>0.47847222222222219</v>
      </c>
      <c r="K163">
        <v>6034</v>
      </c>
      <c r="L163">
        <v>0</v>
      </c>
      <c r="M163">
        <v>6</v>
      </c>
      <c r="O163">
        <v>1</v>
      </c>
      <c r="P163">
        <v>1</v>
      </c>
      <c r="Q163">
        <v>1</v>
      </c>
      <c r="R163">
        <v>35.6</v>
      </c>
      <c r="S163">
        <v>0</v>
      </c>
      <c r="T163">
        <v>2</v>
      </c>
      <c r="W163" s="41" t="s">
        <v>120</v>
      </c>
      <c r="X163">
        <v>1</v>
      </c>
      <c r="Y163">
        <v>0</v>
      </c>
      <c r="Z163">
        <v>1</v>
      </c>
      <c r="AA163">
        <v>0</v>
      </c>
      <c r="AB163">
        <v>0</v>
      </c>
      <c r="AC163">
        <v>0</v>
      </c>
      <c r="AD163">
        <v>0</v>
      </c>
      <c r="AE163">
        <v>1</v>
      </c>
    </row>
    <row r="164" spans="1:39" x14ac:dyDescent="0.15">
      <c r="A164">
        <v>422</v>
      </c>
      <c r="B164">
        <v>15</v>
      </c>
      <c r="C164">
        <v>6</v>
      </c>
      <c r="D164" s="17">
        <v>2004</v>
      </c>
      <c r="E164" s="17">
        <v>2</v>
      </c>
      <c r="F164" s="17">
        <v>9</v>
      </c>
      <c r="G164" s="40">
        <f t="shared" si="12"/>
        <v>38026</v>
      </c>
      <c r="H164">
        <f t="shared" si="13"/>
        <v>7</v>
      </c>
      <c r="I164" s="38">
        <v>0</v>
      </c>
      <c r="J164" s="38">
        <v>0.45694444444444443</v>
      </c>
      <c r="K164">
        <v>1931</v>
      </c>
      <c r="L164">
        <v>0</v>
      </c>
      <c r="M164">
        <v>4</v>
      </c>
      <c r="O164">
        <v>1</v>
      </c>
      <c r="P164">
        <v>1</v>
      </c>
      <c r="Q164">
        <v>1</v>
      </c>
      <c r="R164">
        <v>36.799999999999997</v>
      </c>
      <c r="S164">
        <v>0</v>
      </c>
      <c r="T164">
        <v>3</v>
      </c>
      <c r="W164" s="41" t="s">
        <v>118</v>
      </c>
      <c r="X164">
        <v>0</v>
      </c>
      <c r="Y164">
        <v>1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</row>
    <row r="165" spans="1:39" x14ac:dyDescent="0.15">
      <c r="A165">
        <v>397</v>
      </c>
      <c r="B165">
        <v>14</v>
      </c>
      <c r="C165">
        <v>7</v>
      </c>
      <c r="D165" s="17">
        <v>2004</v>
      </c>
      <c r="E165" s="17">
        <v>2</v>
      </c>
      <c r="F165" s="17">
        <v>11</v>
      </c>
      <c r="G165" s="40">
        <f t="shared" si="12"/>
        <v>38028</v>
      </c>
      <c r="H165">
        <f t="shared" si="13"/>
        <v>7</v>
      </c>
      <c r="I165" s="38">
        <v>0</v>
      </c>
      <c r="J165" s="38">
        <v>0.3347222222222222</v>
      </c>
      <c r="K165">
        <v>1962</v>
      </c>
      <c r="L165">
        <v>0</v>
      </c>
      <c r="M165">
        <v>11</v>
      </c>
      <c r="O165">
        <v>1</v>
      </c>
      <c r="P165">
        <v>1</v>
      </c>
      <c r="Q165">
        <v>1</v>
      </c>
      <c r="R165">
        <v>38.9</v>
      </c>
      <c r="S165">
        <v>1</v>
      </c>
      <c r="T165">
        <v>2</v>
      </c>
      <c r="W165" s="41" t="s">
        <v>118</v>
      </c>
      <c r="X165">
        <v>3</v>
      </c>
      <c r="Y165">
        <v>0</v>
      </c>
      <c r="Z165">
        <v>0</v>
      </c>
      <c r="AA165">
        <v>0</v>
      </c>
      <c r="AB165">
        <v>1</v>
      </c>
      <c r="AC165">
        <v>0</v>
      </c>
      <c r="AD165">
        <v>0</v>
      </c>
      <c r="AE165">
        <v>1</v>
      </c>
    </row>
    <row r="166" spans="1:39" x14ac:dyDescent="0.15">
      <c r="A166">
        <v>398</v>
      </c>
      <c r="B166">
        <v>14</v>
      </c>
      <c r="C166">
        <v>7</v>
      </c>
      <c r="D166" s="17">
        <v>2004</v>
      </c>
      <c r="E166" s="17">
        <v>2</v>
      </c>
      <c r="F166" s="17">
        <v>11</v>
      </c>
      <c r="G166" s="40">
        <f t="shared" si="12"/>
        <v>38028</v>
      </c>
      <c r="H166">
        <f t="shared" si="13"/>
        <v>7</v>
      </c>
      <c r="I166" s="38">
        <v>0</v>
      </c>
      <c r="J166" s="38">
        <v>0.35069444444444442</v>
      </c>
      <c r="K166">
        <v>4921</v>
      </c>
      <c r="L166">
        <v>0</v>
      </c>
      <c r="M166">
        <v>4</v>
      </c>
      <c r="O166">
        <v>1</v>
      </c>
      <c r="P166">
        <v>1</v>
      </c>
      <c r="Q166">
        <v>1</v>
      </c>
      <c r="T166">
        <v>2</v>
      </c>
      <c r="W166" s="41" t="s">
        <v>118</v>
      </c>
      <c r="X166">
        <v>4</v>
      </c>
      <c r="Y166">
        <v>0</v>
      </c>
      <c r="Z166">
        <v>0</v>
      </c>
      <c r="AA166">
        <v>0</v>
      </c>
      <c r="AB166">
        <v>0</v>
      </c>
      <c r="AC166">
        <v>1</v>
      </c>
      <c r="AD166">
        <v>0</v>
      </c>
      <c r="AE166">
        <v>1</v>
      </c>
    </row>
    <row r="167" spans="1:39" x14ac:dyDescent="0.15">
      <c r="A167">
        <v>399</v>
      </c>
      <c r="B167">
        <v>14</v>
      </c>
      <c r="C167">
        <v>7</v>
      </c>
      <c r="D167" s="19">
        <v>2004</v>
      </c>
      <c r="E167" s="19">
        <v>2</v>
      </c>
      <c r="F167" s="19">
        <v>11</v>
      </c>
      <c r="G167" s="40">
        <f t="shared" si="12"/>
        <v>38028</v>
      </c>
      <c r="H167">
        <f t="shared" si="13"/>
        <v>7</v>
      </c>
      <c r="I167" s="38">
        <v>0</v>
      </c>
      <c r="J167" s="38">
        <v>0.36319444444444443</v>
      </c>
      <c r="K167">
        <v>6048</v>
      </c>
      <c r="L167">
        <v>0</v>
      </c>
      <c r="M167">
        <v>7</v>
      </c>
      <c r="O167">
        <v>1</v>
      </c>
      <c r="P167">
        <v>1</v>
      </c>
      <c r="Q167">
        <v>1</v>
      </c>
      <c r="R167">
        <v>39.700000000000003</v>
      </c>
      <c r="S167">
        <v>1</v>
      </c>
      <c r="T167">
        <v>2</v>
      </c>
      <c r="W167" s="41" t="s">
        <v>278</v>
      </c>
      <c r="X167">
        <v>5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1</v>
      </c>
      <c r="AE167">
        <v>1</v>
      </c>
    </row>
    <row r="168" spans="1:39" x14ac:dyDescent="0.15">
      <c r="A168">
        <v>402</v>
      </c>
      <c r="B168">
        <v>14</v>
      </c>
      <c r="C168">
        <v>7</v>
      </c>
      <c r="D168" s="17">
        <v>2004</v>
      </c>
      <c r="E168" s="17">
        <v>2</v>
      </c>
      <c r="F168" s="17">
        <v>11</v>
      </c>
      <c r="G168" s="40">
        <f t="shared" si="12"/>
        <v>38028</v>
      </c>
      <c r="H168">
        <f t="shared" si="13"/>
        <v>7</v>
      </c>
      <c r="I168" s="38">
        <v>0</v>
      </c>
      <c r="J168" s="38">
        <v>0.3756944444444445</v>
      </c>
      <c r="K168">
        <v>4743</v>
      </c>
      <c r="L168">
        <v>0</v>
      </c>
      <c r="M168">
        <v>6</v>
      </c>
      <c r="O168">
        <v>1</v>
      </c>
      <c r="P168">
        <v>1</v>
      </c>
      <c r="Q168">
        <v>2</v>
      </c>
      <c r="R168">
        <v>36.299999999999997</v>
      </c>
      <c r="S168">
        <v>0</v>
      </c>
      <c r="T168">
        <v>2</v>
      </c>
      <c r="W168" s="41" t="s">
        <v>120</v>
      </c>
      <c r="X168">
        <v>0</v>
      </c>
      <c r="Y168">
        <v>1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H168">
        <v>0</v>
      </c>
      <c r="AI168">
        <v>0</v>
      </c>
    </row>
    <row r="169" spans="1:39" x14ac:dyDescent="0.15">
      <c r="A169">
        <v>403</v>
      </c>
      <c r="B169">
        <v>14</v>
      </c>
      <c r="C169">
        <v>7</v>
      </c>
      <c r="D169" s="17">
        <v>2004</v>
      </c>
      <c r="E169" s="17">
        <v>2</v>
      </c>
      <c r="F169" s="17">
        <v>11</v>
      </c>
      <c r="G169" s="40">
        <f t="shared" si="12"/>
        <v>38028</v>
      </c>
      <c r="H169">
        <f t="shared" si="13"/>
        <v>7</v>
      </c>
      <c r="I169" s="38">
        <v>0</v>
      </c>
      <c r="J169" s="38">
        <v>0.3833333333333333</v>
      </c>
      <c r="K169">
        <v>4742</v>
      </c>
      <c r="L169">
        <v>0</v>
      </c>
      <c r="M169">
        <v>6</v>
      </c>
      <c r="O169">
        <v>1</v>
      </c>
      <c r="P169">
        <v>1</v>
      </c>
      <c r="Q169">
        <v>2</v>
      </c>
      <c r="R169">
        <v>37.299999999999997</v>
      </c>
      <c r="S169">
        <v>0</v>
      </c>
      <c r="T169">
        <v>2</v>
      </c>
      <c r="V169" s="41" t="s">
        <v>1335</v>
      </c>
      <c r="W169" s="41" t="s">
        <v>120</v>
      </c>
      <c r="X169">
        <v>3</v>
      </c>
      <c r="Y169">
        <v>0</v>
      </c>
      <c r="Z169">
        <v>0</v>
      </c>
      <c r="AA169">
        <v>0</v>
      </c>
      <c r="AB169">
        <v>1</v>
      </c>
      <c r="AC169">
        <v>0</v>
      </c>
      <c r="AD169">
        <v>0</v>
      </c>
      <c r="AE169">
        <v>1</v>
      </c>
      <c r="AM169" t="s">
        <v>2920</v>
      </c>
    </row>
    <row r="170" spans="1:39" x14ac:dyDescent="0.15">
      <c r="A170">
        <v>368</v>
      </c>
      <c r="B170">
        <v>13</v>
      </c>
      <c r="C170">
        <v>7</v>
      </c>
      <c r="D170" s="17">
        <v>2004</v>
      </c>
      <c r="E170" s="17">
        <v>2</v>
      </c>
      <c r="F170" s="17">
        <v>12</v>
      </c>
      <c r="G170" s="40">
        <f t="shared" si="12"/>
        <v>38029</v>
      </c>
      <c r="H170">
        <f t="shared" si="13"/>
        <v>7</v>
      </c>
      <c r="I170" s="38">
        <v>9</v>
      </c>
      <c r="J170" s="38">
        <v>9</v>
      </c>
      <c r="K170">
        <v>4487</v>
      </c>
      <c r="L170">
        <v>0</v>
      </c>
      <c r="M170">
        <v>9</v>
      </c>
      <c r="O170">
        <v>1</v>
      </c>
      <c r="P170">
        <v>1</v>
      </c>
      <c r="Q170">
        <v>2</v>
      </c>
      <c r="R170">
        <v>36.299999999999997</v>
      </c>
      <c r="S170">
        <v>0</v>
      </c>
      <c r="T170">
        <v>2</v>
      </c>
      <c r="W170" s="41" t="s">
        <v>118</v>
      </c>
      <c r="X170">
        <v>0</v>
      </c>
      <c r="Y170">
        <v>1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H170">
        <v>0</v>
      </c>
      <c r="AI170">
        <v>0</v>
      </c>
      <c r="AM170" t="s">
        <v>2918</v>
      </c>
    </row>
    <row r="171" spans="1:39" x14ac:dyDescent="0.15">
      <c r="A171">
        <v>372</v>
      </c>
      <c r="B171">
        <v>13</v>
      </c>
      <c r="C171">
        <v>7</v>
      </c>
      <c r="D171" s="17">
        <v>2004</v>
      </c>
      <c r="E171" s="17">
        <v>2</v>
      </c>
      <c r="F171" s="17">
        <v>12</v>
      </c>
      <c r="G171" s="40">
        <f t="shared" si="12"/>
        <v>38029</v>
      </c>
      <c r="H171">
        <f t="shared" si="13"/>
        <v>7</v>
      </c>
      <c r="I171" s="38">
        <v>0</v>
      </c>
      <c r="J171" s="38">
        <v>0.40069444444444446</v>
      </c>
      <c r="K171">
        <v>5068</v>
      </c>
      <c r="L171">
        <v>0</v>
      </c>
      <c r="M171">
        <v>3</v>
      </c>
      <c r="O171">
        <v>1</v>
      </c>
      <c r="P171">
        <v>1</v>
      </c>
      <c r="Q171">
        <v>1</v>
      </c>
      <c r="R171">
        <v>38.4</v>
      </c>
      <c r="S171">
        <v>1</v>
      </c>
      <c r="T171">
        <v>2</v>
      </c>
      <c r="W171" s="41" t="s">
        <v>278</v>
      </c>
      <c r="X171">
        <v>3</v>
      </c>
      <c r="Y171">
        <v>0</v>
      </c>
      <c r="Z171">
        <v>0</v>
      </c>
      <c r="AA171">
        <v>0</v>
      </c>
      <c r="AB171">
        <v>1</v>
      </c>
      <c r="AC171">
        <v>0</v>
      </c>
      <c r="AD171">
        <v>0</v>
      </c>
      <c r="AE171">
        <v>1</v>
      </c>
    </row>
    <row r="172" spans="1:39" x14ac:dyDescent="0.15">
      <c r="A172">
        <v>667</v>
      </c>
      <c r="B172">
        <v>24</v>
      </c>
      <c r="C172">
        <v>7</v>
      </c>
      <c r="D172" s="17">
        <v>2004</v>
      </c>
      <c r="E172" s="17">
        <v>2</v>
      </c>
      <c r="F172" s="17">
        <v>12</v>
      </c>
      <c r="G172" s="40">
        <f t="shared" si="12"/>
        <v>38029</v>
      </c>
      <c r="H172">
        <f t="shared" si="13"/>
        <v>7</v>
      </c>
      <c r="I172" s="38">
        <v>0</v>
      </c>
      <c r="J172" s="38">
        <v>0.45902777777777781</v>
      </c>
      <c r="K172">
        <v>5027</v>
      </c>
      <c r="L172">
        <v>0</v>
      </c>
      <c r="M172">
        <v>3</v>
      </c>
      <c r="O172">
        <v>1</v>
      </c>
      <c r="P172">
        <v>1</v>
      </c>
      <c r="Q172">
        <v>2</v>
      </c>
      <c r="R172">
        <v>36.9</v>
      </c>
      <c r="S172">
        <v>0</v>
      </c>
      <c r="T172">
        <v>2</v>
      </c>
      <c r="W172" s="41" t="s">
        <v>118</v>
      </c>
      <c r="X172">
        <v>0</v>
      </c>
      <c r="Y172">
        <v>1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</row>
    <row r="173" spans="1:39" x14ac:dyDescent="0.15">
      <c r="A173">
        <v>664</v>
      </c>
      <c r="B173">
        <v>24</v>
      </c>
      <c r="C173">
        <v>7</v>
      </c>
      <c r="D173" s="17">
        <v>2004</v>
      </c>
      <c r="E173" s="17">
        <v>2</v>
      </c>
      <c r="F173" s="17">
        <v>12</v>
      </c>
      <c r="G173" s="40">
        <f t="shared" si="12"/>
        <v>38029</v>
      </c>
      <c r="H173">
        <f t="shared" si="13"/>
        <v>7</v>
      </c>
      <c r="I173" s="38">
        <v>0</v>
      </c>
      <c r="J173" s="38">
        <v>0.43194444444444446</v>
      </c>
      <c r="L173">
        <v>0</v>
      </c>
      <c r="M173">
        <v>5</v>
      </c>
      <c r="O173">
        <v>1</v>
      </c>
      <c r="P173">
        <v>1</v>
      </c>
      <c r="Q173">
        <v>2</v>
      </c>
      <c r="R173">
        <v>36.9</v>
      </c>
      <c r="S173">
        <v>0</v>
      </c>
      <c r="T173">
        <v>3</v>
      </c>
      <c r="W173" s="41" t="s">
        <v>120</v>
      </c>
      <c r="X173">
        <v>3</v>
      </c>
      <c r="Y173">
        <v>0</v>
      </c>
      <c r="Z173">
        <v>0</v>
      </c>
      <c r="AA173">
        <v>0</v>
      </c>
      <c r="AB173">
        <v>1</v>
      </c>
      <c r="AC173">
        <v>0</v>
      </c>
      <c r="AD173">
        <v>0</v>
      </c>
      <c r="AE173">
        <v>1</v>
      </c>
    </row>
    <row r="174" spans="1:39" x14ac:dyDescent="0.15">
      <c r="A174">
        <v>360</v>
      </c>
      <c r="B174">
        <v>13</v>
      </c>
      <c r="C174">
        <v>7</v>
      </c>
      <c r="D174" s="17">
        <v>2004</v>
      </c>
      <c r="E174" s="17">
        <v>2</v>
      </c>
      <c r="F174" s="17">
        <v>12</v>
      </c>
      <c r="G174" s="40">
        <f t="shared" si="12"/>
        <v>38029</v>
      </c>
      <c r="H174">
        <f t="shared" si="13"/>
        <v>7</v>
      </c>
      <c r="I174" s="38">
        <v>0</v>
      </c>
      <c r="J174" s="38">
        <v>0.3298611111111111</v>
      </c>
      <c r="K174">
        <v>4956</v>
      </c>
      <c r="L174">
        <v>1</v>
      </c>
      <c r="O174">
        <v>1</v>
      </c>
      <c r="P174">
        <v>1</v>
      </c>
      <c r="Q174">
        <v>2</v>
      </c>
      <c r="R174">
        <v>37.799999999999997</v>
      </c>
      <c r="S174">
        <v>1</v>
      </c>
      <c r="W174" s="41" t="s">
        <v>280</v>
      </c>
      <c r="X174">
        <v>0</v>
      </c>
      <c r="Y174">
        <v>1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</row>
    <row r="175" spans="1:39" x14ac:dyDescent="0.15">
      <c r="A175">
        <v>680</v>
      </c>
      <c r="B175">
        <v>24</v>
      </c>
      <c r="C175">
        <v>7</v>
      </c>
      <c r="D175" s="17">
        <v>2004</v>
      </c>
      <c r="E175" s="17">
        <v>2</v>
      </c>
      <c r="F175" s="17">
        <v>13</v>
      </c>
      <c r="G175" s="40">
        <f t="shared" si="12"/>
        <v>38030</v>
      </c>
      <c r="H175">
        <f t="shared" si="13"/>
        <v>7</v>
      </c>
      <c r="I175" s="38">
        <v>0</v>
      </c>
      <c r="J175" s="38">
        <v>0.4055555555555555</v>
      </c>
      <c r="K175">
        <v>6061</v>
      </c>
      <c r="L175">
        <v>0</v>
      </c>
      <c r="M175">
        <v>3</v>
      </c>
      <c r="O175">
        <v>1</v>
      </c>
      <c r="P175">
        <v>1</v>
      </c>
      <c r="Q175">
        <v>1</v>
      </c>
      <c r="R175">
        <v>38.4</v>
      </c>
      <c r="S175">
        <v>1</v>
      </c>
      <c r="T175">
        <v>3</v>
      </c>
      <c r="W175" s="41" t="s">
        <v>118</v>
      </c>
      <c r="X175">
        <v>0</v>
      </c>
      <c r="Y175">
        <v>1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</row>
    <row r="176" spans="1:39" x14ac:dyDescent="0.15">
      <c r="A176">
        <v>674</v>
      </c>
      <c r="B176">
        <v>24</v>
      </c>
      <c r="C176">
        <v>7</v>
      </c>
      <c r="D176" s="17">
        <v>2004</v>
      </c>
      <c r="E176" s="17">
        <v>2</v>
      </c>
      <c r="F176" s="17">
        <v>13</v>
      </c>
      <c r="G176" s="40">
        <f t="shared" si="12"/>
        <v>38030</v>
      </c>
      <c r="H176">
        <f t="shared" si="13"/>
        <v>7</v>
      </c>
      <c r="I176" s="38">
        <v>0</v>
      </c>
      <c r="J176" s="38">
        <v>0.34583333333333338</v>
      </c>
      <c r="K176">
        <v>6055</v>
      </c>
      <c r="L176">
        <v>0</v>
      </c>
      <c r="M176">
        <v>5</v>
      </c>
      <c r="O176">
        <v>1</v>
      </c>
      <c r="P176">
        <v>1</v>
      </c>
      <c r="Q176">
        <v>2</v>
      </c>
      <c r="W176" s="41" t="s">
        <v>179</v>
      </c>
      <c r="X176">
        <v>0</v>
      </c>
      <c r="Y176">
        <v>1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M176" t="s">
        <v>2918</v>
      </c>
    </row>
    <row r="177" spans="1:42" x14ac:dyDescent="0.15">
      <c r="A177">
        <v>679</v>
      </c>
      <c r="B177">
        <v>24</v>
      </c>
      <c r="C177">
        <v>7</v>
      </c>
      <c r="D177" s="19">
        <v>2004</v>
      </c>
      <c r="E177" s="19">
        <v>2</v>
      </c>
      <c r="F177" s="19">
        <v>13</v>
      </c>
      <c r="G177" s="40">
        <f t="shared" si="12"/>
        <v>38030</v>
      </c>
      <c r="H177">
        <f t="shared" si="13"/>
        <v>7</v>
      </c>
      <c r="I177" s="38">
        <v>0</v>
      </c>
      <c r="J177" s="38">
        <v>0.40138888888888885</v>
      </c>
      <c r="K177">
        <v>1882</v>
      </c>
      <c r="L177">
        <v>0</v>
      </c>
      <c r="M177">
        <v>7</v>
      </c>
      <c r="O177">
        <v>1</v>
      </c>
      <c r="P177">
        <v>1</v>
      </c>
      <c r="Q177">
        <v>2</v>
      </c>
      <c r="W177" s="41" t="s">
        <v>118</v>
      </c>
      <c r="X177">
        <v>4</v>
      </c>
      <c r="Y177">
        <v>0</v>
      </c>
      <c r="Z177">
        <v>0</v>
      </c>
      <c r="AA177">
        <v>0</v>
      </c>
      <c r="AB177">
        <v>0</v>
      </c>
      <c r="AC177">
        <v>1</v>
      </c>
      <c r="AD177">
        <v>0</v>
      </c>
      <c r="AE177">
        <v>1</v>
      </c>
      <c r="AM177" t="s">
        <v>2918</v>
      </c>
    </row>
    <row r="178" spans="1:42" x14ac:dyDescent="0.15">
      <c r="A178">
        <v>3762</v>
      </c>
      <c r="B178">
        <v>166</v>
      </c>
      <c r="C178">
        <v>7</v>
      </c>
      <c r="D178" s="17">
        <v>2008</v>
      </c>
      <c r="E178" s="17">
        <v>2</v>
      </c>
      <c r="F178" s="17">
        <v>11</v>
      </c>
      <c r="G178" s="40">
        <f t="shared" si="12"/>
        <v>39489</v>
      </c>
      <c r="H178">
        <f t="shared" si="13"/>
        <v>7</v>
      </c>
      <c r="I178" s="38">
        <v>0</v>
      </c>
      <c r="J178" s="38">
        <v>0.37777777777777777</v>
      </c>
      <c r="K178">
        <v>7919</v>
      </c>
      <c r="L178">
        <v>0</v>
      </c>
      <c r="M178">
        <v>11</v>
      </c>
      <c r="O178">
        <v>1</v>
      </c>
      <c r="P178">
        <v>1</v>
      </c>
      <c r="Q178">
        <v>2</v>
      </c>
      <c r="R178">
        <v>38.1</v>
      </c>
      <c r="S178">
        <v>1</v>
      </c>
      <c r="T178">
        <v>2</v>
      </c>
      <c r="W178" s="41" t="s">
        <v>118</v>
      </c>
      <c r="X178">
        <v>0</v>
      </c>
      <c r="Y178">
        <v>1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</row>
    <row r="179" spans="1:42" x14ac:dyDescent="0.15">
      <c r="A179">
        <v>3763</v>
      </c>
      <c r="B179">
        <v>166</v>
      </c>
      <c r="C179">
        <v>7</v>
      </c>
      <c r="D179" s="17">
        <v>2008</v>
      </c>
      <c r="E179" s="17">
        <v>2</v>
      </c>
      <c r="F179" s="17">
        <v>11</v>
      </c>
      <c r="G179" s="40">
        <f t="shared" si="12"/>
        <v>39489</v>
      </c>
      <c r="H179">
        <f t="shared" si="13"/>
        <v>7</v>
      </c>
      <c r="I179" s="38">
        <v>0</v>
      </c>
      <c r="J179" s="38">
        <v>0.3923611111111111</v>
      </c>
      <c r="K179">
        <v>7585</v>
      </c>
      <c r="L179">
        <v>1</v>
      </c>
      <c r="O179">
        <v>1</v>
      </c>
      <c r="P179">
        <v>1</v>
      </c>
      <c r="Q179">
        <v>1</v>
      </c>
      <c r="R179">
        <v>39</v>
      </c>
      <c r="S179">
        <v>1</v>
      </c>
      <c r="T179">
        <v>2</v>
      </c>
      <c r="W179" s="41" t="s">
        <v>118</v>
      </c>
      <c r="X179">
        <v>5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1</v>
      </c>
      <c r="AE179">
        <v>1</v>
      </c>
    </row>
    <row r="180" spans="1:42" x14ac:dyDescent="0.15">
      <c r="A180">
        <v>3772</v>
      </c>
      <c r="B180">
        <v>166</v>
      </c>
      <c r="C180">
        <v>7</v>
      </c>
      <c r="D180" s="17">
        <v>2008</v>
      </c>
      <c r="E180" s="17">
        <v>2</v>
      </c>
      <c r="F180" s="17">
        <v>12</v>
      </c>
      <c r="G180" s="40">
        <f t="shared" si="12"/>
        <v>39490</v>
      </c>
      <c r="H180">
        <f t="shared" si="13"/>
        <v>7</v>
      </c>
      <c r="I180" s="38">
        <v>0</v>
      </c>
      <c r="J180" s="38">
        <v>0.44097222222222227</v>
      </c>
      <c r="K180">
        <v>7924</v>
      </c>
      <c r="L180">
        <v>0</v>
      </c>
      <c r="M180">
        <v>8</v>
      </c>
      <c r="O180">
        <v>1</v>
      </c>
      <c r="P180">
        <v>1</v>
      </c>
      <c r="Q180">
        <v>1</v>
      </c>
      <c r="R180">
        <v>39</v>
      </c>
      <c r="S180">
        <v>1</v>
      </c>
      <c r="W180" s="41" t="s">
        <v>274</v>
      </c>
      <c r="X180">
        <v>4</v>
      </c>
      <c r="Y180">
        <v>0</v>
      </c>
      <c r="Z180">
        <v>0</v>
      </c>
      <c r="AA180">
        <v>0</v>
      </c>
      <c r="AB180">
        <v>0</v>
      </c>
      <c r="AC180">
        <v>1</v>
      </c>
      <c r="AD180">
        <v>0</v>
      </c>
      <c r="AE180">
        <v>1</v>
      </c>
      <c r="AP180" t="s">
        <v>281</v>
      </c>
    </row>
    <row r="181" spans="1:42" x14ac:dyDescent="0.15">
      <c r="A181">
        <v>3773</v>
      </c>
      <c r="B181">
        <v>166</v>
      </c>
      <c r="C181">
        <v>7</v>
      </c>
      <c r="D181" s="17">
        <v>2008</v>
      </c>
      <c r="E181" s="17">
        <v>2</v>
      </c>
      <c r="F181" s="17">
        <v>12</v>
      </c>
      <c r="G181" s="40">
        <f t="shared" si="12"/>
        <v>39490</v>
      </c>
      <c r="H181">
        <f t="shared" si="13"/>
        <v>7</v>
      </c>
      <c r="I181" s="38">
        <v>0</v>
      </c>
      <c r="J181" s="38">
        <v>0.46388888888888885</v>
      </c>
      <c r="K181">
        <v>7686</v>
      </c>
      <c r="L181">
        <v>1</v>
      </c>
      <c r="O181">
        <v>1</v>
      </c>
      <c r="P181">
        <v>1</v>
      </c>
      <c r="Q181">
        <v>1</v>
      </c>
      <c r="W181" s="41" t="s">
        <v>118</v>
      </c>
      <c r="X181">
        <v>1</v>
      </c>
      <c r="Y181">
        <v>0</v>
      </c>
      <c r="Z181">
        <v>1</v>
      </c>
      <c r="AA181">
        <v>0</v>
      </c>
      <c r="AB181">
        <v>0</v>
      </c>
      <c r="AC181">
        <v>0</v>
      </c>
      <c r="AD181">
        <v>0</v>
      </c>
      <c r="AE181">
        <v>1</v>
      </c>
    </row>
    <row r="182" spans="1:42" x14ac:dyDescent="0.15">
      <c r="A182">
        <v>3776</v>
      </c>
      <c r="B182">
        <v>166</v>
      </c>
      <c r="C182">
        <v>7</v>
      </c>
      <c r="D182" s="19">
        <v>2008</v>
      </c>
      <c r="E182" s="19">
        <v>2</v>
      </c>
      <c r="F182" s="19">
        <v>13</v>
      </c>
      <c r="G182" s="40">
        <f t="shared" si="12"/>
        <v>39491</v>
      </c>
      <c r="H182">
        <f t="shared" si="13"/>
        <v>7</v>
      </c>
      <c r="I182" s="38" t="s">
        <v>1420</v>
      </c>
      <c r="J182" s="38" t="s">
        <v>1420</v>
      </c>
      <c r="L182">
        <v>1</v>
      </c>
      <c r="O182">
        <v>1</v>
      </c>
      <c r="P182">
        <v>1</v>
      </c>
      <c r="Q182">
        <v>1</v>
      </c>
      <c r="W182" s="41" t="s">
        <v>50</v>
      </c>
      <c r="X182">
        <v>0</v>
      </c>
      <c r="Y182">
        <v>1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H182">
        <v>0</v>
      </c>
      <c r="AI182">
        <v>0</v>
      </c>
    </row>
    <row r="183" spans="1:42" x14ac:dyDescent="0.15">
      <c r="A183">
        <v>3849</v>
      </c>
      <c r="B183">
        <v>169</v>
      </c>
      <c r="C183">
        <v>7</v>
      </c>
      <c r="D183" s="17">
        <v>2009</v>
      </c>
      <c r="E183" s="17">
        <v>2</v>
      </c>
      <c r="F183" s="17">
        <v>15</v>
      </c>
      <c r="G183" s="40">
        <f t="shared" si="12"/>
        <v>39859</v>
      </c>
      <c r="H183">
        <f t="shared" si="13"/>
        <v>7</v>
      </c>
      <c r="I183" s="38">
        <v>0</v>
      </c>
      <c r="J183" s="38">
        <v>0.45902777777777781</v>
      </c>
      <c r="K183">
        <v>7927</v>
      </c>
      <c r="L183">
        <v>0</v>
      </c>
      <c r="M183">
        <v>6</v>
      </c>
      <c r="O183">
        <v>1</v>
      </c>
      <c r="P183">
        <v>1</v>
      </c>
      <c r="Q183">
        <v>1</v>
      </c>
      <c r="T183">
        <v>2</v>
      </c>
      <c r="W183" s="41" t="s">
        <v>118</v>
      </c>
      <c r="X183">
        <v>4</v>
      </c>
      <c r="Y183">
        <v>0</v>
      </c>
      <c r="Z183">
        <v>0</v>
      </c>
      <c r="AA183">
        <v>0</v>
      </c>
      <c r="AB183">
        <v>0</v>
      </c>
      <c r="AC183">
        <v>1</v>
      </c>
      <c r="AD183">
        <v>0</v>
      </c>
      <c r="AE183">
        <v>1</v>
      </c>
    </row>
    <row r="184" spans="1:42" x14ac:dyDescent="0.15">
      <c r="A184">
        <v>3845</v>
      </c>
      <c r="B184">
        <v>169</v>
      </c>
      <c r="C184">
        <v>7</v>
      </c>
      <c r="D184" s="17">
        <v>2009</v>
      </c>
      <c r="E184" s="17">
        <v>2</v>
      </c>
      <c r="F184" s="17">
        <v>15</v>
      </c>
      <c r="G184" s="40">
        <f t="shared" si="12"/>
        <v>39859</v>
      </c>
      <c r="H184">
        <f t="shared" si="13"/>
        <v>7</v>
      </c>
      <c r="I184" s="38">
        <v>0</v>
      </c>
      <c r="J184" s="38">
        <v>0.35069444444444442</v>
      </c>
      <c r="K184">
        <v>7926</v>
      </c>
      <c r="L184">
        <v>0</v>
      </c>
      <c r="M184">
        <v>5</v>
      </c>
      <c r="O184">
        <v>1</v>
      </c>
      <c r="P184">
        <v>1</v>
      </c>
      <c r="Q184">
        <v>1</v>
      </c>
      <c r="R184">
        <v>37.799999999999997</v>
      </c>
      <c r="S184">
        <v>1</v>
      </c>
      <c r="T184">
        <v>3</v>
      </c>
      <c r="W184" s="41" t="s">
        <v>50</v>
      </c>
      <c r="X184">
        <v>1</v>
      </c>
      <c r="Y184">
        <v>0</v>
      </c>
      <c r="Z184">
        <v>1</v>
      </c>
      <c r="AA184">
        <v>0</v>
      </c>
      <c r="AB184">
        <v>0</v>
      </c>
      <c r="AC184">
        <v>0</v>
      </c>
      <c r="AD184">
        <v>0</v>
      </c>
      <c r="AE184">
        <v>1</v>
      </c>
    </row>
    <row r="185" spans="1:42" x14ac:dyDescent="0.15">
      <c r="A185">
        <v>642</v>
      </c>
      <c r="B185">
        <v>23</v>
      </c>
      <c r="C185">
        <v>7</v>
      </c>
      <c r="D185" s="17">
        <v>2004</v>
      </c>
      <c r="E185" s="17">
        <v>2</v>
      </c>
      <c r="F185" s="17">
        <v>16</v>
      </c>
      <c r="G185" s="40">
        <f t="shared" ref="G185:G205" si="14">DATE(D185,E185,F185)</f>
        <v>38033</v>
      </c>
      <c r="H185">
        <f t="shared" ref="H185:H205" si="15">INT((G185-DATE(YEAR(G185-WEEKDAY(G185-1)+4),1,3)+WEEKDAY(DATE(YEAR(G185-WEEKDAY(G185-1)+4),1,3))+5)/7)</f>
        <v>8</v>
      </c>
      <c r="I185" s="38">
        <v>0</v>
      </c>
      <c r="J185" s="38">
        <v>0.45763888888888887</v>
      </c>
      <c r="K185">
        <v>6067</v>
      </c>
      <c r="L185">
        <v>0</v>
      </c>
      <c r="M185">
        <v>5</v>
      </c>
      <c r="O185">
        <v>1</v>
      </c>
      <c r="P185">
        <v>1</v>
      </c>
      <c r="Q185">
        <v>2</v>
      </c>
      <c r="R185">
        <v>37.5</v>
      </c>
      <c r="S185">
        <v>1</v>
      </c>
      <c r="T185">
        <v>2</v>
      </c>
      <c r="W185" s="41" t="s">
        <v>118</v>
      </c>
      <c r="X185">
        <v>1</v>
      </c>
      <c r="Y185">
        <v>0</v>
      </c>
      <c r="Z185">
        <v>1</v>
      </c>
      <c r="AA185">
        <v>0</v>
      </c>
      <c r="AB185">
        <v>0</v>
      </c>
      <c r="AC185">
        <v>0</v>
      </c>
      <c r="AD185">
        <v>0</v>
      </c>
      <c r="AE185">
        <v>1</v>
      </c>
    </row>
    <row r="186" spans="1:42" x14ac:dyDescent="0.15">
      <c r="A186">
        <v>639</v>
      </c>
      <c r="B186">
        <v>23</v>
      </c>
      <c r="C186">
        <v>7</v>
      </c>
      <c r="D186" s="17">
        <v>2004</v>
      </c>
      <c r="E186" s="17">
        <v>2</v>
      </c>
      <c r="F186" s="17">
        <v>16</v>
      </c>
      <c r="G186" s="40">
        <f t="shared" si="14"/>
        <v>38033</v>
      </c>
      <c r="H186">
        <f t="shared" si="15"/>
        <v>8</v>
      </c>
      <c r="I186" s="38">
        <v>0</v>
      </c>
      <c r="J186" s="38">
        <v>0.37847222222222227</v>
      </c>
      <c r="L186">
        <v>0</v>
      </c>
      <c r="M186">
        <v>9</v>
      </c>
      <c r="O186">
        <v>1</v>
      </c>
      <c r="P186">
        <v>1</v>
      </c>
      <c r="Q186">
        <v>1</v>
      </c>
      <c r="R186">
        <v>37.299999999999997</v>
      </c>
      <c r="S186">
        <v>0</v>
      </c>
      <c r="T186">
        <v>3</v>
      </c>
      <c r="W186" s="41" t="s">
        <v>120</v>
      </c>
      <c r="X186">
        <v>1</v>
      </c>
      <c r="Y186">
        <v>0</v>
      </c>
      <c r="Z186">
        <v>1</v>
      </c>
      <c r="AA186">
        <v>0</v>
      </c>
      <c r="AB186">
        <v>0</v>
      </c>
      <c r="AC186">
        <v>0</v>
      </c>
      <c r="AD186">
        <v>0</v>
      </c>
      <c r="AE186">
        <v>1</v>
      </c>
    </row>
    <row r="187" spans="1:42" x14ac:dyDescent="0.15">
      <c r="A187">
        <v>637</v>
      </c>
      <c r="B187">
        <v>23</v>
      </c>
      <c r="C187">
        <v>7</v>
      </c>
      <c r="D187" s="17">
        <v>2004</v>
      </c>
      <c r="E187" s="17">
        <v>2</v>
      </c>
      <c r="F187" s="17">
        <v>16</v>
      </c>
      <c r="G187" s="40">
        <f t="shared" si="14"/>
        <v>38033</v>
      </c>
      <c r="H187">
        <f t="shared" si="15"/>
        <v>8</v>
      </c>
      <c r="I187" s="38">
        <v>0</v>
      </c>
      <c r="J187" s="38">
        <v>0.37777777777777777</v>
      </c>
      <c r="K187">
        <v>6066</v>
      </c>
      <c r="L187">
        <v>0</v>
      </c>
      <c r="M187">
        <v>4</v>
      </c>
      <c r="O187">
        <v>1</v>
      </c>
      <c r="P187">
        <v>1</v>
      </c>
      <c r="Q187">
        <v>2</v>
      </c>
      <c r="W187" s="41" t="s">
        <v>120</v>
      </c>
      <c r="X187">
        <v>4</v>
      </c>
      <c r="Y187">
        <v>0</v>
      </c>
      <c r="Z187">
        <v>0</v>
      </c>
      <c r="AA187">
        <v>0</v>
      </c>
      <c r="AB187">
        <v>0</v>
      </c>
      <c r="AC187">
        <v>1</v>
      </c>
      <c r="AD187">
        <v>0</v>
      </c>
      <c r="AE187">
        <v>1</v>
      </c>
    </row>
    <row r="188" spans="1:42" x14ac:dyDescent="0.15">
      <c r="A188">
        <v>604</v>
      </c>
      <c r="B188">
        <v>22</v>
      </c>
      <c r="C188">
        <v>7</v>
      </c>
      <c r="D188" s="17">
        <v>2004</v>
      </c>
      <c r="E188" s="17">
        <v>2</v>
      </c>
      <c r="F188" s="17">
        <v>17</v>
      </c>
      <c r="G188" s="40">
        <f t="shared" si="14"/>
        <v>38034</v>
      </c>
      <c r="H188">
        <f t="shared" si="15"/>
        <v>8</v>
      </c>
      <c r="I188" s="38">
        <v>0</v>
      </c>
      <c r="J188" s="38">
        <v>0.43402777777777773</v>
      </c>
      <c r="K188">
        <v>4360</v>
      </c>
      <c r="L188">
        <v>0</v>
      </c>
      <c r="M188">
        <v>9</v>
      </c>
      <c r="O188">
        <v>1</v>
      </c>
      <c r="P188">
        <v>1</v>
      </c>
      <c r="Q188">
        <v>1</v>
      </c>
      <c r="R188">
        <v>35.799999999999997</v>
      </c>
      <c r="S188">
        <v>0</v>
      </c>
      <c r="T188">
        <v>2</v>
      </c>
      <c r="W188" s="41" t="s">
        <v>120</v>
      </c>
      <c r="X188">
        <v>1</v>
      </c>
      <c r="Y188">
        <v>0</v>
      </c>
      <c r="Z188">
        <v>1</v>
      </c>
      <c r="AA188">
        <v>0</v>
      </c>
      <c r="AB188">
        <v>0</v>
      </c>
      <c r="AC188">
        <v>0</v>
      </c>
      <c r="AD188">
        <v>0</v>
      </c>
      <c r="AE188">
        <v>1</v>
      </c>
    </row>
    <row r="189" spans="1:42" x14ac:dyDescent="0.15">
      <c r="A189">
        <v>647</v>
      </c>
      <c r="B189">
        <v>23</v>
      </c>
      <c r="C189">
        <v>7</v>
      </c>
      <c r="D189" s="19">
        <v>2004</v>
      </c>
      <c r="E189" s="19">
        <v>2</v>
      </c>
      <c r="F189" s="19">
        <v>17</v>
      </c>
      <c r="G189" s="40">
        <f t="shared" si="14"/>
        <v>38034</v>
      </c>
      <c r="H189">
        <f t="shared" si="15"/>
        <v>8</v>
      </c>
      <c r="I189" s="38">
        <v>0</v>
      </c>
      <c r="J189" s="38">
        <v>0.3298611111111111</v>
      </c>
      <c r="K189">
        <v>6069</v>
      </c>
      <c r="L189">
        <v>0</v>
      </c>
      <c r="M189">
        <v>7</v>
      </c>
      <c r="O189">
        <v>1</v>
      </c>
      <c r="P189">
        <v>1</v>
      </c>
      <c r="Q189">
        <v>2</v>
      </c>
      <c r="R189">
        <v>39.299999999999997</v>
      </c>
      <c r="S189">
        <v>1</v>
      </c>
      <c r="T189">
        <v>2</v>
      </c>
      <c r="W189" s="41" t="s">
        <v>278</v>
      </c>
      <c r="X189">
        <v>1</v>
      </c>
      <c r="Y189">
        <v>0</v>
      </c>
      <c r="Z189">
        <v>1</v>
      </c>
      <c r="AA189">
        <v>0</v>
      </c>
      <c r="AB189">
        <v>0</v>
      </c>
      <c r="AC189">
        <v>0</v>
      </c>
      <c r="AD189">
        <v>0</v>
      </c>
      <c r="AE189">
        <v>1</v>
      </c>
    </row>
    <row r="190" spans="1:42" x14ac:dyDescent="0.15">
      <c r="A190">
        <v>650</v>
      </c>
      <c r="B190">
        <v>23</v>
      </c>
      <c r="C190">
        <v>7</v>
      </c>
      <c r="D190" s="17">
        <v>2004</v>
      </c>
      <c r="E190" s="17">
        <v>2</v>
      </c>
      <c r="F190" s="17">
        <v>17</v>
      </c>
      <c r="G190" s="40">
        <f t="shared" si="14"/>
        <v>38034</v>
      </c>
      <c r="H190">
        <f t="shared" si="15"/>
        <v>8</v>
      </c>
      <c r="I190" s="38">
        <v>0</v>
      </c>
      <c r="J190" s="38">
        <v>0.34375</v>
      </c>
      <c r="K190">
        <v>4779</v>
      </c>
      <c r="L190">
        <v>0</v>
      </c>
      <c r="M190">
        <v>11</v>
      </c>
      <c r="O190">
        <v>1</v>
      </c>
      <c r="P190">
        <v>1</v>
      </c>
      <c r="Q190">
        <v>1</v>
      </c>
      <c r="R190">
        <v>38.6</v>
      </c>
      <c r="S190">
        <v>1</v>
      </c>
      <c r="T190">
        <v>2</v>
      </c>
      <c r="W190" s="41" t="s">
        <v>118</v>
      </c>
      <c r="X190">
        <v>1</v>
      </c>
      <c r="Y190">
        <v>0</v>
      </c>
      <c r="Z190">
        <v>1</v>
      </c>
      <c r="AA190">
        <v>0</v>
      </c>
      <c r="AB190">
        <v>0</v>
      </c>
      <c r="AC190">
        <v>0</v>
      </c>
      <c r="AD190">
        <v>0</v>
      </c>
      <c r="AE190">
        <v>1</v>
      </c>
      <c r="AH190">
        <v>0</v>
      </c>
      <c r="AI190">
        <v>0</v>
      </c>
    </row>
    <row r="191" spans="1:42" x14ac:dyDescent="0.15">
      <c r="A191">
        <v>659</v>
      </c>
      <c r="B191">
        <v>23</v>
      </c>
      <c r="C191">
        <v>7</v>
      </c>
      <c r="D191" s="17">
        <v>2004</v>
      </c>
      <c r="E191" s="17">
        <v>2</v>
      </c>
      <c r="F191" s="17">
        <v>17</v>
      </c>
      <c r="G191" s="40">
        <f t="shared" si="14"/>
        <v>38034</v>
      </c>
      <c r="H191">
        <f t="shared" si="15"/>
        <v>8</v>
      </c>
      <c r="I191" s="38">
        <v>0</v>
      </c>
      <c r="J191" s="38">
        <v>0.37777777777777777</v>
      </c>
      <c r="K191">
        <v>675</v>
      </c>
      <c r="L191">
        <v>0</v>
      </c>
      <c r="M191">
        <v>4</v>
      </c>
      <c r="O191">
        <v>1</v>
      </c>
      <c r="P191">
        <v>1</v>
      </c>
      <c r="Q191">
        <v>2</v>
      </c>
      <c r="R191">
        <v>35.5</v>
      </c>
      <c r="S191">
        <v>0</v>
      </c>
      <c r="T191">
        <v>2</v>
      </c>
      <c r="W191" s="41" t="s">
        <v>284</v>
      </c>
      <c r="X191">
        <v>3</v>
      </c>
      <c r="Y191">
        <v>0</v>
      </c>
      <c r="Z191">
        <v>0</v>
      </c>
      <c r="AA191">
        <v>0</v>
      </c>
      <c r="AB191">
        <v>1</v>
      </c>
      <c r="AC191">
        <v>0</v>
      </c>
      <c r="AD191">
        <v>0</v>
      </c>
      <c r="AE191">
        <v>1</v>
      </c>
    </row>
    <row r="192" spans="1:42" x14ac:dyDescent="0.15">
      <c r="A192">
        <v>651</v>
      </c>
      <c r="B192">
        <v>23</v>
      </c>
      <c r="C192">
        <v>7</v>
      </c>
      <c r="D192" s="17">
        <v>2004</v>
      </c>
      <c r="E192" s="17">
        <v>2</v>
      </c>
      <c r="F192" s="17">
        <v>17</v>
      </c>
      <c r="G192" s="40">
        <f t="shared" si="14"/>
        <v>38034</v>
      </c>
      <c r="H192">
        <f t="shared" si="15"/>
        <v>8</v>
      </c>
      <c r="I192" s="38">
        <v>0</v>
      </c>
      <c r="J192" s="38">
        <v>0.34583333333333338</v>
      </c>
      <c r="K192">
        <v>6072</v>
      </c>
      <c r="L192">
        <v>1</v>
      </c>
      <c r="O192">
        <v>1</v>
      </c>
      <c r="P192">
        <v>1</v>
      </c>
      <c r="Q192">
        <v>1</v>
      </c>
      <c r="R192">
        <v>38.1</v>
      </c>
      <c r="S192">
        <v>1</v>
      </c>
      <c r="T192">
        <v>2</v>
      </c>
      <c r="W192" s="41" t="s">
        <v>278</v>
      </c>
      <c r="X192">
        <v>5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1</v>
      </c>
      <c r="AE192">
        <v>1</v>
      </c>
    </row>
    <row r="193" spans="1:35" x14ac:dyDescent="0.15">
      <c r="A193">
        <v>655</v>
      </c>
      <c r="B193">
        <v>23</v>
      </c>
      <c r="C193">
        <v>7</v>
      </c>
      <c r="D193" s="17">
        <v>2004</v>
      </c>
      <c r="E193" s="17">
        <v>2</v>
      </c>
      <c r="F193" s="17">
        <v>17</v>
      </c>
      <c r="G193" s="40">
        <f t="shared" si="14"/>
        <v>38034</v>
      </c>
      <c r="H193">
        <f t="shared" si="15"/>
        <v>8</v>
      </c>
      <c r="I193" s="38">
        <v>9</v>
      </c>
      <c r="J193" s="38">
        <v>9</v>
      </c>
      <c r="K193">
        <v>4695</v>
      </c>
      <c r="L193">
        <v>0</v>
      </c>
      <c r="M193">
        <v>4</v>
      </c>
      <c r="O193">
        <v>1</v>
      </c>
      <c r="P193">
        <v>1</v>
      </c>
      <c r="Q193">
        <v>2</v>
      </c>
      <c r="R193">
        <v>37</v>
      </c>
      <c r="S193">
        <v>0</v>
      </c>
      <c r="T193">
        <v>3</v>
      </c>
      <c r="W193" s="41" t="s">
        <v>120</v>
      </c>
      <c r="X193">
        <v>3</v>
      </c>
      <c r="Y193">
        <v>0</v>
      </c>
      <c r="Z193">
        <v>0</v>
      </c>
      <c r="AA193">
        <v>0</v>
      </c>
      <c r="AB193">
        <v>1</v>
      </c>
      <c r="AC193">
        <v>0</v>
      </c>
      <c r="AD193">
        <v>0</v>
      </c>
      <c r="AE193">
        <v>1</v>
      </c>
    </row>
    <row r="194" spans="1:35" x14ac:dyDescent="0.15">
      <c r="A194">
        <v>616</v>
      </c>
      <c r="B194">
        <v>22</v>
      </c>
      <c r="C194">
        <v>8</v>
      </c>
      <c r="D194" s="19">
        <v>2004</v>
      </c>
      <c r="E194" s="19">
        <v>2</v>
      </c>
      <c r="F194" s="19">
        <v>18</v>
      </c>
      <c r="G194" s="40">
        <f t="shared" si="14"/>
        <v>38035</v>
      </c>
      <c r="H194">
        <f t="shared" si="15"/>
        <v>8</v>
      </c>
      <c r="I194" s="38">
        <v>0</v>
      </c>
      <c r="J194" s="38">
        <v>0.33611111111111108</v>
      </c>
      <c r="L194">
        <v>1</v>
      </c>
      <c r="O194">
        <v>1</v>
      </c>
      <c r="P194">
        <v>1</v>
      </c>
      <c r="Q194">
        <v>2</v>
      </c>
      <c r="R194">
        <v>36.700000000000003</v>
      </c>
      <c r="S194">
        <v>0</v>
      </c>
      <c r="T194">
        <v>2</v>
      </c>
      <c r="W194" s="41" t="s">
        <v>120</v>
      </c>
      <c r="X194">
        <v>5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1</v>
      </c>
      <c r="AE194">
        <v>1</v>
      </c>
    </row>
    <row r="195" spans="1:35" x14ac:dyDescent="0.15">
      <c r="A195">
        <v>613</v>
      </c>
      <c r="B195">
        <v>22</v>
      </c>
      <c r="C195">
        <v>8</v>
      </c>
      <c r="D195" s="17">
        <v>2004</v>
      </c>
      <c r="E195" s="17">
        <v>2</v>
      </c>
      <c r="F195" s="17">
        <v>18</v>
      </c>
      <c r="G195" s="40">
        <f t="shared" si="14"/>
        <v>38035</v>
      </c>
      <c r="H195">
        <f t="shared" si="15"/>
        <v>8</v>
      </c>
      <c r="I195" s="38">
        <v>0</v>
      </c>
      <c r="J195" s="38">
        <v>0.32291666666666669</v>
      </c>
      <c r="K195">
        <v>6079</v>
      </c>
      <c r="L195">
        <v>0</v>
      </c>
      <c r="M195">
        <v>5</v>
      </c>
      <c r="O195">
        <v>1</v>
      </c>
      <c r="P195">
        <v>1</v>
      </c>
      <c r="Q195">
        <v>1</v>
      </c>
      <c r="W195" s="41" t="s">
        <v>278</v>
      </c>
      <c r="X195">
        <v>3</v>
      </c>
      <c r="Y195">
        <v>0</v>
      </c>
      <c r="Z195">
        <v>0</v>
      </c>
      <c r="AA195">
        <v>0</v>
      </c>
      <c r="AB195">
        <v>1</v>
      </c>
      <c r="AC195">
        <v>0</v>
      </c>
      <c r="AD195">
        <v>0</v>
      </c>
      <c r="AE195">
        <v>1</v>
      </c>
      <c r="AH195">
        <v>0</v>
      </c>
      <c r="AI195">
        <v>0</v>
      </c>
    </row>
    <row r="196" spans="1:35" x14ac:dyDescent="0.15">
      <c r="A196">
        <v>597</v>
      </c>
      <c r="B196">
        <v>21</v>
      </c>
      <c r="C196">
        <v>8</v>
      </c>
      <c r="D196" s="19">
        <v>2004</v>
      </c>
      <c r="E196" s="19">
        <v>2</v>
      </c>
      <c r="F196" s="19">
        <v>19</v>
      </c>
      <c r="G196" s="40">
        <f t="shared" si="14"/>
        <v>38036</v>
      </c>
      <c r="H196">
        <f t="shared" si="15"/>
        <v>8</v>
      </c>
      <c r="I196" s="38">
        <v>0</v>
      </c>
      <c r="J196" s="38">
        <v>0.41875000000000001</v>
      </c>
      <c r="K196">
        <v>6057</v>
      </c>
      <c r="L196">
        <v>0</v>
      </c>
      <c r="M196">
        <v>5</v>
      </c>
      <c r="O196">
        <v>1</v>
      </c>
      <c r="P196">
        <v>1</v>
      </c>
      <c r="Q196">
        <v>1</v>
      </c>
      <c r="R196">
        <v>35.9</v>
      </c>
      <c r="S196">
        <v>0</v>
      </c>
      <c r="T196">
        <v>2</v>
      </c>
      <c r="W196" s="41" t="s">
        <v>120</v>
      </c>
      <c r="X196">
        <v>4</v>
      </c>
      <c r="Y196">
        <v>0</v>
      </c>
      <c r="Z196">
        <v>0</v>
      </c>
      <c r="AA196">
        <v>0</v>
      </c>
      <c r="AB196">
        <v>0</v>
      </c>
      <c r="AC196">
        <v>1</v>
      </c>
      <c r="AD196">
        <v>0</v>
      </c>
      <c r="AE196">
        <v>1</v>
      </c>
    </row>
    <row r="197" spans="1:35" x14ac:dyDescent="0.15">
      <c r="A197">
        <v>584</v>
      </c>
      <c r="B197">
        <v>21</v>
      </c>
      <c r="C197">
        <v>8</v>
      </c>
      <c r="D197" s="17">
        <v>2004</v>
      </c>
      <c r="E197" s="17">
        <v>2</v>
      </c>
      <c r="F197" s="17">
        <v>19</v>
      </c>
      <c r="G197" s="40">
        <f t="shared" si="14"/>
        <v>38036</v>
      </c>
      <c r="H197">
        <f t="shared" si="15"/>
        <v>8</v>
      </c>
      <c r="I197" s="38">
        <v>0</v>
      </c>
      <c r="J197" s="38">
        <v>0.3659722222222222</v>
      </c>
      <c r="K197">
        <v>6088</v>
      </c>
      <c r="L197">
        <v>0</v>
      </c>
      <c r="M197">
        <v>5</v>
      </c>
      <c r="O197">
        <v>1</v>
      </c>
      <c r="P197">
        <v>1</v>
      </c>
      <c r="Q197">
        <v>2</v>
      </c>
      <c r="R197">
        <v>35.6</v>
      </c>
      <c r="S197">
        <v>0</v>
      </c>
      <c r="T197">
        <v>4</v>
      </c>
      <c r="W197" s="41" t="s">
        <v>118</v>
      </c>
      <c r="X197">
        <v>4</v>
      </c>
      <c r="Y197">
        <v>0</v>
      </c>
      <c r="Z197">
        <v>0</v>
      </c>
      <c r="AA197">
        <v>0</v>
      </c>
      <c r="AB197">
        <v>0</v>
      </c>
      <c r="AC197">
        <v>1</v>
      </c>
      <c r="AD197">
        <v>0</v>
      </c>
      <c r="AE197">
        <v>1</v>
      </c>
    </row>
    <row r="198" spans="1:35" x14ac:dyDescent="0.15">
      <c r="A198">
        <v>554</v>
      </c>
      <c r="B198">
        <v>20</v>
      </c>
      <c r="C198">
        <v>8</v>
      </c>
      <c r="D198" s="17">
        <v>2004</v>
      </c>
      <c r="E198" s="17">
        <v>2</v>
      </c>
      <c r="F198" s="17">
        <v>20</v>
      </c>
      <c r="G198" s="40">
        <f t="shared" si="14"/>
        <v>38037</v>
      </c>
      <c r="H198">
        <f t="shared" si="15"/>
        <v>8</v>
      </c>
      <c r="I198" s="38">
        <v>0</v>
      </c>
      <c r="J198" s="38">
        <v>0.3576388888888889</v>
      </c>
      <c r="L198">
        <v>0</v>
      </c>
      <c r="M198">
        <v>5</v>
      </c>
      <c r="O198">
        <v>1</v>
      </c>
      <c r="P198">
        <v>1</v>
      </c>
      <c r="Q198">
        <v>1</v>
      </c>
      <c r="R198">
        <v>38.4</v>
      </c>
      <c r="S198">
        <v>1</v>
      </c>
      <c r="T198">
        <v>2</v>
      </c>
      <c r="W198" s="41" t="s">
        <v>118</v>
      </c>
      <c r="X198">
        <v>4</v>
      </c>
      <c r="Y198">
        <v>0</v>
      </c>
      <c r="Z198">
        <v>0</v>
      </c>
      <c r="AA198">
        <v>0</v>
      </c>
      <c r="AB198">
        <v>0</v>
      </c>
      <c r="AC198">
        <v>1</v>
      </c>
      <c r="AD198">
        <v>0</v>
      </c>
      <c r="AE198">
        <v>1</v>
      </c>
    </row>
    <row r="199" spans="1:35" x14ac:dyDescent="0.15">
      <c r="A199">
        <v>559</v>
      </c>
      <c r="B199">
        <v>20</v>
      </c>
      <c r="C199">
        <v>8</v>
      </c>
      <c r="D199" s="17">
        <v>2004</v>
      </c>
      <c r="E199" s="17">
        <v>2</v>
      </c>
      <c r="F199" s="17">
        <v>20</v>
      </c>
      <c r="G199" s="40">
        <f t="shared" si="14"/>
        <v>38037</v>
      </c>
      <c r="H199">
        <f t="shared" si="15"/>
        <v>8</v>
      </c>
      <c r="I199" s="38">
        <v>0</v>
      </c>
      <c r="J199" s="38">
        <v>0.3756944444444445</v>
      </c>
      <c r="K199">
        <v>6095</v>
      </c>
      <c r="L199">
        <v>0</v>
      </c>
      <c r="M199">
        <v>7</v>
      </c>
      <c r="O199">
        <v>1</v>
      </c>
      <c r="P199">
        <v>1</v>
      </c>
      <c r="Q199">
        <v>2</v>
      </c>
      <c r="R199">
        <v>35.6</v>
      </c>
      <c r="S199">
        <v>0</v>
      </c>
      <c r="T199">
        <v>2</v>
      </c>
      <c r="W199" s="41" t="s">
        <v>178</v>
      </c>
      <c r="X199">
        <v>4</v>
      </c>
      <c r="Y199">
        <v>0</v>
      </c>
      <c r="Z199">
        <v>0</v>
      </c>
      <c r="AA199">
        <v>0</v>
      </c>
      <c r="AB199">
        <v>0</v>
      </c>
      <c r="AC199">
        <v>1</v>
      </c>
      <c r="AD199">
        <v>0</v>
      </c>
      <c r="AE199">
        <v>1</v>
      </c>
      <c r="AH199">
        <v>0</v>
      </c>
      <c r="AI199">
        <v>0</v>
      </c>
    </row>
    <row r="200" spans="1:35" x14ac:dyDescent="0.15">
      <c r="A200">
        <v>565</v>
      </c>
      <c r="B200">
        <v>20</v>
      </c>
      <c r="C200">
        <v>8</v>
      </c>
      <c r="D200" s="19">
        <v>2004</v>
      </c>
      <c r="E200" s="19">
        <v>2</v>
      </c>
      <c r="F200" s="19">
        <v>20</v>
      </c>
      <c r="G200" s="40">
        <f t="shared" si="14"/>
        <v>38037</v>
      </c>
      <c r="H200">
        <f t="shared" si="15"/>
        <v>8</v>
      </c>
      <c r="I200" s="38">
        <v>10</v>
      </c>
      <c r="J200" s="38">
        <v>10</v>
      </c>
      <c r="K200">
        <v>4808</v>
      </c>
      <c r="L200">
        <v>0</v>
      </c>
      <c r="M200">
        <v>4</v>
      </c>
      <c r="O200">
        <v>1</v>
      </c>
      <c r="P200">
        <v>1</v>
      </c>
      <c r="Q200">
        <v>1</v>
      </c>
      <c r="R200">
        <v>38.799999999999997</v>
      </c>
      <c r="S200">
        <v>1</v>
      </c>
      <c r="T200">
        <v>2</v>
      </c>
      <c r="W200" s="41" t="s">
        <v>120</v>
      </c>
      <c r="X200">
        <v>0</v>
      </c>
      <c r="Y200">
        <v>1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</row>
    <row r="201" spans="1:35" x14ac:dyDescent="0.15">
      <c r="A201">
        <v>3852</v>
      </c>
      <c r="B201">
        <v>169</v>
      </c>
      <c r="C201">
        <v>8</v>
      </c>
      <c r="D201" s="17">
        <v>2009</v>
      </c>
      <c r="E201" s="17">
        <v>2</v>
      </c>
      <c r="F201" s="17">
        <v>19</v>
      </c>
      <c r="G201" s="40">
        <f t="shared" si="14"/>
        <v>39863</v>
      </c>
      <c r="H201">
        <f t="shared" si="15"/>
        <v>8</v>
      </c>
      <c r="I201" s="38">
        <v>0</v>
      </c>
      <c r="J201" s="38">
        <v>0.34861111111111115</v>
      </c>
      <c r="K201">
        <v>7929</v>
      </c>
      <c r="L201">
        <v>0</v>
      </c>
      <c r="M201">
        <v>6</v>
      </c>
      <c r="O201">
        <v>1</v>
      </c>
      <c r="P201">
        <v>1</v>
      </c>
      <c r="Q201">
        <v>1</v>
      </c>
      <c r="R201">
        <v>37.299999999999997</v>
      </c>
      <c r="S201">
        <v>0</v>
      </c>
      <c r="T201">
        <v>2</v>
      </c>
      <c r="W201" s="41" t="s">
        <v>49</v>
      </c>
      <c r="X201">
        <v>4</v>
      </c>
      <c r="Y201">
        <v>0</v>
      </c>
      <c r="Z201">
        <v>0</v>
      </c>
      <c r="AA201">
        <v>0</v>
      </c>
      <c r="AB201">
        <v>0</v>
      </c>
      <c r="AC201">
        <v>1</v>
      </c>
      <c r="AD201">
        <v>0</v>
      </c>
      <c r="AE201">
        <v>1</v>
      </c>
    </row>
    <row r="202" spans="1:35" x14ac:dyDescent="0.15">
      <c r="A202">
        <v>3859</v>
      </c>
      <c r="B202">
        <v>169</v>
      </c>
      <c r="C202">
        <v>8</v>
      </c>
      <c r="D202" s="17">
        <v>2009</v>
      </c>
      <c r="E202" s="17">
        <v>2</v>
      </c>
      <c r="F202" s="17">
        <v>19</v>
      </c>
      <c r="G202" s="40">
        <f t="shared" si="14"/>
        <v>39863</v>
      </c>
      <c r="H202">
        <f t="shared" si="15"/>
        <v>8</v>
      </c>
      <c r="I202" s="38">
        <v>0</v>
      </c>
      <c r="J202" s="38">
        <v>0.40347222222222223</v>
      </c>
      <c r="K202">
        <v>7607</v>
      </c>
      <c r="L202">
        <v>0</v>
      </c>
      <c r="M202">
        <v>7</v>
      </c>
      <c r="O202">
        <v>1</v>
      </c>
      <c r="P202">
        <v>1</v>
      </c>
      <c r="Q202">
        <v>2</v>
      </c>
      <c r="R202">
        <v>39.9</v>
      </c>
      <c r="S202">
        <v>1</v>
      </c>
      <c r="T202">
        <v>2</v>
      </c>
      <c r="W202" s="41" t="s">
        <v>118</v>
      </c>
      <c r="X202">
        <v>5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1</v>
      </c>
      <c r="AE202">
        <v>1</v>
      </c>
    </row>
    <row r="203" spans="1:35" x14ac:dyDescent="0.15">
      <c r="A203">
        <v>3856</v>
      </c>
      <c r="B203">
        <v>169</v>
      </c>
      <c r="C203">
        <v>8</v>
      </c>
      <c r="D203" s="17">
        <v>2009</v>
      </c>
      <c r="E203" s="17">
        <v>2</v>
      </c>
      <c r="F203" s="17">
        <v>19</v>
      </c>
      <c r="G203" s="40">
        <f t="shared" si="14"/>
        <v>39863</v>
      </c>
      <c r="H203">
        <f t="shared" si="15"/>
        <v>8</v>
      </c>
      <c r="I203" s="38">
        <v>0</v>
      </c>
      <c r="J203" s="38">
        <v>0.38472222222222219</v>
      </c>
      <c r="K203">
        <v>7932</v>
      </c>
      <c r="L203">
        <v>0</v>
      </c>
      <c r="M203">
        <v>7</v>
      </c>
      <c r="O203">
        <v>1</v>
      </c>
      <c r="P203">
        <v>1</v>
      </c>
      <c r="Q203">
        <v>1</v>
      </c>
      <c r="R203">
        <v>38.4</v>
      </c>
      <c r="S203">
        <v>1</v>
      </c>
      <c r="T203">
        <v>3</v>
      </c>
      <c r="W203" s="41" t="s">
        <v>118</v>
      </c>
      <c r="X203">
        <v>0</v>
      </c>
      <c r="Y203">
        <v>1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</row>
    <row r="204" spans="1:35" x14ac:dyDescent="0.15">
      <c r="A204">
        <v>3864</v>
      </c>
      <c r="B204">
        <v>169</v>
      </c>
      <c r="C204">
        <v>8</v>
      </c>
      <c r="D204" s="17">
        <v>2009</v>
      </c>
      <c r="E204" s="17">
        <v>2</v>
      </c>
      <c r="F204" s="17">
        <v>19</v>
      </c>
      <c r="G204" s="40">
        <f t="shared" si="14"/>
        <v>39863</v>
      </c>
      <c r="H204">
        <f t="shared" si="15"/>
        <v>8</v>
      </c>
      <c r="I204" s="38">
        <v>0</v>
      </c>
      <c r="J204" s="38">
        <v>0.47569444444444442</v>
      </c>
      <c r="K204">
        <v>7656</v>
      </c>
      <c r="L204">
        <v>0</v>
      </c>
      <c r="M204">
        <v>9</v>
      </c>
      <c r="O204">
        <v>1</v>
      </c>
      <c r="P204">
        <v>1</v>
      </c>
      <c r="Q204">
        <v>2</v>
      </c>
      <c r="R204">
        <v>38.700000000000003</v>
      </c>
      <c r="S204">
        <v>1</v>
      </c>
      <c r="T204">
        <v>3</v>
      </c>
      <c r="W204" s="41" t="s">
        <v>118</v>
      </c>
      <c r="X204">
        <v>3</v>
      </c>
      <c r="Y204">
        <v>0</v>
      </c>
      <c r="Z204">
        <v>0</v>
      </c>
      <c r="AA204">
        <v>0</v>
      </c>
      <c r="AB204">
        <v>1</v>
      </c>
      <c r="AC204">
        <v>0</v>
      </c>
      <c r="AD204">
        <v>0</v>
      </c>
      <c r="AE204">
        <v>1</v>
      </c>
    </row>
    <row r="205" spans="1:35" x14ac:dyDescent="0.15">
      <c r="A205">
        <v>3877</v>
      </c>
      <c r="B205">
        <v>169</v>
      </c>
      <c r="C205">
        <v>8</v>
      </c>
      <c r="D205" s="17">
        <v>2009</v>
      </c>
      <c r="E205" s="17">
        <v>2</v>
      </c>
      <c r="F205" s="17">
        <v>20</v>
      </c>
      <c r="G205" s="40">
        <f t="shared" si="14"/>
        <v>39864</v>
      </c>
      <c r="H205">
        <f t="shared" si="15"/>
        <v>8</v>
      </c>
      <c r="I205" s="38">
        <v>0</v>
      </c>
      <c r="J205" s="38">
        <v>0.4201388888888889</v>
      </c>
      <c r="K205">
        <v>7941</v>
      </c>
      <c r="L205">
        <v>0</v>
      </c>
      <c r="M205">
        <v>5</v>
      </c>
      <c r="O205">
        <v>1</v>
      </c>
      <c r="P205">
        <v>1</v>
      </c>
      <c r="Q205">
        <v>1</v>
      </c>
      <c r="R205">
        <v>37.6</v>
      </c>
      <c r="S205">
        <v>1</v>
      </c>
      <c r="T205">
        <v>3</v>
      </c>
      <c r="W205" s="41" t="s">
        <v>50</v>
      </c>
      <c r="X205">
        <v>3</v>
      </c>
      <c r="Y205">
        <v>0</v>
      </c>
      <c r="Z205">
        <v>0</v>
      </c>
      <c r="AA205">
        <v>0</v>
      </c>
      <c r="AB205">
        <v>1</v>
      </c>
      <c r="AC205">
        <v>0</v>
      </c>
      <c r="AD205">
        <v>0</v>
      </c>
      <c r="AE205">
        <v>1</v>
      </c>
    </row>
    <row r="206" spans="1:35" x14ac:dyDescent="0.15">
      <c r="A206">
        <v>573</v>
      </c>
      <c r="B206">
        <v>20</v>
      </c>
      <c r="C206">
        <v>8</v>
      </c>
      <c r="D206" s="17">
        <v>2004</v>
      </c>
      <c r="E206" s="17">
        <v>2</v>
      </c>
      <c r="F206" s="17">
        <v>23</v>
      </c>
      <c r="G206" s="40">
        <f t="shared" ref="G206:G231" si="16">DATE(D206,E206,F206)</f>
        <v>38040</v>
      </c>
      <c r="H206">
        <f t="shared" ref="H206:H231" si="17">INT((G206-DATE(YEAR(G206-WEEKDAY(G206-1)+4),1,3)+WEEKDAY(DATE(YEAR(G206-WEEKDAY(G206-1)+4),1,3))+5)/7)</f>
        <v>9</v>
      </c>
      <c r="I206" s="38">
        <v>0</v>
      </c>
      <c r="J206" s="38">
        <v>0.33194444444444443</v>
      </c>
      <c r="K206">
        <v>6066</v>
      </c>
      <c r="L206">
        <v>0</v>
      </c>
      <c r="M206">
        <v>4</v>
      </c>
      <c r="O206">
        <v>1</v>
      </c>
      <c r="P206">
        <v>1</v>
      </c>
      <c r="Q206">
        <v>2</v>
      </c>
      <c r="R206">
        <v>36.799999999999997</v>
      </c>
      <c r="S206">
        <v>0</v>
      </c>
      <c r="T206">
        <v>2</v>
      </c>
      <c r="W206" s="41" t="s">
        <v>278</v>
      </c>
      <c r="X206">
        <v>5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1</v>
      </c>
      <c r="AE206">
        <v>1</v>
      </c>
    </row>
    <row r="207" spans="1:35" x14ac:dyDescent="0.15">
      <c r="A207">
        <v>697</v>
      </c>
      <c r="B207">
        <v>25</v>
      </c>
      <c r="C207">
        <v>8</v>
      </c>
      <c r="D207" s="17">
        <v>2004</v>
      </c>
      <c r="E207" s="17">
        <v>2</v>
      </c>
      <c r="F207" s="17">
        <v>23</v>
      </c>
      <c r="G207" s="40">
        <f t="shared" si="16"/>
        <v>38040</v>
      </c>
      <c r="H207">
        <f t="shared" si="17"/>
        <v>9</v>
      </c>
      <c r="I207" s="38">
        <v>0</v>
      </c>
      <c r="J207" s="38">
        <v>0.36944444444444446</v>
      </c>
      <c r="K207">
        <v>4825</v>
      </c>
      <c r="L207">
        <v>0</v>
      </c>
      <c r="M207">
        <v>7</v>
      </c>
      <c r="O207">
        <v>1</v>
      </c>
      <c r="P207">
        <v>1</v>
      </c>
      <c r="Q207">
        <v>1</v>
      </c>
      <c r="R207">
        <v>39.799999999999997</v>
      </c>
      <c r="S207">
        <v>1</v>
      </c>
      <c r="T207">
        <v>2</v>
      </c>
      <c r="W207" s="41" t="s">
        <v>278</v>
      </c>
      <c r="X207">
        <v>4</v>
      </c>
      <c r="Y207">
        <v>0</v>
      </c>
      <c r="Z207">
        <v>0</v>
      </c>
      <c r="AA207">
        <v>0</v>
      </c>
      <c r="AB207">
        <v>0</v>
      </c>
      <c r="AC207">
        <v>1</v>
      </c>
      <c r="AD207">
        <v>0</v>
      </c>
      <c r="AE207">
        <v>1</v>
      </c>
    </row>
    <row r="208" spans="1:35" x14ac:dyDescent="0.15">
      <c r="A208">
        <v>700</v>
      </c>
      <c r="B208">
        <v>25</v>
      </c>
      <c r="C208">
        <v>8</v>
      </c>
      <c r="D208" s="17">
        <v>2004</v>
      </c>
      <c r="E208" s="17">
        <v>2</v>
      </c>
      <c r="F208" s="17">
        <v>23</v>
      </c>
      <c r="G208" s="40">
        <f t="shared" si="16"/>
        <v>38040</v>
      </c>
      <c r="H208">
        <f t="shared" si="17"/>
        <v>9</v>
      </c>
      <c r="I208" s="38">
        <v>0</v>
      </c>
      <c r="J208" s="38">
        <v>0.37638888888888888</v>
      </c>
      <c r="K208">
        <v>1831</v>
      </c>
      <c r="L208">
        <v>0</v>
      </c>
      <c r="M208">
        <v>4</v>
      </c>
      <c r="O208">
        <v>1</v>
      </c>
      <c r="P208">
        <v>1</v>
      </c>
      <c r="Q208">
        <v>2</v>
      </c>
      <c r="R208">
        <v>39.299999999999997</v>
      </c>
      <c r="S208">
        <v>1</v>
      </c>
      <c r="T208">
        <v>2</v>
      </c>
      <c r="U208" t="s">
        <v>36</v>
      </c>
      <c r="W208" s="41" t="s">
        <v>118</v>
      </c>
      <c r="X208">
        <v>3</v>
      </c>
      <c r="Y208">
        <v>0</v>
      </c>
      <c r="Z208">
        <v>0</v>
      </c>
      <c r="AA208">
        <v>0</v>
      </c>
      <c r="AB208">
        <v>1</v>
      </c>
      <c r="AC208">
        <v>0</v>
      </c>
      <c r="AD208">
        <v>0</v>
      </c>
      <c r="AE208">
        <v>1</v>
      </c>
    </row>
    <row r="209" spans="1:35" x14ac:dyDescent="0.15">
      <c r="A209">
        <v>712</v>
      </c>
      <c r="B209">
        <v>25</v>
      </c>
      <c r="C209">
        <v>8</v>
      </c>
      <c r="D209" s="17">
        <v>2004</v>
      </c>
      <c r="E209" s="17">
        <v>2</v>
      </c>
      <c r="F209" s="17">
        <v>23</v>
      </c>
      <c r="G209" s="40">
        <f t="shared" si="16"/>
        <v>38040</v>
      </c>
      <c r="H209">
        <f t="shared" si="17"/>
        <v>9</v>
      </c>
      <c r="I209" s="38">
        <v>0</v>
      </c>
      <c r="J209" s="38">
        <v>0.50555555555555554</v>
      </c>
      <c r="K209">
        <v>1514</v>
      </c>
      <c r="L209">
        <v>1</v>
      </c>
      <c r="O209">
        <v>1</v>
      </c>
      <c r="P209">
        <v>1</v>
      </c>
      <c r="Q209">
        <v>2</v>
      </c>
      <c r="R209">
        <v>37.9</v>
      </c>
      <c r="S209">
        <v>1</v>
      </c>
      <c r="T209">
        <v>3</v>
      </c>
      <c r="W209" s="41" t="s">
        <v>118</v>
      </c>
      <c r="X209">
        <v>1</v>
      </c>
      <c r="Y209">
        <v>0</v>
      </c>
      <c r="Z209">
        <v>1</v>
      </c>
      <c r="AA209">
        <v>0</v>
      </c>
      <c r="AB209">
        <v>0</v>
      </c>
      <c r="AC209">
        <v>0</v>
      </c>
      <c r="AD209">
        <v>0</v>
      </c>
      <c r="AE209">
        <v>1</v>
      </c>
    </row>
    <row r="210" spans="1:35" x14ac:dyDescent="0.15">
      <c r="A210">
        <v>572</v>
      </c>
      <c r="B210">
        <v>20</v>
      </c>
      <c r="C210">
        <v>8</v>
      </c>
      <c r="D210" s="19">
        <v>2004</v>
      </c>
      <c r="E210" s="19">
        <v>2</v>
      </c>
      <c r="F210" s="19">
        <v>23</v>
      </c>
      <c r="G210" s="40">
        <f t="shared" si="16"/>
        <v>38040</v>
      </c>
      <c r="H210">
        <f t="shared" si="17"/>
        <v>9</v>
      </c>
      <c r="I210" s="38">
        <v>0</v>
      </c>
      <c r="J210" s="38">
        <v>0.3298611111111111</v>
      </c>
      <c r="K210">
        <v>6100</v>
      </c>
      <c r="L210">
        <v>0</v>
      </c>
      <c r="M210">
        <v>4</v>
      </c>
      <c r="O210">
        <v>1</v>
      </c>
      <c r="P210">
        <v>1</v>
      </c>
      <c r="Q210">
        <v>1</v>
      </c>
      <c r="R210">
        <v>37.700000000000003</v>
      </c>
      <c r="S210">
        <v>1</v>
      </c>
      <c r="W210" s="41" t="s">
        <v>118</v>
      </c>
      <c r="X210">
        <v>3</v>
      </c>
      <c r="Y210">
        <v>0</v>
      </c>
      <c r="Z210">
        <v>0</v>
      </c>
      <c r="AA210">
        <v>0</v>
      </c>
      <c r="AB210">
        <v>1</v>
      </c>
      <c r="AC210">
        <v>0</v>
      </c>
      <c r="AD210">
        <v>0</v>
      </c>
      <c r="AE210">
        <v>1</v>
      </c>
    </row>
    <row r="211" spans="1:35" x14ac:dyDescent="0.15">
      <c r="A211">
        <v>575</v>
      </c>
      <c r="B211">
        <v>20</v>
      </c>
      <c r="C211">
        <v>8</v>
      </c>
      <c r="D211" s="17">
        <v>2004</v>
      </c>
      <c r="E211" s="17">
        <v>2</v>
      </c>
      <c r="F211" s="17">
        <v>23</v>
      </c>
      <c r="G211" s="40">
        <f t="shared" si="16"/>
        <v>38040</v>
      </c>
      <c r="H211">
        <f t="shared" si="17"/>
        <v>9</v>
      </c>
      <c r="I211" s="38">
        <v>0</v>
      </c>
      <c r="J211" s="38">
        <v>0.34861111111111115</v>
      </c>
      <c r="K211">
        <v>4233</v>
      </c>
      <c r="L211">
        <v>1</v>
      </c>
      <c r="O211">
        <v>1</v>
      </c>
      <c r="P211">
        <v>1</v>
      </c>
      <c r="Q211">
        <v>1</v>
      </c>
      <c r="R211">
        <v>39.4</v>
      </c>
      <c r="S211">
        <v>1</v>
      </c>
      <c r="W211" s="41" t="s">
        <v>120</v>
      </c>
      <c r="X211">
        <v>0</v>
      </c>
      <c r="Y211">
        <v>1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</row>
    <row r="212" spans="1:35" x14ac:dyDescent="0.15">
      <c r="A212">
        <v>716</v>
      </c>
      <c r="B212">
        <v>25</v>
      </c>
      <c r="C212">
        <v>8</v>
      </c>
      <c r="D212" s="17">
        <v>2004</v>
      </c>
      <c r="E212" s="17">
        <v>2</v>
      </c>
      <c r="F212" s="17">
        <v>24</v>
      </c>
      <c r="G212" s="40">
        <f t="shared" si="16"/>
        <v>38041</v>
      </c>
      <c r="H212">
        <f t="shared" si="17"/>
        <v>9</v>
      </c>
      <c r="I212" s="38">
        <v>0</v>
      </c>
      <c r="J212" s="38">
        <v>0.33194444444444443</v>
      </c>
      <c r="K212">
        <v>6105</v>
      </c>
      <c r="L212">
        <v>0</v>
      </c>
      <c r="M212">
        <v>2</v>
      </c>
      <c r="O212">
        <v>1</v>
      </c>
      <c r="P212">
        <v>1</v>
      </c>
      <c r="Q212">
        <v>2</v>
      </c>
      <c r="R212">
        <v>38.4</v>
      </c>
      <c r="S212">
        <v>1</v>
      </c>
      <c r="T212">
        <v>1</v>
      </c>
      <c r="W212" s="41" t="s">
        <v>118</v>
      </c>
      <c r="X212">
        <v>1</v>
      </c>
      <c r="Y212">
        <v>0</v>
      </c>
      <c r="Z212">
        <v>1</v>
      </c>
      <c r="AA212">
        <v>0</v>
      </c>
      <c r="AB212">
        <v>0</v>
      </c>
      <c r="AC212">
        <v>0</v>
      </c>
      <c r="AD212">
        <v>0</v>
      </c>
      <c r="AE212">
        <v>1</v>
      </c>
    </row>
    <row r="213" spans="1:35" x14ac:dyDescent="0.15">
      <c r="A213">
        <v>713</v>
      </c>
      <c r="B213">
        <v>25</v>
      </c>
      <c r="C213">
        <v>8</v>
      </c>
      <c r="D213" s="17">
        <v>2004</v>
      </c>
      <c r="E213" s="17">
        <v>2</v>
      </c>
      <c r="F213" s="17">
        <v>24</v>
      </c>
      <c r="G213" s="40">
        <f t="shared" si="16"/>
        <v>38041</v>
      </c>
      <c r="H213">
        <f t="shared" si="17"/>
        <v>9</v>
      </c>
      <c r="I213" s="38">
        <v>0</v>
      </c>
      <c r="J213" s="38">
        <v>0.32291666666666669</v>
      </c>
      <c r="K213">
        <v>4604</v>
      </c>
      <c r="L213">
        <v>0</v>
      </c>
      <c r="M213">
        <v>6</v>
      </c>
      <c r="O213">
        <v>1</v>
      </c>
      <c r="P213">
        <v>1</v>
      </c>
      <c r="Q213">
        <v>2</v>
      </c>
      <c r="R213">
        <v>40.200000000000003</v>
      </c>
      <c r="S213">
        <v>1</v>
      </c>
      <c r="T213">
        <v>2</v>
      </c>
      <c r="W213" s="41" t="s">
        <v>27</v>
      </c>
      <c r="X213">
        <v>0</v>
      </c>
      <c r="Y213">
        <v>1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</row>
    <row r="214" spans="1:35" x14ac:dyDescent="0.15">
      <c r="A214">
        <v>718</v>
      </c>
      <c r="B214">
        <v>25</v>
      </c>
      <c r="C214">
        <v>8</v>
      </c>
      <c r="D214" s="17">
        <v>2004</v>
      </c>
      <c r="E214" s="17">
        <v>2</v>
      </c>
      <c r="F214" s="17">
        <v>24</v>
      </c>
      <c r="G214" s="40">
        <f t="shared" si="16"/>
        <v>38041</v>
      </c>
      <c r="H214">
        <f t="shared" si="17"/>
        <v>9</v>
      </c>
      <c r="I214" s="38">
        <v>0</v>
      </c>
      <c r="J214" s="38">
        <v>0.3347222222222222</v>
      </c>
      <c r="K214">
        <v>6075</v>
      </c>
      <c r="L214">
        <v>0</v>
      </c>
      <c r="M214">
        <v>4</v>
      </c>
      <c r="O214">
        <v>1</v>
      </c>
      <c r="P214">
        <v>1</v>
      </c>
      <c r="Q214">
        <v>2</v>
      </c>
      <c r="R214">
        <v>38.799999999999997</v>
      </c>
      <c r="S214">
        <v>1</v>
      </c>
      <c r="T214">
        <v>2</v>
      </c>
      <c r="W214" s="41" t="s">
        <v>118</v>
      </c>
      <c r="X214">
        <v>1</v>
      </c>
      <c r="Y214">
        <v>0</v>
      </c>
      <c r="Z214">
        <v>1</v>
      </c>
      <c r="AA214">
        <v>0</v>
      </c>
      <c r="AB214">
        <v>0</v>
      </c>
      <c r="AC214">
        <v>0</v>
      </c>
      <c r="AD214">
        <v>0</v>
      </c>
      <c r="AE214">
        <v>1</v>
      </c>
    </row>
    <row r="215" spans="1:35" x14ac:dyDescent="0.15">
      <c r="A215">
        <v>719</v>
      </c>
      <c r="B215">
        <v>25</v>
      </c>
      <c r="C215">
        <v>8</v>
      </c>
      <c r="D215" s="17">
        <v>2004</v>
      </c>
      <c r="E215" s="17">
        <v>2</v>
      </c>
      <c r="F215" s="17">
        <v>24</v>
      </c>
      <c r="G215" s="40">
        <f t="shared" si="16"/>
        <v>38041</v>
      </c>
      <c r="H215">
        <f t="shared" si="17"/>
        <v>9</v>
      </c>
      <c r="I215" s="38">
        <v>0</v>
      </c>
      <c r="J215" s="38">
        <v>0.3354166666666667</v>
      </c>
      <c r="K215">
        <v>4232</v>
      </c>
      <c r="L215">
        <v>0</v>
      </c>
      <c r="M215">
        <v>11</v>
      </c>
      <c r="O215">
        <v>1</v>
      </c>
      <c r="P215">
        <v>1</v>
      </c>
      <c r="Q215">
        <v>1</v>
      </c>
      <c r="R215">
        <v>36.6</v>
      </c>
      <c r="S215">
        <v>0</v>
      </c>
      <c r="W215" s="41" t="s">
        <v>118</v>
      </c>
      <c r="X215">
        <v>4</v>
      </c>
      <c r="Y215">
        <v>0</v>
      </c>
      <c r="Z215">
        <v>0</v>
      </c>
      <c r="AA215">
        <v>0</v>
      </c>
      <c r="AB215">
        <v>0</v>
      </c>
      <c r="AC215">
        <v>1</v>
      </c>
      <c r="AD215">
        <v>0</v>
      </c>
      <c r="AE215">
        <v>1</v>
      </c>
      <c r="AH215">
        <v>0</v>
      </c>
      <c r="AI215">
        <v>0</v>
      </c>
    </row>
    <row r="216" spans="1:35" x14ac:dyDescent="0.15">
      <c r="A216">
        <v>740</v>
      </c>
      <c r="B216">
        <v>26</v>
      </c>
      <c r="C216">
        <v>9</v>
      </c>
      <c r="D216" s="17">
        <v>2004</v>
      </c>
      <c r="E216" s="17">
        <v>2</v>
      </c>
      <c r="F216" s="17">
        <v>25</v>
      </c>
      <c r="G216" s="40">
        <f t="shared" si="16"/>
        <v>38042</v>
      </c>
      <c r="H216">
        <f t="shared" si="17"/>
        <v>9</v>
      </c>
      <c r="I216" s="38">
        <v>8</v>
      </c>
      <c r="J216" s="38">
        <v>8</v>
      </c>
      <c r="K216">
        <v>6088</v>
      </c>
      <c r="L216">
        <v>0</v>
      </c>
      <c r="M216">
        <v>5</v>
      </c>
      <c r="O216">
        <v>1</v>
      </c>
      <c r="P216">
        <v>1</v>
      </c>
      <c r="Q216">
        <v>1</v>
      </c>
      <c r="R216">
        <v>39.5</v>
      </c>
      <c r="S216">
        <v>1</v>
      </c>
      <c r="T216">
        <v>2</v>
      </c>
      <c r="W216" s="41" t="s">
        <v>278</v>
      </c>
      <c r="X216">
        <v>4</v>
      </c>
      <c r="Y216">
        <v>0</v>
      </c>
      <c r="Z216">
        <v>0</v>
      </c>
      <c r="AA216">
        <v>0</v>
      </c>
      <c r="AB216">
        <v>0</v>
      </c>
      <c r="AC216">
        <v>1</v>
      </c>
      <c r="AD216">
        <v>0</v>
      </c>
      <c r="AE216">
        <v>1</v>
      </c>
    </row>
    <row r="217" spans="1:35" x14ac:dyDescent="0.15">
      <c r="A217">
        <v>1183</v>
      </c>
      <c r="B217">
        <v>42</v>
      </c>
      <c r="C217">
        <v>9</v>
      </c>
      <c r="D217" s="17">
        <v>2004</v>
      </c>
      <c r="E217" s="17">
        <v>2</v>
      </c>
      <c r="F217" s="17">
        <v>25</v>
      </c>
      <c r="G217" s="40">
        <f t="shared" si="16"/>
        <v>38042</v>
      </c>
      <c r="H217">
        <f t="shared" si="17"/>
        <v>9</v>
      </c>
      <c r="I217" s="38">
        <v>0</v>
      </c>
      <c r="J217" s="38">
        <v>0.37847222222222227</v>
      </c>
      <c r="L217">
        <v>0</v>
      </c>
      <c r="M217">
        <v>5</v>
      </c>
      <c r="O217">
        <v>1</v>
      </c>
      <c r="P217">
        <v>1</v>
      </c>
      <c r="Q217">
        <v>2</v>
      </c>
      <c r="R217">
        <v>36</v>
      </c>
      <c r="S217">
        <v>0</v>
      </c>
      <c r="T217">
        <v>3</v>
      </c>
      <c r="W217" s="41" t="s">
        <v>280</v>
      </c>
      <c r="X217">
        <v>4</v>
      </c>
      <c r="Y217">
        <v>0</v>
      </c>
      <c r="Z217">
        <v>0</v>
      </c>
      <c r="AA217">
        <v>0</v>
      </c>
      <c r="AB217">
        <v>0</v>
      </c>
      <c r="AC217">
        <v>1</v>
      </c>
      <c r="AD217">
        <v>0</v>
      </c>
      <c r="AE217">
        <v>1</v>
      </c>
    </row>
    <row r="218" spans="1:35" x14ac:dyDescent="0.15">
      <c r="A218">
        <v>737</v>
      </c>
      <c r="B218">
        <v>26</v>
      </c>
      <c r="C218">
        <v>9</v>
      </c>
      <c r="D218" s="17">
        <v>2004</v>
      </c>
      <c r="E218" s="17">
        <v>2</v>
      </c>
      <c r="F218" s="17">
        <v>25</v>
      </c>
      <c r="G218" s="40">
        <f t="shared" si="16"/>
        <v>38042</v>
      </c>
      <c r="H218">
        <f t="shared" si="17"/>
        <v>9</v>
      </c>
      <c r="I218" s="38">
        <v>0</v>
      </c>
      <c r="J218" s="38">
        <v>0.32430555555555557</v>
      </c>
      <c r="K218">
        <v>6109</v>
      </c>
      <c r="L218">
        <v>1</v>
      </c>
      <c r="O218">
        <v>1</v>
      </c>
      <c r="P218">
        <v>1</v>
      </c>
      <c r="Q218">
        <v>2</v>
      </c>
      <c r="R218">
        <v>37.200000000000003</v>
      </c>
      <c r="S218">
        <v>0</v>
      </c>
      <c r="T218">
        <v>3</v>
      </c>
      <c r="W218" s="41" t="s">
        <v>278</v>
      </c>
      <c r="X218">
        <v>4</v>
      </c>
      <c r="Y218">
        <v>0</v>
      </c>
      <c r="Z218">
        <v>0</v>
      </c>
      <c r="AA218">
        <v>0</v>
      </c>
      <c r="AB218">
        <v>0</v>
      </c>
      <c r="AC218">
        <v>1</v>
      </c>
      <c r="AD218">
        <v>0</v>
      </c>
      <c r="AE218">
        <v>1</v>
      </c>
    </row>
    <row r="219" spans="1:35" x14ac:dyDescent="0.15">
      <c r="A219">
        <v>742</v>
      </c>
      <c r="B219">
        <v>26</v>
      </c>
      <c r="C219">
        <v>9</v>
      </c>
      <c r="D219" s="18">
        <v>2004</v>
      </c>
      <c r="E219" s="17">
        <v>2</v>
      </c>
      <c r="F219" s="17">
        <v>25</v>
      </c>
      <c r="G219" s="40">
        <f t="shared" si="16"/>
        <v>38042</v>
      </c>
      <c r="H219">
        <f t="shared" si="17"/>
        <v>9</v>
      </c>
      <c r="I219" s="38">
        <v>0</v>
      </c>
      <c r="J219" s="38">
        <v>0.35625000000000001</v>
      </c>
      <c r="K219">
        <v>6111</v>
      </c>
      <c r="L219">
        <v>0</v>
      </c>
      <c r="M219">
        <v>1</v>
      </c>
      <c r="O219">
        <v>1</v>
      </c>
      <c r="P219">
        <v>1</v>
      </c>
      <c r="Q219">
        <v>1</v>
      </c>
      <c r="R219">
        <v>36.700000000000003</v>
      </c>
      <c r="S219">
        <v>0</v>
      </c>
      <c r="W219" s="41" t="s">
        <v>325</v>
      </c>
      <c r="X219">
        <v>0</v>
      </c>
      <c r="Y219">
        <v>1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</row>
    <row r="220" spans="1:35" x14ac:dyDescent="0.15">
      <c r="A220">
        <v>739</v>
      </c>
      <c r="B220">
        <v>26</v>
      </c>
      <c r="C220">
        <v>9</v>
      </c>
      <c r="D220" s="17">
        <v>2004</v>
      </c>
      <c r="E220" s="17">
        <v>2</v>
      </c>
      <c r="F220" s="17">
        <v>25</v>
      </c>
      <c r="G220" s="40">
        <f t="shared" si="16"/>
        <v>38042</v>
      </c>
      <c r="H220">
        <f t="shared" si="17"/>
        <v>9</v>
      </c>
      <c r="I220" s="38">
        <v>0</v>
      </c>
      <c r="J220" s="38">
        <v>0.33263888888888887</v>
      </c>
      <c r="L220">
        <v>1</v>
      </c>
      <c r="O220">
        <v>1</v>
      </c>
      <c r="P220">
        <v>1</v>
      </c>
      <c r="Q220">
        <v>2</v>
      </c>
      <c r="U220" t="s">
        <v>36</v>
      </c>
      <c r="W220" s="41" t="s">
        <v>120</v>
      </c>
      <c r="X220">
        <v>1</v>
      </c>
      <c r="Y220">
        <v>0</v>
      </c>
      <c r="Z220">
        <v>1</v>
      </c>
      <c r="AA220">
        <v>0</v>
      </c>
      <c r="AB220">
        <v>0</v>
      </c>
      <c r="AC220">
        <v>0</v>
      </c>
      <c r="AD220">
        <v>0</v>
      </c>
      <c r="AE220">
        <v>1</v>
      </c>
    </row>
    <row r="221" spans="1:35" x14ac:dyDescent="0.15">
      <c r="A221">
        <v>1196</v>
      </c>
      <c r="B221">
        <v>42</v>
      </c>
      <c r="C221">
        <v>9</v>
      </c>
      <c r="D221" s="17">
        <v>2004</v>
      </c>
      <c r="E221" s="17">
        <v>2</v>
      </c>
      <c r="F221" s="17">
        <v>26</v>
      </c>
      <c r="G221" s="40">
        <f t="shared" si="16"/>
        <v>38043</v>
      </c>
      <c r="H221">
        <f t="shared" si="17"/>
        <v>9</v>
      </c>
      <c r="I221" s="38">
        <v>9</v>
      </c>
      <c r="J221" s="38">
        <v>9</v>
      </c>
      <c r="K221">
        <v>1962</v>
      </c>
      <c r="L221">
        <v>0</v>
      </c>
      <c r="M221">
        <v>10</v>
      </c>
      <c r="O221">
        <v>1</v>
      </c>
      <c r="P221">
        <v>1</v>
      </c>
      <c r="Q221">
        <v>2</v>
      </c>
      <c r="R221">
        <v>38.6</v>
      </c>
      <c r="S221">
        <v>1</v>
      </c>
      <c r="T221">
        <v>2</v>
      </c>
      <c r="W221" s="41" t="s">
        <v>118</v>
      </c>
      <c r="X221">
        <v>4</v>
      </c>
      <c r="Y221">
        <v>0</v>
      </c>
      <c r="Z221">
        <v>0</v>
      </c>
      <c r="AA221">
        <v>0</v>
      </c>
      <c r="AB221">
        <v>0</v>
      </c>
      <c r="AC221">
        <v>1</v>
      </c>
      <c r="AD221">
        <v>0</v>
      </c>
      <c r="AE221">
        <v>1</v>
      </c>
    </row>
    <row r="222" spans="1:35" x14ac:dyDescent="0.15">
      <c r="A222">
        <v>1204</v>
      </c>
      <c r="B222">
        <v>42</v>
      </c>
      <c r="C222">
        <v>9</v>
      </c>
      <c r="D222" s="17">
        <v>2004</v>
      </c>
      <c r="E222" s="17">
        <v>2</v>
      </c>
      <c r="F222" s="17">
        <v>26</v>
      </c>
      <c r="G222" s="40">
        <f t="shared" si="16"/>
        <v>38043</v>
      </c>
      <c r="H222">
        <f t="shared" si="17"/>
        <v>9</v>
      </c>
      <c r="I222" s="38">
        <v>0</v>
      </c>
      <c r="J222" s="38">
        <v>0.43472222222222223</v>
      </c>
      <c r="K222">
        <v>1899</v>
      </c>
      <c r="L222">
        <v>0</v>
      </c>
      <c r="M222">
        <v>9</v>
      </c>
      <c r="O222">
        <v>1</v>
      </c>
      <c r="P222">
        <v>1</v>
      </c>
      <c r="Q222">
        <v>2</v>
      </c>
      <c r="T222">
        <v>2</v>
      </c>
      <c r="W222" s="41" t="s">
        <v>118</v>
      </c>
      <c r="X222">
        <v>4</v>
      </c>
      <c r="Y222">
        <v>0</v>
      </c>
      <c r="Z222">
        <v>0</v>
      </c>
      <c r="AA222">
        <v>0</v>
      </c>
      <c r="AB222">
        <v>0</v>
      </c>
      <c r="AC222">
        <v>1</v>
      </c>
      <c r="AD222">
        <v>0</v>
      </c>
      <c r="AE222">
        <v>1</v>
      </c>
    </row>
    <row r="223" spans="1:35" x14ac:dyDescent="0.15">
      <c r="A223">
        <v>1212</v>
      </c>
      <c r="B223">
        <v>43</v>
      </c>
      <c r="C223">
        <v>9</v>
      </c>
      <c r="D223" s="17">
        <v>2004</v>
      </c>
      <c r="E223" s="17">
        <v>2</v>
      </c>
      <c r="F223" s="17">
        <v>26</v>
      </c>
      <c r="G223" s="40">
        <f t="shared" si="16"/>
        <v>38043</v>
      </c>
      <c r="H223">
        <f t="shared" si="17"/>
        <v>9</v>
      </c>
      <c r="I223" s="38">
        <v>0</v>
      </c>
      <c r="J223" s="38">
        <v>0.4777777777777778</v>
      </c>
      <c r="K223">
        <v>3669</v>
      </c>
      <c r="L223">
        <v>0</v>
      </c>
      <c r="M223">
        <v>5</v>
      </c>
      <c r="O223">
        <v>1</v>
      </c>
      <c r="P223">
        <v>1</v>
      </c>
      <c r="Q223">
        <v>2</v>
      </c>
      <c r="R223">
        <v>38.200000000000003</v>
      </c>
      <c r="S223">
        <v>1</v>
      </c>
      <c r="T223">
        <v>2</v>
      </c>
      <c r="W223" s="41" t="s">
        <v>118</v>
      </c>
      <c r="X223">
        <v>3</v>
      </c>
      <c r="Y223">
        <v>0</v>
      </c>
      <c r="Z223">
        <v>0</v>
      </c>
      <c r="AA223">
        <v>0</v>
      </c>
      <c r="AB223">
        <v>1</v>
      </c>
      <c r="AC223">
        <v>0</v>
      </c>
      <c r="AD223">
        <v>0</v>
      </c>
      <c r="AE223">
        <v>1</v>
      </c>
      <c r="AH223">
        <v>0</v>
      </c>
      <c r="AI223">
        <v>0</v>
      </c>
    </row>
    <row r="224" spans="1:35" x14ac:dyDescent="0.15">
      <c r="A224">
        <v>1189</v>
      </c>
      <c r="B224">
        <v>42</v>
      </c>
      <c r="C224">
        <v>9</v>
      </c>
      <c r="D224" s="19">
        <v>2004</v>
      </c>
      <c r="E224" s="19">
        <v>2</v>
      </c>
      <c r="F224" s="19">
        <v>26</v>
      </c>
      <c r="G224" s="40">
        <f t="shared" si="16"/>
        <v>38043</v>
      </c>
      <c r="H224">
        <f t="shared" si="17"/>
        <v>9</v>
      </c>
      <c r="I224" s="38">
        <v>0</v>
      </c>
      <c r="J224" s="38">
        <v>0.32430555555555557</v>
      </c>
      <c r="K224">
        <v>6114</v>
      </c>
      <c r="L224">
        <v>0</v>
      </c>
      <c r="M224">
        <v>6</v>
      </c>
      <c r="O224">
        <v>1</v>
      </c>
      <c r="P224">
        <v>1</v>
      </c>
      <c r="Q224">
        <v>2</v>
      </c>
      <c r="R224">
        <v>38.4</v>
      </c>
      <c r="S224">
        <v>1</v>
      </c>
      <c r="W224" s="41" t="s">
        <v>278</v>
      </c>
      <c r="X224">
        <v>1</v>
      </c>
      <c r="Y224">
        <v>0</v>
      </c>
      <c r="Z224">
        <v>1</v>
      </c>
      <c r="AA224">
        <v>0</v>
      </c>
      <c r="AB224">
        <v>0</v>
      </c>
      <c r="AC224">
        <v>0</v>
      </c>
      <c r="AD224">
        <v>0</v>
      </c>
      <c r="AE224">
        <v>1</v>
      </c>
    </row>
    <row r="225" spans="1:39" x14ac:dyDescent="0.15">
      <c r="A225">
        <v>1203</v>
      </c>
      <c r="B225">
        <v>42</v>
      </c>
      <c r="C225">
        <v>9</v>
      </c>
      <c r="D225" s="17">
        <v>2004</v>
      </c>
      <c r="E225" s="17">
        <v>2</v>
      </c>
      <c r="F225" s="17">
        <v>26</v>
      </c>
      <c r="G225" s="40">
        <f t="shared" si="16"/>
        <v>38043</v>
      </c>
      <c r="H225">
        <f t="shared" si="17"/>
        <v>9</v>
      </c>
      <c r="I225" s="38">
        <v>0</v>
      </c>
      <c r="J225" s="38">
        <v>0.42777777777777781</v>
      </c>
      <c r="K225">
        <v>6119</v>
      </c>
      <c r="L225">
        <v>0</v>
      </c>
      <c r="M225">
        <v>11</v>
      </c>
      <c r="O225">
        <v>1</v>
      </c>
      <c r="P225">
        <v>1</v>
      </c>
      <c r="Q225">
        <v>2</v>
      </c>
      <c r="R225">
        <v>35.6</v>
      </c>
      <c r="S225">
        <v>0</v>
      </c>
      <c r="W225" s="41" t="s">
        <v>278</v>
      </c>
      <c r="X225">
        <v>3</v>
      </c>
      <c r="Y225">
        <v>0</v>
      </c>
      <c r="Z225">
        <v>0</v>
      </c>
      <c r="AA225">
        <v>0</v>
      </c>
      <c r="AB225">
        <v>1</v>
      </c>
      <c r="AC225">
        <v>0</v>
      </c>
      <c r="AD225">
        <v>0</v>
      </c>
      <c r="AE225">
        <v>1</v>
      </c>
    </row>
    <row r="226" spans="1:39" x14ac:dyDescent="0.15">
      <c r="A226">
        <v>1216</v>
      </c>
      <c r="B226">
        <v>43</v>
      </c>
      <c r="C226">
        <v>9</v>
      </c>
      <c r="D226" s="17">
        <v>2004</v>
      </c>
      <c r="E226" s="17">
        <v>2</v>
      </c>
      <c r="F226" s="17">
        <v>27</v>
      </c>
      <c r="G226" s="40">
        <f t="shared" si="16"/>
        <v>38044</v>
      </c>
      <c r="H226">
        <f t="shared" si="17"/>
        <v>9</v>
      </c>
      <c r="I226" s="38">
        <v>0</v>
      </c>
      <c r="J226" s="38">
        <v>0.34166666666666662</v>
      </c>
      <c r="K226">
        <v>4390</v>
      </c>
      <c r="L226">
        <v>0</v>
      </c>
      <c r="M226">
        <v>9</v>
      </c>
      <c r="O226">
        <v>1</v>
      </c>
      <c r="P226">
        <v>1</v>
      </c>
      <c r="Q226">
        <v>1</v>
      </c>
      <c r="T226">
        <v>2</v>
      </c>
      <c r="W226" s="41" t="s">
        <v>120</v>
      </c>
      <c r="X226">
        <v>3</v>
      </c>
      <c r="Y226">
        <v>0</v>
      </c>
      <c r="Z226">
        <v>0</v>
      </c>
      <c r="AA226">
        <v>0</v>
      </c>
      <c r="AB226">
        <v>1</v>
      </c>
      <c r="AC226">
        <v>0</v>
      </c>
      <c r="AD226">
        <v>0</v>
      </c>
      <c r="AE226">
        <v>1</v>
      </c>
      <c r="AH226">
        <v>0</v>
      </c>
      <c r="AI226">
        <v>0</v>
      </c>
    </row>
    <row r="227" spans="1:39" x14ac:dyDescent="0.15">
      <c r="A227">
        <v>1220</v>
      </c>
      <c r="B227">
        <v>43</v>
      </c>
      <c r="C227">
        <v>9</v>
      </c>
      <c r="D227" s="17">
        <v>2004</v>
      </c>
      <c r="E227" s="17">
        <v>2</v>
      </c>
      <c r="F227" s="17">
        <v>27</v>
      </c>
      <c r="G227" s="40">
        <f t="shared" si="16"/>
        <v>38044</v>
      </c>
      <c r="H227">
        <f t="shared" si="17"/>
        <v>9</v>
      </c>
      <c r="I227" s="38">
        <v>9</v>
      </c>
      <c r="J227" s="38">
        <v>9</v>
      </c>
      <c r="K227">
        <v>4376</v>
      </c>
      <c r="L227">
        <v>0</v>
      </c>
      <c r="M227">
        <v>8</v>
      </c>
      <c r="O227">
        <v>1</v>
      </c>
      <c r="P227">
        <v>1</v>
      </c>
      <c r="Q227">
        <v>2</v>
      </c>
      <c r="T227">
        <v>4</v>
      </c>
      <c r="W227" s="41" t="s">
        <v>378</v>
      </c>
      <c r="X227">
        <v>0</v>
      </c>
      <c r="Y227">
        <v>1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M227" t="s">
        <v>2920</v>
      </c>
    </row>
    <row r="228" spans="1:39" x14ac:dyDescent="0.15">
      <c r="A228">
        <v>1225</v>
      </c>
      <c r="B228">
        <v>43</v>
      </c>
      <c r="C228">
        <v>9</v>
      </c>
      <c r="D228" s="17">
        <v>2004</v>
      </c>
      <c r="E228" s="17">
        <v>2</v>
      </c>
      <c r="F228" s="17">
        <v>27</v>
      </c>
      <c r="G228" s="40">
        <f t="shared" si="16"/>
        <v>38044</v>
      </c>
      <c r="H228">
        <f t="shared" si="17"/>
        <v>9</v>
      </c>
      <c r="I228" s="38">
        <v>0</v>
      </c>
      <c r="J228" s="38">
        <v>0.4597222222222222</v>
      </c>
      <c r="K228">
        <v>4466</v>
      </c>
      <c r="L228">
        <v>0</v>
      </c>
      <c r="M228">
        <v>11</v>
      </c>
      <c r="O228">
        <v>1</v>
      </c>
      <c r="P228">
        <v>1</v>
      </c>
      <c r="Q228">
        <v>2</v>
      </c>
      <c r="T228">
        <v>4</v>
      </c>
      <c r="W228" s="41" t="s">
        <v>385</v>
      </c>
      <c r="X228">
        <v>1</v>
      </c>
      <c r="Y228">
        <v>0</v>
      </c>
      <c r="Z228">
        <v>1</v>
      </c>
      <c r="AA228">
        <v>0</v>
      </c>
      <c r="AB228">
        <v>0</v>
      </c>
      <c r="AC228">
        <v>0</v>
      </c>
      <c r="AD228">
        <v>0</v>
      </c>
      <c r="AE228">
        <v>1</v>
      </c>
    </row>
    <row r="229" spans="1:39" x14ac:dyDescent="0.15">
      <c r="A229">
        <v>1222</v>
      </c>
      <c r="B229">
        <v>43</v>
      </c>
      <c r="C229">
        <v>9</v>
      </c>
      <c r="D229" s="17">
        <v>2004</v>
      </c>
      <c r="E229" s="17">
        <v>2</v>
      </c>
      <c r="F229" s="17">
        <v>27</v>
      </c>
      <c r="G229" s="40">
        <f t="shared" si="16"/>
        <v>38044</v>
      </c>
      <c r="H229">
        <f t="shared" si="17"/>
        <v>9</v>
      </c>
      <c r="I229" s="38">
        <v>0</v>
      </c>
      <c r="J229" s="38">
        <v>0.40138888888888885</v>
      </c>
      <c r="K229">
        <v>4675</v>
      </c>
      <c r="L229">
        <v>0</v>
      </c>
      <c r="M229">
        <v>4</v>
      </c>
      <c r="O229">
        <v>1</v>
      </c>
      <c r="P229">
        <v>1</v>
      </c>
      <c r="Q229">
        <v>2</v>
      </c>
      <c r="R229">
        <v>38.6</v>
      </c>
      <c r="S229">
        <v>1</v>
      </c>
      <c r="W229" s="41" t="s">
        <v>325</v>
      </c>
      <c r="X229">
        <v>0</v>
      </c>
      <c r="Y229">
        <v>1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H229">
        <v>0</v>
      </c>
      <c r="AI229">
        <v>0</v>
      </c>
      <c r="AM229" t="s">
        <v>2920</v>
      </c>
    </row>
    <row r="230" spans="1:39" x14ac:dyDescent="0.15">
      <c r="A230">
        <v>1223</v>
      </c>
      <c r="B230">
        <v>43</v>
      </c>
      <c r="C230">
        <v>9</v>
      </c>
      <c r="D230" s="17">
        <v>2004</v>
      </c>
      <c r="E230" s="17">
        <v>2</v>
      </c>
      <c r="F230" s="17">
        <v>27</v>
      </c>
      <c r="G230" s="40">
        <f t="shared" si="16"/>
        <v>38044</v>
      </c>
      <c r="H230">
        <f t="shared" si="17"/>
        <v>9</v>
      </c>
      <c r="I230" s="38">
        <v>10</v>
      </c>
      <c r="J230" s="38">
        <v>10</v>
      </c>
      <c r="K230">
        <v>4773</v>
      </c>
      <c r="L230">
        <v>0</v>
      </c>
      <c r="M230">
        <v>5</v>
      </c>
      <c r="O230">
        <v>1</v>
      </c>
      <c r="P230">
        <v>1</v>
      </c>
      <c r="Q230">
        <v>1</v>
      </c>
      <c r="W230" s="41" t="s">
        <v>118</v>
      </c>
      <c r="X230">
        <v>0</v>
      </c>
      <c r="Y230">
        <v>1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</row>
    <row r="231" spans="1:39" x14ac:dyDescent="0.15">
      <c r="A231">
        <v>1226</v>
      </c>
      <c r="B231">
        <v>43</v>
      </c>
      <c r="C231">
        <v>9</v>
      </c>
      <c r="D231" s="17">
        <v>2004</v>
      </c>
      <c r="E231" s="17">
        <v>2</v>
      </c>
      <c r="F231" s="17">
        <v>28</v>
      </c>
      <c r="G231" s="40">
        <f t="shared" si="16"/>
        <v>38045</v>
      </c>
      <c r="H231">
        <f t="shared" si="17"/>
        <v>9</v>
      </c>
      <c r="I231" s="38">
        <v>0</v>
      </c>
      <c r="J231" s="38">
        <v>0.4604166666666667</v>
      </c>
      <c r="K231">
        <v>5269</v>
      </c>
      <c r="L231">
        <v>0</v>
      </c>
      <c r="M231">
        <v>4</v>
      </c>
      <c r="O231">
        <v>1</v>
      </c>
      <c r="P231">
        <v>1</v>
      </c>
      <c r="Q231">
        <v>1</v>
      </c>
      <c r="R231">
        <v>37.299999999999997</v>
      </c>
      <c r="S231">
        <v>0</v>
      </c>
      <c r="T231">
        <v>2</v>
      </c>
      <c r="W231" s="41" t="s">
        <v>118</v>
      </c>
      <c r="X231">
        <v>0</v>
      </c>
      <c r="Y231">
        <v>1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</row>
    <row r="232" spans="1:39" x14ac:dyDescent="0.15">
      <c r="A232">
        <v>1042</v>
      </c>
      <c r="B232">
        <v>37</v>
      </c>
      <c r="C232">
        <v>9</v>
      </c>
      <c r="D232" s="17">
        <v>2004</v>
      </c>
      <c r="E232" s="17">
        <v>3</v>
      </c>
      <c r="F232" s="17">
        <v>1</v>
      </c>
      <c r="G232" s="40">
        <f t="shared" ref="G232:G254" si="18">DATE(D232,E232,F232)</f>
        <v>38047</v>
      </c>
      <c r="H232">
        <f t="shared" ref="H232:H254" si="19">INT((G232-DATE(YEAR(G232-WEEKDAY(G232-1)+4),1,3)+WEEKDAY(DATE(YEAR(G232-WEEKDAY(G232-1)+4),1,3))+5)/7)</f>
        <v>10</v>
      </c>
      <c r="I232" s="38">
        <v>0</v>
      </c>
      <c r="J232" s="38">
        <v>0.38125000000000003</v>
      </c>
      <c r="K232">
        <v>5580</v>
      </c>
      <c r="L232">
        <v>0</v>
      </c>
      <c r="M232">
        <v>5</v>
      </c>
      <c r="O232">
        <v>1</v>
      </c>
      <c r="P232">
        <v>1</v>
      </c>
      <c r="Q232">
        <v>1</v>
      </c>
      <c r="T232">
        <v>2</v>
      </c>
      <c r="W232" s="41" t="s">
        <v>120</v>
      </c>
      <c r="X232">
        <v>0</v>
      </c>
      <c r="Y232">
        <v>1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</row>
    <row r="233" spans="1:39" x14ac:dyDescent="0.15">
      <c r="A233">
        <v>1044</v>
      </c>
      <c r="B233">
        <v>37</v>
      </c>
      <c r="C233">
        <v>9</v>
      </c>
      <c r="D233" s="17">
        <v>2004</v>
      </c>
      <c r="E233" s="17">
        <v>3</v>
      </c>
      <c r="F233" s="17">
        <v>1</v>
      </c>
      <c r="G233" s="40">
        <f t="shared" si="18"/>
        <v>38047</v>
      </c>
      <c r="H233">
        <f t="shared" si="19"/>
        <v>10</v>
      </c>
      <c r="I233" s="38">
        <v>0</v>
      </c>
      <c r="J233" s="38">
        <v>0.37638888888888888</v>
      </c>
      <c r="K233">
        <v>6129</v>
      </c>
      <c r="L233">
        <v>0</v>
      </c>
      <c r="M233">
        <v>3</v>
      </c>
      <c r="O233">
        <v>1</v>
      </c>
      <c r="P233">
        <v>1</v>
      </c>
      <c r="Q233">
        <v>2</v>
      </c>
      <c r="R233">
        <v>35.5</v>
      </c>
      <c r="S233">
        <v>0</v>
      </c>
      <c r="T233">
        <v>2</v>
      </c>
      <c r="W233" s="41" t="s">
        <v>278</v>
      </c>
      <c r="X233">
        <v>4</v>
      </c>
      <c r="Y233">
        <v>0</v>
      </c>
      <c r="Z233">
        <v>0</v>
      </c>
      <c r="AA233">
        <v>0</v>
      </c>
      <c r="AB233">
        <v>0</v>
      </c>
      <c r="AC233">
        <v>1</v>
      </c>
      <c r="AD233">
        <v>0</v>
      </c>
      <c r="AE233">
        <v>1</v>
      </c>
    </row>
    <row r="234" spans="1:39" x14ac:dyDescent="0.15">
      <c r="A234">
        <v>1034</v>
      </c>
      <c r="B234">
        <v>37</v>
      </c>
      <c r="C234">
        <v>9</v>
      </c>
      <c r="D234" s="17">
        <v>2004</v>
      </c>
      <c r="E234" s="17">
        <v>3</v>
      </c>
      <c r="F234" s="17">
        <v>1</v>
      </c>
      <c r="G234" s="40">
        <f t="shared" si="18"/>
        <v>38047</v>
      </c>
      <c r="H234">
        <f t="shared" si="19"/>
        <v>10</v>
      </c>
      <c r="I234" s="38">
        <v>0</v>
      </c>
      <c r="J234" s="38">
        <v>0.33749999999999997</v>
      </c>
      <c r="L234">
        <v>0</v>
      </c>
      <c r="M234">
        <v>5</v>
      </c>
      <c r="O234">
        <v>1</v>
      </c>
      <c r="P234">
        <v>1</v>
      </c>
      <c r="Q234">
        <v>1</v>
      </c>
      <c r="R234">
        <v>36.700000000000003</v>
      </c>
      <c r="S234">
        <v>0</v>
      </c>
      <c r="T234">
        <v>3</v>
      </c>
      <c r="W234" s="41" t="s">
        <v>120</v>
      </c>
      <c r="X234">
        <v>3</v>
      </c>
      <c r="Y234">
        <v>0</v>
      </c>
      <c r="Z234">
        <v>0</v>
      </c>
      <c r="AA234">
        <v>0</v>
      </c>
      <c r="AB234">
        <v>1</v>
      </c>
      <c r="AC234">
        <v>0</v>
      </c>
      <c r="AD234">
        <v>0</v>
      </c>
      <c r="AE234">
        <v>1</v>
      </c>
    </row>
    <row r="235" spans="1:39" x14ac:dyDescent="0.15">
      <c r="A235">
        <v>1055</v>
      </c>
      <c r="B235">
        <v>37</v>
      </c>
      <c r="C235">
        <v>9</v>
      </c>
      <c r="D235" s="19">
        <v>2004</v>
      </c>
      <c r="E235" s="19">
        <v>3</v>
      </c>
      <c r="F235" s="19">
        <v>1</v>
      </c>
      <c r="G235" s="40">
        <f t="shared" si="18"/>
        <v>38047</v>
      </c>
      <c r="H235">
        <f t="shared" si="19"/>
        <v>10</v>
      </c>
      <c r="I235" s="38">
        <v>0</v>
      </c>
      <c r="J235" s="38">
        <v>0.44305555555555554</v>
      </c>
      <c r="K235">
        <v>4706</v>
      </c>
      <c r="L235">
        <v>0</v>
      </c>
      <c r="M235">
        <v>8</v>
      </c>
      <c r="O235">
        <v>1</v>
      </c>
      <c r="P235">
        <v>1</v>
      </c>
      <c r="Q235">
        <v>1</v>
      </c>
      <c r="R235">
        <v>40.1</v>
      </c>
      <c r="S235">
        <v>1</v>
      </c>
      <c r="T235">
        <v>3</v>
      </c>
      <c r="W235" s="41" t="s">
        <v>278</v>
      </c>
      <c r="X235">
        <v>5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1</v>
      </c>
      <c r="AE235">
        <v>1</v>
      </c>
    </row>
    <row r="236" spans="1:39" x14ac:dyDescent="0.15">
      <c r="A236">
        <v>1056</v>
      </c>
      <c r="B236">
        <v>37</v>
      </c>
      <c r="C236">
        <v>9</v>
      </c>
      <c r="D236" s="17">
        <v>2004</v>
      </c>
      <c r="E236" s="17">
        <v>3</v>
      </c>
      <c r="F236" s="17">
        <v>1</v>
      </c>
      <c r="G236" s="40">
        <f t="shared" si="18"/>
        <v>38047</v>
      </c>
      <c r="H236">
        <f t="shared" si="19"/>
        <v>10</v>
      </c>
      <c r="I236" s="38">
        <v>0</v>
      </c>
      <c r="J236" s="38">
        <v>0.44930555555555557</v>
      </c>
      <c r="K236">
        <v>6133</v>
      </c>
      <c r="L236">
        <v>0</v>
      </c>
      <c r="M236">
        <v>5</v>
      </c>
      <c r="O236">
        <v>1</v>
      </c>
      <c r="P236">
        <v>1</v>
      </c>
      <c r="Q236">
        <v>2</v>
      </c>
      <c r="R236">
        <v>37.299999999999997</v>
      </c>
      <c r="S236">
        <v>0</v>
      </c>
      <c r="T236">
        <v>3</v>
      </c>
      <c r="W236" s="41" t="s">
        <v>118</v>
      </c>
      <c r="X236">
        <v>4</v>
      </c>
      <c r="Y236">
        <v>0</v>
      </c>
      <c r="Z236">
        <v>0</v>
      </c>
      <c r="AA236">
        <v>0</v>
      </c>
      <c r="AB236">
        <v>0</v>
      </c>
      <c r="AC236">
        <v>1</v>
      </c>
      <c r="AD236">
        <v>0</v>
      </c>
      <c r="AE236">
        <v>1</v>
      </c>
      <c r="AH236">
        <v>0</v>
      </c>
      <c r="AI236">
        <v>0</v>
      </c>
    </row>
    <row r="237" spans="1:39" x14ac:dyDescent="0.15">
      <c r="A237">
        <v>1057</v>
      </c>
      <c r="B237">
        <v>37</v>
      </c>
      <c r="C237">
        <v>9</v>
      </c>
      <c r="D237" s="17">
        <v>2004</v>
      </c>
      <c r="E237" s="17">
        <v>3</v>
      </c>
      <c r="F237" s="17">
        <v>1</v>
      </c>
      <c r="G237" s="40">
        <f t="shared" si="18"/>
        <v>38047</v>
      </c>
      <c r="H237">
        <f t="shared" si="19"/>
        <v>10</v>
      </c>
      <c r="I237" s="38">
        <v>0</v>
      </c>
      <c r="J237" s="38">
        <v>0.4201388888888889</v>
      </c>
      <c r="L237">
        <v>0</v>
      </c>
      <c r="M237">
        <v>8</v>
      </c>
      <c r="O237">
        <v>1</v>
      </c>
      <c r="P237">
        <v>1</v>
      </c>
      <c r="Q237">
        <v>2</v>
      </c>
      <c r="R237">
        <v>37.1</v>
      </c>
      <c r="S237">
        <v>0</v>
      </c>
      <c r="T237">
        <v>3</v>
      </c>
      <c r="W237" s="41" t="s">
        <v>118</v>
      </c>
      <c r="X237">
        <v>1</v>
      </c>
      <c r="Y237">
        <v>0</v>
      </c>
      <c r="Z237">
        <v>1</v>
      </c>
      <c r="AA237">
        <v>0</v>
      </c>
      <c r="AB237">
        <v>0</v>
      </c>
      <c r="AC237">
        <v>0</v>
      </c>
      <c r="AD237">
        <v>0</v>
      </c>
      <c r="AE237">
        <v>1</v>
      </c>
    </row>
    <row r="238" spans="1:39" x14ac:dyDescent="0.15">
      <c r="A238">
        <v>1048</v>
      </c>
      <c r="B238">
        <v>37</v>
      </c>
      <c r="C238">
        <v>9</v>
      </c>
      <c r="D238" s="17">
        <v>2004</v>
      </c>
      <c r="E238" s="17">
        <v>3</v>
      </c>
      <c r="F238" s="17">
        <v>1</v>
      </c>
      <c r="G238" s="40">
        <f t="shared" si="18"/>
        <v>38047</v>
      </c>
      <c r="H238">
        <f t="shared" si="19"/>
        <v>10</v>
      </c>
      <c r="I238" s="38">
        <v>0</v>
      </c>
      <c r="J238" s="38">
        <v>0.4055555555555555</v>
      </c>
      <c r="L238">
        <v>0</v>
      </c>
      <c r="M238">
        <v>11</v>
      </c>
      <c r="O238">
        <v>1</v>
      </c>
      <c r="P238">
        <v>1</v>
      </c>
      <c r="Q238">
        <v>2</v>
      </c>
      <c r="R238">
        <v>37.799999999999997</v>
      </c>
      <c r="S238">
        <v>1</v>
      </c>
      <c r="W238" s="41" t="s">
        <v>284</v>
      </c>
      <c r="X238">
        <v>4</v>
      </c>
      <c r="Y238">
        <v>0</v>
      </c>
      <c r="Z238">
        <v>0</v>
      </c>
      <c r="AA238">
        <v>0</v>
      </c>
      <c r="AB238">
        <v>0</v>
      </c>
      <c r="AC238">
        <v>1</v>
      </c>
      <c r="AD238">
        <v>0</v>
      </c>
      <c r="AE238">
        <v>1</v>
      </c>
    </row>
    <row r="239" spans="1:39" x14ac:dyDescent="0.15">
      <c r="A239">
        <v>1051</v>
      </c>
      <c r="B239">
        <v>37</v>
      </c>
      <c r="C239">
        <v>9</v>
      </c>
      <c r="D239" s="17">
        <v>2004</v>
      </c>
      <c r="E239" s="17">
        <v>3</v>
      </c>
      <c r="F239" s="17">
        <v>1</v>
      </c>
      <c r="G239" s="40">
        <f t="shared" si="18"/>
        <v>38047</v>
      </c>
      <c r="H239">
        <f t="shared" si="19"/>
        <v>10</v>
      </c>
      <c r="I239" s="38">
        <v>0</v>
      </c>
      <c r="J239" s="38">
        <v>0.42708333333333331</v>
      </c>
      <c r="K239">
        <v>6131</v>
      </c>
      <c r="L239">
        <v>0</v>
      </c>
      <c r="M239">
        <v>1</v>
      </c>
      <c r="O239">
        <v>1</v>
      </c>
      <c r="P239">
        <v>1</v>
      </c>
      <c r="Q239">
        <v>1</v>
      </c>
      <c r="W239" s="41" t="s">
        <v>120</v>
      </c>
      <c r="X239">
        <v>3</v>
      </c>
      <c r="Y239">
        <v>0</v>
      </c>
      <c r="Z239">
        <v>0</v>
      </c>
      <c r="AA239">
        <v>0</v>
      </c>
      <c r="AB239">
        <v>1</v>
      </c>
      <c r="AC239">
        <v>0</v>
      </c>
      <c r="AD239">
        <v>0</v>
      </c>
      <c r="AE239">
        <v>1</v>
      </c>
    </row>
    <row r="240" spans="1:39" x14ac:dyDescent="0.15">
      <c r="A240">
        <v>979</v>
      </c>
      <c r="B240">
        <v>35</v>
      </c>
      <c r="C240">
        <v>10</v>
      </c>
      <c r="D240" s="17">
        <v>2004</v>
      </c>
      <c r="E240" s="17">
        <v>3</v>
      </c>
      <c r="F240" s="17">
        <v>4</v>
      </c>
      <c r="G240" s="40">
        <f t="shared" si="18"/>
        <v>38050</v>
      </c>
      <c r="H240">
        <f t="shared" si="19"/>
        <v>10</v>
      </c>
      <c r="I240" s="38">
        <v>0</v>
      </c>
      <c r="J240" s="38">
        <v>0.42638888888888887</v>
      </c>
      <c r="K240">
        <v>6034</v>
      </c>
      <c r="L240">
        <v>0</v>
      </c>
      <c r="M240">
        <v>6</v>
      </c>
      <c r="O240">
        <v>1</v>
      </c>
      <c r="P240">
        <v>1</v>
      </c>
      <c r="Q240">
        <v>1</v>
      </c>
      <c r="R240">
        <v>36.5</v>
      </c>
      <c r="S240">
        <v>0</v>
      </c>
      <c r="T240">
        <v>2</v>
      </c>
      <c r="W240" s="41" t="s">
        <v>278</v>
      </c>
      <c r="X240">
        <v>4</v>
      </c>
      <c r="Y240">
        <v>0</v>
      </c>
      <c r="Z240">
        <v>0</v>
      </c>
      <c r="AA240">
        <v>0</v>
      </c>
      <c r="AB240">
        <v>0</v>
      </c>
      <c r="AC240">
        <v>1</v>
      </c>
      <c r="AD240">
        <v>0</v>
      </c>
      <c r="AE240">
        <v>1</v>
      </c>
    </row>
    <row r="241" spans="1:39" x14ac:dyDescent="0.15">
      <c r="A241">
        <v>1028</v>
      </c>
      <c r="B241">
        <v>36</v>
      </c>
      <c r="C241">
        <v>10</v>
      </c>
      <c r="D241" s="17">
        <v>2004</v>
      </c>
      <c r="E241" s="17">
        <v>3</v>
      </c>
      <c r="F241" s="17">
        <v>4</v>
      </c>
      <c r="G241" s="40">
        <f t="shared" si="18"/>
        <v>38050</v>
      </c>
      <c r="H241">
        <f t="shared" si="19"/>
        <v>10</v>
      </c>
      <c r="I241" s="38">
        <v>0</v>
      </c>
      <c r="J241" s="38">
        <v>0.37013888888888885</v>
      </c>
      <c r="K241">
        <v>6144</v>
      </c>
      <c r="L241">
        <v>0</v>
      </c>
      <c r="M241">
        <v>5</v>
      </c>
      <c r="O241">
        <v>1</v>
      </c>
      <c r="P241">
        <v>1</v>
      </c>
      <c r="Q241">
        <v>1</v>
      </c>
      <c r="R241">
        <v>35.799999999999997</v>
      </c>
      <c r="S241">
        <v>0</v>
      </c>
      <c r="T241">
        <v>2</v>
      </c>
      <c r="V241" s="41" t="s">
        <v>1335</v>
      </c>
      <c r="W241" s="41" t="s">
        <v>118</v>
      </c>
      <c r="X241">
        <v>4</v>
      </c>
      <c r="Y241">
        <v>0</v>
      </c>
      <c r="Z241">
        <v>0</v>
      </c>
      <c r="AA241">
        <v>0</v>
      </c>
      <c r="AB241">
        <v>0</v>
      </c>
      <c r="AC241">
        <v>1</v>
      </c>
      <c r="AD241">
        <v>0</v>
      </c>
      <c r="AE241">
        <v>1</v>
      </c>
    </row>
    <row r="242" spans="1:39" x14ac:dyDescent="0.15">
      <c r="A242">
        <v>983</v>
      </c>
      <c r="B242">
        <v>35</v>
      </c>
      <c r="C242">
        <v>10</v>
      </c>
      <c r="D242" s="17">
        <v>2004</v>
      </c>
      <c r="E242" s="17">
        <v>3</v>
      </c>
      <c r="F242" s="17">
        <v>4</v>
      </c>
      <c r="G242" s="40">
        <f t="shared" si="18"/>
        <v>38050</v>
      </c>
      <c r="H242">
        <f t="shared" si="19"/>
        <v>10</v>
      </c>
      <c r="I242" s="38">
        <v>0</v>
      </c>
      <c r="J242" s="38">
        <v>0.46319444444444446</v>
      </c>
      <c r="K242">
        <v>4808</v>
      </c>
      <c r="L242">
        <v>0</v>
      </c>
      <c r="M242">
        <v>4</v>
      </c>
      <c r="O242">
        <v>1</v>
      </c>
      <c r="P242">
        <v>1</v>
      </c>
      <c r="Q242">
        <v>2</v>
      </c>
      <c r="W242" s="41" t="s">
        <v>118</v>
      </c>
      <c r="X242">
        <v>0</v>
      </c>
      <c r="Y242">
        <v>1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I242">
        <v>1</v>
      </c>
    </row>
    <row r="243" spans="1:39" x14ac:dyDescent="0.15">
      <c r="A243">
        <v>1024</v>
      </c>
      <c r="B243">
        <v>36</v>
      </c>
      <c r="C243">
        <v>10</v>
      </c>
      <c r="D243" s="17">
        <v>2004</v>
      </c>
      <c r="E243" s="17">
        <v>3</v>
      </c>
      <c r="F243" s="17">
        <v>4</v>
      </c>
      <c r="G243" s="40">
        <f t="shared" si="18"/>
        <v>38050</v>
      </c>
      <c r="H243">
        <f t="shared" si="19"/>
        <v>10</v>
      </c>
      <c r="I243" s="38">
        <v>0</v>
      </c>
      <c r="J243" s="38">
        <v>0.35069444444444442</v>
      </c>
      <c r="K243">
        <v>4604</v>
      </c>
      <c r="L243">
        <v>0</v>
      </c>
      <c r="M243">
        <v>7</v>
      </c>
      <c r="O243">
        <v>1</v>
      </c>
      <c r="P243">
        <v>1</v>
      </c>
      <c r="Q243">
        <v>2</v>
      </c>
      <c r="W243" s="41" t="s">
        <v>120</v>
      </c>
      <c r="X243">
        <v>1</v>
      </c>
      <c r="Y243">
        <v>0</v>
      </c>
      <c r="Z243">
        <v>1</v>
      </c>
      <c r="AA243">
        <v>0</v>
      </c>
      <c r="AB243">
        <v>0</v>
      </c>
      <c r="AC243">
        <v>0</v>
      </c>
      <c r="AD243">
        <v>0</v>
      </c>
      <c r="AE243">
        <v>1</v>
      </c>
    </row>
    <row r="244" spans="1:39" x14ac:dyDescent="0.15">
      <c r="A244">
        <v>1027</v>
      </c>
      <c r="B244">
        <v>36</v>
      </c>
      <c r="C244">
        <v>10</v>
      </c>
      <c r="D244" s="17">
        <v>2004</v>
      </c>
      <c r="E244" s="17">
        <v>3</v>
      </c>
      <c r="F244" s="17">
        <v>4</v>
      </c>
      <c r="G244" s="40">
        <f t="shared" si="18"/>
        <v>38050</v>
      </c>
      <c r="H244">
        <f t="shared" si="19"/>
        <v>10</v>
      </c>
      <c r="I244" s="38">
        <v>0</v>
      </c>
      <c r="J244" s="38">
        <v>0.33611111111111108</v>
      </c>
      <c r="K244">
        <v>6105</v>
      </c>
      <c r="L244">
        <v>0</v>
      </c>
      <c r="M244">
        <v>2</v>
      </c>
      <c r="O244">
        <v>1</v>
      </c>
      <c r="P244">
        <v>1</v>
      </c>
      <c r="Q244">
        <v>1</v>
      </c>
      <c r="R244">
        <v>37.200000000000003</v>
      </c>
      <c r="S244">
        <v>0</v>
      </c>
      <c r="W244" s="41" t="s">
        <v>278</v>
      </c>
      <c r="X244">
        <v>0</v>
      </c>
      <c r="Y244">
        <v>1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</row>
    <row r="245" spans="1:39" x14ac:dyDescent="0.15">
      <c r="A245">
        <v>987</v>
      </c>
      <c r="B245">
        <v>35</v>
      </c>
      <c r="C245">
        <v>10</v>
      </c>
      <c r="D245" s="17">
        <v>2004</v>
      </c>
      <c r="E245" s="17">
        <v>3</v>
      </c>
      <c r="F245" s="17">
        <v>5</v>
      </c>
      <c r="G245" s="40">
        <f t="shared" si="18"/>
        <v>38051</v>
      </c>
      <c r="H245">
        <f t="shared" si="19"/>
        <v>10</v>
      </c>
      <c r="I245" s="38">
        <v>0</v>
      </c>
      <c r="J245" s="38">
        <v>0.37847222222222227</v>
      </c>
      <c r="K245">
        <v>6148</v>
      </c>
      <c r="L245">
        <v>0</v>
      </c>
      <c r="M245">
        <v>5</v>
      </c>
      <c r="O245">
        <v>1</v>
      </c>
      <c r="P245">
        <v>1</v>
      </c>
      <c r="Q245">
        <v>2</v>
      </c>
      <c r="R245">
        <v>38.6</v>
      </c>
      <c r="S245">
        <v>1</v>
      </c>
      <c r="T245">
        <v>2</v>
      </c>
      <c r="W245" s="41" t="s">
        <v>280</v>
      </c>
      <c r="X245">
        <v>3</v>
      </c>
      <c r="Y245">
        <v>0</v>
      </c>
      <c r="Z245">
        <v>0</v>
      </c>
      <c r="AA245">
        <v>0</v>
      </c>
      <c r="AB245">
        <v>1</v>
      </c>
      <c r="AC245">
        <v>0</v>
      </c>
      <c r="AD245">
        <v>0</v>
      </c>
      <c r="AE245">
        <v>1</v>
      </c>
    </row>
    <row r="246" spans="1:39" x14ac:dyDescent="0.15">
      <c r="A246">
        <v>988</v>
      </c>
      <c r="B246">
        <v>35</v>
      </c>
      <c r="C246">
        <v>10</v>
      </c>
      <c r="D246" s="17">
        <v>2004</v>
      </c>
      <c r="E246" s="17">
        <v>3</v>
      </c>
      <c r="F246" s="17">
        <v>5</v>
      </c>
      <c r="G246" s="40">
        <f t="shared" si="18"/>
        <v>38051</v>
      </c>
      <c r="H246">
        <f t="shared" si="19"/>
        <v>10</v>
      </c>
      <c r="I246" s="38">
        <v>10</v>
      </c>
      <c r="J246" s="38">
        <v>10</v>
      </c>
      <c r="K246">
        <v>1722</v>
      </c>
      <c r="L246">
        <v>0</v>
      </c>
      <c r="M246">
        <v>9</v>
      </c>
      <c r="O246">
        <v>1</v>
      </c>
      <c r="P246">
        <v>1</v>
      </c>
      <c r="Q246">
        <v>2</v>
      </c>
      <c r="R246">
        <v>37.5</v>
      </c>
      <c r="S246">
        <v>1</v>
      </c>
      <c r="T246">
        <v>2</v>
      </c>
      <c r="W246" s="41" t="s">
        <v>118</v>
      </c>
      <c r="X246">
        <v>3</v>
      </c>
      <c r="Y246">
        <v>0</v>
      </c>
      <c r="Z246">
        <v>0</v>
      </c>
      <c r="AA246">
        <v>0</v>
      </c>
      <c r="AB246">
        <v>1</v>
      </c>
      <c r="AC246">
        <v>0</v>
      </c>
      <c r="AD246">
        <v>0</v>
      </c>
      <c r="AE246">
        <v>1</v>
      </c>
    </row>
    <row r="247" spans="1:39" x14ac:dyDescent="0.15">
      <c r="A247">
        <v>992</v>
      </c>
      <c r="B247">
        <v>35</v>
      </c>
      <c r="C247">
        <v>10</v>
      </c>
      <c r="D247" s="19">
        <v>2004</v>
      </c>
      <c r="E247" s="19">
        <v>3</v>
      </c>
      <c r="F247" s="19">
        <v>5</v>
      </c>
      <c r="G247" s="40">
        <f t="shared" si="18"/>
        <v>38051</v>
      </c>
      <c r="H247">
        <f t="shared" si="19"/>
        <v>10</v>
      </c>
      <c r="I247" s="38">
        <v>0</v>
      </c>
      <c r="J247" s="38">
        <v>0.44236111111111115</v>
      </c>
      <c r="K247">
        <v>4574</v>
      </c>
      <c r="L247">
        <v>0</v>
      </c>
      <c r="M247">
        <v>7</v>
      </c>
      <c r="O247">
        <v>1</v>
      </c>
      <c r="P247">
        <v>1</v>
      </c>
      <c r="Q247">
        <v>1</v>
      </c>
      <c r="R247">
        <v>37</v>
      </c>
      <c r="S247">
        <v>0</v>
      </c>
      <c r="T247">
        <v>2</v>
      </c>
      <c r="V247" s="41" t="s">
        <v>1335</v>
      </c>
      <c r="W247" s="41" t="s">
        <v>278</v>
      </c>
      <c r="X247">
        <v>1</v>
      </c>
      <c r="Y247">
        <v>0</v>
      </c>
      <c r="Z247">
        <v>1</v>
      </c>
      <c r="AA247">
        <v>0</v>
      </c>
      <c r="AB247">
        <v>0</v>
      </c>
      <c r="AC247">
        <v>0</v>
      </c>
      <c r="AD247">
        <v>0</v>
      </c>
      <c r="AE247">
        <v>1</v>
      </c>
      <c r="AM247" t="s">
        <v>2920</v>
      </c>
    </row>
    <row r="248" spans="1:39" x14ac:dyDescent="0.15">
      <c r="A248">
        <v>997</v>
      </c>
      <c r="B248">
        <v>35</v>
      </c>
      <c r="C248">
        <v>10</v>
      </c>
      <c r="D248" s="17">
        <v>2004</v>
      </c>
      <c r="E248" s="17">
        <v>3</v>
      </c>
      <c r="F248" s="17">
        <v>5</v>
      </c>
      <c r="G248" s="40">
        <f t="shared" si="18"/>
        <v>38051</v>
      </c>
      <c r="H248">
        <f t="shared" si="19"/>
        <v>10</v>
      </c>
      <c r="I248" s="38">
        <v>0</v>
      </c>
      <c r="J248" s="38">
        <v>0.48402777777777778</v>
      </c>
      <c r="K248">
        <v>1886</v>
      </c>
      <c r="L248">
        <v>0</v>
      </c>
      <c r="M248">
        <v>6</v>
      </c>
      <c r="O248">
        <v>1</v>
      </c>
      <c r="P248">
        <v>1</v>
      </c>
      <c r="Q248">
        <v>2</v>
      </c>
      <c r="R248">
        <v>37.9</v>
      </c>
      <c r="S248">
        <v>1</v>
      </c>
      <c r="T248">
        <v>3</v>
      </c>
      <c r="W248" s="41" t="s">
        <v>278</v>
      </c>
      <c r="X248">
        <v>0</v>
      </c>
      <c r="Y248">
        <v>1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</row>
    <row r="249" spans="1:39" x14ac:dyDescent="0.15">
      <c r="A249">
        <v>5519</v>
      </c>
      <c r="B249">
        <v>225</v>
      </c>
      <c r="C249">
        <v>9</v>
      </c>
      <c r="D249" s="17">
        <v>2008</v>
      </c>
      <c r="E249" s="17">
        <v>3</v>
      </c>
      <c r="F249" s="17">
        <v>3</v>
      </c>
      <c r="G249" s="40">
        <f t="shared" si="18"/>
        <v>39510</v>
      </c>
      <c r="H249">
        <f t="shared" si="19"/>
        <v>10</v>
      </c>
      <c r="I249" s="29">
        <v>0.37083333333333335</v>
      </c>
      <c r="J249" s="29">
        <v>0.37083333333333329</v>
      </c>
      <c r="K249">
        <v>7953</v>
      </c>
      <c r="L249">
        <v>0</v>
      </c>
      <c r="M249">
        <v>11</v>
      </c>
      <c r="O249">
        <v>1</v>
      </c>
      <c r="P249">
        <v>1</v>
      </c>
      <c r="Q249">
        <v>2</v>
      </c>
      <c r="R249">
        <v>37.299999999999997</v>
      </c>
      <c r="S249">
        <v>0</v>
      </c>
      <c r="T249">
        <v>2</v>
      </c>
      <c r="W249" s="41" t="s">
        <v>49</v>
      </c>
      <c r="X249">
        <v>4</v>
      </c>
      <c r="Y249">
        <v>0</v>
      </c>
      <c r="Z249">
        <v>0</v>
      </c>
      <c r="AA249">
        <v>0</v>
      </c>
      <c r="AB249">
        <v>0</v>
      </c>
      <c r="AC249">
        <v>1</v>
      </c>
      <c r="AD249">
        <v>0</v>
      </c>
      <c r="AE249">
        <v>1</v>
      </c>
    </row>
    <row r="250" spans="1:39" x14ac:dyDescent="0.15">
      <c r="A250">
        <v>5531</v>
      </c>
      <c r="B250">
        <v>225</v>
      </c>
      <c r="C250">
        <v>9</v>
      </c>
      <c r="D250" s="19">
        <v>2008</v>
      </c>
      <c r="E250" s="19">
        <v>3</v>
      </c>
      <c r="F250" s="19">
        <v>3</v>
      </c>
      <c r="G250" s="40">
        <f t="shared" si="18"/>
        <v>39510</v>
      </c>
      <c r="H250">
        <f t="shared" si="19"/>
        <v>10</v>
      </c>
      <c r="I250" s="29">
        <v>0.45763888888888887</v>
      </c>
      <c r="J250" s="29">
        <v>0.45763888888888893</v>
      </c>
      <c r="K250">
        <v>7671</v>
      </c>
      <c r="L250">
        <v>1</v>
      </c>
      <c r="O250">
        <v>1</v>
      </c>
      <c r="P250">
        <v>1</v>
      </c>
      <c r="Q250">
        <v>2</v>
      </c>
      <c r="R250">
        <v>37.200000000000003</v>
      </c>
      <c r="S250">
        <v>0</v>
      </c>
      <c r="T250">
        <v>2</v>
      </c>
      <c r="W250" s="41" t="s">
        <v>118</v>
      </c>
      <c r="X250">
        <v>1</v>
      </c>
      <c r="Y250">
        <v>0</v>
      </c>
      <c r="Z250">
        <v>1</v>
      </c>
      <c r="AA250">
        <v>0</v>
      </c>
      <c r="AB250">
        <v>0</v>
      </c>
      <c r="AC250">
        <v>0</v>
      </c>
      <c r="AD250">
        <v>0</v>
      </c>
      <c r="AE250">
        <v>1</v>
      </c>
      <c r="AM250" t="s">
        <v>2920</v>
      </c>
    </row>
    <row r="251" spans="1:39" x14ac:dyDescent="0.15">
      <c r="A251">
        <v>5516</v>
      </c>
      <c r="B251">
        <v>225</v>
      </c>
      <c r="C251">
        <v>9</v>
      </c>
      <c r="D251" s="17">
        <v>2008</v>
      </c>
      <c r="E251" s="17">
        <v>3</v>
      </c>
      <c r="F251" s="17">
        <v>3</v>
      </c>
      <c r="G251" s="40">
        <f t="shared" si="18"/>
        <v>39510</v>
      </c>
      <c r="H251">
        <f t="shared" si="19"/>
        <v>10</v>
      </c>
      <c r="I251" s="29">
        <v>0.35069444444444442</v>
      </c>
      <c r="J251" s="29">
        <v>0.35069444444444442</v>
      </c>
      <c r="K251">
        <v>7951</v>
      </c>
      <c r="L251">
        <v>0</v>
      </c>
      <c r="M251">
        <v>8</v>
      </c>
      <c r="O251">
        <v>1</v>
      </c>
      <c r="P251">
        <v>1</v>
      </c>
      <c r="Q251">
        <v>1</v>
      </c>
      <c r="R251">
        <v>38.1</v>
      </c>
      <c r="S251">
        <v>1</v>
      </c>
      <c r="T251">
        <v>3</v>
      </c>
      <c r="W251" s="41" t="s">
        <v>50</v>
      </c>
      <c r="X251">
        <v>0</v>
      </c>
      <c r="Y251">
        <v>1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</row>
    <row r="252" spans="1:39" x14ac:dyDescent="0.15">
      <c r="A252">
        <v>5524</v>
      </c>
      <c r="B252">
        <v>225</v>
      </c>
      <c r="C252">
        <v>9</v>
      </c>
      <c r="D252" s="17">
        <v>2008</v>
      </c>
      <c r="E252" s="17">
        <v>3</v>
      </c>
      <c r="F252" s="17">
        <v>3</v>
      </c>
      <c r="G252" s="40">
        <f t="shared" si="18"/>
        <v>39510</v>
      </c>
      <c r="H252">
        <f t="shared" si="19"/>
        <v>10</v>
      </c>
      <c r="I252" s="29">
        <v>0.40347222222222223</v>
      </c>
      <c r="J252" s="29">
        <v>0.40347222222222223</v>
      </c>
      <c r="K252">
        <v>7956</v>
      </c>
      <c r="L252">
        <v>0</v>
      </c>
      <c r="M252">
        <v>11</v>
      </c>
      <c r="O252">
        <v>1</v>
      </c>
      <c r="P252">
        <v>1</v>
      </c>
      <c r="Q252">
        <v>2</v>
      </c>
      <c r="R252">
        <v>38.200000000000003</v>
      </c>
      <c r="S252">
        <v>1</v>
      </c>
      <c r="T252">
        <v>3</v>
      </c>
      <c r="W252" s="41" t="s">
        <v>118</v>
      </c>
      <c r="X252">
        <v>0</v>
      </c>
      <c r="Y252">
        <v>1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</row>
    <row r="253" spans="1:39" x14ac:dyDescent="0.15">
      <c r="A253">
        <v>5549</v>
      </c>
      <c r="B253">
        <v>226</v>
      </c>
      <c r="C253">
        <v>10</v>
      </c>
      <c r="D253" s="17">
        <v>2008</v>
      </c>
      <c r="E253" s="17">
        <v>3</v>
      </c>
      <c r="F253" s="17">
        <v>5</v>
      </c>
      <c r="G253" s="40">
        <f t="shared" si="18"/>
        <v>39512</v>
      </c>
      <c r="H253">
        <f t="shared" si="19"/>
        <v>10</v>
      </c>
      <c r="I253" s="29">
        <v>0.44791666666666669</v>
      </c>
      <c r="J253" s="29">
        <v>0.44791666666666669</v>
      </c>
      <c r="K253">
        <v>7692</v>
      </c>
      <c r="L253">
        <v>0</v>
      </c>
      <c r="M253">
        <v>8</v>
      </c>
      <c r="O253">
        <v>1</v>
      </c>
      <c r="P253">
        <v>1</v>
      </c>
      <c r="Q253">
        <v>1</v>
      </c>
      <c r="R253">
        <v>38.4</v>
      </c>
      <c r="S253">
        <v>1</v>
      </c>
      <c r="T253">
        <v>2</v>
      </c>
      <c r="W253" s="41" t="s">
        <v>50</v>
      </c>
      <c r="X253">
        <v>4</v>
      </c>
      <c r="Y253">
        <v>0</v>
      </c>
      <c r="Z253">
        <v>0</v>
      </c>
      <c r="AA253">
        <v>0</v>
      </c>
      <c r="AB253">
        <v>0</v>
      </c>
      <c r="AC253">
        <v>1</v>
      </c>
      <c r="AD253">
        <v>0</v>
      </c>
      <c r="AE253">
        <v>1</v>
      </c>
      <c r="AM253" t="s">
        <v>2920</v>
      </c>
    </row>
    <row r="254" spans="1:39" x14ac:dyDescent="0.15">
      <c r="A254">
        <v>5566</v>
      </c>
      <c r="B254">
        <v>226</v>
      </c>
      <c r="C254">
        <v>10</v>
      </c>
      <c r="D254" s="17">
        <v>2008</v>
      </c>
      <c r="E254" s="17">
        <v>3</v>
      </c>
      <c r="F254" s="17">
        <v>7</v>
      </c>
      <c r="G254" s="40">
        <f t="shared" si="18"/>
        <v>39514</v>
      </c>
      <c r="H254">
        <f t="shared" si="19"/>
        <v>10</v>
      </c>
      <c r="I254" s="29">
        <v>0.4236111111111111</v>
      </c>
      <c r="J254" s="29">
        <v>0.4236111111111111</v>
      </c>
      <c r="K254">
        <v>7966</v>
      </c>
      <c r="L254">
        <v>0</v>
      </c>
      <c r="M254">
        <v>8</v>
      </c>
      <c r="O254">
        <v>1</v>
      </c>
      <c r="P254">
        <v>1</v>
      </c>
      <c r="Q254">
        <v>2</v>
      </c>
      <c r="R254">
        <v>36.9</v>
      </c>
      <c r="S254">
        <v>0</v>
      </c>
      <c r="T254">
        <v>4</v>
      </c>
      <c r="W254" s="41" t="s">
        <v>118</v>
      </c>
      <c r="X254">
        <v>4</v>
      </c>
      <c r="Y254">
        <v>0</v>
      </c>
      <c r="Z254">
        <v>0</v>
      </c>
      <c r="AA254">
        <v>0</v>
      </c>
      <c r="AB254">
        <v>0</v>
      </c>
      <c r="AC254">
        <v>1</v>
      </c>
      <c r="AD254">
        <v>0</v>
      </c>
      <c r="AE254">
        <v>1</v>
      </c>
    </row>
    <row r="255" spans="1:39" x14ac:dyDescent="0.15">
      <c r="A255">
        <v>1001</v>
      </c>
      <c r="B255">
        <v>35</v>
      </c>
      <c r="C255">
        <v>10</v>
      </c>
      <c r="D255" s="17">
        <v>2004</v>
      </c>
      <c r="E255" s="17">
        <v>3</v>
      </c>
      <c r="F255" s="17">
        <v>8</v>
      </c>
      <c r="G255" s="40">
        <f t="shared" ref="G255:G277" si="20">DATE(D255,E255,F255)</f>
        <v>38054</v>
      </c>
      <c r="H255">
        <f t="shared" ref="H255:H277" si="21">INT((G255-DATE(YEAR(G255-WEEKDAY(G255-1)+4),1,3)+WEEKDAY(DATE(YEAR(G255-WEEKDAY(G255-1)+4),1,3))+5)/7)</f>
        <v>11</v>
      </c>
      <c r="I255" s="38">
        <v>0</v>
      </c>
      <c r="J255" s="38">
        <v>0.32777777777777778</v>
      </c>
      <c r="L255">
        <v>0</v>
      </c>
      <c r="M255">
        <v>4</v>
      </c>
      <c r="O255">
        <v>1</v>
      </c>
      <c r="P255">
        <v>1</v>
      </c>
      <c r="Q255">
        <v>1</v>
      </c>
      <c r="T255">
        <v>2</v>
      </c>
      <c r="W255" s="41" t="s">
        <v>118</v>
      </c>
      <c r="X255">
        <v>0</v>
      </c>
      <c r="Y255">
        <v>1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</row>
    <row r="256" spans="1:39" x14ac:dyDescent="0.15">
      <c r="A256">
        <v>1006</v>
      </c>
      <c r="B256">
        <v>35</v>
      </c>
      <c r="C256">
        <v>10</v>
      </c>
      <c r="D256" s="17">
        <v>2004</v>
      </c>
      <c r="E256" s="17">
        <v>3</v>
      </c>
      <c r="F256" s="17">
        <v>8</v>
      </c>
      <c r="G256" s="40">
        <f t="shared" si="20"/>
        <v>38054</v>
      </c>
      <c r="H256">
        <f t="shared" si="21"/>
        <v>11</v>
      </c>
      <c r="I256" s="38">
        <v>0</v>
      </c>
      <c r="J256" s="38">
        <v>0.34513888888888888</v>
      </c>
      <c r="K256">
        <v>6075</v>
      </c>
      <c r="L256">
        <v>0</v>
      </c>
      <c r="M256">
        <v>5</v>
      </c>
      <c r="O256">
        <v>1</v>
      </c>
      <c r="P256">
        <v>1</v>
      </c>
      <c r="Q256">
        <v>2</v>
      </c>
      <c r="R256">
        <v>36.5</v>
      </c>
      <c r="S256">
        <v>0</v>
      </c>
      <c r="T256">
        <v>2</v>
      </c>
      <c r="W256" s="41" t="s">
        <v>278</v>
      </c>
      <c r="X256">
        <v>0</v>
      </c>
      <c r="Y256">
        <v>1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</row>
    <row r="257" spans="1:39" x14ac:dyDescent="0.15">
      <c r="A257">
        <v>954</v>
      </c>
      <c r="B257">
        <v>34</v>
      </c>
      <c r="C257">
        <v>10</v>
      </c>
      <c r="D257" s="17">
        <v>2004</v>
      </c>
      <c r="E257" s="17">
        <v>3</v>
      </c>
      <c r="F257" s="17">
        <v>8</v>
      </c>
      <c r="G257" s="40">
        <f t="shared" si="20"/>
        <v>38054</v>
      </c>
      <c r="H257">
        <f t="shared" si="21"/>
        <v>11</v>
      </c>
      <c r="I257" s="38">
        <v>0</v>
      </c>
      <c r="J257" s="38">
        <v>0.41319444444444442</v>
      </c>
      <c r="K257">
        <v>6151</v>
      </c>
      <c r="L257">
        <v>0</v>
      </c>
      <c r="M257">
        <v>6</v>
      </c>
      <c r="O257">
        <v>1</v>
      </c>
      <c r="P257">
        <v>1</v>
      </c>
      <c r="Q257">
        <v>2</v>
      </c>
      <c r="W257" s="41" t="s">
        <v>120</v>
      </c>
      <c r="X257">
        <v>3</v>
      </c>
      <c r="Y257">
        <v>0</v>
      </c>
      <c r="Z257">
        <v>0</v>
      </c>
      <c r="AA257">
        <v>0</v>
      </c>
      <c r="AB257">
        <v>1</v>
      </c>
      <c r="AC257">
        <v>0</v>
      </c>
      <c r="AD257">
        <v>0</v>
      </c>
      <c r="AE257">
        <v>1</v>
      </c>
    </row>
    <row r="258" spans="1:39" x14ac:dyDescent="0.15">
      <c r="A258">
        <v>958</v>
      </c>
      <c r="B258">
        <v>34</v>
      </c>
      <c r="C258">
        <v>10</v>
      </c>
      <c r="D258" s="17">
        <v>2004</v>
      </c>
      <c r="E258" s="17">
        <v>3</v>
      </c>
      <c r="F258" s="17">
        <v>8</v>
      </c>
      <c r="G258" s="40">
        <f t="shared" si="20"/>
        <v>38054</v>
      </c>
      <c r="H258">
        <f t="shared" si="21"/>
        <v>11</v>
      </c>
      <c r="I258" s="38">
        <v>0</v>
      </c>
      <c r="J258" s="38">
        <v>0.41805555555555557</v>
      </c>
      <c r="K258">
        <v>4907</v>
      </c>
      <c r="L258">
        <v>0</v>
      </c>
      <c r="M258">
        <v>3</v>
      </c>
      <c r="O258">
        <v>1</v>
      </c>
      <c r="P258">
        <v>1</v>
      </c>
      <c r="Q258">
        <v>2</v>
      </c>
      <c r="W258" s="41" t="s">
        <v>120</v>
      </c>
      <c r="X258">
        <v>0</v>
      </c>
      <c r="Y258">
        <v>1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</row>
    <row r="259" spans="1:39" x14ac:dyDescent="0.15">
      <c r="A259">
        <v>967</v>
      </c>
      <c r="B259">
        <v>34</v>
      </c>
      <c r="C259">
        <v>10</v>
      </c>
      <c r="D259" s="17">
        <v>2004</v>
      </c>
      <c r="E259" s="17">
        <v>3</v>
      </c>
      <c r="F259" s="17">
        <v>9</v>
      </c>
      <c r="G259" s="40">
        <f t="shared" si="20"/>
        <v>38055</v>
      </c>
      <c r="H259">
        <f t="shared" si="21"/>
        <v>11</v>
      </c>
      <c r="I259" s="38">
        <v>0</v>
      </c>
      <c r="J259" s="38">
        <v>0.35972222222222222</v>
      </c>
      <c r="K259">
        <v>6131</v>
      </c>
      <c r="L259">
        <v>0</v>
      </c>
      <c r="M259">
        <v>1</v>
      </c>
      <c r="O259">
        <v>1</v>
      </c>
      <c r="P259">
        <v>1</v>
      </c>
      <c r="Q259">
        <v>1</v>
      </c>
      <c r="T259">
        <v>2</v>
      </c>
      <c r="W259" s="41" t="s">
        <v>118</v>
      </c>
      <c r="X259">
        <v>0</v>
      </c>
      <c r="Y259">
        <v>1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</row>
    <row r="260" spans="1:39" x14ac:dyDescent="0.15">
      <c r="A260">
        <v>963</v>
      </c>
      <c r="B260">
        <v>34</v>
      </c>
      <c r="C260">
        <v>10</v>
      </c>
      <c r="D260" s="17">
        <v>2004</v>
      </c>
      <c r="E260" s="17">
        <v>3</v>
      </c>
      <c r="F260" s="17">
        <v>9</v>
      </c>
      <c r="G260" s="40">
        <f t="shared" si="20"/>
        <v>38055</v>
      </c>
      <c r="H260">
        <f t="shared" si="21"/>
        <v>11</v>
      </c>
      <c r="I260" s="38">
        <v>0</v>
      </c>
      <c r="J260" s="38">
        <v>0.33055555555555555</v>
      </c>
      <c r="K260">
        <v>5580</v>
      </c>
      <c r="L260">
        <v>0</v>
      </c>
      <c r="M260">
        <v>5</v>
      </c>
      <c r="O260">
        <v>1</v>
      </c>
      <c r="P260">
        <v>1</v>
      </c>
      <c r="Q260">
        <v>2</v>
      </c>
      <c r="W260" s="41" t="s">
        <v>284</v>
      </c>
      <c r="X260">
        <v>0</v>
      </c>
      <c r="Y260">
        <v>1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</row>
    <row r="261" spans="1:39" x14ac:dyDescent="0.15">
      <c r="A261">
        <v>971</v>
      </c>
      <c r="B261">
        <v>34</v>
      </c>
      <c r="C261">
        <v>10</v>
      </c>
      <c r="D261" s="17">
        <v>2004</v>
      </c>
      <c r="E261" s="17">
        <v>3</v>
      </c>
      <c r="F261" s="17">
        <v>9</v>
      </c>
      <c r="G261" s="40">
        <f t="shared" si="20"/>
        <v>38055</v>
      </c>
      <c r="H261">
        <f t="shared" si="21"/>
        <v>11</v>
      </c>
      <c r="I261" s="38">
        <v>0</v>
      </c>
      <c r="J261" s="38">
        <v>0.41319444444444442</v>
      </c>
      <c r="K261">
        <v>6155</v>
      </c>
      <c r="L261">
        <v>0</v>
      </c>
      <c r="M261">
        <v>5</v>
      </c>
      <c r="O261">
        <v>1</v>
      </c>
      <c r="P261">
        <v>1</v>
      </c>
      <c r="Q261">
        <v>2</v>
      </c>
      <c r="W261" s="41" t="s">
        <v>118</v>
      </c>
      <c r="X261">
        <v>3</v>
      </c>
      <c r="Y261">
        <v>0</v>
      </c>
      <c r="Z261">
        <v>0</v>
      </c>
      <c r="AA261">
        <v>0</v>
      </c>
      <c r="AB261">
        <v>1</v>
      </c>
      <c r="AC261">
        <v>0</v>
      </c>
      <c r="AD261">
        <v>0</v>
      </c>
      <c r="AE261">
        <v>1</v>
      </c>
    </row>
    <row r="262" spans="1:39" x14ac:dyDescent="0.15">
      <c r="A262">
        <v>974</v>
      </c>
      <c r="B262">
        <v>34</v>
      </c>
      <c r="C262">
        <v>10</v>
      </c>
      <c r="D262" s="17">
        <v>2004</v>
      </c>
      <c r="E262" s="17">
        <v>3</v>
      </c>
      <c r="F262" s="17">
        <v>9</v>
      </c>
      <c r="G262" s="40">
        <f t="shared" si="20"/>
        <v>38055</v>
      </c>
      <c r="H262">
        <f t="shared" si="21"/>
        <v>11</v>
      </c>
      <c r="I262" s="38">
        <v>0</v>
      </c>
      <c r="J262" s="38">
        <v>0.44791666666666669</v>
      </c>
      <c r="K262">
        <v>1831</v>
      </c>
      <c r="L262">
        <v>0</v>
      </c>
      <c r="M262">
        <v>4</v>
      </c>
      <c r="O262">
        <v>1</v>
      </c>
      <c r="P262">
        <v>1</v>
      </c>
      <c r="Q262">
        <v>1</v>
      </c>
      <c r="W262" s="41" t="s">
        <v>27</v>
      </c>
      <c r="X262">
        <v>3</v>
      </c>
      <c r="Y262">
        <v>0</v>
      </c>
      <c r="Z262">
        <v>0</v>
      </c>
      <c r="AA262">
        <v>0</v>
      </c>
      <c r="AB262">
        <v>1</v>
      </c>
      <c r="AC262">
        <v>0</v>
      </c>
      <c r="AD262">
        <v>0</v>
      </c>
      <c r="AE262">
        <v>1</v>
      </c>
    </row>
    <row r="263" spans="1:39" x14ac:dyDescent="0.15">
      <c r="A263">
        <v>932</v>
      </c>
      <c r="B263">
        <v>33</v>
      </c>
      <c r="C263">
        <v>10</v>
      </c>
      <c r="D263" s="17">
        <v>2004</v>
      </c>
      <c r="E263" s="17">
        <v>3</v>
      </c>
      <c r="F263" s="17">
        <v>10</v>
      </c>
      <c r="G263" s="40">
        <f t="shared" si="20"/>
        <v>38056</v>
      </c>
      <c r="H263">
        <f t="shared" si="21"/>
        <v>11</v>
      </c>
      <c r="I263" s="38">
        <v>0</v>
      </c>
      <c r="J263" s="38">
        <v>0.37361111111111112</v>
      </c>
      <c r="K263">
        <v>1920</v>
      </c>
      <c r="L263">
        <v>0</v>
      </c>
      <c r="M263">
        <v>5</v>
      </c>
      <c r="O263">
        <v>1</v>
      </c>
      <c r="P263">
        <v>1</v>
      </c>
      <c r="Q263">
        <v>1</v>
      </c>
      <c r="R263">
        <v>37.1</v>
      </c>
      <c r="S263">
        <v>0</v>
      </c>
      <c r="T263">
        <v>2</v>
      </c>
      <c r="W263" s="41" t="s">
        <v>118</v>
      </c>
      <c r="X263">
        <v>0</v>
      </c>
      <c r="Y263">
        <v>1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</row>
    <row r="264" spans="1:39" x14ac:dyDescent="0.15">
      <c r="A264">
        <v>948</v>
      </c>
      <c r="B264">
        <v>33</v>
      </c>
      <c r="C264">
        <v>10</v>
      </c>
      <c r="D264" s="17">
        <v>2004</v>
      </c>
      <c r="E264" s="17">
        <v>3</v>
      </c>
      <c r="F264" s="17">
        <v>10</v>
      </c>
      <c r="G264" s="40">
        <f t="shared" si="20"/>
        <v>38056</v>
      </c>
      <c r="H264">
        <f t="shared" si="21"/>
        <v>11</v>
      </c>
      <c r="I264" s="38">
        <v>0</v>
      </c>
      <c r="J264" s="38">
        <v>0.48194444444444445</v>
      </c>
      <c r="K264">
        <v>4695</v>
      </c>
      <c r="L264">
        <v>0</v>
      </c>
      <c r="M264">
        <v>5</v>
      </c>
      <c r="O264">
        <v>1</v>
      </c>
      <c r="P264">
        <v>1</v>
      </c>
      <c r="Q264">
        <v>2</v>
      </c>
      <c r="R264">
        <v>35.6</v>
      </c>
      <c r="S264">
        <v>0</v>
      </c>
      <c r="T264">
        <v>2</v>
      </c>
      <c r="V264" s="41" t="s">
        <v>227</v>
      </c>
      <c r="W264" s="41" t="s">
        <v>118</v>
      </c>
      <c r="X264">
        <v>0</v>
      </c>
      <c r="Y264">
        <v>1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H264">
        <v>0</v>
      </c>
      <c r="AI264">
        <v>0</v>
      </c>
    </row>
    <row r="265" spans="1:39" x14ac:dyDescent="0.15">
      <c r="A265">
        <v>944</v>
      </c>
      <c r="B265">
        <v>33</v>
      </c>
      <c r="C265">
        <v>10</v>
      </c>
      <c r="D265" s="17">
        <v>2004</v>
      </c>
      <c r="E265" s="17">
        <v>3</v>
      </c>
      <c r="F265" s="17">
        <v>10</v>
      </c>
      <c r="G265" s="40">
        <f t="shared" si="20"/>
        <v>38056</v>
      </c>
      <c r="H265">
        <f t="shared" si="21"/>
        <v>11</v>
      </c>
      <c r="I265" s="38">
        <v>0</v>
      </c>
      <c r="J265" s="38">
        <v>0.44722222222222219</v>
      </c>
      <c r="K265">
        <v>161</v>
      </c>
      <c r="L265">
        <v>0</v>
      </c>
      <c r="M265">
        <v>4</v>
      </c>
      <c r="O265">
        <v>1</v>
      </c>
      <c r="P265">
        <v>1</v>
      </c>
      <c r="Q265">
        <v>1</v>
      </c>
      <c r="R265">
        <v>38.4</v>
      </c>
      <c r="S265">
        <v>1</v>
      </c>
      <c r="T265">
        <v>3</v>
      </c>
      <c r="W265" s="41" t="s">
        <v>118</v>
      </c>
      <c r="X265">
        <v>5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1</v>
      </c>
      <c r="AE265">
        <v>1</v>
      </c>
    </row>
    <row r="266" spans="1:39" x14ac:dyDescent="0.15">
      <c r="A266">
        <v>928</v>
      </c>
      <c r="B266">
        <v>33</v>
      </c>
      <c r="C266">
        <v>10</v>
      </c>
      <c r="D266" s="17">
        <v>2004</v>
      </c>
      <c r="E266" s="17">
        <v>3</v>
      </c>
      <c r="F266" s="17">
        <v>10</v>
      </c>
      <c r="G266" s="40">
        <f t="shared" si="20"/>
        <v>38056</v>
      </c>
      <c r="H266">
        <f t="shared" si="21"/>
        <v>11</v>
      </c>
      <c r="I266" s="38">
        <v>0</v>
      </c>
      <c r="J266" s="38">
        <v>0.3347222222222222</v>
      </c>
      <c r="K266">
        <v>6088</v>
      </c>
      <c r="L266">
        <v>0</v>
      </c>
      <c r="M266">
        <v>6</v>
      </c>
      <c r="O266">
        <v>1</v>
      </c>
      <c r="P266">
        <v>1</v>
      </c>
      <c r="Q266">
        <v>1</v>
      </c>
      <c r="R266">
        <v>36</v>
      </c>
      <c r="S266">
        <v>0</v>
      </c>
      <c r="W266" s="41" t="s">
        <v>278</v>
      </c>
      <c r="X266">
        <v>0</v>
      </c>
      <c r="Y266">
        <v>1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</row>
    <row r="267" spans="1:39" x14ac:dyDescent="0.15">
      <c r="A267">
        <v>931</v>
      </c>
      <c r="B267">
        <v>33</v>
      </c>
      <c r="C267">
        <v>10</v>
      </c>
      <c r="D267" s="17">
        <v>2004</v>
      </c>
      <c r="E267" s="17">
        <v>3</v>
      </c>
      <c r="F267" s="17">
        <v>10</v>
      </c>
      <c r="G267" s="40">
        <f t="shared" si="20"/>
        <v>38056</v>
      </c>
      <c r="H267">
        <f t="shared" si="21"/>
        <v>11</v>
      </c>
      <c r="I267" s="38">
        <v>0</v>
      </c>
      <c r="J267" s="38">
        <v>0.36388888888888887</v>
      </c>
      <c r="K267">
        <v>4823</v>
      </c>
      <c r="L267">
        <v>0</v>
      </c>
      <c r="M267">
        <v>5</v>
      </c>
      <c r="O267">
        <v>1</v>
      </c>
      <c r="P267">
        <v>1</v>
      </c>
      <c r="Q267">
        <v>2</v>
      </c>
      <c r="W267" s="41" t="s">
        <v>278</v>
      </c>
      <c r="X267">
        <v>4</v>
      </c>
      <c r="Y267">
        <v>0</v>
      </c>
      <c r="Z267">
        <v>0</v>
      </c>
      <c r="AA267">
        <v>0</v>
      </c>
      <c r="AB267">
        <v>0</v>
      </c>
      <c r="AC267">
        <v>1</v>
      </c>
      <c r="AD267">
        <v>0</v>
      </c>
      <c r="AE267">
        <v>1</v>
      </c>
      <c r="AH267">
        <v>0</v>
      </c>
      <c r="AI267">
        <v>0</v>
      </c>
      <c r="AM267" t="s">
        <v>2918</v>
      </c>
    </row>
    <row r="268" spans="1:39" x14ac:dyDescent="0.15">
      <c r="A268">
        <v>939</v>
      </c>
      <c r="B268">
        <v>33</v>
      </c>
      <c r="C268">
        <v>10</v>
      </c>
      <c r="D268" s="17">
        <v>2004</v>
      </c>
      <c r="E268" s="17">
        <v>3</v>
      </c>
      <c r="F268" s="17">
        <v>10</v>
      </c>
      <c r="G268" s="40">
        <f t="shared" si="20"/>
        <v>38056</v>
      </c>
      <c r="H268">
        <f t="shared" si="21"/>
        <v>11</v>
      </c>
      <c r="I268" s="38">
        <v>0</v>
      </c>
      <c r="J268" s="38">
        <v>0.4152777777777778</v>
      </c>
      <c r="K268">
        <v>6111</v>
      </c>
      <c r="L268">
        <v>0</v>
      </c>
      <c r="M268">
        <v>2</v>
      </c>
      <c r="O268">
        <v>1</v>
      </c>
      <c r="P268">
        <v>1</v>
      </c>
      <c r="Q268">
        <v>1</v>
      </c>
      <c r="R268">
        <v>36.5</v>
      </c>
      <c r="S268">
        <v>0</v>
      </c>
      <c r="W268" s="41" t="s">
        <v>278</v>
      </c>
      <c r="X268">
        <v>1</v>
      </c>
      <c r="Y268">
        <v>0</v>
      </c>
      <c r="Z268">
        <v>1</v>
      </c>
      <c r="AA268">
        <v>0</v>
      </c>
      <c r="AB268">
        <v>0</v>
      </c>
      <c r="AC268">
        <v>0</v>
      </c>
      <c r="AD268">
        <v>0</v>
      </c>
      <c r="AE268">
        <v>1</v>
      </c>
    </row>
    <row r="269" spans="1:39" x14ac:dyDescent="0.15">
      <c r="A269">
        <v>947</v>
      </c>
      <c r="B269">
        <v>33</v>
      </c>
      <c r="C269">
        <v>10</v>
      </c>
      <c r="D269" s="17">
        <v>2004</v>
      </c>
      <c r="E269" s="17">
        <v>3</v>
      </c>
      <c r="F269" s="17">
        <v>10</v>
      </c>
      <c r="G269" s="40">
        <f t="shared" si="20"/>
        <v>38056</v>
      </c>
      <c r="H269">
        <f t="shared" si="21"/>
        <v>11</v>
      </c>
      <c r="I269" s="38">
        <v>0</v>
      </c>
      <c r="J269" s="38">
        <v>0.47361111111111115</v>
      </c>
      <c r="K269">
        <v>4745</v>
      </c>
      <c r="L269">
        <v>0</v>
      </c>
      <c r="M269">
        <v>9</v>
      </c>
      <c r="O269">
        <v>1</v>
      </c>
      <c r="P269">
        <v>1</v>
      </c>
      <c r="Q269">
        <v>1</v>
      </c>
      <c r="W269" s="41" t="s">
        <v>118</v>
      </c>
      <c r="X269">
        <v>0</v>
      </c>
      <c r="Y269">
        <v>1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</row>
    <row r="270" spans="1:39" x14ac:dyDescent="0.15">
      <c r="A270">
        <v>906</v>
      </c>
      <c r="B270">
        <v>32</v>
      </c>
      <c r="C270">
        <v>11</v>
      </c>
      <c r="D270" s="17">
        <v>2004</v>
      </c>
      <c r="E270" s="17">
        <v>3</v>
      </c>
      <c r="F270" s="17">
        <v>11</v>
      </c>
      <c r="G270" s="40">
        <f t="shared" si="20"/>
        <v>38057</v>
      </c>
      <c r="H270">
        <f t="shared" si="21"/>
        <v>11</v>
      </c>
      <c r="I270" s="38">
        <v>0</v>
      </c>
      <c r="J270" s="38">
        <v>0.46597222222222223</v>
      </c>
      <c r="K270">
        <v>6163</v>
      </c>
      <c r="L270">
        <v>0</v>
      </c>
      <c r="M270">
        <v>7</v>
      </c>
      <c r="O270">
        <v>1</v>
      </c>
      <c r="P270">
        <v>1</v>
      </c>
      <c r="Q270">
        <v>1</v>
      </c>
      <c r="T270">
        <v>2</v>
      </c>
      <c r="W270" s="41" t="s">
        <v>283</v>
      </c>
      <c r="X270">
        <v>0</v>
      </c>
      <c r="Y270">
        <v>1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</row>
    <row r="271" spans="1:39" x14ac:dyDescent="0.15">
      <c r="A271">
        <v>951</v>
      </c>
      <c r="B271">
        <v>33</v>
      </c>
      <c r="C271">
        <v>11</v>
      </c>
      <c r="D271" s="17">
        <v>2004</v>
      </c>
      <c r="E271" s="17">
        <v>3</v>
      </c>
      <c r="F271" s="17">
        <v>11</v>
      </c>
      <c r="G271" s="40">
        <f t="shared" si="20"/>
        <v>38057</v>
      </c>
      <c r="H271">
        <f t="shared" si="21"/>
        <v>11</v>
      </c>
      <c r="I271" s="38">
        <v>0</v>
      </c>
      <c r="J271" s="38">
        <v>0.42499999999999999</v>
      </c>
      <c r="K271">
        <v>96</v>
      </c>
      <c r="L271">
        <v>0</v>
      </c>
      <c r="M271">
        <v>3</v>
      </c>
      <c r="O271">
        <v>1</v>
      </c>
      <c r="P271">
        <v>1</v>
      </c>
      <c r="Q271">
        <v>2</v>
      </c>
      <c r="R271">
        <v>36.4</v>
      </c>
      <c r="S271">
        <v>0</v>
      </c>
      <c r="T271">
        <v>2</v>
      </c>
      <c r="W271" s="41" t="s">
        <v>278</v>
      </c>
      <c r="X271">
        <v>1</v>
      </c>
      <c r="Y271">
        <v>0</v>
      </c>
      <c r="Z271">
        <v>1</v>
      </c>
      <c r="AA271">
        <v>0</v>
      </c>
      <c r="AB271">
        <v>0</v>
      </c>
      <c r="AC271">
        <v>0</v>
      </c>
      <c r="AD271">
        <v>0</v>
      </c>
      <c r="AE271">
        <v>1</v>
      </c>
    </row>
    <row r="272" spans="1:39" x14ac:dyDescent="0.15">
      <c r="A272">
        <v>908</v>
      </c>
      <c r="B272">
        <v>32</v>
      </c>
      <c r="C272">
        <v>11</v>
      </c>
      <c r="D272" s="17">
        <v>2004</v>
      </c>
      <c r="E272" s="17">
        <v>3</v>
      </c>
      <c r="F272" s="17">
        <v>12</v>
      </c>
      <c r="G272" s="40">
        <f t="shared" si="20"/>
        <v>38058</v>
      </c>
      <c r="H272">
        <f t="shared" si="21"/>
        <v>11</v>
      </c>
      <c r="I272" s="38">
        <v>0</v>
      </c>
      <c r="J272" s="38">
        <v>0.33055555555555555</v>
      </c>
      <c r="K272">
        <v>6164</v>
      </c>
      <c r="L272">
        <v>0</v>
      </c>
      <c r="M272">
        <v>3</v>
      </c>
      <c r="O272">
        <v>1</v>
      </c>
      <c r="P272">
        <v>1</v>
      </c>
      <c r="Q272">
        <v>2</v>
      </c>
      <c r="R272">
        <v>37.1</v>
      </c>
      <c r="S272">
        <v>0</v>
      </c>
      <c r="T272">
        <v>3</v>
      </c>
      <c r="W272" s="41" t="s">
        <v>278</v>
      </c>
      <c r="X272">
        <v>0</v>
      </c>
      <c r="Y272">
        <v>1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</row>
    <row r="273" spans="1:39" x14ac:dyDescent="0.15">
      <c r="A273">
        <v>912</v>
      </c>
      <c r="B273">
        <v>32</v>
      </c>
      <c r="C273">
        <v>11</v>
      </c>
      <c r="D273" s="17">
        <v>2004</v>
      </c>
      <c r="E273" s="17">
        <v>3</v>
      </c>
      <c r="F273" s="17">
        <v>12</v>
      </c>
      <c r="G273" s="40">
        <f t="shared" si="20"/>
        <v>38058</v>
      </c>
      <c r="H273">
        <f t="shared" si="21"/>
        <v>11</v>
      </c>
      <c r="I273" s="38">
        <v>0</v>
      </c>
      <c r="J273" s="38">
        <v>0.37152777777777773</v>
      </c>
      <c r="K273">
        <v>4360</v>
      </c>
      <c r="L273">
        <v>0</v>
      </c>
      <c r="M273">
        <v>10</v>
      </c>
      <c r="O273">
        <v>1</v>
      </c>
      <c r="P273">
        <v>1</v>
      </c>
      <c r="Q273">
        <v>1</v>
      </c>
      <c r="T273">
        <v>3</v>
      </c>
      <c r="W273" s="41" t="s">
        <v>120</v>
      </c>
      <c r="X273">
        <v>3</v>
      </c>
      <c r="Y273">
        <v>0</v>
      </c>
      <c r="Z273">
        <v>0</v>
      </c>
      <c r="AA273">
        <v>0</v>
      </c>
      <c r="AB273">
        <v>1</v>
      </c>
      <c r="AC273">
        <v>0</v>
      </c>
      <c r="AD273">
        <v>0</v>
      </c>
      <c r="AE273">
        <v>1</v>
      </c>
    </row>
    <row r="274" spans="1:39" x14ac:dyDescent="0.15">
      <c r="A274">
        <v>5571</v>
      </c>
      <c r="B274">
        <v>226</v>
      </c>
      <c r="C274">
        <v>10</v>
      </c>
      <c r="D274" s="17">
        <v>2008</v>
      </c>
      <c r="E274" s="17">
        <v>3</v>
      </c>
      <c r="F274" s="17">
        <v>10</v>
      </c>
      <c r="G274" s="40">
        <f t="shared" si="20"/>
        <v>39517</v>
      </c>
      <c r="H274">
        <f t="shared" si="21"/>
        <v>11</v>
      </c>
      <c r="I274" s="29">
        <v>0.36458333333333331</v>
      </c>
      <c r="J274" s="29">
        <v>0.36458333333333331</v>
      </c>
      <c r="K274">
        <v>7969</v>
      </c>
      <c r="L274">
        <v>1</v>
      </c>
      <c r="O274">
        <v>1</v>
      </c>
      <c r="P274">
        <v>1</v>
      </c>
      <c r="Q274">
        <v>1</v>
      </c>
      <c r="R274">
        <v>38.799999999999997</v>
      </c>
      <c r="S274">
        <v>1</v>
      </c>
      <c r="T274">
        <v>1</v>
      </c>
      <c r="W274" s="41" t="s">
        <v>118</v>
      </c>
      <c r="X274">
        <v>1</v>
      </c>
      <c r="Y274">
        <v>0</v>
      </c>
      <c r="Z274">
        <v>1</v>
      </c>
      <c r="AA274">
        <v>0</v>
      </c>
      <c r="AB274">
        <v>0</v>
      </c>
      <c r="AC274">
        <v>0</v>
      </c>
      <c r="AD274">
        <v>0</v>
      </c>
      <c r="AE274">
        <v>1</v>
      </c>
      <c r="AH274">
        <v>0</v>
      </c>
      <c r="AI274">
        <v>0</v>
      </c>
      <c r="AM274" t="s">
        <v>2920</v>
      </c>
    </row>
    <row r="275" spans="1:39" x14ac:dyDescent="0.15">
      <c r="A275">
        <v>5575</v>
      </c>
      <c r="B275">
        <v>226</v>
      </c>
      <c r="C275">
        <v>10</v>
      </c>
      <c r="D275" s="17">
        <v>2008</v>
      </c>
      <c r="E275" s="17">
        <v>3</v>
      </c>
      <c r="F275" s="17">
        <v>10</v>
      </c>
      <c r="G275" s="40">
        <f t="shared" si="20"/>
        <v>39517</v>
      </c>
      <c r="H275">
        <f t="shared" si="21"/>
        <v>11</v>
      </c>
      <c r="I275" s="29">
        <v>0.4145833333333333</v>
      </c>
      <c r="J275" s="29">
        <v>0.4145833333333333</v>
      </c>
      <c r="K275">
        <v>7971</v>
      </c>
      <c r="L275">
        <v>0</v>
      </c>
      <c r="M275">
        <v>6</v>
      </c>
      <c r="O275">
        <v>1</v>
      </c>
      <c r="P275">
        <v>1</v>
      </c>
      <c r="Q275">
        <v>1</v>
      </c>
      <c r="R275">
        <v>37</v>
      </c>
      <c r="S275">
        <v>0</v>
      </c>
      <c r="T275">
        <v>3</v>
      </c>
      <c r="W275" s="41" t="s">
        <v>1701</v>
      </c>
      <c r="X275">
        <v>3</v>
      </c>
      <c r="Y275">
        <v>0</v>
      </c>
      <c r="Z275">
        <v>0</v>
      </c>
      <c r="AA275">
        <v>0</v>
      </c>
      <c r="AB275">
        <v>1</v>
      </c>
      <c r="AC275">
        <v>0</v>
      </c>
      <c r="AD275">
        <v>0</v>
      </c>
      <c r="AE275">
        <v>1</v>
      </c>
    </row>
    <row r="276" spans="1:39" x14ac:dyDescent="0.15">
      <c r="A276">
        <v>5573</v>
      </c>
      <c r="B276">
        <v>226</v>
      </c>
      <c r="C276">
        <v>10</v>
      </c>
      <c r="D276" s="17">
        <v>2008</v>
      </c>
      <c r="E276" s="17">
        <v>3</v>
      </c>
      <c r="F276" s="17">
        <v>10</v>
      </c>
      <c r="G276" s="40">
        <f t="shared" si="20"/>
        <v>39517</v>
      </c>
      <c r="H276">
        <f t="shared" si="21"/>
        <v>11</v>
      </c>
      <c r="I276" s="29">
        <v>0.37361111111111112</v>
      </c>
      <c r="J276" s="29">
        <v>0.37361111111111112</v>
      </c>
      <c r="K276">
        <v>7671</v>
      </c>
      <c r="L276">
        <v>1</v>
      </c>
      <c r="O276">
        <v>1</v>
      </c>
      <c r="P276">
        <v>1</v>
      </c>
      <c r="Q276">
        <v>2</v>
      </c>
      <c r="X276">
        <v>0</v>
      </c>
      <c r="Y276">
        <v>1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H276">
        <v>0</v>
      </c>
      <c r="AI276">
        <v>0</v>
      </c>
    </row>
    <row r="277" spans="1:39" x14ac:dyDescent="0.15">
      <c r="A277">
        <v>5583</v>
      </c>
      <c r="B277">
        <v>227</v>
      </c>
      <c r="C277">
        <v>11</v>
      </c>
      <c r="D277" s="17">
        <v>2008</v>
      </c>
      <c r="E277" s="17">
        <v>3</v>
      </c>
      <c r="F277" s="17">
        <v>11</v>
      </c>
      <c r="G277" s="40">
        <f t="shared" si="20"/>
        <v>39518</v>
      </c>
      <c r="H277">
        <f t="shared" si="21"/>
        <v>11</v>
      </c>
      <c r="I277" s="29">
        <v>0.41666666666666669</v>
      </c>
      <c r="J277" s="29">
        <v>0.41666666666666669</v>
      </c>
      <c r="K277">
        <v>7976</v>
      </c>
      <c r="L277">
        <v>0</v>
      </c>
      <c r="M277">
        <v>3</v>
      </c>
      <c r="O277">
        <v>1</v>
      </c>
      <c r="P277">
        <v>1</v>
      </c>
      <c r="Q277">
        <v>1</v>
      </c>
      <c r="R277">
        <v>38.200000000000003</v>
      </c>
      <c r="S277">
        <v>1</v>
      </c>
      <c r="W277" s="41" t="s">
        <v>118</v>
      </c>
      <c r="X277">
        <v>0</v>
      </c>
      <c r="Y277">
        <v>1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</row>
    <row r="278" spans="1:39" x14ac:dyDescent="0.15">
      <c r="A278">
        <v>917</v>
      </c>
      <c r="B278">
        <v>32</v>
      </c>
      <c r="C278">
        <v>11</v>
      </c>
      <c r="D278" s="19">
        <v>2004</v>
      </c>
      <c r="E278" s="19">
        <v>3</v>
      </c>
      <c r="F278" s="19">
        <v>15</v>
      </c>
      <c r="G278" s="40">
        <f t="shared" ref="G278:G298" si="22">DATE(D278,E278,F278)</f>
        <v>38061</v>
      </c>
      <c r="H278">
        <f t="shared" ref="H278:H298" si="23">INT((G278-DATE(YEAR(G278-WEEKDAY(G278-1)+4),1,3)+WEEKDAY(DATE(YEAR(G278-WEEKDAY(G278-1)+4),1,3))+5)/7)</f>
        <v>12</v>
      </c>
      <c r="I278" s="38">
        <v>0</v>
      </c>
      <c r="J278" s="38">
        <v>0.32777777777777778</v>
      </c>
      <c r="K278">
        <v>5027</v>
      </c>
      <c r="L278">
        <v>0</v>
      </c>
      <c r="M278">
        <v>4</v>
      </c>
      <c r="O278">
        <v>1</v>
      </c>
      <c r="P278">
        <v>1</v>
      </c>
      <c r="Q278">
        <v>2</v>
      </c>
      <c r="R278">
        <v>38.200000000000003</v>
      </c>
      <c r="S278">
        <v>1</v>
      </c>
      <c r="T278">
        <v>2</v>
      </c>
      <c r="U278" t="s">
        <v>36</v>
      </c>
      <c r="W278" s="41" t="s">
        <v>278</v>
      </c>
      <c r="X278">
        <v>3</v>
      </c>
      <c r="Y278">
        <v>0</v>
      </c>
      <c r="Z278">
        <v>0</v>
      </c>
      <c r="AA278">
        <v>0</v>
      </c>
      <c r="AB278">
        <v>1</v>
      </c>
      <c r="AC278">
        <v>0</v>
      </c>
      <c r="AD278">
        <v>0</v>
      </c>
      <c r="AE278">
        <v>1</v>
      </c>
    </row>
    <row r="279" spans="1:39" x14ac:dyDescent="0.15">
      <c r="A279">
        <v>924</v>
      </c>
      <c r="B279">
        <v>32</v>
      </c>
      <c r="C279">
        <v>11</v>
      </c>
      <c r="D279" s="17">
        <v>2004</v>
      </c>
      <c r="E279" s="17">
        <v>3</v>
      </c>
      <c r="F279" s="17">
        <v>15</v>
      </c>
      <c r="G279" s="40">
        <f t="shared" si="22"/>
        <v>38061</v>
      </c>
      <c r="H279">
        <f t="shared" si="23"/>
        <v>12</v>
      </c>
      <c r="I279" s="38">
        <v>0</v>
      </c>
      <c r="J279" s="38">
        <v>0.36944444444444446</v>
      </c>
      <c r="K279">
        <v>6169</v>
      </c>
      <c r="L279">
        <v>0</v>
      </c>
      <c r="M279">
        <v>11</v>
      </c>
      <c r="O279">
        <v>1</v>
      </c>
      <c r="P279">
        <v>1</v>
      </c>
      <c r="Q279">
        <v>2</v>
      </c>
      <c r="R279">
        <v>36.799999999999997</v>
      </c>
      <c r="S279">
        <v>0</v>
      </c>
      <c r="T279">
        <v>2</v>
      </c>
      <c r="W279" s="41" t="s">
        <v>118</v>
      </c>
      <c r="X279">
        <v>5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1</v>
      </c>
      <c r="AE279">
        <v>1</v>
      </c>
    </row>
    <row r="280" spans="1:39" x14ac:dyDescent="0.15">
      <c r="A280">
        <v>925</v>
      </c>
      <c r="B280">
        <v>32</v>
      </c>
      <c r="C280">
        <v>11</v>
      </c>
      <c r="D280" s="17">
        <v>2004</v>
      </c>
      <c r="E280" s="17">
        <v>3</v>
      </c>
      <c r="F280" s="17">
        <v>15</v>
      </c>
      <c r="G280" s="40">
        <f t="shared" si="22"/>
        <v>38061</v>
      </c>
      <c r="H280">
        <f t="shared" si="23"/>
        <v>12</v>
      </c>
      <c r="I280" s="38">
        <v>0</v>
      </c>
      <c r="J280" s="38">
        <v>0.37152777777777773</v>
      </c>
      <c r="K280">
        <v>6148</v>
      </c>
      <c r="L280">
        <v>0</v>
      </c>
      <c r="M280">
        <v>5</v>
      </c>
      <c r="O280">
        <v>1</v>
      </c>
      <c r="P280">
        <v>1</v>
      </c>
      <c r="Q280">
        <v>1</v>
      </c>
      <c r="R280">
        <v>38.700000000000003</v>
      </c>
      <c r="S280">
        <v>1</v>
      </c>
      <c r="T280">
        <v>2</v>
      </c>
      <c r="W280" s="41" t="s">
        <v>28</v>
      </c>
      <c r="X280">
        <v>5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1</v>
      </c>
      <c r="AE280">
        <v>1</v>
      </c>
    </row>
    <row r="281" spans="1:39" x14ac:dyDescent="0.15">
      <c r="A281">
        <v>881</v>
      </c>
      <c r="B281">
        <v>31</v>
      </c>
      <c r="C281">
        <v>11</v>
      </c>
      <c r="D281" s="17">
        <v>2004</v>
      </c>
      <c r="E281" s="17">
        <v>3</v>
      </c>
      <c r="F281" s="17">
        <v>15</v>
      </c>
      <c r="G281" s="40">
        <f t="shared" si="22"/>
        <v>38061</v>
      </c>
      <c r="H281">
        <f t="shared" si="23"/>
        <v>12</v>
      </c>
      <c r="I281" s="38">
        <v>0</v>
      </c>
      <c r="J281" s="38">
        <v>0.46249999999999997</v>
      </c>
      <c r="K281">
        <v>6174</v>
      </c>
      <c r="L281">
        <v>0</v>
      </c>
      <c r="M281">
        <v>10</v>
      </c>
      <c r="O281">
        <v>1</v>
      </c>
      <c r="P281">
        <v>1</v>
      </c>
      <c r="Q281">
        <v>1</v>
      </c>
      <c r="R281">
        <v>36.6</v>
      </c>
      <c r="S281">
        <v>0</v>
      </c>
      <c r="T281">
        <v>3</v>
      </c>
      <c r="W281" s="41" t="s">
        <v>120</v>
      </c>
      <c r="X281">
        <v>1</v>
      </c>
      <c r="Y281">
        <v>0</v>
      </c>
      <c r="Z281">
        <v>1</v>
      </c>
      <c r="AA281">
        <v>0</v>
      </c>
      <c r="AB281">
        <v>0</v>
      </c>
      <c r="AC281">
        <v>0</v>
      </c>
      <c r="AD281">
        <v>0</v>
      </c>
      <c r="AE281">
        <v>1</v>
      </c>
    </row>
    <row r="282" spans="1:39" x14ac:dyDescent="0.15">
      <c r="A282">
        <v>922</v>
      </c>
      <c r="B282">
        <v>32</v>
      </c>
      <c r="C282">
        <v>11</v>
      </c>
      <c r="D282" s="17">
        <v>2004</v>
      </c>
      <c r="E282" s="17">
        <v>3</v>
      </c>
      <c r="F282" s="17">
        <v>15</v>
      </c>
      <c r="G282" s="40">
        <f t="shared" si="22"/>
        <v>38061</v>
      </c>
      <c r="H282">
        <f t="shared" si="23"/>
        <v>12</v>
      </c>
      <c r="I282" s="38">
        <v>0</v>
      </c>
      <c r="J282" s="38">
        <v>0.3354166666666667</v>
      </c>
      <c r="K282">
        <v>4448</v>
      </c>
      <c r="L282">
        <v>0</v>
      </c>
      <c r="M282">
        <v>8</v>
      </c>
      <c r="O282">
        <v>1</v>
      </c>
      <c r="P282">
        <v>1</v>
      </c>
      <c r="Q282">
        <v>1</v>
      </c>
      <c r="R282">
        <v>37.1</v>
      </c>
      <c r="S282">
        <v>0</v>
      </c>
      <c r="T282">
        <v>3</v>
      </c>
      <c r="W282" s="41" t="s">
        <v>118</v>
      </c>
      <c r="X282">
        <v>3</v>
      </c>
      <c r="Y282">
        <v>0</v>
      </c>
      <c r="Z282">
        <v>0</v>
      </c>
      <c r="AA282">
        <v>0</v>
      </c>
      <c r="AB282">
        <v>1</v>
      </c>
      <c r="AC282">
        <v>0</v>
      </c>
      <c r="AD282">
        <v>0</v>
      </c>
      <c r="AE282">
        <v>1</v>
      </c>
    </row>
    <row r="283" spans="1:39" x14ac:dyDescent="0.15">
      <c r="A283">
        <v>877</v>
      </c>
      <c r="B283">
        <v>31</v>
      </c>
      <c r="C283">
        <v>11</v>
      </c>
      <c r="D283" s="17">
        <v>2004</v>
      </c>
      <c r="E283" s="17">
        <v>3</v>
      </c>
      <c r="F283" s="17">
        <v>15</v>
      </c>
      <c r="G283" s="40">
        <f t="shared" si="22"/>
        <v>38061</v>
      </c>
      <c r="H283">
        <f t="shared" si="23"/>
        <v>12</v>
      </c>
      <c r="I283" s="38">
        <v>0</v>
      </c>
      <c r="J283" s="38">
        <v>0.44236111111111115</v>
      </c>
      <c r="K283">
        <v>6171</v>
      </c>
      <c r="L283">
        <v>0</v>
      </c>
      <c r="M283">
        <v>5</v>
      </c>
      <c r="O283">
        <v>1</v>
      </c>
      <c r="P283">
        <v>1</v>
      </c>
      <c r="Q283">
        <v>1</v>
      </c>
      <c r="W283" s="41" t="s">
        <v>118</v>
      </c>
      <c r="X283">
        <v>0</v>
      </c>
      <c r="Y283">
        <v>1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</row>
    <row r="284" spans="1:39" x14ac:dyDescent="0.15">
      <c r="A284">
        <v>839</v>
      </c>
      <c r="B284">
        <v>30</v>
      </c>
      <c r="C284">
        <v>11</v>
      </c>
      <c r="D284" s="17">
        <v>2004</v>
      </c>
      <c r="E284" s="17">
        <v>3</v>
      </c>
      <c r="F284" s="17">
        <v>16</v>
      </c>
      <c r="G284" s="40">
        <f t="shared" si="22"/>
        <v>38062</v>
      </c>
      <c r="H284">
        <f t="shared" si="23"/>
        <v>12</v>
      </c>
      <c r="I284" s="38">
        <v>0</v>
      </c>
      <c r="J284" s="38">
        <v>0.41875000000000001</v>
      </c>
      <c r="K284">
        <v>6180</v>
      </c>
      <c r="L284">
        <f>21/365</f>
        <v>5.7534246575342465E-2</v>
      </c>
      <c r="O284">
        <v>1</v>
      </c>
      <c r="P284">
        <v>1</v>
      </c>
      <c r="Q284">
        <v>2</v>
      </c>
      <c r="R284">
        <v>37.299999999999997</v>
      </c>
      <c r="S284">
        <v>0</v>
      </c>
      <c r="T284">
        <v>1</v>
      </c>
      <c r="W284" s="41" t="s">
        <v>50</v>
      </c>
      <c r="X284">
        <v>3</v>
      </c>
      <c r="Y284">
        <v>0</v>
      </c>
      <c r="Z284">
        <v>0</v>
      </c>
      <c r="AA284">
        <v>0</v>
      </c>
      <c r="AB284">
        <v>1</v>
      </c>
      <c r="AC284">
        <v>0</v>
      </c>
      <c r="AD284">
        <v>0</v>
      </c>
      <c r="AE284">
        <v>1</v>
      </c>
    </row>
    <row r="285" spans="1:39" x14ac:dyDescent="0.15">
      <c r="A285">
        <v>894</v>
      </c>
      <c r="B285">
        <v>31</v>
      </c>
      <c r="C285">
        <v>11</v>
      </c>
      <c r="D285" s="19">
        <v>2004</v>
      </c>
      <c r="E285" s="19">
        <v>3</v>
      </c>
      <c r="F285" s="19">
        <v>16</v>
      </c>
      <c r="G285" s="40">
        <f t="shared" si="22"/>
        <v>38062</v>
      </c>
      <c r="H285">
        <f t="shared" si="23"/>
        <v>12</v>
      </c>
      <c r="I285" s="38">
        <v>0</v>
      </c>
      <c r="J285" s="38">
        <v>0.4069444444444445</v>
      </c>
      <c r="K285">
        <v>6178</v>
      </c>
      <c r="L285">
        <v>0</v>
      </c>
      <c r="M285">
        <v>5</v>
      </c>
      <c r="O285">
        <v>1</v>
      </c>
      <c r="P285">
        <v>1</v>
      </c>
      <c r="Q285">
        <v>1</v>
      </c>
      <c r="R285">
        <v>36.6</v>
      </c>
      <c r="S285">
        <v>0</v>
      </c>
      <c r="T285">
        <v>3</v>
      </c>
      <c r="W285" s="41" t="s">
        <v>278</v>
      </c>
      <c r="X285">
        <v>5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1</v>
      </c>
      <c r="AE285">
        <v>1</v>
      </c>
      <c r="AH285">
        <v>0</v>
      </c>
      <c r="AI285">
        <v>3</v>
      </c>
      <c r="AJ285">
        <v>0</v>
      </c>
    </row>
    <row r="286" spans="1:39" x14ac:dyDescent="0.15">
      <c r="A286">
        <v>887</v>
      </c>
      <c r="B286">
        <v>31</v>
      </c>
      <c r="C286">
        <v>11</v>
      </c>
      <c r="D286" s="17">
        <v>2004</v>
      </c>
      <c r="E286" s="17">
        <v>3</v>
      </c>
      <c r="F286" s="17">
        <v>16</v>
      </c>
      <c r="G286" s="40">
        <f t="shared" si="22"/>
        <v>38062</v>
      </c>
      <c r="H286">
        <f t="shared" si="23"/>
        <v>12</v>
      </c>
      <c r="I286" s="38">
        <v>0</v>
      </c>
      <c r="J286" s="38">
        <v>0.3527777777777778</v>
      </c>
      <c r="K286">
        <v>6138</v>
      </c>
      <c r="L286">
        <v>0</v>
      </c>
      <c r="M286">
        <v>9</v>
      </c>
      <c r="O286">
        <v>1</v>
      </c>
      <c r="P286">
        <v>1</v>
      </c>
      <c r="Q286">
        <v>2</v>
      </c>
      <c r="R286">
        <v>35.6</v>
      </c>
      <c r="S286">
        <v>0</v>
      </c>
      <c r="W286" s="41" t="s">
        <v>325</v>
      </c>
      <c r="X286">
        <v>0</v>
      </c>
      <c r="Y286">
        <v>1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H286">
        <v>0</v>
      </c>
      <c r="AI286">
        <v>0</v>
      </c>
    </row>
    <row r="287" spans="1:39" x14ac:dyDescent="0.15">
      <c r="A287">
        <v>854</v>
      </c>
      <c r="B287">
        <v>30</v>
      </c>
      <c r="C287">
        <v>11</v>
      </c>
      <c r="D287" s="17">
        <v>2004</v>
      </c>
      <c r="E287" s="17">
        <v>3</v>
      </c>
      <c r="F287" s="17">
        <v>17</v>
      </c>
      <c r="G287" s="40">
        <f t="shared" si="22"/>
        <v>38063</v>
      </c>
      <c r="H287">
        <f t="shared" si="23"/>
        <v>12</v>
      </c>
      <c r="I287" s="38">
        <v>0</v>
      </c>
      <c r="J287" s="38">
        <v>0.4201388888888889</v>
      </c>
      <c r="L287">
        <v>0</v>
      </c>
      <c r="M287">
        <v>8</v>
      </c>
      <c r="O287">
        <v>1</v>
      </c>
      <c r="P287">
        <v>1</v>
      </c>
      <c r="Q287">
        <v>2</v>
      </c>
      <c r="R287">
        <v>37</v>
      </c>
      <c r="S287">
        <v>0</v>
      </c>
      <c r="T287">
        <v>2</v>
      </c>
      <c r="W287" s="41" t="s">
        <v>278</v>
      </c>
      <c r="X287">
        <v>1</v>
      </c>
      <c r="Y287">
        <v>0</v>
      </c>
      <c r="Z287">
        <v>1</v>
      </c>
      <c r="AA287">
        <v>0</v>
      </c>
      <c r="AB287">
        <v>0</v>
      </c>
      <c r="AC287">
        <v>0</v>
      </c>
      <c r="AD287">
        <v>0</v>
      </c>
      <c r="AE287">
        <v>1</v>
      </c>
    </row>
    <row r="288" spans="1:39" x14ac:dyDescent="0.15">
      <c r="A288">
        <v>849</v>
      </c>
      <c r="B288">
        <v>30</v>
      </c>
      <c r="C288">
        <v>11</v>
      </c>
      <c r="D288" s="17">
        <v>2004</v>
      </c>
      <c r="E288" s="17">
        <v>3</v>
      </c>
      <c r="F288" s="17">
        <v>17</v>
      </c>
      <c r="G288" s="40">
        <f t="shared" si="22"/>
        <v>38063</v>
      </c>
      <c r="H288">
        <f t="shared" si="23"/>
        <v>12</v>
      </c>
      <c r="I288" s="38">
        <v>0</v>
      </c>
      <c r="J288" s="38">
        <v>0.3527777777777778</v>
      </c>
      <c r="K288">
        <v>6183</v>
      </c>
      <c r="L288">
        <v>0</v>
      </c>
      <c r="M288">
        <v>7</v>
      </c>
      <c r="O288">
        <v>1</v>
      </c>
      <c r="P288">
        <v>1</v>
      </c>
      <c r="Q288">
        <v>1</v>
      </c>
      <c r="R288">
        <v>38.6</v>
      </c>
      <c r="S288">
        <v>1</v>
      </c>
      <c r="T288">
        <v>4</v>
      </c>
      <c r="W288" s="41" t="s">
        <v>278</v>
      </c>
      <c r="X288">
        <v>0</v>
      </c>
      <c r="Y288">
        <v>1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</row>
    <row r="289" spans="1:39" x14ac:dyDescent="0.15">
      <c r="A289">
        <v>815</v>
      </c>
      <c r="B289">
        <v>29</v>
      </c>
      <c r="C289">
        <v>12</v>
      </c>
      <c r="D289" s="17">
        <v>2004</v>
      </c>
      <c r="E289" s="17">
        <v>3</v>
      </c>
      <c r="F289" s="17">
        <v>18</v>
      </c>
      <c r="G289" s="40">
        <f t="shared" si="22"/>
        <v>38064</v>
      </c>
      <c r="H289">
        <f t="shared" si="23"/>
        <v>12</v>
      </c>
      <c r="I289" s="38">
        <v>0</v>
      </c>
      <c r="J289" s="38">
        <v>0.48402777777777778</v>
      </c>
      <c r="K289">
        <v>4516</v>
      </c>
      <c r="L289">
        <v>0</v>
      </c>
      <c r="M289">
        <v>10</v>
      </c>
      <c r="O289">
        <v>1</v>
      </c>
      <c r="P289">
        <v>1</v>
      </c>
      <c r="Q289">
        <v>2</v>
      </c>
      <c r="R289">
        <v>37.9</v>
      </c>
      <c r="S289">
        <v>1</v>
      </c>
      <c r="T289">
        <v>2</v>
      </c>
      <c r="W289" s="41" t="s">
        <v>118</v>
      </c>
      <c r="X289">
        <v>1</v>
      </c>
      <c r="Y289">
        <v>0</v>
      </c>
      <c r="Z289">
        <v>1</v>
      </c>
      <c r="AA289">
        <v>0</v>
      </c>
      <c r="AB289">
        <v>0</v>
      </c>
      <c r="AC289">
        <v>0</v>
      </c>
      <c r="AD289">
        <v>0</v>
      </c>
      <c r="AE289">
        <v>1</v>
      </c>
    </row>
    <row r="290" spans="1:39" x14ac:dyDescent="0.15">
      <c r="A290">
        <v>860</v>
      </c>
      <c r="B290">
        <v>30</v>
      </c>
      <c r="C290">
        <v>12</v>
      </c>
      <c r="D290" s="17">
        <v>2004</v>
      </c>
      <c r="E290" s="17">
        <v>3</v>
      </c>
      <c r="F290" s="17">
        <v>18</v>
      </c>
      <c r="G290" s="40">
        <f t="shared" si="22"/>
        <v>38064</v>
      </c>
      <c r="H290">
        <f t="shared" si="23"/>
        <v>12</v>
      </c>
      <c r="I290" s="38">
        <v>0</v>
      </c>
      <c r="J290" s="38">
        <v>0.34583333333333338</v>
      </c>
      <c r="K290">
        <v>4823</v>
      </c>
      <c r="L290">
        <v>0</v>
      </c>
      <c r="M290">
        <v>5</v>
      </c>
      <c r="O290">
        <v>1</v>
      </c>
      <c r="P290">
        <v>1</v>
      </c>
      <c r="Q290">
        <v>1</v>
      </c>
      <c r="W290" s="41" t="s">
        <v>27</v>
      </c>
      <c r="X290">
        <v>3</v>
      </c>
      <c r="Y290">
        <v>0</v>
      </c>
      <c r="Z290">
        <v>0</v>
      </c>
      <c r="AA290">
        <v>0</v>
      </c>
      <c r="AB290">
        <v>1</v>
      </c>
      <c r="AC290">
        <v>0</v>
      </c>
      <c r="AD290">
        <v>0</v>
      </c>
      <c r="AE290">
        <v>1</v>
      </c>
    </row>
    <row r="291" spans="1:39" x14ac:dyDescent="0.15">
      <c r="A291">
        <v>862</v>
      </c>
      <c r="B291">
        <v>30</v>
      </c>
      <c r="C291">
        <v>12</v>
      </c>
      <c r="D291" s="17">
        <v>2004</v>
      </c>
      <c r="E291" s="17">
        <v>3</v>
      </c>
      <c r="F291" s="17">
        <v>18</v>
      </c>
      <c r="G291" s="40">
        <f t="shared" si="22"/>
        <v>38064</v>
      </c>
      <c r="H291">
        <f t="shared" si="23"/>
        <v>12</v>
      </c>
      <c r="I291" s="38">
        <v>0</v>
      </c>
      <c r="J291" s="38">
        <v>0.33611111111111108</v>
      </c>
      <c r="K291">
        <v>1962</v>
      </c>
      <c r="L291">
        <v>1</v>
      </c>
      <c r="O291">
        <v>1</v>
      </c>
      <c r="P291">
        <v>1</v>
      </c>
      <c r="Q291">
        <v>2</v>
      </c>
      <c r="R291">
        <v>37.700000000000003</v>
      </c>
      <c r="S291">
        <v>1</v>
      </c>
      <c r="W291" s="41" t="s">
        <v>118</v>
      </c>
      <c r="X291">
        <v>1</v>
      </c>
      <c r="Y291">
        <v>0</v>
      </c>
      <c r="Z291">
        <v>1</v>
      </c>
      <c r="AA291">
        <v>0</v>
      </c>
      <c r="AB291">
        <v>0</v>
      </c>
      <c r="AC291">
        <v>0</v>
      </c>
      <c r="AD291">
        <v>0</v>
      </c>
      <c r="AE291">
        <v>1</v>
      </c>
    </row>
    <row r="292" spans="1:39" x14ac:dyDescent="0.15">
      <c r="A292">
        <v>816</v>
      </c>
      <c r="B292">
        <v>29</v>
      </c>
      <c r="C292">
        <v>12</v>
      </c>
      <c r="D292" s="17">
        <v>2004</v>
      </c>
      <c r="E292" s="17">
        <v>3</v>
      </c>
      <c r="F292" s="17">
        <v>19</v>
      </c>
      <c r="G292" s="40">
        <f t="shared" si="22"/>
        <v>38065</v>
      </c>
      <c r="H292">
        <f t="shared" si="23"/>
        <v>12</v>
      </c>
      <c r="I292" s="38">
        <v>0</v>
      </c>
      <c r="J292" s="38">
        <v>0.2951388888888889</v>
      </c>
      <c r="K292">
        <v>4579</v>
      </c>
      <c r="L292">
        <v>1</v>
      </c>
      <c r="O292">
        <v>1</v>
      </c>
      <c r="P292">
        <v>1</v>
      </c>
      <c r="Q292">
        <v>1</v>
      </c>
      <c r="R292">
        <v>38.200000000000003</v>
      </c>
      <c r="S292">
        <v>1</v>
      </c>
      <c r="T292">
        <v>2</v>
      </c>
      <c r="W292" s="41" t="s">
        <v>118</v>
      </c>
      <c r="X292">
        <v>3</v>
      </c>
      <c r="Y292">
        <v>0</v>
      </c>
      <c r="Z292">
        <v>0</v>
      </c>
      <c r="AA292">
        <v>0</v>
      </c>
      <c r="AB292">
        <v>1</v>
      </c>
      <c r="AC292">
        <v>0</v>
      </c>
      <c r="AD292">
        <v>0</v>
      </c>
      <c r="AE292">
        <v>1</v>
      </c>
      <c r="AH292">
        <v>0</v>
      </c>
      <c r="AI292">
        <v>0</v>
      </c>
    </row>
    <row r="293" spans="1:39" x14ac:dyDescent="0.15">
      <c r="A293">
        <v>5608</v>
      </c>
      <c r="B293">
        <v>227</v>
      </c>
      <c r="C293">
        <v>11</v>
      </c>
      <c r="D293" s="19">
        <v>2008</v>
      </c>
      <c r="E293" s="19">
        <v>3</v>
      </c>
      <c r="F293" s="19">
        <v>17</v>
      </c>
      <c r="G293" s="40">
        <f t="shared" si="22"/>
        <v>39524</v>
      </c>
      <c r="H293">
        <f t="shared" si="23"/>
        <v>12</v>
      </c>
      <c r="I293" s="29">
        <v>0.37916666666666665</v>
      </c>
      <c r="J293" s="29">
        <v>0.37916666666666665</v>
      </c>
      <c r="K293">
        <v>7982</v>
      </c>
      <c r="L293">
        <v>0</v>
      </c>
      <c r="M293">
        <v>5</v>
      </c>
      <c r="O293">
        <v>1</v>
      </c>
      <c r="P293">
        <v>1</v>
      </c>
      <c r="Q293">
        <v>1</v>
      </c>
      <c r="R293">
        <v>37.200000000000003</v>
      </c>
      <c r="S293">
        <v>0</v>
      </c>
      <c r="T293">
        <v>2</v>
      </c>
      <c r="W293" s="41" t="s">
        <v>118</v>
      </c>
      <c r="X293">
        <v>3</v>
      </c>
      <c r="Y293">
        <v>0</v>
      </c>
      <c r="Z293">
        <v>0</v>
      </c>
      <c r="AA293">
        <v>0</v>
      </c>
      <c r="AB293">
        <v>1</v>
      </c>
      <c r="AC293">
        <v>0</v>
      </c>
      <c r="AD293">
        <v>0</v>
      </c>
      <c r="AE293">
        <v>1</v>
      </c>
      <c r="AH293">
        <v>0</v>
      </c>
      <c r="AI293">
        <v>0</v>
      </c>
    </row>
    <row r="294" spans="1:39" x14ac:dyDescent="0.15">
      <c r="A294">
        <v>5617</v>
      </c>
      <c r="B294">
        <v>228</v>
      </c>
      <c r="C294">
        <v>11</v>
      </c>
      <c r="D294" s="17">
        <v>2008</v>
      </c>
      <c r="E294" s="17">
        <v>3</v>
      </c>
      <c r="F294" s="17">
        <v>17</v>
      </c>
      <c r="G294" s="40">
        <f t="shared" si="22"/>
        <v>39524</v>
      </c>
      <c r="H294">
        <f t="shared" si="23"/>
        <v>12</v>
      </c>
      <c r="I294" s="29">
        <v>0.44930555555555557</v>
      </c>
      <c r="J294" s="29">
        <v>0.44930555555555557</v>
      </c>
      <c r="K294">
        <v>7987</v>
      </c>
      <c r="L294">
        <v>0</v>
      </c>
      <c r="M294">
        <v>1</v>
      </c>
      <c r="O294">
        <v>1</v>
      </c>
      <c r="P294">
        <v>1</v>
      </c>
      <c r="Q294">
        <v>1</v>
      </c>
      <c r="T294">
        <v>2</v>
      </c>
      <c r="W294" s="41" t="s">
        <v>118</v>
      </c>
      <c r="X294">
        <v>0</v>
      </c>
      <c r="Y294">
        <v>1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</row>
    <row r="295" spans="1:39" x14ac:dyDescent="0.15">
      <c r="A295">
        <v>5619</v>
      </c>
      <c r="B295">
        <v>228</v>
      </c>
      <c r="C295">
        <v>11</v>
      </c>
      <c r="D295" s="17">
        <v>2008</v>
      </c>
      <c r="E295" s="17">
        <v>3</v>
      </c>
      <c r="F295" s="17">
        <v>17</v>
      </c>
      <c r="G295" s="40">
        <f t="shared" si="22"/>
        <v>39524</v>
      </c>
      <c r="H295">
        <f t="shared" si="23"/>
        <v>12</v>
      </c>
      <c r="I295" s="29">
        <v>0.4680555555555555</v>
      </c>
      <c r="J295" s="29">
        <v>0.46805555555555556</v>
      </c>
      <c r="K295">
        <v>7663</v>
      </c>
      <c r="L295">
        <v>0</v>
      </c>
      <c r="M295">
        <v>10</v>
      </c>
      <c r="O295">
        <v>1</v>
      </c>
      <c r="P295">
        <v>1</v>
      </c>
      <c r="Q295">
        <v>1</v>
      </c>
      <c r="R295">
        <v>36.4</v>
      </c>
      <c r="S295">
        <v>0</v>
      </c>
      <c r="W295" s="41" t="s">
        <v>50</v>
      </c>
      <c r="X295">
        <v>4</v>
      </c>
      <c r="Y295">
        <v>0</v>
      </c>
      <c r="Z295">
        <v>0</v>
      </c>
      <c r="AA295">
        <v>0</v>
      </c>
      <c r="AB295">
        <v>0</v>
      </c>
      <c r="AC295">
        <v>1</v>
      </c>
      <c r="AD295">
        <v>0</v>
      </c>
      <c r="AE295">
        <v>1</v>
      </c>
      <c r="AH295">
        <v>0</v>
      </c>
      <c r="AI295">
        <v>0</v>
      </c>
    </row>
    <row r="296" spans="1:39" x14ac:dyDescent="0.15">
      <c r="A296">
        <v>5623</v>
      </c>
      <c r="B296">
        <v>228</v>
      </c>
      <c r="C296">
        <v>11</v>
      </c>
      <c r="D296" s="17">
        <v>2008</v>
      </c>
      <c r="E296" s="17">
        <v>3</v>
      </c>
      <c r="F296" s="17">
        <v>17</v>
      </c>
      <c r="G296" s="40">
        <f t="shared" si="22"/>
        <v>39524</v>
      </c>
      <c r="H296">
        <f t="shared" si="23"/>
        <v>12</v>
      </c>
      <c r="I296" s="29">
        <v>0.48125000000000001</v>
      </c>
      <c r="J296" s="29">
        <v>0.48124999999999996</v>
      </c>
      <c r="K296">
        <v>7989</v>
      </c>
      <c r="L296">
        <v>0</v>
      </c>
      <c r="M296">
        <v>6</v>
      </c>
      <c r="O296">
        <v>1</v>
      </c>
      <c r="P296">
        <v>1</v>
      </c>
      <c r="Q296">
        <v>2</v>
      </c>
      <c r="R296">
        <v>36.700000000000003</v>
      </c>
      <c r="S296">
        <v>0</v>
      </c>
      <c r="W296" s="41" t="s">
        <v>118</v>
      </c>
      <c r="X296">
        <v>2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0</v>
      </c>
      <c r="AE296">
        <v>1</v>
      </c>
    </row>
    <row r="297" spans="1:39" x14ac:dyDescent="0.15">
      <c r="A297">
        <v>5630</v>
      </c>
      <c r="B297">
        <v>228</v>
      </c>
      <c r="C297">
        <v>12</v>
      </c>
      <c r="D297" s="17">
        <v>2008</v>
      </c>
      <c r="E297" s="17">
        <v>3</v>
      </c>
      <c r="F297" s="17">
        <v>18</v>
      </c>
      <c r="G297" s="40">
        <f t="shared" si="22"/>
        <v>39525</v>
      </c>
      <c r="H297">
        <f t="shared" si="23"/>
        <v>12</v>
      </c>
      <c r="I297" s="29">
        <v>0.42222222222222222</v>
      </c>
      <c r="J297" s="29">
        <v>0.42222222222222222</v>
      </c>
      <c r="K297">
        <v>7991</v>
      </c>
      <c r="L297">
        <v>0</v>
      </c>
      <c r="M297">
        <v>6</v>
      </c>
      <c r="O297">
        <v>1</v>
      </c>
      <c r="P297">
        <v>1</v>
      </c>
      <c r="Q297">
        <v>1</v>
      </c>
      <c r="R297">
        <v>38.799999999999997</v>
      </c>
      <c r="S297">
        <v>1</v>
      </c>
      <c r="W297" s="41" t="s">
        <v>49</v>
      </c>
      <c r="X297">
        <v>2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0</v>
      </c>
      <c r="AE297">
        <v>1</v>
      </c>
    </row>
    <row r="298" spans="1:39" x14ac:dyDescent="0.15">
      <c r="A298">
        <v>5649</v>
      </c>
      <c r="B298">
        <v>229</v>
      </c>
      <c r="C298">
        <v>12</v>
      </c>
      <c r="D298" s="17">
        <v>2008</v>
      </c>
      <c r="E298" s="17">
        <v>3</v>
      </c>
      <c r="F298" s="17">
        <v>21</v>
      </c>
      <c r="G298" s="40">
        <f t="shared" si="22"/>
        <v>39528</v>
      </c>
      <c r="H298">
        <f t="shared" si="23"/>
        <v>12</v>
      </c>
      <c r="I298" s="29">
        <v>0.39513888888888887</v>
      </c>
      <c r="J298" s="29">
        <v>0.39513888888888887</v>
      </c>
      <c r="K298">
        <v>7996</v>
      </c>
      <c r="L298">
        <v>0</v>
      </c>
      <c r="M298">
        <v>4</v>
      </c>
      <c r="O298">
        <v>1</v>
      </c>
      <c r="P298">
        <v>1</v>
      </c>
      <c r="Q298">
        <v>1</v>
      </c>
      <c r="T298">
        <v>3</v>
      </c>
      <c r="W298" s="41" t="s">
        <v>49</v>
      </c>
      <c r="X298">
        <v>4</v>
      </c>
      <c r="Y298">
        <v>0</v>
      </c>
      <c r="Z298">
        <v>0</v>
      </c>
      <c r="AA298">
        <v>0</v>
      </c>
      <c r="AB298">
        <v>0</v>
      </c>
      <c r="AC298">
        <v>1</v>
      </c>
      <c r="AD298">
        <v>0</v>
      </c>
      <c r="AE298">
        <v>1</v>
      </c>
    </row>
    <row r="299" spans="1:39" x14ac:dyDescent="0.15">
      <c r="A299">
        <v>828</v>
      </c>
      <c r="B299">
        <v>29</v>
      </c>
      <c r="C299">
        <v>12</v>
      </c>
      <c r="D299" s="17">
        <v>2004</v>
      </c>
      <c r="E299" s="17">
        <v>3</v>
      </c>
      <c r="F299" s="17">
        <v>22</v>
      </c>
      <c r="G299" s="40">
        <f t="shared" ref="G299:G315" si="24">DATE(D299,E299,F299)</f>
        <v>38068</v>
      </c>
      <c r="H299">
        <f t="shared" ref="H299:H315" si="25">INT((G299-DATE(YEAR(G299-WEEKDAY(G299-1)+4),1,3)+WEEKDAY(DATE(YEAR(G299-WEEKDAY(G299-1)+4),1,3))+5)/7)</f>
        <v>13</v>
      </c>
      <c r="I299" s="38">
        <v>0</v>
      </c>
      <c r="J299" s="38">
        <v>0.37013888888888885</v>
      </c>
      <c r="K299">
        <v>4924</v>
      </c>
      <c r="L299">
        <v>0</v>
      </c>
      <c r="M299">
        <v>10</v>
      </c>
      <c r="O299">
        <v>1</v>
      </c>
      <c r="P299">
        <v>1</v>
      </c>
      <c r="Q299">
        <v>1</v>
      </c>
      <c r="T299">
        <v>2</v>
      </c>
      <c r="W299" s="41" t="s">
        <v>118</v>
      </c>
      <c r="X299">
        <v>0</v>
      </c>
      <c r="Y299">
        <v>1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H299">
        <v>1</v>
      </c>
      <c r="AI299">
        <v>0</v>
      </c>
      <c r="AJ299">
        <v>0</v>
      </c>
    </row>
    <row r="300" spans="1:39" x14ac:dyDescent="0.15">
      <c r="A300">
        <v>832</v>
      </c>
      <c r="B300">
        <v>29</v>
      </c>
      <c r="C300">
        <v>12</v>
      </c>
      <c r="D300" s="19">
        <v>2004</v>
      </c>
      <c r="E300" s="19">
        <v>3</v>
      </c>
      <c r="F300" s="19">
        <v>22</v>
      </c>
      <c r="G300" s="40">
        <f t="shared" si="24"/>
        <v>38068</v>
      </c>
      <c r="H300">
        <f t="shared" si="25"/>
        <v>13</v>
      </c>
      <c r="I300" s="38">
        <v>0</v>
      </c>
      <c r="J300" s="38">
        <v>0.37708333333333338</v>
      </c>
      <c r="K300">
        <v>6191</v>
      </c>
      <c r="L300">
        <v>0</v>
      </c>
      <c r="M300">
        <v>7</v>
      </c>
      <c r="O300">
        <v>1</v>
      </c>
      <c r="P300">
        <v>1</v>
      </c>
      <c r="Q300">
        <v>1</v>
      </c>
      <c r="R300">
        <v>39.200000000000003</v>
      </c>
      <c r="S300">
        <v>1</v>
      </c>
      <c r="T300">
        <v>3</v>
      </c>
      <c r="W300" s="41" t="s">
        <v>118</v>
      </c>
      <c r="X300">
        <v>4</v>
      </c>
      <c r="Y300">
        <v>0</v>
      </c>
      <c r="Z300">
        <v>0</v>
      </c>
      <c r="AA300">
        <v>0</v>
      </c>
      <c r="AB300">
        <v>0</v>
      </c>
      <c r="AC300">
        <v>1</v>
      </c>
      <c r="AD300">
        <v>0</v>
      </c>
      <c r="AE300">
        <v>1</v>
      </c>
      <c r="AH300">
        <v>0</v>
      </c>
      <c r="AI300">
        <v>0</v>
      </c>
    </row>
    <row r="301" spans="1:39" x14ac:dyDescent="0.15">
      <c r="A301">
        <v>827</v>
      </c>
      <c r="B301">
        <v>29</v>
      </c>
      <c r="C301">
        <v>12</v>
      </c>
      <c r="D301" s="17">
        <v>2004</v>
      </c>
      <c r="E301" s="17">
        <v>3</v>
      </c>
      <c r="F301" s="17">
        <v>22</v>
      </c>
      <c r="G301" s="40">
        <f t="shared" si="24"/>
        <v>38068</v>
      </c>
      <c r="H301">
        <f t="shared" si="25"/>
        <v>13</v>
      </c>
      <c r="I301" s="38">
        <v>0</v>
      </c>
      <c r="J301" s="38">
        <v>0.33611111111111108</v>
      </c>
      <c r="L301">
        <v>1</v>
      </c>
      <c r="O301">
        <v>1</v>
      </c>
      <c r="P301">
        <v>1</v>
      </c>
      <c r="Q301">
        <v>1</v>
      </c>
      <c r="R301">
        <v>38.5</v>
      </c>
      <c r="S301">
        <v>1</v>
      </c>
      <c r="T301">
        <v>3</v>
      </c>
      <c r="W301" s="41" t="s">
        <v>278</v>
      </c>
      <c r="X301">
        <v>3</v>
      </c>
      <c r="Y301">
        <v>0</v>
      </c>
      <c r="Z301">
        <v>0</v>
      </c>
      <c r="AA301">
        <v>0</v>
      </c>
      <c r="AB301">
        <v>1</v>
      </c>
      <c r="AC301">
        <v>0</v>
      </c>
      <c r="AD301">
        <v>0</v>
      </c>
      <c r="AE301">
        <v>1</v>
      </c>
    </row>
    <row r="302" spans="1:39" x14ac:dyDescent="0.15">
      <c r="A302">
        <v>825</v>
      </c>
      <c r="B302">
        <v>29</v>
      </c>
      <c r="C302">
        <v>12</v>
      </c>
      <c r="D302" s="17">
        <v>2004</v>
      </c>
      <c r="E302" s="17">
        <v>3</v>
      </c>
      <c r="F302" s="17">
        <v>22</v>
      </c>
      <c r="G302" s="40">
        <f t="shared" si="24"/>
        <v>38068</v>
      </c>
      <c r="H302">
        <f t="shared" si="25"/>
        <v>13</v>
      </c>
      <c r="I302" s="38">
        <v>0</v>
      </c>
      <c r="J302" s="38">
        <v>0.33749999999999997</v>
      </c>
      <c r="K302">
        <v>6164</v>
      </c>
      <c r="L302">
        <v>0</v>
      </c>
      <c r="M302">
        <v>3</v>
      </c>
      <c r="O302">
        <v>1</v>
      </c>
      <c r="P302">
        <v>1</v>
      </c>
      <c r="Q302">
        <v>1</v>
      </c>
      <c r="T302">
        <v>4</v>
      </c>
      <c r="W302" s="41" t="s">
        <v>278</v>
      </c>
      <c r="X302">
        <v>1</v>
      </c>
      <c r="Y302">
        <v>0</v>
      </c>
      <c r="Z302">
        <v>1</v>
      </c>
      <c r="AA302">
        <v>0</v>
      </c>
      <c r="AB302">
        <v>0</v>
      </c>
      <c r="AC302">
        <v>0</v>
      </c>
      <c r="AD302">
        <v>0</v>
      </c>
      <c r="AE302">
        <v>1</v>
      </c>
    </row>
    <row r="303" spans="1:39" x14ac:dyDescent="0.15">
      <c r="A303">
        <v>836</v>
      </c>
      <c r="B303">
        <v>29</v>
      </c>
      <c r="C303">
        <v>12</v>
      </c>
      <c r="D303" s="17">
        <v>2004</v>
      </c>
      <c r="E303" s="17">
        <v>3</v>
      </c>
      <c r="F303" s="17">
        <v>22</v>
      </c>
      <c r="G303" s="40">
        <f t="shared" si="24"/>
        <v>38068</v>
      </c>
      <c r="H303">
        <f t="shared" si="25"/>
        <v>13</v>
      </c>
      <c r="I303" s="38">
        <v>0</v>
      </c>
      <c r="J303" s="38">
        <v>0.41805555555555557</v>
      </c>
      <c r="K303">
        <v>5042</v>
      </c>
      <c r="L303">
        <v>0</v>
      </c>
      <c r="M303">
        <v>5</v>
      </c>
      <c r="O303">
        <v>1</v>
      </c>
      <c r="P303">
        <v>1</v>
      </c>
      <c r="Q303">
        <v>2</v>
      </c>
      <c r="W303" s="41" t="s">
        <v>118</v>
      </c>
      <c r="X303">
        <v>0</v>
      </c>
      <c r="Y303">
        <v>1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M303" t="s">
        <v>2918</v>
      </c>
    </row>
    <row r="304" spans="1:39" x14ac:dyDescent="0.15">
      <c r="A304">
        <v>779</v>
      </c>
      <c r="B304">
        <v>28</v>
      </c>
      <c r="C304">
        <v>12</v>
      </c>
      <c r="D304" s="19">
        <v>2004</v>
      </c>
      <c r="E304" s="19">
        <v>3</v>
      </c>
      <c r="F304" s="19">
        <v>23</v>
      </c>
      <c r="G304" s="40">
        <f t="shared" si="24"/>
        <v>38069</v>
      </c>
      <c r="H304">
        <f t="shared" si="25"/>
        <v>13</v>
      </c>
      <c r="I304" s="38">
        <v>0</v>
      </c>
      <c r="J304" s="38">
        <v>0.3347222222222222</v>
      </c>
      <c r="K304">
        <v>6075</v>
      </c>
      <c r="L304">
        <v>0</v>
      </c>
      <c r="M304">
        <v>5</v>
      </c>
      <c r="O304">
        <v>1</v>
      </c>
      <c r="P304">
        <v>1</v>
      </c>
      <c r="Q304">
        <v>1</v>
      </c>
      <c r="R304">
        <v>36.700000000000003</v>
      </c>
      <c r="S304">
        <v>0</v>
      </c>
      <c r="T304">
        <v>2</v>
      </c>
      <c r="W304" s="41" t="s">
        <v>284</v>
      </c>
      <c r="X304">
        <v>4</v>
      </c>
      <c r="Y304">
        <v>0</v>
      </c>
      <c r="Z304">
        <v>0</v>
      </c>
      <c r="AA304">
        <v>0</v>
      </c>
      <c r="AB304">
        <v>0</v>
      </c>
      <c r="AC304">
        <v>1</v>
      </c>
      <c r="AD304">
        <v>0</v>
      </c>
      <c r="AE304">
        <v>1</v>
      </c>
    </row>
    <row r="305" spans="1:35" x14ac:dyDescent="0.15">
      <c r="A305">
        <v>787</v>
      </c>
      <c r="B305">
        <v>28</v>
      </c>
      <c r="C305">
        <v>12</v>
      </c>
      <c r="D305" s="17">
        <v>2004</v>
      </c>
      <c r="E305" s="17">
        <v>3</v>
      </c>
      <c r="F305" s="17">
        <v>24</v>
      </c>
      <c r="G305" s="40">
        <f t="shared" si="24"/>
        <v>38070</v>
      </c>
      <c r="H305">
        <f t="shared" si="25"/>
        <v>13</v>
      </c>
      <c r="I305" s="38">
        <v>0</v>
      </c>
      <c r="J305" s="38">
        <v>0.3298611111111111</v>
      </c>
      <c r="K305">
        <v>6198</v>
      </c>
      <c r="L305">
        <v>0</v>
      </c>
      <c r="M305">
        <v>2</v>
      </c>
      <c r="O305">
        <v>1</v>
      </c>
      <c r="P305">
        <v>1</v>
      </c>
      <c r="Q305">
        <v>2</v>
      </c>
      <c r="R305">
        <v>38</v>
      </c>
      <c r="S305">
        <v>1</v>
      </c>
      <c r="T305">
        <v>2</v>
      </c>
      <c r="W305" s="41" t="s">
        <v>278</v>
      </c>
      <c r="X305">
        <v>3</v>
      </c>
      <c r="Y305">
        <v>0</v>
      </c>
      <c r="Z305">
        <v>0</v>
      </c>
      <c r="AA305">
        <v>0</v>
      </c>
      <c r="AB305">
        <v>1</v>
      </c>
      <c r="AC305">
        <v>0</v>
      </c>
      <c r="AD305">
        <v>0</v>
      </c>
      <c r="AE305">
        <v>1</v>
      </c>
    </row>
    <row r="306" spans="1:35" x14ac:dyDescent="0.15">
      <c r="A306">
        <v>794</v>
      </c>
      <c r="B306">
        <v>28</v>
      </c>
      <c r="C306">
        <v>12</v>
      </c>
      <c r="D306" s="17">
        <v>2004</v>
      </c>
      <c r="E306" s="17">
        <v>3</v>
      </c>
      <c r="F306" s="17">
        <v>24</v>
      </c>
      <c r="G306" s="40">
        <f t="shared" si="24"/>
        <v>38070</v>
      </c>
      <c r="H306">
        <f t="shared" si="25"/>
        <v>13</v>
      </c>
      <c r="I306" s="38">
        <v>0</v>
      </c>
      <c r="J306" s="38">
        <v>0.42777777777777781</v>
      </c>
      <c r="K306">
        <v>6151</v>
      </c>
      <c r="L306">
        <v>0</v>
      </c>
      <c r="M306">
        <v>6</v>
      </c>
      <c r="O306">
        <v>1</v>
      </c>
      <c r="P306">
        <v>1</v>
      </c>
      <c r="Q306">
        <v>2</v>
      </c>
      <c r="R306">
        <v>39</v>
      </c>
      <c r="S306">
        <v>1</v>
      </c>
      <c r="T306">
        <v>3</v>
      </c>
      <c r="W306" s="41" t="s">
        <v>118</v>
      </c>
      <c r="X306">
        <v>5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1</v>
      </c>
      <c r="AE306">
        <v>1</v>
      </c>
    </row>
    <row r="307" spans="1:35" x14ac:dyDescent="0.15">
      <c r="A307">
        <v>786</v>
      </c>
      <c r="B307">
        <v>28</v>
      </c>
      <c r="C307">
        <v>12</v>
      </c>
      <c r="D307" s="17">
        <v>2004</v>
      </c>
      <c r="E307" s="17">
        <v>3</v>
      </c>
      <c r="F307" s="17">
        <v>24</v>
      </c>
      <c r="G307" s="40">
        <f t="shared" si="24"/>
        <v>38070</v>
      </c>
      <c r="H307">
        <f t="shared" si="25"/>
        <v>13</v>
      </c>
      <c r="I307" s="38">
        <v>0</v>
      </c>
      <c r="J307" s="38">
        <v>0.29444444444444445</v>
      </c>
      <c r="K307">
        <v>5580</v>
      </c>
      <c r="L307">
        <v>0</v>
      </c>
      <c r="M307">
        <v>5</v>
      </c>
      <c r="O307">
        <v>1</v>
      </c>
      <c r="P307">
        <v>1</v>
      </c>
      <c r="Q307">
        <v>2</v>
      </c>
      <c r="W307" s="41" t="s">
        <v>118</v>
      </c>
      <c r="X307">
        <v>0</v>
      </c>
      <c r="Y307">
        <v>1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</row>
    <row r="308" spans="1:35" x14ac:dyDescent="0.15">
      <c r="A308">
        <v>796</v>
      </c>
      <c r="B308">
        <v>28</v>
      </c>
      <c r="C308">
        <v>12</v>
      </c>
      <c r="D308" s="17">
        <v>2004</v>
      </c>
      <c r="E308" s="17">
        <v>3</v>
      </c>
      <c r="F308" s="17">
        <v>24</v>
      </c>
      <c r="G308" s="40">
        <f t="shared" si="24"/>
        <v>38070</v>
      </c>
      <c r="H308">
        <f t="shared" si="25"/>
        <v>13</v>
      </c>
      <c r="I308" s="38">
        <v>0</v>
      </c>
      <c r="J308" s="38">
        <v>0.46388888888888885</v>
      </c>
      <c r="L308">
        <v>0</v>
      </c>
      <c r="M308">
        <v>4</v>
      </c>
      <c r="O308">
        <v>1</v>
      </c>
      <c r="P308">
        <v>1</v>
      </c>
      <c r="Q308">
        <v>2</v>
      </c>
      <c r="W308" s="41" t="s">
        <v>284</v>
      </c>
      <c r="X308">
        <v>1</v>
      </c>
      <c r="Y308">
        <v>0</v>
      </c>
      <c r="Z308">
        <v>1</v>
      </c>
      <c r="AA308">
        <v>0</v>
      </c>
      <c r="AB308">
        <v>0</v>
      </c>
      <c r="AC308">
        <v>0</v>
      </c>
      <c r="AD308">
        <v>0</v>
      </c>
      <c r="AE308">
        <v>1</v>
      </c>
    </row>
    <row r="309" spans="1:35" x14ac:dyDescent="0.15">
      <c r="A309">
        <v>795</v>
      </c>
      <c r="B309">
        <v>28</v>
      </c>
      <c r="C309">
        <v>12</v>
      </c>
      <c r="D309" s="17">
        <v>2004</v>
      </c>
      <c r="E309" s="17">
        <v>3</v>
      </c>
      <c r="F309" s="17">
        <v>24</v>
      </c>
      <c r="G309" s="40">
        <f t="shared" si="24"/>
        <v>38070</v>
      </c>
      <c r="H309">
        <f t="shared" si="25"/>
        <v>13</v>
      </c>
      <c r="I309" s="38">
        <v>0</v>
      </c>
      <c r="J309" s="38">
        <v>0.43263888888888885</v>
      </c>
      <c r="L309">
        <v>1</v>
      </c>
      <c r="O309">
        <v>1</v>
      </c>
      <c r="P309">
        <v>1</v>
      </c>
      <c r="Q309">
        <v>1</v>
      </c>
      <c r="W309" s="41" t="s">
        <v>120</v>
      </c>
      <c r="X309">
        <v>0</v>
      </c>
      <c r="Y309">
        <v>1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</row>
    <row r="310" spans="1:35" x14ac:dyDescent="0.15">
      <c r="A310">
        <v>802</v>
      </c>
      <c r="B310">
        <v>28</v>
      </c>
      <c r="C310">
        <v>13</v>
      </c>
      <c r="D310" s="17">
        <v>2004</v>
      </c>
      <c r="E310" s="17">
        <v>3</v>
      </c>
      <c r="F310" s="17">
        <v>25</v>
      </c>
      <c r="G310" s="40">
        <f t="shared" si="24"/>
        <v>38071</v>
      </c>
      <c r="H310">
        <f t="shared" si="25"/>
        <v>13</v>
      </c>
      <c r="I310" s="38">
        <v>0</v>
      </c>
      <c r="J310" s="38">
        <v>0.3347222222222222</v>
      </c>
      <c r="K310">
        <v>6203</v>
      </c>
      <c r="L310">
        <v>0</v>
      </c>
      <c r="M310">
        <v>7</v>
      </c>
      <c r="O310">
        <v>1</v>
      </c>
      <c r="P310">
        <v>1</v>
      </c>
      <c r="Q310">
        <v>1</v>
      </c>
      <c r="R310">
        <v>34.6</v>
      </c>
      <c r="T310">
        <v>3</v>
      </c>
      <c r="W310" s="41" t="s">
        <v>278</v>
      </c>
      <c r="X310">
        <v>4</v>
      </c>
      <c r="Y310">
        <v>0</v>
      </c>
      <c r="Z310">
        <v>0</v>
      </c>
      <c r="AA310">
        <v>0</v>
      </c>
      <c r="AB310">
        <v>0</v>
      </c>
      <c r="AC310">
        <v>1</v>
      </c>
      <c r="AD310">
        <v>0</v>
      </c>
      <c r="AE310">
        <v>1</v>
      </c>
    </row>
    <row r="311" spans="1:35" x14ac:dyDescent="0.15">
      <c r="A311">
        <v>803</v>
      </c>
      <c r="B311">
        <v>28</v>
      </c>
      <c r="C311">
        <v>13</v>
      </c>
      <c r="D311" s="17">
        <v>2004</v>
      </c>
      <c r="E311" s="17">
        <v>3</v>
      </c>
      <c r="F311" s="17">
        <v>25</v>
      </c>
      <c r="G311" s="40">
        <f t="shared" si="24"/>
        <v>38071</v>
      </c>
      <c r="H311">
        <f t="shared" si="25"/>
        <v>13</v>
      </c>
      <c r="I311" s="38">
        <v>0</v>
      </c>
      <c r="J311" s="38">
        <v>0.3354166666666667</v>
      </c>
      <c r="K311">
        <v>6204</v>
      </c>
      <c r="L311">
        <v>1</v>
      </c>
      <c r="O311">
        <v>1</v>
      </c>
      <c r="P311">
        <v>1</v>
      </c>
      <c r="Q311">
        <v>2</v>
      </c>
      <c r="R311">
        <v>36.700000000000003</v>
      </c>
      <c r="S311">
        <v>0</v>
      </c>
      <c r="T311">
        <v>3</v>
      </c>
      <c r="W311" s="41" t="s">
        <v>278</v>
      </c>
      <c r="X311">
        <v>3</v>
      </c>
      <c r="Y311">
        <v>0</v>
      </c>
      <c r="Z311">
        <v>0</v>
      </c>
      <c r="AA311">
        <v>0</v>
      </c>
      <c r="AB311">
        <v>1</v>
      </c>
      <c r="AC311">
        <v>0</v>
      </c>
      <c r="AD311">
        <v>0</v>
      </c>
      <c r="AE311">
        <v>1</v>
      </c>
    </row>
    <row r="312" spans="1:35" x14ac:dyDescent="0.15">
      <c r="A312">
        <v>746</v>
      </c>
      <c r="B312">
        <v>27</v>
      </c>
      <c r="C312">
        <v>13</v>
      </c>
      <c r="D312" s="19">
        <v>2004</v>
      </c>
      <c r="E312" s="19">
        <v>3</v>
      </c>
      <c r="F312" s="19">
        <v>25</v>
      </c>
      <c r="G312" s="40">
        <f t="shared" si="24"/>
        <v>38071</v>
      </c>
      <c r="H312">
        <f t="shared" si="25"/>
        <v>13</v>
      </c>
      <c r="I312" s="38">
        <v>0</v>
      </c>
      <c r="J312" s="38">
        <v>0.40625</v>
      </c>
      <c r="K312">
        <v>6207</v>
      </c>
      <c r="L312">
        <v>0</v>
      </c>
      <c r="M312">
        <v>5</v>
      </c>
      <c r="O312">
        <v>1</v>
      </c>
      <c r="P312">
        <v>1</v>
      </c>
      <c r="Q312">
        <v>2</v>
      </c>
      <c r="W312" s="41" t="s">
        <v>120</v>
      </c>
      <c r="X312">
        <v>3</v>
      </c>
      <c r="Y312">
        <v>0</v>
      </c>
      <c r="Z312">
        <v>0</v>
      </c>
      <c r="AA312">
        <v>0</v>
      </c>
      <c r="AB312">
        <v>1</v>
      </c>
      <c r="AC312">
        <v>0</v>
      </c>
      <c r="AD312">
        <v>0</v>
      </c>
      <c r="AE312">
        <v>1</v>
      </c>
    </row>
    <row r="313" spans="1:35" x14ac:dyDescent="0.15">
      <c r="A313">
        <v>748</v>
      </c>
      <c r="B313">
        <v>27</v>
      </c>
      <c r="C313">
        <v>13</v>
      </c>
      <c r="D313" s="17">
        <v>2004</v>
      </c>
      <c r="E313" s="17">
        <v>3</v>
      </c>
      <c r="F313" s="17">
        <v>25</v>
      </c>
      <c r="G313" s="40">
        <f t="shared" si="24"/>
        <v>38071</v>
      </c>
      <c r="H313">
        <f t="shared" si="25"/>
        <v>13</v>
      </c>
      <c r="I313" s="38">
        <v>0</v>
      </c>
      <c r="J313" s="38">
        <v>0.41805555555555557</v>
      </c>
      <c r="K313">
        <v>4579</v>
      </c>
      <c r="L313">
        <v>1</v>
      </c>
      <c r="O313">
        <v>1</v>
      </c>
      <c r="P313">
        <v>1</v>
      </c>
      <c r="Q313">
        <v>1</v>
      </c>
      <c r="R313">
        <v>35.9</v>
      </c>
      <c r="S313">
        <v>0</v>
      </c>
      <c r="W313" s="41" t="s">
        <v>118</v>
      </c>
      <c r="X313">
        <v>0</v>
      </c>
      <c r="Y313">
        <v>1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</row>
    <row r="314" spans="1:35" x14ac:dyDescent="0.15">
      <c r="A314">
        <v>754</v>
      </c>
      <c r="B314">
        <v>27</v>
      </c>
      <c r="C314">
        <v>13</v>
      </c>
      <c r="D314" s="17">
        <v>2004</v>
      </c>
      <c r="E314" s="17">
        <v>3</v>
      </c>
      <c r="F314" s="17">
        <v>26</v>
      </c>
      <c r="G314" s="40">
        <f t="shared" si="24"/>
        <v>38072</v>
      </c>
      <c r="H314">
        <f t="shared" si="25"/>
        <v>13</v>
      </c>
      <c r="I314" s="38">
        <v>10</v>
      </c>
      <c r="J314" s="38">
        <v>10</v>
      </c>
      <c r="L314">
        <v>0</v>
      </c>
      <c r="M314">
        <v>11</v>
      </c>
      <c r="O314">
        <v>1</v>
      </c>
      <c r="P314">
        <v>1</v>
      </c>
      <c r="Q314">
        <v>1</v>
      </c>
      <c r="R314">
        <v>37</v>
      </c>
      <c r="S314">
        <v>0</v>
      </c>
      <c r="T314">
        <v>2</v>
      </c>
      <c r="W314" s="41" t="s">
        <v>284</v>
      </c>
      <c r="X314">
        <v>1</v>
      </c>
      <c r="Y314">
        <v>0</v>
      </c>
      <c r="Z314">
        <v>1</v>
      </c>
      <c r="AA314">
        <v>0</v>
      </c>
      <c r="AB314">
        <v>0</v>
      </c>
      <c r="AC314">
        <v>0</v>
      </c>
      <c r="AD314">
        <v>0</v>
      </c>
      <c r="AE314">
        <v>1</v>
      </c>
    </row>
    <row r="315" spans="1:35" x14ac:dyDescent="0.15">
      <c r="A315">
        <v>5661</v>
      </c>
      <c r="B315">
        <v>229</v>
      </c>
      <c r="C315">
        <v>13</v>
      </c>
      <c r="D315" s="19">
        <v>2008</v>
      </c>
      <c r="E315" s="19">
        <v>3</v>
      </c>
      <c r="F315" s="19">
        <v>25</v>
      </c>
      <c r="G315" s="40">
        <f t="shared" si="24"/>
        <v>39532</v>
      </c>
      <c r="H315">
        <f t="shared" si="25"/>
        <v>13</v>
      </c>
      <c r="I315" s="29">
        <v>0.37083333333333335</v>
      </c>
      <c r="J315" s="29">
        <v>0.37083333333333329</v>
      </c>
      <c r="K315">
        <v>7656</v>
      </c>
      <c r="L315">
        <v>0</v>
      </c>
      <c r="M315">
        <v>10</v>
      </c>
      <c r="O315">
        <v>1</v>
      </c>
      <c r="P315">
        <v>1</v>
      </c>
      <c r="Q315">
        <v>2</v>
      </c>
      <c r="R315">
        <v>35.6</v>
      </c>
      <c r="S315">
        <v>0</v>
      </c>
      <c r="T315">
        <v>2</v>
      </c>
      <c r="W315" s="41" t="s">
        <v>118</v>
      </c>
      <c r="X315">
        <v>3</v>
      </c>
      <c r="Y315">
        <v>0</v>
      </c>
      <c r="Z315">
        <v>0</v>
      </c>
      <c r="AA315">
        <v>0</v>
      </c>
      <c r="AB315">
        <v>1</v>
      </c>
      <c r="AC315">
        <v>0</v>
      </c>
      <c r="AD315">
        <v>0</v>
      </c>
      <c r="AE315">
        <v>1</v>
      </c>
    </row>
    <row r="316" spans="1:35" x14ac:dyDescent="0.15">
      <c r="A316">
        <v>3385</v>
      </c>
      <c r="B316">
        <v>150</v>
      </c>
      <c r="C316">
        <v>14</v>
      </c>
      <c r="D316" s="17">
        <v>2003</v>
      </c>
      <c r="E316" s="17">
        <v>4</v>
      </c>
      <c r="F316" s="17">
        <v>1</v>
      </c>
      <c r="G316" s="40">
        <f t="shared" ref="G316:G348" si="26">DATE(D316,E316,F316)</f>
        <v>37712</v>
      </c>
      <c r="H316">
        <f t="shared" ref="H316:H348" si="27">INT((G316-DATE(YEAR(G316-WEEKDAY(G316-1)+4),1,3)+WEEKDAY(DATE(YEAR(G316-WEEKDAY(G316-1)+4),1,3))+5)/7)</f>
        <v>14</v>
      </c>
      <c r="I316" s="38">
        <v>0</v>
      </c>
      <c r="J316" s="38">
        <v>0.37777777777777777</v>
      </c>
      <c r="K316">
        <v>3403</v>
      </c>
      <c r="L316">
        <v>0</v>
      </c>
      <c r="M316">
        <v>6</v>
      </c>
      <c r="O316">
        <v>1</v>
      </c>
      <c r="P316">
        <v>1</v>
      </c>
      <c r="Q316">
        <v>2</v>
      </c>
      <c r="T316">
        <v>1</v>
      </c>
      <c r="W316" s="41" t="s">
        <v>118</v>
      </c>
      <c r="X316">
        <v>3</v>
      </c>
      <c r="Y316">
        <v>0</v>
      </c>
      <c r="Z316">
        <v>0</v>
      </c>
      <c r="AA316">
        <v>0</v>
      </c>
      <c r="AB316">
        <v>1</v>
      </c>
      <c r="AC316">
        <v>0</v>
      </c>
      <c r="AD316">
        <v>0</v>
      </c>
      <c r="AE316">
        <v>1</v>
      </c>
      <c r="AH316">
        <v>0</v>
      </c>
      <c r="AI316">
        <v>0</v>
      </c>
    </row>
    <row r="317" spans="1:35" x14ac:dyDescent="0.15">
      <c r="A317">
        <v>3394</v>
      </c>
      <c r="B317">
        <v>152</v>
      </c>
      <c r="C317">
        <v>14</v>
      </c>
      <c r="D317" s="17">
        <v>2003</v>
      </c>
      <c r="E317" s="17">
        <v>4</v>
      </c>
      <c r="F317" s="17">
        <v>1</v>
      </c>
      <c r="G317" s="40">
        <f t="shared" si="26"/>
        <v>37712</v>
      </c>
      <c r="H317">
        <f t="shared" si="27"/>
        <v>14</v>
      </c>
      <c r="I317" s="38">
        <v>0</v>
      </c>
      <c r="J317" s="38">
        <v>0.2951388888888889</v>
      </c>
      <c r="K317">
        <v>3910</v>
      </c>
      <c r="L317">
        <v>0</v>
      </c>
      <c r="M317">
        <v>11</v>
      </c>
      <c r="O317">
        <v>1</v>
      </c>
      <c r="P317">
        <v>1</v>
      </c>
      <c r="Q317">
        <v>2</v>
      </c>
      <c r="R317">
        <v>38.200000000000003</v>
      </c>
      <c r="S317">
        <v>1</v>
      </c>
      <c r="T317">
        <v>2</v>
      </c>
      <c r="V317" s="41" t="s">
        <v>1335</v>
      </c>
      <c r="W317" s="41" t="s">
        <v>49</v>
      </c>
      <c r="X317">
        <v>5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1</v>
      </c>
      <c r="AE317">
        <v>1</v>
      </c>
    </row>
    <row r="318" spans="1:35" x14ac:dyDescent="0.15">
      <c r="A318">
        <v>3404</v>
      </c>
      <c r="B318">
        <v>153</v>
      </c>
      <c r="C318">
        <v>14</v>
      </c>
      <c r="D318" s="19">
        <v>2003</v>
      </c>
      <c r="E318" s="19">
        <v>4</v>
      </c>
      <c r="F318" s="19">
        <v>1</v>
      </c>
      <c r="G318" s="40">
        <f t="shared" si="26"/>
        <v>37712</v>
      </c>
      <c r="H318">
        <f t="shared" si="27"/>
        <v>14</v>
      </c>
      <c r="I318" s="38">
        <v>0</v>
      </c>
      <c r="J318" s="38">
        <v>0.41805555555555557</v>
      </c>
      <c r="K318">
        <v>3132</v>
      </c>
      <c r="L318">
        <v>0</v>
      </c>
      <c r="M318">
        <v>10</v>
      </c>
      <c r="O318">
        <v>1</v>
      </c>
      <c r="P318">
        <v>1</v>
      </c>
      <c r="Q318">
        <v>1</v>
      </c>
      <c r="T318">
        <v>2</v>
      </c>
      <c r="W318" s="41" t="s">
        <v>49</v>
      </c>
      <c r="X318">
        <v>3</v>
      </c>
      <c r="Y318">
        <v>0</v>
      </c>
      <c r="Z318">
        <v>0</v>
      </c>
      <c r="AA318">
        <v>0</v>
      </c>
      <c r="AB318">
        <v>1</v>
      </c>
      <c r="AC318">
        <v>0</v>
      </c>
      <c r="AD318">
        <v>0</v>
      </c>
      <c r="AE318">
        <v>1</v>
      </c>
    </row>
    <row r="319" spans="1:35" x14ac:dyDescent="0.15">
      <c r="A319">
        <v>3379</v>
      </c>
      <c r="B319">
        <v>150</v>
      </c>
      <c r="C319">
        <v>14</v>
      </c>
      <c r="D319" s="17">
        <v>2003</v>
      </c>
      <c r="E319" s="17">
        <v>4</v>
      </c>
      <c r="F319" s="17">
        <v>1</v>
      </c>
      <c r="G319" s="40">
        <f t="shared" si="26"/>
        <v>37712</v>
      </c>
      <c r="H319">
        <f t="shared" si="27"/>
        <v>14</v>
      </c>
      <c r="I319" s="38">
        <v>9</v>
      </c>
      <c r="J319" s="38">
        <v>9</v>
      </c>
      <c r="K319">
        <v>3915</v>
      </c>
      <c r="L319">
        <v>0</v>
      </c>
      <c r="M319">
        <v>3</v>
      </c>
      <c r="O319">
        <v>1</v>
      </c>
      <c r="P319">
        <v>1</v>
      </c>
      <c r="Q319">
        <v>2</v>
      </c>
      <c r="R319">
        <v>37.799999999999997</v>
      </c>
      <c r="S319">
        <v>1</v>
      </c>
      <c r="T319">
        <v>3</v>
      </c>
      <c r="X319">
        <v>0</v>
      </c>
      <c r="Y319">
        <v>1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</row>
    <row r="320" spans="1:35" x14ac:dyDescent="0.15">
      <c r="A320">
        <v>3407</v>
      </c>
      <c r="B320">
        <v>153</v>
      </c>
      <c r="C320">
        <v>14</v>
      </c>
      <c r="D320" s="17">
        <v>2003</v>
      </c>
      <c r="E320" s="17">
        <v>4</v>
      </c>
      <c r="F320" s="17">
        <v>1</v>
      </c>
      <c r="G320" s="40">
        <f t="shared" si="26"/>
        <v>37712</v>
      </c>
      <c r="H320">
        <f t="shared" si="27"/>
        <v>14</v>
      </c>
      <c r="I320" s="38">
        <v>0</v>
      </c>
      <c r="J320" s="38">
        <v>0.46111111111111108</v>
      </c>
      <c r="K320">
        <v>3919</v>
      </c>
      <c r="L320">
        <v>1</v>
      </c>
      <c r="O320">
        <v>1</v>
      </c>
      <c r="P320">
        <v>1</v>
      </c>
      <c r="Q320">
        <v>2</v>
      </c>
      <c r="T320">
        <v>4</v>
      </c>
      <c r="W320" s="41" t="s">
        <v>50</v>
      </c>
      <c r="X320">
        <v>0</v>
      </c>
      <c r="Y320">
        <v>1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</row>
    <row r="321" spans="1:42" x14ac:dyDescent="0.15">
      <c r="A321">
        <v>3370</v>
      </c>
      <c r="B321">
        <v>149</v>
      </c>
      <c r="C321">
        <v>14</v>
      </c>
      <c r="D321" s="17">
        <v>2003</v>
      </c>
      <c r="E321" s="17">
        <v>4</v>
      </c>
      <c r="F321" s="17">
        <v>2</v>
      </c>
      <c r="G321" s="40">
        <f t="shared" si="26"/>
        <v>37713</v>
      </c>
      <c r="H321">
        <f t="shared" si="27"/>
        <v>14</v>
      </c>
      <c r="I321" s="38">
        <v>0</v>
      </c>
      <c r="J321" s="38">
        <v>0.41805555555555557</v>
      </c>
      <c r="K321">
        <v>4006</v>
      </c>
      <c r="L321">
        <v>0</v>
      </c>
      <c r="M321">
        <v>10</v>
      </c>
      <c r="O321">
        <v>1</v>
      </c>
      <c r="P321">
        <v>1</v>
      </c>
      <c r="Q321">
        <v>1</v>
      </c>
      <c r="W321" s="41" t="s">
        <v>49</v>
      </c>
      <c r="X321">
        <v>0</v>
      </c>
      <c r="Y321">
        <v>1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</row>
    <row r="322" spans="1:42" x14ac:dyDescent="0.15">
      <c r="A322">
        <v>3386</v>
      </c>
      <c r="B322">
        <v>151</v>
      </c>
      <c r="C322">
        <v>14</v>
      </c>
      <c r="D322" s="19">
        <v>2003</v>
      </c>
      <c r="E322" s="19">
        <v>4</v>
      </c>
      <c r="F322" s="19">
        <v>2</v>
      </c>
      <c r="G322" s="40">
        <f t="shared" si="26"/>
        <v>37713</v>
      </c>
      <c r="H322">
        <f t="shared" si="27"/>
        <v>14</v>
      </c>
      <c r="I322" s="38">
        <v>0</v>
      </c>
      <c r="J322" s="38">
        <v>0.3354166666666667</v>
      </c>
      <c r="L322">
        <v>0</v>
      </c>
      <c r="M322">
        <v>11</v>
      </c>
      <c r="O322">
        <v>1</v>
      </c>
      <c r="P322">
        <v>1</v>
      </c>
      <c r="Q322">
        <v>2</v>
      </c>
      <c r="R322">
        <v>36.799999999999997</v>
      </c>
      <c r="S322">
        <v>0</v>
      </c>
      <c r="W322" s="41" t="s">
        <v>49</v>
      </c>
      <c r="X322">
        <v>4</v>
      </c>
      <c r="Y322">
        <v>0</v>
      </c>
      <c r="Z322">
        <v>0</v>
      </c>
      <c r="AA322">
        <v>0</v>
      </c>
      <c r="AB322">
        <v>0</v>
      </c>
      <c r="AC322">
        <v>1</v>
      </c>
      <c r="AD322">
        <v>0</v>
      </c>
      <c r="AE322">
        <v>1</v>
      </c>
    </row>
    <row r="323" spans="1:42" x14ac:dyDescent="0.15">
      <c r="A323">
        <v>3374</v>
      </c>
      <c r="B323">
        <v>149</v>
      </c>
      <c r="C323">
        <v>14</v>
      </c>
      <c r="D323" s="17">
        <v>2003</v>
      </c>
      <c r="E323" s="17">
        <v>4</v>
      </c>
      <c r="F323" s="17">
        <v>3</v>
      </c>
      <c r="G323" s="40">
        <f t="shared" si="26"/>
        <v>37714</v>
      </c>
      <c r="H323">
        <f t="shared" si="27"/>
        <v>14</v>
      </c>
      <c r="I323" s="38">
        <v>0</v>
      </c>
      <c r="J323" s="38">
        <v>0.36458333333333331</v>
      </c>
      <c r="K323">
        <v>3926</v>
      </c>
      <c r="L323">
        <v>0</v>
      </c>
      <c r="M323">
        <v>4</v>
      </c>
      <c r="O323">
        <v>1</v>
      </c>
      <c r="P323">
        <v>1</v>
      </c>
      <c r="Q323">
        <v>1</v>
      </c>
      <c r="T323">
        <v>2</v>
      </c>
      <c r="W323" s="41" t="s">
        <v>118</v>
      </c>
      <c r="X323">
        <v>4</v>
      </c>
      <c r="Y323">
        <v>0</v>
      </c>
      <c r="Z323">
        <v>0</v>
      </c>
      <c r="AA323">
        <v>0</v>
      </c>
      <c r="AB323">
        <v>0</v>
      </c>
      <c r="AC323">
        <v>1</v>
      </c>
      <c r="AD323">
        <v>0</v>
      </c>
      <c r="AE323">
        <v>1</v>
      </c>
      <c r="AM323" t="s">
        <v>2920</v>
      </c>
    </row>
    <row r="324" spans="1:42" x14ac:dyDescent="0.15">
      <c r="A324">
        <v>3369</v>
      </c>
      <c r="B324">
        <v>148</v>
      </c>
      <c r="C324">
        <v>14</v>
      </c>
      <c r="D324" s="17">
        <v>2003</v>
      </c>
      <c r="E324" s="17">
        <v>4</v>
      </c>
      <c r="F324" s="17">
        <v>4</v>
      </c>
      <c r="G324" s="40">
        <f t="shared" si="26"/>
        <v>37715</v>
      </c>
      <c r="H324">
        <f t="shared" si="27"/>
        <v>14</v>
      </c>
      <c r="I324" s="38">
        <v>0</v>
      </c>
      <c r="J324" s="38">
        <v>0.33680555555555558</v>
      </c>
      <c r="K324">
        <v>3931</v>
      </c>
      <c r="L324">
        <v>0</v>
      </c>
      <c r="M324">
        <v>2</v>
      </c>
      <c r="O324">
        <v>1</v>
      </c>
      <c r="P324">
        <v>1</v>
      </c>
      <c r="Q324">
        <v>2</v>
      </c>
      <c r="R324">
        <v>38.4</v>
      </c>
      <c r="S324">
        <v>1</v>
      </c>
      <c r="T324">
        <v>2</v>
      </c>
      <c r="W324" s="41" t="s">
        <v>118</v>
      </c>
      <c r="X324">
        <v>4</v>
      </c>
      <c r="Y324">
        <v>0</v>
      </c>
      <c r="Z324">
        <v>0</v>
      </c>
      <c r="AA324">
        <v>0</v>
      </c>
      <c r="AB324">
        <v>0</v>
      </c>
      <c r="AC324">
        <v>1</v>
      </c>
      <c r="AD324">
        <v>0</v>
      </c>
      <c r="AE324">
        <v>1</v>
      </c>
      <c r="AP324" t="s">
        <v>281</v>
      </c>
    </row>
    <row r="325" spans="1:42" x14ac:dyDescent="0.15">
      <c r="A325">
        <v>3349</v>
      </c>
      <c r="B325">
        <v>146</v>
      </c>
      <c r="C325">
        <v>14</v>
      </c>
      <c r="D325" s="17">
        <v>2003</v>
      </c>
      <c r="E325" s="17">
        <v>4</v>
      </c>
      <c r="F325" s="17">
        <v>4</v>
      </c>
      <c r="G325" s="40">
        <f t="shared" si="26"/>
        <v>37715</v>
      </c>
      <c r="H325">
        <f t="shared" si="27"/>
        <v>14</v>
      </c>
      <c r="I325" s="38">
        <v>0</v>
      </c>
      <c r="J325" s="38">
        <v>0.35972222222222222</v>
      </c>
      <c r="K325">
        <v>3070</v>
      </c>
      <c r="L325">
        <v>1</v>
      </c>
      <c r="O325">
        <v>1</v>
      </c>
      <c r="P325">
        <v>1</v>
      </c>
      <c r="Q325">
        <v>1</v>
      </c>
      <c r="R325">
        <v>40.4</v>
      </c>
      <c r="S325">
        <v>1</v>
      </c>
      <c r="T325">
        <v>2</v>
      </c>
      <c r="W325" s="41" t="s">
        <v>50</v>
      </c>
      <c r="X325">
        <v>0</v>
      </c>
      <c r="Y325">
        <v>1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M325" t="s">
        <v>279</v>
      </c>
    </row>
    <row r="326" spans="1:42" x14ac:dyDescent="0.15">
      <c r="A326">
        <v>3351</v>
      </c>
      <c r="B326">
        <v>146</v>
      </c>
      <c r="C326">
        <v>14</v>
      </c>
      <c r="D326" s="17">
        <v>2003</v>
      </c>
      <c r="E326" s="17">
        <v>4</v>
      </c>
      <c r="F326" s="17">
        <v>4</v>
      </c>
      <c r="G326" s="40">
        <f t="shared" si="26"/>
        <v>37715</v>
      </c>
      <c r="H326">
        <f t="shared" si="27"/>
        <v>14</v>
      </c>
      <c r="I326" s="38">
        <v>9</v>
      </c>
      <c r="J326" s="38">
        <v>9</v>
      </c>
      <c r="L326">
        <v>0</v>
      </c>
      <c r="M326">
        <v>8</v>
      </c>
      <c r="O326">
        <v>1</v>
      </c>
      <c r="P326">
        <v>1</v>
      </c>
      <c r="Q326">
        <v>1</v>
      </c>
      <c r="T326">
        <v>3</v>
      </c>
      <c r="W326" s="41" t="s">
        <v>50</v>
      </c>
      <c r="X326">
        <v>0</v>
      </c>
      <c r="Y326">
        <v>1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</row>
    <row r="327" spans="1:42" x14ac:dyDescent="0.15">
      <c r="A327">
        <v>3354</v>
      </c>
      <c r="B327">
        <v>147</v>
      </c>
      <c r="C327">
        <v>14</v>
      </c>
      <c r="D327" s="17">
        <v>2003</v>
      </c>
      <c r="E327" s="17">
        <v>4</v>
      </c>
      <c r="F327" s="17">
        <v>4</v>
      </c>
      <c r="G327" s="40">
        <f t="shared" si="26"/>
        <v>37715</v>
      </c>
      <c r="H327">
        <f t="shared" si="27"/>
        <v>14</v>
      </c>
      <c r="I327" s="38">
        <v>0</v>
      </c>
      <c r="J327" s="38">
        <v>0.43333333333333335</v>
      </c>
      <c r="L327">
        <v>0</v>
      </c>
      <c r="M327">
        <v>7</v>
      </c>
      <c r="O327">
        <v>1</v>
      </c>
      <c r="P327">
        <v>1</v>
      </c>
      <c r="Q327">
        <v>1</v>
      </c>
      <c r="R327">
        <v>37.6</v>
      </c>
      <c r="S327">
        <v>1</v>
      </c>
      <c r="T327">
        <v>4</v>
      </c>
      <c r="W327" s="41" t="s">
        <v>1241</v>
      </c>
      <c r="X327">
        <v>0</v>
      </c>
      <c r="Y327">
        <v>1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</row>
    <row r="328" spans="1:42" x14ac:dyDescent="0.15">
      <c r="A328">
        <v>760</v>
      </c>
      <c r="B328">
        <v>27</v>
      </c>
      <c r="C328">
        <v>13</v>
      </c>
      <c r="D328" s="17">
        <v>2004</v>
      </c>
      <c r="E328" s="17">
        <v>3</v>
      </c>
      <c r="F328" s="17">
        <v>29</v>
      </c>
      <c r="G328" s="40">
        <f t="shared" si="26"/>
        <v>38075</v>
      </c>
      <c r="H328">
        <f t="shared" si="27"/>
        <v>14</v>
      </c>
      <c r="I328" s="38">
        <v>0</v>
      </c>
      <c r="J328" s="38">
        <v>0.38819444444444445</v>
      </c>
      <c r="K328">
        <v>6213</v>
      </c>
      <c r="L328">
        <v>0</v>
      </c>
      <c r="M328">
        <v>3</v>
      </c>
      <c r="O328">
        <v>1</v>
      </c>
      <c r="P328">
        <v>1</v>
      </c>
      <c r="Q328">
        <v>1</v>
      </c>
      <c r="R328">
        <v>37.1</v>
      </c>
      <c r="S328">
        <v>0</v>
      </c>
      <c r="T328">
        <v>2</v>
      </c>
      <c r="W328" s="41" t="s">
        <v>278</v>
      </c>
      <c r="X328">
        <v>4</v>
      </c>
      <c r="Y328">
        <v>0</v>
      </c>
      <c r="Z328">
        <v>0</v>
      </c>
      <c r="AA328">
        <v>0</v>
      </c>
      <c r="AB328">
        <v>0</v>
      </c>
      <c r="AC328">
        <v>1</v>
      </c>
      <c r="AD328">
        <v>0</v>
      </c>
      <c r="AE328">
        <v>1</v>
      </c>
    </row>
    <row r="329" spans="1:42" x14ac:dyDescent="0.15">
      <c r="A329">
        <v>761</v>
      </c>
      <c r="B329">
        <v>27</v>
      </c>
      <c r="C329">
        <v>13</v>
      </c>
      <c r="D329" s="17">
        <v>2004</v>
      </c>
      <c r="E329" s="17">
        <v>3</v>
      </c>
      <c r="F329" s="17">
        <v>29</v>
      </c>
      <c r="G329" s="40">
        <f t="shared" si="26"/>
        <v>38075</v>
      </c>
      <c r="H329">
        <f t="shared" si="27"/>
        <v>14</v>
      </c>
      <c r="I329" s="38">
        <v>0</v>
      </c>
      <c r="J329" s="38">
        <v>0.4201388888888889</v>
      </c>
      <c r="K329">
        <v>4715</v>
      </c>
      <c r="L329">
        <v>0</v>
      </c>
      <c r="M329">
        <v>8</v>
      </c>
      <c r="O329">
        <v>1</v>
      </c>
      <c r="P329">
        <v>1</v>
      </c>
      <c r="Q329">
        <v>1</v>
      </c>
      <c r="R329">
        <v>38.200000000000003</v>
      </c>
      <c r="S329">
        <v>1</v>
      </c>
      <c r="T329">
        <v>3</v>
      </c>
      <c r="W329" s="41" t="s">
        <v>118</v>
      </c>
      <c r="X329">
        <v>4</v>
      </c>
      <c r="Y329">
        <v>0</v>
      </c>
      <c r="Z329">
        <v>0</v>
      </c>
      <c r="AA329">
        <v>0</v>
      </c>
      <c r="AB329">
        <v>0</v>
      </c>
      <c r="AC329">
        <v>1</v>
      </c>
      <c r="AD329">
        <v>0</v>
      </c>
      <c r="AE329">
        <v>1</v>
      </c>
    </row>
    <row r="330" spans="1:42" x14ac:dyDescent="0.15">
      <c r="A330">
        <v>757</v>
      </c>
      <c r="B330">
        <v>27</v>
      </c>
      <c r="C330">
        <v>13</v>
      </c>
      <c r="D330" s="17">
        <v>2004</v>
      </c>
      <c r="E330" s="17">
        <v>3</v>
      </c>
      <c r="F330" s="17">
        <v>29</v>
      </c>
      <c r="G330" s="40">
        <f t="shared" si="26"/>
        <v>38075</v>
      </c>
      <c r="H330">
        <f t="shared" si="27"/>
        <v>14</v>
      </c>
      <c r="I330" s="38">
        <v>0</v>
      </c>
      <c r="J330" s="38">
        <v>0.37152777777777773</v>
      </c>
      <c r="K330">
        <v>1855</v>
      </c>
      <c r="L330">
        <v>0</v>
      </c>
      <c r="M330">
        <v>6</v>
      </c>
      <c r="O330">
        <v>1</v>
      </c>
      <c r="P330">
        <v>1</v>
      </c>
      <c r="Q330">
        <v>2</v>
      </c>
      <c r="W330" s="41" t="s">
        <v>278</v>
      </c>
      <c r="X330">
        <v>1</v>
      </c>
      <c r="Y330">
        <v>0</v>
      </c>
      <c r="Z330">
        <v>1</v>
      </c>
      <c r="AA330">
        <v>0</v>
      </c>
      <c r="AB330">
        <v>0</v>
      </c>
      <c r="AC330">
        <v>0</v>
      </c>
      <c r="AD330">
        <v>0</v>
      </c>
      <c r="AE330">
        <v>1</v>
      </c>
    </row>
    <row r="331" spans="1:42" x14ac:dyDescent="0.15">
      <c r="A331">
        <v>763</v>
      </c>
      <c r="B331">
        <v>27</v>
      </c>
      <c r="C331">
        <v>13</v>
      </c>
      <c r="D331" s="17">
        <v>2004</v>
      </c>
      <c r="E331" s="17">
        <v>3</v>
      </c>
      <c r="F331" s="17">
        <v>29</v>
      </c>
      <c r="G331" s="40">
        <f t="shared" si="26"/>
        <v>38075</v>
      </c>
      <c r="H331">
        <f t="shared" si="27"/>
        <v>14</v>
      </c>
      <c r="I331" s="38">
        <v>0</v>
      </c>
      <c r="J331" s="38">
        <v>0.41944444444444445</v>
      </c>
      <c r="K331">
        <v>4745</v>
      </c>
      <c r="L331">
        <v>0</v>
      </c>
      <c r="M331">
        <v>9</v>
      </c>
      <c r="O331">
        <v>1</v>
      </c>
      <c r="P331">
        <v>1</v>
      </c>
      <c r="W331" s="41" t="s">
        <v>118</v>
      </c>
      <c r="X331">
        <v>0</v>
      </c>
      <c r="Y331">
        <v>1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</row>
    <row r="332" spans="1:42" x14ac:dyDescent="0.15">
      <c r="A332">
        <v>771</v>
      </c>
      <c r="B332">
        <v>27</v>
      </c>
      <c r="C332">
        <v>13</v>
      </c>
      <c r="D332" s="17">
        <v>2004</v>
      </c>
      <c r="E332" s="17">
        <v>3</v>
      </c>
      <c r="F332" s="17">
        <v>30</v>
      </c>
      <c r="G332" s="40">
        <f t="shared" si="26"/>
        <v>38076</v>
      </c>
      <c r="H332">
        <f t="shared" si="27"/>
        <v>14</v>
      </c>
      <c r="I332" s="38">
        <v>0</v>
      </c>
      <c r="J332" s="38">
        <v>0.41319444444444442</v>
      </c>
      <c r="K332">
        <v>6215</v>
      </c>
      <c r="L332">
        <v>0</v>
      </c>
      <c r="M332">
        <v>1</v>
      </c>
      <c r="O332">
        <v>1</v>
      </c>
      <c r="P332">
        <v>1</v>
      </c>
      <c r="Q332">
        <v>2</v>
      </c>
      <c r="R332">
        <v>35.700000000000003</v>
      </c>
      <c r="S332">
        <v>0</v>
      </c>
      <c r="T332">
        <v>2</v>
      </c>
      <c r="W332" s="41" t="s">
        <v>118</v>
      </c>
      <c r="X332">
        <v>1</v>
      </c>
      <c r="Y332">
        <v>0</v>
      </c>
      <c r="Z332">
        <v>1</v>
      </c>
      <c r="AA332">
        <v>0</v>
      </c>
      <c r="AB332">
        <v>0</v>
      </c>
      <c r="AC332">
        <v>0</v>
      </c>
      <c r="AD332">
        <v>0</v>
      </c>
      <c r="AE332">
        <v>1</v>
      </c>
    </row>
    <row r="333" spans="1:42" x14ac:dyDescent="0.15">
      <c r="A333">
        <v>773</v>
      </c>
      <c r="B333">
        <v>27</v>
      </c>
      <c r="C333">
        <v>13</v>
      </c>
      <c r="D333" s="17">
        <v>2004</v>
      </c>
      <c r="E333" s="17">
        <v>3</v>
      </c>
      <c r="F333" s="17">
        <v>30</v>
      </c>
      <c r="G333" s="40">
        <f t="shared" si="26"/>
        <v>38076</v>
      </c>
      <c r="H333">
        <f t="shared" si="27"/>
        <v>14</v>
      </c>
      <c r="I333" s="38">
        <v>0</v>
      </c>
      <c r="J333" s="38">
        <v>0.41805555555555557</v>
      </c>
      <c r="K333">
        <v>3888</v>
      </c>
      <c r="L333">
        <v>1</v>
      </c>
      <c r="O333">
        <v>1</v>
      </c>
      <c r="P333">
        <v>1</v>
      </c>
      <c r="Q333">
        <v>1</v>
      </c>
      <c r="R333">
        <v>38.4</v>
      </c>
      <c r="S333">
        <v>1</v>
      </c>
      <c r="T333">
        <v>2</v>
      </c>
      <c r="W333" s="41" t="s">
        <v>118</v>
      </c>
      <c r="X333">
        <v>3</v>
      </c>
      <c r="Y333">
        <v>0</v>
      </c>
      <c r="Z333">
        <v>0</v>
      </c>
      <c r="AA333">
        <v>0</v>
      </c>
      <c r="AB333">
        <v>1</v>
      </c>
      <c r="AC333">
        <v>0</v>
      </c>
      <c r="AD333">
        <v>0</v>
      </c>
      <c r="AE333">
        <v>1</v>
      </c>
      <c r="AH333">
        <v>1</v>
      </c>
    </row>
    <row r="334" spans="1:42" x14ac:dyDescent="0.15">
      <c r="A334">
        <v>769</v>
      </c>
      <c r="B334">
        <v>27</v>
      </c>
      <c r="C334">
        <v>13</v>
      </c>
      <c r="D334" s="17">
        <v>2004</v>
      </c>
      <c r="E334" s="17">
        <v>3</v>
      </c>
      <c r="F334" s="17">
        <v>30</v>
      </c>
      <c r="G334" s="40">
        <f t="shared" si="26"/>
        <v>38076</v>
      </c>
      <c r="H334">
        <f t="shared" si="27"/>
        <v>14</v>
      </c>
      <c r="I334" s="38">
        <v>0</v>
      </c>
      <c r="J334" s="38">
        <v>0.40625</v>
      </c>
      <c r="K334">
        <v>4448</v>
      </c>
      <c r="L334">
        <v>0</v>
      </c>
      <c r="M334">
        <v>8</v>
      </c>
      <c r="O334">
        <v>1</v>
      </c>
      <c r="P334">
        <v>1</v>
      </c>
      <c r="Q334">
        <v>1</v>
      </c>
      <c r="W334" s="41" t="s">
        <v>118</v>
      </c>
      <c r="X334">
        <v>0</v>
      </c>
      <c r="Y334">
        <v>1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H334">
        <v>0</v>
      </c>
      <c r="AI334">
        <v>0</v>
      </c>
    </row>
    <row r="335" spans="1:42" x14ac:dyDescent="0.15">
      <c r="A335">
        <v>776</v>
      </c>
      <c r="B335">
        <v>27</v>
      </c>
      <c r="C335">
        <v>13</v>
      </c>
      <c r="D335" s="17">
        <v>2004</v>
      </c>
      <c r="E335" s="17">
        <v>3</v>
      </c>
      <c r="F335" s="17">
        <v>31</v>
      </c>
      <c r="G335" s="40">
        <f t="shared" si="26"/>
        <v>38077</v>
      </c>
      <c r="H335">
        <f t="shared" si="27"/>
        <v>14</v>
      </c>
      <c r="I335" s="38">
        <v>8</v>
      </c>
      <c r="J335" s="38">
        <v>8</v>
      </c>
      <c r="K335">
        <v>6216</v>
      </c>
      <c r="L335">
        <v>0</v>
      </c>
      <c r="M335">
        <v>9</v>
      </c>
      <c r="O335">
        <v>1</v>
      </c>
      <c r="P335">
        <v>1</v>
      </c>
      <c r="Q335">
        <v>1</v>
      </c>
      <c r="R335">
        <v>39.700000000000003</v>
      </c>
      <c r="S335">
        <v>1</v>
      </c>
      <c r="T335">
        <v>3</v>
      </c>
      <c r="W335" s="41" t="s">
        <v>118</v>
      </c>
      <c r="X335">
        <v>4</v>
      </c>
      <c r="Y335">
        <v>0</v>
      </c>
      <c r="Z335">
        <v>0</v>
      </c>
      <c r="AA335">
        <v>0</v>
      </c>
      <c r="AB335">
        <v>0</v>
      </c>
      <c r="AC335">
        <v>1</v>
      </c>
      <c r="AD335">
        <v>0</v>
      </c>
      <c r="AE335">
        <v>1</v>
      </c>
    </row>
    <row r="336" spans="1:42" x14ac:dyDescent="0.15">
      <c r="A336">
        <v>1119</v>
      </c>
      <c r="B336">
        <v>40</v>
      </c>
      <c r="C336">
        <v>14</v>
      </c>
      <c r="D336" s="17">
        <v>2004</v>
      </c>
      <c r="E336" s="17">
        <v>4</v>
      </c>
      <c r="F336" s="17">
        <v>1</v>
      </c>
      <c r="G336" s="40">
        <f t="shared" si="26"/>
        <v>38078</v>
      </c>
      <c r="H336">
        <f t="shared" si="27"/>
        <v>14</v>
      </c>
      <c r="I336" s="38">
        <v>0</v>
      </c>
      <c r="J336" s="38">
        <v>0.33611111111111108</v>
      </c>
      <c r="K336">
        <v>4743</v>
      </c>
      <c r="L336">
        <v>0</v>
      </c>
      <c r="M336">
        <v>7</v>
      </c>
      <c r="O336">
        <v>1</v>
      </c>
      <c r="P336">
        <v>1</v>
      </c>
      <c r="Q336">
        <v>2</v>
      </c>
      <c r="R336">
        <v>39.1</v>
      </c>
      <c r="S336">
        <v>1</v>
      </c>
      <c r="T336">
        <v>2</v>
      </c>
      <c r="W336" s="41" t="s">
        <v>120</v>
      </c>
      <c r="X336">
        <v>1</v>
      </c>
      <c r="Y336">
        <v>0</v>
      </c>
      <c r="Z336">
        <v>1</v>
      </c>
      <c r="AA336">
        <v>0</v>
      </c>
      <c r="AB336">
        <v>0</v>
      </c>
      <c r="AC336">
        <v>0</v>
      </c>
      <c r="AD336">
        <v>0</v>
      </c>
      <c r="AE336">
        <v>1</v>
      </c>
    </row>
    <row r="337" spans="1:35" x14ac:dyDescent="0.15">
      <c r="A337">
        <v>1125</v>
      </c>
      <c r="B337">
        <v>40</v>
      </c>
      <c r="C337">
        <v>14</v>
      </c>
      <c r="D337" s="19">
        <v>2004</v>
      </c>
      <c r="E337" s="19">
        <v>4</v>
      </c>
      <c r="F337" s="19">
        <v>1</v>
      </c>
      <c r="G337" s="40">
        <f t="shared" si="26"/>
        <v>38078</v>
      </c>
      <c r="H337">
        <f t="shared" si="27"/>
        <v>14</v>
      </c>
      <c r="I337" s="38">
        <v>0</v>
      </c>
      <c r="J337" s="38">
        <v>0.41736111111111113</v>
      </c>
      <c r="K337">
        <v>6207</v>
      </c>
      <c r="L337">
        <v>0</v>
      </c>
      <c r="M337">
        <v>5</v>
      </c>
      <c r="O337">
        <v>1</v>
      </c>
      <c r="P337">
        <v>1</v>
      </c>
      <c r="Q337">
        <v>2</v>
      </c>
      <c r="R337">
        <v>37.9</v>
      </c>
      <c r="S337">
        <v>1</v>
      </c>
      <c r="T337">
        <v>2</v>
      </c>
      <c r="W337" s="41" t="s">
        <v>120</v>
      </c>
      <c r="X337">
        <v>4</v>
      </c>
      <c r="Y337">
        <v>0</v>
      </c>
      <c r="Z337">
        <v>0</v>
      </c>
      <c r="AA337">
        <v>0</v>
      </c>
      <c r="AB337">
        <v>0</v>
      </c>
      <c r="AC337">
        <v>1</v>
      </c>
      <c r="AD337">
        <v>0</v>
      </c>
      <c r="AE337">
        <v>1</v>
      </c>
    </row>
    <row r="338" spans="1:35" x14ac:dyDescent="0.15">
      <c r="A338">
        <v>1123</v>
      </c>
      <c r="B338">
        <v>40</v>
      </c>
      <c r="C338">
        <v>14</v>
      </c>
      <c r="D338" s="17">
        <v>2004</v>
      </c>
      <c r="E338" s="17">
        <v>4</v>
      </c>
      <c r="F338" s="17">
        <v>1</v>
      </c>
      <c r="G338" s="40">
        <f t="shared" si="26"/>
        <v>38078</v>
      </c>
      <c r="H338">
        <f t="shared" si="27"/>
        <v>14</v>
      </c>
      <c r="I338" s="38">
        <v>0</v>
      </c>
      <c r="J338" s="38">
        <v>0.40833333333333338</v>
      </c>
      <c r="L338">
        <v>0</v>
      </c>
      <c r="M338">
        <v>2</v>
      </c>
      <c r="O338">
        <v>1</v>
      </c>
      <c r="P338">
        <v>1</v>
      </c>
      <c r="Q338">
        <v>2</v>
      </c>
      <c r="W338" s="41" t="s">
        <v>278</v>
      </c>
      <c r="X338">
        <v>0</v>
      </c>
      <c r="Y338">
        <v>1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</row>
    <row r="339" spans="1:35" x14ac:dyDescent="0.15">
      <c r="A339">
        <v>1129</v>
      </c>
      <c r="B339">
        <v>40</v>
      </c>
      <c r="C339">
        <v>14</v>
      </c>
      <c r="D339" s="17">
        <v>2004</v>
      </c>
      <c r="E339" s="17">
        <v>4</v>
      </c>
      <c r="F339" s="17">
        <v>2</v>
      </c>
      <c r="G339" s="40">
        <f t="shared" si="26"/>
        <v>38079</v>
      </c>
      <c r="H339">
        <f t="shared" si="27"/>
        <v>14</v>
      </c>
      <c r="I339" s="38">
        <v>0</v>
      </c>
      <c r="J339" s="38">
        <v>0.37152777777777773</v>
      </c>
      <c r="K339">
        <v>4390</v>
      </c>
      <c r="L339">
        <v>0</v>
      </c>
      <c r="M339">
        <v>11</v>
      </c>
      <c r="O339">
        <v>1</v>
      </c>
      <c r="P339">
        <v>1</v>
      </c>
      <c r="Q339">
        <v>1</v>
      </c>
      <c r="T339">
        <v>2</v>
      </c>
      <c r="W339" s="41" t="s">
        <v>118</v>
      </c>
      <c r="X339">
        <v>0</v>
      </c>
      <c r="Y339">
        <v>1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</row>
    <row r="340" spans="1:35" x14ac:dyDescent="0.15">
      <c r="A340">
        <v>1126</v>
      </c>
      <c r="B340">
        <v>40</v>
      </c>
      <c r="C340">
        <v>14</v>
      </c>
      <c r="D340" s="17">
        <v>2004</v>
      </c>
      <c r="E340" s="17">
        <v>4</v>
      </c>
      <c r="F340" s="17">
        <v>2</v>
      </c>
      <c r="G340" s="40">
        <f t="shared" si="26"/>
        <v>38079</v>
      </c>
      <c r="H340">
        <f t="shared" si="27"/>
        <v>14</v>
      </c>
      <c r="I340" s="38">
        <v>0</v>
      </c>
      <c r="J340" s="38">
        <v>0.3576388888888889</v>
      </c>
      <c r="L340">
        <v>0</v>
      </c>
      <c r="M340">
        <v>4</v>
      </c>
      <c r="O340">
        <v>1</v>
      </c>
      <c r="P340">
        <v>1</v>
      </c>
      <c r="Q340">
        <v>1</v>
      </c>
      <c r="R340">
        <v>36.799999999999997</v>
      </c>
      <c r="S340">
        <v>0</v>
      </c>
      <c r="T340">
        <v>3</v>
      </c>
      <c r="W340" s="41" t="s">
        <v>27</v>
      </c>
      <c r="X340">
        <v>0</v>
      </c>
      <c r="Y340">
        <v>1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</row>
    <row r="341" spans="1:35" x14ac:dyDescent="0.15">
      <c r="A341">
        <v>1128</v>
      </c>
      <c r="B341">
        <v>40</v>
      </c>
      <c r="C341">
        <v>14</v>
      </c>
      <c r="D341" s="17">
        <v>2004</v>
      </c>
      <c r="E341" s="17">
        <v>4</v>
      </c>
      <c r="F341" s="17">
        <v>2</v>
      </c>
      <c r="G341" s="40">
        <f t="shared" si="26"/>
        <v>38079</v>
      </c>
      <c r="H341">
        <f t="shared" si="27"/>
        <v>14</v>
      </c>
      <c r="I341" s="38">
        <v>0</v>
      </c>
      <c r="J341" s="38">
        <v>0.33680555555555558</v>
      </c>
      <c r="K341">
        <v>4516</v>
      </c>
      <c r="L341">
        <v>0</v>
      </c>
      <c r="M341">
        <v>11</v>
      </c>
      <c r="O341">
        <v>1</v>
      </c>
      <c r="P341">
        <v>1</v>
      </c>
      <c r="Q341">
        <v>1</v>
      </c>
      <c r="R341">
        <v>39.1</v>
      </c>
      <c r="S341">
        <v>1</v>
      </c>
      <c r="T341">
        <v>3</v>
      </c>
      <c r="W341" s="41" t="s">
        <v>118</v>
      </c>
      <c r="X341">
        <v>1</v>
      </c>
      <c r="Y341">
        <v>0</v>
      </c>
      <c r="Z341">
        <v>1</v>
      </c>
      <c r="AA341">
        <v>0</v>
      </c>
      <c r="AB341">
        <v>0</v>
      </c>
      <c r="AC341">
        <v>0</v>
      </c>
      <c r="AD341">
        <v>0</v>
      </c>
      <c r="AE341">
        <v>1</v>
      </c>
    </row>
    <row r="342" spans="1:35" x14ac:dyDescent="0.15">
      <c r="A342">
        <v>5698</v>
      </c>
      <c r="B342">
        <v>230</v>
      </c>
      <c r="C342">
        <v>13</v>
      </c>
      <c r="D342" s="17">
        <v>2008</v>
      </c>
      <c r="E342" s="17">
        <v>3</v>
      </c>
      <c r="F342" s="17">
        <v>31</v>
      </c>
      <c r="G342" s="40">
        <f t="shared" si="26"/>
        <v>39538</v>
      </c>
      <c r="H342">
        <f t="shared" si="27"/>
        <v>14</v>
      </c>
      <c r="I342" s="29">
        <v>0.47916666666666669</v>
      </c>
      <c r="J342" s="29">
        <v>0.47916666666666663</v>
      </c>
      <c r="K342">
        <v>7154</v>
      </c>
      <c r="L342">
        <v>0</v>
      </c>
      <c r="M342">
        <v>9</v>
      </c>
      <c r="O342">
        <v>1</v>
      </c>
      <c r="P342">
        <v>1</v>
      </c>
      <c r="Q342">
        <v>2</v>
      </c>
      <c r="R342">
        <v>37.9</v>
      </c>
      <c r="S342">
        <v>1</v>
      </c>
      <c r="T342">
        <v>2</v>
      </c>
      <c r="W342" s="41" t="s">
        <v>118</v>
      </c>
      <c r="X342">
        <v>4</v>
      </c>
      <c r="Y342">
        <v>0</v>
      </c>
      <c r="Z342">
        <v>0</v>
      </c>
      <c r="AA342">
        <v>0</v>
      </c>
      <c r="AB342">
        <v>0</v>
      </c>
      <c r="AC342">
        <v>1</v>
      </c>
      <c r="AD342">
        <v>0</v>
      </c>
      <c r="AE342">
        <v>1</v>
      </c>
    </row>
    <row r="343" spans="1:35" x14ac:dyDescent="0.15">
      <c r="A343">
        <v>5693</v>
      </c>
      <c r="B343">
        <v>230</v>
      </c>
      <c r="C343">
        <v>13</v>
      </c>
      <c r="D343" s="17">
        <v>2008</v>
      </c>
      <c r="E343" s="17">
        <v>3</v>
      </c>
      <c r="F343" s="17">
        <v>31</v>
      </c>
      <c r="G343" s="40">
        <f t="shared" si="26"/>
        <v>39538</v>
      </c>
      <c r="H343">
        <f t="shared" si="27"/>
        <v>14</v>
      </c>
      <c r="I343" s="29" t="s">
        <v>1037</v>
      </c>
      <c r="J343" s="29" t="s">
        <v>1037</v>
      </c>
      <c r="K343">
        <v>8011</v>
      </c>
      <c r="L343">
        <v>0</v>
      </c>
      <c r="M343">
        <v>6</v>
      </c>
      <c r="O343">
        <v>1</v>
      </c>
      <c r="P343">
        <v>1</v>
      </c>
      <c r="Q343">
        <v>1</v>
      </c>
      <c r="W343" s="41" t="s">
        <v>49</v>
      </c>
      <c r="X343">
        <v>0</v>
      </c>
      <c r="Y343">
        <v>1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H343">
        <v>0</v>
      </c>
      <c r="AI343">
        <v>4</v>
      </c>
    </row>
    <row r="344" spans="1:35" x14ac:dyDescent="0.15">
      <c r="A344">
        <v>5484</v>
      </c>
      <c r="B344">
        <v>224</v>
      </c>
      <c r="C344">
        <v>14</v>
      </c>
      <c r="D344" s="17">
        <v>2008</v>
      </c>
      <c r="E344" s="17">
        <v>4</v>
      </c>
      <c r="F344" s="17">
        <v>1</v>
      </c>
      <c r="G344" s="40">
        <f t="shared" si="26"/>
        <v>39539</v>
      </c>
      <c r="H344">
        <f t="shared" si="27"/>
        <v>14</v>
      </c>
      <c r="I344" s="29">
        <v>0.39583333333333331</v>
      </c>
      <c r="J344" s="29">
        <v>0.39583333333333331</v>
      </c>
      <c r="K344">
        <v>8015</v>
      </c>
      <c r="L344">
        <v>1</v>
      </c>
      <c r="O344">
        <v>1</v>
      </c>
      <c r="P344">
        <v>1</v>
      </c>
      <c r="Q344">
        <v>2</v>
      </c>
      <c r="R344">
        <v>37.299999999999997</v>
      </c>
      <c r="S344">
        <v>0</v>
      </c>
      <c r="T344">
        <v>2</v>
      </c>
      <c r="W344" s="41" t="s">
        <v>50</v>
      </c>
      <c r="X344">
        <v>4</v>
      </c>
      <c r="Y344">
        <v>0</v>
      </c>
      <c r="Z344">
        <v>0</v>
      </c>
      <c r="AA344">
        <v>0</v>
      </c>
      <c r="AB344">
        <v>0</v>
      </c>
      <c r="AC344">
        <v>1</v>
      </c>
      <c r="AD344">
        <v>0</v>
      </c>
      <c r="AE344">
        <v>1</v>
      </c>
    </row>
    <row r="345" spans="1:35" x14ac:dyDescent="0.15">
      <c r="A345">
        <v>5489</v>
      </c>
      <c r="B345">
        <v>224</v>
      </c>
      <c r="C345">
        <v>14</v>
      </c>
      <c r="D345" s="17">
        <v>2008</v>
      </c>
      <c r="E345" s="17">
        <v>4</v>
      </c>
      <c r="F345" s="17">
        <v>1</v>
      </c>
      <c r="G345" s="40">
        <f t="shared" si="26"/>
        <v>39539</v>
      </c>
      <c r="H345">
        <f t="shared" si="27"/>
        <v>14</v>
      </c>
      <c r="I345" s="29" t="s">
        <v>386</v>
      </c>
      <c r="J345" s="29" t="s">
        <v>386</v>
      </c>
      <c r="K345">
        <v>8017</v>
      </c>
      <c r="L345">
        <v>0</v>
      </c>
      <c r="M345">
        <v>6</v>
      </c>
      <c r="O345">
        <v>1</v>
      </c>
      <c r="P345">
        <v>1</v>
      </c>
      <c r="Q345">
        <v>2</v>
      </c>
      <c r="R345">
        <v>37.9</v>
      </c>
      <c r="S345">
        <v>1</v>
      </c>
      <c r="T345" s="8"/>
      <c r="U345" s="8"/>
      <c r="W345" s="41" t="s">
        <v>118</v>
      </c>
      <c r="X345">
        <v>4</v>
      </c>
      <c r="Y345">
        <v>0</v>
      </c>
      <c r="Z345">
        <v>0</v>
      </c>
      <c r="AA345">
        <v>0</v>
      </c>
      <c r="AB345">
        <v>0</v>
      </c>
      <c r="AC345">
        <v>1</v>
      </c>
      <c r="AD345">
        <v>0</v>
      </c>
      <c r="AE345">
        <v>1</v>
      </c>
    </row>
    <row r="346" spans="1:35" x14ac:dyDescent="0.15">
      <c r="A346">
        <v>5495</v>
      </c>
      <c r="B346">
        <v>224</v>
      </c>
      <c r="C346">
        <v>14</v>
      </c>
      <c r="D346" s="17">
        <v>2008</v>
      </c>
      <c r="E346" s="17">
        <v>4</v>
      </c>
      <c r="F346" s="17">
        <v>2</v>
      </c>
      <c r="G346" s="40">
        <f t="shared" si="26"/>
        <v>39540</v>
      </c>
      <c r="H346">
        <f t="shared" si="27"/>
        <v>14</v>
      </c>
      <c r="I346" s="29">
        <v>0.42708333333333331</v>
      </c>
      <c r="J346" s="29">
        <v>0.42708333333333337</v>
      </c>
      <c r="K346">
        <v>7736</v>
      </c>
      <c r="L346">
        <v>0</v>
      </c>
      <c r="M346">
        <v>8</v>
      </c>
      <c r="O346">
        <v>1</v>
      </c>
      <c r="P346">
        <v>1</v>
      </c>
      <c r="Q346">
        <v>1</v>
      </c>
      <c r="R346">
        <v>38.200000000000003</v>
      </c>
      <c r="S346">
        <v>1</v>
      </c>
      <c r="T346">
        <v>2</v>
      </c>
      <c r="W346" s="41" t="s">
        <v>50</v>
      </c>
      <c r="X346">
        <v>3</v>
      </c>
      <c r="Y346">
        <v>0</v>
      </c>
      <c r="Z346">
        <v>0</v>
      </c>
      <c r="AA346">
        <v>0</v>
      </c>
      <c r="AB346">
        <v>1</v>
      </c>
      <c r="AC346">
        <v>0</v>
      </c>
      <c r="AD346">
        <v>0</v>
      </c>
      <c r="AE346">
        <v>1</v>
      </c>
    </row>
    <row r="347" spans="1:35" x14ac:dyDescent="0.15">
      <c r="A347">
        <v>5491</v>
      </c>
      <c r="B347">
        <v>224</v>
      </c>
      <c r="C347">
        <v>14</v>
      </c>
      <c r="D347" s="17">
        <v>2008</v>
      </c>
      <c r="E347" s="17">
        <v>4</v>
      </c>
      <c r="F347" s="17">
        <v>2</v>
      </c>
      <c r="G347" s="40">
        <f t="shared" si="26"/>
        <v>39540</v>
      </c>
      <c r="H347">
        <f t="shared" si="27"/>
        <v>14</v>
      </c>
      <c r="I347" s="29">
        <v>0.375</v>
      </c>
      <c r="J347" s="29">
        <v>0.375</v>
      </c>
      <c r="K347">
        <v>8018</v>
      </c>
      <c r="L347">
        <v>0</v>
      </c>
      <c r="M347">
        <v>6</v>
      </c>
      <c r="O347">
        <v>1</v>
      </c>
      <c r="P347">
        <v>1</v>
      </c>
      <c r="Q347">
        <v>2</v>
      </c>
      <c r="R347">
        <v>36.6</v>
      </c>
      <c r="S347">
        <v>0</v>
      </c>
      <c r="T347">
        <v>4</v>
      </c>
      <c r="W347" s="41" t="s">
        <v>1701</v>
      </c>
      <c r="X347">
        <v>4</v>
      </c>
      <c r="Y347">
        <v>0</v>
      </c>
      <c r="Z347">
        <v>0</v>
      </c>
      <c r="AA347">
        <v>0</v>
      </c>
      <c r="AB347">
        <v>0</v>
      </c>
      <c r="AC347">
        <v>1</v>
      </c>
      <c r="AD347">
        <v>0</v>
      </c>
      <c r="AE347">
        <v>1</v>
      </c>
      <c r="AH347">
        <v>1</v>
      </c>
    </row>
    <row r="348" spans="1:35" x14ac:dyDescent="0.15">
      <c r="A348">
        <v>5504</v>
      </c>
      <c r="B348">
        <v>224</v>
      </c>
      <c r="C348">
        <v>14</v>
      </c>
      <c r="D348" s="17">
        <v>2008</v>
      </c>
      <c r="E348" s="17">
        <v>4</v>
      </c>
      <c r="F348" s="17">
        <v>3</v>
      </c>
      <c r="G348" s="40">
        <f t="shared" si="26"/>
        <v>39541</v>
      </c>
      <c r="H348">
        <f t="shared" si="27"/>
        <v>14</v>
      </c>
      <c r="I348" s="29">
        <v>0.47916666666666669</v>
      </c>
      <c r="J348" s="29">
        <v>0.47916666666666663</v>
      </c>
      <c r="K348">
        <v>8026</v>
      </c>
      <c r="L348">
        <v>0</v>
      </c>
      <c r="M348">
        <v>8</v>
      </c>
      <c r="O348">
        <v>1</v>
      </c>
      <c r="P348">
        <v>1</v>
      </c>
      <c r="Q348">
        <v>2</v>
      </c>
      <c r="R348">
        <v>40</v>
      </c>
      <c r="S348">
        <v>1</v>
      </c>
      <c r="T348">
        <v>2</v>
      </c>
      <c r="W348" s="41" t="s">
        <v>50</v>
      </c>
      <c r="X348">
        <v>5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1</v>
      </c>
      <c r="AE348">
        <v>1</v>
      </c>
    </row>
    <row r="349" spans="1:35" x14ac:dyDescent="0.15">
      <c r="A349">
        <v>3358</v>
      </c>
      <c r="B349">
        <v>147</v>
      </c>
      <c r="C349">
        <v>14</v>
      </c>
      <c r="D349" s="17">
        <v>2003</v>
      </c>
      <c r="E349" s="17">
        <v>4</v>
      </c>
      <c r="F349" s="17">
        <v>7</v>
      </c>
      <c r="G349" s="40">
        <f t="shared" ref="G349:G383" si="28">DATE(D349,E349,F349)</f>
        <v>37718</v>
      </c>
      <c r="H349">
        <f t="shared" ref="H349:H383" si="29">INT((G349-DATE(YEAR(G349-WEEKDAY(G349-1)+4),1,3)+WEEKDAY(DATE(YEAR(G349-WEEKDAY(G349-1)+4),1,3))+5)/7)</f>
        <v>15</v>
      </c>
      <c r="I349" s="38">
        <v>0</v>
      </c>
      <c r="J349" s="38">
        <v>0.34791666666666665</v>
      </c>
      <c r="K349">
        <v>3637</v>
      </c>
      <c r="L349">
        <v>0</v>
      </c>
      <c r="M349">
        <v>1</v>
      </c>
      <c r="O349">
        <v>1</v>
      </c>
      <c r="P349">
        <v>1</v>
      </c>
      <c r="Q349">
        <v>1</v>
      </c>
      <c r="T349">
        <v>2</v>
      </c>
      <c r="W349" s="41" t="s">
        <v>50</v>
      </c>
      <c r="X349">
        <v>0</v>
      </c>
      <c r="Y349">
        <v>1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</row>
    <row r="350" spans="1:35" x14ac:dyDescent="0.15">
      <c r="A350">
        <v>3360</v>
      </c>
      <c r="B350">
        <v>147</v>
      </c>
      <c r="C350">
        <v>14</v>
      </c>
      <c r="D350" s="19">
        <v>2003</v>
      </c>
      <c r="E350" s="19">
        <v>4</v>
      </c>
      <c r="F350" s="19">
        <v>7</v>
      </c>
      <c r="G350" s="40">
        <f t="shared" si="28"/>
        <v>37718</v>
      </c>
      <c r="H350">
        <f t="shared" si="29"/>
        <v>15</v>
      </c>
      <c r="I350" s="38">
        <v>0</v>
      </c>
      <c r="J350" s="38">
        <v>0.39930555555555558</v>
      </c>
      <c r="K350">
        <v>3938</v>
      </c>
      <c r="L350">
        <v>0</v>
      </c>
      <c r="M350">
        <v>3</v>
      </c>
      <c r="O350">
        <v>1</v>
      </c>
      <c r="P350">
        <v>1</v>
      </c>
      <c r="Q350">
        <v>1</v>
      </c>
      <c r="R350">
        <v>37.1</v>
      </c>
      <c r="S350">
        <v>0</v>
      </c>
      <c r="T350">
        <v>7</v>
      </c>
      <c r="W350" s="41" t="s">
        <v>1004</v>
      </c>
      <c r="X350">
        <v>4</v>
      </c>
      <c r="Y350">
        <v>0</v>
      </c>
      <c r="Z350">
        <v>0</v>
      </c>
      <c r="AA350">
        <v>0</v>
      </c>
      <c r="AB350">
        <v>0</v>
      </c>
      <c r="AC350">
        <v>1</v>
      </c>
      <c r="AD350">
        <v>0</v>
      </c>
      <c r="AE350">
        <v>1</v>
      </c>
    </row>
    <row r="351" spans="1:35" x14ac:dyDescent="0.15">
      <c r="A351">
        <v>3299</v>
      </c>
      <c r="B351">
        <v>140</v>
      </c>
      <c r="C351">
        <v>15</v>
      </c>
      <c r="D351" s="17">
        <v>2003</v>
      </c>
      <c r="E351" s="17">
        <v>4</v>
      </c>
      <c r="F351" s="17">
        <v>8</v>
      </c>
      <c r="G351" s="40">
        <f t="shared" si="28"/>
        <v>37719</v>
      </c>
      <c r="H351">
        <f t="shared" si="29"/>
        <v>15</v>
      </c>
      <c r="I351" s="38">
        <v>0</v>
      </c>
      <c r="J351" s="38">
        <v>0.4826388888888889</v>
      </c>
      <c r="K351">
        <v>2797</v>
      </c>
      <c r="L351">
        <v>0</v>
      </c>
      <c r="M351">
        <v>6</v>
      </c>
      <c r="O351">
        <v>1</v>
      </c>
      <c r="P351">
        <v>1</v>
      </c>
      <c r="Q351">
        <v>1</v>
      </c>
      <c r="T351">
        <v>2</v>
      </c>
      <c r="W351" s="41" t="s">
        <v>55</v>
      </c>
      <c r="X351">
        <v>0</v>
      </c>
      <c r="Y351">
        <v>1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</row>
    <row r="352" spans="1:35" x14ac:dyDescent="0.15">
      <c r="A352">
        <v>3314</v>
      </c>
      <c r="B352">
        <v>142</v>
      </c>
      <c r="C352">
        <v>15</v>
      </c>
      <c r="D352" s="17">
        <v>2003</v>
      </c>
      <c r="E352" s="17">
        <v>4</v>
      </c>
      <c r="F352" s="17">
        <v>8</v>
      </c>
      <c r="G352" s="40">
        <f t="shared" si="28"/>
        <v>37719</v>
      </c>
      <c r="H352">
        <f t="shared" si="29"/>
        <v>15</v>
      </c>
      <c r="I352" s="38"/>
      <c r="J352" s="38"/>
      <c r="K352">
        <v>3945</v>
      </c>
      <c r="L352">
        <v>0</v>
      </c>
      <c r="M352">
        <v>3</v>
      </c>
      <c r="O352">
        <v>1</v>
      </c>
      <c r="P352">
        <v>1</v>
      </c>
      <c r="Q352">
        <v>2</v>
      </c>
      <c r="T352">
        <v>2</v>
      </c>
      <c r="W352" s="41" t="s">
        <v>118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</row>
    <row r="353" spans="1:31" x14ac:dyDescent="0.15">
      <c r="A353">
        <v>3315</v>
      </c>
      <c r="B353">
        <v>142</v>
      </c>
      <c r="C353">
        <v>15</v>
      </c>
      <c r="D353" s="17">
        <v>2003</v>
      </c>
      <c r="E353" s="17">
        <v>4</v>
      </c>
      <c r="F353" s="17">
        <v>8</v>
      </c>
      <c r="G353" s="40">
        <f t="shared" si="28"/>
        <v>37719</v>
      </c>
      <c r="H353">
        <f t="shared" si="29"/>
        <v>15</v>
      </c>
      <c r="I353" s="38">
        <v>0</v>
      </c>
      <c r="J353" s="38">
        <v>0.3666666666666667</v>
      </c>
      <c r="K353">
        <v>3946</v>
      </c>
      <c r="L353">
        <v>0</v>
      </c>
      <c r="M353">
        <v>4</v>
      </c>
      <c r="O353">
        <v>1</v>
      </c>
      <c r="P353">
        <v>1</v>
      </c>
      <c r="Q353">
        <v>2</v>
      </c>
      <c r="T353">
        <v>2</v>
      </c>
      <c r="W353" s="41" t="s">
        <v>118</v>
      </c>
      <c r="X353">
        <v>5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1</v>
      </c>
      <c r="AE353">
        <v>1</v>
      </c>
    </row>
    <row r="354" spans="1:31" x14ac:dyDescent="0.15">
      <c r="A354">
        <v>3332</v>
      </c>
      <c r="B354">
        <v>144</v>
      </c>
      <c r="C354">
        <v>15</v>
      </c>
      <c r="D354" s="17">
        <v>2003</v>
      </c>
      <c r="E354" s="17">
        <v>4</v>
      </c>
      <c r="F354" s="17">
        <v>8</v>
      </c>
      <c r="G354" s="40">
        <f t="shared" si="28"/>
        <v>37719</v>
      </c>
      <c r="H354">
        <f t="shared" si="29"/>
        <v>15</v>
      </c>
      <c r="I354" s="38">
        <v>0</v>
      </c>
      <c r="J354" s="38">
        <v>0.40625</v>
      </c>
      <c r="K354">
        <v>3950</v>
      </c>
      <c r="L354">
        <v>0</v>
      </c>
      <c r="M354">
        <v>4</v>
      </c>
      <c r="O354">
        <v>1</v>
      </c>
      <c r="P354">
        <v>1</v>
      </c>
      <c r="Q354">
        <v>2</v>
      </c>
      <c r="R354">
        <v>37.1</v>
      </c>
      <c r="S354">
        <v>0</v>
      </c>
      <c r="T354">
        <v>2</v>
      </c>
      <c r="W354" s="41" t="s">
        <v>50</v>
      </c>
      <c r="X354">
        <v>5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1</v>
      </c>
      <c r="AE354">
        <v>1</v>
      </c>
    </row>
    <row r="355" spans="1:31" x14ac:dyDescent="0.15">
      <c r="A355">
        <v>3333</v>
      </c>
      <c r="B355">
        <v>144</v>
      </c>
      <c r="C355">
        <v>15</v>
      </c>
      <c r="D355" s="17">
        <v>2003</v>
      </c>
      <c r="E355" s="17">
        <v>4</v>
      </c>
      <c r="F355" s="17">
        <v>8</v>
      </c>
      <c r="G355" s="40">
        <f t="shared" si="28"/>
        <v>37719</v>
      </c>
      <c r="H355">
        <f t="shared" si="29"/>
        <v>15</v>
      </c>
      <c r="I355" s="38">
        <v>0</v>
      </c>
      <c r="J355" s="38">
        <v>0.37847222222222227</v>
      </c>
      <c r="K355">
        <v>3951</v>
      </c>
      <c r="L355">
        <v>0</v>
      </c>
      <c r="M355">
        <v>4</v>
      </c>
      <c r="O355">
        <v>1</v>
      </c>
      <c r="P355">
        <v>1</v>
      </c>
      <c r="Q355">
        <v>1</v>
      </c>
      <c r="T355">
        <v>2</v>
      </c>
      <c r="W355" s="41" t="s">
        <v>118</v>
      </c>
      <c r="X355">
        <v>4</v>
      </c>
      <c r="Y355">
        <v>0</v>
      </c>
      <c r="Z355">
        <v>0</v>
      </c>
      <c r="AA355">
        <v>0</v>
      </c>
      <c r="AB355">
        <v>0</v>
      </c>
      <c r="AC355">
        <v>1</v>
      </c>
      <c r="AD355">
        <v>0</v>
      </c>
      <c r="AE355">
        <v>1</v>
      </c>
    </row>
    <row r="356" spans="1:31" x14ac:dyDescent="0.15">
      <c r="A356">
        <v>3313</v>
      </c>
      <c r="B356">
        <v>141</v>
      </c>
      <c r="C356">
        <v>15</v>
      </c>
      <c r="D356" s="17">
        <v>2003</v>
      </c>
      <c r="E356" s="17">
        <v>4</v>
      </c>
      <c r="F356" s="17">
        <v>8</v>
      </c>
      <c r="G356" s="40">
        <f t="shared" si="28"/>
        <v>37719</v>
      </c>
      <c r="H356">
        <f t="shared" si="29"/>
        <v>15</v>
      </c>
      <c r="I356" s="38">
        <v>0</v>
      </c>
      <c r="J356" s="38">
        <v>0.45902777777777781</v>
      </c>
      <c r="K356">
        <v>3956</v>
      </c>
      <c r="L356">
        <f>21/365</f>
        <v>5.7534246575342465E-2</v>
      </c>
      <c r="O356">
        <v>1</v>
      </c>
      <c r="P356">
        <v>1</v>
      </c>
      <c r="Q356">
        <v>1</v>
      </c>
      <c r="R356">
        <v>38.700000000000003</v>
      </c>
      <c r="S356">
        <v>1</v>
      </c>
      <c r="T356">
        <v>2</v>
      </c>
      <c r="W356" s="41" t="s">
        <v>26</v>
      </c>
      <c r="X356">
        <v>0</v>
      </c>
      <c r="Y356">
        <v>1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</row>
    <row r="357" spans="1:31" x14ac:dyDescent="0.15">
      <c r="A357">
        <v>3320</v>
      </c>
      <c r="B357">
        <v>142</v>
      </c>
      <c r="C357">
        <v>15</v>
      </c>
      <c r="D357" s="17">
        <v>2003</v>
      </c>
      <c r="E357" s="17">
        <v>4</v>
      </c>
      <c r="F357" s="17">
        <v>8</v>
      </c>
      <c r="G357" s="40">
        <f t="shared" si="28"/>
        <v>37719</v>
      </c>
      <c r="H357">
        <f t="shared" si="29"/>
        <v>15</v>
      </c>
      <c r="I357" s="38">
        <v>0</v>
      </c>
      <c r="J357" s="38">
        <v>0.3923611111111111</v>
      </c>
      <c r="K357">
        <v>3390</v>
      </c>
      <c r="L357">
        <v>0</v>
      </c>
      <c r="M357">
        <v>5</v>
      </c>
      <c r="O357">
        <v>1</v>
      </c>
      <c r="P357">
        <v>1</v>
      </c>
      <c r="Q357">
        <v>1</v>
      </c>
      <c r="W357" s="41" t="s">
        <v>50</v>
      </c>
      <c r="X357">
        <v>0</v>
      </c>
      <c r="Y357">
        <v>1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</row>
    <row r="358" spans="1:31" x14ac:dyDescent="0.15">
      <c r="A358">
        <v>3294</v>
      </c>
      <c r="B358">
        <v>139</v>
      </c>
      <c r="C358">
        <v>15</v>
      </c>
      <c r="D358" s="17">
        <v>2003</v>
      </c>
      <c r="E358" s="17">
        <v>4</v>
      </c>
      <c r="F358" s="17">
        <v>9</v>
      </c>
      <c r="G358" s="40">
        <f t="shared" si="28"/>
        <v>37720</v>
      </c>
      <c r="H358">
        <f t="shared" si="29"/>
        <v>15</v>
      </c>
      <c r="I358" s="38">
        <v>0</v>
      </c>
      <c r="J358" s="38">
        <v>0.37638888888888888</v>
      </c>
      <c r="K358">
        <v>3964</v>
      </c>
      <c r="L358">
        <v>0</v>
      </c>
      <c r="M358">
        <v>6</v>
      </c>
      <c r="O358">
        <v>1</v>
      </c>
      <c r="P358">
        <v>1</v>
      </c>
      <c r="Q358">
        <v>1</v>
      </c>
      <c r="R358">
        <v>36.4</v>
      </c>
      <c r="S358">
        <v>0</v>
      </c>
      <c r="T358">
        <v>2</v>
      </c>
      <c r="W358" s="41" t="s">
        <v>1171</v>
      </c>
      <c r="X358">
        <v>3</v>
      </c>
      <c r="Y358">
        <v>0</v>
      </c>
      <c r="Z358">
        <v>0</v>
      </c>
      <c r="AA358">
        <v>0</v>
      </c>
      <c r="AB358">
        <v>1</v>
      </c>
      <c r="AC358">
        <v>0</v>
      </c>
      <c r="AD358">
        <v>0</v>
      </c>
      <c r="AE358">
        <v>1</v>
      </c>
    </row>
    <row r="359" spans="1:31" x14ac:dyDescent="0.15">
      <c r="A359">
        <v>3296</v>
      </c>
      <c r="B359">
        <v>139</v>
      </c>
      <c r="C359">
        <v>15</v>
      </c>
      <c r="D359" s="17">
        <v>2003</v>
      </c>
      <c r="E359" s="17">
        <v>4</v>
      </c>
      <c r="F359" s="17">
        <v>9</v>
      </c>
      <c r="G359" s="40">
        <f t="shared" si="28"/>
        <v>37720</v>
      </c>
      <c r="H359">
        <f t="shared" si="29"/>
        <v>15</v>
      </c>
      <c r="I359" s="38">
        <v>0</v>
      </c>
      <c r="J359" s="38">
        <v>0.4152777777777778</v>
      </c>
      <c r="K359">
        <v>3966</v>
      </c>
      <c r="L359">
        <v>0</v>
      </c>
      <c r="M359">
        <v>2</v>
      </c>
      <c r="O359">
        <v>1</v>
      </c>
      <c r="P359">
        <v>1</v>
      </c>
      <c r="Q359">
        <v>1</v>
      </c>
      <c r="T359">
        <v>2</v>
      </c>
      <c r="W359" s="41" t="s">
        <v>118</v>
      </c>
      <c r="X359">
        <v>4</v>
      </c>
      <c r="Y359">
        <v>0</v>
      </c>
      <c r="Z359">
        <v>0</v>
      </c>
      <c r="AA359">
        <v>0</v>
      </c>
      <c r="AB359">
        <v>0</v>
      </c>
      <c r="AC359">
        <v>1</v>
      </c>
      <c r="AD359">
        <v>0</v>
      </c>
      <c r="AE359">
        <v>1</v>
      </c>
    </row>
    <row r="360" spans="1:31" x14ac:dyDescent="0.15">
      <c r="A360">
        <v>3305</v>
      </c>
      <c r="B360">
        <v>140</v>
      </c>
      <c r="C360">
        <v>15</v>
      </c>
      <c r="D360" s="17">
        <v>2003</v>
      </c>
      <c r="E360" s="17">
        <v>4</v>
      </c>
      <c r="F360" s="17">
        <v>9</v>
      </c>
      <c r="G360" s="40">
        <f t="shared" si="28"/>
        <v>37720</v>
      </c>
      <c r="H360">
        <f t="shared" si="29"/>
        <v>15</v>
      </c>
      <c r="I360" s="38">
        <v>0</v>
      </c>
      <c r="J360" s="38">
        <v>0.33611111111111108</v>
      </c>
      <c r="K360">
        <v>3715</v>
      </c>
      <c r="L360">
        <v>1</v>
      </c>
      <c r="O360">
        <v>1</v>
      </c>
      <c r="P360">
        <v>1</v>
      </c>
      <c r="Q360">
        <v>2</v>
      </c>
      <c r="R360">
        <v>41</v>
      </c>
      <c r="S360">
        <v>1</v>
      </c>
      <c r="T360">
        <v>2</v>
      </c>
      <c r="W360" s="41" t="s">
        <v>50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</row>
    <row r="361" spans="1:31" x14ac:dyDescent="0.15">
      <c r="A361">
        <v>3266</v>
      </c>
      <c r="B361">
        <v>136</v>
      </c>
      <c r="C361">
        <v>15</v>
      </c>
      <c r="D361" s="17">
        <v>2003</v>
      </c>
      <c r="E361" s="17">
        <v>4</v>
      </c>
      <c r="F361" s="17">
        <v>10</v>
      </c>
      <c r="G361" s="40">
        <f t="shared" si="28"/>
        <v>37721</v>
      </c>
      <c r="H361">
        <f t="shared" si="29"/>
        <v>15</v>
      </c>
      <c r="I361" s="38">
        <v>0</v>
      </c>
      <c r="J361" s="38">
        <v>0.41805555555555557</v>
      </c>
      <c r="K361">
        <v>3949</v>
      </c>
      <c r="L361">
        <v>0</v>
      </c>
      <c r="M361">
        <v>6</v>
      </c>
      <c r="O361">
        <v>1</v>
      </c>
      <c r="P361">
        <v>1</v>
      </c>
      <c r="Q361">
        <v>2</v>
      </c>
      <c r="T361">
        <v>2</v>
      </c>
      <c r="W361" s="41" t="s">
        <v>920</v>
      </c>
      <c r="X361">
        <v>0</v>
      </c>
      <c r="Y361">
        <v>1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</row>
    <row r="362" spans="1:31" x14ac:dyDescent="0.15">
      <c r="A362">
        <v>3271</v>
      </c>
      <c r="B362">
        <v>136</v>
      </c>
      <c r="C362">
        <v>15</v>
      </c>
      <c r="D362" s="17">
        <v>2003</v>
      </c>
      <c r="E362" s="17">
        <v>4</v>
      </c>
      <c r="F362" s="17">
        <v>10</v>
      </c>
      <c r="G362" s="40">
        <f t="shared" si="28"/>
        <v>37721</v>
      </c>
      <c r="H362">
        <f t="shared" si="29"/>
        <v>15</v>
      </c>
      <c r="I362" s="38">
        <v>0</v>
      </c>
      <c r="J362" s="38">
        <v>0.46875</v>
      </c>
      <c r="K362">
        <v>3969</v>
      </c>
      <c r="L362">
        <v>0</v>
      </c>
      <c r="M362">
        <v>4</v>
      </c>
      <c r="O362">
        <v>1</v>
      </c>
      <c r="P362">
        <v>1</v>
      </c>
      <c r="Q362">
        <v>2</v>
      </c>
      <c r="T362">
        <v>2</v>
      </c>
      <c r="W362" s="41" t="s">
        <v>50</v>
      </c>
      <c r="X362">
        <v>0</v>
      </c>
      <c r="Y362">
        <v>1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</row>
    <row r="363" spans="1:31" x14ac:dyDescent="0.15">
      <c r="A363">
        <v>3280</v>
      </c>
      <c r="B363">
        <v>137</v>
      </c>
      <c r="C363">
        <v>15</v>
      </c>
      <c r="D363" s="17">
        <v>2003</v>
      </c>
      <c r="E363" s="17">
        <v>4</v>
      </c>
      <c r="F363" s="17">
        <v>10</v>
      </c>
      <c r="G363" s="40">
        <f t="shared" si="28"/>
        <v>37721</v>
      </c>
      <c r="H363">
        <f t="shared" si="29"/>
        <v>15</v>
      </c>
      <c r="I363" s="38">
        <v>0</v>
      </c>
      <c r="J363" s="38">
        <v>0.42291666666666666</v>
      </c>
      <c r="K363">
        <v>3957</v>
      </c>
      <c r="L363">
        <v>0</v>
      </c>
      <c r="M363">
        <v>6</v>
      </c>
      <c r="O363">
        <v>1</v>
      </c>
      <c r="P363">
        <v>1</v>
      </c>
      <c r="Q363" s="5">
        <v>1</v>
      </c>
      <c r="R363">
        <v>37.4</v>
      </c>
      <c r="S363">
        <v>0</v>
      </c>
      <c r="T363">
        <v>2</v>
      </c>
      <c r="W363" s="41" t="s">
        <v>49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</row>
    <row r="364" spans="1:31" x14ac:dyDescent="0.15">
      <c r="A364">
        <v>3251</v>
      </c>
      <c r="B364">
        <v>134</v>
      </c>
      <c r="C364">
        <v>15</v>
      </c>
      <c r="D364" s="19">
        <v>2003</v>
      </c>
      <c r="E364" s="19">
        <v>4</v>
      </c>
      <c r="F364" s="19">
        <v>11</v>
      </c>
      <c r="G364" s="40">
        <f t="shared" si="28"/>
        <v>37722</v>
      </c>
      <c r="H364">
        <f t="shared" si="29"/>
        <v>15</v>
      </c>
      <c r="I364" s="38">
        <v>0</v>
      </c>
      <c r="J364" s="38">
        <v>0.44791666666666669</v>
      </c>
      <c r="L364">
        <v>0</v>
      </c>
      <c r="M364">
        <v>5</v>
      </c>
      <c r="O364">
        <v>1</v>
      </c>
      <c r="P364">
        <v>1</v>
      </c>
      <c r="Q364">
        <v>1</v>
      </c>
      <c r="T364">
        <v>2</v>
      </c>
      <c r="W364" s="41" t="s">
        <v>50</v>
      </c>
      <c r="X364">
        <v>4</v>
      </c>
      <c r="Y364">
        <v>0</v>
      </c>
      <c r="Z364">
        <v>0</v>
      </c>
      <c r="AA364">
        <v>0</v>
      </c>
      <c r="AB364">
        <v>0</v>
      </c>
      <c r="AC364">
        <v>1</v>
      </c>
      <c r="AD364">
        <v>0</v>
      </c>
      <c r="AE364">
        <v>1</v>
      </c>
    </row>
    <row r="365" spans="1:31" x14ac:dyDescent="0.15">
      <c r="A365">
        <v>3261</v>
      </c>
      <c r="B365">
        <v>135</v>
      </c>
      <c r="C365">
        <v>15</v>
      </c>
      <c r="D365" s="17">
        <v>2003</v>
      </c>
      <c r="E365" s="17">
        <v>4</v>
      </c>
      <c r="F365" s="17">
        <v>11</v>
      </c>
      <c r="G365" s="40">
        <f t="shared" si="28"/>
        <v>37722</v>
      </c>
      <c r="H365">
        <f t="shared" si="29"/>
        <v>15</v>
      </c>
      <c r="I365" s="38">
        <v>0</v>
      </c>
      <c r="J365" s="38">
        <v>0.3756944444444445</v>
      </c>
      <c r="K365">
        <v>3413</v>
      </c>
      <c r="L365">
        <v>0</v>
      </c>
      <c r="M365">
        <v>6</v>
      </c>
      <c r="O365">
        <v>1</v>
      </c>
      <c r="P365">
        <v>1</v>
      </c>
      <c r="Q365">
        <v>2</v>
      </c>
      <c r="T365">
        <v>3</v>
      </c>
      <c r="W365" s="41" t="s">
        <v>49</v>
      </c>
      <c r="X365">
        <v>0</v>
      </c>
      <c r="Y365">
        <v>1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</row>
    <row r="366" spans="1:31" x14ac:dyDescent="0.15">
      <c r="A366">
        <v>3264</v>
      </c>
      <c r="B366">
        <v>135</v>
      </c>
      <c r="C366">
        <v>15</v>
      </c>
      <c r="D366" s="19">
        <v>2003</v>
      </c>
      <c r="E366" s="19">
        <v>4</v>
      </c>
      <c r="F366" s="19">
        <v>11</v>
      </c>
      <c r="G366" s="40">
        <f t="shared" si="28"/>
        <v>37722</v>
      </c>
      <c r="H366">
        <f t="shared" si="29"/>
        <v>15</v>
      </c>
      <c r="I366" s="38">
        <v>0</v>
      </c>
      <c r="J366" s="38">
        <v>0.40069444444444446</v>
      </c>
      <c r="K366">
        <v>3974</v>
      </c>
      <c r="L366">
        <v>0</v>
      </c>
      <c r="M366">
        <v>4</v>
      </c>
      <c r="O366">
        <v>1</v>
      </c>
      <c r="P366">
        <v>1</v>
      </c>
      <c r="Q366">
        <v>1</v>
      </c>
      <c r="R366">
        <v>37.4</v>
      </c>
      <c r="S366">
        <v>0</v>
      </c>
      <c r="T366">
        <v>3</v>
      </c>
      <c r="W366" s="41" t="s">
        <v>118</v>
      </c>
      <c r="X366">
        <v>4</v>
      </c>
      <c r="Y366">
        <v>0</v>
      </c>
      <c r="Z366">
        <v>0</v>
      </c>
      <c r="AA366">
        <v>0</v>
      </c>
      <c r="AB366">
        <v>0</v>
      </c>
      <c r="AC366">
        <v>1</v>
      </c>
      <c r="AD366">
        <v>0</v>
      </c>
      <c r="AE366">
        <v>1</v>
      </c>
    </row>
    <row r="367" spans="1:31" x14ac:dyDescent="0.15">
      <c r="A367">
        <v>3259</v>
      </c>
      <c r="B367">
        <v>135</v>
      </c>
      <c r="C367">
        <v>15</v>
      </c>
      <c r="D367" s="17">
        <v>2003</v>
      </c>
      <c r="E367" s="17">
        <v>4</v>
      </c>
      <c r="F367" s="17">
        <v>11</v>
      </c>
      <c r="G367" s="40">
        <f t="shared" si="28"/>
        <v>37722</v>
      </c>
      <c r="H367">
        <f t="shared" si="29"/>
        <v>15</v>
      </c>
      <c r="I367" s="38">
        <v>0</v>
      </c>
      <c r="J367" s="38">
        <v>0.3347222222222222</v>
      </c>
      <c r="L367">
        <v>1</v>
      </c>
      <c r="O367">
        <v>1</v>
      </c>
      <c r="P367">
        <v>1</v>
      </c>
      <c r="Q367">
        <v>1</v>
      </c>
      <c r="T367">
        <v>3</v>
      </c>
      <c r="W367" s="41" t="s">
        <v>118</v>
      </c>
      <c r="X367">
        <v>0</v>
      </c>
      <c r="Y367">
        <v>1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</row>
    <row r="368" spans="1:31" x14ac:dyDescent="0.15">
      <c r="A368">
        <v>3265</v>
      </c>
      <c r="B368">
        <v>135</v>
      </c>
      <c r="C368">
        <v>15</v>
      </c>
      <c r="D368" s="17">
        <v>2003</v>
      </c>
      <c r="E368" s="17">
        <v>4</v>
      </c>
      <c r="F368" s="17">
        <v>11</v>
      </c>
      <c r="G368" s="40">
        <f t="shared" si="28"/>
        <v>37722</v>
      </c>
      <c r="H368">
        <f t="shared" si="29"/>
        <v>15</v>
      </c>
      <c r="I368" s="38">
        <v>0</v>
      </c>
      <c r="J368" s="38">
        <v>0.40625</v>
      </c>
      <c r="K368">
        <v>3844</v>
      </c>
      <c r="L368">
        <v>0</v>
      </c>
      <c r="M368">
        <v>5</v>
      </c>
      <c r="O368">
        <v>1</v>
      </c>
      <c r="P368">
        <v>1</v>
      </c>
      <c r="Q368">
        <v>2</v>
      </c>
      <c r="W368" s="41" t="s">
        <v>50</v>
      </c>
      <c r="X368">
        <v>0</v>
      </c>
      <c r="Y368">
        <v>1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</row>
    <row r="369" spans="1:39" x14ac:dyDescent="0.15">
      <c r="A369">
        <v>1133</v>
      </c>
      <c r="B369">
        <v>40</v>
      </c>
      <c r="C369">
        <v>14</v>
      </c>
      <c r="D369" s="17">
        <v>2004</v>
      </c>
      <c r="E369" s="17">
        <v>4</v>
      </c>
      <c r="F369" s="17">
        <v>5</v>
      </c>
      <c r="G369" s="40">
        <f t="shared" si="28"/>
        <v>38082</v>
      </c>
      <c r="H369">
        <f t="shared" si="29"/>
        <v>15</v>
      </c>
      <c r="I369" s="38">
        <v>0</v>
      </c>
      <c r="J369" s="38">
        <v>0.35902777777777778</v>
      </c>
      <c r="K369">
        <v>6219</v>
      </c>
      <c r="L369">
        <v>0</v>
      </c>
      <c r="M369">
        <v>7</v>
      </c>
      <c r="O369">
        <v>1</v>
      </c>
      <c r="P369">
        <v>1</v>
      </c>
      <c r="Q369">
        <v>1</v>
      </c>
      <c r="R369">
        <v>38.799999999999997</v>
      </c>
      <c r="S369">
        <v>1</v>
      </c>
      <c r="T369">
        <v>4</v>
      </c>
      <c r="W369" s="41" t="s">
        <v>278</v>
      </c>
      <c r="X369">
        <v>3</v>
      </c>
      <c r="Y369">
        <v>0</v>
      </c>
      <c r="Z369">
        <v>0</v>
      </c>
      <c r="AA369">
        <v>0</v>
      </c>
      <c r="AB369">
        <v>1</v>
      </c>
      <c r="AC369">
        <v>0</v>
      </c>
      <c r="AD369">
        <v>0</v>
      </c>
      <c r="AE369">
        <v>1</v>
      </c>
    </row>
    <row r="370" spans="1:39" x14ac:dyDescent="0.15">
      <c r="A370">
        <v>1140</v>
      </c>
      <c r="B370">
        <v>40</v>
      </c>
      <c r="C370">
        <v>14</v>
      </c>
      <c r="D370" s="17">
        <v>2004</v>
      </c>
      <c r="E370" s="17">
        <v>4</v>
      </c>
      <c r="F370" s="17">
        <v>6</v>
      </c>
      <c r="G370" s="40">
        <f t="shared" si="28"/>
        <v>38083</v>
      </c>
      <c r="H370">
        <f t="shared" si="29"/>
        <v>15</v>
      </c>
      <c r="I370" s="38">
        <v>0</v>
      </c>
      <c r="J370" s="38">
        <v>0.33611111111111108</v>
      </c>
      <c r="K370">
        <v>6221</v>
      </c>
      <c r="L370">
        <v>0</v>
      </c>
      <c r="M370">
        <v>9</v>
      </c>
      <c r="O370">
        <v>1</v>
      </c>
      <c r="P370">
        <v>1</v>
      </c>
      <c r="R370">
        <v>39.200000000000003</v>
      </c>
      <c r="S370">
        <v>1</v>
      </c>
      <c r="T370">
        <v>2</v>
      </c>
      <c r="W370" s="41" t="s">
        <v>381</v>
      </c>
      <c r="X370">
        <v>1</v>
      </c>
      <c r="Y370">
        <v>0</v>
      </c>
      <c r="Z370">
        <v>1</v>
      </c>
      <c r="AA370">
        <v>0</v>
      </c>
      <c r="AB370">
        <v>0</v>
      </c>
      <c r="AC370">
        <v>0</v>
      </c>
      <c r="AD370">
        <v>0</v>
      </c>
      <c r="AE370">
        <v>1</v>
      </c>
    </row>
    <row r="371" spans="1:39" x14ac:dyDescent="0.15">
      <c r="A371">
        <v>1144</v>
      </c>
      <c r="B371">
        <v>40</v>
      </c>
      <c r="C371">
        <v>14</v>
      </c>
      <c r="D371" s="17">
        <v>2004</v>
      </c>
      <c r="E371" s="17">
        <v>4</v>
      </c>
      <c r="F371" s="17">
        <v>6</v>
      </c>
      <c r="G371" s="40">
        <f t="shared" si="28"/>
        <v>38083</v>
      </c>
      <c r="H371">
        <f t="shared" si="29"/>
        <v>15</v>
      </c>
      <c r="I371" s="38">
        <v>0</v>
      </c>
      <c r="J371" s="38">
        <v>0.37847222222222227</v>
      </c>
      <c r="K371">
        <v>4706</v>
      </c>
      <c r="L371">
        <v>0</v>
      </c>
      <c r="M371">
        <v>9</v>
      </c>
      <c r="O371">
        <v>1</v>
      </c>
      <c r="P371">
        <v>1</v>
      </c>
      <c r="Q371">
        <v>1</v>
      </c>
      <c r="T371">
        <v>2</v>
      </c>
      <c r="W371" s="41" t="s">
        <v>278</v>
      </c>
      <c r="X371">
        <v>3</v>
      </c>
      <c r="Y371">
        <v>0</v>
      </c>
      <c r="Z371">
        <v>0</v>
      </c>
      <c r="AA371">
        <v>0</v>
      </c>
      <c r="AB371">
        <v>1</v>
      </c>
      <c r="AC371">
        <v>0</v>
      </c>
      <c r="AD371">
        <v>0</v>
      </c>
      <c r="AE371">
        <v>1</v>
      </c>
    </row>
    <row r="372" spans="1:39" x14ac:dyDescent="0.15">
      <c r="A372">
        <v>1145</v>
      </c>
      <c r="B372">
        <v>40</v>
      </c>
      <c r="C372">
        <v>14</v>
      </c>
      <c r="D372" s="17">
        <v>2004</v>
      </c>
      <c r="E372" s="17">
        <v>4</v>
      </c>
      <c r="F372" s="17">
        <v>6</v>
      </c>
      <c r="G372" s="40">
        <f t="shared" si="28"/>
        <v>38083</v>
      </c>
      <c r="H372">
        <f t="shared" si="29"/>
        <v>15</v>
      </c>
      <c r="I372" s="38">
        <v>0</v>
      </c>
      <c r="J372" s="38">
        <v>0.41180555555555554</v>
      </c>
      <c r="K372">
        <v>6223</v>
      </c>
      <c r="L372">
        <v>0</v>
      </c>
      <c r="M372">
        <v>5</v>
      </c>
      <c r="O372">
        <v>1</v>
      </c>
      <c r="P372">
        <v>1</v>
      </c>
      <c r="Q372">
        <v>1</v>
      </c>
      <c r="T372">
        <v>2</v>
      </c>
      <c r="W372" s="41" t="s">
        <v>284</v>
      </c>
      <c r="X372">
        <v>3</v>
      </c>
      <c r="Y372">
        <v>0</v>
      </c>
      <c r="Z372">
        <v>0</v>
      </c>
      <c r="AA372">
        <v>0</v>
      </c>
      <c r="AB372">
        <v>1</v>
      </c>
      <c r="AC372">
        <v>0</v>
      </c>
      <c r="AD372">
        <v>0</v>
      </c>
      <c r="AE372">
        <v>1</v>
      </c>
    </row>
    <row r="373" spans="1:39" x14ac:dyDescent="0.15">
      <c r="A373">
        <v>1146</v>
      </c>
      <c r="B373">
        <v>40</v>
      </c>
      <c r="C373">
        <v>14</v>
      </c>
      <c r="D373" s="19">
        <v>2004</v>
      </c>
      <c r="E373" s="19">
        <v>4</v>
      </c>
      <c r="F373" s="19">
        <v>6</v>
      </c>
      <c r="G373" s="40">
        <f t="shared" si="28"/>
        <v>38083</v>
      </c>
      <c r="H373">
        <f t="shared" si="29"/>
        <v>15</v>
      </c>
      <c r="I373" s="38">
        <v>10</v>
      </c>
      <c r="J373" s="38">
        <v>10</v>
      </c>
      <c r="K373">
        <v>6224</v>
      </c>
      <c r="L373">
        <v>0</v>
      </c>
      <c r="M373">
        <v>5</v>
      </c>
      <c r="O373">
        <v>1</v>
      </c>
      <c r="P373">
        <v>1</v>
      </c>
      <c r="Q373">
        <v>2</v>
      </c>
      <c r="T373">
        <v>2</v>
      </c>
      <c r="W373" s="41" t="s">
        <v>278</v>
      </c>
      <c r="X373">
        <v>3</v>
      </c>
      <c r="Y373">
        <v>0</v>
      </c>
      <c r="Z373">
        <v>0</v>
      </c>
      <c r="AA373">
        <v>0</v>
      </c>
      <c r="AB373">
        <v>1</v>
      </c>
      <c r="AC373">
        <v>0</v>
      </c>
      <c r="AD373">
        <v>0</v>
      </c>
      <c r="AE373">
        <v>1</v>
      </c>
      <c r="AH373">
        <v>0</v>
      </c>
      <c r="AI373">
        <v>0</v>
      </c>
    </row>
    <row r="374" spans="1:39" x14ac:dyDescent="0.15">
      <c r="A374">
        <v>1147</v>
      </c>
      <c r="B374">
        <v>40</v>
      </c>
      <c r="C374">
        <v>14</v>
      </c>
      <c r="D374" s="17">
        <v>2004</v>
      </c>
      <c r="E374" s="17">
        <v>4</v>
      </c>
      <c r="F374" s="17">
        <v>6</v>
      </c>
      <c r="G374" s="40">
        <f t="shared" si="28"/>
        <v>38083</v>
      </c>
      <c r="H374">
        <f t="shared" si="29"/>
        <v>15</v>
      </c>
      <c r="I374" s="38">
        <v>0</v>
      </c>
      <c r="J374" s="38">
        <v>0.43402777777777773</v>
      </c>
      <c r="K374">
        <v>4715</v>
      </c>
      <c r="L374">
        <v>0</v>
      </c>
      <c r="M374">
        <v>9</v>
      </c>
      <c r="O374">
        <v>1</v>
      </c>
      <c r="P374">
        <v>1</v>
      </c>
      <c r="Q374">
        <v>1</v>
      </c>
      <c r="T374">
        <v>2</v>
      </c>
      <c r="W374" s="41" t="s">
        <v>118</v>
      </c>
      <c r="X374">
        <v>1</v>
      </c>
      <c r="Y374">
        <v>0</v>
      </c>
      <c r="Z374">
        <v>1</v>
      </c>
      <c r="AA374">
        <v>0</v>
      </c>
      <c r="AB374">
        <v>0</v>
      </c>
      <c r="AC374">
        <v>0</v>
      </c>
      <c r="AD374">
        <v>0</v>
      </c>
      <c r="AE374">
        <v>1</v>
      </c>
    </row>
    <row r="375" spans="1:39" x14ac:dyDescent="0.15">
      <c r="A375">
        <v>1142</v>
      </c>
      <c r="B375">
        <v>40</v>
      </c>
      <c r="C375">
        <v>14</v>
      </c>
      <c r="D375" s="17">
        <v>2004</v>
      </c>
      <c r="E375" s="17">
        <v>4</v>
      </c>
      <c r="F375" s="17">
        <v>6</v>
      </c>
      <c r="G375" s="40">
        <f t="shared" si="28"/>
        <v>38083</v>
      </c>
      <c r="H375">
        <f t="shared" si="29"/>
        <v>15</v>
      </c>
      <c r="I375" s="38">
        <v>0</v>
      </c>
      <c r="J375" s="38">
        <v>0.37222222222222223</v>
      </c>
      <c r="K375">
        <v>6216</v>
      </c>
      <c r="L375">
        <v>0</v>
      </c>
      <c r="M375">
        <v>9</v>
      </c>
      <c r="O375">
        <v>1</v>
      </c>
      <c r="P375">
        <v>1</v>
      </c>
      <c r="Q375">
        <v>2</v>
      </c>
      <c r="R375">
        <v>37.5</v>
      </c>
      <c r="S375">
        <v>1</v>
      </c>
      <c r="T375">
        <v>5</v>
      </c>
      <c r="W375" s="41" t="s">
        <v>118</v>
      </c>
      <c r="X375">
        <v>3</v>
      </c>
      <c r="Y375">
        <v>0</v>
      </c>
      <c r="Z375">
        <v>0</v>
      </c>
      <c r="AA375">
        <v>0</v>
      </c>
      <c r="AB375">
        <v>1</v>
      </c>
      <c r="AC375">
        <v>0</v>
      </c>
      <c r="AD375">
        <v>0</v>
      </c>
      <c r="AE375">
        <v>1</v>
      </c>
    </row>
    <row r="376" spans="1:39" x14ac:dyDescent="0.15">
      <c r="A376">
        <v>1092</v>
      </c>
      <c r="B376">
        <v>39</v>
      </c>
      <c r="C376">
        <v>15</v>
      </c>
      <c r="D376" s="17">
        <v>2004</v>
      </c>
      <c r="E376" s="17">
        <v>4</v>
      </c>
      <c r="F376" s="17">
        <v>8</v>
      </c>
      <c r="G376" s="40">
        <f t="shared" si="28"/>
        <v>38085</v>
      </c>
      <c r="H376">
        <f t="shared" si="29"/>
        <v>15</v>
      </c>
      <c r="I376" s="38">
        <v>0</v>
      </c>
      <c r="J376" s="38">
        <v>0.40625</v>
      </c>
      <c r="L376">
        <v>0</v>
      </c>
      <c r="M376">
        <v>8</v>
      </c>
      <c r="O376">
        <v>1</v>
      </c>
      <c r="P376">
        <v>1</v>
      </c>
      <c r="Q376">
        <v>1</v>
      </c>
      <c r="R376">
        <v>37.9</v>
      </c>
      <c r="S376">
        <v>1</v>
      </c>
      <c r="T376">
        <v>2</v>
      </c>
      <c r="W376" s="41" t="s">
        <v>278</v>
      </c>
      <c r="X376">
        <v>1</v>
      </c>
      <c r="Y376">
        <v>0</v>
      </c>
      <c r="Z376">
        <v>1</v>
      </c>
      <c r="AA376">
        <v>0</v>
      </c>
      <c r="AB376">
        <v>0</v>
      </c>
      <c r="AC376">
        <v>0</v>
      </c>
      <c r="AD376">
        <v>0</v>
      </c>
      <c r="AE376">
        <v>1</v>
      </c>
    </row>
    <row r="377" spans="1:39" x14ac:dyDescent="0.15">
      <c r="A377">
        <v>1091</v>
      </c>
      <c r="B377">
        <v>39</v>
      </c>
      <c r="C377">
        <v>15</v>
      </c>
      <c r="D377" s="17">
        <v>2004</v>
      </c>
      <c r="E377" s="17">
        <v>4</v>
      </c>
      <c r="F377" s="17">
        <v>8</v>
      </c>
      <c r="G377" s="40">
        <f t="shared" si="28"/>
        <v>38085</v>
      </c>
      <c r="H377">
        <f t="shared" si="29"/>
        <v>15</v>
      </c>
      <c r="I377" s="38">
        <v>0</v>
      </c>
      <c r="J377" s="38">
        <v>0.39444444444444443</v>
      </c>
      <c r="L377">
        <v>0</v>
      </c>
      <c r="M377">
        <v>6</v>
      </c>
      <c r="O377">
        <v>1</v>
      </c>
      <c r="P377">
        <v>1</v>
      </c>
      <c r="Q377">
        <v>2</v>
      </c>
      <c r="W377" s="41" t="s">
        <v>118</v>
      </c>
      <c r="X377">
        <v>1</v>
      </c>
      <c r="Y377">
        <v>0</v>
      </c>
      <c r="Z377">
        <v>1</v>
      </c>
      <c r="AA377">
        <v>0</v>
      </c>
      <c r="AB377">
        <v>0</v>
      </c>
      <c r="AC377">
        <v>0</v>
      </c>
      <c r="AD377">
        <v>0</v>
      </c>
      <c r="AE377">
        <v>1</v>
      </c>
    </row>
    <row r="378" spans="1:39" x14ac:dyDescent="0.15">
      <c r="A378">
        <v>1096</v>
      </c>
      <c r="B378">
        <v>39</v>
      </c>
      <c r="C378">
        <v>15</v>
      </c>
      <c r="D378" s="17">
        <v>2004</v>
      </c>
      <c r="E378" s="17">
        <v>4</v>
      </c>
      <c r="F378" s="17">
        <v>9</v>
      </c>
      <c r="G378" s="40">
        <f t="shared" si="28"/>
        <v>38086</v>
      </c>
      <c r="H378">
        <f t="shared" si="29"/>
        <v>15</v>
      </c>
      <c r="I378" s="38">
        <v>10</v>
      </c>
      <c r="J378" s="38">
        <v>10</v>
      </c>
      <c r="L378">
        <v>0</v>
      </c>
      <c r="M378">
        <v>7</v>
      </c>
      <c r="O378">
        <v>1</v>
      </c>
      <c r="P378">
        <v>1</v>
      </c>
      <c r="Q378">
        <v>2</v>
      </c>
      <c r="T378">
        <v>2</v>
      </c>
      <c r="W378" s="41" t="s">
        <v>118</v>
      </c>
      <c r="X378">
        <v>4</v>
      </c>
      <c r="Y378">
        <v>0</v>
      </c>
      <c r="Z378">
        <v>0</v>
      </c>
      <c r="AA378">
        <v>0</v>
      </c>
      <c r="AB378">
        <v>0</v>
      </c>
      <c r="AC378">
        <v>1</v>
      </c>
      <c r="AD378">
        <v>0</v>
      </c>
      <c r="AE378">
        <v>1</v>
      </c>
    </row>
    <row r="379" spans="1:39" x14ac:dyDescent="0.15">
      <c r="A379">
        <v>1093</v>
      </c>
      <c r="B379">
        <v>39</v>
      </c>
      <c r="C379">
        <v>15</v>
      </c>
      <c r="D379" s="17">
        <v>2004</v>
      </c>
      <c r="E379" s="17">
        <v>4</v>
      </c>
      <c r="F379" s="17">
        <v>9</v>
      </c>
      <c r="G379" s="40">
        <f t="shared" si="28"/>
        <v>38086</v>
      </c>
      <c r="H379">
        <f t="shared" si="29"/>
        <v>15</v>
      </c>
      <c r="I379" s="38">
        <v>0</v>
      </c>
      <c r="J379" s="38">
        <v>0.33402777777777781</v>
      </c>
      <c r="K379">
        <v>6428</v>
      </c>
      <c r="L379">
        <v>0</v>
      </c>
      <c r="M379">
        <v>3</v>
      </c>
      <c r="O379">
        <v>1</v>
      </c>
      <c r="P379">
        <v>1</v>
      </c>
      <c r="Q379">
        <v>2</v>
      </c>
      <c r="T379">
        <v>3</v>
      </c>
      <c r="W379" s="41" t="s">
        <v>118</v>
      </c>
      <c r="X379">
        <v>1</v>
      </c>
      <c r="Y379">
        <v>0</v>
      </c>
      <c r="Z379">
        <v>1</v>
      </c>
      <c r="AA379">
        <v>0</v>
      </c>
      <c r="AB379">
        <v>0</v>
      </c>
      <c r="AC379">
        <v>0</v>
      </c>
      <c r="AD379">
        <v>0</v>
      </c>
      <c r="AE379">
        <v>1</v>
      </c>
    </row>
    <row r="380" spans="1:39" x14ac:dyDescent="0.15">
      <c r="A380">
        <v>5449</v>
      </c>
      <c r="B380">
        <v>223</v>
      </c>
      <c r="C380">
        <v>15</v>
      </c>
      <c r="D380" s="17">
        <v>2008</v>
      </c>
      <c r="E380" s="17">
        <v>4</v>
      </c>
      <c r="F380" s="17">
        <v>9</v>
      </c>
      <c r="G380" s="40">
        <f t="shared" si="28"/>
        <v>39547</v>
      </c>
      <c r="H380">
        <f t="shared" si="29"/>
        <v>15</v>
      </c>
      <c r="I380" s="29">
        <v>0.39166666666666666</v>
      </c>
      <c r="J380" s="29">
        <v>0.39166666666666666</v>
      </c>
      <c r="K380">
        <v>7913</v>
      </c>
      <c r="L380">
        <v>0</v>
      </c>
      <c r="M380">
        <v>6</v>
      </c>
      <c r="O380">
        <v>1</v>
      </c>
      <c r="P380">
        <v>1</v>
      </c>
      <c r="Q380">
        <v>2</v>
      </c>
      <c r="T380">
        <v>2</v>
      </c>
      <c r="W380" s="41" t="s">
        <v>118</v>
      </c>
      <c r="X380">
        <v>0</v>
      </c>
      <c r="Y380">
        <v>1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</row>
    <row r="381" spans="1:39" x14ac:dyDescent="0.15">
      <c r="A381">
        <v>5448</v>
      </c>
      <c r="B381">
        <v>223</v>
      </c>
      <c r="C381">
        <v>15</v>
      </c>
      <c r="D381" s="17">
        <v>2008</v>
      </c>
      <c r="E381" s="17">
        <v>4</v>
      </c>
      <c r="F381" s="17">
        <v>9</v>
      </c>
      <c r="G381" s="40">
        <f t="shared" si="28"/>
        <v>39547</v>
      </c>
      <c r="H381">
        <f t="shared" si="29"/>
        <v>15</v>
      </c>
      <c r="I381" s="29">
        <v>0.38472222222222219</v>
      </c>
      <c r="J381" s="29">
        <v>0.38472222222222224</v>
      </c>
      <c r="K381">
        <v>7572</v>
      </c>
      <c r="L381">
        <v>1</v>
      </c>
      <c r="O381">
        <v>1</v>
      </c>
      <c r="P381">
        <v>1</v>
      </c>
      <c r="Q381">
        <v>2</v>
      </c>
      <c r="R381">
        <v>39.4</v>
      </c>
      <c r="S381">
        <v>1</v>
      </c>
      <c r="T381" s="8"/>
      <c r="U381" s="8"/>
      <c r="W381" s="41" t="s">
        <v>118</v>
      </c>
      <c r="X381">
        <v>5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1</v>
      </c>
      <c r="AE381">
        <v>1</v>
      </c>
    </row>
    <row r="382" spans="1:39" x14ac:dyDescent="0.15">
      <c r="A382">
        <v>5453</v>
      </c>
      <c r="B382">
        <v>223</v>
      </c>
      <c r="C382">
        <v>15</v>
      </c>
      <c r="D382" s="17">
        <v>2008</v>
      </c>
      <c r="E382" s="17">
        <v>4</v>
      </c>
      <c r="F382" s="17">
        <v>10</v>
      </c>
      <c r="G382" s="40">
        <f t="shared" si="28"/>
        <v>39548</v>
      </c>
      <c r="H382">
        <f t="shared" si="29"/>
        <v>15</v>
      </c>
      <c r="I382" s="29">
        <v>0.44027777777777777</v>
      </c>
      <c r="J382" s="29">
        <v>0.44027777777777777</v>
      </c>
      <c r="K382">
        <v>8030</v>
      </c>
      <c r="L382">
        <v>0</v>
      </c>
      <c r="M382">
        <v>6</v>
      </c>
      <c r="O382">
        <v>1</v>
      </c>
      <c r="P382">
        <v>1</v>
      </c>
      <c r="Q382">
        <v>2</v>
      </c>
      <c r="R382">
        <v>36.299999999999997</v>
      </c>
      <c r="S382">
        <v>0</v>
      </c>
      <c r="T382" s="8"/>
      <c r="U382" s="8"/>
      <c r="W382" s="41" t="s">
        <v>118</v>
      </c>
      <c r="X382">
        <v>0</v>
      </c>
      <c r="Y382">
        <v>1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</row>
    <row r="383" spans="1:39" x14ac:dyDescent="0.15">
      <c r="A383">
        <v>5457</v>
      </c>
      <c r="B383">
        <v>223</v>
      </c>
      <c r="C383">
        <v>15</v>
      </c>
      <c r="D383" s="19">
        <v>2008</v>
      </c>
      <c r="E383" s="19">
        <v>4</v>
      </c>
      <c r="F383" s="19">
        <v>11</v>
      </c>
      <c r="G383" s="40">
        <f t="shared" si="28"/>
        <v>39549</v>
      </c>
      <c r="H383">
        <f t="shared" si="29"/>
        <v>15</v>
      </c>
      <c r="I383" s="29">
        <v>0.38263888888888892</v>
      </c>
      <c r="J383" s="29">
        <v>0.38263888888888886</v>
      </c>
      <c r="K383">
        <v>7677</v>
      </c>
      <c r="L383">
        <v>0</v>
      </c>
      <c r="M383">
        <v>9</v>
      </c>
      <c r="O383">
        <v>1</v>
      </c>
      <c r="P383">
        <v>1</v>
      </c>
      <c r="Q383">
        <v>1</v>
      </c>
      <c r="R383">
        <v>36.9</v>
      </c>
      <c r="S383">
        <v>0</v>
      </c>
      <c r="T383" s="8"/>
      <c r="U383" s="8"/>
      <c r="W383" s="41" t="s">
        <v>50</v>
      </c>
      <c r="X383">
        <v>4</v>
      </c>
      <c r="Y383">
        <v>0</v>
      </c>
      <c r="Z383">
        <v>0</v>
      </c>
      <c r="AA383">
        <v>0</v>
      </c>
      <c r="AB383">
        <v>0</v>
      </c>
      <c r="AC383">
        <v>1</v>
      </c>
      <c r="AD383">
        <v>0</v>
      </c>
      <c r="AE383">
        <v>1</v>
      </c>
      <c r="AM383" t="s">
        <v>2920</v>
      </c>
    </row>
    <row r="384" spans="1:39" x14ac:dyDescent="0.15">
      <c r="A384">
        <v>3234</v>
      </c>
      <c r="B384">
        <v>132</v>
      </c>
      <c r="C384">
        <v>15</v>
      </c>
      <c r="D384" s="17">
        <v>2003</v>
      </c>
      <c r="E384" s="17">
        <v>4</v>
      </c>
      <c r="F384" s="17">
        <v>14</v>
      </c>
      <c r="G384" s="40">
        <f t="shared" ref="G384:G407" si="30">DATE(D384,E384,F384)</f>
        <v>37725</v>
      </c>
      <c r="H384">
        <f t="shared" ref="H384:H407" si="31">INT((G384-DATE(YEAR(G384-WEEKDAY(G384-1)+4),1,3)+WEEKDAY(DATE(YEAR(G384-WEEKDAY(G384-1)+4),1,3))+5)/7)</f>
        <v>16</v>
      </c>
      <c r="I384" s="38">
        <v>0</v>
      </c>
      <c r="J384" s="38">
        <v>0.38750000000000001</v>
      </c>
      <c r="K384">
        <v>3888</v>
      </c>
      <c r="L384">
        <v>0</v>
      </c>
      <c r="M384">
        <v>3</v>
      </c>
      <c r="O384">
        <v>1</v>
      </c>
      <c r="P384">
        <v>1</v>
      </c>
      <c r="Q384">
        <v>1</v>
      </c>
      <c r="R384">
        <v>36.4</v>
      </c>
      <c r="S384">
        <v>0</v>
      </c>
      <c r="T384">
        <v>2</v>
      </c>
      <c r="W384" s="41" t="s">
        <v>55</v>
      </c>
      <c r="X384">
        <v>5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1</v>
      </c>
      <c r="AE384">
        <v>1</v>
      </c>
    </row>
    <row r="385" spans="1:36" x14ac:dyDescent="0.15">
      <c r="A385">
        <v>3237</v>
      </c>
      <c r="B385">
        <v>132</v>
      </c>
      <c r="C385">
        <v>15</v>
      </c>
      <c r="D385" s="17">
        <v>2003</v>
      </c>
      <c r="E385" s="17">
        <v>4</v>
      </c>
      <c r="F385" s="17">
        <v>14</v>
      </c>
      <c r="G385" s="40">
        <f t="shared" si="30"/>
        <v>37725</v>
      </c>
      <c r="H385">
        <f t="shared" si="31"/>
        <v>16</v>
      </c>
      <c r="I385" s="38">
        <v>0</v>
      </c>
      <c r="J385" s="38">
        <v>0.39930555555555558</v>
      </c>
      <c r="K385">
        <v>3670</v>
      </c>
      <c r="L385">
        <v>0</v>
      </c>
      <c r="M385">
        <v>6</v>
      </c>
      <c r="O385">
        <v>1</v>
      </c>
      <c r="P385">
        <v>1</v>
      </c>
      <c r="Q385">
        <v>1</v>
      </c>
      <c r="R385">
        <v>39.1</v>
      </c>
      <c r="S385">
        <v>1</v>
      </c>
      <c r="T385">
        <v>2</v>
      </c>
      <c r="W385" s="41" t="s">
        <v>50</v>
      </c>
      <c r="X385">
        <v>4</v>
      </c>
      <c r="Y385">
        <v>0</v>
      </c>
      <c r="Z385">
        <v>0</v>
      </c>
      <c r="AA385">
        <v>0</v>
      </c>
      <c r="AB385">
        <v>0</v>
      </c>
      <c r="AC385">
        <v>1</v>
      </c>
      <c r="AD385">
        <v>0</v>
      </c>
      <c r="AE385">
        <v>1</v>
      </c>
    </row>
    <row r="386" spans="1:36" x14ac:dyDescent="0.15">
      <c r="A386">
        <v>3255</v>
      </c>
      <c r="B386">
        <v>134</v>
      </c>
      <c r="C386">
        <v>15</v>
      </c>
      <c r="D386" s="17">
        <v>2003</v>
      </c>
      <c r="E386" s="17">
        <v>4</v>
      </c>
      <c r="F386" s="17">
        <v>14</v>
      </c>
      <c r="G386" s="40">
        <f t="shared" si="30"/>
        <v>37725</v>
      </c>
      <c r="H386">
        <f t="shared" si="31"/>
        <v>16</v>
      </c>
      <c r="I386" s="38">
        <v>0</v>
      </c>
      <c r="J386" s="38">
        <v>0.33680555555555558</v>
      </c>
      <c r="K386">
        <v>3976</v>
      </c>
      <c r="L386">
        <v>0</v>
      </c>
      <c r="M386">
        <v>6</v>
      </c>
      <c r="O386">
        <v>1</v>
      </c>
      <c r="P386">
        <v>1</v>
      </c>
      <c r="Q386">
        <v>1</v>
      </c>
      <c r="R386">
        <v>39.1</v>
      </c>
      <c r="S386">
        <v>1</v>
      </c>
      <c r="T386">
        <v>2</v>
      </c>
      <c r="W386" s="41" t="s">
        <v>118</v>
      </c>
      <c r="X386">
        <v>4</v>
      </c>
      <c r="Y386">
        <v>0</v>
      </c>
      <c r="Z386">
        <v>0</v>
      </c>
      <c r="AA386">
        <v>0</v>
      </c>
      <c r="AB386">
        <v>0</v>
      </c>
      <c r="AC386">
        <v>1</v>
      </c>
      <c r="AD386">
        <v>0</v>
      </c>
      <c r="AE386">
        <v>1</v>
      </c>
    </row>
    <row r="387" spans="1:36" x14ac:dyDescent="0.15">
      <c r="A387">
        <v>3243</v>
      </c>
      <c r="B387">
        <v>133</v>
      </c>
      <c r="C387">
        <v>15</v>
      </c>
      <c r="D387" s="17">
        <v>2003</v>
      </c>
      <c r="E387" s="17">
        <v>4</v>
      </c>
      <c r="F387" s="17">
        <v>14</v>
      </c>
      <c r="G387" s="40">
        <f t="shared" si="30"/>
        <v>37725</v>
      </c>
      <c r="H387">
        <f t="shared" si="31"/>
        <v>16</v>
      </c>
      <c r="I387" s="38">
        <v>0</v>
      </c>
      <c r="J387" s="38">
        <v>0.45694444444444443</v>
      </c>
      <c r="L387">
        <v>1</v>
      </c>
      <c r="O387">
        <v>1</v>
      </c>
      <c r="P387">
        <v>1</v>
      </c>
      <c r="Q387">
        <v>2</v>
      </c>
      <c r="R387">
        <v>39.4</v>
      </c>
      <c r="S387">
        <v>1</v>
      </c>
      <c r="T387">
        <v>2</v>
      </c>
      <c r="W387" s="41" t="s">
        <v>1332</v>
      </c>
      <c r="X387">
        <v>4</v>
      </c>
      <c r="Y387">
        <v>0</v>
      </c>
      <c r="Z387">
        <v>0</v>
      </c>
      <c r="AA387">
        <v>0</v>
      </c>
      <c r="AB387">
        <v>0</v>
      </c>
      <c r="AC387">
        <v>1</v>
      </c>
      <c r="AD387">
        <v>0</v>
      </c>
      <c r="AE387">
        <v>1</v>
      </c>
      <c r="AH387">
        <v>1</v>
      </c>
    </row>
    <row r="388" spans="1:36" x14ac:dyDescent="0.15">
      <c r="A388">
        <v>3235</v>
      </c>
      <c r="B388">
        <v>132</v>
      </c>
      <c r="C388">
        <v>15</v>
      </c>
      <c r="D388" s="19">
        <v>2003</v>
      </c>
      <c r="E388" s="19">
        <v>4</v>
      </c>
      <c r="F388" s="19">
        <v>14</v>
      </c>
      <c r="G388" s="40">
        <f t="shared" si="30"/>
        <v>37725</v>
      </c>
      <c r="H388">
        <f t="shared" si="31"/>
        <v>16</v>
      </c>
      <c r="I388" s="38">
        <v>0</v>
      </c>
      <c r="J388" s="38">
        <v>0.37638888888888888</v>
      </c>
      <c r="K388">
        <v>3333</v>
      </c>
      <c r="L388">
        <v>0</v>
      </c>
      <c r="M388">
        <v>8</v>
      </c>
      <c r="O388">
        <v>1</v>
      </c>
      <c r="P388">
        <v>1</v>
      </c>
      <c r="Q388">
        <v>2</v>
      </c>
      <c r="T388">
        <v>3</v>
      </c>
      <c r="W388" s="41" t="s">
        <v>118</v>
      </c>
      <c r="X388">
        <v>3</v>
      </c>
      <c r="Y388">
        <v>0</v>
      </c>
      <c r="Z388">
        <v>0</v>
      </c>
      <c r="AA388">
        <v>0</v>
      </c>
      <c r="AB388">
        <v>1</v>
      </c>
      <c r="AC388">
        <v>0</v>
      </c>
      <c r="AD388">
        <v>0</v>
      </c>
      <c r="AE388">
        <v>1</v>
      </c>
    </row>
    <row r="389" spans="1:36" x14ac:dyDescent="0.15">
      <c r="A389">
        <v>3218</v>
      </c>
      <c r="B389">
        <v>130</v>
      </c>
      <c r="C389">
        <v>16</v>
      </c>
      <c r="D389" s="17">
        <v>2003</v>
      </c>
      <c r="E389" s="17">
        <v>4</v>
      </c>
      <c r="F389" s="17">
        <v>15</v>
      </c>
      <c r="G389" s="40">
        <f t="shared" si="30"/>
        <v>37726</v>
      </c>
      <c r="H389">
        <f t="shared" si="31"/>
        <v>16</v>
      </c>
      <c r="I389" s="38">
        <v>0</v>
      </c>
      <c r="J389" s="38">
        <v>0.33402777777777781</v>
      </c>
      <c r="K389">
        <v>3987</v>
      </c>
      <c r="L389">
        <v>0</v>
      </c>
      <c r="M389">
        <v>2</v>
      </c>
      <c r="O389">
        <v>1</v>
      </c>
      <c r="P389">
        <v>1</v>
      </c>
      <c r="Q389">
        <v>2</v>
      </c>
      <c r="R389">
        <v>36.799999999999997</v>
      </c>
      <c r="S389">
        <v>0</v>
      </c>
      <c r="T389">
        <v>2</v>
      </c>
      <c r="W389" s="41" t="s">
        <v>118</v>
      </c>
      <c r="X389">
        <v>0</v>
      </c>
      <c r="Y389">
        <v>1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</row>
    <row r="390" spans="1:36" x14ac:dyDescent="0.15">
      <c r="A390">
        <v>3222</v>
      </c>
      <c r="B390">
        <v>130</v>
      </c>
      <c r="C390">
        <v>16</v>
      </c>
      <c r="D390" s="17">
        <v>2003</v>
      </c>
      <c r="E390" s="17">
        <v>4</v>
      </c>
      <c r="F390" s="17">
        <v>15</v>
      </c>
      <c r="G390" s="40">
        <f t="shared" si="30"/>
        <v>37726</v>
      </c>
      <c r="H390">
        <f t="shared" si="31"/>
        <v>16</v>
      </c>
      <c r="I390" s="38">
        <v>0</v>
      </c>
      <c r="J390" s="38">
        <v>0.37013888888888885</v>
      </c>
      <c r="K390">
        <v>3990</v>
      </c>
      <c r="L390">
        <v>0</v>
      </c>
      <c r="M390">
        <v>4</v>
      </c>
      <c r="O390">
        <v>1</v>
      </c>
      <c r="P390">
        <v>1</v>
      </c>
      <c r="Q390">
        <v>2</v>
      </c>
      <c r="R390">
        <v>38.1</v>
      </c>
      <c r="S390">
        <v>1</v>
      </c>
      <c r="T390">
        <v>2</v>
      </c>
      <c r="W390" s="41" t="s">
        <v>118</v>
      </c>
      <c r="X390">
        <v>4</v>
      </c>
      <c r="Y390">
        <v>0</v>
      </c>
      <c r="Z390">
        <v>0</v>
      </c>
      <c r="AA390">
        <v>0</v>
      </c>
      <c r="AB390">
        <v>0</v>
      </c>
      <c r="AC390">
        <v>1</v>
      </c>
      <c r="AD390">
        <v>0</v>
      </c>
      <c r="AE390">
        <v>1</v>
      </c>
    </row>
    <row r="391" spans="1:36" x14ac:dyDescent="0.15">
      <c r="A391">
        <v>3231</v>
      </c>
      <c r="B391">
        <v>131</v>
      </c>
      <c r="C391">
        <v>16</v>
      </c>
      <c r="D391" s="17">
        <v>2003</v>
      </c>
      <c r="E391" s="17">
        <v>4</v>
      </c>
      <c r="F391" s="17">
        <v>15</v>
      </c>
      <c r="G391" s="40">
        <f t="shared" si="30"/>
        <v>37726</v>
      </c>
      <c r="H391">
        <f t="shared" si="31"/>
        <v>16</v>
      </c>
      <c r="I391" s="38">
        <v>0</v>
      </c>
      <c r="J391" s="38">
        <v>0.41944444444444445</v>
      </c>
      <c r="K391">
        <v>3900</v>
      </c>
      <c r="L391">
        <v>0</v>
      </c>
      <c r="M391">
        <v>10</v>
      </c>
      <c r="O391">
        <v>1</v>
      </c>
      <c r="P391">
        <v>1</v>
      </c>
      <c r="Q391">
        <v>1</v>
      </c>
      <c r="R391">
        <v>37.1</v>
      </c>
      <c r="S391">
        <v>0</v>
      </c>
      <c r="T391">
        <v>2</v>
      </c>
      <c r="W391" s="41" t="s">
        <v>49</v>
      </c>
      <c r="X391">
        <v>0</v>
      </c>
      <c r="Y391">
        <v>1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</row>
    <row r="392" spans="1:36" x14ac:dyDescent="0.15">
      <c r="A392">
        <v>3232</v>
      </c>
      <c r="B392">
        <v>131</v>
      </c>
      <c r="C392">
        <v>16</v>
      </c>
      <c r="D392" s="17">
        <v>2003</v>
      </c>
      <c r="E392" s="17">
        <v>4</v>
      </c>
      <c r="F392" s="17">
        <v>15</v>
      </c>
      <c r="G392" s="40">
        <f t="shared" si="30"/>
        <v>37726</v>
      </c>
      <c r="H392">
        <f t="shared" si="31"/>
        <v>16</v>
      </c>
      <c r="I392" s="38">
        <v>0</v>
      </c>
      <c r="J392" s="38">
        <v>0.44791666666666669</v>
      </c>
      <c r="K392">
        <v>2101</v>
      </c>
      <c r="L392">
        <v>0</v>
      </c>
      <c r="M392">
        <v>2</v>
      </c>
      <c r="O392">
        <v>1</v>
      </c>
      <c r="P392">
        <v>1</v>
      </c>
      <c r="Q392">
        <v>2</v>
      </c>
      <c r="R392">
        <v>39</v>
      </c>
      <c r="S392">
        <v>1</v>
      </c>
      <c r="T392">
        <v>5</v>
      </c>
      <c r="W392" s="41" t="s">
        <v>50</v>
      </c>
      <c r="X392">
        <v>1</v>
      </c>
      <c r="Y392">
        <v>0</v>
      </c>
      <c r="Z392">
        <v>1</v>
      </c>
      <c r="AA392">
        <v>0</v>
      </c>
      <c r="AB392">
        <v>0</v>
      </c>
      <c r="AC392">
        <v>0</v>
      </c>
      <c r="AD392">
        <v>0</v>
      </c>
      <c r="AE392">
        <v>1</v>
      </c>
    </row>
    <row r="393" spans="1:36" x14ac:dyDescent="0.15">
      <c r="A393">
        <v>3205</v>
      </c>
      <c r="B393">
        <v>128</v>
      </c>
      <c r="C393">
        <v>16</v>
      </c>
      <c r="D393" s="17">
        <v>2003</v>
      </c>
      <c r="E393" s="17">
        <v>4</v>
      </c>
      <c r="F393" s="17">
        <v>16</v>
      </c>
      <c r="G393" s="40">
        <f t="shared" si="30"/>
        <v>37727</v>
      </c>
      <c r="H393">
        <f t="shared" si="31"/>
        <v>16</v>
      </c>
      <c r="I393" s="38">
        <v>0</v>
      </c>
      <c r="J393" s="38">
        <v>0.41319444444444442</v>
      </c>
      <c r="K393">
        <v>4000</v>
      </c>
      <c r="L393">
        <v>0</v>
      </c>
      <c r="M393">
        <v>4</v>
      </c>
      <c r="O393">
        <v>1</v>
      </c>
      <c r="P393">
        <v>1</v>
      </c>
      <c r="Q393">
        <v>1</v>
      </c>
      <c r="R393">
        <v>37.1</v>
      </c>
      <c r="S393">
        <v>0</v>
      </c>
      <c r="T393">
        <v>2</v>
      </c>
      <c r="W393" s="41" t="s">
        <v>118</v>
      </c>
      <c r="X393">
        <v>5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1</v>
      </c>
      <c r="AE393">
        <v>1</v>
      </c>
    </row>
    <row r="394" spans="1:36" x14ac:dyDescent="0.15">
      <c r="A394">
        <v>3211</v>
      </c>
      <c r="B394">
        <v>129</v>
      </c>
      <c r="C394">
        <v>16</v>
      </c>
      <c r="D394" s="19">
        <v>2003</v>
      </c>
      <c r="E394" s="19">
        <v>4</v>
      </c>
      <c r="F394" s="19">
        <v>16</v>
      </c>
      <c r="G394" s="40">
        <f t="shared" si="30"/>
        <v>37727</v>
      </c>
      <c r="H394">
        <f t="shared" si="31"/>
        <v>16</v>
      </c>
      <c r="I394" s="38">
        <v>0</v>
      </c>
      <c r="J394" s="38">
        <v>0.29444444444444445</v>
      </c>
      <c r="K394">
        <v>3995</v>
      </c>
      <c r="L394">
        <v>0</v>
      </c>
      <c r="M394">
        <v>10</v>
      </c>
      <c r="O394">
        <v>1</v>
      </c>
      <c r="P394">
        <v>1</v>
      </c>
      <c r="Q394">
        <v>1</v>
      </c>
      <c r="R394">
        <v>37.5</v>
      </c>
      <c r="S394">
        <v>1</v>
      </c>
      <c r="T394">
        <v>2</v>
      </c>
      <c r="W394" s="41" t="s">
        <v>50</v>
      </c>
      <c r="X394">
        <v>4</v>
      </c>
      <c r="Y394">
        <v>0</v>
      </c>
      <c r="Z394">
        <v>0</v>
      </c>
      <c r="AA394">
        <v>0</v>
      </c>
      <c r="AB394">
        <v>0</v>
      </c>
      <c r="AC394">
        <v>1</v>
      </c>
      <c r="AD394">
        <v>0</v>
      </c>
      <c r="AE394">
        <v>1</v>
      </c>
    </row>
    <row r="395" spans="1:36" x14ac:dyDescent="0.15">
      <c r="A395">
        <v>3212</v>
      </c>
      <c r="B395">
        <v>129</v>
      </c>
      <c r="C395">
        <v>16</v>
      </c>
      <c r="D395" s="17">
        <v>2003</v>
      </c>
      <c r="E395" s="17">
        <v>4</v>
      </c>
      <c r="F395" s="17">
        <v>16</v>
      </c>
      <c r="G395" s="40">
        <f t="shared" si="30"/>
        <v>37727</v>
      </c>
      <c r="H395">
        <f t="shared" si="31"/>
        <v>16</v>
      </c>
      <c r="I395" s="38"/>
      <c r="J395" s="38"/>
      <c r="K395">
        <v>3996</v>
      </c>
      <c r="L395">
        <v>0</v>
      </c>
      <c r="M395">
        <v>10</v>
      </c>
      <c r="O395">
        <v>1</v>
      </c>
      <c r="P395">
        <v>1</v>
      </c>
      <c r="Q395">
        <v>2</v>
      </c>
      <c r="R395">
        <v>38.9</v>
      </c>
      <c r="S395">
        <v>1</v>
      </c>
      <c r="T395">
        <v>2</v>
      </c>
      <c r="W395" s="41" t="s">
        <v>49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H395">
        <v>0</v>
      </c>
      <c r="AI395">
        <v>3</v>
      </c>
      <c r="AJ395">
        <v>0</v>
      </c>
    </row>
    <row r="396" spans="1:36" x14ac:dyDescent="0.15">
      <c r="A396">
        <v>3214</v>
      </c>
      <c r="B396">
        <v>129</v>
      </c>
      <c r="C396">
        <v>16</v>
      </c>
      <c r="D396" s="19">
        <v>2003</v>
      </c>
      <c r="E396" s="19">
        <v>4</v>
      </c>
      <c r="F396" s="19">
        <v>16</v>
      </c>
      <c r="G396" s="40">
        <f t="shared" si="30"/>
        <v>37727</v>
      </c>
      <c r="H396">
        <f t="shared" si="31"/>
        <v>16</v>
      </c>
      <c r="I396" s="38">
        <v>0</v>
      </c>
      <c r="J396" s="38">
        <v>0.33611111111111108</v>
      </c>
      <c r="K396">
        <v>3132</v>
      </c>
      <c r="L396">
        <v>0</v>
      </c>
      <c r="M396">
        <v>11</v>
      </c>
      <c r="O396">
        <v>1</v>
      </c>
      <c r="P396">
        <v>1</v>
      </c>
      <c r="Q396">
        <v>1</v>
      </c>
      <c r="R396">
        <v>37.299999999999997</v>
      </c>
      <c r="S396">
        <v>0</v>
      </c>
      <c r="T396">
        <v>4</v>
      </c>
      <c r="V396" s="41" t="s">
        <v>1335</v>
      </c>
      <c r="W396" s="41" t="s">
        <v>339</v>
      </c>
      <c r="X396">
        <v>4</v>
      </c>
      <c r="Y396">
        <v>0</v>
      </c>
      <c r="Z396">
        <v>0</v>
      </c>
      <c r="AA396">
        <v>0</v>
      </c>
      <c r="AB396">
        <v>0</v>
      </c>
      <c r="AC396">
        <v>1</v>
      </c>
      <c r="AD396">
        <v>0</v>
      </c>
      <c r="AE396">
        <v>1</v>
      </c>
    </row>
    <row r="397" spans="1:36" x14ac:dyDescent="0.15">
      <c r="A397">
        <v>3200</v>
      </c>
      <c r="B397">
        <v>127</v>
      </c>
      <c r="C397">
        <v>16</v>
      </c>
      <c r="D397" s="17">
        <v>2003</v>
      </c>
      <c r="E397" s="17">
        <v>4</v>
      </c>
      <c r="F397" s="17">
        <v>17</v>
      </c>
      <c r="G397" s="40">
        <f t="shared" si="30"/>
        <v>37728</v>
      </c>
      <c r="H397">
        <f t="shared" si="31"/>
        <v>16</v>
      </c>
      <c r="I397" s="38">
        <v>0</v>
      </c>
      <c r="J397" s="38">
        <v>0.45694444444444443</v>
      </c>
      <c r="K397">
        <v>3716</v>
      </c>
      <c r="L397">
        <v>0</v>
      </c>
      <c r="M397">
        <v>5</v>
      </c>
      <c r="O397">
        <v>1</v>
      </c>
      <c r="P397">
        <v>1</v>
      </c>
      <c r="Q397">
        <v>1</v>
      </c>
      <c r="T397">
        <v>2</v>
      </c>
      <c r="W397" s="41" t="s">
        <v>50</v>
      </c>
      <c r="X397">
        <v>4</v>
      </c>
      <c r="Y397">
        <v>0</v>
      </c>
      <c r="Z397">
        <v>0</v>
      </c>
      <c r="AA397">
        <v>0</v>
      </c>
      <c r="AB397">
        <v>0</v>
      </c>
      <c r="AC397">
        <v>1</v>
      </c>
      <c r="AD397">
        <v>0</v>
      </c>
      <c r="AE397">
        <v>1</v>
      </c>
    </row>
    <row r="398" spans="1:36" x14ac:dyDescent="0.15">
      <c r="A398">
        <v>3195</v>
      </c>
      <c r="B398">
        <v>127</v>
      </c>
      <c r="C398">
        <v>16</v>
      </c>
      <c r="D398" s="17">
        <v>2003</v>
      </c>
      <c r="E398" s="17">
        <v>4</v>
      </c>
      <c r="F398" s="17">
        <v>17</v>
      </c>
      <c r="G398" s="40">
        <f t="shared" si="30"/>
        <v>37728</v>
      </c>
      <c r="H398">
        <f t="shared" si="31"/>
        <v>16</v>
      </c>
      <c r="I398" s="38">
        <v>0</v>
      </c>
      <c r="J398" s="38">
        <v>0.33402777777777781</v>
      </c>
      <c r="K398">
        <v>4001</v>
      </c>
      <c r="L398">
        <v>0</v>
      </c>
      <c r="M398">
        <v>5</v>
      </c>
      <c r="O398">
        <v>1</v>
      </c>
      <c r="P398">
        <v>1</v>
      </c>
      <c r="Q398">
        <v>2</v>
      </c>
      <c r="W398" s="41" t="s">
        <v>400</v>
      </c>
      <c r="X398">
        <v>3</v>
      </c>
      <c r="Y398">
        <v>0</v>
      </c>
      <c r="Z398">
        <v>0</v>
      </c>
      <c r="AA398">
        <v>0</v>
      </c>
      <c r="AB398">
        <v>1</v>
      </c>
      <c r="AC398">
        <v>0</v>
      </c>
      <c r="AD398">
        <v>0</v>
      </c>
      <c r="AE398">
        <v>1</v>
      </c>
    </row>
    <row r="399" spans="1:36" x14ac:dyDescent="0.15">
      <c r="A399">
        <v>3192</v>
      </c>
      <c r="B399">
        <v>126</v>
      </c>
      <c r="C399">
        <v>16</v>
      </c>
      <c r="D399" s="17">
        <v>2003</v>
      </c>
      <c r="E399" s="17">
        <v>4</v>
      </c>
      <c r="F399" s="17">
        <v>18</v>
      </c>
      <c r="G399" s="40">
        <f t="shared" si="30"/>
        <v>37729</v>
      </c>
      <c r="H399">
        <f t="shared" si="31"/>
        <v>16</v>
      </c>
      <c r="I399" s="38">
        <v>0</v>
      </c>
      <c r="J399" s="38">
        <v>0.42222222222222222</v>
      </c>
      <c r="K399">
        <v>3528</v>
      </c>
      <c r="L399">
        <v>0</v>
      </c>
      <c r="M399">
        <v>6</v>
      </c>
      <c r="O399">
        <v>1</v>
      </c>
      <c r="P399">
        <v>1</v>
      </c>
      <c r="Q399">
        <v>2</v>
      </c>
      <c r="R399">
        <v>38</v>
      </c>
      <c r="S399">
        <v>1</v>
      </c>
      <c r="T399">
        <v>2</v>
      </c>
      <c r="W399" s="41" t="s">
        <v>49</v>
      </c>
      <c r="X399">
        <v>3</v>
      </c>
      <c r="Y399">
        <v>0</v>
      </c>
      <c r="Z399">
        <v>0</v>
      </c>
      <c r="AA399">
        <v>0</v>
      </c>
      <c r="AB399">
        <v>1</v>
      </c>
      <c r="AC399">
        <v>0</v>
      </c>
      <c r="AD399">
        <v>0</v>
      </c>
      <c r="AE399">
        <v>1</v>
      </c>
    </row>
    <row r="400" spans="1:36" x14ac:dyDescent="0.15">
      <c r="A400">
        <v>1102</v>
      </c>
      <c r="B400">
        <v>39</v>
      </c>
      <c r="C400">
        <v>15</v>
      </c>
      <c r="D400" s="17">
        <v>2004</v>
      </c>
      <c r="E400" s="17">
        <v>4</v>
      </c>
      <c r="F400" s="17">
        <v>12</v>
      </c>
      <c r="G400" s="40">
        <f t="shared" si="30"/>
        <v>38089</v>
      </c>
      <c r="H400">
        <f t="shared" si="31"/>
        <v>16</v>
      </c>
      <c r="I400" s="38">
        <v>0</v>
      </c>
      <c r="J400" s="38">
        <v>0.41875000000000001</v>
      </c>
      <c r="K400">
        <v>4759</v>
      </c>
      <c r="L400">
        <v>1</v>
      </c>
      <c r="O400">
        <v>1</v>
      </c>
      <c r="P400">
        <v>1</v>
      </c>
      <c r="Q400">
        <v>1</v>
      </c>
      <c r="R400">
        <v>38</v>
      </c>
      <c r="S400">
        <v>1</v>
      </c>
      <c r="T400">
        <v>3</v>
      </c>
      <c r="W400" s="41" t="s">
        <v>22</v>
      </c>
      <c r="X400">
        <v>3</v>
      </c>
      <c r="Y400">
        <v>0</v>
      </c>
      <c r="Z400">
        <v>0</v>
      </c>
      <c r="AA400">
        <v>0</v>
      </c>
      <c r="AB400">
        <v>1</v>
      </c>
      <c r="AC400">
        <v>0</v>
      </c>
      <c r="AD400">
        <v>0</v>
      </c>
      <c r="AE400">
        <v>1</v>
      </c>
      <c r="AH400">
        <v>0</v>
      </c>
      <c r="AI400">
        <v>0</v>
      </c>
    </row>
    <row r="401" spans="1:35" x14ac:dyDescent="0.15">
      <c r="A401">
        <v>1110</v>
      </c>
      <c r="B401">
        <v>39</v>
      </c>
      <c r="C401">
        <v>15</v>
      </c>
      <c r="D401" s="17">
        <v>2004</v>
      </c>
      <c r="E401" s="17">
        <v>4</v>
      </c>
      <c r="F401" s="17">
        <v>12</v>
      </c>
      <c r="G401" s="40">
        <f t="shared" si="30"/>
        <v>38089</v>
      </c>
      <c r="H401">
        <f t="shared" si="31"/>
        <v>16</v>
      </c>
      <c r="I401" s="38">
        <v>0</v>
      </c>
      <c r="J401" s="38">
        <v>0.50486111111111109</v>
      </c>
      <c r="K401">
        <v>4808</v>
      </c>
      <c r="L401">
        <v>0</v>
      </c>
      <c r="M401">
        <v>6</v>
      </c>
      <c r="O401">
        <v>1</v>
      </c>
      <c r="P401">
        <v>1</v>
      </c>
      <c r="Q401">
        <v>1</v>
      </c>
      <c r="W401" s="41" t="s">
        <v>118</v>
      </c>
      <c r="X401">
        <v>4</v>
      </c>
      <c r="Y401">
        <v>0</v>
      </c>
      <c r="Z401">
        <v>0</v>
      </c>
      <c r="AA401">
        <v>0</v>
      </c>
      <c r="AB401">
        <v>0</v>
      </c>
      <c r="AC401">
        <v>1</v>
      </c>
      <c r="AD401">
        <v>0</v>
      </c>
      <c r="AE401">
        <v>1</v>
      </c>
    </row>
    <row r="402" spans="1:35" x14ac:dyDescent="0.15">
      <c r="A402">
        <v>1114</v>
      </c>
      <c r="B402">
        <v>39</v>
      </c>
      <c r="C402">
        <v>15</v>
      </c>
      <c r="D402" s="17">
        <v>2004</v>
      </c>
      <c r="E402" s="17">
        <v>4</v>
      </c>
      <c r="F402" s="17">
        <v>13</v>
      </c>
      <c r="G402" s="40">
        <f t="shared" si="30"/>
        <v>38090</v>
      </c>
      <c r="H402">
        <f t="shared" si="31"/>
        <v>16</v>
      </c>
      <c r="I402" s="38">
        <v>0</v>
      </c>
      <c r="J402" s="38">
        <v>0.46319444444444446</v>
      </c>
      <c r="K402">
        <v>6232</v>
      </c>
      <c r="L402">
        <v>0</v>
      </c>
      <c r="M402">
        <v>3</v>
      </c>
      <c r="O402">
        <v>1</v>
      </c>
      <c r="P402">
        <v>1</v>
      </c>
      <c r="Q402">
        <v>1</v>
      </c>
      <c r="R402">
        <v>34.4</v>
      </c>
      <c r="T402">
        <v>2</v>
      </c>
      <c r="W402" s="41" t="s">
        <v>278</v>
      </c>
      <c r="X402">
        <v>3</v>
      </c>
      <c r="Y402">
        <v>0</v>
      </c>
      <c r="Z402">
        <v>0</v>
      </c>
      <c r="AA402">
        <v>0</v>
      </c>
      <c r="AB402">
        <v>1</v>
      </c>
      <c r="AC402">
        <v>0</v>
      </c>
      <c r="AD402">
        <v>0</v>
      </c>
      <c r="AE402">
        <v>1</v>
      </c>
      <c r="AH402">
        <v>0</v>
      </c>
      <c r="AI402">
        <v>0</v>
      </c>
    </row>
    <row r="403" spans="1:35" x14ac:dyDescent="0.15">
      <c r="A403">
        <v>1150</v>
      </c>
      <c r="B403">
        <v>41</v>
      </c>
      <c r="C403">
        <v>16</v>
      </c>
      <c r="D403" s="19">
        <v>2004</v>
      </c>
      <c r="E403" s="19">
        <v>4</v>
      </c>
      <c r="F403" s="19">
        <v>15</v>
      </c>
      <c r="G403" s="40">
        <f t="shared" si="30"/>
        <v>38092</v>
      </c>
      <c r="H403">
        <f t="shared" si="31"/>
        <v>16</v>
      </c>
      <c r="I403" s="38">
        <v>0</v>
      </c>
      <c r="J403" s="38">
        <v>0.41944444444444445</v>
      </c>
      <c r="K403">
        <v>6164</v>
      </c>
      <c r="L403">
        <v>0</v>
      </c>
      <c r="M403">
        <v>4</v>
      </c>
      <c r="O403">
        <v>1</v>
      </c>
      <c r="P403">
        <v>1</v>
      </c>
      <c r="Q403">
        <v>1</v>
      </c>
      <c r="T403">
        <v>3</v>
      </c>
      <c r="W403" s="41" t="s">
        <v>118</v>
      </c>
      <c r="X403">
        <v>4</v>
      </c>
      <c r="Y403">
        <v>0</v>
      </c>
      <c r="Z403">
        <v>0</v>
      </c>
      <c r="AA403">
        <v>0</v>
      </c>
      <c r="AB403">
        <v>0</v>
      </c>
      <c r="AC403">
        <v>1</v>
      </c>
      <c r="AD403">
        <v>0</v>
      </c>
      <c r="AE403">
        <v>1</v>
      </c>
    </row>
    <row r="404" spans="1:35" x14ac:dyDescent="0.15">
      <c r="A404">
        <v>1151</v>
      </c>
      <c r="B404">
        <v>41</v>
      </c>
      <c r="C404">
        <v>16</v>
      </c>
      <c r="D404" s="17">
        <v>2004</v>
      </c>
      <c r="E404" s="17">
        <v>4</v>
      </c>
      <c r="F404" s="17">
        <v>15</v>
      </c>
      <c r="G404" s="40">
        <f t="shared" si="30"/>
        <v>38092</v>
      </c>
      <c r="H404">
        <f t="shared" si="31"/>
        <v>16</v>
      </c>
      <c r="I404" s="38">
        <v>0</v>
      </c>
      <c r="J404" s="38">
        <v>0.46111111111111108</v>
      </c>
      <c r="K404">
        <v>6235</v>
      </c>
      <c r="L404">
        <v>0</v>
      </c>
      <c r="M404">
        <v>6</v>
      </c>
      <c r="O404">
        <v>1</v>
      </c>
      <c r="P404">
        <v>1</v>
      </c>
      <c r="Q404">
        <v>1</v>
      </c>
      <c r="W404" s="41" t="s">
        <v>118</v>
      </c>
      <c r="X404">
        <v>3</v>
      </c>
      <c r="Y404">
        <v>0</v>
      </c>
      <c r="Z404">
        <v>0</v>
      </c>
      <c r="AA404">
        <v>0</v>
      </c>
      <c r="AB404">
        <v>1</v>
      </c>
      <c r="AC404">
        <v>0</v>
      </c>
      <c r="AD404">
        <v>0</v>
      </c>
      <c r="AE404">
        <v>1</v>
      </c>
    </row>
    <row r="405" spans="1:35" x14ac:dyDescent="0.15">
      <c r="A405">
        <v>5460</v>
      </c>
      <c r="B405">
        <v>223</v>
      </c>
      <c r="C405">
        <v>15</v>
      </c>
      <c r="D405" s="17">
        <v>2008</v>
      </c>
      <c r="E405" s="17">
        <v>4</v>
      </c>
      <c r="F405" s="17">
        <v>14</v>
      </c>
      <c r="G405" s="40">
        <f t="shared" si="30"/>
        <v>39552</v>
      </c>
      <c r="H405">
        <f t="shared" si="31"/>
        <v>16</v>
      </c>
      <c r="I405" s="29">
        <v>0.41736111111111113</v>
      </c>
      <c r="J405" s="29">
        <v>0.41736111111111113</v>
      </c>
      <c r="K405">
        <v>8026</v>
      </c>
      <c r="L405">
        <v>0</v>
      </c>
      <c r="M405">
        <v>9</v>
      </c>
      <c r="O405">
        <v>1</v>
      </c>
      <c r="P405">
        <v>1</v>
      </c>
      <c r="Q405">
        <v>2</v>
      </c>
      <c r="T405" s="8"/>
      <c r="U405" s="8"/>
      <c r="W405" s="41" t="s">
        <v>50</v>
      </c>
      <c r="X405">
        <v>0</v>
      </c>
      <c r="Y405">
        <v>1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</row>
    <row r="406" spans="1:35" x14ac:dyDescent="0.15">
      <c r="A406">
        <v>5477</v>
      </c>
      <c r="B406">
        <v>223</v>
      </c>
      <c r="C406">
        <v>16</v>
      </c>
      <c r="D406" s="17">
        <v>2008</v>
      </c>
      <c r="E406" s="17">
        <v>4</v>
      </c>
      <c r="F406" s="17">
        <v>16</v>
      </c>
      <c r="G406" s="40">
        <f t="shared" si="30"/>
        <v>39554</v>
      </c>
      <c r="H406">
        <f t="shared" si="31"/>
        <v>16</v>
      </c>
      <c r="I406" s="29">
        <v>9.5500000000000007</v>
      </c>
      <c r="J406" s="29">
        <v>9.5499999999999989</v>
      </c>
      <c r="K406">
        <v>8034</v>
      </c>
      <c r="L406">
        <v>0</v>
      </c>
      <c r="M406">
        <v>9</v>
      </c>
      <c r="O406">
        <v>1</v>
      </c>
      <c r="P406">
        <v>1</v>
      </c>
      <c r="Q406">
        <v>2</v>
      </c>
      <c r="R406">
        <v>40.6</v>
      </c>
      <c r="S406">
        <v>1</v>
      </c>
      <c r="T406" s="8"/>
      <c r="U406" s="8"/>
      <c r="W406" s="41" t="s">
        <v>50</v>
      </c>
      <c r="X406">
        <v>4</v>
      </c>
      <c r="Y406">
        <v>0</v>
      </c>
      <c r="Z406">
        <v>0</v>
      </c>
      <c r="AA406">
        <v>0</v>
      </c>
      <c r="AB406">
        <v>0</v>
      </c>
      <c r="AC406">
        <v>1</v>
      </c>
      <c r="AD406">
        <v>0</v>
      </c>
      <c r="AE406">
        <v>1</v>
      </c>
    </row>
    <row r="407" spans="1:35" x14ac:dyDescent="0.15">
      <c r="A407">
        <v>5478</v>
      </c>
      <c r="B407">
        <v>223</v>
      </c>
      <c r="C407">
        <v>16</v>
      </c>
      <c r="D407" s="19">
        <v>2008</v>
      </c>
      <c r="E407" s="19">
        <v>4</v>
      </c>
      <c r="F407" s="19">
        <v>16</v>
      </c>
      <c r="G407" s="40">
        <f t="shared" si="30"/>
        <v>39554</v>
      </c>
      <c r="H407">
        <f t="shared" si="31"/>
        <v>16</v>
      </c>
      <c r="I407" s="29">
        <v>0.43055555555555558</v>
      </c>
      <c r="J407" s="29">
        <v>0.43055555555555558</v>
      </c>
      <c r="K407">
        <v>7846</v>
      </c>
      <c r="L407">
        <v>0</v>
      </c>
      <c r="M407">
        <v>7</v>
      </c>
      <c r="O407">
        <v>1</v>
      </c>
      <c r="P407">
        <v>1</v>
      </c>
      <c r="Q407">
        <v>1</v>
      </c>
      <c r="R407">
        <v>39.1</v>
      </c>
      <c r="S407">
        <v>1</v>
      </c>
      <c r="T407" s="8"/>
      <c r="U407" s="8"/>
      <c r="W407" s="41" t="s">
        <v>50</v>
      </c>
      <c r="X407">
        <v>5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1</v>
      </c>
      <c r="AE407">
        <v>1</v>
      </c>
    </row>
    <row r="408" spans="1:35" x14ac:dyDescent="0.15">
      <c r="A408">
        <v>3165</v>
      </c>
      <c r="B408">
        <v>123</v>
      </c>
      <c r="C408">
        <v>17</v>
      </c>
      <c r="D408" s="17">
        <v>2003</v>
      </c>
      <c r="E408" s="17">
        <v>4</v>
      </c>
      <c r="F408" s="17">
        <v>23</v>
      </c>
      <c r="G408" s="40">
        <f t="shared" ref="G408:G429" si="32">DATE(D408,E408,F408)</f>
        <v>37734</v>
      </c>
      <c r="H408">
        <f t="shared" ref="H408:H429" si="33">INT((G408-DATE(YEAR(G408-WEEKDAY(G408-1)+4),1,3)+WEEKDAY(DATE(YEAR(G408-WEEKDAY(G408-1)+4),1,3))+5)/7)</f>
        <v>17</v>
      </c>
      <c r="I408" s="38">
        <v>0</v>
      </c>
      <c r="J408" s="38">
        <v>0.41180555555555554</v>
      </c>
      <c r="L408">
        <v>0</v>
      </c>
      <c r="M408">
        <v>6</v>
      </c>
      <c r="O408">
        <v>1</v>
      </c>
      <c r="P408">
        <v>1</v>
      </c>
      <c r="Q408">
        <v>1</v>
      </c>
      <c r="R408">
        <v>38.1</v>
      </c>
      <c r="S408">
        <v>1</v>
      </c>
      <c r="T408">
        <v>3</v>
      </c>
      <c r="W408" s="41" t="s">
        <v>118</v>
      </c>
      <c r="X408">
        <v>3</v>
      </c>
      <c r="Y408">
        <v>0</v>
      </c>
      <c r="Z408">
        <v>0</v>
      </c>
      <c r="AA408">
        <v>0</v>
      </c>
      <c r="AB408">
        <v>1</v>
      </c>
      <c r="AC408">
        <v>0</v>
      </c>
      <c r="AD408">
        <v>0</v>
      </c>
      <c r="AE408">
        <v>1</v>
      </c>
    </row>
    <row r="409" spans="1:35" x14ac:dyDescent="0.15">
      <c r="A409">
        <v>3168</v>
      </c>
      <c r="B409">
        <v>123</v>
      </c>
      <c r="C409">
        <v>17</v>
      </c>
      <c r="D409" s="17">
        <v>2003</v>
      </c>
      <c r="E409" s="17">
        <v>4</v>
      </c>
      <c r="F409" s="17">
        <v>24</v>
      </c>
      <c r="G409" s="40">
        <f t="shared" si="32"/>
        <v>37735</v>
      </c>
      <c r="H409">
        <f t="shared" si="33"/>
        <v>17</v>
      </c>
      <c r="I409" s="38">
        <v>0</v>
      </c>
      <c r="J409" s="38">
        <v>0.33402777777777781</v>
      </c>
      <c r="K409">
        <v>4021</v>
      </c>
      <c r="L409">
        <v>0</v>
      </c>
      <c r="M409">
        <v>2</v>
      </c>
      <c r="O409">
        <v>1</v>
      </c>
      <c r="P409">
        <v>1</v>
      </c>
      <c r="Q409">
        <v>2</v>
      </c>
      <c r="T409">
        <v>2</v>
      </c>
      <c r="W409" s="41" t="s">
        <v>50</v>
      </c>
      <c r="X409">
        <v>3</v>
      </c>
      <c r="Y409">
        <v>0</v>
      </c>
      <c r="Z409">
        <v>0</v>
      </c>
      <c r="AA409">
        <v>0</v>
      </c>
      <c r="AB409">
        <v>1</v>
      </c>
      <c r="AC409">
        <v>0</v>
      </c>
      <c r="AD409">
        <v>0</v>
      </c>
      <c r="AE409">
        <v>1</v>
      </c>
    </row>
    <row r="410" spans="1:35" x14ac:dyDescent="0.15">
      <c r="A410">
        <v>3155</v>
      </c>
      <c r="B410">
        <v>122</v>
      </c>
      <c r="C410">
        <v>17</v>
      </c>
      <c r="D410" s="17">
        <v>2003</v>
      </c>
      <c r="E410" s="17">
        <v>4</v>
      </c>
      <c r="F410" s="17">
        <v>24</v>
      </c>
      <c r="G410" s="40">
        <f t="shared" si="32"/>
        <v>37735</v>
      </c>
      <c r="H410">
        <f t="shared" si="33"/>
        <v>17</v>
      </c>
      <c r="I410" s="38">
        <v>0</v>
      </c>
      <c r="J410" s="38">
        <v>0.33611111111111108</v>
      </c>
      <c r="K410">
        <v>3475</v>
      </c>
      <c r="L410">
        <v>1</v>
      </c>
      <c r="O410">
        <v>1</v>
      </c>
      <c r="P410">
        <v>1</v>
      </c>
      <c r="Q410">
        <v>2</v>
      </c>
      <c r="T410">
        <v>3</v>
      </c>
      <c r="W410" s="41" t="s">
        <v>50</v>
      </c>
      <c r="X410">
        <v>3</v>
      </c>
      <c r="Y410">
        <v>0</v>
      </c>
      <c r="Z410">
        <v>0</v>
      </c>
      <c r="AA410">
        <v>0</v>
      </c>
      <c r="AB410">
        <v>1</v>
      </c>
      <c r="AC410">
        <v>0</v>
      </c>
      <c r="AD410">
        <v>0</v>
      </c>
      <c r="AE410">
        <v>1</v>
      </c>
    </row>
    <row r="411" spans="1:35" x14ac:dyDescent="0.15">
      <c r="A411">
        <v>3154</v>
      </c>
      <c r="B411">
        <v>121</v>
      </c>
      <c r="C411">
        <v>17</v>
      </c>
      <c r="D411" s="19">
        <v>2003</v>
      </c>
      <c r="E411" s="19">
        <v>4</v>
      </c>
      <c r="F411" s="19">
        <v>25</v>
      </c>
      <c r="G411" s="40">
        <f t="shared" si="32"/>
        <v>37736</v>
      </c>
      <c r="H411">
        <f t="shared" si="33"/>
        <v>17</v>
      </c>
      <c r="I411" s="38">
        <v>0</v>
      </c>
      <c r="J411" s="38">
        <v>0.3923611111111111</v>
      </c>
      <c r="K411">
        <v>3937</v>
      </c>
      <c r="L411">
        <v>0</v>
      </c>
      <c r="M411">
        <v>2</v>
      </c>
      <c r="O411">
        <v>1</v>
      </c>
      <c r="P411">
        <v>1</v>
      </c>
      <c r="Q411">
        <v>1</v>
      </c>
      <c r="R411">
        <v>39.700000000000003</v>
      </c>
      <c r="S411">
        <v>1</v>
      </c>
      <c r="T411">
        <v>3</v>
      </c>
      <c r="W411" s="41" t="s">
        <v>118</v>
      </c>
      <c r="X411">
        <v>4</v>
      </c>
      <c r="Y411">
        <v>0</v>
      </c>
      <c r="Z411">
        <v>0</v>
      </c>
      <c r="AA411">
        <v>0</v>
      </c>
      <c r="AB411">
        <v>0</v>
      </c>
      <c r="AC411">
        <v>1</v>
      </c>
      <c r="AD411">
        <v>0</v>
      </c>
      <c r="AE411">
        <v>1</v>
      </c>
      <c r="AH411">
        <v>0</v>
      </c>
      <c r="AI411">
        <v>0</v>
      </c>
    </row>
    <row r="412" spans="1:35" x14ac:dyDescent="0.15">
      <c r="A412">
        <v>1161</v>
      </c>
      <c r="B412">
        <v>42</v>
      </c>
      <c r="C412">
        <v>16</v>
      </c>
      <c r="D412" s="17">
        <v>2004</v>
      </c>
      <c r="E412" s="17">
        <v>4</v>
      </c>
      <c r="F412" s="17">
        <v>19</v>
      </c>
      <c r="G412" s="40">
        <f t="shared" si="32"/>
        <v>38096</v>
      </c>
      <c r="H412">
        <f t="shared" si="33"/>
        <v>17</v>
      </c>
      <c r="I412" s="38">
        <v>0</v>
      </c>
      <c r="J412" s="38">
        <v>0.3520833333333333</v>
      </c>
      <c r="K412">
        <v>6241</v>
      </c>
      <c r="L412">
        <v>0</v>
      </c>
      <c r="M412">
        <v>4</v>
      </c>
      <c r="O412">
        <v>1</v>
      </c>
      <c r="P412">
        <v>1</v>
      </c>
      <c r="Q412">
        <v>2</v>
      </c>
      <c r="R412">
        <v>39</v>
      </c>
      <c r="S412">
        <v>1</v>
      </c>
      <c r="T412">
        <v>2</v>
      </c>
      <c r="W412" s="41" t="s">
        <v>278</v>
      </c>
      <c r="X412">
        <v>3</v>
      </c>
      <c r="Y412">
        <v>0</v>
      </c>
      <c r="Z412">
        <v>0</v>
      </c>
      <c r="AA412">
        <v>0</v>
      </c>
      <c r="AB412">
        <v>1</v>
      </c>
      <c r="AC412">
        <v>0</v>
      </c>
      <c r="AD412">
        <v>0</v>
      </c>
      <c r="AE412">
        <v>1</v>
      </c>
    </row>
    <row r="413" spans="1:35" x14ac:dyDescent="0.15">
      <c r="A413">
        <v>1164</v>
      </c>
      <c r="B413">
        <v>42</v>
      </c>
      <c r="C413">
        <v>16</v>
      </c>
      <c r="D413" s="17">
        <v>2004</v>
      </c>
      <c r="E413" s="17">
        <v>4</v>
      </c>
      <c r="F413" s="17">
        <v>19</v>
      </c>
      <c r="G413" s="40">
        <f t="shared" si="32"/>
        <v>38096</v>
      </c>
      <c r="H413">
        <f t="shared" si="33"/>
        <v>17</v>
      </c>
      <c r="I413" s="38">
        <v>0</v>
      </c>
      <c r="J413" s="38">
        <v>0.41736111111111113</v>
      </c>
      <c r="K413">
        <v>6148</v>
      </c>
      <c r="L413">
        <v>0</v>
      </c>
      <c r="M413">
        <v>6</v>
      </c>
      <c r="O413">
        <v>1</v>
      </c>
      <c r="P413">
        <v>1</v>
      </c>
      <c r="Q413">
        <v>2</v>
      </c>
      <c r="R413">
        <v>37.6</v>
      </c>
      <c r="S413">
        <v>1</v>
      </c>
      <c r="T413">
        <v>2</v>
      </c>
      <c r="W413" s="41" t="s">
        <v>284</v>
      </c>
      <c r="X413">
        <v>4</v>
      </c>
      <c r="Y413">
        <v>0</v>
      </c>
      <c r="Z413">
        <v>0</v>
      </c>
      <c r="AA413">
        <v>0</v>
      </c>
      <c r="AB413">
        <v>0</v>
      </c>
      <c r="AC413">
        <v>1</v>
      </c>
      <c r="AD413">
        <v>0</v>
      </c>
      <c r="AE413">
        <v>1</v>
      </c>
      <c r="AH413">
        <v>0</v>
      </c>
      <c r="AI413">
        <v>0</v>
      </c>
    </row>
    <row r="414" spans="1:35" x14ac:dyDescent="0.15">
      <c r="A414">
        <v>1168</v>
      </c>
      <c r="B414">
        <v>42</v>
      </c>
      <c r="C414">
        <v>16</v>
      </c>
      <c r="D414" s="19">
        <v>2004</v>
      </c>
      <c r="E414" s="19">
        <v>4</v>
      </c>
      <c r="F414" s="19">
        <v>20</v>
      </c>
      <c r="G414" s="40">
        <f t="shared" si="32"/>
        <v>38097</v>
      </c>
      <c r="H414">
        <f t="shared" si="33"/>
        <v>17</v>
      </c>
      <c r="I414" s="38">
        <v>0</v>
      </c>
      <c r="J414" s="38">
        <v>0.38541666666666669</v>
      </c>
      <c r="K414">
        <v>6244</v>
      </c>
      <c r="L414">
        <v>0</v>
      </c>
      <c r="M414">
        <v>5</v>
      </c>
      <c r="O414">
        <v>1</v>
      </c>
      <c r="P414">
        <v>1</v>
      </c>
      <c r="Q414">
        <v>2</v>
      </c>
      <c r="W414" s="41" t="s">
        <v>278</v>
      </c>
      <c r="X414">
        <v>4</v>
      </c>
      <c r="Y414">
        <v>0</v>
      </c>
      <c r="Z414">
        <v>0</v>
      </c>
      <c r="AA414">
        <v>0</v>
      </c>
      <c r="AB414">
        <v>0</v>
      </c>
      <c r="AC414">
        <v>1</v>
      </c>
      <c r="AD414">
        <v>0</v>
      </c>
      <c r="AE414">
        <v>1</v>
      </c>
    </row>
    <row r="415" spans="1:35" x14ac:dyDescent="0.15">
      <c r="A415">
        <v>1179</v>
      </c>
      <c r="B415">
        <v>42</v>
      </c>
      <c r="C415">
        <v>16</v>
      </c>
      <c r="D415" s="17">
        <v>2004</v>
      </c>
      <c r="E415" s="17">
        <v>4</v>
      </c>
      <c r="F415" s="17">
        <v>21</v>
      </c>
      <c r="G415" s="40">
        <f t="shared" si="32"/>
        <v>38098</v>
      </c>
      <c r="H415">
        <f t="shared" si="33"/>
        <v>17</v>
      </c>
      <c r="I415" s="38">
        <v>0</v>
      </c>
      <c r="J415" s="38">
        <v>0.49652777777777773</v>
      </c>
      <c r="K415">
        <v>4647</v>
      </c>
      <c r="L415">
        <v>0</v>
      </c>
      <c r="M415">
        <v>11</v>
      </c>
      <c r="O415">
        <v>1</v>
      </c>
      <c r="P415">
        <v>1</v>
      </c>
      <c r="Q415">
        <v>1</v>
      </c>
      <c r="T415">
        <v>2</v>
      </c>
      <c r="W415" s="41" t="s">
        <v>120</v>
      </c>
      <c r="X415">
        <v>1</v>
      </c>
      <c r="Y415">
        <v>0</v>
      </c>
      <c r="Z415">
        <v>1</v>
      </c>
      <c r="AA415">
        <v>0</v>
      </c>
      <c r="AB415">
        <v>0</v>
      </c>
      <c r="AC415">
        <v>0</v>
      </c>
      <c r="AD415">
        <v>0</v>
      </c>
      <c r="AE415">
        <v>1</v>
      </c>
    </row>
    <row r="416" spans="1:35" x14ac:dyDescent="0.15">
      <c r="A416">
        <v>1171</v>
      </c>
      <c r="B416">
        <v>42</v>
      </c>
      <c r="C416">
        <v>16</v>
      </c>
      <c r="D416" s="19">
        <v>2004</v>
      </c>
      <c r="E416" s="19">
        <v>4</v>
      </c>
      <c r="F416" s="19">
        <v>21</v>
      </c>
      <c r="G416" s="40">
        <f t="shared" si="32"/>
        <v>38098</v>
      </c>
      <c r="H416">
        <f t="shared" si="33"/>
        <v>17</v>
      </c>
      <c r="I416" s="38">
        <v>0</v>
      </c>
      <c r="J416" s="38">
        <v>0.29444444444444445</v>
      </c>
      <c r="K416">
        <v>4869</v>
      </c>
      <c r="L416">
        <v>0</v>
      </c>
      <c r="M416">
        <v>6</v>
      </c>
      <c r="O416">
        <v>1</v>
      </c>
      <c r="P416">
        <v>1</v>
      </c>
      <c r="Q416">
        <v>2</v>
      </c>
      <c r="R416">
        <v>36.799999999999997</v>
      </c>
      <c r="S416">
        <v>0</v>
      </c>
      <c r="W416" s="41" t="s">
        <v>278</v>
      </c>
      <c r="X416">
        <v>0</v>
      </c>
      <c r="Y416">
        <v>1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</row>
    <row r="417" spans="1:40" x14ac:dyDescent="0.15">
      <c r="A417">
        <v>1172</v>
      </c>
      <c r="B417">
        <v>42</v>
      </c>
      <c r="C417">
        <v>16</v>
      </c>
      <c r="D417" s="17">
        <v>2004</v>
      </c>
      <c r="E417" s="17">
        <v>4</v>
      </c>
      <c r="F417" s="17">
        <v>21</v>
      </c>
      <c r="G417" s="40">
        <f t="shared" si="32"/>
        <v>38098</v>
      </c>
      <c r="H417">
        <f t="shared" si="33"/>
        <v>17</v>
      </c>
      <c r="I417" s="38">
        <v>0</v>
      </c>
      <c r="J417" s="38">
        <v>0.32222222222222224</v>
      </c>
      <c r="K417">
        <v>6246</v>
      </c>
      <c r="L417">
        <v>0</v>
      </c>
      <c r="M417">
        <v>8</v>
      </c>
      <c r="O417">
        <v>1</v>
      </c>
      <c r="P417">
        <v>1</v>
      </c>
      <c r="Q417">
        <v>1</v>
      </c>
      <c r="W417" s="41" t="s">
        <v>383</v>
      </c>
      <c r="X417">
        <v>5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1</v>
      </c>
      <c r="AE417">
        <v>1</v>
      </c>
    </row>
    <row r="418" spans="1:40" x14ac:dyDescent="0.15">
      <c r="A418">
        <v>1174</v>
      </c>
      <c r="B418">
        <v>42</v>
      </c>
      <c r="C418">
        <v>16</v>
      </c>
      <c r="D418" s="17">
        <v>2004</v>
      </c>
      <c r="E418" s="17">
        <v>4</v>
      </c>
      <c r="F418" s="17">
        <v>21</v>
      </c>
      <c r="G418" s="40">
        <f t="shared" si="32"/>
        <v>38098</v>
      </c>
      <c r="H418">
        <f t="shared" si="33"/>
        <v>17</v>
      </c>
      <c r="I418" s="38">
        <v>0</v>
      </c>
      <c r="J418" s="38">
        <v>0.3756944444444445</v>
      </c>
      <c r="K418">
        <v>6100</v>
      </c>
      <c r="L418">
        <v>0</v>
      </c>
      <c r="M418">
        <v>6</v>
      </c>
      <c r="O418">
        <v>1</v>
      </c>
      <c r="P418">
        <v>1</v>
      </c>
      <c r="Q418">
        <v>1</v>
      </c>
      <c r="W418" s="41" t="s">
        <v>278</v>
      </c>
      <c r="X418">
        <v>0</v>
      </c>
      <c r="Y418">
        <v>1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</row>
    <row r="419" spans="1:40" x14ac:dyDescent="0.15">
      <c r="A419">
        <v>1177</v>
      </c>
      <c r="B419">
        <v>42</v>
      </c>
      <c r="C419">
        <v>16</v>
      </c>
      <c r="D419" s="17">
        <v>2004</v>
      </c>
      <c r="E419" s="17">
        <v>4</v>
      </c>
      <c r="F419" s="17">
        <v>21</v>
      </c>
      <c r="G419" s="40">
        <f t="shared" si="32"/>
        <v>38098</v>
      </c>
      <c r="H419">
        <f t="shared" si="33"/>
        <v>17</v>
      </c>
      <c r="I419" s="38">
        <v>0</v>
      </c>
      <c r="J419" s="38">
        <v>0.44722222222222219</v>
      </c>
      <c r="L419">
        <v>0</v>
      </c>
      <c r="M419">
        <v>8</v>
      </c>
      <c r="O419">
        <v>1</v>
      </c>
      <c r="P419">
        <v>1</v>
      </c>
      <c r="Q419">
        <v>1</v>
      </c>
      <c r="W419" s="41" t="s">
        <v>278</v>
      </c>
      <c r="X419">
        <v>1</v>
      </c>
      <c r="Y419">
        <v>0</v>
      </c>
      <c r="Z419">
        <v>1</v>
      </c>
      <c r="AA419">
        <v>0</v>
      </c>
      <c r="AB419">
        <v>0</v>
      </c>
      <c r="AC419">
        <v>0</v>
      </c>
      <c r="AD419">
        <v>0</v>
      </c>
      <c r="AE419">
        <v>1</v>
      </c>
      <c r="AM419" t="s">
        <v>2918</v>
      </c>
    </row>
    <row r="420" spans="1:40" x14ac:dyDescent="0.15">
      <c r="A420">
        <v>1180</v>
      </c>
      <c r="B420">
        <v>42</v>
      </c>
      <c r="C420">
        <v>17</v>
      </c>
      <c r="D420" s="17">
        <v>2004</v>
      </c>
      <c r="E420" s="17">
        <v>4</v>
      </c>
      <c r="F420" s="17">
        <v>22</v>
      </c>
      <c r="G420" s="40">
        <f t="shared" si="32"/>
        <v>38099</v>
      </c>
      <c r="H420">
        <f t="shared" si="33"/>
        <v>17</v>
      </c>
      <c r="I420" s="38">
        <v>0</v>
      </c>
      <c r="J420" s="38">
        <v>0.33402777777777781</v>
      </c>
      <c r="L420">
        <v>0</v>
      </c>
      <c r="M420">
        <v>8</v>
      </c>
      <c r="O420">
        <v>1</v>
      </c>
      <c r="P420">
        <v>1</v>
      </c>
      <c r="Q420">
        <v>2</v>
      </c>
      <c r="W420" s="41" t="s">
        <v>278</v>
      </c>
      <c r="X420">
        <v>3</v>
      </c>
      <c r="Y420">
        <v>0</v>
      </c>
      <c r="Z420">
        <v>0</v>
      </c>
      <c r="AA420">
        <v>0</v>
      </c>
      <c r="AB420">
        <v>1</v>
      </c>
      <c r="AC420">
        <v>0</v>
      </c>
      <c r="AD420">
        <v>0</v>
      </c>
      <c r="AE420">
        <v>1</v>
      </c>
    </row>
    <row r="421" spans="1:40" x14ac:dyDescent="0.15">
      <c r="A421">
        <v>5431</v>
      </c>
      <c r="B421">
        <v>222</v>
      </c>
      <c r="C421">
        <v>16</v>
      </c>
      <c r="D421" s="19">
        <v>2008</v>
      </c>
      <c r="E421" s="19">
        <v>4</v>
      </c>
      <c r="F421" s="19">
        <v>21</v>
      </c>
      <c r="G421" s="40">
        <f t="shared" si="32"/>
        <v>39559</v>
      </c>
      <c r="H421">
        <f t="shared" si="33"/>
        <v>17</v>
      </c>
      <c r="I421" s="29">
        <v>0.40625</v>
      </c>
      <c r="J421" s="29">
        <v>0.40625</v>
      </c>
      <c r="K421">
        <v>7913</v>
      </c>
      <c r="L421">
        <v>0</v>
      </c>
      <c r="M421">
        <v>6</v>
      </c>
      <c r="O421">
        <v>1</v>
      </c>
      <c r="P421">
        <v>1</v>
      </c>
      <c r="Q421">
        <v>1</v>
      </c>
      <c r="T421">
        <v>2</v>
      </c>
      <c r="W421" s="41" t="s">
        <v>50</v>
      </c>
      <c r="X421">
        <v>2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0</v>
      </c>
      <c r="AE421">
        <v>1</v>
      </c>
    </row>
    <row r="422" spans="1:40" x14ac:dyDescent="0.15">
      <c r="A422">
        <v>5430</v>
      </c>
      <c r="B422">
        <v>222</v>
      </c>
      <c r="C422">
        <v>16</v>
      </c>
      <c r="D422" s="17">
        <v>2008</v>
      </c>
      <c r="E422" s="17">
        <v>4</v>
      </c>
      <c r="F422" s="17">
        <v>21</v>
      </c>
      <c r="G422" s="40">
        <f t="shared" si="32"/>
        <v>39559</v>
      </c>
      <c r="H422">
        <f t="shared" si="33"/>
        <v>17</v>
      </c>
      <c r="I422" s="29">
        <v>0.3923611111111111</v>
      </c>
      <c r="J422" s="29">
        <v>0.3923611111111111</v>
      </c>
      <c r="K422">
        <v>8040</v>
      </c>
      <c r="L422">
        <v>0</v>
      </c>
      <c r="M422">
        <v>11</v>
      </c>
      <c r="O422">
        <v>1</v>
      </c>
      <c r="P422">
        <v>1</v>
      </c>
      <c r="Q422">
        <v>2</v>
      </c>
      <c r="R422">
        <v>37</v>
      </c>
      <c r="S422">
        <v>0</v>
      </c>
      <c r="W422" s="41" t="s">
        <v>51</v>
      </c>
      <c r="X422">
        <v>5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1</v>
      </c>
      <c r="AE422">
        <v>1</v>
      </c>
      <c r="AM422" t="s">
        <v>2920</v>
      </c>
    </row>
    <row r="423" spans="1:40" x14ac:dyDescent="0.15">
      <c r="A423">
        <v>5440</v>
      </c>
      <c r="B423">
        <v>222</v>
      </c>
      <c r="C423">
        <v>17</v>
      </c>
      <c r="D423" s="17">
        <v>2008</v>
      </c>
      <c r="E423" s="17">
        <v>4</v>
      </c>
      <c r="F423" s="17">
        <v>22</v>
      </c>
      <c r="G423" s="40">
        <f t="shared" si="32"/>
        <v>39560</v>
      </c>
      <c r="H423">
        <f t="shared" si="33"/>
        <v>17</v>
      </c>
      <c r="I423" s="29">
        <v>0.43055555555555558</v>
      </c>
      <c r="J423" s="29">
        <v>0.43055555555555558</v>
      </c>
      <c r="K423">
        <v>7806</v>
      </c>
      <c r="L423">
        <v>0</v>
      </c>
      <c r="M423">
        <v>7</v>
      </c>
      <c r="O423">
        <v>1</v>
      </c>
      <c r="P423">
        <v>1</v>
      </c>
      <c r="Q423">
        <v>2</v>
      </c>
      <c r="R423">
        <v>39.4</v>
      </c>
      <c r="S423">
        <v>1</v>
      </c>
      <c r="T423">
        <v>2</v>
      </c>
      <c r="W423" s="41" t="s">
        <v>118</v>
      </c>
      <c r="X423">
        <v>5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1</v>
      </c>
      <c r="AE423">
        <v>1</v>
      </c>
      <c r="AH423">
        <v>0</v>
      </c>
      <c r="AI423">
        <v>1</v>
      </c>
      <c r="AJ423">
        <v>0</v>
      </c>
    </row>
    <row r="424" spans="1:40" x14ac:dyDescent="0.15">
      <c r="A424">
        <v>5442</v>
      </c>
      <c r="B424">
        <v>222</v>
      </c>
      <c r="C424">
        <v>17</v>
      </c>
      <c r="D424" s="17">
        <v>2008</v>
      </c>
      <c r="E424" s="17">
        <v>4</v>
      </c>
      <c r="F424" s="17">
        <v>22</v>
      </c>
      <c r="G424" s="40">
        <f t="shared" si="32"/>
        <v>39560</v>
      </c>
      <c r="H424">
        <f t="shared" si="33"/>
        <v>17</v>
      </c>
      <c r="I424" s="29">
        <v>0.45624999999999999</v>
      </c>
      <c r="J424" s="29">
        <v>0.45625000000000004</v>
      </c>
      <c r="L424">
        <v>1</v>
      </c>
      <c r="O424">
        <v>1</v>
      </c>
      <c r="P424">
        <v>1</v>
      </c>
      <c r="Q424">
        <v>1</v>
      </c>
      <c r="W424" s="41" t="s">
        <v>118</v>
      </c>
      <c r="X424">
        <v>0</v>
      </c>
      <c r="Y424">
        <v>1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M424" t="s">
        <v>2920</v>
      </c>
    </row>
    <row r="425" spans="1:40" x14ac:dyDescent="0.15">
      <c r="A425">
        <v>5382</v>
      </c>
      <c r="B425">
        <v>221</v>
      </c>
      <c r="C425">
        <v>17</v>
      </c>
      <c r="D425" s="17">
        <v>2008</v>
      </c>
      <c r="E425" s="17">
        <v>4</v>
      </c>
      <c r="F425" s="17">
        <v>23</v>
      </c>
      <c r="G425" s="40">
        <f t="shared" si="32"/>
        <v>39561</v>
      </c>
      <c r="H425">
        <f t="shared" si="33"/>
        <v>17</v>
      </c>
      <c r="I425" s="29">
        <v>0.45833333333333331</v>
      </c>
      <c r="J425" s="29">
        <v>0.45833333333333331</v>
      </c>
      <c r="K425">
        <v>7761</v>
      </c>
      <c r="L425">
        <v>0</v>
      </c>
      <c r="M425">
        <v>7</v>
      </c>
      <c r="O425">
        <v>1</v>
      </c>
      <c r="P425">
        <v>1</v>
      </c>
      <c r="Q425">
        <v>2</v>
      </c>
      <c r="R425">
        <v>39.4</v>
      </c>
      <c r="S425">
        <v>1</v>
      </c>
      <c r="T425">
        <v>3</v>
      </c>
      <c r="X425">
        <v>0</v>
      </c>
      <c r="Y425">
        <v>1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</row>
    <row r="426" spans="1:40" x14ac:dyDescent="0.15">
      <c r="A426">
        <v>5444</v>
      </c>
      <c r="B426">
        <v>222</v>
      </c>
      <c r="C426">
        <v>17</v>
      </c>
      <c r="D426" s="17">
        <v>2008</v>
      </c>
      <c r="E426" s="17">
        <v>4</v>
      </c>
      <c r="F426" s="17">
        <v>23</v>
      </c>
      <c r="G426" s="40">
        <f t="shared" si="32"/>
        <v>39561</v>
      </c>
      <c r="H426">
        <f t="shared" si="33"/>
        <v>17</v>
      </c>
      <c r="I426" s="29">
        <v>0.36388888888888887</v>
      </c>
      <c r="J426" s="29">
        <v>0.36388888888888887</v>
      </c>
      <c r="K426">
        <v>7846</v>
      </c>
      <c r="L426">
        <v>0</v>
      </c>
      <c r="M426">
        <v>7</v>
      </c>
      <c r="O426">
        <v>1</v>
      </c>
      <c r="P426">
        <v>1</v>
      </c>
      <c r="Q426">
        <v>2</v>
      </c>
      <c r="W426" s="41" t="s">
        <v>50</v>
      </c>
      <c r="X426">
        <v>2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0</v>
      </c>
      <c r="AE426">
        <v>1</v>
      </c>
    </row>
    <row r="427" spans="1:40" x14ac:dyDescent="0.15">
      <c r="A427">
        <v>5446</v>
      </c>
      <c r="B427">
        <v>222</v>
      </c>
      <c r="C427">
        <v>17</v>
      </c>
      <c r="D427" s="17">
        <v>2008</v>
      </c>
      <c r="E427" s="17">
        <v>4</v>
      </c>
      <c r="F427" s="17">
        <v>23</v>
      </c>
      <c r="G427" s="40">
        <f t="shared" si="32"/>
        <v>39561</v>
      </c>
      <c r="H427">
        <f t="shared" si="33"/>
        <v>17</v>
      </c>
      <c r="I427" s="29">
        <v>0.43055555555555558</v>
      </c>
      <c r="J427" s="29">
        <v>0.43055555555555558</v>
      </c>
      <c r="K427">
        <v>8034</v>
      </c>
      <c r="L427">
        <v>0</v>
      </c>
      <c r="M427">
        <v>7</v>
      </c>
      <c r="O427">
        <v>1</v>
      </c>
      <c r="P427">
        <v>1</v>
      </c>
      <c r="Q427">
        <v>2</v>
      </c>
      <c r="W427" s="41" t="s">
        <v>50</v>
      </c>
      <c r="X427">
        <v>0</v>
      </c>
      <c r="Y427">
        <v>1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H427">
        <v>0</v>
      </c>
      <c r="AI427">
        <v>0</v>
      </c>
    </row>
    <row r="428" spans="1:40" x14ac:dyDescent="0.15">
      <c r="A428">
        <v>5395</v>
      </c>
      <c r="B428">
        <v>221</v>
      </c>
      <c r="C428">
        <v>17</v>
      </c>
      <c r="D428" s="19">
        <v>2008</v>
      </c>
      <c r="E428" s="19">
        <v>4</v>
      </c>
      <c r="F428" s="19">
        <v>25</v>
      </c>
      <c r="G428" s="40">
        <f t="shared" si="32"/>
        <v>39563</v>
      </c>
      <c r="H428">
        <f t="shared" si="33"/>
        <v>17</v>
      </c>
      <c r="I428" s="29">
        <v>0.41319444444444442</v>
      </c>
      <c r="J428" s="29">
        <v>0.41319444444444442</v>
      </c>
      <c r="K428">
        <v>8046</v>
      </c>
      <c r="L428">
        <v>0</v>
      </c>
      <c r="M428">
        <v>3</v>
      </c>
      <c r="O428">
        <v>1</v>
      </c>
      <c r="P428">
        <v>1</v>
      </c>
      <c r="Q428">
        <v>2</v>
      </c>
      <c r="R428">
        <v>36.6</v>
      </c>
      <c r="S428">
        <v>0</v>
      </c>
      <c r="T428">
        <v>2</v>
      </c>
      <c r="W428" s="41" t="s">
        <v>50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1</v>
      </c>
    </row>
    <row r="429" spans="1:40" x14ac:dyDescent="0.15">
      <c r="A429">
        <v>5400</v>
      </c>
      <c r="B429">
        <v>221</v>
      </c>
      <c r="C429">
        <v>17</v>
      </c>
      <c r="D429" s="17">
        <v>2008</v>
      </c>
      <c r="E429" s="17">
        <v>4</v>
      </c>
      <c r="F429" s="17">
        <v>25</v>
      </c>
      <c r="G429" s="40">
        <f t="shared" si="32"/>
        <v>39563</v>
      </c>
      <c r="H429">
        <f t="shared" si="33"/>
        <v>17</v>
      </c>
      <c r="I429" s="29">
        <v>0.46111111111111108</v>
      </c>
      <c r="J429" s="29">
        <v>0.46111111111111108</v>
      </c>
      <c r="K429">
        <v>8049</v>
      </c>
      <c r="L429">
        <v>1</v>
      </c>
      <c r="O429">
        <v>1</v>
      </c>
      <c r="P429">
        <v>1</v>
      </c>
      <c r="Q429">
        <v>1</v>
      </c>
      <c r="R429">
        <v>37.799999999999997</v>
      </c>
      <c r="S429">
        <v>1</v>
      </c>
      <c r="T429">
        <v>3</v>
      </c>
      <c r="W429" s="41" t="s">
        <v>118</v>
      </c>
      <c r="X429">
        <v>2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0</v>
      </c>
      <c r="AE429">
        <v>1</v>
      </c>
    </row>
    <row r="430" spans="1:40" x14ac:dyDescent="0.15">
      <c r="A430">
        <v>3129</v>
      </c>
      <c r="B430">
        <v>118</v>
      </c>
      <c r="C430">
        <v>17</v>
      </c>
      <c r="D430" s="17">
        <v>2003</v>
      </c>
      <c r="E430" s="17">
        <v>4</v>
      </c>
      <c r="F430" s="17">
        <v>28</v>
      </c>
      <c r="G430" s="40">
        <f t="shared" ref="G430:G450" si="34">DATE(D430,E430,F430)</f>
        <v>37739</v>
      </c>
      <c r="H430">
        <f t="shared" ref="H430:H450" si="35">INT((G430-DATE(YEAR(G430-WEEKDAY(G430-1)+4),1,3)+WEEKDAY(DATE(YEAR(G430-WEEKDAY(G430-1)+4),1,3))+5)/7)</f>
        <v>18</v>
      </c>
      <c r="I430" s="38">
        <v>0</v>
      </c>
      <c r="J430" s="38">
        <v>0.4916666666666667</v>
      </c>
      <c r="K430">
        <v>3334</v>
      </c>
      <c r="L430">
        <v>0</v>
      </c>
      <c r="M430">
        <v>3</v>
      </c>
      <c r="O430">
        <v>1</v>
      </c>
      <c r="P430">
        <v>1</v>
      </c>
      <c r="Q430">
        <v>2</v>
      </c>
      <c r="R430">
        <v>38.799999999999997</v>
      </c>
      <c r="S430">
        <v>1</v>
      </c>
      <c r="T430">
        <v>2</v>
      </c>
      <c r="W430" s="41" t="s">
        <v>222</v>
      </c>
      <c r="X430">
        <v>5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1</v>
      </c>
      <c r="AE430">
        <v>1</v>
      </c>
      <c r="AM430" s="8"/>
      <c r="AN430" s="8"/>
    </row>
    <row r="431" spans="1:40" x14ac:dyDescent="0.15">
      <c r="A431">
        <v>3136</v>
      </c>
      <c r="B431">
        <v>119</v>
      </c>
      <c r="C431">
        <v>17</v>
      </c>
      <c r="D431" s="17">
        <v>2003</v>
      </c>
      <c r="E431" s="17">
        <v>4</v>
      </c>
      <c r="F431" s="17">
        <v>28</v>
      </c>
      <c r="G431" s="40">
        <f t="shared" si="34"/>
        <v>37739</v>
      </c>
      <c r="H431">
        <f t="shared" si="35"/>
        <v>18</v>
      </c>
      <c r="I431" s="38">
        <v>0</v>
      </c>
      <c r="J431" s="38">
        <v>0.37638888888888888</v>
      </c>
      <c r="K431">
        <v>3792</v>
      </c>
      <c r="L431">
        <v>0</v>
      </c>
      <c r="M431">
        <v>6</v>
      </c>
      <c r="O431">
        <v>1</v>
      </c>
      <c r="P431">
        <v>1</v>
      </c>
      <c r="Q431">
        <v>1</v>
      </c>
      <c r="R431">
        <v>39.4</v>
      </c>
      <c r="S431">
        <v>1</v>
      </c>
      <c r="T431">
        <v>2</v>
      </c>
      <c r="W431" s="41" t="s">
        <v>302</v>
      </c>
      <c r="X431">
        <v>5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1</v>
      </c>
      <c r="AE431">
        <v>1</v>
      </c>
    </row>
    <row r="432" spans="1:40" x14ac:dyDescent="0.15">
      <c r="A432">
        <v>3130</v>
      </c>
      <c r="B432">
        <v>118</v>
      </c>
      <c r="C432">
        <v>17</v>
      </c>
      <c r="D432" s="17">
        <v>2003</v>
      </c>
      <c r="E432" s="17">
        <v>4</v>
      </c>
      <c r="F432" s="17">
        <v>28</v>
      </c>
      <c r="G432" s="40">
        <f t="shared" si="34"/>
        <v>37739</v>
      </c>
      <c r="H432">
        <f t="shared" si="35"/>
        <v>18</v>
      </c>
      <c r="I432" s="38"/>
      <c r="J432" s="38"/>
      <c r="L432">
        <v>0</v>
      </c>
      <c r="M432">
        <v>9</v>
      </c>
      <c r="O432">
        <v>1</v>
      </c>
      <c r="P432">
        <v>1</v>
      </c>
      <c r="Q432">
        <v>2</v>
      </c>
      <c r="W432" s="41" t="s">
        <v>118</v>
      </c>
      <c r="X432">
        <v>0</v>
      </c>
      <c r="Y432">
        <v>1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</row>
    <row r="433" spans="1:39" x14ac:dyDescent="0.15">
      <c r="A433">
        <v>3135</v>
      </c>
      <c r="B433">
        <v>119</v>
      </c>
      <c r="C433">
        <v>17</v>
      </c>
      <c r="D433" s="17">
        <v>2003</v>
      </c>
      <c r="E433" s="17">
        <v>4</v>
      </c>
      <c r="F433" s="17">
        <v>28</v>
      </c>
      <c r="G433" s="40">
        <f t="shared" si="34"/>
        <v>37739</v>
      </c>
      <c r="H433">
        <f t="shared" si="35"/>
        <v>18</v>
      </c>
      <c r="I433" s="38">
        <v>0</v>
      </c>
      <c r="J433" s="38">
        <v>0.36388888888888887</v>
      </c>
      <c r="K433">
        <v>4037</v>
      </c>
      <c r="L433">
        <v>0</v>
      </c>
      <c r="M433">
        <v>3</v>
      </c>
      <c r="O433">
        <v>1</v>
      </c>
      <c r="P433">
        <v>1</v>
      </c>
      <c r="Q433">
        <v>2</v>
      </c>
      <c r="W433" s="41" t="s">
        <v>118</v>
      </c>
      <c r="X433">
        <v>0</v>
      </c>
      <c r="Y433">
        <v>1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</row>
    <row r="434" spans="1:39" x14ac:dyDescent="0.15">
      <c r="A434">
        <v>3094</v>
      </c>
      <c r="B434">
        <v>114</v>
      </c>
      <c r="C434">
        <v>18</v>
      </c>
      <c r="D434" s="19">
        <v>2003</v>
      </c>
      <c r="E434" s="19">
        <v>4</v>
      </c>
      <c r="F434" s="19">
        <v>30</v>
      </c>
      <c r="G434" s="40">
        <f t="shared" si="34"/>
        <v>37741</v>
      </c>
      <c r="H434">
        <f t="shared" si="35"/>
        <v>18</v>
      </c>
      <c r="I434" s="38">
        <v>0</v>
      </c>
      <c r="J434" s="38">
        <v>0.44097222222222227</v>
      </c>
      <c r="K434">
        <v>4046</v>
      </c>
      <c r="L434">
        <v>0</v>
      </c>
      <c r="M434">
        <v>4</v>
      </c>
      <c r="O434">
        <v>1</v>
      </c>
      <c r="P434">
        <v>1</v>
      </c>
      <c r="Q434">
        <v>2</v>
      </c>
      <c r="R434">
        <v>37.1</v>
      </c>
      <c r="S434">
        <v>0</v>
      </c>
      <c r="T434">
        <v>2</v>
      </c>
      <c r="W434" s="41" t="s">
        <v>50</v>
      </c>
      <c r="X434">
        <v>3</v>
      </c>
      <c r="Y434">
        <v>0</v>
      </c>
      <c r="Z434">
        <v>0</v>
      </c>
      <c r="AA434">
        <v>0</v>
      </c>
      <c r="AB434">
        <v>1</v>
      </c>
      <c r="AC434">
        <v>0</v>
      </c>
      <c r="AD434">
        <v>0</v>
      </c>
      <c r="AE434">
        <v>1</v>
      </c>
    </row>
    <row r="435" spans="1:39" x14ac:dyDescent="0.15">
      <c r="A435">
        <v>3086</v>
      </c>
      <c r="B435">
        <v>113</v>
      </c>
      <c r="C435">
        <v>18</v>
      </c>
      <c r="D435" s="17">
        <v>2003</v>
      </c>
      <c r="E435" s="17">
        <v>5</v>
      </c>
      <c r="F435" s="17">
        <v>1</v>
      </c>
      <c r="G435" s="40">
        <f t="shared" si="34"/>
        <v>37742</v>
      </c>
      <c r="H435">
        <f t="shared" si="35"/>
        <v>18</v>
      </c>
      <c r="I435" s="38">
        <v>0</v>
      </c>
      <c r="J435" s="38">
        <v>0.34583333333333338</v>
      </c>
      <c r="K435">
        <v>4049</v>
      </c>
      <c r="L435">
        <v>0</v>
      </c>
      <c r="M435">
        <v>11</v>
      </c>
      <c r="O435">
        <v>1</v>
      </c>
      <c r="P435">
        <v>1</v>
      </c>
      <c r="Q435">
        <v>2</v>
      </c>
      <c r="T435">
        <v>2</v>
      </c>
      <c r="W435" s="41" t="s">
        <v>49</v>
      </c>
      <c r="X435">
        <v>0</v>
      </c>
      <c r="Y435">
        <v>1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</row>
    <row r="436" spans="1:39" x14ac:dyDescent="0.15">
      <c r="A436">
        <v>3088</v>
      </c>
      <c r="B436">
        <v>113</v>
      </c>
      <c r="C436">
        <v>18</v>
      </c>
      <c r="D436" s="17">
        <v>2003</v>
      </c>
      <c r="E436" s="17">
        <v>5</v>
      </c>
      <c r="F436" s="17">
        <v>1</v>
      </c>
      <c r="G436" s="40">
        <f t="shared" si="34"/>
        <v>37742</v>
      </c>
      <c r="H436">
        <f t="shared" si="35"/>
        <v>18</v>
      </c>
      <c r="I436" s="38">
        <v>0</v>
      </c>
      <c r="J436" s="38">
        <v>0.41319444444444442</v>
      </c>
      <c r="L436">
        <v>0</v>
      </c>
      <c r="M436">
        <v>9</v>
      </c>
      <c r="O436">
        <v>1</v>
      </c>
      <c r="P436">
        <v>1</v>
      </c>
      <c r="Q436">
        <v>1</v>
      </c>
      <c r="R436">
        <v>38.4</v>
      </c>
      <c r="S436">
        <v>1</v>
      </c>
      <c r="T436">
        <v>3</v>
      </c>
      <c r="W436" s="41" t="s">
        <v>118</v>
      </c>
      <c r="X436">
        <v>3</v>
      </c>
      <c r="Y436">
        <v>0</v>
      </c>
      <c r="Z436">
        <v>0</v>
      </c>
      <c r="AA436">
        <v>0</v>
      </c>
      <c r="AB436">
        <v>1</v>
      </c>
      <c r="AC436">
        <v>0</v>
      </c>
      <c r="AD436">
        <v>0</v>
      </c>
      <c r="AE436">
        <v>1</v>
      </c>
    </row>
    <row r="437" spans="1:39" x14ac:dyDescent="0.15">
      <c r="A437">
        <v>3069</v>
      </c>
      <c r="B437">
        <v>112</v>
      </c>
      <c r="C437">
        <v>18</v>
      </c>
      <c r="D437" s="17">
        <v>2003</v>
      </c>
      <c r="E437" s="17">
        <v>5</v>
      </c>
      <c r="F437" s="17">
        <v>2</v>
      </c>
      <c r="G437" s="40">
        <f t="shared" si="34"/>
        <v>37743</v>
      </c>
      <c r="H437">
        <f t="shared" si="35"/>
        <v>18</v>
      </c>
      <c r="I437" s="38">
        <v>0</v>
      </c>
      <c r="J437" s="38">
        <v>0.46597222222222223</v>
      </c>
      <c r="K437">
        <v>3132</v>
      </c>
      <c r="L437">
        <v>0</v>
      </c>
      <c r="M437">
        <v>11</v>
      </c>
      <c r="O437">
        <v>1</v>
      </c>
      <c r="P437">
        <v>1</v>
      </c>
      <c r="Q437">
        <v>1</v>
      </c>
      <c r="T437">
        <v>3</v>
      </c>
      <c r="W437" s="41" t="s">
        <v>118</v>
      </c>
      <c r="X437">
        <v>0</v>
      </c>
      <c r="Y437">
        <v>1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</row>
    <row r="438" spans="1:39" x14ac:dyDescent="0.15">
      <c r="A438">
        <v>1075</v>
      </c>
      <c r="B438">
        <v>38</v>
      </c>
      <c r="C438">
        <v>18</v>
      </c>
      <c r="D438" s="17">
        <v>2004</v>
      </c>
      <c r="E438" s="17">
        <v>4</v>
      </c>
      <c r="F438" s="17">
        <v>29</v>
      </c>
      <c r="G438" s="40">
        <f t="shared" si="34"/>
        <v>38106</v>
      </c>
      <c r="H438">
        <f t="shared" si="35"/>
        <v>18</v>
      </c>
      <c r="I438" s="38">
        <v>0</v>
      </c>
      <c r="J438" s="38">
        <v>0.33680555555555558</v>
      </c>
      <c r="K438">
        <v>1722</v>
      </c>
      <c r="L438">
        <v>0</v>
      </c>
      <c r="M438">
        <v>10</v>
      </c>
      <c r="O438">
        <v>1</v>
      </c>
      <c r="P438">
        <v>1</v>
      </c>
      <c r="Q438">
        <v>1</v>
      </c>
      <c r="R438">
        <v>37.799999999999997</v>
      </c>
      <c r="S438">
        <v>1</v>
      </c>
      <c r="W438" s="41" t="s">
        <v>118</v>
      </c>
      <c r="X438">
        <v>3</v>
      </c>
      <c r="Y438">
        <v>0</v>
      </c>
      <c r="Z438">
        <v>0</v>
      </c>
      <c r="AA438">
        <v>0</v>
      </c>
      <c r="AB438">
        <v>1</v>
      </c>
      <c r="AC438">
        <v>0</v>
      </c>
      <c r="AD438">
        <v>0</v>
      </c>
      <c r="AE438">
        <v>1</v>
      </c>
    </row>
    <row r="439" spans="1:39" x14ac:dyDescent="0.15">
      <c r="A439">
        <v>1082</v>
      </c>
      <c r="B439">
        <v>38</v>
      </c>
      <c r="C439">
        <v>18</v>
      </c>
      <c r="D439" s="19">
        <v>2004</v>
      </c>
      <c r="E439" s="19">
        <v>4</v>
      </c>
      <c r="F439" s="19">
        <v>30</v>
      </c>
      <c r="G439" s="40">
        <f t="shared" si="34"/>
        <v>38107</v>
      </c>
      <c r="H439">
        <f t="shared" si="35"/>
        <v>18</v>
      </c>
      <c r="I439" s="38">
        <v>0</v>
      </c>
      <c r="J439" s="38">
        <v>0.3430555555555555</v>
      </c>
      <c r="L439">
        <v>1</v>
      </c>
      <c r="O439">
        <v>1</v>
      </c>
      <c r="P439">
        <v>1</v>
      </c>
      <c r="Q439">
        <v>1</v>
      </c>
      <c r="T439">
        <v>2</v>
      </c>
      <c r="W439" s="41" t="s">
        <v>278</v>
      </c>
      <c r="X439">
        <v>3</v>
      </c>
      <c r="Y439">
        <v>0</v>
      </c>
      <c r="Z439">
        <v>0</v>
      </c>
      <c r="AA439">
        <v>0</v>
      </c>
      <c r="AB439">
        <v>1</v>
      </c>
      <c r="AC439">
        <v>0</v>
      </c>
      <c r="AD439">
        <v>0</v>
      </c>
      <c r="AE439">
        <v>1</v>
      </c>
    </row>
    <row r="440" spans="1:39" x14ac:dyDescent="0.15">
      <c r="A440">
        <v>5403</v>
      </c>
      <c r="B440">
        <v>221</v>
      </c>
      <c r="C440">
        <v>17</v>
      </c>
      <c r="D440" s="17">
        <v>2008</v>
      </c>
      <c r="E440" s="17">
        <v>4</v>
      </c>
      <c r="F440" s="17">
        <v>28</v>
      </c>
      <c r="G440" s="40">
        <f t="shared" si="34"/>
        <v>39566</v>
      </c>
      <c r="H440">
        <f t="shared" si="35"/>
        <v>18</v>
      </c>
      <c r="I440" s="29">
        <v>0.39652777777777781</v>
      </c>
      <c r="J440" s="29">
        <v>0.39652777777777776</v>
      </c>
      <c r="K440">
        <v>8051</v>
      </c>
      <c r="L440">
        <v>0</v>
      </c>
      <c r="M440">
        <v>10</v>
      </c>
      <c r="O440">
        <v>1</v>
      </c>
      <c r="P440">
        <v>1</v>
      </c>
      <c r="Q440">
        <v>2</v>
      </c>
      <c r="T440">
        <v>2</v>
      </c>
      <c r="W440" s="41" t="s">
        <v>118</v>
      </c>
      <c r="X440">
        <v>5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1</v>
      </c>
      <c r="AE440">
        <v>1</v>
      </c>
    </row>
    <row r="441" spans="1:39" x14ac:dyDescent="0.15">
      <c r="A441">
        <v>5375</v>
      </c>
      <c r="B441">
        <v>220</v>
      </c>
      <c r="C441">
        <v>18</v>
      </c>
      <c r="D441" s="17">
        <v>2008</v>
      </c>
      <c r="E441" s="17">
        <v>4</v>
      </c>
      <c r="F441" s="17">
        <v>30</v>
      </c>
      <c r="G441" s="40">
        <f t="shared" si="34"/>
        <v>39568</v>
      </c>
      <c r="H441">
        <f t="shared" si="35"/>
        <v>18</v>
      </c>
      <c r="I441" s="29">
        <v>0.39861111111111108</v>
      </c>
      <c r="J441" s="29">
        <v>0.39861111111111114</v>
      </c>
      <c r="K441">
        <v>7947</v>
      </c>
      <c r="L441">
        <v>0</v>
      </c>
      <c r="M441">
        <v>5</v>
      </c>
      <c r="O441">
        <v>1</v>
      </c>
      <c r="P441">
        <v>1</v>
      </c>
      <c r="Q441">
        <v>1</v>
      </c>
      <c r="R441">
        <v>38</v>
      </c>
      <c r="S441">
        <v>1</v>
      </c>
      <c r="T441">
        <v>2</v>
      </c>
      <c r="W441" s="41" t="s">
        <v>1799</v>
      </c>
      <c r="X441">
        <v>0</v>
      </c>
      <c r="Y441">
        <v>1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</row>
    <row r="442" spans="1:39" x14ac:dyDescent="0.15">
      <c r="A442">
        <v>3724</v>
      </c>
      <c r="B442">
        <v>165</v>
      </c>
      <c r="C442">
        <v>18</v>
      </c>
      <c r="D442" s="17">
        <v>2008</v>
      </c>
      <c r="E442" s="17">
        <v>5</v>
      </c>
      <c r="F442" s="17">
        <v>2</v>
      </c>
      <c r="G442" s="40">
        <f t="shared" si="34"/>
        <v>39570</v>
      </c>
      <c r="H442">
        <f t="shared" si="35"/>
        <v>18</v>
      </c>
      <c r="I442" s="38">
        <v>0</v>
      </c>
      <c r="J442" s="38">
        <v>0.37916666666666665</v>
      </c>
      <c r="K442">
        <v>8055</v>
      </c>
      <c r="L442">
        <v>0</v>
      </c>
      <c r="M442">
        <v>8</v>
      </c>
      <c r="O442">
        <v>1</v>
      </c>
      <c r="P442">
        <v>1</v>
      </c>
      <c r="Q442">
        <v>1</v>
      </c>
      <c r="R442">
        <v>40.200000000000003</v>
      </c>
      <c r="S442">
        <v>1</v>
      </c>
      <c r="T442">
        <v>2</v>
      </c>
      <c r="W442" s="41" t="s">
        <v>118</v>
      </c>
      <c r="X442">
        <v>5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1</v>
      </c>
      <c r="AE442">
        <v>1</v>
      </c>
      <c r="AI442">
        <v>3</v>
      </c>
      <c r="AM442" t="s">
        <v>2920</v>
      </c>
    </row>
    <row r="443" spans="1:39" x14ac:dyDescent="0.15">
      <c r="A443">
        <v>3728</v>
      </c>
      <c r="B443">
        <v>165</v>
      </c>
      <c r="C443">
        <v>18</v>
      </c>
      <c r="D443" s="17">
        <v>2008</v>
      </c>
      <c r="E443" s="17">
        <v>5</v>
      </c>
      <c r="F443" s="17">
        <v>2</v>
      </c>
      <c r="G443" s="40">
        <f t="shared" si="34"/>
        <v>39570</v>
      </c>
      <c r="H443">
        <f t="shared" si="35"/>
        <v>18</v>
      </c>
      <c r="I443" s="38">
        <v>0</v>
      </c>
      <c r="J443" s="38">
        <v>0.46597222222222223</v>
      </c>
      <c r="K443">
        <v>8026</v>
      </c>
      <c r="L443">
        <v>0</v>
      </c>
      <c r="M443">
        <v>7</v>
      </c>
      <c r="O443">
        <v>1</v>
      </c>
      <c r="P443">
        <v>1</v>
      </c>
      <c r="Q443">
        <v>2</v>
      </c>
      <c r="R443">
        <v>38.799999999999997</v>
      </c>
      <c r="S443">
        <v>1</v>
      </c>
      <c r="T443">
        <v>2</v>
      </c>
      <c r="W443" s="41" t="s">
        <v>50</v>
      </c>
      <c r="X443">
        <v>1</v>
      </c>
      <c r="Y443">
        <v>0</v>
      </c>
      <c r="Z443">
        <v>1</v>
      </c>
      <c r="AA443">
        <v>0</v>
      </c>
      <c r="AB443">
        <v>0</v>
      </c>
      <c r="AC443">
        <v>0</v>
      </c>
      <c r="AD443">
        <v>0</v>
      </c>
      <c r="AE443">
        <v>1</v>
      </c>
    </row>
    <row r="444" spans="1:39" x14ac:dyDescent="0.15">
      <c r="A444">
        <v>3725</v>
      </c>
      <c r="B444">
        <v>165</v>
      </c>
      <c r="C444">
        <v>18</v>
      </c>
      <c r="D444" s="17">
        <v>2008</v>
      </c>
      <c r="E444" s="17">
        <v>5</v>
      </c>
      <c r="F444" s="17">
        <v>2</v>
      </c>
      <c r="G444" s="40">
        <f t="shared" si="34"/>
        <v>39570</v>
      </c>
      <c r="H444">
        <f t="shared" si="35"/>
        <v>18</v>
      </c>
      <c r="I444" s="38">
        <v>0</v>
      </c>
      <c r="J444" s="38">
        <v>0.3923611111111111</v>
      </c>
      <c r="K444">
        <v>8056</v>
      </c>
      <c r="L444">
        <v>1</v>
      </c>
      <c r="O444">
        <v>1</v>
      </c>
      <c r="P444">
        <v>1</v>
      </c>
      <c r="Q444">
        <v>2</v>
      </c>
      <c r="R444">
        <v>38.200000000000003</v>
      </c>
      <c r="S444">
        <v>1</v>
      </c>
      <c r="T444">
        <v>3</v>
      </c>
      <c r="W444" s="41" t="s">
        <v>50</v>
      </c>
      <c r="X444">
        <v>5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1</v>
      </c>
      <c r="AE444">
        <v>1</v>
      </c>
    </row>
    <row r="445" spans="1:39" x14ac:dyDescent="0.15">
      <c r="A445">
        <v>3723</v>
      </c>
      <c r="B445">
        <v>165</v>
      </c>
      <c r="C445">
        <v>18</v>
      </c>
      <c r="D445" s="17">
        <v>2008</v>
      </c>
      <c r="E445" s="17">
        <v>5</v>
      </c>
      <c r="F445" s="17">
        <v>2</v>
      </c>
      <c r="G445" s="40">
        <f t="shared" si="34"/>
        <v>39570</v>
      </c>
      <c r="H445">
        <f t="shared" si="35"/>
        <v>18</v>
      </c>
      <c r="I445" s="38">
        <v>0</v>
      </c>
      <c r="J445" s="38">
        <v>0.3576388888888889</v>
      </c>
      <c r="K445">
        <v>7806</v>
      </c>
      <c r="L445">
        <v>0</v>
      </c>
      <c r="M445">
        <v>7</v>
      </c>
      <c r="O445">
        <v>1</v>
      </c>
      <c r="P445">
        <v>1</v>
      </c>
      <c r="Q445">
        <v>2</v>
      </c>
      <c r="W445" s="41" t="s">
        <v>118</v>
      </c>
      <c r="X445">
        <v>0</v>
      </c>
      <c r="Y445">
        <v>1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</row>
    <row r="446" spans="1:39" x14ac:dyDescent="0.15">
      <c r="A446">
        <v>5118</v>
      </c>
      <c r="B446">
        <v>212</v>
      </c>
      <c r="C446">
        <v>18</v>
      </c>
      <c r="D446" s="17">
        <v>2009</v>
      </c>
      <c r="E446" s="17">
        <v>4</v>
      </c>
      <c r="F446" s="17">
        <v>29</v>
      </c>
      <c r="G446" s="40">
        <f t="shared" si="34"/>
        <v>39932</v>
      </c>
      <c r="H446">
        <f t="shared" si="35"/>
        <v>18</v>
      </c>
      <c r="I446" s="29">
        <v>0.47083333333333338</v>
      </c>
      <c r="J446" s="29">
        <v>0.47083333333333333</v>
      </c>
      <c r="K446">
        <v>8645</v>
      </c>
      <c r="L446">
        <v>1</v>
      </c>
      <c r="O446">
        <v>1</v>
      </c>
      <c r="P446">
        <v>1</v>
      </c>
      <c r="Q446">
        <v>2</v>
      </c>
      <c r="R446">
        <v>37.799999999999997</v>
      </c>
      <c r="S446">
        <v>1</v>
      </c>
      <c r="T446">
        <v>2</v>
      </c>
      <c r="W446" s="41" t="s">
        <v>222</v>
      </c>
      <c r="X446">
        <v>4</v>
      </c>
      <c r="Y446">
        <v>0</v>
      </c>
      <c r="Z446">
        <v>0</v>
      </c>
      <c r="AA446">
        <v>0</v>
      </c>
      <c r="AB446">
        <v>0</v>
      </c>
      <c r="AC446">
        <v>1</v>
      </c>
      <c r="AD446">
        <v>0</v>
      </c>
      <c r="AE446">
        <v>1</v>
      </c>
    </row>
    <row r="447" spans="1:39" x14ac:dyDescent="0.15">
      <c r="A447">
        <v>5110</v>
      </c>
      <c r="B447">
        <v>212</v>
      </c>
      <c r="C447">
        <v>18</v>
      </c>
      <c r="D447" s="17">
        <v>2009</v>
      </c>
      <c r="E447" s="17">
        <v>4</v>
      </c>
      <c r="F447" s="17">
        <v>29</v>
      </c>
      <c r="G447" s="40">
        <f t="shared" si="34"/>
        <v>39932</v>
      </c>
      <c r="H447">
        <f t="shared" si="35"/>
        <v>18</v>
      </c>
      <c r="I447" s="29"/>
      <c r="J447" s="29"/>
      <c r="K447">
        <v>8642</v>
      </c>
      <c r="L447">
        <v>0</v>
      </c>
      <c r="M447">
        <v>11</v>
      </c>
      <c r="O447">
        <v>1</v>
      </c>
      <c r="P447">
        <v>1</v>
      </c>
      <c r="Q447">
        <v>2</v>
      </c>
      <c r="R447">
        <v>39.1</v>
      </c>
      <c r="S447">
        <v>1</v>
      </c>
      <c r="T447">
        <v>3</v>
      </c>
      <c r="W447" s="41" t="s">
        <v>149</v>
      </c>
      <c r="X447">
        <v>5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1</v>
      </c>
      <c r="AE447">
        <v>1</v>
      </c>
    </row>
    <row r="448" spans="1:39" x14ac:dyDescent="0.15">
      <c r="A448">
        <v>5112</v>
      </c>
      <c r="B448">
        <v>212</v>
      </c>
      <c r="C448">
        <v>18</v>
      </c>
      <c r="D448" s="17">
        <v>2009</v>
      </c>
      <c r="E448" s="17">
        <v>4</v>
      </c>
      <c r="F448" s="17">
        <v>29</v>
      </c>
      <c r="G448" s="40">
        <f t="shared" si="34"/>
        <v>39932</v>
      </c>
      <c r="H448">
        <f t="shared" si="35"/>
        <v>18</v>
      </c>
      <c r="I448" s="29">
        <v>0.42986111111111108</v>
      </c>
      <c r="J448" s="29">
        <v>0.42986111111111114</v>
      </c>
      <c r="K448">
        <v>8643</v>
      </c>
      <c r="L448">
        <v>0</v>
      </c>
      <c r="M448">
        <v>7</v>
      </c>
      <c r="O448">
        <v>1</v>
      </c>
      <c r="P448">
        <v>1</v>
      </c>
      <c r="Q448">
        <v>1</v>
      </c>
      <c r="W448" s="41" t="s">
        <v>50</v>
      </c>
      <c r="X448">
        <v>3</v>
      </c>
      <c r="Y448">
        <v>0</v>
      </c>
      <c r="Z448">
        <v>0</v>
      </c>
      <c r="AA448">
        <v>0</v>
      </c>
      <c r="AB448">
        <v>1</v>
      </c>
      <c r="AC448">
        <v>0</v>
      </c>
      <c r="AD448">
        <v>0</v>
      </c>
      <c r="AE448">
        <v>1</v>
      </c>
    </row>
    <row r="449" spans="1:31" x14ac:dyDescent="0.15">
      <c r="A449">
        <v>5121</v>
      </c>
      <c r="B449">
        <v>212</v>
      </c>
      <c r="C449">
        <v>18</v>
      </c>
      <c r="D449" s="19">
        <v>2009</v>
      </c>
      <c r="E449" s="19">
        <v>4</v>
      </c>
      <c r="F449" s="19">
        <v>29</v>
      </c>
      <c r="G449" s="40">
        <f t="shared" si="34"/>
        <v>39932</v>
      </c>
      <c r="H449">
        <f t="shared" si="35"/>
        <v>18</v>
      </c>
      <c r="I449" s="29">
        <v>0.49583333333333335</v>
      </c>
      <c r="J449" s="29">
        <v>0.49583333333333329</v>
      </c>
      <c r="K449">
        <v>8383</v>
      </c>
      <c r="L449">
        <v>0</v>
      </c>
      <c r="M449">
        <v>7</v>
      </c>
      <c r="O449">
        <v>1</v>
      </c>
      <c r="P449">
        <v>1</v>
      </c>
      <c r="Q449">
        <v>2</v>
      </c>
      <c r="W449" s="41" t="s">
        <v>50</v>
      </c>
      <c r="X449">
        <v>0</v>
      </c>
      <c r="Y449">
        <v>1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</row>
    <row r="450" spans="1:31" x14ac:dyDescent="0.15">
      <c r="A450">
        <v>5116</v>
      </c>
      <c r="B450">
        <v>212</v>
      </c>
      <c r="C450">
        <v>18</v>
      </c>
      <c r="D450" s="17">
        <v>2009</v>
      </c>
      <c r="E450" s="17">
        <v>4</v>
      </c>
      <c r="F450" s="17">
        <v>29</v>
      </c>
      <c r="G450" s="40">
        <f t="shared" si="34"/>
        <v>39932</v>
      </c>
      <c r="H450">
        <f t="shared" si="35"/>
        <v>18</v>
      </c>
      <c r="I450" s="29">
        <v>0.46319444444444446</v>
      </c>
      <c r="J450" s="29">
        <v>0.46319444444444441</v>
      </c>
      <c r="K450">
        <v>8644</v>
      </c>
      <c r="L450">
        <v>1</v>
      </c>
      <c r="O450">
        <v>1</v>
      </c>
      <c r="P450">
        <v>1</v>
      </c>
      <c r="Q450">
        <v>1</v>
      </c>
      <c r="W450" s="41" t="s">
        <v>118</v>
      </c>
      <c r="X450">
        <v>0</v>
      </c>
      <c r="Y450">
        <v>1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</row>
    <row r="451" spans="1:31" x14ac:dyDescent="0.15">
      <c r="A451">
        <v>3076</v>
      </c>
      <c r="B451">
        <v>112</v>
      </c>
      <c r="C451">
        <v>18</v>
      </c>
      <c r="D451" s="17">
        <v>2003</v>
      </c>
      <c r="E451" s="17">
        <v>5</v>
      </c>
      <c r="F451" s="17">
        <v>5</v>
      </c>
      <c r="G451" s="40">
        <f t="shared" ref="G451:G472" si="36">DATE(D451,E451,F451)</f>
        <v>37746</v>
      </c>
      <c r="H451">
        <f t="shared" ref="H451:H472" si="37">INT((G451-DATE(YEAR(G451-WEEKDAY(G451-1)+4),1,3)+WEEKDAY(DATE(YEAR(G451-WEEKDAY(G451-1)+4),1,3))+5)/7)</f>
        <v>19</v>
      </c>
      <c r="I451" s="38">
        <v>0</v>
      </c>
      <c r="J451" s="38">
        <v>0.39444444444444443</v>
      </c>
      <c r="K451">
        <v>4059</v>
      </c>
      <c r="L451">
        <v>0</v>
      </c>
      <c r="M451">
        <v>4</v>
      </c>
      <c r="O451">
        <v>1</v>
      </c>
      <c r="P451">
        <v>1</v>
      </c>
      <c r="Q451">
        <v>1</v>
      </c>
      <c r="T451">
        <v>2</v>
      </c>
      <c r="W451" s="41" t="s">
        <v>55</v>
      </c>
      <c r="X451">
        <v>1</v>
      </c>
      <c r="Y451">
        <v>0</v>
      </c>
      <c r="Z451">
        <v>1</v>
      </c>
      <c r="AA451">
        <v>0</v>
      </c>
      <c r="AB451">
        <v>0</v>
      </c>
      <c r="AC451">
        <v>0</v>
      </c>
      <c r="AD451">
        <v>0</v>
      </c>
      <c r="AE451">
        <v>1</v>
      </c>
    </row>
    <row r="452" spans="1:31" x14ac:dyDescent="0.15">
      <c r="A452">
        <v>3080</v>
      </c>
      <c r="B452">
        <v>112</v>
      </c>
      <c r="C452">
        <v>18</v>
      </c>
      <c r="D452" s="17">
        <v>2003</v>
      </c>
      <c r="E452" s="17">
        <v>5</v>
      </c>
      <c r="F452" s="17">
        <v>5</v>
      </c>
      <c r="G452" s="40">
        <f t="shared" si="36"/>
        <v>37746</v>
      </c>
      <c r="H452">
        <f t="shared" si="37"/>
        <v>19</v>
      </c>
      <c r="I452" s="38">
        <v>0</v>
      </c>
      <c r="J452" s="38">
        <v>0.40902777777777777</v>
      </c>
      <c r="K452">
        <v>4063</v>
      </c>
      <c r="L452">
        <v>0</v>
      </c>
      <c r="M452">
        <v>2</v>
      </c>
      <c r="O452">
        <v>1</v>
      </c>
      <c r="P452">
        <v>1</v>
      </c>
      <c r="Q452">
        <v>1</v>
      </c>
      <c r="R452">
        <v>36.200000000000003</v>
      </c>
      <c r="S452">
        <v>0</v>
      </c>
      <c r="T452">
        <v>2</v>
      </c>
      <c r="W452" s="41" t="s">
        <v>339</v>
      </c>
      <c r="X452">
        <v>1</v>
      </c>
      <c r="Y452">
        <v>0</v>
      </c>
      <c r="Z452">
        <v>1</v>
      </c>
      <c r="AA452">
        <v>0</v>
      </c>
      <c r="AB452">
        <v>0</v>
      </c>
      <c r="AC452">
        <v>0</v>
      </c>
      <c r="AD452">
        <v>0</v>
      </c>
      <c r="AE452">
        <v>1</v>
      </c>
    </row>
    <row r="453" spans="1:31" x14ac:dyDescent="0.15">
      <c r="A453">
        <v>3036</v>
      </c>
      <c r="B453">
        <v>111</v>
      </c>
      <c r="C453">
        <v>19</v>
      </c>
      <c r="D453" s="17">
        <v>2003</v>
      </c>
      <c r="E453" s="17">
        <v>5</v>
      </c>
      <c r="F453" s="17">
        <v>6</v>
      </c>
      <c r="G453" s="40">
        <f t="shared" si="36"/>
        <v>37747</v>
      </c>
      <c r="H453">
        <f t="shared" si="37"/>
        <v>19</v>
      </c>
      <c r="I453" s="38">
        <v>0</v>
      </c>
      <c r="J453" s="38">
        <v>0.3979166666666667</v>
      </c>
      <c r="K453">
        <v>4072</v>
      </c>
      <c r="L453">
        <v>0</v>
      </c>
      <c r="M453">
        <v>2</v>
      </c>
      <c r="O453">
        <v>1</v>
      </c>
      <c r="P453">
        <v>1</v>
      </c>
      <c r="Q453">
        <v>2</v>
      </c>
      <c r="R453">
        <v>37.9</v>
      </c>
      <c r="S453">
        <v>1</v>
      </c>
      <c r="T453">
        <v>2</v>
      </c>
      <c r="W453" s="41" t="s">
        <v>50</v>
      </c>
      <c r="X453">
        <v>0</v>
      </c>
      <c r="Y453">
        <v>1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</row>
    <row r="454" spans="1:31" x14ac:dyDescent="0.15">
      <c r="A454">
        <v>3037</v>
      </c>
      <c r="B454">
        <v>111</v>
      </c>
      <c r="C454">
        <v>19</v>
      </c>
      <c r="D454" s="19">
        <v>2003</v>
      </c>
      <c r="E454" s="19">
        <v>5</v>
      </c>
      <c r="F454" s="19">
        <v>6</v>
      </c>
      <c r="G454" s="40">
        <f t="shared" si="36"/>
        <v>37747</v>
      </c>
      <c r="H454">
        <f t="shared" si="37"/>
        <v>19</v>
      </c>
      <c r="I454" s="38">
        <v>0</v>
      </c>
      <c r="J454" s="38">
        <v>0.40625</v>
      </c>
      <c r="K454">
        <v>3042</v>
      </c>
      <c r="L454">
        <v>1</v>
      </c>
      <c r="O454">
        <v>1</v>
      </c>
      <c r="P454">
        <v>1</v>
      </c>
      <c r="Q454">
        <v>2</v>
      </c>
      <c r="R454">
        <v>39.700000000000003</v>
      </c>
      <c r="S454">
        <v>1</v>
      </c>
      <c r="T454">
        <v>2</v>
      </c>
      <c r="W454" s="41" t="s">
        <v>50</v>
      </c>
      <c r="X454">
        <v>5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1</v>
      </c>
      <c r="AE454">
        <v>1</v>
      </c>
    </row>
    <row r="455" spans="1:31" x14ac:dyDescent="0.15">
      <c r="A455">
        <v>3030</v>
      </c>
      <c r="B455">
        <v>111</v>
      </c>
      <c r="C455">
        <v>19</v>
      </c>
      <c r="D455" s="17">
        <v>2003</v>
      </c>
      <c r="E455" s="17">
        <v>5</v>
      </c>
      <c r="F455" s="17">
        <v>6</v>
      </c>
      <c r="G455" s="40">
        <f t="shared" si="36"/>
        <v>37747</v>
      </c>
      <c r="H455">
        <f t="shared" si="37"/>
        <v>19</v>
      </c>
      <c r="I455" s="38">
        <v>0</v>
      </c>
      <c r="J455" s="38">
        <v>0.36388888888888887</v>
      </c>
      <c r="K455">
        <v>4065</v>
      </c>
      <c r="L455">
        <v>0</v>
      </c>
      <c r="M455">
        <v>8</v>
      </c>
      <c r="O455">
        <v>1</v>
      </c>
      <c r="P455">
        <v>1</v>
      </c>
      <c r="Q455">
        <v>2</v>
      </c>
      <c r="T455">
        <v>4</v>
      </c>
      <c r="W455" s="41" t="s">
        <v>198</v>
      </c>
      <c r="X455">
        <v>4</v>
      </c>
      <c r="Y455">
        <v>0</v>
      </c>
      <c r="Z455">
        <v>0</v>
      </c>
      <c r="AA455">
        <v>0</v>
      </c>
      <c r="AB455">
        <v>0</v>
      </c>
      <c r="AC455">
        <v>1</v>
      </c>
      <c r="AD455">
        <v>0</v>
      </c>
      <c r="AE455">
        <v>1</v>
      </c>
    </row>
    <row r="456" spans="1:31" x14ac:dyDescent="0.15">
      <c r="A456">
        <v>3049</v>
      </c>
      <c r="B456">
        <v>111</v>
      </c>
      <c r="C456">
        <v>19</v>
      </c>
      <c r="D456" s="17">
        <v>2003</v>
      </c>
      <c r="E456" s="17">
        <v>5</v>
      </c>
      <c r="F456" s="17">
        <v>7</v>
      </c>
      <c r="G456" s="40">
        <f t="shared" si="36"/>
        <v>37748</v>
      </c>
      <c r="H456">
        <f t="shared" si="37"/>
        <v>19</v>
      </c>
      <c r="I456" s="38">
        <v>0</v>
      </c>
      <c r="J456" s="38">
        <v>0.4201388888888889</v>
      </c>
      <c r="K456">
        <v>3539</v>
      </c>
      <c r="L456">
        <v>0</v>
      </c>
      <c r="M456">
        <v>8</v>
      </c>
      <c r="O456">
        <v>1</v>
      </c>
      <c r="P456">
        <v>1</v>
      </c>
      <c r="Q456">
        <v>1</v>
      </c>
      <c r="R456">
        <v>39.4</v>
      </c>
      <c r="S456">
        <v>1</v>
      </c>
      <c r="T456">
        <v>2</v>
      </c>
      <c r="W456" s="41" t="s">
        <v>50</v>
      </c>
      <c r="X456">
        <v>3</v>
      </c>
      <c r="Y456">
        <v>0</v>
      </c>
      <c r="Z456">
        <v>0</v>
      </c>
      <c r="AA456">
        <v>0</v>
      </c>
      <c r="AB456">
        <v>1</v>
      </c>
      <c r="AC456">
        <v>0</v>
      </c>
      <c r="AD456">
        <v>0</v>
      </c>
      <c r="AE456">
        <v>1</v>
      </c>
    </row>
    <row r="457" spans="1:31" x14ac:dyDescent="0.15">
      <c r="A457">
        <v>3016</v>
      </c>
      <c r="B457">
        <v>110</v>
      </c>
      <c r="C457">
        <v>19</v>
      </c>
      <c r="D457" s="17">
        <v>2003</v>
      </c>
      <c r="E457" s="17">
        <v>5</v>
      </c>
      <c r="F457" s="17">
        <v>8</v>
      </c>
      <c r="G457" s="40">
        <f t="shared" si="36"/>
        <v>37749</v>
      </c>
      <c r="H457">
        <f t="shared" si="37"/>
        <v>19</v>
      </c>
      <c r="I457" s="38">
        <v>0</v>
      </c>
      <c r="J457" s="38">
        <v>0.42222222222222222</v>
      </c>
      <c r="K457">
        <v>4079</v>
      </c>
      <c r="L457">
        <v>0</v>
      </c>
      <c r="M457">
        <v>4</v>
      </c>
      <c r="O457">
        <v>1</v>
      </c>
      <c r="P457">
        <v>1</v>
      </c>
      <c r="Q457">
        <v>2</v>
      </c>
      <c r="R457">
        <v>38.1</v>
      </c>
      <c r="S457">
        <v>1</v>
      </c>
      <c r="T457">
        <v>3</v>
      </c>
      <c r="W457" s="41" t="s">
        <v>118</v>
      </c>
      <c r="X457">
        <v>5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1</v>
      </c>
      <c r="AE457">
        <v>1</v>
      </c>
    </row>
    <row r="458" spans="1:31" x14ac:dyDescent="0.15">
      <c r="A458">
        <v>3023</v>
      </c>
      <c r="B458">
        <v>110</v>
      </c>
      <c r="C458">
        <v>19</v>
      </c>
      <c r="D458" s="17">
        <v>2003</v>
      </c>
      <c r="E458" s="17">
        <v>5</v>
      </c>
      <c r="F458" s="17">
        <v>9</v>
      </c>
      <c r="G458" s="40">
        <f t="shared" si="36"/>
        <v>37750</v>
      </c>
      <c r="H458">
        <f t="shared" si="37"/>
        <v>19</v>
      </c>
      <c r="I458" s="38">
        <v>0</v>
      </c>
      <c r="J458" s="38">
        <v>0.37152777777777773</v>
      </c>
      <c r="K458">
        <v>4037</v>
      </c>
      <c r="L458">
        <v>0</v>
      </c>
      <c r="M458">
        <v>4</v>
      </c>
      <c r="O458">
        <v>1</v>
      </c>
      <c r="P458">
        <v>1</v>
      </c>
      <c r="Q458">
        <v>2</v>
      </c>
      <c r="R458">
        <v>39.5</v>
      </c>
      <c r="S458">
        <v>1</v>
      </c>
      <c r="T458">
        <v>2</v>
      </c>
      <c r="W458" s="41" t="s">
        <v>51</v>
      </c>
      <c r="X458">
        <v>3</v>
      </c>
      <c r="Y458">
        <v>0</v>
      </c>
      <c r="Z458">
        <v>0</v>
      </c>
      <c r="AA458">
        <v>0</v>
      </c>
      <c r="AB458">
        <v>1</v>
      </c>
      <c r="AC458">
        <v>0</v>
      </c>
      <c r="AD458">
        <v>0</v>
      </c>
      <c r="AE458">
        <v>1</v>
      </c>
    </row>
    <row r="459" spans="1:31" x14ac:dyDescent="0.15">
      <c r="A459">
        <v>1297</v>
      </c>
      <c r="B459">
        <v>47</v>
      </c>
      <c r="C459">
        <v>18</v>
      </c>
      <c r="D459" s="19">
        <v>2004</v>
      </c>
      <c r="E459" s="19">
        <v>5</v>
      </c>
      <c r="F459" s="19">
        <v>3</v>
      </c>
      <c r="G459" s="40">
        <f t="shared" si="36"/>
        <v>38110</v>
      </c>
      <c r="H459">
        <f t="shared" si="37"/>
        <v>19</v>
      </c>
      <c r="I459" s="38">
        <v>0</v>
      </c>
      <c r="J459" s="38">
        <v>0.37916666666666665</v>
      </c>
      <c r="L459">
        <v>0</v>
      </c>
      <c r="M459">
        <v>6</v>
      </c>
      <c r="O459">
        <v>1</v>
      </c>
      <c r="P459">
        <v>1</v>
      </c>
      <c r="Q459">
        <v>1</v>
      </c>
      <c r="R459">
        <v>39.6</v>
      </c>
      <c r="S459">
        <v>1</v>
      </c>
      <c r="T459">
        <v>2</v>
      </c>
      <c r="U459" t="s">
        <v>36</v>
      </c>
      <c r="W459" s="41" t="s">
        <v>278</v>
      </c>
      <c r="X459">
        <v>0</v>
      </c>
      <c r="Y459">
        <v>1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</row>
    <row r="460" spans="1:31" x14ac:dyDescent="0.15">
      <c r="A460">
        <v>1300</v>
      </c>
      <c r="B460">
        <v>47</v>
      </c>
      <c r="C460">
        <v>18</v>
      </c>
      <c r="D460" s="17">
        <v>2004</v>
      </c>
      <c r="E460" s="17">
        <v>5</v>
      </c>
      <c r="F460" s="17">
        <v>3</v>
      </c>
      <c r="G460" s="40">
        <f t="shared" si="36"/>
        <v>38110</v>
      </c>
      <c r="H460">
        <f t="shared" si="37"/>
        <v>19</v>
      </c>
      <c r="I460" s="38">
        <v>0</v>
      </c>
      <c r="J460" s="38">
        <v>0.3923611111111111</v>
      </c>
      <c r="K460">
        <v>6241</v>
      </c>
      <c r="L460">
        <v>0</v>
      </c>
      <c r="M460">
        <v>5</v>
      </c>
      <c r="O460">
        <v>1</v>
      </c>
      <c r="P460">
        <v>1</v>
      </c>
      <c r="Q460">
        <v>1</v>
      </c>
      <c r="R460">
        <v>38.200000000000003</v>
      </c>
      <c r="S460">
        <v>1</v>
      </c>
      <c r="T460">
        <v>2</v>
      </c>
      <c r="W460" s="41" t="s">
        <v>120</v>
      </c>
      <c r="X460">
        <v>1</v>
      </c>
      <c r="Y460">
        <v>0</v>
      </c>
      <c r="Z460">
        <v>1</v>
      </c>
      <c r="AA460">
        <v>0</v>
      </c>
      <c r="AB460">
        <v>0</v>
      </c>
      <c r="AC460">
        <v>0</v>
      </c>
      <c r="AD460">
        <v>0</v>
      </c>
      <c r="AE460">
        <v>1</v>
      </c>
    </row>
    <row r="461" spans="1:31" x14ac:dyDescent="0.15">
      <c r="A461">
        <v>1298</v>
      </c>
      <c r="B461">
        <v>47</v>
      </c>
      <c r="C461">
        <v>18</v>
      </c>
      <c r="D461" s="17">
        <v>2004</v>
      </c>
      <c r="E461" s="17">
        <v>5</v>
      </c>
      <c r="F461" s="17">
        <v>3</v>
      </c>
      <c r="G461" s="40">
        <f t="shared" si="36"/>
        <v>38110</v>
      </c>
      <c r="H461">
        <f t="shared" si="37"/>
        <v>19</v>
      </c>
      <c r="I461" s="38">
        <v>0</v>
      </c>
      <c r="J461" s="38">
        <v>0.38541666666666669</v>
      </c>
      <c r="K461">
        <v>6075</v>
      </c>
      <c r="L461">
        <v>0</v>
      </c>
      <c r="M461">
        <v>7</v>
      </c>
      <c r="O461">
        <v>1</v>
      </c>
      <c r="P461">
        <v>1</v>
      </c>
      <c r="Q461">
        <v>2</v>
      </c>
      <c r="R461">
        <v>36.5</v>
      </c>
      <c r="S461">
        <v>0</v>
      </c>
      <c r="T461">
        <v>3</v>
      </c>
      <c r="W461" s="41" t="s">
        <v>118</v>
      </c>
      <c r="X461">
        <v>3</v>
      </c>
      <c r="Y461">
        <v>0</v>
      </c>
      <c r="Z461">
        <v>0</v>
      </c>
      <c r="AA461">
        <v>0</v>
      </c>
      <c r="AB461">
        <v>1</v>
      </c>
      <c r="AC461">
        <v>0</v>
      </c>
      <c r="AD461">
        <v>0</v>
      </c>
      <c r="AE461">
        <v>1</v>
      </c>
    </row>
    <row r="462" spans="1:31" x14ac:dyDescent="0.15">
      <c r="A462">
        <v>1306</v>
      </c>
      <c r="B462">
        <v>47</v>
      </c>
      <c r="C462">
        <v>18</v>
      </c>
      <c r="D462" s="17">
        <v>2004</v>
      </c>
      <c r="E462" s="17">
        <v>5</v>
      </c>
      <c r="F462" s="17">
        <v>4</v>
      </c>
      <c r="G462" s="40">
        <f t="shared" si="36"/>
        <v>38111</v>
      </c>
      <c r="H462">
        <f t="shared" si="37"/>
        <v>19</v>
      </c>
      <c r="I462" s="38">
        <v>0</v>
      </c>
      <c r="J462" s="38">
        <v>0.33611111111111108</v>
      </c>
      <c r="K462">
        <v>5027</v>
      </c>
      <c r="L462">
        <v>0</v>
      </c>
      <c r="M462">
        <v>6</v>
      </c>
      <c r="O462">
        <v>1</v>
      </c>
      <c r="P462">
        <v>1</v>
      </c>
      <c r="Q462">
        <v>1</v>
      </c>
      <c r="R462">
        <v>38.6</v>
      </c>
      <c r="S462">
        <v>1</v>
      </c>
      <c r="T462">
        <v>3</v>
      </c>
      <c r="W462" s="41" t="s">
        <v>118</v>
      </c>
      <c r="X462">
        <v>4</v>
      </c>
      <c r="Y462">
        <v>0</v>
      </c>
      <c r="Z462">
        <v>0</v>
      </c>
      <c r="AA462">
        <v>0</v>
      </c>
      <c r="AB462">
        <v>0</v>
      </c>
      <c r="AC462">
        <v>1</v>
      </c>
      <c r="AD462">
        <v>0</v>
      </c>
      <c r="AE462">
        <v>1</v>
      </c>
    </row>
    <row r="463" spans="1:31" x14ac:dyDescent="0.15">
      <c r="A463">
        <v>1313</v>
      </c>
      <c r="B463">
        <v>47</v>
      </c>
      <c r="C463">
        <v>18</v>
      </c>
      <c r="D463" s="17">
        <v>2004</v>
      </c>
      <c r="E463" s="17">
        <v>5</v>
      </c>
      <c r="F463" s="17">
        <v>5</v>
      </c>
      <c r="G463" s="40">
        <f t="shared" si="36"/>
        <v>38112</v>
      </c>
      <c r="H463">
        <f t="shared" si="37"/>
        <v>19</v>
      </c>
      <c r="I463" s="38">
        <v>0</v>
      </c>
      <c r="J463" s="38">
        <v>0.38611111111111113</v>
      </c>
      <c r="K463">
        <v>4675</v>
      </c>
      <c r="L463">
        <v>0</v>
      </c>
      <c r="M463">
        <v>7</v>
      </c>
      <c r="O463">
        <v>1</v>
      </c>
      <c r="P463">
        <v>1</v>
      </c>
      <c r="Q463">
        <v>1</v>
      </c>
      <c r="R463">
        <v>39.6</v>
      </c>
      <c r="S463">
        <v>1</v>
      </c>
      <c r="T463">
        <v>2</v>
      </c>
      <c r="W463" s="41" t="s">
        <v>118</v>
      </c>
      <c r="X463">
        <v>5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1</v>
      </c>
      <c r="AE463">
        <v>1</v>
      </c>
    </row>
    <row r="464" spans="1:31" x14ac:dyDescent="0.15">
      <c r="A464">
        <v>3734</v>
      </c>
      <c r="B464">
        <v>165</v>
      </c>
      <c r="C464">
        <v>18</v>
      </c>
      <c r="D464" s="17">
        <v>2008</v>
      </c>
      <c r="E464" s="17">
        <v>5</v>
      </c>
      <c r="F464" s="17">
        <v>5</v>
      </c>
      <c r="G464" s="40">
        <f t="shared" si="36"/>
        <v>39573</v>
      </c>
      <c r="H464">
        <f t="shared" si="37"/>
        <v>19</v>
      </c>
      <c r="I464" s="38">
        <v>0</v>
      </c>
      <c r="J464" s="38">
        <v>0.37847222222222227</v>
      </c>
      <c r="K464">
        <v>8058</v>
      </c>
      <c r="L464">
        <v>0</v>
      </c>
      <c r="M464">
        <v>8</v>
      </c>
      <c r="O464">
        <v>1</v>
      </c>
      <c r="P464">
        <v>1</v>
      </c>
      <c r="Q464">
        <v>2</v>
      </c>
      <c r="R464">
        <v>38.5</v>
      </c>
      <c r="S464">
        <v>1</v>
      </c>
      <c r="T464">
        <v>2</v>
      </c>
      <c r="W464" s="41" t="s">
        <v>55</v>
      </c>
      <c r="X464">
        <v>4</v>
      </c>
      <c r="Y464">
        <v>0</v>
      </c>
      <c r="Z464">
        <v>0</v>
      </c>
      <c r="AA464">
        <v>0</v>
      </c>
      <c r="AB464">
        <v>0</v>
      </c>
      <c r="AC464">
        <v>1</v>
      </c>
      <c r="AD464">
        <v>0</v>
      </c>
      <c r="AE464">
        <v>1</v>
      </c>
    </row>
    <row r="465" spans="1:42" x14ac:dyDescent="0.15">
      <c r="A465">
        <v>3738</v>
      </c>
      <c r="B465">
        <v>165</v>
      </c>
      <c r="C465">
        <v>18</v>
      </c>
      <c r="D465" s="17">
        <v>2008</v>
      </c>
      <c r="E465" s="17">
        <v>5</v>
      </c>
      <c r="F465" s="17">
        <v>5</v>
      </c>
      <c r="G465" s="40">
        <f t="shared" si="36"/>
        <v>39573</v>
      </c>
      <c r="H465">
        <f t="shared" si="37"/>
        <v>19</v>
      </c>
      <c r="I465" s="38">
        <v>0</v>
      </c>
      <c r="J465" s="38">
        <v>0.39652777777777781</v>
      </c>
      <c r="K465">
        <v>8051</v>
      </c>
      <c r="L465">
        <v>0</v>
      </c>
      <c r="M465">
        <v>11</v>
      </c>
      <c r="O465">
        <v>1</v>
      </c>
      <c r="P465">
        <v>1</v>
      </c>
      <c r="Q465">
        <v>2</v>
      </c>
      <c r="T465">
        <v>2</v>
      </c>
      <c r="W465" s="41" t="s">
        <v>118</v>
      </c>
      <c r="X465">
        <v>0</v>
      </c>
      <c r="Y465">
        <v>1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</row>
    <row r="466" spans="1:42" x14ac:dyDescent="0.15">
      <c r="A466">
        <v>3750</v>
      </c>
      <c r="B466">
        <v>165</v>
      </c>
      <c r="C466">
        <v>19</v>
      </c>
      <c r="D466" s="17">
        <v>2008</v>
      </c>
      <c r="E466" s="17">
        <v>5</v>
      </c>
      <c r="F466" s="17">
        <v>6</v>
      </c>
      <c r="G466" s="40">
        <f t="shared" si="36"/>
        <v>39574</v>
      </c>
      <c r="H466">
        <f t="shared" si="37"/>
        <v>19</v>
      </c>
      <c r="I466" s="38">
        <v>0</v>
      </c>
      <c r="J466" s="38">
        <v>0.38541666666666669</v>
      </c>
      <c r="K466">
        <v>7545</v>
      </c>
      <c r="L466">
        <v>1</v>
      </c>
      <c r="O466">
        <v>1</v>
      </c>
      <c r="P466">
        <v>1</v>
      </c>
      <c r="Q466">
        <v>2</v>
      </c>
      <c r="T466">
        <v>3</v>
      </c>
      <c r="W466" s="41" t="s">
        <v>49</v>
      </c>
      <c r="X466">
        <v>3</v>
      </c>
      <c r="Y466">
        <v>0</v>
      </c>
      <c r="Z466">
        <v>0</v>
      </c>
      <c r="AA466">
        <v>0</v>
      </c>
      <c r="AB466">
        <v>1</v>
      </c>
      <c r="AC466">
        <v>0</v>
      </c>
      <c r="AD466">
        <v>0</v>
      </c>
      <c r="AE466">
        <v>1</v>
      </c>
      <c r="AH466">
        <v>0</v>
      </c>
      <c r="AI466">
        <v>0</v>
      </c>
    </row>
    <row r="467" spans="1:42" x14ac:dyDescent="0.15">
      <c r="A467">
        <v>3751</v>
      </c>
      <c r="B467">
        <v>165</v>
      </c>
      <c r="C467">
        <v>19</v>
      </c>
      <c r="D467" s="17">
        <v>2008</v>
      </c>
      <c r="E467" s="17">
        <v>5</v>
      </c>
      <c r="F467" s="17">
        <v>6</v>
      </c>
      <c r="G467" s="40">
        <f t="shared" si="36"/>
        <v>39574</v>
      </c>
      <c r="H467">
        <f t="shared" si="37"/>
        <v>19</v>
      </c>
      <c r="I467" s="38">
        <v>0</v>
      </c>
      <c r="J467" s="38">
        <v>0.40347222222222223</v>
      </c>
      <c r="K467">
        <v>7590</v>
      </c>
      <c r="L467">
        <v>0</v>
      </c>
      <c r="M467">
        <v>11</v>
      </c>
      <c r="O467">
        <v>1</v>
      </c>
      <c r="P467">
        <v>1</v>
      </c>
      <c r="Q467">
        <v>1</v>
      </c>
      <c r="W467" s="41" t="s">
        <v>118</v>
      </c>
      <c r="X467">
        <v>0</v>
      </c>
      <c r="Y467">
        <v>1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</row>
    <row r="468" spans="1:42" x14ac:dyDescent="0.15">
      <c r="A468">
        <v>3789</v>
      </c>
      <c r="B468">
        <v>167</v>
      </c>
      <c r="C468">
        <v>19</v>
      </c>
      <c r="D468" s="17">
        <v>2008</v>
      </c>
      <c r="E468" s="17">
        <v>5</v>
      </c>
      <c r="F468" s="17">
        <v>7</v>
      </c>
      <c r="G468" s="40">
        <f t="shared" si="36"/>
        <v>39575</v>
      </c>
      <c r="H468">
        <f t="shared" si="37"/>
        <v>19</v>
      </c>
      <c r="I468" s="38">
        <v>0</v>
      </c>
      <c r="J468" s="38">
        <v>0.37916666666666665</v>
      </c>
      <c r="K468">
        <v>8059</v>
      </c>
      <c r="L468">
        <v>0</v>
      </c>
      <c r="M468">
        <v>8</v>
      </c>
      <c r="O468">
        <v>1</v>
      </c>
      <c r="P468">
        <v>1</v>
      </c>
      <c r="Q468">
        <v>1</v>
      </c>
      <c r="R468">
        <v>38.4</v>
      </c>
      <c r="S468">
        <v>1</v>
      </c>
      <c r="T468">
        <v>2</v>
      </c>
      <c r="W468" s="41" t="s">
        <v>118</v>
      </c>
      <c r="X468">
        <v>3</v>
      </c>
      <c r="Y468">
        <v>0</v>
      </c>
      <c r="Z468">
        <v>0</v>
      </c>
      <c r="AA468">
        <v>0</v>
      </c>
      <c r="AB468">
        <v>1</v>
      </c>
      <c r="AC468">
        <v>0</v>
      </c>
      <c r="AD468">
        <v>0</v>
      </c>
      <c r="AE468">
        <v>1</v>
      </c>
    </row>
    <row r="469" spans="1:42" x14ac:dyDescent="0.15">
      <c r="A469">
        <v>3801</v>
      </c>
      <c r="B469">
        <v>167</v>
      </c>
      <c r="C469">
        <v>19</v>
      </c>
      <c r="D469" s="19">
        <v>2008</v>
      </c>
      <c r="E469" s="19">
        <v>5</v>
      </c>
      <c r="F469" s="19">
        <v>9</v>
      </c>
      <c r="G469" s="40">
        <f t="shared" si="36"/>
        <v>39577</v>
      </c>
      <c r="H469">
        <f t="shared" si="37"/>
        <v>19</v>
      </c>
      <c r="I469" s="38">
        <v>0</v>
      </c>
      <c r="J469" s="38">
        <v>0.42708333333333331</v>
      </c>
      <c r="K469">
        <v>8011</v>
      </c>
      <c r="L469">
        <v>0</v>
      </c>
      <c r="M469">
        <v>8</v>
      </c>
      <c r="O469">
        <v>1</v>
      </c>
      <c r="P469">
        <v>1</v>
      </c>
      <c r="Q469">
        <v>2</v>
      </c>
      <c r="W469" s="41" t="s">
        <v>118</v>
      </c>
      <c r="X469">
        <v>1</v>
      </c>
      <c r="Y469">
        <v>0</v>
      </c>
      <c r="Z469">
        <v>1</v>
      </c>
      <c r="AA469">
        <v>0</v>
      </c>
      <c r="AB469">
        <v>0</v>
      </c>
      <c r="AC469">
        <v>0</v>
      </c>
      <c r="AD469">
        <v>0</v>
      </c>
      <c r="AE469">
        <v>1</v>
      </c>
    </row>
    <row r="470" spans="1:42" x14ac:dyDescent="0.15">
      <c r="A470">
        <v>5084</v>
      </c>
      <c r="B470">
        <v>211</v>
      </c>
      <c r="C470">
        <v>18</v>
      </c>
      <c r="D470" s="17">
        <v>2009</v>
      </c>
      <c r="E470" s="17">
        <v>5</v>
      </c>
      <c r="F470" s="17">
        <v>5</v>
      </c>
      <c r="G470" s="40">
        <f t="shared" si="36"/>
        <v>39938</v>
      </c>
      <c r="H470">
        <f t="shared" si="37"/>
        <v>19</v>
      </c>
      <c r="I470" s="29">
        <v>0.39652777777777781</v>
      </c>
      <c r="J470" s="29">
        <v>0.39652777777777776</v>
      </c>
      <c r="K470">
        <v>8651</v>
      </c>
      <c r="L470">
        <v>0</v>
      </c>
      <c r="M470">
        <v>5</v>
      </c>
      <c r="O470">
        <v>1</v>
      </c>
      <c r="P470">
        <v>1</v>
      </c>
      <c r="Q470">
        <v>2</v>
      </c>
      <c r="T470">
        <v>14</v>
      </c>
      <c r="W470" s="41" t="s">
        <v>50</v>
      </c>
      <c r="X470">
        <v>0</v>
      </c>
      <c r="Y470">
        <v>1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</row>
    <row r="471" spans="1:42" x14ac:dyDescent="0.15">
      <c r="A471">
        <v>5085</v>
      </c>
      <c r="B471">
        <v>211</v>
      </c>
      <c r="C471">
        <v>18</v>
      </c>
      <c r="D471" s="19">
        <v>2009</v>
      </c>
      <c r="E471" s="19">
        <v>5</v>
      </c>
      <c r="F471" s="19">
        <v>5</v>
      </c>
      <c r="G471" s="40">
        <f t="shared" si="36"/>
        <v>39938</v>
      </c>
      <c r="H471">
        <f t="shared" si="37"/>
        <v>19</v>
      </c>
      <c r="I471" s="29">
        <v>0.41666666666666669</v>
      </c>
      <c r="J471" s="29">
        <v>0.41666666666666669</v>
      </c>
      <c r="K471">
        <v>8652</v>
      </c>
      <c r="L471">
        <v>0</v>
      </c>
      <c r="M471">
        <v>8</v>
      </c>
      <c r="O471">
        <v>1</v>
      </c>
      <c r="P471">
        <v>1</v>
      </c>
      <c r="Q471">
        <v>2</v>
      </c>
      <c r="R471">
        <v>38.799999999999997</v>
      </c>
      <c r="S471">
        <v>1</v>
      </c>
      <c r="W471" s="41" t="s">
        <v>49</v>
      </c>
      <c r="X471">
        <v>5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1</v>
      </c>
      <c r="AE471">
        <v>1</v>
      </c>
    </row>
    <row r="472" spans="1:42" x14ac:dyDescent="0.15">
      <c r="A472">
        <v>5097</v>
      </c>
      <c r="B472">
        <v>211</v>
      </c>
      <c r="C472">
        <v>19</v>
      </c>
      <c r="D472" s="17">
        <v>2009</v>
      </c>
      <c r="E472" s="17">
        <v>5</v>
      </c>
      <c r="F472" s="17">
        <v>6</v>
      </c>
      <c r="G472" s="40">
        <f t="shared" si="36"/>
        <v>39939</v>
      </c>
      <c r="H472">
        <f t="shared" si="37"/>
        <v>19</v>
      </c>
      <c r="I472" s="29">
        <v>0.40625</v>
      </c>
      <c r="J472" s="29">
        <v>0.40625</v>
      </c>
      <c r="K472">
        <v>8654</v>
      </c>
      <c r="L472">
        <v>0</v>
      </c>
      <c r="M472">
        <v>3</v>
      </c>
      <c r="O472">
        <v>1</v>
      </c>
      <c r="P472">
        <v>1</v>
      </c>
      <c r="Q472">
        <v>1</v>
      </c>
      <c r="R472">
        <v>37.6</v>
      </c>
      <c r="S472">
        <v>1</v>
      </c>
      <c r="T472">
        <v>4</v>
      </c>
      <c r="W472" s="41" t="s">
        <v>50</v>
      </c>
      <c r="X472">
        <v>1</v>
      </c>
      <c r="Y472">
        <v>0</v>
      </c>
      <c r="Z472">
        <v>1</v>
      </c>
      <c r="AA472">
        <v>0</v>
      </c>
      <c r="AB472">
        <v>0</v>
      </c>
      <c r="AC472">
        <v>0</v>
      </c>
      <c r="AD472">
        <v>0</v>
      </c>
      <c r="AE472">
        <v>1</v>
      </c>
    </row>
    <row r="473" spans="1:42" x14ac:dyDescent="0.15">
      <c r="A473">
        <v>2958</v>
      </c>
      <c r="B473">
        <v>108</v>
      </c>
      <c r="C473">
        <v>19</v>
      </c>
      <c r="D473" s="17">
        <v>2003</v>
      </c>
      <c r="E473" s="17">
        <v>5</v>
      </c>
      <c r="F473" s="17">
        <v>12</v>
      </c>
      <c r="G473" s="40">
        <f t="shared" ref="G473:G503" si="38">DATE(D473,E473,F473)</f>
        <v>37753</v>
      </c>
      <c r="H473">
        <f t="shared" ref="H473:H503" si="39">INT((G473-DATE(YEAR(G473-WEEKDAY(G473-1)+4),1,3)+WEEKDAY(DATE(YEAR(G473-WEEKDAY(G473-1)+4),1,3))+5)/7)</f>
        <v>20</v>
      </c>
      <c r="I473" s="38">
        <v>0</v>
      </c>
      <c r="J473" s="38">
        <v>0.40625</v>
      </c>
      <c r="K473">
        <v>3669</v>
      </c>
      <c r="L473">
        <v>0</v>
      </c>
      <c r="M473">
        <v>8</v>
      </c>
      <c r="O473">
        <v>1</v>
      </c>
      <c r="P473">
        <v>1</v>
      </c>
      <c r="Q473">
        <v>2</v>
      </c>
      <c r="T473">
        <v>3</v>
      </c>
      <c r="W473" s="41" t="s">
        <v>118</v>
      </c>
      <c r="X473">
        <v>1</v>
      </c>
      <c r="Y473">
        <v>0</v>
      </c>
      <c r="Z473">
        <v>1</v>
      </c>
      <c r="AA473">
        <v>0</v>
      </c>
      <c r="AB473">
        <v>0</v>
      </c>
      <c r="AC473">
        <v>0</v>
      </c>
      <c r="AD473">
        <v>0</v>
      </c>
      <c r="AE473">
        <v>1</v>
      </c>
      <c r="AH473">
        <v>0</v>
      </c>
      <c r="AI473">
        <v>0</v>
      </c>
      <c r="AP473" t="s">
        <v>52</v>
      </c>
    </row>
    <row r="474" spans="1:42" x14ac:dyDescent="0.15">
      <c r="A474">
        <v>2947</v>
      </c>
      <c r="B474">
        <v>108</v>
      </c>
      <c r="C474">
        <v>19</v>
      </c>
      <c r="D474" s="17">
        <v>2003</v>
      </c>
      <c r="E474" s="17">
        <v>5</v>
      </c>
      <c r="F474" s="17">
        <v>12</v>
      </c>
      <c r="G474" s="40">
        <f t="shared" si="38"/>
        <v>37753</v>
      </c>
      <c r="H474">
        <f t="shared" si="39"/>
        <v>20</v>
      </c>
      <c r="I474" s="38">
        <v>0</v>
      </c>
      <c r="J474" s="38">
        <v>0.2951388888888889</v>
      </c>
      <c r="K474">
        <v>4084</v>
      </c>
      <c r="L474">
        <v>0</v>
      </c>
      <c r="M474">
        <v>9</v>
      </c>
      <c r="O474">
        <v>1</v>
      </c>
      <c r="P474">
        <v>1</v>
      </c>
      <c r="Q474">
        <v>1</v>
      </c>
      <c r="R474">
        <v>39.1</v>
      </c>
      <c r="S474">
        <v>1</v>
      </c>
      <c r="T474">
        <v>21</v>
      </c>
      <c r="W474" s="41" t="s">
        <v>118</v>
      </c>
      <c r="X474">
        <v>4</v>
      </c>
      <c r="Y474">
        <v>0</v>
      </c>
      <c r="Z474">
        <v>0</v>
      </c>
      <c r="AA474">
        <v>0</v>
      </c>
      <c r="AB474">
        <v>0</v>
      </c>
      <c r="AC474">
        <v>1</v>
      </c>
      <c r="AD474">
        <v>0</v>
      </c>
      <c r="AE474">
        <v>1</v>
      </c>
    </row>
    <row r="475" spans="1:42" x14ac:dyDescent="0.15">
      <c r="A475">
        <v>2962</v>
      </c>
      <c r="B475">
        <v>108</v>
      </c>
      <c r="C475">
        <v>19</v>
      </c>
      <c r="D475" s="17">
        <v>2003</v>
      </c>
      <c r="E475" s="17">
        <v>5</v>
      </c>
      <c r="F475" s="17">
        <v>12</v>
      </c>
      <c r="G475" s="40">
        <f t="shared" si="38"/>
        <v>37753</v>
      </c>
      <c r="H475">
        <f t="shared" si="39"/>
        <v>20</v>
      </c>
      <c r="I475" s="38">
        <v>0</v>
      </c>
      <c r="J475" s="38">
        <v>0.4201388888888889</v>
      </c>
      <c r="K475">
        <v>3915</v>
      </c>
      <c r="L475">
        <v>0</v>
      </c>
      <c r="M475">
        <v>5</v>
      </c>
      <c r="O475">
        <v>1</v>
      </c>
      <c r="P475">
        <v>1</v>
      </c>
      <c r="Q475">
        <v>1</v>
      </c>
      <c r="R475">
        <v>40.9</v>
      </c>
      <c r="S475">
        <v>1</v>
      </c>
      <c r="W475" s="41" t="s">
        <v>118</v>
      </c>
      <c r="X475">
        <v>0</v>
      </c>
      <c r="Y475">
        <v>1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H475">
        <v>0</v>
      </c>
      <c r="AI475">
        <v>0</v>
      </c>
    </row>
    <row r="476" spans="1:42" x14ac:dyDescent="0.15">
      <c r="A476">
        <v>2973</v>
      </c>
      <c r="B476">
        <v>108</v>
      </c>
      <c r="C476">
        <v>20</v>
      </c>
      <c r="D476" s="17">
        <v>2003</v>
      </c>
      <c r="E476" s="17">
        <v>5</v>
      </c>
      <c r="F476" s="17">
        <v>13</v>
      </c>
      <c r="G476" s="40">
        <f t="shared" si="38"/>
        <v>37754</v>
      </c>
      <c r="H476">
        <f t="shared" si="39"/>
        <v>20</v>
      </c>
      <c r="I476" s="38">
        <v>0</v>
      </c>
      <c r="J476" s="38">
        <v>0.43541666666666662</v>
      </c>
      <c r="K476">
        <v>4094</v>
      </c>
      <c r="L476">
        <v>0</v>
      </c>
      <c r="M476">
        <v>4</v>
      </c>
      <c r="O476">
        <v>1</v>
      </c>
      <c r="P476">
        <v>1</v>
      </c>
      <c r="Q476">
        <v>1</v>
      </c>
      <c r="T476">
        <v>2</v>
      </c>
      <c r="W476" s="41" t="s">
        <v>118</v>
      </c>
      <c r="X476">
        <v>1</v>
      </c>
      <c r="Y476">
        <v>0</v>
      </c>
      <c r="Z476">
        <v>1</v>
      </c>
      <c r="AA476">
        <v>0</v>
      </c>
      <c r="AB476">
        <v>0</v>
      </c>
      <c r="AC476">
        <v>0</v>
      </c>
      <c r="AD476">
        <v>0</v>
      </c>
      <c r="AE476">
        <v>1</v>
      </c>
    </row>
    <row r="477" spans="1:42" x14ac:dyDescent="0.15">
      <c r="A477">
        <v>2974</v>
      </c>
      <c r="B477">
        <v>109</v>
      </c>
      <c r="C477">
        <v>20</v>
      </c>
      <c r="D477" s="17">
        <v>2003</v>
      </c>
      <c r="E477" s="17">
        <v>5</v>
      </c>
      <c r="F477" s="17">
        <v>13</v>
      </c>
      <c r="G477" s="40">
        <f t="shared" si="38"/>
        <v>37754</v>
      </c>
      <c r="H477">
        <f t="shared" si="39"/>
        <v>20</v>
      </c>
      <c r="I477" s="38">
        <v>0</v>
      </c>
      <c r="J477" s="38">
        <v>0.46249999999999997</v>
      </c>
      <c r="K477">
        <v>4095</v>
      </c>
      <c r="L477">
        <v>0</v>
      </c>
      <c r="M477">
        <v>11</v>
      </c>
      <c r="O477">
        <v>1</v>
      </c>
      <c r="P477">
        <v>1</v>
      </c>
      <c r="Q477">
        <v>2</v>
      </c>
      <c r="T477">
        <v>6</v>
      </c>
      <c r="W477" s="41" t="s">
        <v>49</v>
      </c>
      <c r="X477">
        <v>4</v>
      </c>
      <c r="Y477">
        <v>0</v>
      </c>
      <c r="Z477">
        <v>0</v>
      </c>
      <c r="AA477">
        <v>0</v>
      </c>
      <c r="AB477">
        <v>0</v>
      </c>
      <c r="AC477">
        <v>1</v>
      </c>
      <c r="AD477">
        <v>0</v>
      </c>
      <c r="AE477">
        <v>1</v>
      </c>
    </row>
    <row r="478" spans="1:42" x14ac:dyDescent="0.15">
      <c r="A478">
        <v>2978</v>
      </c>
      <c r="B478">
        <v>109</v>
      </c>
      <c r="C478">
        <v>20</v>
      </c>
      <c r="D478" s="17">
        <v>2003</v>
      </c>
      <c r="E478" s="17">
        <v>5</v>
      </c>
      <c r="F478" s="17">
        <v>14</v>
      </c>
      <c r="G478" s="40">
        <f t="shared" si="38"/>
        <v>37755</v>
      </c>
      <c r="H478">
        <f t="shared" si="39"/>
        <v>20</v>
      </c>
      <c r="I478" s="38">
        <v>0</v>
      </c>
      <c r="J478" s="38">
        <v>0.33680555555555558</v>
      </c>
      <c r="K478">
        <v>4099</v>
      </c>
      <c r="L478">
        <v>0</v>
      </c>
      <c r="M478">
        <v>9</v>
      </c>
      <c r="O478">
        <v>1</v>
      </c>
      <c r="P478">
        <v>1</v>
      </c>
      <c r="Q478">
        <v>1</v>
      </c>
      <c r="T478">
        <v>2</v>
      </c>
      <c r="W478" s="41" t="s">
        <v>339</v>
      </c>
      <c r="X478">
        <v>4</v>
      </c>
      <c r="Y478">
        <v>0</v>
      </c>
      <c r="Z478">
        <v>0</v>
      </c>
      <c r="AA478">
        <v>0</v>
      </c>
      <c r="AB478">
        <v>0</v>
      </c>
      <c r="AC478">
        <v>1</v>
      </c>
      <c r="AD478">
        <v>0</v>
      </c>
      <c r="AE478">
        <v>1</v>
      </c>
    </row>
    <row r="479" spans="1:42" x14ac:dyDescent="0.15">
      <c r="A479">
        <v>2982</v>
      </c>
      <c r="B479">
        <v>109</v>
      </c>
      <c r="C479">
        <v>20</v>
      </c>
      <c r="D479" s="17">
        <v>2003</v>
      </c>
      <c r="E479" s="17">
        <v>5</v>
      </c>
      <c r="F479" s="17">
        <v>14</v>
      </c>
      <c r="G479" s="40">
        <f t="shared" si="38"/>
        <v>37755</v>
      </c>
      <c r="H479">
        <f t="shared" si="39"/>
        <v>20</v>
      </c>
      <c r="I479" s="38">
        <v>0</v>
      </c>
      <c r="J479" s="38">
        <v>0.37708333333333338</v>
      </c>
      <c r="K479">
        <v>4100</v>
      </c>
      <c r="L479">
        <v>0</v>
      </c>
      <c r="M479">
        <v>9</v>
      </c>
      <c r="O479">
        <v>1</v>
      </c>
      <c r="P479">
        <v>1</v>
      </c>
      <c r="Q479">
        <v>1</v>
      </c>
      <c r="R479">
        <v>36.6</v>
      </c>
      <c r="S479">
        <v>0</v>
      </c>
      <c r="T479">
        <v>2</v>
      </c>
      <c r="W479" s="41" t="s">
        <v>50</v>
      </c>
      <c r="X479">
        <v>3</v>
      </c>
      <c r="Y479">
        <v>0</v>
      </c>
      <c r="Z479">
        <v>0</v>
      </c>
      <c r="AA479">
        <v>0</v>
      </c>
      <c r="AB479">
        <v>1</v>
      </c>
      <c r="AC479">
        <v>0</v>
      </c>
      <c r="AD479">
        <v>0</v>
      </c>
      <c r="AE479">
        <v>1</v>
      </c>
    </row>
    <row r="480" spans="1:42" x14ac:dyDescent="0.15">
      <c r="A480">
        <v>2980</v>
      </c>
      <c r="B480">
        <v>109</v>
      </c>
      <c r="C480">
        <v>20</v>
      </c>
      <c r="D480" s="17">
        <v>2003</v>
      </c>
      <c r="E480" s="17">
        <v>5</v>
      </c>
      <c r="F480" s="17">
        <v>14</v>
      </c>
      <c r="G480" s="40">
        <f t="shared" si="38"/>
        <v>37755</v>
      </c>
      <c r="H480">
        <f t="shared" si="39"/>
        <v>20</v>
      </c>
      <c r="I480" s="38">
        <v>0</v>
      </c>
      <c r="J480" s="38">
        <v>0.37847222222222227</v>
      </c>
      <c r="K480">
        <v>4071</v>
      </c>
      <c r="L480">
        <v>0</v>
      </c>
      <c r="M480">
        <v>3</v>
      </c>
      <c r="O480">
        <v>1</v>
      </c>
      <c r="P480">
        <v>1</v>
      </c>
      <c r="Q480">
        <v>2</v>
      </c>
      <c r="V480" s="41" t="s">
        <v>1335</v>
      </c>
      <c r="W480" s="41" t="s">
        <v>50</v>
      </c>
      <c r="X480">
        <v>5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1</v>
      </c>
      <c r="AE480">
        <v>1</v>
      </c>
    </row>
    <row r="481" spans="1:39" x14ac:dyDescent="0.15">
      <c r="A481">
        <v>2986</v>
      </c>
      <c r="B481">
        <v>109</v>
      </c>
      <c r="C481">
        <v>20</v>
      </c>
      <c r="D481" s="19">
        <v>2003</v>
      </c>
      <c r="E481" s="19">
        <v>5</v>
      </c>
      <c r="F481" s="19">
        <v>14</v>
      </c>
      <c r="G481" s="40">
        <f t="shared" si="38"/>
        <v>37755</v>
      </c>
      <c r="H481">
        <f t="shared" si="39"/>
        <v>20</v>
      </c>
      <c r="I481" s="38">
        <v>0</v>
      </c>
      <c r="J481" s="38">
        <v>0.44097222222222227</v>
      </c>
      <c r="K481">
        <v>4101</v>
      </c>
      <c r="L481">
        <v>0</v>
      </c>
      <c r="M481">
        <v>3</v>
      </c>
      <c r="O481">
        <v>1</v>
      </c>
      <c r="P481">
        <v>1</v>
      </c>
      <c r="Q481">
        <v>1</v>
      </c>
      <c r="W481" s="41" t="s">
        <v>339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</row>
    <row r="482" spans="1:39" x14ac:dyDescent="0.15">
      <c r="A482">
        <v>2989</v>
      </c>
      <c r="B482">
        <v>109</v>
      </c>
      <c r="C482">
        <v>20</v>
      </c>
      <c r="D482" s="19">
        <v>2003</v>
      </c>
      <c r="E482" s="19">
        <v>5</v>
      </c>
      <c r="F482" s="19">
        <v>15</v>
      </c>
      <c r="G482" s="40">
        <f t="shared" si="38"/>
        <v>37756</v>
      </c>
      <c r="H482">
        <f t="shared" si="39"/>
        <v>20</v>
      </c>
      <c r="I482" s="38">
        <v>0</v>
      </c>
      <c r="J482" s="38">
        <v>0.33611111111111108</v>
      </c>
      <c r="K482">
        <v>4102</v>
      </c>
      <c r="L482">
        <v>0</v>
      </c>
      <c r="M482">
        <v>8</v>
      </c>
      <c r="O482">
        <v>1</v>
      </c>
      <c r="P482">
        <v>1</v>
      </c>
      <c r="Q482">
        <v>1</v>
      </c>
      <c r="T482">
        <v>2</v>
      </c>
      <c r="W482" s="41" t="s">
        <v>49</v>
      </c>
      <c r="X482">
        <v>0</v>
      </c>
      <c r="Y482">
        <v>1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</row>
    <row r="483" spans="1:39" x14ac:dyDescent="0.15">
      <c r="A483">
        <v>2990</v>
      </c>
      <c r="B483">
        <v>109</v>
      </c>
      <c r="C483">
        <v>20</v>
      </c>
      <c r="D483" s="17">
        <v>2003</v>
      </c>
      <c r="E483" s="17">
        <v>5</v>
      </c>
      <c r="F483" s="17">
        <v>15</v>
      </c>
      <c r="G483" s="40">
        <f t="shared" si="38"/>
        <v>37756</v>
      </c>
      <c r="H483">
        <f t="shared" si="39"/>
        <v>20</v>
      </c>
      <c r="I483" s="38">
        <v>0</v>
      </c>
      <c r="J483" s="38">
        <v>0.38472222222222219</v>
      </c>
      <c r="L483">
        <v>0</v>
      </c>
      <c r="M483">
        <v>10</v>
      </c>
      <c r="O483">
        <v>1</v>
      </c>
      <c r="P483">
        <v>1</v>
      </c>
      <c r="Q483">
        <v>2</v>
      </c>
      <c r="T483">
        <v>2</v>
      </c>
      <c r="W483" s="41" t="s">
        <v>118</v>
      </c>
      <c r="X483">
        <v>3</v>
      </c>
      <c r="Y483">
        <v>0</v>
      </c>
      <c r="Z483">
        <v>0</v>
      </c>
      <c r="AA483">
        <v>0</v>
      </c>
      <c r="AB483">
        <v>1</v>
      </c>
      <c r="AC483">
        <v>0</v>
      </c>
      <c r="AD483">
        <v>0</v>
      </c>
      <c r="AE483">
        <v>1</v>
      </c>
    </row>
    <row r="484" spans="1:39" x14ac:dyDescent="0.15">
      <c r="A484">
        <v>2991</v>
      </c>
      <c r="B484">
        <v>109</v>
      </c>
      <c r="C484">
        <v>20</v>
      </c>
      <c r="D484" s="17">
        <v>2003</v>
      </c>
      <c r="E484" s="17">
        <v>5</v>
      </c>
      <c r="F484" s="17">
        <v>15</v>
      </c>
      <c r="G484" s="40">
        <f t="shared" si="38"/>
        <v>37756</v>
      </c>
      <c r="H484">
        <f t="shared" si="39"/>
        <v>20</v>
      </c>
      <c r="I484" s="38">
        <v>0</v>
      </c>
      <c r="J484" s="38">
        <v>0.40138888888888885</v>
      </c>
      <c r="K484">
        <v>4079</v>
      </c>
      <c r="L484">
        <v>0</v>
      </c>
      <c r="M484">
        <v>4</v>
      </c>
      <c r="O484">
        <v>1</v>
      </c>
      <c r="P484">
        <v>1</v>
      </c>
      <c r="Q484">
        <v>2</v>
      </c>
      <c r="T484">
        <v>2</v>
      </c>
      <c r="W484" s="41" t="s">
        <v>118</v>
      </c>
      <c r="X484">
        <v>5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1</v>
      </c>
      <c r="AE484">
        <v>1</v>
      </c>
    </row>
    <row r="485" spans="1:39" x14ac:dyDescent="0.15">
      <c r="A485">
        <v>1332</v>
      </c>
      <c r="B485">
        <v>48</v>
      </c>
      <c r="C485">
        <v>20</v>
      </c>
      <c r="D485" s="19">
        <v>2004</v>
      </c>
      <c r="E485" s="19">
        <v>5</v>
      </c>
      <c r="F485" s="19">
        <v>13</v>
      </c>
      <c r="G485" s="40">
        <f t="shared" si="38"/>
        <v>38120</v>
      </c>
      <c r="H485">
        <f t="shared" si="39"/>
        <v>20</v>
      </c>
      <c r="I485" s="38">
        <v>0</v>
      </c>
      <c r="J485" s="38">
        <v>0.41319444444444442</v>
      </c>
      <c r="K485">
        <v>6219</v>
      </c>
      <c r="L485">
        <v>0</v>
      </c>
      <c r="M485">
        <v>8</v>
      </c>
      <c r="O485">
        <v>1</v>
      </c>
      <c r="P485">
        <v>1</v>
      </c>
      <c r="Q485">
        <v>1</v>
      </c>
      <c r="R485">
        <v>37.5</v>
      </c>
      <c r="S485">
        <v>1</v>
      </c>
      <c r="T485">
        <v>2</v>
      </c>
      <c r="W485" s="41" t="s">
        <v>278</v>
      </c>
      <c r="X485">
        <v>3</v>
      </c>
      <c r="Y485">
        <v>0</v>
      </c>
      <c r="Z485">
        <v>0</v>
      </c>
      <c r="AA485">
        <v>0</v>
      </c>
      <c r="AB485">
        <v>1</v>
      </c>
      <c r="AC485">
        <v>0</v>
      </c>
      <c r="AD485">
        <v>0</v>
      </c>
      <c r="AE485">
        <v>1</v>
      </c>
    </row>
    <row r="486" spans="1:39" x14ac:dyDescent="0.15">
      <c r="A486">
        <v>1334</v>
      </c>
      <c r="B486">
        <v>48</v>
      </c>
      <c r="C486">
        <v>20</v>
      </c>
      <c r="D486" s="17">
        <v>2004</v>
      </c>
      <c r="E486" s="17">
        <v>5</v>
      </c>
      <c r="F486" s="17">
        <v>13</v>
      </c>
      <c r="G486" s="40">
        <f t="shared" si="38"/>
        <v>38120</v>
      </c>
      <c r="H486">
        <f t="shared" si="39"/>
        <v>20</v>
      </c>
      <c r="I486" s="38">
        <v>0</v>
      </c>
      <c r="J486" s="38">
        <v>0.49652777777777773</v>
      </c>
      <c r="K486">
        <v>1855</v>
      </c>
      <c r="L486">
        <v>0</v>
      </c>
      <c r="M486">
        <v>7</v>
      </c>
      <c r="O486">
        <v>1</v>
      </c>
      <c r="P486">
        <v>1</v>
      </c>
      <c r="Q486">
        <v>2</v>
      </c>
      <c r="R486">
        <v>37.700000000000003</v>
      </c>
      <c r="S486">
        <v>1</v>
      </c>
      <c r="T486">
        <v>2</v>
      </c>
      <c r="W486" s="41" t="s">
        <v>118</v>
      </c>
      <c r="X486">
        <v>5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1</v>
      </c>
      <c r="AE486">
        <v>1</v>
      </c>
    </row>
    <row r="487" spans="1:39" x14ac:dyDescent="0.15">
      <c r="A487">
        <v>1339</v>
      </c>
      <c r="B487">
        <v>48</v>
      </c>
      <c r="C487">
        <v>20</v>
      </c>
      <c r="D487" s="19">
        <v>2004</v>
      </c>
      <c r="E487" s="19">
        <v>5</v>
      </c>
      <c r="F487" s="19">
        <v>14</v>
      </c>
      <c r="G487" s="40">
        <f t="shared" si="38"/>
        <v>38121</v>
      </c>
      <c r="H487">
        <f t="shared" si="39"/>
        <v>20</v>
      </c>
      <c r="I487" s="38">
        <v>0</v>
      </c>
      <c r="J487" s="38">
        <v>0.44097222222222227</v>
      </c>
      <c r="K487">
        <v>1722</v>
      </c>
      <c r="L487">
        <v>0</v>
      </c>
      <c r="M487">
        <v>11</v>
      </c>
      <c r="O487">
        <v>1</v>
      </c>
      <c r="P487">
        <v>1</v>
      </c>
      <c r="Q487">
        <v>1</v>
      </c>
      <c r="R487">
        <v>39.299999999999997</v>
      </c>
      <c r="S487">
        <v>1</v>
      </c>
      <c r="T487">
        <v>2</v>
      </c>
      <c r="W487" s="41" t="s">
        <v>118</v>
      </c>
      <c r="X487">
        <v>1</v>
      </c>
      <c r="Y487">
        <v>0</v>
      </c>
      <c r="Z487">
        <v>1</v>
      </c>
      <c r="AA487">
        <v>0</v>
      </c>
      <c r="AB487">
        <v>0</v>
      </c>
      <c r="AC487">
        <v>0</v>
      </c>
      <c r="AD487">
        <v>0</v>
      </c>
      <c r="AE487">
        <v>1</v>
      </c>
    </row>
    <row r="488" spans="1:39" x14ac:dyDescent="0.15">
      <c r="A488">
        <v>3806</v>
      </c>
      <c r="B488">
        <v>167</v>
      </c>
      <c r="C488">
        <v>19</v>
      </c>
      <c r="D488" s="17">
        <v>2008</v>
      </c>
      <c r="E488" s="17">
        <v>5</v>
      </c>
      <c r="F488" s="17">
        <v>12</v>
      </c>
      <c r="G488" s="40">
        <f t="shared" si="38"/>
        <v>39580</v>
      </c>
      <c r="H488">
        <f t="shared" si="39"/>
        <v>20</v>
      </c>
      <c r="I488" s="38">
        <v>0</v>
      </c>
      <c r="J488" s="38">
        <v>0.38611111111111113</v>
      </c>
      <c r="K488">
        <v>8056</v>
      </c>
      <c r="L488">
        <v>1</v>
      </c>
      <c r="O488">
        <v>1</v>
      </c>
      <c r="P488">
        <v>1</v>
      </c>
      <c r="Q488">
        <v>2</v>
      </c>
      <c r="W488" s="41" t="s">
        <v>50</v>
      </c>
      <c r="X488">
        <v>0</v>
      </c>
      <c r="Y488">
        <v>1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</row>
    <row r="489" spans="1:39" x14ac:dyDescent="0.15">
      <c r="A489">
        <v>3826</v>
      </c>
      <c r="B489">
        <v>168</v>
      </c>
      <c r="C489">
        <v>20</v>
      </c>
      <c r="D489" s="17">
        <v>2008</v>
      </c>
      <c r="E489" s="17">
        <v>5</v>
      </c>
      <c r="F489" s="17">
        <v>13</v>
      </c>
      <c r="G489" s="40">
        <f t="shared" si="38"/>
        <v>39581</v>
      </c>
      <c r="H489">
        <f t="shared" si="39"/>
        <v>20</v>
      </c>
      <c r="I489" s="38">
        <v>0</v>
      </c>
      <c r="J489" s="38">
        <v>0.41250000000000003</v>
      </c>
      <c r="K489">
        <v>7336</v>
      </c>
      <c r="L489">
        <v>0</v>
      </c>
      <c r="M489">
        <v>10</v>
      </c>
      <c r="O489">
        <v>1</v>
      </c>
      <c r="P489">
        <v>1</v>
      </c>
      <c r="Q489">
        <v>2</v>
      </c>
      <c r="R489">
        <v>36.6</v>
      </c>
      <c r="S489">
        <v>0</v>
      </c>
      <c r="T489">
        <v>2</v>
      </c>
      <c r="W489" s="41" t="s">
        <v>118</v>
      </c>
      <c r="X489">
        <v>0</v>
      </c>
      <c r="Y489">
        <v>1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</row>
    <row r="490" spans="1:39" x14ac:dyDescent="0.15">
      <c r="A490">
        <v>3821</v>
      </c>
      <c r="B490">
        <v>168</v>
      </c>
      <c r="C490">
        <v>20</v>
      </c>
      <c r="D490" s="17">
        <v>2008</v>
      </c>
      <c r="E490" s="17">
        <v>5</v>
      </c>
      <c r="F490" s="17">
        <v>13</v>
      </c>
      <c r="G490" s="40">
        <f t="shared" si="38"/>
        <v>39581</v>
      </c>
      <c r="H490">
        <f t="shared" si="39"/>
        <v>20</v>
      </c>
      <c r="I490" s="38">
        <v>0</v>
      </c>
      <c r="J490" s="38">
        <v>0.37152777777777773</v>
      </c>
      <c r="K490">
        <v>8066</v>
      </c>
      <c r="L490">
        <v>0</v>
      </c>
      <c r="M490">
        <v>8</v>
      </c>
      <c r="O490">
        <v>1</v>
      </c>
      <c r="P490">
        <v>1</v>
      </c>
      <c r="Q490">
        <v>1</v>
      </c>
      <c r="R490">
        <v>39.200000000000003</v>
      </c>
      <c r="S490">
        <v>1</v>
      </c>
      <c r="T490">
        <v>3</v>
      </c>
      <c r="W490" s="41" t="s">
        <v>50</v>
      </c>
      <c r="X490">
        <v>3</v>
      </c>
      <c r="Y490">
        <v>0</v>
      </c>
      <c r="Z490">
        <v>0</v>
      </c>
      <c r="AA490">
        <v>0</v>
      </c>
      <c r="AB490">
        <v>1</v>
      </c>
      <c r="AC490">
        <v>0</v>
      </c>
      <c r="AD490">
        <v>0</v>
      </c>
      <c r="AE490">
        <v>1</v>
      </c>
      <c r="AK490">
        <v>587</v>
      </c>
      <c r="AL490">
        <v>38</v>
      </c>
    </row>
    <row r="491" spans="1:39" x14ac:dyDescent="0.15">
      <c r="A491">
        <v>3824</v>
      </c>
      <c r="B491">
        <v>168</v>
      </c>
      <c r="C491">
        <v>20</v>
      </c>
      <c r="D491" s="19">
        <v>2008</v>
      </c>
      <c r="E491" s="19">
        <v>5</v>
      </c>
      <c r="F491" s="19">
        <v>13</v>
      </c>
      <c r="G491" s="40">
        <f t="shared" si="38"/>
        <v>39581</v>
      </c>
      <c r="H491">
        <f t="shared" si="39"/>
        <v>20</v>
      </c>
      <c r="I491" s="38">
        <v>0</v>
      </c>
      <c r="J491" s="38">
        <v>0.40347222222222223</v>
      </c>
      <c r="K491">
        <v>8067</v>
      </c>
      <c r="L491">
        <v>0</v>
      </c>
      <c r="M491">
        <v>6</v>
      </c>
      <c r="O491">
        <v>1</v>
      </c>
      <c r="P491">
        <v>1</v>
      </c>
      <c r="Q491">
        <v>1</v>
      </c>
      <c r="R491">
        <v>36</v>
      </c>
      <c r="S491">
        <v>0</v>
      </c>
      <c r="W491" s="41" t="s">
        <v>50</v>
      </c>
      <c r="X491">
        <v>0</v>
      </c>
      <c r="Y491">
        <v>1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</row>
    <row r="492" spans="1:39" x14ac:dyDescent="0.15">
      <c r="A492">
        <v>3840</v>
      </c>
      <c r="B492">
        <v>168</v>
      </c>
      <c r="C492">
        <v>20</v>
      </c>
      <c r="D492" s="17">
        <v>2008</v>
      </c>
      <c r="E492" s="17">
        <v>5</v>
      </c>
      <c r="F492" s="17">
        <v>14</v>
      </c>
      <c r="G492" s="40">
        <f t="shared" si="38"/>
        <v>39582</v>
      </c>
      <c r="H492">
        <f t="shared" si="39"/>
        <v>20</v>
      </c>
      <c r="I492" s="38">
        <v>0</v>
      </c>
      <c r="J492" s="38">
        <v>0.4368055555555555</v>
      </c>
      <c r="K492">
        <v>7607</v>
      </c>
      <c r="L492">
        <v>0</v>
      </c>
      <c r="M492">
        <v>10</v>
      </c>
      <c r="O492">
        <v>1</v>
      </c>
      <c r="P492">
        <v>1</v>
      </c>
      <c r="Q492">
        <v>2</v>
      </c>
      <c r="R492">
        <v>37</v>
      </c>
      <c r="S492">
        <v>0</v>
      </c>
      <c r="T492">
        <v>2</v>
      </c>
      <c r="W492" s="41" t="s">
        <v>50</v>
      </c>
      <c r="X492">
        <v>3</v>
      </c>
      <c r="Y492">
        <v>0</v>
      </c>
      <c r="Z492">
        <v>0</v>
      </c>
      <c r="AA492">
        <v>0</v>
      </c>
      <c r="AB492">
        <v>1</v>
      </c>
      <c r="AC492">
        <v>0</v>
      </c>
      <c r="AD492">
        <v>0</v>
      </c>
      <c r="AE492">
        <v>1</v>
      </c>
    </row>
    <row r="493" spans="1:39" x14ac:dyDescent="0.15">
      <c r="A493">
        <v>3841</v>
      </c>
      <c r="B493">
        <v>168</v>
      </c>
      <c r="C493">
        <v>20</v>
      </c>
      <c r="D493" s="17">
        <v>2008</v>
      </c>
      <c r="E493" s="17">
        <v>5</v>
      </c>
      <c r="F493" s="17">
        <v>14</v>
      </c>
      <c r="G493" s="40">
        <f t="shared" si="38"/>
        <v>39582</v>
      </c>
      <c r="H493">
        <f t="shared" si="39"/>
        <v>20</v>
      </c>
      <c r="I493" s="38">
        <v>0</v>
      </c>
      <c r="J493" s="38">
        <v>0.44513888888888892</v>
      </c>
      <c r="K493">
        <v>7656</v>
      </c>
      <c r="M493" s="3"/>
      <c r="N493" s="3">
        <v>1</v>
      </c>
      <c r="O493" s="3">
        <v>1</v>
      </c>
      <c r="P493" s="3">
        <v>1</v>
      </c>
      <c r="Q493">
        <v>2</v>
      </c>
      <c r="T493">
        <v>2</v>
      </c>
      <c r="W493" s="41" t="s">
        <v>303</v>
      </c>
      <c r="X493">
        <v>0</v>
      </c>
      <c r="Y493">
        <v>1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M493" t="s">
        <v>2920</v>
      </c>
    </row>
    <row r="494" spans="1:39" x14ac:dyDescent="0.15">
      <c r="A494">
        <v>3834</v>
      </c>
      <c r="B494">
        <v>168</v>
      </c>
      <c r="C494">
        <v>20</v>
      </c>
      <c r="D494" s="17">
        <v>2008</v>
      </c>
      <c r="E494" s="17">
        <v>5</v>
      </c>
      <c r="F494" s="17">
        <v>14</v>
      </c>
      <c r="G494" s="40">
        <f t="shared" si="38"/>
        <v>39582</v>
      </c>
      <c r="H494">
        <f t="shared" si="39"/>
        <v>20</v>
      </c>
      <c r="I494" s="38">
        <v>0</v>
      </c>
      <c r="J494" s="38">
        <v>0.39166666666666666</v>
      </c>
      <c r="K494">
        <v>8071</v>
      </c>
      <c r="L494">
        <v>0</v>
      </c>
      <c r="M494">
        <v>5</v>
      </c>
      <c r="O494">
        <v>1</v>
      </c>
      <c r="P494">
        <v>1</v>
      </c>
      <c r="Q494">
        <v>1</v>
      </c>
      <c r="W494" s="41" t="s">
        <v>50</v>
      </c>
      <c r="X494">
        <v>2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0</v>
      </c>
      <c r="AE494">
        <v>1</v>
      </c>
    </row>
    <row r="495" spans="1:39" x14ac:dyDescent="0.15">
      <c r="A495">
        <v>5060</v>
      </c>
      <c r="B495">
        <v>210</v>
      </c>
      <c r="C495">
        <v>19</v>
      </c>
      <c r="D495" s="17">
        <v>2009</v>
      </c>
      <c r="E495" s="17">
        <v>5</v>
      </c>
      <c r="F495" s="17">
        <v>11</v>
      </c>
      <c r="G495" s="40">
        <f t="shared" si="38"/>
        <v>39944</v>
      </c>
      <c r="H495">
        <f t="shared" si="39"/>
        <v>20</v>
      </c>
      <c r="I495" s="29">
        <v>0.38680555555555557</v>
      </c>
      <c r="J495" s="29">
        <v>0.38680555555555557</v>
      </c>
      <c r="K495">
        <v>8283</v>
      </c>
      <c r="L495">
        <v>1</v>
      </c>
      <c r="O495">
        <v>1</v>
      </c>
      <c r="P495">
        <v>1</v>
      </c>
      <c r="Q495">
        <v>1</v>
      </c>
      <c r="R495">
        <v>37.700000000000003</v>
      </c>
      <c r="S495">
        <v>1</v>
      </c>
      <c r="W495" s="41" t="s">
        <v>118</v>
      </c>
      <c r="X495">
        <v>0</v>
      </c>
      <c r="Y495">
        <v>1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</row>
    <row r="496" spans="1:39" x14ac:dyDescent="0.15">
      <c r="A496">
        <v>5015</v>
      </c>
      <c r="B496">
        <v>209</v>
      </c>
      <c r="C496">
        <v>19</v>
      </c>
      <c r="D496" s="17">
        <v>2009</v>
      </c>
      <c r="E496" s="17">
        <v>5</v>
      </c>
      <c r="F496" s="17">
        <v>12</v>
      </c>
      <c r="G496" s="40">
        <f t="shared" si="38"/>
        <v>39945</v>
      </c>
      <c r="H496">
        <f t="shared" si="39"/>
        <v>20</v>
      </c>
      <c r="I496" s="29">
        <v>0.47638888888888892</v>
      </c>
      <c r="J496" s="29">
        <v>0.47638888888888886</v>
      </c>
      <c r="K496">
        <v>8666</v>
      </c>
      <c r="L496">
        <v>0</v>
      </c>
      <c r="M496">
        <v>4</v>
      </c>
      <c r="O496">
        <v>1</v>
      </c>
      <c r="P496">
        <v>1</v>
      </c>
      <c r="Q496">
        <v>1</v>
      </c>
      <c r="R496">
        <v>37.700000000000003</v>
      </c>
      <c r="S496">
        <v>1</v>
      </c>
      <c r="T496">
        <v>2</v>
      </c>
      <c r="W496" s="41" t="s">
        <v>118</v>
      </c>
      <c r="X496">
        <v>0</v>
      </c>
      <c r="Y496">
        <v>1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</row>
    <row r="497" spans="1:36" x14ac:dyDescent="0.15">
      <c r="A497">
        <v>5013</v>
      </c>
      <c r="B497">
        <v>209</v>
      </c>
      <c r="C497">
        <v>19</v>
      </c>
      <c r="D497" s="19">
        <v>2009</v>
      </c>
      <c r="E497" s="19">
        <v>5</v>
      </c>
      <c r="F497" s="19">
        <v>12</v>
      </c>
      <c r="G497" s="40">
        <f t="shared" si="38"/>
        <v>39945</v>
      </c>
      <c r="H497">
        <f t="shared" si="39"/>
        <v>20</v>
      </c>
      <c r="I497" s="29">
        <v>0.4236111111111111</v>
      </c>
      <c r="J497" s="29">
        <v>0.4236111111111111</v>
      </c>
      <c r="L497">
        <v>0</v>
      </c>
      <c r="M497">
        <v>7</v>
      </c>
      <c r="O497">
        <v>1</v>
      </c>
      <c r="P497">
        <v>1</v>
      </c>
      <c r="Q497">
        <v>2</v>
      </c>
      <c r="W497" s="41" t="s">
        <v>118</v>
      </c>
      <c r="X497">
        <v>3</v>
      </c>
      <c r="Y497">
        <v>0</v>
      </c>
      <c r="Z497">
        <v>0</v>
      </c>
      <c r="AA497">
        <v>0</v>
      </c>
      <c r="AB497">
        <v>1</v>
      </c>
      <c r="AC497">
        <v>0</v>
      </c>
      <c r="AD497">
        <v>0</v>
      </c>
      <c r="AE497">
        <v>1</v>
      </c>
    </row>
    <row r="498" spans="1:36" x14ac:dyDescent="0.15">
      <c r="A498">
        <v>5073</v>
      </c>
      <c r="B498">
        <v>210</v>
      </c>
      <c r="C498">
        <v>19</v>
      </c>
      <c r="D498" s="17">
        <v>2009</v>
      </c>
      <c r="E498" s="17">
        <v>5</v>
      </c>
      <c r="F498" s="17">
        <v>12</v>
      </c>
      <c r="G498" s="40">
        <f t="shared" si="38"/>
        <v>39945</v>
      </c>
      <c r="H498">
        <f t="shared" si="39"/>
        <v>20</v>
      </c>
      <c r="I498" s="29">
        <v>0.38680555555555557</v>
      </c>
      <c r="J498" s="29">
        <v>0.38680555555555557</v>
      </c>
      <c r="K498">
        <v>8665</v>
      </c>
      <c r="L498">
        <v>0</v>
      </c>
      <c r="M498">
        <v>7</v>
      </c>
      <c r="O498">
        <v>1</v>
      </c>
      <c r="P498">
        <v>1</v>
      </c>
      <c r="Q498">
        <v>1</v>
      </c>
      <c r="R498">
        <v>37.799999999999997</v>
      </c>
      <c r="S498">
        <v>1</v>
      </c>
      <c r="W498" s="41" t="s">
        <v>50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1</v>
      </c>
    </row>
    <row r="499" spans="1:36" x14ac:dyDescent="0.15">
      <c r="A499">
        <v>5022</v>
      </c>
      <c r="B499">
        <v>209</v>
      </c>
      <c r="C499">
        <v>20</v>
      </c>
      <c r="D499" s="17">
        <v>2009</v>
      </c>
      <c r="E499" s="17">
        <v>5</v>
      </c>
      <c r="F499" s="17">
        <v>13</v>
      </c>
      <c r="G499" s="40">
        <f t="shared" si="38"/>
        <v>39946</v>
      </c>
      <c r="H499">
        <f t="shared" si="39"/>
        <v>20</v>
      </c>
      <c r="I499" s="29">
        <v>0.43541666666666662</v>
      </c>
      <c r="J499" s="29">
        <v>0.43541666666666667</v>
      </c>
      <c r="K499">
        <v>8668</v>
      </c>
      <c r="L499">
        <v>0</v>
      </c>
      <c r="M499">
        <v>4</v>
      </c>
      <c r="O499">
        <v>1</v>
      </c>
      <c r="P499">
        <v>1</v>
      </c>
      <c r="Q499">
        <v>1</v>
      </c>
      <c r="R499">
        <v>39.700000000000003</v>
      </c>
      <c r="S499">
        <v>1</v>
      </c>
      <c r="W499" s="41" t="s">
        <v>118</v>
      </c>
      <c r="X499">
        <v>0</v>
      </c>
      <c r="Y499">
        <v>1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</row>
    <row r="500" spans="1:36" x14ac:dyDescent="0.15">
      <c r="A500">
        <v>5037</v>
      </c>
      <c r="B500">
        <v>209</v>
      </c>
      <c r="C500">
        <v>20</v>
      </c>
      <c r="D500" s="19">
        <v>2009</v>
      </c>
      <c r="E500" s="19">
        <v>5</v>
      </c>
      <c r="F500" s="19">
        <v>14</v>
      </c>
      <c r="G500" s="40">
        <f t="shared" si="38"/>
        <v>39947</v>
      </c>
      <c r="H500">
        <f t="shared" si="39"/>
        <v>20</v>
      </c>
      <c r="I500" s="29">
        <v>0.41250000000000003</v>
      </c>
      <c r="J500" s="29">
        <v>0.41249999999999998</v>
      </c>
      <c r="K500">
        <v>8673</v>
      </c>
      <c r="L500">
        <v>0</v>
      </c>
      <c r="M500">
        <v>1</v>
      </c>
      <c r="O500">
        <v>1</v>
      </c>
      <c r="P500">
        <v>1</v>
      </c>
      <c r="Q500">
        <v>2</v>
      </c>
      <c r="R500">
        <v>37.299999999999997</v>
      </c>
      <c r="S500">
        <v>0</v>
      </c>
      <c r="T500">
        <v>2</v>
      </c>
      <c r="W500" s="41" t="s">
        <v>50</v>
      </c>
      <c r="X500">
        <v>0</v>
      </c>
      <c r="Y500">
        <v>1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</row>
    <row r="501" spans="1:36" x14ac:dyDescent="0.15">
      <c r="A501">
        <v>5030</v>
      </c>
      <c r="B501">
        <v>209</v>
      </c>
      <c r="C501">
        <v>20</v>
      </c>
      <c r="D501" s="17">
        <v>2009</v>
      </c>
      <c r="E501" s="17">
        <v>5</v>
      </c>
      <c r="F501" s="17">
        <v>14</v>
      </c>
      <c r="G501" s="40">
        <f t="shared" si="38"/>
        <v>39947</v>
      </c>
      <c r="H501">
        <f t="shared" si="39"/>
        <v>20</v>
      </c>
      <c r="I501" s="29">
        <v>0.36805555555555558</v>
      </c>
      <c r="J501" s="29">
        <v>0.36805555555555552</v>
      </c>
      <c r="L501">
        <v>0</v>
      </c>
      <c r="M501">
        <v>7</v>
      </c>
      <c r="O501">
        <v>1</v>
      </c>
      <c r="P501">
        <v>1</v>
      </c>
      <c r="Q501">
        <v>2</v>
      </c>
      <c r="R501">
        <v>39.9</v>
      </c>
      <c r="S501">
        <v>1</v>
      </c>
      <c r="T501">
        <v>3</v>
      </c>
      <c r="W501" s="41" t="s">
        <v>50</v>
      </c>
      <c r="X501">
        <v>2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0</v>
      </c>
      <c r="AE501">
        <v>1</v>
      </c>
    </row>
    <row r="502" spans="1:36" x14ac:dyDescent="0.15">
      <c r="A502">
        <v>5036</v>
      </c>
      <c r="B502">
        <v>209</v>
      </c>
      <c r="C502">
        <v>20</v>
      </c>
      <c r="D502" s="17">
        <v>2009</v>
      </c>
      <c r="E502" s="17">
        <v>5</v>
      </c>
      <c r="F502" s="17">
        <v>14</v>
      </c>
      <c r="G502" s="40">
        <f t="shared" si="38"/>
        <v>39947</v>
      </c>
      <c r="H502">
        <f t="shared" si="39"/>
        <v>20</v>
      </c>
      <c r="I502" s="29">
        <v>0.40972222222222227</v>
      </c>
      <c r="J502" s="29">
        <v>0.40972222222222221</v>
      </c>
      <c r="K502">
        <v>8672</v>
      </c>
      <c r="L502">
        <v>0</v>
      </c>
      <c r="M502">
        <v>4</v>
      </c>
      <c r="O502">
        <v>1</v>
      </c>
      <c r="P502">
        <v>1</v>
      </c>
      <c r="Q502">
        <v>1</v>
      </c>
      <c r="R502">
        <v>37.1</v>
      </c>
      <c r="S502">
        <v>0</v>
      </c>
      <c r="T502">
        <v>3</v>
      </c>
      <c r="W502" s="41" t="s">
        <v>222</v>
      </c>
      <c r="X502">
        <v>4</v>
      </c>
      <c r="Y502">
        <v>0</v>
      </c>
      <c r="Z502">
        <v>0</v>
      </c>
      <c r="AA502">
        <v>0</v>
      </c>
      <c r="AB502">
        <v>0</v>
      </c>
      <c r="AC502">
        <v>1</v>
      </c>
      <c r="AD502">
        <v>0</v>
      </c>
      <c r="AE502">
        <v>1</v>
      </c>
    </row>
    <row r="503" spans="1:36" x14ac:dyDescent="0.15">
      <c r="A503">
        <v>5039</v>
      </c>
      <c r="B503">
        <v>209</v>
      </c>
      <c r="C503">
        <v>20</v>
      </c>
      <c r="D503" s="17">
        <v>2009</v>
      </c>
      <c r="E503" s="17">
        <v>5</v>
      </c>
      <c r="F503" s="17">
        <v>14</v>
      </c>
      <c r="G503" s="40">
        <f t="shared" si="38"/>
        <v>39947</v>
      </c>
      <c r="H503">
        <f t="shared" si="39"/>
        <v>20</v>
      </c>
      <c r="I503" s="29">
        <v>0.42777777777777781</v>
      </c>
      <c r="J503" s="29">
        <v>0.42777777777777781</v>
      </c>
      <c r="K503">
        <v>8509</v>
      </c>
      <c r="L503">
        <v>1</v>
      </c>
      <c r="O503">
        <v>1</v>
      </c>
      <c r="P503">
        <v>1</v>
      </c>
      <c r="Q503">
        <v>2</v>
      </c>
      <c r="W503" s="41" t="s">
        <v>50</v>
      </c>
      <c r="X503">
        <v>0</v>
      </c>
      <c r="Y503">
        <v>1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H503">
        <v>0</v>
      </c>
      <c r="AI503">
        <v>3</v>
      </c>
      <c r="AJ503">
        <v>0</v>
      </c>
    </row>
    <row r="504" spans="1:36" x14ac:dyDescent="0.15">
      <c r="A504">
        <v>2926</v>
      </c>
      <c r="B504">
        <v>107</v>
      </c>
      <c r="C504">
        <v>20</v>
      </c>
      <c r="D504" s="17">
        <v>2003</v>
      </c>
      <c r="E504" s="17">
        <v>5</v>
      </c>
      <c r="F504" s="17">
        <v>19</v>
      </c>
      <c r="G504" s="40">
        <f t="shared" ref="G504:G535" si="40">DATE(D504,E504,F504)</f>
        <v>37760</v>
      </c>
      <c r="H504">
        <f t="shared" ref="H504:H535" si="41">INT((G504-DATE(YEAR(G504-WEEKDAY(G504-1)+4),1,3)+WEEKDAY(DATE(YEAR(G504-WEEKDAY(G504-1)+4),1,3))+5)/7)</f>
        <v>21</v>
      </c>
      <c r="I504" s="38">
        <v>0</v>
      </c>
      <c r="J504" s="38">
        <v>0.38541666666666669</v>
      </c>
      <c r="L504">
        <v>0</v>
      </c>
      <c r="M504">
        <v>9</v>
      </c>
      <c r="O504">
        <v>1</v>
      </c>
      <c r="P504">
        <v>1</v>
      </c>
      <c r="Q504">
        <v>1</v>
      </c>
      <c r="T504">
        <v>2</v>
      </c>
      <c r="W504" s="41" t="s">
        <v>49</v>
      </c>
      <c r="X504">
        <v>5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1</v>
      </c>
      <c r="AE504">
        <v>1</v>
      </c>
      <c r="AH504">
        <v>0</v>
      </c>
      <c r="AI504">
        <v>0</v>
      </c>
    </row>
    <row r="505" spans="1:36" x14ac:dyDescent="0.15">
      <c r="A505">
        <v>2927</v>
      </c>
      <c r="B505">
        <v>107</v>
      </c>
      <c r="C505">
        <v>20</v>
      </c>
      <c r="D505" s="17">
        <v>2003</v>
      </c>
      <c r="E505" s="17">
        <v>5</v>
      </c>
      <c r="F505" s="17">
        <v>19</v>
      </c>
      <c r="G505" s="40">
        <f t="shared" si="40"/>
        <v>37760</v>
      </c>
      <c r="H505">
        <f t="shared" si="41"/>
        <v>21</v>
      </c>
      <c r="I505" s="38">
        <v>0</v>
      </c>
      <c r="J505" s="38">
        <v>0.4291666666666667</v>
      </c>
      <c r="K505">
        <v>3674</v>
      </c>
      <c r="L505">
        <v>0</v>
      </c>
      <c r="M505">
        <v>7</v>
      </c>
      <c r="O505">
        <v>1</v>
      </c>
      <c r="P505">
        <v>1</v>
      </c>
      <c r="Q505">
        <v>2</v>
      </c>
      <c r="R505">
        <v>37.1</v>
      </c>
      <c r="S505">
        <v>0</v>
      </c>
      <c r="T505">
        <v>2</v>
      </c>
      <c r="W505" s="41" t="s">
        <v>118</v>
      </c>
      <c r="X505">
        <v>5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1</v>
      </c>
      <c r="AE505">
        <v>1</v>
      </c>
    </row>
    <row r="506" spans="1:36" x14ac:dyDescent="0.15">
      <c r="A506">
        <v>2929</v>
      </c>
      <c r="B506">
        <v>107</v>
      </c>
      <c r="C506">
        <v>20</v>
      </c>
      <c r="D506" s="17">
        <v>2003</v>
      </c>
      <c r="E506" s="17">
        <v>5</v>
      </c>
      <c r="F506" s="17">
        <v>19</v>
      </c>
      <c r="G506" s="40">
        <f t="shared" si="40"/>
        <v>37760</v>
      </c>
      <c r="H506">
        <f t="shared" si="41"/>
        <v>21</v>
      </c>
      <c r="I506" s="38">
        <v>0</v>
      </c>
      <c r="J506" s="38">
        <v>0.46180555555555558</v>
      </c>
      <c r="L506">
        <v>0</v>
      </c>
      <c r="M506">
        <v>9</v>
      </c>
      <c r="O506">
        <v>1</v>
      </c>
      <c r="P506">
        <v>1</v>
      </c>
      <c r="Q506">
        <v>2</v>
      </c>
      <c r="T506">
        <v>2</v>
      </c>
      <c r="W506" s="41" t="s">
        <v>50</v>
      </c>
      <c r="X506">
        <v>3</v>
      </c>
      <c r="Y506">
        <v>0</v>
      </c>
      <c r="Z506">
        <v>0</v>
      </c>
      <c r="AA506">
        <v>0</v>
      </c>
      <c r="AB506">
        <v>1</v>
      </c>
      <c r="AC506">
        <v>0</v>
      </c>
      <c r="AD506">
        <v>0</v>
      </c>
      <c r="AE506">
        <v>1</v>
      </c>
    </row>
    <row r="507" spans="1:36" x14ac:dyDescent="0.15">
      <c r="A507">
        <v>2930</v>
      </c>
      <c r="B507">
        <v>107</v>
      </c>
      <c r="C507">
        <v>20</v>
      </c>
      <c r="D507" s="17">
        <v>2003</v>
      </c>
      <c r="E507" s="17">
        <v>5</v>
      </c>
      <c r="F507" s="17">
        <v>19</v>
      </c>
      <c r="G507" s="40">
        <f t="shared" si="40"/>
        <v>37760</v>
      </c>
      <c r="H507">
        <f t="shared" si="41"/>
        <v>21</v>
      </c>
      <c r="I507" s="38">
        <v>0</v>
      </c>
      <c r="J507" s="38">
        <v>0.54375000000000007</v>
      </c>
      <c r="K507">
        <v>4109</v>
      </c>
      <c r="L507">
        <v>0</v>
      </c>
      <c r="M507">
        <v>5</v>
      </c>
      <c r="O507">
        <v>1</v>
      </c>
      <c r="P507">
        <v>1</v>
      </c>
      <c r="Q507">
        <v>1</v>
      </c>
      <c r="T507">
        <v>2</v>
      </c>
      <c r="W507" s="41" t="s">
        <v>220</v>
      </c>
      <c r="X507">
        <v>0</v>
      </c>
      <c r="Y507">
        <v>1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</row>
    <row r="508" spans="1:36" x14ac:dyDescent="0.15">
      <c r="A508">
        <v>3003</v>
      </c>
      <c r="B508">
        <v>109</v>
      </c>
      <c r="C508">
        <v>20</v>
      </c>
      <c r="D508" s="17">
        <v>2003</v>
      </c>
      <c r="E508" s="17">
        <v>5</v>
      </c>
      <c r="F508" s="17">
        <v>19</v>
      </c>
      <c r="G508" s="40">
        <f t="shared" si="40"/>
        <v>37760</v>
      </c>
      <c r="H508">
        <f t="shared" si="41"/>
        <v>21</v>
      </c>
      <c r="I508" s="38">
        <v>0</v>
      </c>
      <c r="J508" s="38">
        <v>0.38541666666666669</v>
      </c>
      <c r="K508">
        <v>4107</v>
      </c>
      <c r="L508">
        <v>0</v>
      </c>
      <c r="M508">
        <v>9</v>
      </c>
      <c r="O508">
        <v>1</v>
      </c>
      <c r="P508">
        <v>1</v>
      </c>
      <c r="Q508">
        <v>2</v>
      </c>
      <c r="T508">
        <v>3</v>
      </c>
      <c r="W508" s="41" t="s">
        <v>49</v>
      </c>
      <c r="X508">
        <v>3</v>
      </c>
      <c r="Y508">
        <v>0</v>
      </c>
      <c r="Z508">
        <v>0</v>
      </c>
      <c r="AA508">
        <v>0</v>
      </c>
      <c r="AB508">
        <v>1</v>
      </c>
      <c r="AC508">
        <v>0</v>
      </c>
      <c r="AD508">
        <v>0</v>
      </c>
      <c r="AE508">
        <v>1</v>
      </c>
    </row>
    <row r="509" spans="1:36" x14ac:dyDescent="0.15">
      <c r="A509">
        <v>2998</v>
      </c>
      <c r="B509">
        <v>109</v>
      </c>
      <c r="C509">
        <v>20</v>
      </c>
      <c r="D509" s="17">
        <v>2003</v>
      </c>
      <c r="E509" s="17">
        <v>5</v>
      </c>
      <c r="F509" s="17">
        <v>19</v>
      </c>
      <c r="G509" s="40">
        <f t="shared" si="40"/>
        <v>37760</v>
      </c>
      <c r="H509">
        <f t="shared" si="41"/>
        <v>21</v>
      </c>
      <c r="I509" s="38">
        <v>0</v>
      </c>
      <c r="J509" s="38">
        <v>0.35138888888888892</v>
      </c>
      <c r="K509">
        <v>3889</v>
      </c>
      <c r="L509">
        <v>0</v>
      </c>
      <c r="M509">
        <v>4</v>
      </c>
      <c r="O509">
        <v>1</v>
      </c>
      <c r="P509">
        <v>1</v>
      </c>
      <c r="Q509">
        <v>2</v>
      </c>
      <c r="W509" s="41" t="s">
        <v>118</v>
      </c>
      <c r="X509">
        <v>4</v>
      </c>
      <c r="Y509">
        <v>0</v>
      </c>
      <c r="Z509">
        <v>0</v>
      </c>
      <c r="AA509">
        <v>0</v>
      </c>
      <c r="AB509">
        <v>0</v>
      </c>
      <c r="AC509">
        <v>1</v>
      </c>
      <c r="AD509">
        <v>0</v>
      </c>
      <c r="AE509">
        <v>1</v>
      </c>
    </row>
    <row r="510" spans="1:36" x14ac:dyDescent="0.15">
      <c r="A510">
        <v>2935</v>
      </c>
      <c r="B510">
        <v>107</v>
      </c>
      <c r="C510">
        <v>21</v>
      </c>
      <c r="D510" s="19">
        <v>2003</v>
      </c>
      <c r="E510" s="19">
        <v>5</v>
      </c>
      <c r="F510" s="19">
        <v>20</v>
      </c>
      <c r="G510" s="40">
        <f t="shared" si="40"/>
        <v>37761</v>
      </c>
      <c r="H510">
        <f t="shared" si="41"/>
        <v>21</v>
      </c>
      <c r="I510" s="38">
        <v>0</v>
      </c>
      <c r="J510" s="38">
        <v>0.36944444444444446</v>
      </c>
      <c r="K510">
        <v>4146</v>
      </c>
      <c r="L510">
        <v>0</v>
      </c>
      <c r="M510">
        <v>5</v>
      </c>
      <c r="O510">
        <v>1</v>
      </c>
      <c r="P510">
        <v>1</v>
      </c>
      <c r="Q510">
        <v>1</v>
      </c>
      <c r="R510">
        <v>39.5</v>
      </c>
      <c r="S510">
        <v>1</v>
      </c>
      <c r="T510">
        <v>3</v>
      </c>
      <c r="W510" s="41" t="s">
        <v>49</v>
      </c>
      <c r="X510">
        <v>0</v>
      </c>
      <c r="Y510">
        <v>1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</row>
    <row r="511" spans="1:36" x14ac:dyDescent="0.15">
      <c r="A511">
        <v>2945</v>
      </c>
      <c r="B511">
        <v>107</v>
      </c>
      <c r="C511">
        <v>21</v>
      </c>
      <c r="D511" s="17">
        <v>2003</v>
      </c>
      <c r="E511" s="17">
        <v>5</v>
      </c>
      <c r="F511" s="17">
        <v>20</v>
      </c>
      <c r="G511" s="40">
        <f t="shared" si="40"/>
        <v>37761</v>
      </c>
      <c r="H511">
        <f t="shared" si="41"/>
        <v>21</v>
      </c>
      <c r="I511" s="38">
        <v>0</v>
      </c>
      <c r="J511" s="38">
        <v>0.46875</v>
      </c>
      <c r="K511">
        <v>3286</v>
      </c>
      <c r="L511">
        <v>0</v>
      </c>
      <c r="M511">
        <v>10</v>
      </c>
      <c r="O511">
        <v>1</v>
      </c>
      <c r="P511">
        <v>1</v>
      </c>
      <c r="Q511">
        <v>2</v>
      </c>
      <c r="W511" s="41" t="s">
        <v>118</v>
      </c>
      <c r="X511">
        <v>0</v>
      </c>
      <c r="Y511">
        <v>1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</row>
    <row r="512" spans="1:36" x14ac:dyDescent="0.15">
      <c r="A512">
        <v>2937</v>
      </c>
      <c r="B512">
        <v>107</v>
      </c>
      <c r="C512">
        <v>21</v>
      </c>
      <c r="D512" s="17">
        <v>2003</v>
      </c>
      <c r="E512" s="17">
        <v>5</v>
      </c>
      <c r="F512" s="17">
        <v>20</v>
      </c>
      <c r="G512" s="40">
        <f t="shared" si="40"/>
        <v>37761</v>
      </c>
      <c r="H512">
        <f t="shared" si="41"/>
        <v>21</v>
      </c>
      <c r="I512" s="38">
        <v>0</v>
      </c>
      <c r="J512" s="38">
        <v>0.37638888888888888</v>
      </c>
      <c r="K512">
        <v>3003</v>
      </c>
      <c r="L512">
        <v>1</v>
      </c>
      <c r="O512">
        <v>1</v>
      </c>
      <c r="P512">
        <v>1</v>
      </c>
      <c r="Q512">
        <v>1</v>
      </c>
      <c r="W512" s="41" t="s">
        <v>118</v>
      </c>
      <c r="X512">
        <v>4</v>
      </c>
      <c r="Y512">
        <v>0</v>
      </c>
      <c r="Z512">
        <v>0</v>
      </c>
      <c r="AA512">
        <v>0</v>
      </c>
      <c r="AB512">
        <v>0</v>
      </c>
      <c r="AC512">
        <v>1</v>
      </c>
      <c r="AD512">
        <v>0</v>
      </c>
      <c r="AE512">
        <v>1</v>
      </c>
    </row>
    <row r="513" spans="1:43" x14ac:dyDescent="0.15">
      <c r="A513">
        <v>2901</v>
      </c>
      <c r="B513">
        <v>106</v>
      </c>
      <c r="C513">
        <v>21</v>
      </c>
      <c r="D513" s="17">
        <v>2003</v>
      </c>
      <c r="E513" s="17">
        <v>5</v>
      </c>
      <c r="F513" s="17">
        <v>21</v>
      </c>
      <c r="G513" s="40">
        <f t="shared" si="40"/>
        <v>37762</v>
      </c>
      <c r="H513">
        <f t="shared" si="41"/>
        <v>21</v>
      </c>
      <c r="I513" s="38">
        <v>0</v>
      </c>
      <c r="J513" s="38">
        <v>0.42708333333333331</v>
      </c>
      <c r="K513">
        <v>3619</v>
      </c>
      <c r="L513">
        <v>0</v>
      </c>
      <c r="M513">
        <v>9</v>
      </c>
      <c r="O513">
        <v>1</v>
      </c>
      <c r="P513">
        <v>1</v>
      </c>
      <c r="Q513">
        <v>2</v>
      </c>
      <c r="W513" s="41" t="s">
        <v>118</v>
      </c>
      <c r="X513">
        <v>1</v>
      </c>
      <c r="Y513">
        <v>0</v>
      </c>
      <c r="Z513">
        <v>1</v>
      </c>
      <c r="AA513">
        <v>0</v>
      </c>
      <c r="AB513">
        <v>0</v>
      </c>
      <c r="AC513">
        <v>0</v>
      </c>
      <c r="AD513">
        <v>0</v>
      </c>
      <c r="AE513">
        <v>1</v>
      </c>
    </row>
    <row r="514" spans="1:43" x14ac:dyDescent="0.15">
      <c r="A514">
        <v>2908</v>
      </c>
      <c r="B514">
        <v>106</v>
      </c>
      <c r="C514">
        <v>21</v>
      </c>
      <c r="D514" s="19">
        <v>2003</v>
      </c>
      <c r="E514" s="19">
        <v>5</v>
      </c>
      <c r="F514" s="19">
        <v>22</v>
      </c>
      <c r="G514" s="40">
        <f t="shared" si="40"/>
        <v>37763</v>
      </c>
      <c r="H514">
        <f t="shared" si="41"/>
        <v>21</v>
      </c>
      <c r="I514" s="38">
        <v>0</v>
      </c>
      <c r="J514" s="38">
        <v>0.38750000000000001</v>
      </c>
      <c r="K514">
        <v>4119</v>
      </c>
      <c r="L514">
        <v>0</v>
      </c>
      <c r="M514">
        <v>8</v>
      </c>
      <c r="O514">
        <v>1</v>
      </c>
      <c r="P514">
        <v>1</v>
      </c>
      <c r="Q514">
        <v>2</v>
      </c>
      <c r="R514">
        <v>37.1</v>
      </c>
      <c r="S514">
        <v>0</v>
      </c>
      <c r="T514">
        <v>2</v>
      </c>
      <c r="W514" s="41" t="s">
        <v>118</v>
      </c>
      <c r="X514">
        <v>4</v>
      </c>
      <c r="Y514">
        <v>0</v>
      </c>
      <c r="Z514">
        <v>0</v>
      </c>
      <c r="AA514">
        <v>0</v>
      </c>
      <c r="AB514">
        <v>0</v>
      </c>
      <c r="AC514">
        <v>1</v>
      </c>
      <c r="AD514">
        <v>0</v>
      </c>
      <c r="AE514">
        <v>1</v>
      </c>
      <c r="AH514">
        <v>0</v>
      </c>
      <c r="AI514">
        <v>0</v>
      </c>
    </row>
    <row r="515" spans="1:43" x14ac:dyDescent="0.15">
      <c r="A515">
        <v>2868</v>
      </c>
      <c r="B515">
        <v>105</v>
      </c>
      <c r="C515">
        <v>21</v>
      </c>
      <c r="D515" s="19">
        <v>2003</v>
      </c>
      <c r="E515" s="19">
        <v>5</v>
      </c>
      <c r="F515" s="19">
        <v>23</v>
      </c>
      <c r="G515" s="40">
        <f t="shared" si="40"/>
        <v>37764</v>
      </c>
      <c r="H515">
        <f t="shared" si="41"/>
        <v>21</v>
      </c>
      <c r="I515" s="38">
        <v>0</v>
      </c>
      <c r="J515" s="38">
        <v>0.45347222222222222</v>
      </c>
      <c r="K515">
        <v>4128</v>
      </c>
      <c r="L515">
        <v>0</v>
      </c>
      <c r="M515">
        <v>8</v>
      </c>
      <c r="O515">
        <v>1</v>
      </c>
      <c r="P515">
        <v>1</v>
      </c>
      <c r="Q515">
        <v>1</v>
      </c>
      <c r="R515">
        <v>38.799999999999997</v>
      </c>
      <c r="S515">
        <v>1</v>
      </c>
      <c r="T515">
        <v>2</v>
      </c>
      <c r="W515" s="41" t="s">
        <v>1013</v>
      </c>
      <c r="X515">
        <v>4</v>
      </c>
      <c r="Y515">
        <v>0</v>
      </c>
      <c r="Z515">
        <v>0</v>
      </c>
      <c r="AA515">
        <v>0</v>
      </c>
      <c r="AB515">
        <v>0</v>
      </c>
      <c r="AC515">
        <v>1</v>
      </c>
      <c r="AD515">
        <v>0</v>
      </c>
      <c r="AE515">
        <v>1</v>
      </c>
    </row>
    <row r="516" spans="1:43" x14ac:dyDescent="0.15">
      <c r="A516">
        <v>2919</v>
      </c>
      <c r="B516">
        <v>106</v>
      </c>
      <c r="C516">
        <v>21</v>
      </c>
      <c r="D516" s="17">
        <v>2003</v>
      </c>
      <c r="E516" s="17">
        <v>5</v>
      </c>
      <c r="F516" s="17">
        <v>23</v>
      </c>
      <c r="G516" s="40">
        <f t="shared" si="40"/>
        <v>37764</v>
      </c>
      <c r="H516">
        <f t="shared" si="41"/>
        <v>21</v>
      </c>
      <c r="I516" s="38">
        <v>0</v>
      </c>
      <c r="J516" s="38">
        <v>0.37152777777777773</v>
      </c>
      <c r="K516">
        <v>4124</v>
      </c>
      <c r="L516">
        <v>0</v>
      </c>
      <c r="M516">
        <v>9</v>
      </c>
      <c r="O516">
        <v>1</v>
      </c>
      <c r="P516">
        <v>1</v>
      </c>
      <c r="Q516">
        <v>2</v>
      </c>
      <c r="R516">
        <v>36.799999999999997</v>
      </c>
      <c r="S516">
        <v>0</v>
      </c>
      <c r="T516">
        <v>2</v>
      </c>
      <c r="W516" s="41" t="s">
        <v>31</v>
      </c>
      <c r="X516">
        <v>0</v>
      </c>
      <c r="Y516">
        <v>1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H516">
        <v>0</v>
      </c>
      <c r="AI516">
        <v>0</v>
      </c>
    </row>
    <row r="517" spans="1:43" x14ac:dyDescent="0.15">
      <c r="A517">
        <v>2921</v>
      </c>
      <c r="B517">
        <v>106</v>
      </c>
      <c r="C517">
        <v>21</v>
      </c>
      <c r="D517" s="19">
        <v>2003</v>
      </c>
      <c r="E517" s="19">
        <v>5</v>
      </c>
      <c r="F517" s="19">
        <v>23</v>
      </c>
      <c r="G517" s="40">
        <f t="shared" si="40"/>
        <v>37764</v>
      </c>
      <c r="H517">
        <f t="shared" si="41"/>
        <v>21</v>
      </c>
      <c r="I517" s="38">
        <v>0</v>
      </c>
      <c r="J517" s="38">
        <v>0.37708333333333338</v>
      </c>
      <c r="K517">
        <v>4125</v>
      </c>
      <c r="L517">
        <v>0</v>
      </c>
      <c r="M517">
        <v>3</v>
      </c>
      <c r="O517">
        <v>1</v>
      </c>
      <c r="P517">
        <v>1</v>
      </c>
      <c r="Q517">
        <v>2</v>
      </c>
      <c r="T517">
        <v>21</v>
      </c>
      <c r="W517" s="41" t="s">
        <v>50</v>
      </c>
      <c r="X517">
        <v>0</v>
      </c>
      <c r="Y517">
        <v>1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</row>
    <row r="518" spans="1:43" x14ac:dyDescent="0.15">
      <c r="A518">
        <v>2866</v>
      </c>
      <c r="B518">
        <v>105</v>
      </c>
      <c r="C518">
        <v>21</v>
      </c>
      <c r="D518" s="17">
        <v>2003</v>
      </c>
      <c r="E518" s="17">
        <v>5</v>
      </c>
      <c r="F518" s="17">
        <v>23</v>
      </c>
      <c r="G518" s="40">
        <f t="shared" si="40"/>
        <v>37764</v>
      </c>
      <c r="H518">
        <f t="shared" si="41"/>
        <v>21</v>
      </c>
      <c r="I518" s="38">
        <v>0</v>
      </c>
      <c r="J518" s="38">
        <v>0.41875000000000001</v>
      </c>
      <c r="K518">
        <v>4126</v>
      </c>
      <c r="L518">
        <v>0</v>
      </c>
      <c r="M518">
        <v>11</v>
      </c>
      <c r="O518">
        <v>1</v>
      </c>
      <c r="P518">
        <v>1</v>
      </c>
      <c r="Q518">
        <v>1</v>
      </c>
      <c r="W518" s="41" t="s">
        <v>118</v>
      </c>
      <c r="X518">
        <v>1</v>
      </c>
      <c r="Y518">
        <v>0</v>
      </c>
      <c r="Z518">
        <v>1</v>
      </c>
      <c r="AA518">
        <v>0</v>
      </c>
      <c r="AB518">
        <v>0</v>
      </c>
      <c r="AC518">
        <v>0</v>
      </c>
      <c r="AD518">
        <v>0</v>
      </c>
      <c r="AE518">
        <v>1</v>
      </c>
      <c r="AH518">
        <v>0</v>
      </c>
      <c r="AI518">
        <v>0</v>
      </c>
    </row>
    <row r="519" spans="1:43" x14ac:dyDescent="0.15">
      <c r="A519">
        <v>1341</v>
      </c>
      <c r="B519">
        <v>48</v>
      </c>
      <c r="C519">
        <v>20</v>
      </c>
      <c r="D519" s="19">
        <v>2004</v>
      </c>
      <c r="E519" s="19">
        <v>5</v>
      </c>
      <c r="F519" s="19">
        <v>17</v>
      </c>
      <c r="G519" s="40">
        <f t="shared" si="40"/>
        <v>38124</v>
      </c>
      <c r="H519">
        <f t="shared" si="41"/>
        <v>21</v>
      </c>
      <c r="I519" s="38">
        <v>0</v>
      </c>
      <c r="J519" s="38">
        <v>0.3347222222222222</v>
      </c>
      <c r="K519">
        <v>6215</v>
      </c>
      <c r="L519">
        <v>0</v>
      </c>
      <c r="M519">
        <v>3</v>
      </c>
      <c r="O519">
        <v>1</v>
      </c>
      <c r="P519">
        <v>1</v>
      </c>
      <c r="Q519">
        <v>2</v>
      </c>
      <c r="R519">
        <v>36.6</v>
      </c>
      <c r="S519">
        <v>0</v>
      </c>
      <c r="T519">
        <v>2</v>
      </c>
      <c r="W519" s="41" t="s">
        <v>118</v>
      </c>
      <c r="X519">
        <v>0</v>
      </c>
      <c r="Y519">
        <v>1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</row>
    <row r="520" spans="1:43" x14ac:dyDescent="0.15">
      <c r="A520">
        <v>1343</v>
      </c>
      <c r="B520">
        <v>48</v>
      </c>
      <c r="C520">
        <v>20</v>
      </c>
      <c r="D520" s="17">
        <v>2004</v>
      </c>
      <c r="E520" s="17">
        <v>5</v>
      </c>
      <c r="F520" s="17">
        <v>17</v>
      </c>
      <c r="G520" s="40">
        <f t="shared" si="40"/>
        <v>38124</v>
      </c>
      <c r="H520">
        <f t="shared" si="41"/>
        <v>21</v>
      </c>
      <c r="I520" s="38">
        <v>0</v>
      </c>
      <c r="J520" s="38">
        <v>0.41736111111111113</v>
      </c>
      <c r="L520">
        <v>0</v>
      </c>
      <c r="M520">
        <v>11</v>
      </c>
      <c r="O520">
        <v>1</v>
      </c>
      <c r="P520">
        <v>1</v>
      </c>
      <c r="Q520">
        <v>2</v>
      </c>
      <c r="R520">
        <v>37.5</v>
      </c>
      <c r="S520">
        <v>1</v>
      </c>
      <c r="T520">
        <v>2</v>
      </c>
      <c r="W520" s="41" t="s">
        <v>118</v>
      </c>
      <c r="X520">
        <v>3</v>
      </c>
      <c r="Y520">
        <v>0</v>
      </c>
      <c r="Z520">
        <v>0</v>
      </c>
      <c r="AA520">
        <v>0</v>
      </c>
      <c r="AB520">
        <v>1</v>
      </c>
      <c r="AC520">
        <v>0</v>
      </c>
      <c r="AD520">
        <v>0</v>
      </c>
      <c r="AE520">
        <v>1</v>
      </c>
      <c r="AH520">
        <v>0</v>
      </c>
      <c r="AI520">
        <v>0</v>
      </c>
    </row>
    <row r="521" spans="1:43" x14ac:dyDescent="0.15">
      <c r="A521">
        <v>1348</v>
      </c>
      <c r="B521">
        <v>48</v>
      </c>
      <c r="C521">
        <v>20</v>
      </c>
      <c r="D521" s="17">
        <v>2004</v>
      </c>
      <c r="E521" s="17">
        <v>5</v>
      </c>
      <c r="F521" s="17">
        <v>18</v>
      </c>
      <c r="G521" s="40">
        <f t="shared" si="40"/>
        <v>38125</v>
      </c>
      <c r="H521">
        <f t="shared" si="41"/>
        <v>21</v>
      </c>
      <c r="I521" s="38">
        <v>0</v>
      </c>
      <c r="J521" s="38">
        <v>0.36388888888888887</v>
      </c>
      <c r="L521">
        <v>0</v>
      </c>
      <c r="M521">
        <v>7</v>
      </c>
      <c r="O521">
        <v>1</v>
      </c>
      <c r="P521">
        <v>1</v>
      </c>
      <c r="Q521">
        <v>1</v>
      </c>
      <c r="W521" s="41" t="s">
        <v>118</v>
      </c>
      <c r="X521">
        <v>0</v>
      </c>
      <c r="Y521">
        <v>1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H521">
        <v>0</v>
      </c>
      <c r="AI521">
        <v>0</v>
      </c>
    </row>
    <row r="522" spans="1:43" x14ac:dyDescent="0.15">
      <c r="A522">
        <v>1349</v>
      </c>
      <c r="B522">
        <v>48</v>
      </c>
      <c r="C522">
        <v>20</v>
      </c>
      <c r="D522" s="17">
        <v>2004</v>
      </c>
      <c r="E522" s="17">
        <v>5</v>
      </c>
      <c r="F522" s="17">
        <v>18</v>
      </c>
      <c r="G522" s="40">
        <f t="shared" si="40"/>
        <v>38125</v>
      </c>
      <c r="H522">
        <f t="shared" si="41"/>
        <v>21</v>
      </c>
      <c r="I522" s="38">
        <v>0</v>
      </c>
      <c r="J522" s="38">
        <v>0.33680555555555558</v>
      </c>
      <c r="K522">
        <v>6075</v>
      </c>
      <c r="L522">
        <v>0</v>
      </c>
      <c r="M522">
        <v>7</v>
      </c>
      <c r="O522">
        <v>1</v>
      </c>
      <c r="P522">
        <v>1</v>
      </c>
      <c r="Q522">
        <v>2</v>
      </c>
      <c r="W522" s="41" t="s">
        <v>118</v>
      </c>
      <c r="X522">
        <v>0</v>
      </c>
      <c r="Y522">
        <v>1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</row>
    <row r="523" spans="1:43" x14ac:dyDescent="0.15">
      <c r="A523">
        <v>1272</v>
      </c>
      <c r="B523">
        <v>46</v>
      </c>
      <c r="C523">
        <v>21</v>
      </c>
      <c r="D523" s="17">
        <v>2004</v>
      </c>
      <c r="E523" s="17">
        <v>5</v>
      </c>
      <c r="F523" s="17">
        <v>21</v>
      </c>
      <c r="G523" s="40">
        <f t="shared" si="40"/>
        <v>38128</v>
      </c>
      <c r="H523">
        <f t="shared" si="41"/>
        <v>21</v>
      </c>
      <c r="I523" s="38">
        <v>0</v>
      </c>
      <c r="J523" s="38">
        <v>0.37013888888888885</v>
      </c>
      <c r="K523">
        <v>4695</v>
      </c>
      <c r="L523">
        <v>0</v>
      </c>
      <c r="M523">
        <v>7</v>
      </c>
      <c r="O523">
        <v>1</v>
      </c>
      <c r="P523">
        <v>1</v>
      </c>
      <c r="Q523">
        <v>2</v>
      </c>
      <c r="R523">
        <v>35.6</v>
      </c>
      <c r="S523">
        <v>0</v>
      </c>
      <c r="T523">
        <v>2</v>
      </c>
      <c r="W523" s="41" t="s">
        <v>284</v>
      </c>
      <c r="X523">
        <v>0</v>
      </c>
      <c r="Y523">
        <v>1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K523">
        <v>404</v>
      </c>
      <c r="AL523">
        <v>510</v>
      </c>
    </row>
    <row r="524" spans="1:43" x14ac:dyDescent="0.15">
      <c r="A524">
        <v>5006</v>
      </c>
      <c r="B524">
        <v>208</v>
      </c>
      <c r="C524">
        <v>20</v>
      </c>
      <c r="D524" s="19">
        <v>2009</v>
      </c>
      <c r="E524" s="19">
        <v>5</v>
      </c>
      <c r="F524" s="19">
        <v>18</v>
      </c>
      <c r="G524" s="40">
        <f t="shared" si="40"/>
        <v>39951</v>
      </c>
      <c r="H524">
        <f t="shared" si="41"/>
        <v>21</v>
      </c>
      <c r="I524" s="29">
        <v>0.45833333333333331</v>
      </c>
      <c r="J524" s="29">
        <v>0.45833333333333331</v>
      </c>
      <c r="K524">
        <v>8424</v>
      </c>
      <c r="L524">
        <v>0</v>
      </c>
      <c r="M524">
        <v>9</v>
      </c>
      <c r="O524">
        <v>1</v>
      </c>
      <c r="P524">
        <v>1</v>
      </c>
      <c r="Q524">
        <v>1</v>
      </c>
      <c r="R524">
        <v>38.700000000000003</v>
      </c>
      <c r="S524">
        <v>1</v>
      </c>
      <c r="T524">
        <v>2</v>
      </c>
      <c r="W524" s="41" t="s">
        <v>118</v>
      </c>
      <c r="X524">
        <v>5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1</v>
      </c>
      <c r="AE524">
        <v>1</v>
      </c>
    </row>
    <row r="525" spans="1:43" x14ac:dyDescent="0.15">
      <c r="A525">
        <v>4957</v>
      </c>
      <c r="B525">
        <v>207</v>
      </c>
      <c r="C525">
        <v>20</v>
      </c>
      <c r="D525" s="17">
        <v>2009</v>
      </c>
      <c r="E525" s="17">
        <v>5</v>
      </c>
      <c r="F525" s="17">
        <v>19</v>
      </c>
      <c r="G525" s="40">
        <f t="shared" si="40"/>
        <v>39952</v>
      </c>
      <c r="H525">
        <f t="shared" si="41"/>
        <v>21</v>
      </c>
      <c r="I525" s="29" t="s">
        <v>386</v>
      </c>
      <c r="J525" s="29" t="s">
        <v>386</v>
      </c>
      <c r="K525">
        <v>8685</v>
      </c>
      <c r="L525">
        <v>0</v>
      </c>
      <c r="M525">
        <v>10</v>
      </c>
      <c r="O525">
        <v>1</v>
      </c>
      <c r="P525">
        <v>1</v>
      </c>
      <c r="Q525">
        <v>1</v>
      </c>
      <c r="R525">
        <v>38</v>
      </c>
      <c r="S525">
        <v>1</v>
      </c>
      <c r="T525">
        <v>2</v>
      </c>
      <c r="W525" s="41" t="s">
        <v>118</v>
      </c>
      <c r="X525">
        <v>1</v>
      </c>
      <c r="Y525">
        <v>0</v>
      </c>
      <c r="Z525">
        <v>1</v>
      </c>
      <c r="AA525">
        <v>0</v>
      </c>
      <c r="AB525">
        <v>0</v>
      </c>
      <c r="AC525">
        <v>0</v>
      </c>
      <c r="AD525">
        <v>0</v>
      </c>
      <c r="AE525">
        <v>1</v>
      </c>
    </row>
    <row r="526" spans="1:43" x14ac:dyDescent="0.15">
      <c r="A526">
        <v>4949</v>
      </c>
      <c r="B526">
        <v>207</v>
      </c>
      <c r="C526">
        <v>20</v>
      </c>
      <c r="D526" s="17">
        <v>2009</v>
      </c>
      <c r="E526" s="17">
        <v>5</v>
      </c>
      <c r="F526" s="17">
        <v>19</v>
      </c>
      <c r="G526" s="40">
        <f t="shared" si="40"/>
        <v>39952</v>
      </c>
      <c r="H526">
        <f t="shared" si="41"/>
        <v>21</v>
      </c>
      <c r="I526" s="29">
        <v>0.37708333333333338</v>
      </c>
      <c r="J526" s="29">
        <v>0.37708333333333333</v>
      </c>
      <c r="K526">
        <v>8665</v>
      </c>
      <c r="L526">
        <v>0</v>
      </c>
      <c r="M526">
        <v>9</v>
      </c>
      <c r="O526">
        <v>1</v>
      </c>
      <c r="P526">
        <v>1</v>
      </c>
      <c r="Q526">
        <v>1</v>
      </c>
      <c r="W526" s="41" t="s">
        <v>50</v>
      </c>
      <c r="X526">
        <v>0</v>
      </c>
      <c r="Y526">
        <v>1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J526">
        <v>1</v>
      </c>
    </row>
    <row r="527" spans="1:43" x14ac:dyDescent="0.15">
      <c r="A527">
        <v>4952</v>
      </c>
      <c r="B527">
        <v>207</v>
      </c>
      <c r="C527">
        <v>20</v>
      </c>
      <c r="D527" s="17">
        <v>2009</v>
      </c>
      <c r="E527" s="17">
        <v>5</v>
      </c>
      <c r="F527" s="17">
        <v>19</v>
      </c>
      <c r="G527" s="40">
        <f t="shared" si="40"/>
        <v>39952</v>
      </c>
      <c r="H527">
        <f t="shared" si="41"/>
        <v>21</v>
      </c>
      <c r="I527" s="29">
        <v>0.43124999999999997</v>
      </c>
      <c r="J527" s="29">
        <v>0.43125000000000002</v>
      </c>
      <c r="K527">
        <v>8683</v>
      </c>
      <c r="L527">
        <v>0</v>
      </c>
      <c r="M527">
        <v>4</v>
      </c>
      <c r="O527">
        <v>1</v>
      </c>
      <c r="P527">
        <v>1</v>
      </c>
      <c r="Q527">
        <v>2</v>
      </c>
      <c r="W527" s="41" t="s">
        <v>118</v>
      </c>
      <c r="X527">
        <v>0</v>
      </c>
      <c r="Y527">
        <v>1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</row>
    <row r="528" spans="1:43" x14ac:dyDescent="0.15">
      <c r="A528">
        <v>4962</v>
      </c>
      <c r="B528">
        <v>207</v>
      </c>
      <c r="C528">
        <v>20</v>
      </c>
      <c r="D528" s="19">
        <v>2009</v>
      </c>
      <c r="E528" s="19">
        <v>5</v>
      </c>
      <c r="F528" s="19">
        <v>19</v>
      </c>
      <c r="G528" s="40">
        <f t="shared" si="40"/>
        <v>39952</v>
      </c>
      <c r="H528">
        <f t="shared" si="41"/>
        <v>21</v>
      </c>
      <c r="I528" s="29">
        <v>0.49236111111111108</v>
      </c>
      <c r="J528" s="29">
        <v>0.49236111111111108</v>
      </c>
      <c r="K528">
        <v>8688</v>
      </c>
      <c r="L528">
        <v>0</v>
      </c>
      <c r="M528">
        <v>1</v>
      </c>
      <c r="O528">
        <v>1</v>
      </c>
      <c r="P528">
        <v>1</v>
      </c>
      <c r="Q528">
        <v>2</v>
      </c>
      <c r="W528" s="41" t="s">
        <v>118</v>
      </c>
      <c r="X528">
        <v>0</v>
      </c>
      <c r="Y528">
        <v>1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Q528" t="s">
        <v>2443</v>
      </c>
    </row>
    <row r="529" spans="1:42" x14ac:dyDescent="0.15">
      <c r="A529">
        <v>4964</v>
      </c>
      <c r="B529">
        <v>207</v>
      </c>
      <c r="C529">
        <v>21</v>
      </c>
      <c r="D529" s="17">
        <v>2009</v>
      </c>
      <c r="E529" s="17">
        <v>5</v>
      </c>
      <c r="F529" s="17">
        <v>20</v>
      </c>
      <c r="G529" s="40">
        <f t="shared" si="40"/>
        <v>39953</v>
      </c>
      <c r="H529">
        <f t="shared" si="41"/>
        <v>21</v>
      </c>
      <c r="I529" s="29">
        <v>0.36180555555555555</v>
      </c>
      <c r="J529" s="29">
        <v>0.36180555555555555</v>
      </c>
      <c r="K529">
        <v>8334</v>
      </c>
      <c r="L529">
        <v>0</v>
      </c>
      <c r="M529">
        <v>9</v>
      </c>
      <c r="O529">
        <v>1</v>
      </c>
      <c r="P529">
        <v>1</v>
      </c>
      <c r="Q529">
        <v>2</v>
      </c>
      <c r="T529">
        <v>2</v>
      </c>
      <c r="W529" s="41" t="s">
        <v>49</v>
      </c>
      <c r="X529">
        <v>0</v>
      </c>
      <c r="Y529">
        <v>1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</row>
    <row r="530" spans="1:42" x14ac:dyDescent="0.15">
      <c r="A530">
        <v>4967</v>
      </c>
      <c r="B530">
        <v>207</v>
      </c>
      <c r="C530">
        <v>21</v>
      </c>
      <c r="D530" s="19">
        <v>2009</v>
      </c>
      <c r="E530" s="19">
        <v>5</v>
      </c>
      <c r="F530" s="19">
        <v>20</v>
      </c>
      <c r="G530" s="40">
        <f t="shared" si="40"/>
        <v>39953</v>
      </c>
      <c r="H530">
        <f t="shared" si="41"/>
        <v>21</v>
      </c>
      <c r="I530" s="29">
        <v>0.46111111111111108</v>
      </c>
      <c r="J530" s="29">
        <v>0.46111111111111108</v>
      </c>
      <c r="K530">
        <v>8689</v>
      </c>
      <c r="L530">
        <v>0</v>
      </c>
      <c r="M530">
        <v>3</v>
      </c>
      <c r="O530">
        <v>1</v>
      </c>
      <c r="P530">
        <v>1</v>
      </c>
      <c r="Q530">
        <v>2</v>
      </c>
      <c r="R530">
        <v>37.6</v>
      </c>
      <c r="S530">
        <v>1</v>
      </c>
      <c r="T530">
        <v>2</v>
      </c>
      <c r="W530" s="41" t="s">
        <v>50</v>
      </c>
      <c r="X530">
        <v>0</v>
      </c>
      <c r="Y530">
        <v>1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I530">
        <v>1</v>
      </c>
    </row>
    <row r="531" spans="1:42" x14ac:dyDescent="0.15">
      <c r="A531">
        <v>4918</v>
      </c>
      <c r="B531">
        <v>206</v>
      </c>
      <c r="C531">
        <v>21</v>
      </c>
      <c r="D531" s="17">
        <v>2009</v>
      </c>
      <c r="E531" s="17">
        <v>5</v>
      </c>
      <c r="F531" s="17">
        <v>21</v>
      </c>
      <c r="G531" s="40">
        <f t="shared" si="40"/>
        <v>39954</v>
      </c>
      <c r="H531">
        <f t="shared" si="41"/>
        <v>21</v>
      </c>
      <c r="I531" s="29">
        <v>0.46111111111111108</v>
      </c>
      <c r="J531" s="29">
        <v>0.46111111111111108</v>
      </c>
      <c r="K531">
        <v>8433</v>
      </c>
      <c r="L531">
        <v>0</v>
      </c>
      <c r="M531">
        <v>11</v>
      </c>
      <c r="O531">
        <v>1</v>
      </c>
      <c r="P531">
        <v>1</v>
      </c>
      <c r="Q531">
        <v>1</v>
      </c>
      <c r="T531">
        <v>2</v>
      </c>
      <c r="W531" s="41" t="s">
        <v>49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1</v>
      </c>
      <c r="AH531">
        <v>0</v>
      </c>
      <c r="AI531">
        <v>3</v>
      </c>
    </row>
    <row r="532" spans="1:42" x14ac:dyDescent="0.15">
      <c r="A532">
        <v>4976</v>
      </c>
      <c r="B532">
        <v>207</v>
      </c>
      <c r="C532">
        <v>21</v>
      </c>
      <c r="D532" s="17">
        <v>2009</v>
      </c>
      <c r="E532" s="17">
        <v>5</v>
      </c>
      <c r="F532" s="17">
        <v>21</v>
      </c>
      <c r="G532" s="40">
        <f t="shared" si="40"/>
        <v>39954</v>
      </c>
      <c r="H532">
        <f t="shared" si="41"/>
        <v>21</v>
      </c>
      <c r="I532" s="29"/>
      <c r="J532" s="29"/>
      <c r="K532">
        <v>8277</v>
      </c>
      <c r="L532">
        <v>0</v>
      </c>
      <c r="M532">
        <v>10</v>
      </c>
      <c r="O532">
        <v>1</v>
      </c>
      <c r="P532">
        <v>1</v>
      </c>
      <c r="Q532">
        <v>2</v>
      </c>
      <c r="R532">
        <v>39.9</v>
      </c>
      <c r="S532">
        <v>1</v>
      </c>
      <c r="T532">
        <v>2</v>
      </c>
      <c r="W532" s="41" t="s">
        <v>118</v>
      </c>
      <c r="X532">
        <v>1</v>
      </c>
      <c r="Y532">
        <v>0</v>
      </c>
      <c r="Z532">
        <v>1</v>
      </c>
      <c r="AA532">
        <v>0</v>
      </c>
      <c r="AB532">
        <v>0</v>
      </c>
      <c r="AC532">
        <v>0</v>
      </c>
      <c r="AD532">
        <v>0</v>
      </c>
      <c r="AE532">
        <v>1</v>
      </c>
      <c r="AH532">
        <v>0</v>
      </c>
      <c r="AI532">
        <v>0</v>
      </c>
    </row>
    <row r="533" spans="1:42" x14ac:dyDescent="0.15">
      <c r="A533">
        <v>4916</v>
      </c>
      <c r="B533">
        <v>206</v>
      </c>
      <c r="C533">
        <v>21</v>
      </c>
      <c r="D533" s="17">
        <v>2009</v>
      </c>
      <c r="E533" s="17">
        <v>5</v>
      </c>
      <c r="F533" s="17">
        <v>21</v>
      </c>
      <c r="G533" s="40">
        <f t="shared" si="40"/>
        <v>39954</v>
      </c>
      <c r="H533">
        <f t="shared" si="41"/>
        <v>21</v>
      </c>
      <c r="I533" s="29">
        <v>0.43611111111111112</v>
      </c>
      <c r="J533" s="29">
        <v>0.43611111111111112</v>
      </c>
      <c r="K533">
        <v>8692</v>
      </c>
      <c r="L533">
        <v>0</v>
      </c>
      <c r="M533">
        <v>5</v>
      </c>
      <c r="O533">
        <v>1</v>
      </c>
      <c r="P533">
        <v>1</v>
      </c>
      <c r="Q533">
        <v>1</v>
      </c>
      <c r="R533">
        <v>36.6</v>
      </c>
      <c r="S533">
        <v>0</v>
      </c>
      <c r="W533" s="41" t="s">
        <v>50</v>
      </c>
      <c r="X533">
        <v>3</v>
      </c>
      <c r="Y533">
        <v>0</v>
      </c>
      <c r="Z533">
        <v>0</v>
      </c>
      <c r="AA533">
        <v>0</v>
      </c>
      <c r="AB533">
        <v>1</v>
      </c>
      <c r="AC533">
        <v>0</v>
      </c>
      <c r="AD533">
        <v>0</v>
      </c>
      <c r="AE533">
        <v>1</v>
      </c>
    </row>
    <row r="534" spans="1:42" x14ac:dyDescent="0.15">
      <c r="A534">
        <v>4920</v>
      </c>
      <c r="B534">
        <v>206</v>
      </c>
      <c r="C534">
        <v>21</v>
      </c>
      <c r="D534" s="17">
        <v>2009</v>
      </c>
      <c r="E534" s="17">
        <v>5</v>
      </c>
      <c r="F534" s="17">
        <v>21</v>
      </c>
      <c r="G534" s="40">
        <f t="shared" si="40"/>
        <v>39954</v>
      </c>
      <c r="H534">
        <f t="shared" si="41"/>
        <v>21</v>
      </c>
      <c r="I534" s="29">
        <v>0.4770833333333333</v>
      </c>
      <c r="J534" s="29">
        <v>0.4770833333333333</v>
      </c>
      <c r="K534">
        <v>8693</v>
      </c>
      <c r="L534">
        <v>0</v>
      </c>
      <c r="M534">
        <v>3</v>
      </c>
      <c r="O534">
        <v>1</v>
      </c>
      <c r="P534">
        <v>1</v>
      </c>
      <c r="Q534">
        <v>1</v>
      </c>
      <c r="W534" s="41" t="s">
        <v>118</v>
      </c>
      <c r="X534">
        <v>0</v>
      </c>
      <c r="Y534">
        <v>1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</row>
    <row r="535" spans="1:42" x14ac:dyDescent="0.15">
      <c r="A535">
        <v>4928</v>
      </c>
      <c r="B535">
        <v>206</v>
      </c>
      <c r="C535">
        <v>21</v>
      </c>
      <c r="D535" s="17">
        <v>2009</v>
      </c>
      <c r="E535" s="17">
        <v>5</v>
      </c>
      <c r="F535" s="17">
        <v>22</v>
      </c>
      <c r="G535" s="40">
        <f t="shared" si="40"/>
        <v>39955</v>
      </c>
      <c r="H535">
        <f t="shared" si="41"/>
        <v>21</v>
      </c>
      <c r="I535" s="29">
        <v>0.4826388888888889</v>
      </c>
      <c r="J535" s="29">
        <v>0.4826388888888889</v>
      </c>
      <c r="K535">
        <v>8574</v>
      </c>
      <c r="L535">
        <v>0</v>
      </c>
      <c r="M535">
        <v>9</v>
      </c>
      <c r="O535">
        <v>1</v>
      </c>
      <c r="P535">
        <v>1</v>
      </c>
      <c r="Q535">
        <v>2</v>
      </c>
      <c r="W535" s="41" t="s">
        <v>118</v>
      </c>
      <c r="X535">
        <v>0</v>
      </c>
      <c r="Y535">
        <v>1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</row>
    <row r="536" spans="1:42" x14ac:dyDescent="0.15">
      <c r="A536">
        <v>2873</v>
      </c>
      <c r="B536">
        <v>105</v>
      </c>
      <c r="C536">
        <v>21</v>
      </c>
      <c r="D536" s="17">
        <v>2003</v>
      </c>
      <c r="E536" s="17">
        <v>5</v>
      </c>
      <c r="F536" s="17">
        <v>26</v>
      </c>
      <c r="G536" s="40">
        <f t="shared" ref="G536:G555" si="42">DATE(D536,E536,F536)</f>
        <v>37767</v>
      </c>
      <c r="H536">
        <f t="shared" ref="H536:H555" si="43">INT((G536-DATE(YEAR(G536-WEEKDAY(G536-1)+4),1,3)+WEEKDAY(DATE(YEAR(G536-WEEKDAY(G536-1)+4),1,3))+5)/7)</f>
        <v>22</v>
      </c>
      <c r="I536" s="38">
        <v>0</v>
      </c>
      <c r="J536" s="38">
        <v>0.37152777777777773</v>
      </c>
      <c r="K536">
        <v>4110</v>
      </c>
      <c r="L536">
        <v>0</v>
      </c>
      <c r="M536">
        <v>4</v>
      </c>
      <c r="O536">
        <v>1</v>
      </c>
      <c r="P536">
        <v>1</v>
      </c>
      <c r="Q536">
        <v>2</v>
      </c>
      <c r="W536" s="41" t="s">
        <v>118</v>
      </c>
      <c r="X536">
        <v>3</v>
      </c>
      <c r="Y536">
        <v>0</v>
      </c>
      <c r="Z536">
        <v>0</v>
      </c>
      <c r="AA536">
        <v>0</v>
      </c>
      <c r="AB536">
        <v>1</v>
      </c>
      <c r="AC536">
        <v>0</v>
      </c>
      <c r="AD536">
        <v>0</v>
      </c>
      <c r="AE536">
        <v>1</v>
      </c>
    </row>
    <row r="537" spans="1:42" x14ac:dyDescent="0.15">
      <c r="A537">
        <v>2894</v>
      </c>
      <c r="B537">
        <v>105</v>
      </c>
      <c r="C537">
        <v>22</v>
      </c>
      <c r="D537" s="17">
        <v>2003</v>
      </c>
      <c r="E537" s="17">
        <v>5</v>
      </c>
      <c r="F537" s="17">
        <v>27</v>
      </c>
      <c r="G537" s="40">
        <f t="shared" si="42"/>
        <v>37768</v>
      </c>
      <c r="H537">
        <f t="shared" si="43"/>
        <v>22</v>
      </c>
      <c r="I537" s="38">
        <v>0</v>
      </c>
      <c r="J537" s="38">
        <v>0.41805555555555557</v>
      </c>
      <c r="K537">
        <v>4109</v>
      </c>
      <c r="L537">
        <v>0</v>
      </c>
      <c r="M537">
        <v>5</v>
      </c>
      <c r="O537">
        <v>1</v>
      </c>
      <c r="P537">
        <v>1</v>
      </c>
      <c r="Q537">
        <v>2</v>
      </c>
      <c r="W537" s="41" t="s">
        <v>118</v>
      </c>
      <c r="X537">
        <v>0</v>
      </c>
      <c r="Y537">
        <v>1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</row>
    <row r="538" spans="1:42" x14ac:dyDescent="0.15">
      <c r="A538">
        <v>2839</v>
      </c>
      <c r="B538">
        <v>104</v>
      </c>
      <c r="C538">
        <v>22</v>
      </c>
      <c r="D538" s="17">
        <v>2003</v>
      </c>
      <c r="E538" s="17">
        <v>5</v>
      </c>
      <c r="F538" s="17">
        <v>28</v>
      </c>
      <c r="G538" s="40">
        <f t="shared" si="42"/>
        <v>37769</v>
      </c>
      <c r="H538">
        <f t="shared" si="43"/>
        <v>22</v>
      </c>
      <c r="I538" s="38">
        <v>0</v>
      </c>
      <c r="J538" s="38">
        <v>0.37708333333333338</v>
      </c>
      <c r="K538">
        <v>3767</v>
      </c>
      <c r="L538">
        <v>0</v>
      </c>
      <c r="M538">
        <v>7</v>
      </c>
      <c r="O538">
        <v>1</v>
      </c>
      <c r="P538">
        <v>1</v>
      </c>
      <c r="Q538">
        <v>2</v>
      </c>
      <c r="T538">
        <v>2</v>
      </c>
      <c r="W538" s="41" t="s">
        <v>49</v>
      </c>
      <c r="X538">
        <v>5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1</v>
      </c>
      <c r="AE538">
        <v>1</v>
      </c>
    </row>
    <row r="539" spans="1:42" x14ac:dyDescent="0.15">
      <c r="A539">
        <v>2842</v>
      </c>
      <c r="B539">
        <v>104</v>
      </c>
      <c r="C539">
        <v>22</v>
      </c>
      <c r="D539" s="17">
        <v>2003</v>
      </c>
      <c r="E539" s="17">
        <v>5</v>
      </c>
      <c r="F539" s="17">
        <v>28</v>
      </c>
      <c r="G539" s="40">
        <f t="shared" si="42"/>
        <v>37769</v>
      </c>
      <c r="H539">
        <f t="shared" si="43"/>
        <v>22</v>
      </c>
      <c r="I539" s="38">
        <v>0</v>
      </c>
      <c r="J539" s="38">
        <v>0.41736111111111113</v>
      </c>
      <c r="L539">
        <v>0</v>
      </c>
      <c r="M539">
        <v>9</v>
      </c>
      <c r="O539">
        <v>1</v>
      </c>
      <c r="P539">
        <v>1</v>
      </c>
      <c r="Q539">
        <v>1</v>
      </c>
      <c r="W539" s="41" t="s">
        <v>49</v>
      </c>
      <c r="X539">
        <v>3</v>
      </c>
      <c r="Y539">
        <v>0</v>
      </c>
      <c r="Z539">
        <v>0</v>
      </c>
      <c r="AA539">
        <v>0</v>
      </c>
      <c r="AB539">
        <v>1</v>
      </c>
      <c r="AC539">
        <v>0</v>
      </c>
      <c r="AD539">
        <v>0</v>
      </c>
      <c r="AE539">
        <v>1</v>
      </c>
    </row>
    <row r="540" spans="1:42" x14ac:dyDescent="0.15">
      <c r="A540">
        <v>2821</v>
      </c>
      <c r="B540">
        <v>103</v>
      </c>
      <c r="C540">
        <v>22</v>
      </c>
      <c r="D540" s="17">
        <v>2003</v>
      </c>
      <c r="E540" s="17">
        <v>5</v>
      </c>
      <c r="F540" s="17">
        <v>29</v>
      </c>
      <c r="G540" s="40">
        <f t="shared" si="42"/>
        <v>37770</v>
      </c>
      <c r="H540">
        <f t="shared" si="43"/>
        <v>22</v>
      </c>
      <c r="I540" s="38">
        <v>0</v>
      </c>
      <c r="J540" s="38">
        <v>0.48055555555555557</v>
      </c>
      <c r="K540">
        <v>4152</v>
      </c>
      <c r="L540">
        <v>0</v>
      </c>
      <c r="M540">
        <v>11</v>
      </c>
      <c r="O540">
        <v>1</v>
      </c>
      <c r="P540">
        <v>1</v>
      </c>
      <c r="Q540">
        <v>2</v>
      </c>
      <c r="T540">
        <v>2</v>
      </c>
      <c r="W540" s="41" t="s">
        <v>920</v>
      </c>
      <c r="X540">
        <v>1</v>
      </c>
      <c r="Y540">
        <v>0</v>
      </c>
      <c r="Z540">
        <v>1</v>
      </c>
      <c r="AA540">
        <v>0</v>
      </c>
      <c r="AB540">
        <v>0</v>
      </c>
      <c r="AC540">
        <v>0</v>
      </c>
      <c r="AD540">
        <v>0</v>
      </c>
      <c r="AE540">
        <v>1</v>
      </c>
    </row>
    <row r="541" spans="1:42" x14ac:dyDescent="0.15">
      <c r="A541">
        <v>2859</v>
      </c>
      <c r="B541">
        <v>104</v>
      </c>
      <c r="C541">
        <v>22</v>
      </c>
      <c r="D541" s="17">
        <v>2003</v>
      </c>
      <c r="E541" s="17">
        <v>5</v>
      </c>
      <c r="F541" s="17">
        <v>29</v>
      </c>
      <c r="G541" s="40">
        <f t="shared" si="42"/>
        <v>37770</v>
      </c>
      <c r="H541">
        <f t="shared" si="43"/>
        <v>22</v>
      </c>
      <c r="I541" s="38">
        <v>0</v>
      </c>
      <c r="J541" s="38">
        <v>0.41736111111111113</v>
      </c>
      <c r="K541">
        <v>4148</v>
      </c>
      <c r="L541">
        <v>0</v>
      </c>
      <c r="M541">
        <v>8</v>
      </c>
      <c r="O541">
        <v>1</v>
      </c>
      <c r="P541">
        <v>1</v>
      </c>
      <c r="Q541">
        <v>2</v>
      </c>
      <c r="T541">
        <v>2</v>
      </c>
      <c r="W541" s="41" t="s">
        <v>118</v>
      </c>
      <c r="X541">
        <v>5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1</v>
      </c>
      <c r="AE541">
        <v>1</v>
      </c>
    </row>
    <row r="542" spans="1:42" x14ac:dyDescent="0.15">
      <c r="A542">
        <v>2863</v>
      </c>
      <c r="B542">
        <v>104</v>
      </c>
      <c r="C542">
        <v>22</v>
      </c>
      <c r="D542" s="17">
        <v>2003</v>
      </c>
      <c r="E542" s="17">
        <v>5</v>
      </c>
      <c r="F542" s="17">
        <v>29</v>
      </c>
      <c r="G542" s="40">
        <f t="shared" si="42"/>
        <v>37770</v>
      </c>
      <c r="H542">
        <f t="shared" si="43"/>
        <v>22</v>
      </c>
      <c r="I542" s="38">
        <v>0</v>
      </c>
      <c r="J542" s="38">
        <v>0.41875000000000001</v>
      </c>
      <c r="K542">
        <v>4079</v>
      </c>
      <c r="L542">
        <v>0</v>
      </c>
      <c r="M542">
        <v>4</v>
      </c>
      <c r="O542">
        <v>1</v>
      </c>
      <c r="P542">
        <v>1</v>
      </c>
      <c r="Q542">
        <v>2</v>
      </c>
      <c r="R542">
        <v>39</v>
      </c>
      <c r="S542">
        <v>1</v>
      </c>
      <c r="T542">
        <v>3</v>
      </c>
      <c r="W542" s="41" t="s">
        <v>50</v>
      </c>
      <c r="X542">
        <v>4</v>
      </c>
      <c r="Y542">
        <v>0</v>
      </c>
      <c r="Z542">
        <v>0</v>
      </c>
      <c r="AA542">
        <v>0</v>
      </c>
      <c r="AB542">
        <v>0</v>
      </c>
      <c r="AC542">
        <v>1</v>
      </c>
      <c r="AD542">
        <v>0</v>
      </c>
      <c r="AE542">
        <v>1</v>
      </c>
    </row>
    <row r="543" spans="1:42" x14ac:dyDescent="0.15">
      <c r="A543">
        <v>2822</v>
      </c>
      <c r="B543">
        <v>103</v>
      </c>
      <c r="C543">
        <v>22</v>
      </c>
      <c r="D543" s="17">
        <v>2003</v>
      </c>
      <c r="E543" s="17">
        <v>5</v>
      </c>
      <c r="F543" s="17">
        <v>29</v>
      </c>
      <c r="G543" s="40">
        <f t="shared" si="42"/>
        <v>37770</v>
      </c>
      <c r="H543">
        <f t="shared" si="43"/>
        <v>22</v>
      </c>
      <c r="I543" s="38">
        <v>0</v>
      </c>
      <c r="J543" s="38">
        <v>0.46111111111111108</v>
      </c>
      <c r="K543">
        <v>4119</v>
      </c>
      <c r="L543">
        <v>0</v>
      </c>
      <c r="M543">
        <v>8</v>
      </c>
      <c r="O543">
        <v>1</v>
      </c>
      <c r="P543">
        <v>1</v>
      </c>
      <c r="Q543">
        <v>2</v>
      </c>
      <c r="W543" s="41" t="s">
        <v>118</v>
      </c>
      <c r="X543">
        <v>1</v>
      </c>
      <c r="Y543">
        <v>0</v>
      </c>
      <c r="Z543">
        <v>1</v>
      </c>
      <c r="AA543">
        <v>0</v>
      </c>
      <c r="AB543">
        <v>0</v>
      </c>
      <c r="AC543">
        <v>0</v>
      </c>
      <c r="AD543">
        <v>0</v>
      </c>
      <c r="AE543">
        <v>1</v>
      </c>
    </row>
    <row r="544" spans="1:42" x14ac:dyDescent="0.15">
      <c r="A544">
        <v>1284</v>
      </c>
      <c r="B544">
        <v>46</v>
      </c>
      <c r="C544">
        <v>21</v>
      </c>
      <c r="D544" s="19">
        <v>2004</v>
      </c>
      <c r="E544" s="19">
        <v>5</v>
      </c>
      <c r="F544" s="19">
        <v>25</v>
      </c>
      <c r="G544" s="40">
        <f t="shared" si="42"/>
        <v>38132</v>
      </c>
      <c r="H544">
        <f t="shared" si="43"/>
        <v>22</v>
      </c>
      <c r="I544" s="38">
        <v>9</v>
      </c>
      <c r="J544" s="38">
        <v>9</v>
      </c>
      <c r="K544">
        <v>4448</v>
      </c>
      <c r="L544">
        <v>0</v>
      </c>
      <c r="M544">
        <v>10</v>
      </c>
      <c r="O544">
        <v>1</v>
      </c>
      <c r="P544">
        <v>1</v>
      </c>
      <c r="Q544">
        <v>1</v>
      </c>
      <c r="T544">
        <v>2</v>
      </c>
      <c r="W544" s="41" t="s">
        <v>278</v>
      </c>
      <c r="X544">
        <v>3</v>
      </c>
      <c r="Y544">
        <v>0</v>
      </c>
      <c r="Z544">
        <v>0</v>
      </c>
      <c r="AA544">
        <v>0</v>
      </c>
      <c r="AB544">
        <v>1</v>
      </c>
      <c r="AC544">
        <v>0</v>
      </c>
      <c r="AD544">
        <v>0</v>
      </c>
      <c r="AE544">
        <v>1</v>
      </c>
      <c r="AP544" t="s">
        <v>281</v>
      </c>
    </row>
    <row r="545" spans="1:39" x14ac:dyDescent="0.15">
      <c r="A545">
        <v>1286</v>
      </c>
      <c r="B545">
        <v>46</v>
      </c>
      <c r="C545">
        <v>21</v>
      </c>
      <c r="D545" s="17">
        <v>2004</v>
      </c>
      <c r="E545" s="17">
        <v>5</v>
      </c>
      <c r="F545" s="17">
        <v>25</v>
      </c>
      <c r="G545" s="40">
        <f t="shared" si="42"/>
        <v>38132</v>
      </c>
      <c r="H545">
        <f t="shared" si="43"/>
        <v>22</v>
      </c>
      <c r="I545" s="38">
        <v>0</v>
      </c>
      <c r="J545" s="38">
        <v>0.41250000000000003</v>
      </c>
      <c r="L545">
        <v>1</v>
      </c>
      <c r="O545">
        <v>1</v>
      </c>
      <c r="P545">
        <v>1</v>
      </c>
      <c r="Q545">
        <v>2</v>
      </c>
      <c r="T545">
        <v>2</v>
      </c>
      <c r="W545" s="41" t="s">
        <v>120</v>
      </c>
      <c r="X545">
        <v>4</v>
      </c>
      <c r="Y545">
        <v>0</v>
      </c>
      <c r="Z545">
        <v>0</v>
      </c>
      <c r="AA545">
        <v>0</v>
      </c>
      <c r="AB545">
        <v>0</v>
      </c>
      <c r="AC545">
        <v>1</v>
      </c>
      <c r="AD545">
        <v>0</v>
      </c>
      <c r="AE545">
        <v>1</v>
      </c>
    </row>
    <row r="546" spans="1:39" x14ac:dyDescent="0.15">
      <c r="A546">
        <v>1292</v>
      </c>
      <c r="B546">
        <v>46</v>
      </c>
      <c r="C546">
        <v>22</v>
      </c>
      <c r="D546" s="17">
        <v>2004</v>
      </c>
      <c r="E546" s="17">
        <v>5</v>
      </c>
      <c r="F546" s="17">
        <v>27</v>
      </c>
      <c r="G546" s="40">
        <f t="shared" si="42"/>
        <v>38134</v>
      </c>
      <c r="H546">
        <f t="shared" si="43"/>
        <v>22</v>
      </c>
      <c r="I546" s="38">
        <v>0</v>
      </c>
      <c r="J546" s="38">
        <v>0.41736111111111113</v>
      </c>
      <c r="L546">
        <v>0</v>
      </c>
      <c r="M546">
        <v>9</v>
      </c>
      <c r="O546">
        <v>1</v>
      </c>
      <c r="P546">
        <v>1</v>
      </c>
      <c r="Q546">
        <v>1</v>
      </c>
      <c r="R546">
        <v>36.6</v>
      </c>
      <c r="S546">
        <v>0</v>
      </c>
      <c r="T546">
        <v>3</v>
      </c>
      <c r="W546" s="41" t="s">
        <v>278</v>
      </c>
      <c r="X546">
        <v>4</v>
      </c>
      <c r="Y546">
        <v>0</v>
      </c>
      <c r="Z546">
        <v>0</v>
      </c>
      <c r="AA546">
        <v>0</v>
      </c>
      <c r="AB546">
        <v>0</v>
      </c>
      <c r="AC546">
        <v>1</v>
      </c>
      <c r="AD546">
        <v>0</v>
      </c>
      <c r="AE546">
        <v>1</v>
      </c>
    </row>
    <row r="547" spans="1:39" x14ac:dyDescent="0.15">
      <c r="A547">
        <v>1250</v>
      </c>
      <c r="B547">
        <v>45</v>
      </c>
      <c r="C547">
        <v>22</v>
      </c>
      <c r="D547" s="17">
        <v>2004</v>
      </c>
      <c r="E547" s="17">
        <v>5</v>
      </c>
      <c r="F547" s="17">
        <v>28</v>
      </c>
      <c r="G547" s="40">
        <f t="shared" si="42"/>
        <v>38135</v>
      </c>
      <c r="H547">
        <f t="shared" si="43"/>
        <v>22</v>
      </c>
      <c r="I547" s="38">
        <v>0</v>
      </c>
      <c r="J547" s="38">
        <v>0.36319444444444443</v>
      </c>
      <c r="K547">
        <v>4604</v>
      </c>
      <c r="L547">
        <v>0</v>
      </c>
      <c r="M547">
        <v>9</v>
      </c>
      <c r="O547">
        <v>1</v>
      </c>
      <c r="P547">
        <v>1</v>
      </c>
      <c r="Q547">
        <v>2</v>
      </c>
      <c r="R547">
        <v>38.6</v>
      </c>
      <c r="S547">
        <v>1</v>
      </c>
      <c r="T547">
        <v>2</v>
      </c>
      <c r="W547" s="41" t="s">
        <v>120</v>
      </c>
      <c r="X547">
        <v>4</v>
      </c>
      <c r="Y547">
        <v>0</v>
      </c>
      <c r="Z547">
        <v>0</v>
      </c>
      <c r="AA547">
        <v>0</v>
      </c>
      <c r="AB547">
        <v>0</v>
      </c>
      <c r="AC547">
        <v>1</v>
      </c>
      <c r="AD547">
        <v>0</v>
      </c>
      <c r="AE547">
        <v>1</v>
      </c>
      <c r="AH547">
        <v>0</v>
      </c>
      <c r="AI547">
        <v>0</v>
      </c>
    </row>
    <row r="548" spans="1:39" x14ac:dyDescent="0.15">
      <c r="A548">
        <v>1255</v>
      </c>
      <c r="B548">
        <v>45</v>
      </c>
      <c r="C548">
        <v>22</v>
      </c>
      <c r="D548" s="17">
        <v>2004</v>
      </c>
      <c r="E548" s="17">
        <v>5</v>
      </c>
      <c r="F548" s="17">
        <v>28</v>
      </c>
      <c r="G548" s="40">
        <f t="shared" si="42"/>
        <v>38135</v>
      </c>
      <c r="H548">
        <f t="shared" si="43"/>
        <v>22</v>
      </c>
      <c r="I548" s="38">
        <v>0</v>
      </c>
      <c r="J548" s="38">
        <v>0.44097222222222227</v>
      </c>
      <c r="K548">
        <v>6100</v>
      </c>
      <c r="L548">
        <v>0</v>
      </c>
      <c r="M548">
        <v>7</v>
      </c>
      <c r="O548">
        <v>1</v>
      </c>
      <c r="P548">
        <v>1</v>
      </c>
      <c r="Q548">
        <v>2</v>
      </c>
      <c r="W548" s="41" t="s">
        <v>278</v>
      </c>
      <c r="X548">
        <v>0</v>
      </c>
      <c r="Y548">
        <v>1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M548" t="s">
        <v>2918</v>
      </c>
    </row>
    <row r="549" spans="1:39" x14ac:dyDescent="0.15">
      <c r="A549">
        <v>1258</v>
      </c>
      <c r="B549">
        <v>45</v>
      </c>
      <c r="C549">
        <v>22</v>
      </c>
      <c r="D549" s="17">
        <v>2004</v>
      </c>
      <c r="E549" s="17">
        <v>5</v>
      </c>
      <c r="F549" s="17">
        <v>28</v>
      </c>
      <c r="G549" s="40">
        <f t="shared" si="42"/>
        <v>38135</v>
      </c>
      <c r="H549">
        <f t="shared" si="43"/>
        <v>22</v>
      </c>
      <c r="I549" s="38">
        <v>0</v>
      </c>
      <c r="J549" s="38">
        <v>0.46111111111111108</v>
      </c>
      <c r="K549">
        <v>4706</v>
      </c>
      <c r="L549">
        <v>0</v>
      </c>
      <c r="M549">
        <v>10</v>
      </c>
      <c r="O549">
        <v>1</v>
      </c>
      <c r="P549">
        <v>1</v>
      </c>
      <c r="Q549">
        <v>2</v>
      </c>
      <c r="R549">
        <v>35.6</v>
      </c>
      <c r="S549">
        <v>0</v>
      </c>
      <c r="W549" s="41" t="s">
        <v>118</v>
      </c>
      <c r="X549">
        <v>0</v>
      </c>
      <c r="Y549">
        <v>1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</row>
    <row r="550" spans="1:39" x14ac:dyDescent="0.15">
      <c r="A550">
        <v>4945</v>
      </c>
      <c r="B550">
        <v>206</v>
      </c>
      <c r="C550">
        <v>21</v>
      </c>
      <c r="D550" s="17">
        <v>2009</v>
      </c>
      <c r="E550" s="17">
        <v>5</v>
      </c>
      <c r="F550" s="17">
        <v>25</v>
      </c>
      <c r="G550" s="40">
        <f t="shared" si="42"/>
        <v>39958</v>
      </c>
      <c r="H550">
        <f t="shared" si="43"/>
        <v>22</v>
      </c>
      <c r="I550" s="29">
        <v>0.47291666666666665</v>
      </c>
      <c r="J550" s="29">
        <v>0.47291666666666665</v>
      </c>
      <c r="K550">
        <v>8702</v>
      </c>
      <c r="L550">
        <v>0</v>
      </c>
      <c r="M550">
        <v>6</v>
      </c>
      <c r="O550">
        <v>1</v>
      </c>
      <c r="P550">
        <v>1</v>
      </c>
      <c r="Q550">
        <v>1</v>
      </c>
      <c r="T550">
        <v>2</v>
      </c>
      <c r="W550" s="41" t="s">
        <v>118</v>
      </c>
      <c r="X550">
        <v>4</v>
      </c>
      <c r="Y550">
        <v>0</v>
      </c>
      <c r="Z550">
        <v>0</v>
      </c>
      <c r="AA550">
        <v>0</v>
      </c>
      <c r="AB550">
        <v>0</v>
      </c>
      <c r="AC550">
        <v>1</v>
      </c>
      <c r="AD550">
        <v>0</v>
      </c>
      <c r="AE550">
        <v>1</v>
      </c>
    </row>
    <row r="551" spans="1:39" x14ac:dyDescent="0.15">
      <c r="A551">
        <v>4889</v>
      </c>
      <c r="B551">
        <v>205</v>
      </c>
      <c r="C551">
        <v>21</v>
      </c>
      <c r="D551" s="17">
        <v>2009</v>
      </c>
      <c r="E551" s="17">
        <v>5</v>
      </c>
      <c r="F551" s="17">
        <v>26</v>
      </c>
      <c r="G551" s="40">
        <f t="shared" si="42"/>
        <v>39959</v>
      </c>
      <c r="H551">
        <f t="shared" si="43"/>
        <v>22</v>
      </c>
      <c r="I551" s="29">
        <v>0.40138888888888885</v>
      </c>
      <c r="J551" s="29">
        <v>0.40138888888888891</v>
      </c>
      <c r="K551">
        <v>8704</v>
      </c>
      <c r="L551">
        <v>0</v>
      </c>
      <c r="M551">
        <v>7</v>
      </c>
      <c r="O551">
        <v>1</v>
      </c>
      <c r="P551">
        <v>1</v>
      </c>
      <c r="Q551">
        <v>1</v>
      </c>
      <c r="T551">
        <v>2</v>
      </c>
      <c r="W551" s="41" t="s">
        <v>118</v>
      </c>
      <c r="X551">
        <v>5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1</v>
      </c>
      <c r="AE551">
        <v>1</v>
      </c>
    </row>
    <row r="552" spans="1:39" x14ac:dyDescent="0.15">
      <c r="A552">
        <v>4891</v>
      </c>
      <c r="B552">
        <v>205</v>
      </c>
      <c r="C552">
        <v>21</v>
      </c>
      <c r="D552" s="19">
        <v>2009</v>
      </c>
      <c r="E552" s="19">
        <v>5</v>
      </c>
      <c r="F552" s="19">
        <v>26</v>
      </c>
      <c r="G552" s="40">
        <f t="shared" si="42"/>
        <v>39959</v>
      </c>
      <c r="H552">
        <f t="shared" si="43"/>
        <v>22</v>
      </c>
      <c r="I552" s="29">
        <v>0.41111111111111115</v>
      </c>
      <c r="J552" s="29">
        <v>0.41111111111111109</v>
      </c>
      <c r="K552">
        <v>8549</v>
      </c>
      <c r="L552">
        <v>0</v>
      </c>
      <c r="M552">
        <v>8</v>
      </c>
      <c r="O552">
        <v>1</v>
      </c>
      <c r="P552">
        <v>1</v>
      </c>
      <c r="Q552">
        <v>1</v>
      </c>
      <c r="T552">
        <v>2</v>
      </c>
      <c r="W552" s="41" t="s">
        <v>49</v>
      </c>
      <c r="X552">
        <v>2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0</v>
      </c>
      <c r="AE552">
        <v>1</v>
      </c>
    </row>
    <row r="553" spans="1:39" x14ac:dyDescent="0.15">
      <c r="A553">
        <v>4884</v>
      </c>
      <c r="B553">
        <v>205</v>
      </c>
      <c r="C553">
        <v>21</v>
      </c>
      <c r="D553" s="17">
        <v>2009</v>
      </c>
      <c r="E553" s="17">
        <v>5</v>
      </c>
      <c r="F553" s="17">
        <v>26</v>
      </c>
      <c r="G553" s="40">
        <f t="shared" si="42"/>
        <v>39959</v>
      </c>
      <c r="H553">
        <f t="shared" si="43"/>
        <v>22</v>
      </c>
      <c r="I553" s="29">
        <v>0.37847222222222227</v>
      </c>
      <c r="J553" s="29">
        <v>0.37847222222222221</v>
      </c>
      <c r="K553">
        <v>8182</v>
      </c>
      <c r="L553">
        <v>0</v>
      </c>
      <c r="M553">
        <v>9</v>
      </c>
      <c r="O553">
        <v>1</v>
      </c>
      <c r="P553">
        <v>1</v>
      </c>
      <c r="Q553">
        <v>2</v>
      </c>
      <c r="R553" s="13">
        <v>35.6</v>
      </c>
      <c r="S553">
        <v>0</v>
      </c>
      <c r="W553" s="41" t="s">
        <v>50</v>
      </c>
      <c r="X553">
        <v>0</v>
      </c>
      <c r="Y553">
        <v>1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</row>
    <row r="554" spans="1:39" x14ac:dyDescent="0.15">
      <c r="A554">
        <v>4907</v>
      </c>
      <c r="B554">
        <v>205</v>
      </c>
      <c r="C554">
        <v>22</v>
      </c>
      <c r="D554" s="17">
        <v>2009</v>
      </c>
      <c r="E554" s="17">
        <v>5</v>
      </c>
      <c r="F554" s="17">
        <v>27</v>
      </c>
      <c r="G554" s="40">
        <f t="shared" si="42"/>
        <v>39960</v>
      </c>
      <c r="H554">
        <f t="shared" si="43"/>
        <v>22</v>
      </c>
      <c r="I554" s="29">
        <v>0.41041666666666665</v>
      </c>
      <c r="J554" s="29">
        <v>0.41041666666666665</v>
      </c>
      <c r="K554">
        <v>8499</v>
      </c>
      <c r="L554">
        <v>1</v>
      </c>
      <c r="O554">
        <v>1</v>
      </c>
      <c r="P554">
        <v>1</v>
      </c>
      <c r="Q554">
        <v>1</v>
      </c>
      <c r="T554">
        <v>2</v>
      </c>
      <c r="W554" s="41" t="s">
        <v>50</v>
      </c>
      <c r="X554">
        <v>3</v>
      </c>
      <c r="Y554">
        <v>0</v>
      </c>
      <c r="Z554">
        <v>0</v>
      </c>
      <c r="AA554">
        <v>0</v>
      </c>
      <c r="AB554">
        <v>1</v>
      </c>
      <c r="AC554">
        <v>0</v>
      </c>
      <c r="AD554">
        <v>0</v>
      </c>
      <c r="AE554">
        <v>1</v>
      </c>
      <c r="AH554">
        <v>0</v>
      </c>
      <c r="AI554">
        <v>0</v>
      </c>
    </row>
    <row r="555" spans="1:39" x14ac:dyDescent="0.15">
      <c r="A555">
        <v>4903</v>
      </c>
      <c r="B555">
        <v>205</v>
      </c>
      <c r="C555">
        <v>22</v>
      </c>
      <c r="D555" s="17">
        <v>2009</v>
      </c>
      <c r="E555" s="17">
        <v>5</v>
      </c>
      <c r="F555" s="17">
        <v>27</v>
      </c>
      <c r="G555" s="40">
        <f t="shared" si="42"/>
        <v>39960</v>
      </c>
      <c r="H555">
        <f t="shared" si="43"/>
        <v>22</v>
      </c>
      <c r="I555" s="29">
        <v>0.35486111111111113</v>
      </c>
      <c r="J555" s="29">
        <v>0.35486111111111107</v>
      </c>
      <c r="K555">
        <v>8707</v>
      </c>
      <c r="L555">
        <v>0</v>
      </c>
      <c r="M555">
        <v>11</v>
      </c>
      <c r="O555">
        <v>1</v>
      </c>
      <c r="P555">
        <v>1</v>
      </c>
      <c r="Q555">
        <v>2</v>
      </c>
      <c r="T555">
        <v>30</v>
      </c>
      <c r="W555" s="41" t="s">
        <v>357</v>
      </c>
      <c r="X555">
        <v>0</v>
      </c>
      <c r="Y555">
        <v>1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H555">
        <v>0</v>
      </c>
      <c r="AI555">
        <v>0</v>
      </c>
    </row>
    <row r="556" spans="1:39" x14ac:dyDescent="0.15">
      <c r="A556">
        <v>2796</v>
      </c>
      <c r="B556">
        <v>102</v>
      </c>
      <c r="C556">
        <v>22</v>
      </c>
      <c r="D556" s="19">
        <v>2003</v>
      </c>
      <c r="E556" s="19">
        <v>6</v>
      </c>
      <c r="F556" s="19">
        <v>2</v>
      </c>
      <c r="G556" s="40">
        <f t="shared" ref="G556:G571" si="44">DATE(D556,E556,F556)</f>
        <v>37774</v>
      </c>
      <c r="H556">
        <f t="shared" ref="H556:H571" si="45">INT((G556-DATE(YEAR(G556-WEEKDAY(G556-1)+4),1,3)+WEEKDAY(DATE(YEAR(G556-WEEKDAY(G556-1)+4),1,3))+5)/7)</f>
        <v>23</v>
      </c>
      <c r="I556" s="38">
        <v>0</v>
      </c>
      <c r="J556" s="38">
        <v>0.47569444444444442</v>
      </c>
      <c r="K556">
        <v>4162</v>
      </c>
      <c r="L556">
        <v>0</v>
      </c>
      <c r="M556">
        <v>6</v>
      </c>
      <c r="O556">
        <v>1</v>
      </c>
      <c r="P556">
        <v>1</v>
      </c>
      <c r="Q556">
        <v>1</v>
      </c>
      <c r="R556">
        <v>37</v>
      </c>
      <c r="S556">
        <v>0</v>
      </c>
      <c r="T556">
        <v>2</v>
      </c>
      <c r="W556" s="41" t="s">
        <v>50</v>
      </c>
      <c r="X556">
        <v>5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1</v>
      </c>
      <c r="AE556">
        <v>1</v>
      </c>
      <c r="AH556">
        <v>0</v>
      </c>
      <c r="AI556">
        <v>0</v>
      </c>
    </row>
    <row r="557" spans="1:39" x14ac:dyDescent="0.15">
      <c r="A557">
        <v>2794</v>
      </c>
      <c r="B557">
        <v>102</v>
      </c>
      <c r="C557">
        <v>22</v>
      </c>
      <c r="D557" s="17">
        <v>2003</v>
      </c>
      <c r="E557" s="17">
        <v>6</v>
      </c>
      <c r="F557" s="17">
        <v>2</v>
      </c>
      <c r="G557" s="40">
        <f t="shared" si="44"/>
        <v>37774</v>
      </c>
      <c r="H557">
        <f t="shared" si="45"/>
        <v>23</v>
      </c>
      <c r="I557" s="38">
        <v>0</v>
      </c>
      <c r="J557" s="38">
        <v>0.42499999999999999</v>
      </c>
      <c r="K557">
        <v>3777</v>
      </c>
      <c r="L557">
        <v>0</v>
      </c>
      <c r="M557">
        <v>7</v>
      </c>
      <c r="O557">
        <v>1</v>
      </c>
      <c r="P557">
        <v>1</v>
      </c>
      <c r="Q557">
        <v>1</v>
      </c>
      <c r="T557">
        <v>3</v>
      </c>
      <c r="W557" s="41" t="s">
        <v>118</v>
      </c>
      <c r="X557">
        <v>3</v>
      </c>
      <c r="Y557">
        <v>0</v>
      </c>
      <c r="Z557">
        <v>0</v>
      </c>
      <c r="AA557">
        <v>0</v>
      </c>
      <c r="AB557">
        <v>1</v>
      </c>
      <c r="AC557">
        <v>0</v>
      </c>
      <c r="AD557">
        <v>0</v>
      </c>
      <c r="AE557">
        <v>1</v>
      </c>
    </row>
    <row r="558" spans="1:39" x14ac:dyDescent="0.15">
      <c r="A558">
        <v>2814</v>
      </c>
      <c r="B558">
        <v>102</v>
      </c>
      <c r="C558">
        <v>23</v>
      </c>
      <c r="D558" s="17">
        <v>2003</v>
      </c>
      <c r="E558" s="17">
        <v>6</v>
      </c>
      <c r="F558" s="17">
        <v>4</v>
      </c>
      <c r="G558" s="40">
        <f t="shared" si="44"/>
        <v>37776</v>
      </c>
      <c r="H558">
        <f t="shared" si="45"/>
        <v>23</v>
      </c>
      <c r="I558" s="38">
        <v>0</v>
      </c>
      <c r="J558" s="38">
        <v>0.37847222222222227</v>
      </c>
      <c r="K558">
        <v>3889</v>
      </c>
      <c r="L558">
        <v>0</v>
      </c>
      <c r="M558">
        <v>5</v>
      </c>
      <c r="O558">
        <v>1</v>
      </c>
      <c r="P558">
        <v>1</v>
      </c>
      <c r="Q558">
        <v>2</v>
      </c>
      <c r="R558">
        <v>36.9</v>
      </c>
      <c r="S558">
        <v>0</v>
      </c>
      <c r="T558">
        <v>2</v>
      </c>
      <c r="W558" s="41" t="s">
        <v>118</v>
      </c>
      <c r="X558">
        <v>4</v>
      </c>
      <c r="Y558">
        <v>0</v>
      </c>
      <c r="Z558">
        <v>0</v>
      </c>
      <c r="AA558">
        <v>0</v>
      </c>
      <c r="AB558">
        <v>0</v>
      </c>
      <c r="AC558">
        <v>1</v>
      </c>
      <c r="AD558">
        <v>0</v>
      </c>
      <c r="AE558">
        <v>1</v>
      </c>
    </row>
    <row r="559" spans="1:39" x14ac:dyDescent="0.15">
      <c r="A559">
        <v>2757</v>
      </c>
      <c r="B559">
        <v>101</v>
      </c>
      <c r="C559">
        <v>23</v>
      </c>
      <c r="D559" s="17">
        <v>2003</v>
      </c>
      <c r="E559" s="17">
        <v>6</v>
      </c>
      <c r="F559" s="17">
        <v>4</v>
      </c>
      <c r="G559" s="40">
        <f t="shared" si="44"/>
        <v>37776</v>
      </c>
      <c r="H559">
        <f t="shared" si="45"/>
        <v>23</v>
      </c>
      <c r="I559" s="38">
        <v>0</v>
      </c>
      <c r="J559" s="38">
        <v>0.48472222222222222</v>
      </c>
      <c r="K559">
        <v>3937</v>
      </c>
      <c r="L559">
        <v>0</v>
      </c>
      <c r="M559">
        <v>4</v>
      </c>
      <c r="O559">
        <v>1</v>
      </c>
      <c r="P559">
        <v>1</v>
      </c>
      <c r="Q559">
        <v>2</v>
      </c>
      <c r="T559">
        <v>3</v>
      </c>
      <c r="W559" s="41" t="s">
        <v>220</v>
      </c>
      <c r="X559">
        <v>4</v>
      </c>
      <c r="Y559">
        <v>0</v>
      </c>
      <c r="Z559">
        <v>0</v>
      </c>
      <c r="AA559">
        <v>0</v>
      </c>
      <c r="AB559">
        <v>0</v>
      </c>
      <c r="AC559">
        <v>1</v>
      </c>
      <c r="AD559">
        <v>0</v>
      </c>
      <c r="AE559">
        <v>1</v>
      </c>
      <c r="AH559">
        <v>0</v>
      </c>
      <c r="AI559">
        <v>0</v>
      </c>
    </row>
    <row r="560" spans="1:39" x14ac:dyDescent="0.15">
      <c r="A560">
        <v>2770</v>
      </c>
      <c r="B560">
        <v>101</v>
      </c>
      <c r="C560">
        <v>23</v>
      </c>
      <c r="D560" s="17">
        <v>2003</v>
      </c>
      <c r="E560" s="17">
        <v>6</v>
      </c>
      <c r="F560" s="17">
        <v>5</v>
      </c>
      <c r="G560" s="40">
        <f t="shared" si="44"/>
        <v>37777</v>
      </c>
      <c r="H560">
        <f t="shared" si="45"/>
        <v>23</v>
      </c>
      <c r="I560" s="38">
        <v>0</v>
      </c>
      <c r="J560" s="38">
        <v>0.45902777777777781</v>
      </c>
      <c r="K560">
        <v>3333</v>
      </c>
      <c r="L560">
        <v>0</v>
      </c>
      <c r="M560">
        <v>11</v>
      </c>
      <c r="O560">
        <v>1</v>
      </c>
      <c r="P560">
        <v>1</v>
      </c>
      <c r="Q560">
        <v>1</v>
      </c>
      <c r="R560">
        <v>38</v>
      </c>
      <c r="S560">
        <v>1</v>
      </c>
      <c r="T560">
        <v>2</v>
      </c>
      <c r="W560" s="41" t="s">
        <v>118</v>
      </c>
      <c r="X560">
        <v>3</v>
      </c>
      <c r="Y560">
        <v>0</v>
      </c>
      <c r="Z560">
        <v>0</v>
      </c>
      <c r="AA560">
        <v>0</v>
      </c>
      <c r="AB560">
        <v>1</v>
      </c>
      <c r="AC560">
        <v>0</v>
      </c>
      <c r="AD560">
        <v>0</v>
      </c>
      <c r="AE560">
        <v>1</v>
      </c>
    </row>
    <row r="561" spans="1:35" x14ac:dyDescent="0.15">
      <c r="A561">
        <v>2772</v>
      </c>
      <c r="B561">
        <v>101</v>
      </c>
      <c r="C561">
        <v>23</v>
      </c>
      <c r="D561" s="17">
        <v>2003</v>
      </c>
      <c r="E561" s="17">
        <v>6</v>
      </c>
      <c r="F561" s="17">
        <v>5</v>
      </c>
      <c r="G561" s="40">
        <f t="shared" si="44"/>
        <v>37777</v>
      </c>
      <c r="H561">
        <f t="shared" si="45"/>
        <v>23</v>
      </c>
      <c r="I561" s="38">
        <v>0</v>
      </c>
      <c r="J561" s="38">
        <v>0.48125000000000001</v>
      </c>
      <c r="K561">
        <v>4177</v>
      </c>
      <c r="L561">
        <v>0</v>
      </c>
      <c r="M561">
        <v>3</v>
      </c>
      <c r="O561">
        <v>1</v>
      </c>
      <c r="P561">
        <v>1</v>
      </c>
      <c r="Q561">
        <v>2</v>
      </c>
      <c r="R561">
        <v>38.200000000000003</v>
      </c>
      <c r="S561">
        <v>1</v>
      </c>
      <c r="T561">
        <v>2</v>
      </c>
      <c r="W561" s="41" t="s">
        <v>50</v>
      </c>
      <c r="X561">
        <v>5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1</v>
      </c>
      <c r="AE561">
        <v>1</v>
      </c>
      <c r="AH561">
        <v>0</v>
      </c>
      <c r="AI561">
        <v>0</v>
      </c>
    </row>
    <row r="562" spans="1:35" x14ac:dyDescent="0.15">
      <c r="A562">
        <v>2767</v>
      </c>
      <c r="B562">
        <v>101</v>
      </c>
      <c r="C562">
        <v>23</v>
      </c>
      <c r="D562" s="17">
        <v>2003</v>
      </c>
      <c r="E562" s="17">
        <v>6</v>
      </c>
      <c r="F562" s="17">
        <v>5</v>
      </c>
      <c r="G562" s="40">
        <f t="shared" si="44"/>
        <v>37777</v>
      </c>
      <c r="H562">
        <f t="shared" si="45"/>
        <v>23</v>
      </c>
      <c r="I562" s="38">
        <v>0</v>
      </c>
      <c r="J562" s="38">
        <v>0.43611111111111112</v>
      </c>
      <c r="L562">
        <v>0</v>
      </c>
      <c r="M562">
        <v>10</v>
      </c>
      <c r="O562">
        <v>1</v>
      </c>
      <c r="P562">
        <v>1</v>
      </c>
      <c r="Q562">
        <v>1</v>
      </c>
      <c r="R562">
        <v>38.5</v>
      </c>
      <c r="S562">
        <v>1</v>
      </c>
      <c r="W562" s="41" t="s">
        <v>50</v>
      </c>
      <c r="X562">
        <v>4</v>
      </c>
      <c r="Y562">
        <v>0</v>
      </c>
      <c r="Z562">
        <v>0</v>
      </c>
      <c r="AA562">
        <v>0</v>
      </c>
      <c r="AB562">
        <v>0</v>
      </c>
      <c r="AC562">
        <v>1</v>
      </c>
      <c r="AD562">
        <v>0</v>
      </c>
      <c r="AE562">
        <v>1</v>
      </c>
    </row>
    <row r="563" spans="1:35" x14ac:dyDescent="0.15">
      <c r="A563">
        <v>2777</v>
      </c>
      <c r="B563">
        <v>101</v>
      </c>
      <c r="C563">
        <v>23</v>
      </c>
      <c r="D563" s="19">
        <v>2003</v>
      </c>
      <c r="E563" s="19">
        <v>6</v>
      </c>
      <c r="F563" s="19">
        <v>6</v>
      </c>
      <c r="G563" s="40">
        <f t="shared" si="44"/>
        <v>37778</v>
      </c>
      <c r="H563">
        <f t="shared" si="45"/>
        <v>23</v>
      </c>
      <c r="I563" s="38">
        <v>0</v>
      </c>
      <c r="J563" s="38">
        <v>0.35555555555555557</v>
      </c>
      <c r="K563">
        <v>4181</v>
      </c>
      <c r="L563">
        <v>0</v>
      </c>
      <c r="M563">
        <v>2</v>
      </c>
      <c r="O563">
        <v>1</v>
      </c>
      <c r="P563">
        <v>1</v>
      </c>
      <c r="Q563">
        <v>1</v>
      </c>
      <c r="R563">
        <v>36.799999999999997</v>
      </c>
      <c r="S563">
        <v>0</v>
      </c>
      <c r="T563" s="2">
        <v>2</v>
      </c>
      <c r="U563" s="2"/>
      <c r="W563" s="41" t="s">
        <v>222</v>
      </c>
      <c r="X563">
        <v>1</v>
      </c>
      <c r="Y563">
        <v>0</v>
      </c>
      <c r="Z563">
        <v>1</v>
      </c>
      <c r="AA563">
        <v>0</v>
      </c>
      <c r="AB563">
        <v>0</v>
      </c>
      <c r="AC563">
        <v>0</v>
      </c>
      <c r="AD563">
        <v>0</v>
      </c>
      <c r="AE563">
        <v>1</v>
      </c>
    </row>
    <row r="564" spans="1:35" x14ac:dyDescent="0.15">
      <c r="A564">
        <v>2775</v>
      </c>
      <c r="B564">
        <v>101</v>
      </c>
      <c r="C564">
        <v>23</v>
      </c>
      <c r="D564" s="17">
        <v>2003</v>
      </c>
      <c r="E564" s="17">
        <v>6</v>
      </c>
      <c r="F564" s="17">
        <v>6</v>
      </c>
      <c r="G564" s="40">
        <f t="shared" si="44"/>
        <v>37778</v>
      </c>
      <c r="H564">
        <f t="shared" si="45"/>
        <v>23</v>
      </c>
      <c r="I564" s="38">
        <v>0</v>
      </c>
      <c r="J564" s="38">
        <v>0.3347222222222222</v>
      </c>
      <c r="K564">
        <v>4180</v>
      </c>
      <c r="L564">
        <v>0</v>
      </c>
      <c r="M564">
        <v>8</v>
      </c>
      <c r="O564">
        <v>1</v>
      </c>
      <c r="P564">
        <v>1</v>
      </c>
      <c r="Q564">
        <v>2</v>
      </c>
      <c r="T564">
        <v>30</v>
      </c>
      <c r="W564" s="41" t="s">
        <v>118</v>
      </c>
      <c r="X564">
        <v>1</v>
      </c>
      <c r="Y564">
        <v>0</v>
      </c>
      <c r="Z564">
        <v>1</v>
      </c>
      <c r="AA564">
        <v>0</v>
      </c>
      <c r="AB564">
        <v>0</v>
      </c>
      <c r="AC564">
        <v>0</v>
      </c>
      <c r="AD564">
        <v>0</v>
      </c>
      <c r="AE564">
        <v>1</v>
      </c>
      <c r="AH564">
        <v>0</v>
      </c>
      <c r="AI564">
        <v>0</v>
      </c>
    </row>
    <row r="565" spans="1:35" x14ac:dyDescent="0.15">
      <c r="A565">
        <v>1264</v>
      </c>
      <c r="B565">
        <v>45</v>
      </c>
      <c r="C565">
        <v>22</v>
      </c>
      <c r="D565" s="19">
        <v>2004</v>
      </c>
      <c r="E565" s="19">
        <v>5</v>
      </c>
      <c r="F565" s="19">
        <v>31</v>
      </c>
      <c r="G565" s="40">
        <f t="shared" si="44"/>
        <v>38138</v>
      </c>
      <c r="H565">
        <f t="shared" si="45"/>
        <v>23</v>
      </c>
      <c r="I565" s="38">
        <v>0</v>
      </c>
      <c r="J565" s="38">
        <v>0.46597222222222223</v>
      </c>
      <c r="K565">
        <v>1855</v>
      </c>
      <c r="L565">
        <v>0</v>
      </c>
      <c r="M565">
        <v>8</v>
      </c>
      <c r="O565">
        <v>1</v>
      </c>
      <c r="P565">
        <v>1</v>
      </c>
      <c r="Q565">
        <v>2</v>
      </c>
      <c r="W565" s="41" t="s">
        <v>118</v>
      </c>
      <c r="X565">
        <v>0</v>
      </c>
      <c r="Y565">
        <v>1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</row>
    <row r="566" spans="1:35" x14ac:dyDescent="0.15">
      <c r="A566">
        <v>1265</v>
      </c>
      <c r="B566">
        <v>45</v>
      </c>
      <c r="C566">
        <v>22</v>
      </c>
      <c r="D566" s="17">
        <v>2004</v>
      </c>
      <c r="E566" s="17">
        <v>5</v>
      </c>
      <c r="F566" s="17">
        <v>31</v>
      </c>
      <c r="G566" s="40">
        <f t="shared" si="44"/>
        <v>38138</v>
      </c>
      <c r="H566">
        <f t="shared" si="45"/>
        <v>23</v>
      </c>
      <c r="I566" s="38">
        <v>0</v>
      </c>
      <c r="J566" s="38">
        <v>0.4777777777777778</v>
      </c>
      <c r="K566">
        <v>4695</v>
      </c>
      <c r="L566">
        <v>0</v>
      </c>
      <c r="M566">
        <v>7</v>
      </c>
      <c r="O566">
        <v>1</v>
      </c>
      <c r="P566">
        <v>1</v>
      </c>
      <c r="Q566">
        <v>2</v>
      </c>
      <c r="W566" s="41" t="s">
        <v>284</v>
      </c>
      <c r="X566">
        <v>0</v>
      </c>
      <c r="Y566">
        <v>1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</row>
    <row r="567" spans="1:35" x14ac:dyDescent="0.15">
      <c r="A567">
        <v>1360</v>
      </c>
      <c r="B567">
        <v>49</v>
      </c>
      <c r="C567">
        <v>22</v>
      </c>
      <c r="D567" s="17">
        <v>2004</v>
      </c>
      <c r="E567" s="17">
        <v>6</v>
      </c>
      <c r="F567" s="17">
        <v>1</v>
      </c>
      <c r="G567" s="40">
        <f t="shared" si="44"/>
        <v>38139</v>
      </c>
      <c r="H567">
        <f t="shared" si="45"/>
        <v>23</v>
      </c>
      <c r="I567" s="38">
        <v>11</v>
      </c>
      <c r="J567" s="38">
        <v>11</v>
      </c>
      <c r="L567">
        <v>0</v>
      </c>
      <c r="M567">
        <v>10</v>
      </c>
      <c r="O567">
        <v>1</v>
      </c>
      <c r="P567">
        <v>1</v>
      </c>
      <c r="Q567">
        <v>1</v>
      </c>
      <c r="R567">
        <v>36.1</v>
      </c>
      <c r="S567">
        <v>0</v>
      </c>
      <c r="T567">
        <v>2</v>
      </c>
      <c r="W567" s="41" t="s">
        <v>118</v>
      </c>
      <c r="X567">
        <v>4</v>
      </c>
      <c r="Y567">
        <v>0</v>
      </c>
      <c r="Z567">
        <v>0</v>
      </c>
      <c r="AA567">
        <v>0</v>
      </c>
      <c r="AB567">
        <v>0</v>
      </c>
      <c r="AC567">
        <v>1</v>
      </c>
      <c r="AD567">
        <v>0</v>
      </c>
      <c r="AE567">
        <v>1</v>
      </c>
    </row>
    <row r="568" spans="1:35" x14ac:dyDescent="0.15">
      <c r="A568">
        <v>1358</v>
      </c>
      <c r="B568">
        <v>49</v>
      </c>
      <c r="C568">
        <v>22</v>
      </c>
      <c r="D568" s="17">
        <v>2004</v>
      </c>
      <c r="E568" s="17">
        <v>6</v>
      </c>
      <c r="F568" s="17">
        <v>1</v>
      </c>
      <c r="G568" s="40">
        <f t="shared" si="44"/>
        <v>38139</v>
      </c>
      <c r="H568">
        <f t="shared" si="45"/>
        <v>23</v>
      </c>
      <c r="I568" s="38">
        <v>0</v>
      </c>
      <c r="J568" s="38">
        <v>0.39999999999999997</v>
      </c>
      <c r="K568">
        <v>1722</v>
      </c>
      <c r="L568">
        <v>0</v>
      </c>
      <c r="M568">
        <v>11</v>
      </c>
      <c r="O568">
        <v>1</v>
      </c>
      <c r="P568">
        <v>1</v>
      </c>
      <c r="Q568">
        <v>2</v>
      </c>
      <c r="R568">
        <v>36.4</v>
      </c>
      <c r="S568">
        <v>0</v>
      </c>
      <c r="T568">
        <v>4</v>
      </c>
      <c r="W568" s="41" t="s">
        <v>118</v>
      </c>
      <c r="X568">
        <v>3</v>
      </c>
      <c r="Y568">
        <v>0</v>
      </c>
      <c r="Z568">
        <v>0</v>
      </c>
      <c r="AA568">
        <v>0</v>
      </c>
      <c r="AB568">
        <v>1</v>
      </c>
      <c r="AC568">
        <v>0</v>
      </c>
      <c r="AD568">
        <v>0</v>
      </c>
      <c r="AE568">
        <v>1</v>
      </c>
    </row>
    <row r="569" spans="1:35" x14ac:dyDescent="0.15">
      <c r="A569">
        <v>1357</v>
      </c>
      <c r="B569">
        <v>49</v>
      </c>
      <c r="C569">
        <v>22</v>
      </c>
      <c r="D569" s="17">
        <v>2004</v>
      </c>
      <c r="E569" s="17">
        <v>6</v>
      </c>
      <c r="F569" s="17">
        <v>1</v>
      </c>
      <c r="G569" s="40">
        <f t="shared" si="44"/>
        <v>38139</v>
      </c>
      <c r="H569">
        <f t="shared" si="45"/>
        <v>23</v>
      </c>
      <c r="I569" s="38">
        <v>0</v>
      </c>
      <c r="J569" s="38">
        <v>0.37708333333333338</v>
      </c>
      <c r="K569">
        <v>6263</v>
      </c>
      <c r="L569">
        <v>0</v>
      </c>
      <c r="M569">
        <v>5</v>
      </c>
      <c r="O569">
        <v>1</v>
      </c>
      <c r="P569">
        <v>1</v>
      </c>
      <c r="Q569">
        <v>2</v>
      </c>
      <c r="W569" s="41" t="s">
        <v>325</v>
      </c>
      <c r="X569">
        <v>0</v>
      </c>
      <c r="Y569">
        <v>1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H569">
        <v>0</v>
      </c>
      <c r="AI569">
        <v>0</v>
      </c>
    </row>
    <row r="570" spans="1:35" x14ac:dyDescent="0.15">
      <c r="A570">
        <v>1367</v>
      </c>
      <c r="B570">
        <v>49</v>
      </c>
      <c r="C570">
        <v>22</v>
      </c>
      <c r="D570" s="17">
        <v>2004</v>
      </c>
      <c r="E570" s="17">
        <v>6</v>
      </c>
      <c r="F570" s="17">
        <v>2</v>
      </c>
      <c r="G570" s="40">
        <f t="shared" si="44"/>
        <v>38140</v>
      </c>
      <c r="H570">
        <f t="shared" si="45"/>
        <v>23</v>
      </c>
      <c r="I570" s="38">
        <v>0</v>
      </c>
      <c r="J570" s="38">
        <v>0.37777777777777777</v>
      </c>
      <c r="L570">
        <v>1</v>
      </c>
      <c r="O570">
        <v>1</v>
      </c>
      <c r="P570">
        <v>1</v>
      </c>
      <c r="Q570">
        <v>2</v>
      </c>
      <c r="R570">
        <v>38.9</v>
      </c>
      <c r="S570">
        <v>1</v>
      </c>
      <c r="W570" s="41" t="s">
        <v>118</v>
      </c>
      <c r="X570">
        <v>0</v>
      </c>
      <c r="Y570">
        <v>1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</row>
    <row r="571" spans="1:35" x14ac:dyDescent="0.15">
      <c r="A571">
        <v>1378</v>
      </c>
      <c r="B571">
        <v>49</v>
      </c>
      <c r="C571">
        <v>23</v>
      </c>
      <c r="D571" s="17">
        <v>2004</v>
      </c>
      <c r="E571" s="17">
        <v>6</v>
      </c>
      <c r="F571" s="17">
        <v>4</v>
      </c>
      <c r="G571" s="40">
        <f t="shared" si="44"/>
        <v>38142</v>
      </c>
      <c r="H571">
        <f t="shared" si="45"/>
        <v>23</v>
      </c>
      <c r="I571" s="38">
        <v>0</v>
      </c>
      <c r="J571" s="38">
        <v>0.37847222222222227</v>
      </c>
      <c r="K571">
        <v>6269</v>
      </c>
      <c r="L571">
        <v>0</v>
      </c>
      <c r="M571">
        <v>8</v>
      </c>
      <c r="O571">
        <v>1</v>
      </c>
      <c r="P571">
        <v>1</v>
      </c>
      <c r="Q571">
        <v>2</v>
      </c>
      <c r="R571">
        <v>37.9</v>
      </c>
      <c r="S571">
        <v>1</v>
      </c>
      <c r="T571">
        <v>2</v>
      </c>
      <c r="W571" s="41" t="s">
        <v>389</v>
      </c>
      <c r="X571">
        <v>0</v>
      </c>
      <c r="Y571">
        <v>1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H571">
        <v>0</v>
      </c>
      <c r="AI571">
        <v>0</v>
      </c>
    </row>
    <row r="572" spans="1:35" x14ac:dyDescent="0.15">
      <c r="A572">
        <v>2736</v>
      </c>
      <c r="B572">
        <v>100</v>
      </c>
      <c r="C572">
        <v>23</v>
      </c>
      <c r="D572" s="17">
        <v>2003</v>
      </c>
      <c r="E572" s="17">
        <v>6</v>
      </c>
      <c r="F572" s="17">
        <v>9</v>
      </c>
      <c r="G572" s="40">
        <f t="shared" ref="G572:G594" si="46">DATE(D572,E572,F572)</f>
        <v>37781</v>
      </c>
      <c r="H572">
        <f t="shared" ref="H572:H594" si="47">INT((G572-DATE(YEAR(G572-WEEKDAY(G572-1)+4),1,3)+WEEKDAY(DATE(YEAR(G572-WEEKDAY(G572-1)+4),1,3))+5)/7)</f>
        <v>24</v>
      </c>
      <c r="I572" s="38">
        <v>0</v>
      </c>
      <c r="J572" s="38">
        <v>0.42152777777777778</v>
      </c>
      <c r="K572">
        <v>3888</v>
      </c>
      <c r="L572">
        <v>0</v>
      </c>
      <c r="M572">
        <v>5</v>
      </c>
      <c r="O572">
        <v>1</v>
      </c>
      <c r="P572">
        <v>1</v>
      </c>
      <c r="Q572">
        <v>1</v>
      </c>
      <c r="T572">
        <v>2</v>
      </c>
      <c r="W572" s="41" t="s">
        <v>50</v>
      </c>
      <c r="X572">
        <v>3</v>
      </c>
      <c r="Y572">
        <v>0</v>
      </c>
      <c r="Z572">
        <v>0</v>
      </c>
      <c r="AA572">
        <v>0</v>
      </c>
      <c r="AB572">
        <v>1</v>
      </c>
      <c r="AC572">
        <v>0</v>
      </c>
      <c r="AD572">
        <v>0</v>
      </c>
      <c r="AE572">
        <v>1</v>
      </c>
    </row>
    <row r="573" spans="1:35" x14ac:dyDescent="0.15">
      <c r="A573">
        <v>2739</v>
      </c>
      <c r="B573">
        <v>100</v>
      </c>
      <c r="C573">
        <v>23</v>
      </c>
      <c r="D573" s="19">
        <v>2003</v>
      </c>
      <c r="E573" s="19">
        <v>6</v>
      </c>
      <c r="F573" s="19">
        <v>9</v>
      </c>
      <c r="G573" s="40">
        <f t="shared" si="46"/>
        <v>37781</v>
      </c>
      <c r="H573">
        <f t="shared" si="47"/>
        <v>24</v>
      </c>
      <c r="I573" s="38">
        <v>0</v>
      </c>
      <c r="J573" s="38">
        <v>0.4680555555555555</v>
      </c>
      <c r="K573">
        <v>3900</v>
      </c>
      <c r="L573">
        <v>1</v>
      </c>
      <c r="O573">
        <v>1</v>
      </c>
      <c r="P573">
        <v>1</v>
      </c>
      <c r="Q573">
        <v>1</v>
      </c>
      <c r="R573">
        <v>37.1</v>
      </c>
      <c r="S573">
        <v>0</v>
      </c>
      <c r="T573">
        <v>2</v>
      </c>
      <c r="W573" s="41" t="s">
        <v>49</v>
      </c>
      <c r="X573">
        <v>3</v>
      </c>
      <c r="Y573">
        <v>0</v>
      </c>
      <c r="Z573">
        <v>0</v>
      </c>
      <c r="AA573">
        <v>0</v>
      </c>
      <c r="AB573">
        <v>1</v>
      </c>
      <c r="AC573">
        <v>0</v>
      </c>
      <c r="AD573">
        <v>0</v>
      </c>
      <c r="AE573">
        <v>1</v>
      </c>
    </row>
    <row r="574" spans="1:35" x14ac:dyDescent="0.15">
      <c r="A574">
        <v>2732</v>
      </c>
      <c r="B574">
        <v>100</v>
      </c>
      <c r="C574">
        <v>23</v>
      </c>
      <c r="D574" s="17">
        <v>2003</v>
      </c>
      <c r="E574" s="17">
        <v>6</v>
      </c>
      <c r="F574" s="17">
        <v>9</v>
      </c>
      <c r="G574" s="40">
        <f t="shared" si="46"/>
        <v>37781</v>
      </c>
      <c r="H574">
        <f t="shared" si="47"/>
        <v>24</v>
      </c>
      <c r="I574" s="38">
        <v>0</v>
      </c>
      <c r="J574" s="38">
        <v>0.38541666666666669</v>
      </c>
      <c r="K574">
        <v>4187</v>
      </c>
      <c r="L574">
        <v>0</v>
      </c>
      <c r="M574">
        <v>4</v>
      </c>
      <c r="O574">
        <v>1</v>
      </c>
      <c r="P574">
        <v>1</v>
      </c>
      <c r="Q574">
        <v>2</v>
      </c>
      <c r="R574">
        <v>36.5</v>
      </c>
      <c r="S574">
        <v>0</v>
      </c>
      <c r="T574" s="2">
        <v>3</v>
      </c>
      <c r="U574" s="2"/>
      <c r="W574" s="41" t="s">
        <v>222</v>
      </c>
      <c r="X574">
        <v>0</v>
      </c>
      <c r="Y574">
        <v>1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</row>
    <row r="575" spans="1:35" x14ac:dyDescent="0.15">
      <c r="A575">
        <v>2738</v>
      </c>
      <c r="B575">
        <v>100</v>
      </c>
      <c r="C575">
        <v>23</v>
      </c>
      <c r="D575" s="19">
        <v>2003</v>
      </c>
      <c r="E575" s="19">
        <v>6</v>
      </c>
      <c r="F575" s="19">
        <v>9</v>
      </c>
      <c r="G575" s="40">
        <f t="shared" si="46"/>
        <v>37781</v>
      </c>
      <c r="H575">
        <f t="shared" si="47"/>
        <v>24</v>
      </c>
      <c r="I575" s="38">
        <v>11</v>
      </c>
      <c r="J575" s="38">
        <v>11</v>
      </c>
      <c r="K575">
        <v>4190</v>
      </c>
      <c r="L575">
        <v>0</v>
      </c>
      <c r="M575">
        <v>11</v>
      </c>
      <c r="O575">
        <v>1</v>
      </c>
      <c r="P575">
        <v>1</v>
      </c>
      <c r="Q575">
        <v>1</v>
      </c>
      <c r="R575">
        <v>37</v>
      </c>
      <c r="S575">
        <v>0</v>
      </c>
      <c r="W575" s="41" t="s">
        <v>118</v>
      </c>
      <c r="X575">
        <v>1</v>
      </c>
      <c r="Y575">
        <v>0</v>
      </c>
      <c r="Z575">
        <v>1</v>
      </c>
      <c r="AA575">
        <v>0</v>
      </c>
      <c r="AB575">
        <v>0</v>
      </c>
      <c r="AC575">
        <v>0</v>
      </c>
      <c r="AD575">
        <v>0</v>
      </c>
      <c r="AE575">
        <v>1</v>
      </c>
    </row>
    <row r="576" spans="1:35" x14ac:dyDescent="0.15">
      <c r="A576">
        <v>2742</v>
      </c>
      <c r="B576">
        <v>100</v>
      </c>
      <c r="C576">
        <v>24</v>
      </c>
      <c r="D576" s="17">
        <v>2003</v>
      </c>
      <c r="E576" s="17">
        <v>6</v>
      </c>
      <c r="F576" s="17">
        <v>10</v>
      </c>
      <c r="G576" s="40">
        <f t="shared" si="46"/>
        <v>37782</v>
      </c>
      <c r="H576">
        <f t="shared" si="47"/>
        <v>24</v>
      </c>
      <c r="I576" s="38">
        <v>0</v>
      </c>
      <c r="J576" s="38">
        <v>0.33680555555555558</v>
      </c>
      <c r="L576">
        <v>0</v>
      </c>
      <c r="M576">
        <v>6</v>
      </c>
      <c r="O576">
        <v>1</v>
      </c>
      <c r="P576">
        <v>1</v>
      </c>
      <c r="Q576">
        <v>1</v>
      </c>
      <c r="T576">
        <v>2</v>
      </c>
      <c r="W576" s="41" t="s">
        <v>225</v>
      </c>
      <c r="X576">
        <v>3</v>
      </c>
      <c r="Y576">
        <v>0</v>
      </c>
      <c r="Z576">
        <v>0</v>
      </c>
      <c r="AA576">
        <v>0</v>
      </c>
      <c r="AB576">
        <v>1</v>
      </c>
      <c r="AC576">
        <v>0</v>
      </c>
      <c r="AD576">
        <v>0</v>
      </c>
      <c r="AE576">
        <v>1</v>
      </c>
      <c r="AH576">
        <v>0</v>
      </c>
      <c r="AI576">
        <v>0</v>
      </c>
    </row>
    <row r="577" spans="1:42" x14ac:dyDescent="0.15">
      <c r="A577">
        <v>2699</v>
      </c>
      <c r="B577">
        <v>99</v>
      </c>
      <c r="C577">
        <v>24</v>
      </c>
      <c r="D577" s="17">
        <v>2003</v>
      </c>
      <c r="E577" s="17">
        <v>6</v>
      </c>
      <c r="F577" s="17">
        <v>10</v>
      </c>
      <c r="G577" s="40">
        <f t="shared" si="46"/>
        <v>37782</v>
      </c>
      <c r="H577">
        <f t="shared" si="47"/>
        <v>24</v>
      </c>
      <c r="I577" s="38">
        <v>0</v>
      </c>
      <c r="J577" s="38">
        <v>0.41875000000000001</v>
      </c>
      <c r="L577">
        <v>0</v>
      </c>
      <c r="M577">
        <v>3</v>
      </c>
      <c r="O577">
        <v>1</v>
      </c>
      <c r="P577">
        <v>1</v>
      </c>
      <c r="Q577">
        <v>2</v>
      </c>
      <c r="R577">
        <v>36.9</v>
      </c>
      <c r="S577">
        <v>0</v>
      </c>
      <c r="T577">
        <v>3</v>
      </c>
      <c r="W577" s="41" t="s">
        <v>50</v>
      </c>
      <c r="X577">
        <v>4</v>
      </c>
      <c r="Y577">
        <v>0</v>
      </c>
      <c r="Z577">
        <v>0</v>
      </c>
      <c r="AA577">
        <v>0</v>
      </c>
      <c r="AB577">
        <v>0</v>
      </c>
      <c r="AC577">
        <v>1</v>
      </c>
      <c r="AD577">
        <v>0</v>
      </c>
      <c r="AE577">
        <v>1</v>
      </c>
    </row>
    <row r="578" spans="1:42" x14ac:dyDescent="0.15">
      <c r="A578">
        <v>2718</v>
      </c>
      <c r="B578">
        <v>99</v>
      </c>
      <c r="C578">
        <v>24</v>
      </c>
      <c r="D578" s="17">
        <v>2003</v>
      </c>
      <c r="E578" s="17">
        <v>6</v>
      </c>
      <c r="F578" s="17">
        <v>11</v>
      </c>
      <c r="G578" s="40">
        <f t="shared" si="46"/>
        <v>37783</v>
      </c>
      <c r="H578">
        <f t="shared" si="47"/>
        <v>24</v>
      </c>
      <c r="I578" s="38">
        <v>0</v>
      </c>
      <c r="J578" s="38">
        <v>0.43402777777777773</v>
      </c>
      <c r="K578">
        <v>3649</v>
      </c>
      <c r="L578">
        <v>0</v>
      </c>
      <c r="M578">
        <v>10</v>
      </c>
      <c r="O578">
        <v>1</v>
      </c>
      <c r="P578">
        <v>1</v>
      </c>
      <c r="Q578">
        <v>1</v>
      </c>
      <c r="R578">
        <v>36.9</v>
      </c>
      <c r="S578">
        <v>0</v>
      </c>
      <c r="T578" s="2">
        <v>2</v>
      </c>
      <c r="U578" s="2"/>
      <c r="W578" s="41" t="s">
        <v>50</v>
      </c>
      <c r="X578">
        <v>0</v>
      </c>
      <c r="Y578">
        <v>1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</row>
    <row r="579" spans="1:42" x14ac:dyDescent="0.15">
      <c r="A579">
        <v>2636</v>
      </c>
      <c r="B579">
        <v>97</v>
      </c>
      <c r="C579">
        <v>24</v>
      </c>
      <c r="D579" s="17">
        <v>2003</v>
      </c>
      <c r="E579" s="17">
        <v>6</v>
      </c>
      <c r="F579" s="17">
        <v>12</v>
      </c>
      <c r="G579" s="40">
        <f t="shared" si="46"/>
        <v>37784</v>
      </c>
      <c r="H579">
        <f t="shared" si="47"/>
        <v>24</v>
      </c>
      <c r="I579" s="38">
        <v>0</v>
      </c>
      <c r="J579" s="38">
        <v>0.37777777777777777</v>
      </c>
      <c r="K579">
        <v>4101</v>
      </c>
      <c r="L579">
        <v>0</v>
      </c>
      <c r="M579">
        <v>4</v>
      </c>
      <c r="O579">
        <v>1</v>
      </c>
      <c r="P579">
        <v>1</v>
      </c>
      <c r="Q579">
        <v>1</v>
      </c>
      <c r="R579">
        <v>38.4</v>
      </c>
      <c r="S579">
        <v>1</v>
      </c>
      <c r="T579">
        <v>2</v>
      </c>
      <c r="W579" s="41" t="s">
        <v>222</v>
      </c>
      <c r="X579">
        <v>0</v>
      </c>
      <c r="Y579">
        <v>1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</row>
    <row r="580" spans="1:42" x14ac:dyDescent="0.15">
      <c r="A580">
        <v>2637</v>
      </c>
      <c r="B580">
        <v>97</v>
      </c>
      <c r="C580">
        <v>24</v>
      </c>
      <c r="D580" s="17">
        <v>2003</v>
      </c>
      <c r="E580" s="17">
        <v>6</v>
      </c>
      <c r="F580" s="17">
        <v>12</v>
      </c>
      <c r="G580" s="40">
        <f t="shared" si="46"/>
        <v>37784</v>
      </c>
      <c r="H580">
        <f t="shared" si="47"/>
        <v>24</v>
      </c>
      <c r="I580" s="38">
        <v>0</v>
      </c>
      <c r="J580" s="38">
        <v>0.41319444444444442</v>
      </c>
      <c r="K580">
        <v>4214</v>
      </c>
      <c r="L580">
        <v>0</v>
      </c>
      <c r="M580">
        <v>2</v>
      </c>
      <c r="O580">
        <v>1</v>
      </c>
      <c r="P580">
        <v>1</v>
      </c>
      <c r="Q580">
        <v>2</v>
      </c>
      <c r="R580">
        <v>36.1</v>
      </c>
      <c r="S580">
        <v>0</v>
      </c>
      <c r="T580">
        <v>2</v>
      </c>
      <c r="W580" s="41" t="s">
        <v>49</v>
      </c>
      <c r="X580">
        <v>3</v>
      </c>
      <c r="Y580">
        <v>0</v>
      </c>
      <c r="Z580">
        <v>0</v>
      </c>
      <c r="AA580">
        <v>0</v>
      </c>
      <c r="AB580">
        <v>1</v>
      </c>
      <c r="AC580">
        <v>0</v>
      </c>
      <c r="AD580">
        <v>0</v>
      </c>
      <c r="AE580">
        <v>1</v>
      </c>
    </row>
    <row r="581" spans="1:42" x14ac:dyDescent="0.15">
      <c r="A581">
        <v>2638</v>
      </c>
      <c r="B581">
        <v>97</v>
      </c>
      <c r="C581">
        <v>24</v>
      </c>
      <c r="D581" s="17">
        <v>2003</v>
      </c>
      <c r="E581" s="17">
        <v>6</v>
      </c>
      <c r="F581" s="17">
        <v>12</v>
      </c>
      <c r="G581" s="40">
        <f t="shared" si="46"/>
        <v>37784</v>
      </c>
      <c r="H581">
        <f t="shared" si="47"/>
        <v>24</v>
      </c>
      <c r="I581" s="38">
        <v>0</v>
      </c>
      <c r="J581" s="38">
        <v>0.41805555555555557</v>
      </c>
      <c r="K581">
        <v>4046</v>
      </c>
      <c r="L581">
        <v>0</v>
      </c>
      <c r="M581">
        <v>6</v>
      </c>
      <c r="O581">
        <v>1</v>
      </c>
      <c r="P581">
        <v>1</v>
      </c>
      <c r="Q581">
        <v>1</v>
      </c>
      <c r="R581">
        <v>38.5</v>
      </c>
      <c r="S581">
        <v>1</v>
      </c>
      <c r="T581">
        <v>2</v>
      </c>
      <c r="W581" s="41" t="s">
        <v>118</v>
      </c>
      <c r="X581">
        <v>3</v>
      </c>
      <c r="Y581">
        <v>0</v>
      </c>
      <c r="Z581">
        <v>0</v>
      </c>
      <c r="AA581">
        <v>0</v>
      </c>
      <c r="AB581">
        <v>1</v>
      </c>
      <c r="AC581">
        <v>0</v>
      </c>
      <c r="AD581">
        <v>0</v>
      </c>
      <c r="AE581">
        <v>1</v>
      </c>
      <c r="AP581" t="s">
        <v>52</v>
      </c>
    </row>
    <row r="582" spans="1:42" x14ac:dyDescent="0.15">
      <c r="A582">
        <v>2645</v>
      </c>
      <c r="B582">
        <v>97</v>
      </c>
      <c r="C582">
        <v>24</v>
      </c>
      <c r="D582" s="17">
        <v>2003</v>
      </c>
      <c r="E582" s="17">
        <v>6</v>
      </c>
      <c r="F582" s="17">
        <v>12</v>
      </c>
      <c r="G582" s="40">
        <f t="shared" si="46"/>
        <v>37784</v>
      </c>
      <c r="H582">
        <f t="shared" si="47"/>
        <v>24</v>
      </c>
      <c r="I582" s="38">
        <v>0</v>
      </c>
      <c r="J582" s="38">
        <v>0.46180555555555558</v>
      </c>
      <c r="K582">
        <v>4079</v>
      </c>
      <c r="L582">
        <v>0</v>
      </c>
      <c r="M582">
        <v>4</v>
      </c>
      <c r="O582">
        <v>1</v>
      </c>
      <c r="P582">
        <v>1</v>
      </c>
      <c r="Q582">
        <v>2</v>
      </c>
      <c r="R582">
        <v>38.9</v>
      </c>
      <c r="S582">
        <v>1</v>
      </c>
      <c r="T582">
        <v>2</v>
      </c>
      <c r="W582" s="41" t="s">
        <v>222</v>
      </c>
      <c r="X582">
        <v>4</v>
      </c>
      <c r="Y582">
        <v>0</v>
      </c>
      <c r="Z582">
        <v>0</v>
      </c>
      <c r="AA582">
        <v>0</v>
      </c>
      <c r="AB582">
        <v>0</v>
      </c>
      <c r="AC582">
        <v>1</v>
      </c>
      <c r="AD582">
        <v>0</v>
      </c>
      <c r="AE582">
        <v>1</v>
      </c>
    </row>
    <row r="583" spans="1:42" x14ac:dyDescent="0.15">
      <c r="A583">
        <v>2641</v>
      </c>
      <c r="B583">
        <v>97</v>
      </c>
      <c r="C583">
        <v>24</v>
      </c>
      <c r="D583" s="17">
        <v>2003</v>
      </c>
      <c r="E583" s="17">
        <v>6</v>
      </c>
      <c r="F583" s="17">
        <v>12</v>
      </c>
      <c r="G583" s="40">
        <f t="shared" si="46"/>
        <v>37784</v>
      </c>
      <c r="H583">
        <f t="shared" si="47"/>
        <v>24</v>
      </c>
      <c r="I583" s="38">
        <v>0</v>
      </c>
      <c r="J583" s="38">
        <v>0.47638888888888892</v>
      </c>
      <c r="K583">
        <v>4215</v>
      </c>
      <c r="L583">
        <v>0</v>
      </c>
      <c r="M583">
        <v>1</v>
      </c>
      <c r="O583">
        <v>1</v>
      </c>
      <c r="P583">
        <v>1</v>
      </c>
      <c r="Q583">
        <v>1</v>
      </c>
      <c r="R583">
        <v>38.5</v>
      </c>
      <c r="S583">
        <v>1</v>
      </c>
      <c r="T583">
        <v>4</v>
      </c>
      <c r="W583" s="41" t="s">
        <v>50</v>
      </c>
      <c r="X583">
        <v>0</v>
      </c>
      <c r="Y583">
        <v>1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</row>
    <row r="584" spans="1:42" x14ac:dyDescent="0.15">
      <c r="A584">
        <v>2723</v>
      </c>
      <c r="B584">
        <v>99</v>
      </c>
      <c r="C584">
        <v>24</v>
      </c>
      <c r="D584" s="17">
        <v>2003</v>
      </c>
      <c r="E584" s="17">
        <v>6</v>
      </c>
      <c r="F584" s="17">
        <v>12</v>
      </c>
      <c r="G584" s="40">
        <f t="shared" si="46"/>
        <v>37784</v>
      </c>
      <c r="H584">
        <f t="shared" si="47"/>
        <v>24</v>
      </c>
      <c r="I584" s="38">
        <v>0</v>
      </c>
      <c r="J584" s="38">
        <v>0.34652777777777777</v>
      </c>
      <c r="K584">
        <v>4162</v>
      </c>
      <c r="L584">
        <v>0</v>
      </c>
      <c r="M584">
        <v>7</v>
      </c>
      <c r="O584">
        <v>1</v>
      </c>
      <c r="P584">
        <v>1</v>
      </c>
      <c r="Q584">
        <v>2</v>
      </c>
      <c r="W584" s="41" t="s">
        <v>302</v>
      </c>
      <c r="X584">
        <v>0</v>
      </c>
      <c r="Y584">
        <v>1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</row>
    <row r="585" spans="1:42" x14ac:dyDescent="0.15">
      <c r="A585">
        <v>2649</v>
      </c>
      <c r="B585">
        <v>97</v>
      </c>
      <c r="C585">
        <v>24</v>
      </c>
      <c r="D585" s="17">
        <v>2003</v>
      </c>
      <c r="E585" s="17">
        <v>6</v>
      </c>
      <c r="F585" s="17">
        <v>13</v>
      </c>
      <c r="G585" s="40">
        <f t="shared" si="46"/>
        <v>37785</v>
      </c>
      <c r="H585">
        <f t="shared" si="47"/>
        <v>24</v>
      </c>
      <c r="I585" s="38">
        <v>0</v>
      </c>
      <c r="J585" s="38">
        <v>0.41319444444444442</v>
      </c>
      <c r="K585">
        <v>3390</v>
      </c>
      <c r="L585">
        <v>0</v>
      </c>
      <c r="M585">
        <v>8</v>
      </c>
      <c r="O585">
        <v>1</v>
      </c>
      <c r="P585">
        <v>1</v>
      </c>
      <c r="Q585">
        <v>2</v>
      </c>
      <c r="R585">
        <v>39.1</v>
      </c>
      <c r="S585">
        <v>1</v>
      </c>
      <c r="T585">
        <v>2</v>
      </c>
      <c r="W585" s="41" t="s">
        <v>49</v>
      </c>
      <c r="X585">
        <v>3</v>
      </c>
      <c r="Y585">
        <v>0</v>
      </c>
      <c r="Z585">
        <v>0</v>
      </c>
      <c r="AA585">
        <v>0</v>
      </c>
      <c r="AB585">
        <v>1</v>
      </c>
      <c r="AC585">
        <v>0</v>
      </c>
      <c r="AD585">
        <v>0</v>
      </c>
      <c r="AE585">
        <v>1</v>
      </c>
    </row>
    <row r="586" spans="1:42" x14ac:dyDescent="0.15">
      <c r="A586">
        <v>2653</v>
      </c>
      <c r="B586">
        <v>97</v>
      </c>
      <c r="C586">
        <v>24</v>
      </c>
      <c r="D586" s="17">
        <v>2003</v>
      </c>
      <c r="E586" s="17">
        <v>6</v>
      </c>
      <c r="F586" s="17">
        <v>13</v>
      </c>
      <c r="G586" s="40">
        <f t="shared" si="46"/>
        <v>37785</v>
      </c>
      <c r="H586">
        <f t="shared" si="47"/>
        <v>24</v>
      </c>
      <c r="I586" s="38">
        <v>0</v>
      </c>
      <c r="J586" s="38">
        <v>0.45</v>
      </c>
      <c r="L586">
        <v>0</v>
      </c>
      <c r="M586">
        <v>6</v>
      </c>
      <c r="O586">
        <v>1</v>
      </c>
      <c r="P586">
        <v>1</v>
      </c>
      <c r="Q586">
        <v>1</v>
      </c>
      <c r="R586">
        <v>38</v>
      </c>
      <c r="S586">
        <v>1</v>
      </c>
      <c r="T586">
        <v>2</v>
      </c>
      <c r="W586" s="41" t="s">
        <v>118</v>
      </c>
      <c r="X586">
        <v>4</v>
      </c>
      <c r="Y586">
        <v>0</v>
      </c>
      <c r="Z586">
        <v>0</v>
      </c>
      <c r="AA586">
        <v>0</v>
      </c>
      <c r="AB586">
        <v>0</v>
      </c>
      <c r="AC586">
        <v>1</v>
      </c>
      <c r="AD586">
        <v>0</v>
      </c>
      <c r="AE586">
        <v>1</v>
      </c>
    </row>
    <row r="587" spans="1:42" x14ac:dyDescent="0.15">
      <c r="A587">
        <v>2654</v>
      </c>
      <c r="B587">
        <v>97</v>
      </c>
      <c r="C587">
        <v>24</v>
      </c>
      <c r="D587" s="17">
        <v>2003</v>
      </c>
      <c r="E587" s="17">
        <v>6</v>
      </c>
      <c r="F587" s="17">
        <v>13</v>
      </c>
      <c r="G587" s="40">
        <f t="shared" si="46"/>
        <v>37785</v>
      </c>
      <c r="H587">
        <f t="shared" si="47"/>
        <v>24</v>
      </c>
      <c r="I587" s="38">
        <v>11</v>
      </c>
      <c r="J587" s="38">
        <v>11</v>
      </c>
      <c r="K587">
        <v>3747</v>
      </c>
      <c r="L587">
        <v>1</v>
      </c>
      <c r="O587">
        <v>1</v>
      </c>
      <c r="P587">
        <v>1</v>
      </c>
      <c r="Q587">
        <v>2</v>
      </c>
      <c r="R587">
        <v>37.6</v>
      </c>
      <c r="S587">
        <v>1</v>
      </c>
      <c r="W587" s="41" t="s">
        <v>49</v>
      </c>
      <c r="X587">
        <v>4</v>
      </c>
      <c r="Y587">
        <v>0</v>
      </c>
      <c r="Z587">
        <v>0</v>
      </c>
      <c r="AA587">
        <v>0</v>
      </c>
      <c r="AB587">
        <v>0</v>
      </c>
      <c r="AC587">
        <v>1</v>
      </c>
      <c r="AD587">
        <v>0</v>
      </c>
      <c r="AE587">
        <v>1</v>
      </c>
    </row>
    <row r="588" spans="1:42" x14ac:dyDescent="0.15">
      <c r="A588">
        <v>1381</v>
      </c>
      <c r="B588">
        <v>49</v>
      </c>
      <c r="C588">
        <v>23</v>
      </c>
      <c r="D588" s="19">
        <v>2004</v>
      </c>
      <c r="E588" s="19">
        <v>6</v>
      </c>
      <c r="F588" s="19">
        <v>7</v>
      </c>
      <c r="G588" s="40">
        <f t="shared" si="46"/>
        <v>38145</v>
      </c>
      <c r="H588">
        <f t="shared" si="47"/>
        <v>24</v>
      </c>
      <c r="I588" s="38">
        <v>0</v>
      </c>
      <c r="J588" s="38">
        <v>0.43194444444444446</v>
      </c>
      <c r="L588">
        <v>0</v>
      </c>
      <c r="M588">
        <v>11</v>
      </c>
      <c r="O588">
        <v>1</v>
      </c>
      <c r="P588">
        <v>1</v>
      </c>
      <c r="Q588">
        <v>2</v>
      </c>
      <c r="W588" s="41" t="s">
        <v>118</v>
      </c>
      <c r="X588">
        <v>0</v>
      </c>
      <c r="Y588">
        <v>1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</row>
    <row r="589" spans="1:42" x14ac:dyDescent="0.15">
      <c r="A589">
        <v>1388</v>
      </c>
      <c r="B589">
        <v>50</v>
      </c>
      <c r="C589">
        <v>23</v>
      </c>
      <c r="D589" s="17">
        <v>2004</v>
      </c>
      <c r="E589" s="17">
        <v>6</v>
      </c>
      <c r="F589" s="17">
        <v>8</v>
      </c>
      <c r="G589" s="40">
        <f t="shared" si="46"/>
        <v>38146</v>
      </c>
      <c r="H589">
        <f t="shared" si="47"/>
        <v>24</v>
      </c>
      <c r="I589" s="38">
        <v>0</v>
      </c>
      <c r="J589" s="38">
        <v>0.39930555555555558</v>
      </c>
      <c r="K589">
        <v>6271</v>
      </c>
      <c r="L589">
        <v>0</v>
      </c>
      <c r="M589">
        <v>4</v>
      </c>
      <c r="O589">
        <v>1</v>
      </c>
      <c r="P589">
        <v>1</v>
      </c>
      <c r="Q589">
        <v>2</v>
      </c>
      <c r="R589">
        <v>37.9</v>
      </c>
      <c r="S589">
        <v>1</v>
      </c>
      <c r="T589">
        <v>2</v>
      </c>
      <c r="W589" s="41" t="s">
        <v>278</v>
      </c>
      <c r="X589">
        <v>3</v>
      </c>
      <c r="Y589">
        <v>0</v>
      </c>
      <c r="Z589">
        <v>0</v>
      </c>
      <c r="AA589">
        <v>0</v>
      </c>
      <c r="AB589">
        <v>1</v>
      </c>
      <c r="AC589">
        <v>0</v>
      </c>
      <c r="AD589">
        <v>0</v>
      </c>
      <c r="AE589">
        <v>1</v>
      </c>
      <c r="AH589">
        <v>0</v>
      </c>
      <c r="AI589">
        <v>0</v>
      </c>
    </row>
    <row r="590" spans="1:42" x14ac:dyDescent="0.15">
      <c r="A590">
        <v>1385</v>
      </c>
      <c r="B590">
        <v>49</v>
      </c>
      <c r="C590">
        <v>23</v>
      </c>
      <c r="D590" s="17">
        <v>2004</v>
      </c>
      <c r="E590" s="17">
        <v>6</v>
      </c>
      <c r="F590" s="17">
        <v>8</v>
      </c>
      <c r="G590" s="40">
        <f t="shared" si="46"/>
        <v>38146</v>
      </c>
      <c r="H590">
        <f t="shared" si="47"/>
        <v>24</v>
      </c>
      <c r="I590" s="38">
        <v>9</v>
      </c>
      <c r="J590" s="38">
        <v>9</v>
      </c>
      <c r="L590">
        <v>0</v>
      </c>
      <c r="M590">
        <v>8</v>
      </c>
      <c r="O590">
        <v>1</v>
      </c>
      <c r="P590">
        <v>1</v>
      </c>
      <c r="Q590">
        <v>1</v>
      </c>
      <c r="T590">
        <v>3</v>
      </c>
      <c r="W590" s="41" t="s">
        <v>278</v>
      </c>
      <c r="X590">
        <v>0</v>
      </c>
      <c r="Y590">
        <v>1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H590">
        <v>0</v>
      </c>
      <c r="AI590">
        <v>0</v>
      </c>
    </row>
    <row r="591" spans="1:42" x14ac:dyDescent="0.15">
      <c r="A591">
        <v>1391</v>
      </c>
      <c r="B591">
        <v>50</v>
      </c>
      <c r="C591">
        <v>23</v>
      </c>
      <c r="D591" s="17">
        <v>2004</v>
      </c>
      <c r="E591" s="17">
        <v>6</v>
      </c>
      <c r="F591" s="17">
        <v>9</v>
      </c>
      <c r="G591" s="40">
        <f t="shared" si="46"/>
        <v>38147</v>
      </c>
      <c r="H591">
        <f t="shared" si="47"/>
        <v>24</v>
      </c>
      <c r="I591" s="38">
        <v>0</v>
      </c>
      <c r="J591" s="38">
        <v>0.3354166666666667</v>
      </c>
      <c r="K591">
        <v>6263</v>
      </c>
      <c r="L591">
        <v>0</v>
      </c>
      <c r="M591">
        <v>5</v>
      </c>
      <c r="O591">
        <v>1</v>
      </c>
      <c r="P591">
        <v>1</v>
      </c>
      <c r="Q591">
        <v>1</v>
      </c>
      <c r="R591">
        <v>36.4</v>
      </c>
      <c r="S591">
        <v>0</v>
      </c>
      <c r="T591">
        <v>2</v>
      </c>
      <c r="W591" s="41" t="s">
        <v>388</v>
      </c>
      <c r="X591">
        <v>0</v>
      </c>
      <c r="Y591">
        <v>1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</row>
    <row r="592" spans="1:42" x14ac:dyDescent="0.15">
      <c r="A592">
        <v>1394</v>
      </c>
      <c r="B592">
        <v>50</v>
      </c>
      <c r="C592">
        <v>23</v>
      </c>
      <c r="D592" s="17">
        <v>2004</v>
      </c>
      <c r="E592" s="17">
        <v>6</v>
      </c>
      <c r="F592" s="17">
        <v>9</v>
      </c>
      <c r="G592" s="40">
        <f t="shared" si="46"/>
        <v>38147</v>
      </c>
      <c r="H592">
        <f t="shared" si="47"/>
        <v>24</v>
      </c>
      <c r="I592" s="38">
        <v>0</v>
      </c>
      <c r="J592" s="38">
        <v>0.3840277777777778</v>
      </c>
      <c r="K592">
        <v>6263</v>
      </c>
      <c r="L592">
        <v>1</v>
      </c>
      <c r="O592">
        <v>1</v>
      </c>
      <c r="P592">
        <v>1</v>
      </c>
      <c r="Q592">
        <v>2</v>
      </c>
      <c r="W592" s="41" t="s">
        <v>379</v>
      </c>
      <c r="X592">
        <v>0</v>
      </c>
      <c r="Y592">
        <v>1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</row>
    <row r="593" spans="1:35" x14ac:dyDescent="0.15">
      <c r="A593">
        <v>1401</v>
      </c>
      <c r="B593">
        <v>50</v>
      </c>
      <c r="C593">
        <v>24</v>
      </c>
      <c r="D593" s="19">
        <v>2004</v>
      </c>
      <c r="E593" s="19">
        <v>6</v>
      </c>
      <c r="F593" s="19">
        <v>11</v>
      </c>
      <c r="G593" s="40">
        <f t="shared" si="46"/>
        <v>38149</v>
      </c>
      <c r="H593">
        <f t="shared" si="47"/>
        <v>24</v>
      </c>
      <c r="I593" s="38">
        <v>0</v>
      </c>
      <c r="J593" s="38">
        <v>0.43958333333333338</v>
      </c>
      <c r="K593">
        <v>4715</v>
      </c>
      <c r="L593">
        <v>0</v>
      </c>
      <c r="M593">
        <v>11</v>
      </c>
      <c r="O593">
        <v>1</v>
      </c>
      <c r="P593">
        <v>1</v>
      </c>
      <c r="Q593">
        <v>1</v>
      </c>
      <c r="R593">
        <v>35.799999999999997</v>
      </c>
      <c r="S593">
        <v>0</v>
      </c>
      <c r="T593">
        <v>2</v>
      </c>
      <c r="W593" s="41" t="s">
        <v>278</v>
      </c>
      <c r="X593">
        <v>0</v>
      </c>
      <c r="Y593">
        <v>1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</row>
    <row r="594" spans="1:35" x14ac:dyDescent="0.15">
      <c r="A594">
        <v>1400</v>
      </c>
      <c r="B594">
        <v>50</v>
      </c>
      <c r="C594">
        <v>24</v>
      </c>
      <c r="D594" s="17">
        <v>2004</v>
      </c>
      <c r="E594" s="17">
        <v>6</v>
      </c>
      <c r="F594" s="17">
        <v>11</v>
      </c>
      <c r="G594" s="40">
        <f t="shared" si="46"/>
        <v>38149</v>
      </c>
      <c r="H594">
        <f t="shared" si="47"/>
        <v>24</v>
      </c>
      <c r="I594" s="38">
        <v>0</v>
      </c>
      <c r="J594" s="38">
        <v>0.42638888888888887</v>
      </c>
      <c r="L594">
        <v>0</v>
      </c>
      <c r="M594">
        <v>10</v>
      </c>
      <c r="O594">
        <v>1</v>
      </c>
      <c r="P594">
        <v>1</v>
      </c>
      <c r="Q594">
        <v>1</v>
      </c>
      <c r="W594" s="41" t="s">
        <v>120</v>
      </c>
      <c r="X594">
        <v>0</v>
      </c>
      <c r="Y594">
        <v>1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</row>
    <row r="595" spans="1:35" x14ac:dyDescent="0.15">
      <c r="A595">
        <v>2658</v>
      </c>
      <c r="B595">
        <v>97</v>
      </c>
      <c r="C595">
        <v>24</v>
      </c>
      <c r="D595" s="17">
        <v>2003</v>
      </c>
      <c r="E595" s="17">
        <v>6</v>
      </c>
      <c r="F595" s="17">
        <v>16</v>
      </c>
      <c r="G595" s="40">
        <f t="shared" ref="G595:G612" si="48">DATE(D595,E595,F595)</f>
        <v>37788</v>
      </c>
      <c r="H595">
        <f t="shared" ref="H595:H612" si="49">INT((G595-DATE(YEAR(G595-WEEKDAY(G595-1)+4),1,3)+WEEKDAY(DATE(YEAR(G595-WEEKDAY(G595-1)+4),1,3))+5)/7)</f>
        <v>25</v>
      </c>
      <c r="I595" s="38">
        <v>0</v>
      </c>
      <c r="J595" s="38">
        <v>0.35833333333333334</v>
      </c>
      <c r="K595">
        <v>4221</v>
      </c>
      <c r="L595">
        <v>0</v>
      </c>
      <c r="M595">
        <v>6</v>
      </c>
      <c r="O595">
        <v>1</v>
      </c>
      <c r="P595">
        <v>1</v>
      </c>
      <c r="Q595">
        <v>1</v>
      </c>
      <c r="T595">
        <v>2</v>
      </c>
      <c r="W595" s="41" t="s">
        <v>50</v>
      </c>
      <c r="X595">
        <v>3</v>
      </c>
      <c r="Y595">
        <v>0</v>
      </c>
      <c r="Z595">
        <v>0</v>
      </c>
      <c r="AA595">
        <v>0</v>
      </c>
      <c r="AB595">
        <v>1</v>
      </c>
      <c r="AC595">
        <v>0</v>
      </c>
      <c r="AD595">
        <v>0</v>
      </c>
      <c r="AE595">
        <v>1</v>
      </c>
    </row>
    <row r="596" spans="1:35" x14ac:dyDescent="0.15">
      <c r="A596">
        <v>2663</v>
      </c>
      <c r="B596">
        <v>97</v>
      </c>
      <c r="C596">
        <v>24</v>
      </c>
      <c r="D596" s="17">
        <v>2003</v>
      </c>
      <c r="E596" s="17">
        <v>6</v>
      </c>
      <c r="F596" s="17">
        <v>16</v>
      </c>
      <c r="G596" s="40">
        <f t="shared" si="48"/>
        <v>37788</v>
      </c>
      <c r="H596">
        <f t="shared" si="49"/>
        <v>25</v>
      </c>
      <c r="I596" s="38">
        <v>0</v>
      </c>
      <c r="J596" s="38">
        <v>0.41180555555555554</v>
      </c>
      <c r="K596">
        <v>1688</v>
      </c>
      <c r="L596">
        <v>0</v>
      </c>
      <c r="M596">
        <v>5</v>
      </c>
      <c r="O596">
        <v>1</v>
      </c>
      <c r="P596">
        <v>1</v>
      </c>
      <c r="Q596">
        <v>1</v>
      </c>
      <c r="R596">
        <v>36.799999999999997</v>
      </c>
      <c r="S596">
        <v>0</v>
      </c>
      <c r="T596">
        <v>2</v>
      </c>
      <c r="W596" s="41" t="s">
        <v>51</v>
      </c>
      <c r="X596">
        <v>4</v>
      </c>
      <c r="Y596">
        <v>0</v>
      </c>
      <c r="Z596">
        <v>0</v>
      </c>
      <c r="AA596">
        <v>0</v>
      </c>
      <c r="AB596">
        <v>0</v>
      </c>
      <c r="AC596">
        <v>1</v>
      </c>
      <c r="AD596">
        <v>0</v>
      </c>
      <c r="AE596">
        <v>1</v>
      </c>
    </row>
    <row r="597" spans="1:35" x14ac:dyDescent="0.15">
      <c r="A597">
        <v>2671</v>
      </c>
      <c r="B597">
        <v>98</v>
      </c>
      <c r="C597">
        <v>24</v>
      </c>
      <c r="D597" s="17">
        <v>2003</v>
      </c>
      <c r="E597" s="17">
        <v>6</v>
      </c>
      <c r="F597" s="17">
        <v>16</v>
      </c>
      <c r="G597" s="40">
        <f t="shared" si="48"/>
        <v>37788</v>
      </c>
      <c r="H597">
        <f t="shared" si="49"/>
        <v>25</v>
      </c>
      <c r="I597" s="38">
        <v>0</v>
      </c>
      <c r="J597" s="38">
        <v>0.4597222222222222</v>
      </c>
      <c r="K597">
        <v>4225</v>
      </c>
      <c r="L597">
        <v>0</v>
      </c>
      <c r="M597">
        <v>2</v>
      </c>
      <c r="O597">
        <v>1</v>
      </c>
      <c r="P597">
        <v>1</v>
      </c>
      <c r="Q597">
        <v>2</v>
      </c>
      <c r="T597">
        <v>2</v>
      </c>
      <c r="W597" s="41" t="s">
        <v>50</v>
      </c>
      <c r="X597">
        <v>3</v>
      </c>
      <c r="Y597">
        <v>0</v>
      </c>
      <c r="Z597">
        <v>0</v>
      </c>
      <c r="AA597">
        <v>0</v>
      </c>
      <c r="AB597">
        <v>1</v>
      </c>
      <c r="AC597">
        <v>0</v>
      </c>
      <c r="AD597">
        <v>0</v>
      </c>
      <c r="AE597">
        <v>1</v>
      </c>
    </row>
    <row r="598" spans="1:35" x14ac:dyDescent="0.15">
      <c r="A598">
        <v>2667</v>
      </c>
      <c r="B598">
        <v>98</v>
      </c>
      <c r="C598">
        <v>24</v>
      </c>
      <c r="D598" s="17">
        <v>2003</v>
      </c>
      <c r="E598" s="17">
        <v>6</v>
      </c>
      <c r="F598" s="17">
        <v>16</v>
      </c>
      <c r="G598" s="40">
        <f t="shared" si="48"/>
        <v>37788</v>
      </c>
      <c r="H598">
        <f t="shared" si="49"/>
        <v>25</v>
      </c>
      <c r="I598" s="38">
        <v>0</v>
      </c>
      <c r="J598" s="38">
        <v>0.44097222222222227</v>
      </c>
      <c r="K598">
        <v>362</v>
      </c>
      <c r="L598">
        <v>1</v>
      </c>
      <c r="O598">
        <v>1</v>
      </c>
      <c r="P598">
        <v>1</v>
      </c>
      <c r="Q598">
        <v>2</v>
      </c>
      <c r="R598">
        <v>36</v>
      </c>
      <c r="S598">
        <v>0</v>
      </c>
      <c r="T598" s="2">
        <v>4</v>
      </c>
      <c r="U598" s="2"/>
      <c r="W598" s="41" t="s">
        <v>50</v>
      </c>
      <c r="X598">
        <v>3</v>
      </c>
      <c r="Y598">
        <v>0</v>
      </c>
      <c r="Z598">
        <v>0</v>
      </c>
      <c r="AA598">
        <v>0</v>
      </c>
      <c r="AB598">
        <v>1</v>
      </c>
      <c r="AC598">
        <v>0</v>
      </c>
      <c r="AD598">
        <v>0</v>
      </c>
      <c r="AE598">
        <v>1</v>
      </c>
    </row>
    <row r="599" spans="1:35" x14ac:dyDescent="0.15">
      <c r="A599">
        <v>2680</v>
      </c>
      <c r="B599">
        <v>98</v>
      </c>
      <c r="C599">
        <v>25</v>
      </c>
      <c r="D599" s="19">
        <v>2003</v>
      </c>
      <c r="E599" s="19">
        <v>6</v>
      </c>
      <c r="F599" s="19">
        <v>17</v>
      </c>
      <c r="G599" s="40">
        <f t="shared" si="48"/>
        <v>37789</v>
      </c>
      <c r="H599">
        <f t="shared" si="49"/>
        <v>25</v>
      </c>
      <c r="I599" s="38">
        <v>0</v>
      </c>
      <c r="J599" s="38">
        <v>0.45555555555555555</v>
      </c>
      <c r="K599">
        <v>3767</v>
      </c>
      <c r="L599">
        <v>0</v>
      </c>
      <c r="M599">
        <v>8</v>
      </c>
      <c r="O599">
        <v>1</v>
      </c>
      <c r="P599">
        <v>1</v>
      </c>
      <c r="Q599">
        <v>2</v>
      </c>
      <c r="R599">
        <v>37</v>
      </c>
      <c r="S599">
        <v>0</v>
      </c>
      <c r="T599" s="2">
        <v>2</v>
      </c>
      <c r="U599" s="2"/>
      <c r="W599" s="41" t="s">
        <v>49</v>
      </c>
      <c r="X599">
        <v>4</v>
      </c>
      <c r="Y599">
        <v>0</v>
      </c>
      <c r="Z599">
        <v>0</v>
      </c>
      <c r="AA599">
        <v>0</v>
      </c>
      <c r="AB599">
        <v>0</v>
      </c>
      <c r="AC599">
        <v>1</v>
      </c>
      <c r="AD599">
        <v>0</v>
      </c>
      <c r="AE599">
        <v>1</v>
      </c>
    </row>
    <row r="600" spans="1:35" x14ac:dyDescent="0.15">
      <c r="A600">
        <v>2681</v>
      </c>
      <c r="B600">
        <v>98</v>
      </c>
      <c r="C600">
        <v>25</v>
      </c>
      <c r="D600" s="17">
        <v>2003</v>
      </c>
      <c r="E600" s="17">
        <v>6</v>
      </c>
      <c r="F600" s="17">
        <v>17</v>
      </c>
      <c r="G600" s="40">
        <f t="shared" si="48"/>
        <v>37789</v>
      </c>
      <c r="H600">
        <f t="shared" si="49"/>
        <v>25</v>
      </c>
      <c r="I600" s="38">
        <v>0</v>
      </c>
      <c r="J600" s="38">
        <v>0.46180555555555558</v>
      </c>
      <c r="K600">
        <v>4229</v>
      </c>
      <c r="L600">
        <v>0</v>
      </c>
      <c r="M600">
        <v>10</v>
      </c>
      <c r="O600">
        <v>1</v>
      </c>
      <c r="P600">
        <v>1</v>
      </c>
      <c r="Q600">
        <v>1</v>
      </c>
      <c r="T600" s="2">
        <v>3</v>
      </c>
      <c r="U600" s="2"/>
      <c r="W600" s="41" t="s">
        <v>118</v>
      </c>
      <c r="X600">
        <v>3</v>
      </c>
      <c r="Y600">
        <v>0</v>
      </c>
      <c r="Z600">
        <v>0</v>
      </c>
      <c r="AA600">
        <v>0</v>
      </c>
      <c r="AB600">
        <v>1</v>
      </c>
      <c r="AC600">
        <v>0</v>
      </c>
      <c r="AD600">
        <v>0</v>
      </c>
      <c r="AE600">
        <v>1</v>
      </c>
    </row>
    <row r="601" spans="1:35" x14ac:dyDescent="0.15">
      <c r="A601">
        <v>2673</v>
      </c>
      <c r="B601">
        <v>98</v>
      </c>
      <c r="C601">
        <v>25</v>
      </c>
      <c r="D601" s="17">
        <v>2003</v>
      </c>
      <c r="E601" s="17">
        <v>6</v>
      </c>
      <c r="F601" s="17">
        <v>17</v>
      </c>
      <c r="G601" s="40">
        <f t="shared" si="48"/>
        <v>37789</v>
      </c>
      <c r="H601">
        <f t="shared" si="49"/>
        <v>25</v>
      </c>
      <c r="I601" s="38">
        <v>0</v>
      </c>
      <c r="J601" s="38">
        <v>0.3659722222222222</v>
      </c>
      <c r="K601">
        <v>4226</v>
      </c>
      <c r="L601">
        <v>0</v>
      </c>
      <c r="M601">
        <v>10</v>
      </c>
      <c r="O601">
        <v>1</v>
      </c>
      <c r="P601">
        <v>1</v>
      </c>
      <c r="Q601">
        <v>2</v>
      </c>
      <c r="W601" s="41" t="s">
        <v>118</v>
      </c>
      <c r="X601">
        <v>0</v>
      </c>
      <c r="Y601">
        <v>1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H601">
        <v>0</v>
      </c>
      <c r="AI601">
        <v>1</v>
      </c>
    </row>
    <row r="602" spans="1:35" x14ac:dyDescent="0.15">
      <c r="A602">
        <v>2676</v>
      </c>
      <c r="B602">
        <v>98</v>
      </c>
      <c r="C602">
        <v>25</v>
      </c>
      <c r="D602" s="19">
        <v>2003</v>
      </c>
      <c r="E602" s="19">
        <v>6</v>
      </c>
      <c r="F602" s="19">
        <v>17</v>
      </c>
      <c r="G602" s="40">
        <f t="shared" si="48"/>
        <v>37789</v>
      </c>
      <c r="H602">
        <f t="shared" si="49"/>
        <v>25</v>
      </c>
      <c r="I602" s="38">
        <v>0</v>
      </c>
      <c r="J602" s="38">
        <v>0.37708333333333338</v>
      </c>
      <c r="K602">
        <v>4228</v>
      </c>
      <c r="L602">
        <v>0</v>
      </c>
      <c r="M602">
        <v>4</v>
      </c>
      <c r="O602">
        <v>1</v>
      </c>
      <c r="P602">
        <v>1</v>
      </c>
      <c r="Q602">
        <v>2</v>
      </c>
      <c r="R602">
        <v>37.299999999999997</v>
      </c>
      <c r="S602">
        <v>0</v>
      </c>
      <c r="W602" s="41" t="s">
        <v>51</v>
      </c>
      <c r="X602">
        <v>1</v>
      </c>
      <c r="Y602">
        <v>0</v>
      </c>
      <c r="Z602">
        <v>1</v>
      </c>
      <c r="AA602">
        <v>0</v>
      </c>
      <c r="AB602">
        <v>0</v>
      </c>
      <c r="AC602">
        <v>0</v>
      </c>
      <c r="AD602">
        <v>0</v>
      </c>
      <c r="AE602">
        <v>1</v>
      </c>
    </row>
    <row r="603" spans="1:35" x14ac:dyDescent="0.15">
      <c r="A603">
        <v>2605</v>
      </c>
      <c r="B603">
        <v>96</v>
      </c>
      <c r="C603">
        <v>25</v>
      </c>
      <c r="D603" s="17">
        <v>2003</v>
      </c>
      <c r="E603" s="17">
        <v>6</v>
      </c>
      <c r="F603" s="17">
        <v>18</v>
      </c>
      <c r="G603" s="40">
        <f t="shared" si="48"/>
        <v>37790</v>
      </c>
      <c r="H603">
        <f t="shared" si="49"/>
        <v>25</v>
      </c>
      <c r="I603" s="38">
        <v>0</v>
      </c>
      <c r="J603" s="38">
        <v>0.4604166666666667</v>
      </c>
      <c r="K603">
        <v>4190</v>
      </c>
      <c r="L603">
        <v>0</v>
      </c>
      <c r="M603">
        <v>11</v>
      </c>
      <c r="O603">
        <v>1</v>
      </c>
      <c r="P603">
        <v>1</v>
      </c>
      <c r="Q603">
        <v>1</v>
      </c>
      <c r="T603">
        <v>2</v>
      </c>
      <c r="W603" s="41" t="s">
        <v>50</v>
      </c>
      <c r="X603">
        <v>3</v>
      </c>
      <c r="Y603">
        <v>0</v>
      </c>
      <c r="Z603">
        <v>0</v>
      </c>
      <c r="AA603">
        <v>0</v>
      </c>
      <c r="AB603">
        <v>1</v>
      </c>
      <c r="AC603">
        <v>0</v>
      </c>
      <c r="AD603">
        <v>0</v>
      </c>
      <c r="AE603">
        <v>1</v>
      </c>
    </row>
    <row r="604" spans="1:35" x14ac:dyDescent="0.15">
      <c r="A604">
        <v>2693</v>
      </c>
      <c r="B604">
        <v>98</v>
      </c>
      <c r="C604">
        <v>25</v>
      </c>
      <c r="D604" s="17">
        <v>2003</v>
      </c>
      <c r="E604" s="17">
        <v>6</v>
      </c>
      <c r="F604" s="17">
        <v>18</v>
      </c>
      <c r="G604" s="40">
        <f t="shared" si="48"/>
        <v>37790</v>
      </c>
      <c r="H604">
        <f t="shared" si="49"/>
        <v>25</v>
      </c>
      <c r="I604" s="38">
        <v>0</v>
      </c>
      <c r="J604" s="38">
        <v>0.44097222222222227</v>
      </c>
      <c r="K604">
        <v>4232</v>
      </c>
      <c r="L604">
        <v>0</v>
      </c>
      <c r="M604">
        <v>2</v>
      </c>
      <c r="O604">
        <v>1</v>
      </c>
      <c r="P604">
        <v>1</v>
      </c>
      <c r="Q604">
        <v>1</v>
      </c>
      <c r="R604">
        <v>37.200000000000003</v>
      </c>
      <c r="S604">
        <v>0</v>
      </c>
      <c r="T604" s="2">
        <v>2</v>
      </c>
      <c r="U604" s="2"/>
      <c r="W604" s="41" t="s">
        <v>118</v>
      </c>
      <c r="X604">
        <v>3</v>
      </c>
      <c r="Y604">
        <v>0</v>
      </c>
      <c r="Z604">
        <v>0</v>
      </c>
      <c r="AA604">
        <v>0</v>
      </c>
      <c r="AB604">
        <v>1</v>
      </c>
      <c r="AC604">
        <v>0</v>
      </c>
      <c r="AD604">
        <v>0</v>
      </c>
      <c r="AE604">
        <v>1</v>
      </c>
    </row>
    <row r="605" spans="1:35" x14ac:dyDescent="0.15">
      <c r="A605">
        <v>2694</v>
      </c>
      <c r="B605">
        <v>98</v>
      </c>
      <c r="C605">
        <v>25</v>
      </c>
      <c r="D605" s="17">
        <v>2003</v>
      </c>
      <c r="E605" s="17">
        <v>6</v>
      </c>
      <c r="F605" s="17">
        <v>18</v>
      </c>
      <c r="G605" s="40">
        <f t="shared" si="48"/>
        <v>37790</v>
      </c>
      <c r="H605">
        <f t="shared" si="49"/>
        <v>25</v>
      </c>
      <c r="I605" s="38">
        <v>0</v>
      </c>
      <c r="J605" s="38">
        <v>0.41944444444444445</v>
      </c>
      <c r="K605">
        <v>4233</v>
      </c>
      <c r="L605">
        <v>0</v>
      </c>
      <c r="M605">
        <v>4</v>
      </c>
      <c r="O605">
        <v>1</v>
      </c>
      <c r="P605">
        <v>1</v>
      </c>
      <c r="Q605">
        <v>2</v>
      </c>
      <c r="R605">
        <v>36.6</v>
      </c>
      <c r="S605">
        <v>0</v>
      </c>
      <c r="T605" s="2">
        <v>2</v>
      </c>
      <c r="U605" s="2"/>
      <c r="W605" s="41" t="s">
        <v>50</v>
      </c>
      <c r="X605">
        <v>1</v>
      </c>
      <c r="Y605">
        <v>0</v>
      </c>
      <c r="Z605">
        <v>1</v>
      </c>
      <c r="AA605">
        <v>0</v>
      </c>
      <c r="AB605">
        <v>0</v>
      </c>
      <c r="AC605">
        <v>0</v>
      </c>
      <c r="AD605">
        <v>0</v>
      </c>
      <c r="AE605">
        <v>1</v>
      </c>
    </row>
    <row r="606" spans="1:35" x14ac:dyDescent="0.15">
      <c r="A606">
        <v>2608</v>
      </c>
      <c r="B606">
        <v>96</v>
      </c>
      <c r="C606">
        <v>25</v>
      </c>
      <c r="D606" s="17">
        <v>2003</v>
      </c>
      <c r="E606" s="17">
        <v>6</v>
      </c>
      <c r="F606" s="17">
        <v>19</v>
      </c>
      <c r="G606" s="40">
        <f t="shared" si="48"/>
        <v>37791</v>
      </c>
      <c r="H606">
        <f t="shared" si="49"/>
        <v>25</v>
      </c>
      <c r="I606" s="38">
        <v>0</v>
      </c>
      <c r="J606" s="38">
        <v>0.36527777777777781</v>
      </c>
      <c r="K606">
        <v>3838</v>
      </c>
      <c r="L606">
        <v>0</v>
      </c>
      <c r="M606">
        <v>5</v>
      </c>
      <c r="O606">
        <v>1</v>
      </c>
      <c r="P606">
        <v>1</v>
      </c>
      <c r="Q606">
        <v>2</v>
      </c>
      <c r="W606" s="41" t="s">
        <v>118</v>
      </c>
      <c r="X606">
        <v>1</v>
      </c>
      <c r="Y606">
        <v>0</v>
      </c>
      <c r="Z606">
        <v>1</v>
      </c>
      <c r="AA606">
        <v>0</v>
      </c>
      <c r="AB606">
        <v>0</v>
      </c>
      <c r="AC606">
        <v>0</v>
      </c>
      <c r="AD606">
        <v>0</v>
      </c>
      <c r="AE606">
        <v>1</v>
      </c>
    </row>
    <row r="607" spans="1:35" x14ac:dyDescent="0.15">
      <c r="A607">
        <v>1404</v>
      </c>
      <c r="B607">
        <v>50</v>
      </c>
      <c r="C607">
        <v>24</v>
      </c>
      <c r="D607" s="17">
        <v>2004</v>
      </c>
      <c r="E607" s="17">
        <v>6</v>
      </c>
      <c r="F607" s="17">
        <v>14</v>
      </c>
      <c r="G607" s="40">
        <f t="shared" si="48"/>
        <v>38152</v>
      </c>
      <c r="H607">
        <f t="shared" si="49"/>
        <v>25</v>
      </c>
      <c r="I607" s="38">
        <v>9</v>
      </c>
      <c r="J607" s="38">
        <v>9</v>
      </c>
      <c r="K607">
        <v>6277</v>
      </c>
      <c r="L607">
        <v>0</v>
      </c>
      <c r="M607">
        <v>8</v>
      </c>
      <c r="O607">
        <v>1</v>
      </c>
      <c r="P607">
        <v>1</v>
      </c>
      <c r="Q607">
        <v>2</v>
      </c>
      <c r="R607">
        <v>35.799999999999997</v>
      </c>
      <c r="S607">
        <v>0</v>
      </c>
      <c r="T607">
        <v>1</v>
      </c>
      <c r="W607" s="41" t="s">
        <v>278</v>
      </c>
      <c r="X607">
        <v>3</v>
      </c>
      <c r="Y607">
        <v>0</v>
      </c>
      <c r="Z607">
        <v>0</v>
      </c>
      <c r="AA607">
        <v>0</v>
      </c>
      <c r="AB607">
        <v>1</v>
      </c>
      <c r="AC607">
        <v>0</v>
      </c>
      <c r="AD607">
        <v>0</v>
      </c>
      <c r="AE607">
        <v>1</v>
      </c>
    </row>
    <row r="608" spans="1:35" x14ac:dyDescent="0.15">
      <c r="A608">
        <v>1405</v>
      </c>
      <c r="B608">
        <v>50</v>
      </c>
      <c r="C608">
        <v>24</v>
      </c>
      <c r="D608" s="17">
        <v>2004</v>
      </c>
      <c r="E608" s="17">
        <v>6</v>
      </c>
      <c r="F608" s="17">
        <v>14</v>
      </c>
      <c r="G608" s="40">
        <f t="shared" si="48"/>
        <v>38152</v>
      </c>
      <c r="H608">
        <f t="shared" si="49"/>
        <v>25</v>
      </c>
      <c r="I608" s="38">
        <v>0</v>
      </c>
      <c r="J608" s="38">
        <v>0.41736111111111113</v>
      </c>
      <c r="K608">
        <v>6278</v>
      </c>
      <c r="L608">
        <v>0</v>
      </c>
      <c r="M608">
        <v>2</v>
      </c>
      <c r="O608">
        <v>1</v>
      </c>
      <c r="P608">
        <v>1</v>
      </c>
      <c r="Q608">
        <v>1</v>
      </c>
      <c r="R608">
        <v>36.9</v>
      </c>
      <c r="S608">
        <v>0</v>
      </c>
      <c r="W608" s="41" t="s">
        <v>118</v>
      </c>
      <c r="X608">
        <v>0</v>
      </c>
      <c r="Y608">
        <v>1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</row>
    <row r="609" spans="1:42" x14ac:dyDescent="0.15">
      <c r="A609">
        <v>1409</v>
      </c>
      <c r="B609">
        <v>50</v>
      </c>
      <c r="C609">
        <v>24</v>
      </c>
      <c r="D609" s="17">
        <v>2004</v>
      </c>
      <c r="E609" s="17">
        <v>6</v>
      </c>
      <c r="F609" s="17">
        <v>15</v>
      </c>
      <c r="G609" s="40">
        <f t="shared" si="48"/>
        <v>38153</v>
      </c>
      <c r="H609">
        <f t="shared" si="49"/>
        <v>25</v>
      </c>
      <c r="I609" s="38">
        <v>0</v>
      </c>
      <c r="J609" s="38">
        <v>0.39930555555555558</v>
      </c>
      <c r="K609">
        <v>6057</v>
      </c>
      <c r="L609">
        <v>0</v>
      </c>
      <c r="M609">
        <v>9</v>
      </c>
      <c r="O609">
        <v>1</v>
      </c>
      <c r="P609">
        <v>1</v>
      </c>
      <c r="Q609">
        <v>1</v>
      </c>
      <c r="R609">
        <v>39.299999999999997</v>
      </c>
      <c r="S609">
        <v>1</v>
      </c>
      <c r="W609" s="41" t="s">
        <v>278</v>
      </c>
      <c r="X609">
        <v>3</v>
      </c>
      <c r="Y609">
        <v>0</v>
      </c>
      <c r="Z609">
        <v>0</v>
      </c>
      <c r="AA609">
        <v>0</v>
      </c>
      <c r="AB609">
        <v>1</v>
      </c>
      <c r="AC609">
        <v>0</v>
      </c>
      <c r="AD609">
        <v>0</v>
      </c>
      <c r="AE609">
        <v>1</v>
      </c>
    </row>
    <row r="610" spans="1:42" x14ac:dyDescent="0.15">
      <c r="A610">
        <v>1422</v>
      </c>
      <c r="B610">
        <v>51</v>
      </c>
      <c r="C610">
        <v>25</v>
      </c>
      <c r="D610" s="17">
        <v>2004</v>
      </c>
      <c r="E610" s="17">
        <v>6</v>
      </c>
      <c r="F610" s="17">
        <v>18</v>
      </c>
      <c r="G610" s="40">
        <f t="shared" si="48"/>
        <v>38156</v>
      </c>
      <c r="H610">
        <f t="shared" si="49"/>
        <v>25</v>
      </c>
      <c r="I610" s="38">
        <v>0</v>
      </c>
      <c r="J610" s="38">
        <v>0.39999999999999997</v>
      </c>
      <c r="K610">
        <v>6075</v>
      </c>
      <c r="L610">
        <v>0</v>
      </c>
      <c r="M610">
        <v>8</v>
      </c>
      <c r="O610">
        <v>1</v>
      </c>
      <c r="P610">
        <v>1</v>
      </c>
      <c r="Q610">
        <v>2</v>
      </c>
      <c r="R610">
        <v>36.799999999999997</v>
      </c>
      <c r="S610">
        <v>0</v>
      </c>
      <c r="T610">
        <v>2</v>
      </c>
      <c r="W610" s="41" t="s">
        <v>118</v>
      </c>
      <c r="X610">
        <v>3</v>
      </c>
      <c r="Y610">
        <v>0</v>
      </c>
      <c r="Z610">
        <v>0</v>
      </c>
      <c r="AA610">
        <v>0</v>
      </c>
      <c r="AB610">
        <v>1</v>
      </c>
      <c r="AC610">
        <v>0</v>
      </c>
      <c r="AD610">
        <v>0</v>
      </c>
      <c r="AE610">
        <v>1</v>
      </c>
    </row>
    <row r="611" spans="1:42" x14ac:dyDescent="0.15">
      <c r="A611">
        <v>1425</v>
      </c>
      <c r="B611">
        <v>51</v>
      </c>
      <c r="C611">
        <v>25</v>
      </c>
      <c r="D611" s="17">
        <v>2004</v>
      </c>
      <c r="E611" s="17">
        <v>6</v>
      </c>
      <c r="F611" s="17">
        <v>18</v>
      </c>
      <c r="G611" s="40">
        <f t="shared" si="48"/>
        <v>38156</v>
      </c>
      <c r="H611">
        <f t="shared" si="49"/>
        <v>25</v>
      </c>
      <c r="I611" s="38">
        <v>10</v>
      </c>
      <c r="J611" s="38">
        <v>10</v>
      </c>
      <c r="K611">
        <v>6100</v>
      </c>
      <c r="L611">
        <v>0</v>
      </c>
      <c r="M611">
        <v>8</v>
      </c>
      <c r="O611">
        <v>1</v>
      </c>
      <c r="P611">
        <v>1</v>
      </c>
      <c r="Q611">
        <v>2</v>
      </c>
      <c r="R611">
        <v>38.1</v>
      </c>
      <c r="S611">
        <v>1</v>
      </c>
      <c r="T611">
        <v>2</v>
      </c>
      <c r="W611" s="41" t="s">
        <v>278</v>
      </c>
      <c r="X611">
        <v>0</v>
      </c>
      <c r="Y611">
        <v>1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M611" t="s">
        <v>2920</v>
      </c>
    </row>
    <row r="612" spans="1:42" x14ac:dyDescent="0.15">
      <c r="A612">
        <v>1424</v>
      </c>
      <c r="B612">
        <v>51</v>
      </c>
      <c r="C612">
        <v>25</v>
      </c>
      <c r="D612" s="17">
        <v>2004</v>
      </c>
      <c r="E612" s="17">
        <v>6</v>
      </c>
      <c r="F612" s="17">
        <v>18</v>
      </c>
      <c r="G612" s="40">
        <f t="shared" si="48"/>
        <v>38156</v>
      </c>
      <c r="H612">
        <f t="shared" si="49"/>
        <v>25</v>
      </c>
      <c r="I612" s="38">
        <v>0</v>
      </c>
      <c r="J612" s="38">
        <v>0.41319444444444442</v>
      </c>
      <c r="K612">
        <v>6263</v>
      </c>
      <c r="L612">
        <v>0</v>
      </c>
      <c r="M612">
        <v>6</v>
      </c>
      <c r="O612">
        <v>1</v>
      </c>
      <c r="P612">
        <v>1</v>
      </c>
      <c r="Q612">
        <v>1</v>
      </c>
      <c r="R612">
        <v>39.1</v>
      </c>
      <c r="S612">
        <v>1</v>
      </c>
      <c r="T612">
        <v>3</v>
      </c>
      <c r="W612" s="41" t="s">
        <v>118</v>
      </c>
      <c r="X612">
        <v>5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1</v>
      </c>
      <c r="AE612">
        <v>1</v>
      </c>
    </row>
    <row r="613" spans="1:42" x14ac:dyDescent="0.15">
      <c r="A613">
        <v>2627</v>
      </c>
      <c r="B613">
        <v>96</v>
      </c>
      <c r="C613">
        <v>25</v>
      </c>
      <c r="D613" s="17">
        <v>2003</v>
      </c>
      <c r="E613" s="17">
        <v>6</v>
      </c>
      <c r="F613" s="17">
        <v>23</v>
      </c>
      <c r="G613" s="40">
        <f>DATE(D613,E613,F613)</f>
        <v>37795</v>
      </c>
      <c r="H613">
        <f>INT((G613-DATE(YEAR(G613-WEEKDAY(G613-1)+4),1,3)+WEEKDAY(DATE(YEAR(G613-WEEKDAY(G613-1)+4),1,3))+5)/7)</f>
        <v>26</v>
      </c>
      <c r="I613" s="38">
        <v>0</v>
      </c>
      <c r="J613" s="38">
        <v>0.37152777777777773</v>
      </c>
      <c r="K613">
        <v>4107</v>
      </c>
      <c r="L613">
        <v>0</v>
      </c>
      <c r="M613">
        <v>10</v>
      </c>
      <c r="O613">
        <v>1</v>
      </c>
      <c r="P613">
        <v>1</v>
      </c>
      <c r="Q613">
        <v>2</v>
      </c>
      <c r="R613">
        <v>38.200000000000003</v>
      </c>
      <c r="S613">
        <v>1</v>
      </c>
      <c r="T613">
        <v>2</v>
      </c>
      <c r="W613" s="41" t="s">
        <v>118</v>
      </c>
      <c r="X613">
        <v>5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1</v>
      </c>
      <c r="AE613">
        <v>1</v>
      </c>
    </row>
    <row r="614" spans="1:42" x14ac:dyDescent="0.15">
      <c r="A614">
        <v>1435</v>
      </c>
      <c r="B614">
        <v>51</v>
      </c>
      <c r="C614">
        <v>25</v>
      </c>
      <c r="D614" s="17">
        <v>2004</v>
      </c>
      <c r="E614" s="17">
        <v>6</v>
      </c>
      <c r="F614" s="17">
        <v>22</v>
      </c>
      <c r="G614" s="40">
        <f>DATE(D614,E614,F614)</f>
        <v>38160</v>
      </c>
      <c r="H614">
        <f>INT((G614-DATE(YEAR(G614-WEEKDAY(G614-1)+4),1,3)+WEEKDAY(DATE(YEAR(G614-WEEKDAY(G614-1)+4),1,3))+5)/7)</f>
        <v>26</v>
      </c>
      <c r="I614" s="38"/>
      <c r="J614" s="38"/>
      <c r="K614">
        <v>6278</v>
      </c>
      <c r="L614">
        <v>0</v>
      </c>
      <c r="M614">
        <v>2</v>
      </c>
      <c r="O614">
        <v>1</v>
      </c>
      <c r="P614">
        <v>1</v>
      </c>
      <c r="Q614">
        <v>1</v>
      </c>
      <c r="R614">
        <v>38.200000000000003</v>
      </c>
      <c r="S614">
        <v>1</v>
      </c>
      <c r="T614">
        <v>2</v>
      </c>
      <c r="W614" s="41" t="s">
        <v>278</v>
      </c>
      <c r="X614">
        <v>4</v>
      </c>
      <c r="Y614">
        <v>0</v>
      </c>
      <c r="Z614">
        <v>0</v>
      </c>
      <c r="AA614">
        <v>0</v>
      </c>
      <c r="AB614">
        <v>0</v>
      </c>
      <c r="AC614">
        <v>1</v>
      </c>
      <c r="AD614">
        <v>0</v>
      </c>
      <c r="AE614">
        <v>1</v>
      </c>
    </row>
    <row r="615" spans="1:42" x14ac:dyDescent="0.15">
      <c r="A615">
        <v>2598</v>
      </c>
      <c r="B615">
        <v>95</v>
      </c>
      <c r="C615">
        <v>26</v>
      </c>
      <c r="D615" s="17">
        <v>2003</v>
      </c>
      <c r="E615" s="17">
        <v>6</v>
      </c>
      <c r="F615" s="17">
        <v>30</v>
      </c>
      <c r="G615" s="40">
        <f t="shared" ref="G615:G636" si="50">DATE(D615,E615,F615)</f>
        <v>37802</v>
      </c>
      <c r="H615">
        <f t="shared" ref="H615:H636" si="51">INT((G615-DATE(YEAR(G615-WEEKDAY(G615-1)+4),1,3)+WEEKDAY(DATE(YEAR(G615-WEEKDAY(G615-1)+4),1,3))+5)/7)</f>
        <v>27</v>
      </c>
      <c r="I615" s="38">
        <v>0</v>
      </c>
      <c r="J615" s="38">
        <v>0.41805555555555557</v>
      </c>
      <c r="K615">
        <v>4079</v>
      </c>
      <c r="L615">
        <v>0</v>
      </c>
      <c r="M615">
        <v>5</v>
      </c>
      <c r="O615">
        <v>1</v>
      </c>
      <c r="P615">
        <v>1</v>
      </c>
      <c r="Q615">
        <v>1</v>
      </c>
      <c r="R615">
        <v>36.799999999999997</v>
      </c>
      <c r="S615">
        <v>0</v>
      </c>
      <c r="T615">
        <v>2</v>
      </c>
      <c r="W615" s="41" t="s">
        <v>54</v>
      </c>
      <c r="X615">
        <v>1</v>
      </c>
      <c r="Y615">
        <v>0</v>
      </c>
      <c r="Z615">
        <v>1</v>
      </c>
      <c r="AA615">
        <v>0</v>
      </c>
      <c r="AB615">
        <v>0</v>
      </c>
      <c r="AC615">
        <v>0</v>
      </c>
      <c r="AD615">
        <v>0</v>
      </c>
      <c r="AE615">
        <v>1</v>
      </c>
    </row>
    <row r="616" spans="1:42" x14ac:dyDescent="0.15">
      <c r="A616">
        <v>2602</v>
      </c>
      <c r="B616">
        <v>95</v>
      </c>
      <c r="C616">
        <v>26</v>
      </c>
      <c r="D616" s="17">
        <v>2003</v>
      </c>
      <c r="E616" s="17">
        <v>6</v>
      </c>
      <c r="F616" s="17">
        <v>30</v>
      </c>
      <c r="G616" s="40">
        <f t="shared" si="50"/>
        <v>37802</v>
      </c>
      <c r="H616">
        <f t="shared" si="51"/>
        <v>27</v>
      </c>
      <c r="I616" s="38">
        <v>0</v>
      </c>
      <c r="J616" s="38">
        <v>0.47569444444444442</v>
      </c>
      <c r="L616">
        <v>0</v>
      </c>
      <c r="M616">
        <v>6</v>
      </c>
      <c r="O616">
        <v>1</v>
      </c>
      <c r="P616">
        <v>1</v>
      </c>
      <c r="Q616">
        <v>1</v>
      </c>
      <c r="T616">
        <v>2</v>
      </c>
      <c r="W616" s="41" t="s">
        <v>118</v>
      </c>
      <c r="X616">
        <v>5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1</v>
      </c>
      <c r="AE616">
        <v>1</v>
      </c>
    </row>
    <row r="617" spans="1:42" x14ac:dyDescent="0.15">
      <c r="A617">
        <v>2603</v>
      </c>
      <c r="B617">
        <v>95</v>
      </c>
      <c r="C617">
        <v>26</v>
      </c>
      <c r="D617" s="17">
        <v>2003</v>
      </c>
      <c r="E617" s="17">
        <v>6</v>
      </c>
      <c r="F617" s="17">
        <v>30</v>
      </c>
      <c r="G617" s="40">
        <f t="shared" si="50"/>
        <v>37802</v>
      </c>
      <c r="H617">
        <f t="shared" si="51"/>
        <v>27</v>
      </c>
      <c r="I617" s="38">
        <v>0</v>
      </c>
      <c r="J617" s="38">
        <v>0.4826388888888889</v>
      </c>
      <c r="L617">
        <v>0</v>
      </c>
      <c r="M617">
        <v>6</v>
      </c>
      <c r="O617">
        <v>1</v>
      </c>
      <c r="P617">
        <v>1</v>
      </c>
      <c r="Q617">
        <v>1</v>
      </c>
      <c r="R617">
        <v>40.6</v>
      </c>
      <c r="S617">
        <v>1</v>
      </c>
      <c r="T617">
        <v>3</v>
      </c>
      <c r="W617" s="41" t="s">
        <v>118</v>
      </c>
      <c r="X617">
        <v>3</v>
      </c>
      <c r="Y617">
        <v>0</v>
      </c>
      <c r="Z617">
        <v>0</v>
      </c>
      <c r="AA617">
        <v>0</v>
      </c>
      <c r="AB617">
        <v>1</v>
      </c>
      <c r="AC617">
        <v>0</v>
      </c>
      <c r="AD617">
        <v>0</v>
      </c>
      <c r="AE617">
        <v>1</v>
      </c>
    </row>
    <row r="618" spans="1:42" x14ac:dyDescent="0.15">
      <c r="A618">
        <v>2559</v>
      </c>
      <c r="B618">
        <v>94</v>
      </c>
      <c r="C618">
        <v>27</v>
      </c>
      <c r="D618" s="19">
        <v>2003</v>
      </c>
      <c r="E618" s="19">
        <v>7</v>
      </c>
      <c r="F618" s="19">
        <v>1</v>
      </c>
      <c r="G618" s="40">
        <f t="shared" si="50"/>
        <v>37803</v>
      </c>
      <c r="H618">
        <f t="shared" si="51"/>
        <v>27</v>
      </c>
      <c r="I618" s="38">
        <v>0</v>
      </c>
      <c r="J618" s="38">
        <v>0.33680555555555558</v>
      </c>
      <c r="L618">
        <v>0</v>
      </c>
      <c r="M618">
        <v>7</v>
      </c>
      <c r="O618">
        <v>1</v>
      </c>
      <c r="P618">
        <v>1</v>
      </c>
      <c r="Q618">
        <v>1</v>
      </c>
      <c r="R618">
        <v>37.200000000000003</v>
      </c>
      <c r="S618">
        <v>0</v>
      </c>
      <c r="T618">
        <v>2</v>
      </c>
      <c r="W618" s="41" t="s">
        <v>225</v>
      </c>
      <c r="X618">
        <v>0</v>
      </c>
      <c r="Y618">
        <v>1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</row>
    <row r="619" spans="1:42" x14ac:dyDescent="0.15">
      <c r="A619">
        <v>2561</v>
      </c>
      <c r="B619">
        <v>94</v>
      </c>
      <c r="C619">
        <v>27</v>
      </c>
      <c r="D619" s="17">
        <v>2003</v>
      </c>
      <c r="E619" s="17">
        <v>7</v>
      </c>
      <c r="F619" s="17">
        <v>1</v>
      </c>
      <c r="G619" s="40">
        <f t="shared" si="50"/>
        <v>37803</v>
      </c>
      <c r="H619">
        <f t="shared" si="51"/>
        <v>27</v>
      </c>
      <c r="I619" s="38">
        <v>0</v>
      </c>
      <c r="J619" s="38">
        <v>0.37916666666666665</v>
      </c>
      <c r="K619">
        <v>4109</v>
      </c>
      <c r="L619">
        <v>0</v>
      </c>
      <c r="M619">
        <v>7</v>
      </c>
      <c r="O619">
        <v>1</v>
      </c>
      <c r="P619">
        <v>1</v>
      </c>
      <c r="Q619">
        <v>1</v>
      </c>
      <c r="R619">
        <v>39</v>
      </c>
      <c r="S619">
        <v>1</v>
      </c>
      <c r="T619">
        <v>2</v>
      </c>
      <c r="W619" s="41" t="s">
        <v>220</v>
      </c>
      <c r="X619">
        <v>5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1</v>
      </c>
      <c r="AE619">
        <v>1</v>
      </c>
      <c r="AH619">
        <v>0</v>
      </c>
      <c r="AI619">
        <v>0</v>
      </c>
    </row>
    <row r="620" spans="1:42" x14ac:dyDescent="0.15">
      <c r="A620">
        <v>2563</v>
      </c>
      <c r="B620">
        <v>94</v>
      </c>
      <c r="C620">
        <v>27</v>
      </c>
      <c r="D620" s="17">
        <v>2003</v>
      </c>
      <c r="E620" s="17">
        <v>7</v>
      </c>
      <c r="F620" s="17">
        <v>1</v>
      </c>
      <c r="G620" s="40">
        <f t="shared" si="50"/>
        <v>37803</v>
      </c>
      <c r="H620">
        <f t="shared" si="51"/>
        <v>27</v>
      </c>
      <c r="I620" s="38">
        <v>0</v>
      </c>
      <c r="J620" s="38">
        <v>0.37708333333333338</v>
      </c>
      <c r="K620">
        <v>4246</v>
      </c>
      <c r="L620">
        <v>0</v>
      </c>
      <c r="M620">
        <v>3</v>
      </c>
      <c r="O620">
        <v>1</v>
      </c>
      <c r="P620">
        <v>1</v>
      </c>
      <c r="Q620">
        <v>2</v>
      </c>
      <c r="R620">
        <v>37.799999999999997</v>
      </c>
      <c r="S620">
        <v>1</v>
      </c>
      <c r="T620">
        <v>2</v>
      </c>
      <c r="W620" s="41" t="s">
        <v>149</v>
      </c>
      <c r="X620">
        <v>4</v>
      </c>
      <c r="Y620">
        <v>0</v>
      </c>
      <c r="Z620">
        <v>0</v>
      </c>
      <c r="AA620">
        <v>0</v>
      </c>
      <c r="AB620">
        <v>0</v>
      </c>
      <c r="AC620">
        <v>1</v>
      </c>
      <c r="AD620">
        <v>0</v>
      </c>
      <c r="AE620">
        <v>1</v>
      </c>
      <c r="AP620" t="s">
        <v>281</v>
      </c>
    </row>
    <row r="621" spans="1:42" x14ac:dyDescent="0.15">
      <c r="A621">
        <v>2572</v>
      </c>
      <c r="B621">
        <v>94</v>
      </c>
      <c r="C621">
        <v>27</v>
      </c>
      <c r="D621" s="17">
        <v>2003</v>
      </c>
      <c r="E621" s="17">
        <v>7</v>
      </c>
      <c r="F621" s="17">
        <v>2</v>
      </c>
      <c r="G621" s="40">
        <f t="shared" si="50"/>
        <v>37804</v>
      </c>
      <c r="H621">
        <f t="shared" si="51"/>
        <v>27</v>
      </c>
      <c r="I621" s="38">
        <v>0</v>
      </c>
      <c r="J621" s="38">
        <v>0.4368055555555555</v>
      </c>
      <c r="K621">
        <v>4252</v>
      </c>
      <c r="L621">
        <v>0</v>
      </c>
      <c r="M621">
        <v>8</v>
      </c>
      <c r="O621">
        <v>1</v>
      </c>
      <c r="P621">
        <v>1</v>
      </c>
      <c r="Q621">
        <v>1</v>
      </c>
      <c r="R621">
        <v>39.5</v>
      </c>
      <c r="S621">
        <v>1</v>
      </c>
      <c r="T621">
        <v>3</v>
      </c>
      <c r="W621" s="41" t="s">
        <v>49</v>
      </c>
      <c r="X621">
        <v>1</v>
      </c>
      <c r="Y621">
        <v>0</v>
      </c>
      <c r="Z621">
        <v>1</v>
      </c>
      <c r="AA621">
        <v>0</v>
      </c>
      <c r="AB621">
        <v>0</v>
      </c>
      <c r="AC621">
        <v>0</v>
      </c>
      <c r="AD621">
        <v>0</v>
      </c>
      <c r="AE621">
        <v>1</v>
      </c>
    </row>
    <row r="622" spans="1:42" x14ac:dyDescent="0.15">
      <c r="A622">
        <v>2586</v>
      </c>
      <c r="B622">
        <v>94</v>
      </c>
      <c r="C622">
        <v>27</v>
      </c>
      <c r="D622" s="17">
        <v>2003</v>
      </c>
      <c r="E622" s="17">
        <v>7</v>
      </c>
      <c r="F622" s="17">
        <v>3</v>
      </c>
      <c r="G622" s="40">
        <f t="shared" si="50"/>
        <v>37805</v>
      </c>
      <c r="H622">
        <f t="shared" si="51"/>
        <v>27</v>
      </c>
      <c r="I622" s="38">
        <v>0</v>
      </c>
      <c r="J622" s="38">
        <v>1.9444444444444445E-2</v>
      </c>
      <c r="L622">
        <v>0</v>
      </c>
      <c r="M622">
        <v>3</v>
      </c>
      <c r="O622">
        <v>1</v>
      </c>
      <c r="P622">
        <v>1</v>
      </c>
      <c r="Q622">
        <v>1</v>
      </c>
      <c r="R622">
        <v>37.6</v>
      </c>
      <c r="S622">
        <v>1</v>
      </c>
      <c r="T622">
        <v>2</v>
      </c>
      <c r="W622" s="41" t="s">
        <v>541</v>
      </c>
      <c r="X622">
        <v>4</v>
      </c>
      <c r="Y622">
        <v>0</v>
      </c>
      <c r="Z622">
        <v>0</v>
      </c>
      <c r="AA622">
        <v>0</v>
      </c>
      <c r="AB622">
        <v>0</v>
      </c>
      <c r="AC622">
        <v>1</v>
      </c>
      <c r="AD622">
        <v>0</v>
      </c>
      <c r="AE622">
        <v>1</v>
      </c>
    </row>
    <row r="623" spans="1:42" x14ac:dyDescent="0.15">
      <c r="A623">
        <v>2587</v>
      </c>
      <c r="B623">
        <v>94</v>
      </c>
      <c r="C623">
        <v>27</v>
      </c>
      <c r="D623" s="17">
        <v>2003</v>
      </c>
      <c r="E623" s="17">
        <v>7</v>
      </c>
      <c r="F623" s="17">
        <v>3</v>
      </c>
      <c r="G623" s="40">
        <f t="shared" si="50"/>
        <v>37805</v>
      </c>
      <c r="H623">
        <f t="shared" si="51"/>
        <v>27</v>
      </c>
      <c r="I623" s="38">
        <v>0</v>
      </c>
      <c r="J623" s="38">
        <v>0.4548611111111111</v>
      </c>
      <c r="K623">
        <v>4259</v>
      </c>
      <c r="L623">
        <v>0</v>
      </c>
      <c r="M623">
        <v>9</v>
      </c>
      <c r="O623">
        <v>1</v>
      </c>
      <c r="P623">
        <v>1</v>
      </c>
      <c r="Q623">
        <v>2</v>
      </c>
      <c r="R623">
        <v>36.799999999999997</v>
      </c>
      <c r="S623">
        <v>0</v>
      </c>
      <c r="T623">
        <v>3</v>
      </c>
      <c r="V623" s="41" t="s">
        <v>1335</v>
      </c>
      <c r="W623" s="41" t="s">
        <v>50</v>
      </c>
      <c r="X623">
        <v>3</v>
      </c>
      <c r="Y623">
        <v>0</v>
      </c>
      <c r="Z623">
        <v>0</v>
      </c>
      <c r="AA623">
        <v>0</v>
      </c>
      <c r="AB623">
        <v>1</v>
      </c>
      <c r="AC623">
        <v>0</v>
      </c>
      <c r="AD623">
        <v>0</v>
      </c>
      <c r="AE623">
        <v>1</v>
      </c>
    </row>
    <row r="624" spans="1:42" x14ac:dyDescent="0.15">
      <c r="A624">
        <v>2531</v>
      </c>
      <c r="B624">
        <v>93</v>
      </c>
      <c r="C624">
        <v>27</v>
      </c>
      <c r="D624" s="17">
        <v>2003</v>
      </c>
      <c r="E624" s="17">
        <v>7</v>
      </c>
      <c r="F624" s="17">
        <v>4</v>
      </c>
      <c r="G624" s="40">
        <f t="shared" si="50"/>
        <v>37806</v>
      </c>
      <c r="H624">
        <f t="shared" si="51"/>
        <v>27</v>
      </c>
      <c r="I624" s="38">
        <v>0</v>
      </c>
      <c r="J624" s="38">
        <v>0.42708333333333331</v>
      </c>
      <c r="K624">
        <v>4262</v>
      </c>
      <c r="L624">
        <v>0</v>
      </c>
      <c r="M624">
        <v>7</v>
      </c>
      <c r="O624">
        <v>1</v>
      </c>
      <c r="P624">
        <v>1</v>
      </c>
      <c r="Q624">
        <v>1</v>
      </c>
      <c r="R624">
        <v>38</v>
      </c>
      <c r="S624">
        <v>1</v>
      </c>
      <c r="T624">
        <v>3</v>
      </c>
      <c r="W624" s="41" t="s">
        <v>50</v>
      </c>
      <c r="X624">
        <v>4</v>
      </c>
      <c r="Y624">
        <v>0</v>
      </c>
      <c r="Z624">
        <v>0</v>
      </c>
      <c r="AA624">
        <v>0</v>
      </c>
      <c r="AB624">
        <v>0</v>
      </c>
      <c r="AC624">
        <v>1</v>
      </c>
      <c r="AD624">
        <v>0</v>
      </c>
      <c r="AE624">
        <v>1</v>
      </c>
    </row>
    <row r="625" spans="1:39" x14ac:dyDescent="0.15">
      <c r="A625">
        <v>1443</v>
      </c>
      <c r="B625">
        <v>51</v>
      </c>
      <c r="C625">
        <v>26</v>
      </c>
      <c r="D625" s="17">
        <v>2004</v>
      </c>
      <c r="E625" s="17">
        <v>6</v>
      </c>
      <c r="F625" s="17">
        <v>28</v>
      </c>
      <c r="G625" s="40">
        <f t="shared" si="50"/>
        <v>38166</v>
      </c>
      <c r="H625">
        <f t="shared" si="51"/>
        <v>27</v>
      </c>
      <c r="I625" s="38">
        <v>0</v>
      </c>
      <c r="J625" s="38">
        <v>0.37638888888888888</v>
      </c>
      <c r="K625">
        <v>4875</v>
      </c>
      <c r="L625">
        <v>0</v>
      </c>
      <c r="M625">
        <v>11</v>
      </c>
      <c r="O625">
        <v>1</v>
      </c>
      <c r="P625">
        <v>1</v>
      </c>
      <c r="Q625">
        <v>1</v>
      </c>
      <c r="R625">
        <v>36</v>
      </c>
      <c r="S625">
        <v>0</v>
      </c>
      <c r="T625">
        <v>3</v>
      </c>
      <c r="W625" s="41" t="s">
        <v>31</v>
      </c>
      <c r="X625">
        <v>1</v>
      </c>
      <c r="Y625">
        <v>0</v>
      </c>
      <c r="Z625">
        <v>1</v>
      </c>
      <c r="AA625">
        <v>0</v>
      </c>
      <c r="AB625">
        <v>0</v>
      </c>
      <c r="AC625">
        <v>0</v>
      </c>
      <c r="AD625">
        <v>0</v>
      </c>
      <c r="AE625">
        <v>1</v>
      </c>
    </row>
    <row r="626" spans="1:39" x14ac:dyDescent="0.15">
      <c r="A626">
        <v>1457</v>
      </c>
      <c r="B626">
        <v>52</v>
      </c>
      <c r="C626">
        <v>26</v>
      </c>
      <c r="D626" s="17">
        <v>2004</v>
      </c>
      <c r="E626" s="17">
        <v>6</v>
      </c>
      <c r="F626" s="17">
        <v>30</v>
      </c>
      <c r="G626" s="40">
        <f t="shared" si="50"/>
        <v>38168</v>
      </c>
      <c r="H626">
        <f t="shared" si="51"/>
        <v>27</v>
      </c>
      <c r="I626" s="38">
        <v>0</v>
      </c>
      <c r="J626" s="38">
        <v>0.37777777777777777</v>
      </c>
      <c r="K626">
        <v>6057</v>
      </c>
      <c r="L626">
        <v>0</v>
      </c>
      <c r="M626">
        <v>9</v>
      </c>
      <c r="O626">
        <v>1</v>
      </c>
      <c r="P626">
        <v>1</v>
      </c>
      <c r="Q626">
        <v>1</v>
      </c>
      <c r="W626" s="41" t="s">
        <v>278</v>
      </c>
      <c r="X626">
        <v>0</v>
      </c>
      <c r="Y626">
        <v>1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</row>
    <row r="627" spans="1:39" x14ac:dyDescent="0.15">
      <c r="A627">
        <v>1461</v>
      </c>
      <c r="B627">
        <v>53</v>
      </c>
      <c r="C627">
        <v>27</v>
      </c>
      <c r="D627" s="17">
        <v>2004</v>
      </c>
      <c r="E627" s="17">
        <v>7</v>
      </c>
      <c r="F627" s="17">
        <v>1</v>
      </c>
      <c r="G627" s="40">
        <f t="shared" si="50"/>
        <v>38169</v>
      </c>
      <c r="H627">
        <f t="shared" si="51"/>
        <v>27</v>
      </c>
      <c r="I627" s="38">
        <v>0</v>
      </c>
      <c r="J627" s="38">
        <v>0.37638888888888888</v>
      </c>
      <c r="K627">
        <v>6296</v>
      </c>
      <c r="L627">
        <v>1</v>
      </c>
      <c r="O627">
        <v>1</v>
      </c>
      <c r="P627">
        <v>1</v>
      </c>
      <c r="Q627">
        <v>1</v>
      </c>
      <c r="R627">
        <v>38.1</v>
      </c>
      <c r="S627">
        <v>1</v>
      </c>
      <c r="T627">
        <v>2</v>
      </c>
      <c r="W627" s="41" t="s">
        <v>278</v>
      </c>
      <c r="X627">
        <v>1</v>
      </c>
      <c r="Y627">
        <v>0</v>
      </c>
      <c r="Z627">
        <v>1</v>
      </c>
      <c r="AA627">
        <v>0</v>
      </c>
      <c r="AB627">
        <v>0</v>
      </c>
      <c r="AC627">
        <v>0</v>
      </c>
      <c r="AD627">
        <v>0</v>
      </c>
      <c r="AE627">
        <v>1</v>
      </c>
    </row>
    <row r="628" spans="1:39" x14ac:dyDescent="0.15">
      <c r="A628">
        <v>1465</v>
      </c>
      <c r="B628">
        <v>53</v>
      </c>
      <c r="C628">
        <v>27</v>
      </c>
      <c r="D628" s="19">
        <v>2004</v>
      </c>
      <c r="E628" s="19">
        <v>7</v>
      </c>
      <c r="F628" s="19">
        <v>1</v>
      </c>
      <c r="G628" s="40">
        <f t="shared" si="50"/>
        <v>38169</v>
      </c>
      <c r="H628">
        <f t="shared" si="51"/>
        <v>27</v>
      </c>
      <c r="I628" s="38">
        <v>11</v>
      </c>
      <c r="J628" s="38">
        <v>11</v>
      </c>
      <c r="K628">
        <v>4448</v>
      </c>
      <c r="L628">
        <v>0</v>
      </c>
      <c r="M628">
        <v>11</v>
      </c>
      <c r="O628">
        <v>1</v>
      </c>
      <c r="P628">
        <v>1</v>
      </c>
      <c r="Q628">
        <v>1</v>
      </c>
      <c r="R628">
        <v>37.1</v>
      </c>
      <c r="S628">
        <v>0</v>
      </c>
      <c r="T628">
        <v>5</v>
      </c>
      <c r="W628" s="41" t="s">
        <v>278</v>
      </c>
      <c r="X628">
        <v>0</v>
      </c>
      <c r="Y628">
        <v>1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</row>
    <row r="629" spans="1:39" x14ac:dyDescent="0.15">
      <c r="A629">
        <v>3987</v>
      </c>
      <c r="B629">
        <v>174</v>
      </c>
      <c r="C629">
        <v>27</v>
      </c>
      <c r="D629" s="17">
        <v>2008</v>
      </c>
      <c r="E629" s="17">
        <v>7</v>
      </c>
      <c r="F629" s="17">
        <v>1</v>
      </c>
      <c r="G629" s="40">
        <f t="shared" si="50"/>
        <v>39630</v>
      </c>
      <c r="H629">
        <f t="shared" si="51"/>
        <v>27</v>
      </c>
      <c r="I629" s="29">
        <v>0.38750000000000001</v>
      </c>
      <c r="J629" s="29">
        <v>0.38750000000000001</v>
      </c>
      <c r="K629">
        <v>7607</v>
      </c>
      <c r="L629">
        <v>1</v>
      </c>
      <c r="O629">
        <v>1</v>
      </c>
      <c r="P629">
        <v>1</v>
      </c>
      <c r="Q629">
        <v>2</v>
      </c>
      <c r="R629">
        <v>37.299999999999997</v>
      </c>
      <c r="S629">
        <v>0</v>
      </c>
      <c r="T629">
        <v>2</v>
      </c>
      <c r="V629" s="41" t="s">
        <v>1335</v>
      </c>
      <c r="W629" s="41" t="s">
        <v>118</v>
      </c>
      <c r="X629">
        <v>4</v>
      </c>
      <c r="Y629">
        <v>0</v>
      </c>
      <c r="Z629">
        <v>0</v>
      </c>
      <c r="AA629">
        <v>0</v>
      </c>
      <c r="AB629">
        <v>0</v>
      </c>
      <c r="AC629">
        <v>1</v>
      </c>
      <c r="AD629">
        <v>0</v>
      </c>
      <c r="AE629">
        <v>1</v>
      </c>
    </row>
    <row r="630" spans="1:39" x14ac:dyDescent="0.15">
      <c r="A630">
        <v>4011</v>
      </c>
      <c r="B630">
        <v>174</v>
      </c>
      <c r="C630">
        <v>27</v>
      </c>
      <c r="D630" s="17">
        <v>2008</v>
      </c>
      <c r="E630" s="17">
        <v>7</v>
      </c>
      <c r="F630" s="17">
        <v>4</v>
      </c>
      <c r="G630" s="40">
        <f t="shared" si="50"/>
        <v>39633</v>
      </c>
      <c r="H630">
        <f t="shared" si="51"/>
        <v>27</v>
      </c>
      <c r="I630" s="29">
        <v>0.43055555555555558</v>
      </c>
      <c r="J630" s="29">
        <v>0.43055555555555558</v>
      </c>
      <c r="K630">
        <v>8163</v>
      </c>
      <c r="L630">
        <v>0</v>
      </c>
      <c r="M630">
        <v>9</v>
      </c>
      <c r="O630">
        <v>1</v>
      </c>
      <c r="P630">
        <v>1</v>
      </c>
      <c r="Q630">
        <v>1</v>
      </c>
      <c r="R630">
        <v>37.6</v>
      </c>
      <c r="S630">
        <v>1</v>
      </c>
      <c r="T630">
        <v>2</v>
      </c>
      <c r="W630" s="41" t="s">
        <v>118</v>
      </c>
      <c r="X630">
        <v>3</v>
      </c>
      <c r="Y630">
        <v>0</v>
      </c>
      <c r="Z630">
        <v>0</v>
      </c>
      <c r="AA630">
        <v>0</v>
      </c>
      <c r="AB630">
        <v>1</v>
      </c>
      <c r="AC630">
        <v>0</v>
      </c>
      <c r="AD630">
        <v>0</v>
      </c>
      <c r="AE630">
        <v>1</v>
      </c>
    </row>
    <row r="631" spans="1:39" x14ac:dyDescent="0.15">
      <c r="A631">
        <v>4832</v>
      </c>
      <c r="B631">
        <v>203</v>
      </c>
      <c r="C631">
        <v>26</v>
      </c>
      <c r="D631" s="17">
        <v>2009</v>
      </c>
      <c r="E631" s="17">
        <v>6</v>
      </c>
      <c r="F631" s="17">
        <v>29</v>
      </c>
      <c r="G631" s="40">
        <f t="shared" si="50"/>
        <v>39993</v>
      </c>
      <c r="H631">
        <f t="shared" si="51"/>
        <v>27</v>
      </c>
      <c r="I631" s="29">
        <v>0.39652777777777781</v>
      </c>
      <c r="J631" s="29">
        <v>0.39652777777777776</v>
      </c>
      <c r="K631">
        <v>8704</v>
      </c>
      <c r="L631">
        <v>0</v>
      </c>
      <c r="M631">
        <v>8</v>
      </c>
      <c r="O631">
        <v>1</v>
      </c>
      <c r="P631">
        <v>1</v>
      </c>
      <c r="Q631">
        <v>1</v>
      </c>
      <c r="R631">
        <v>39.9</v>
      </c>
      <c r="S631">
        <v>1</v>
      </c>
      <c r="T631">
        <v>3</v>
      </c>
      <c r="W631" s="41" t="s">
        <v>118</v>
      </c>
      <c r="X631">
        <v>4</v>
      </c>
      <c r="Y631">
        <v>0</v>
      </c>
      <c r="Z631">
        <v>0</v>
      </c>
      <c r="AA631">
        <v>0</v>
      </c>
      <c r="AB631">
        <v>0</v>
      </c>
      <c r="AC631">
        <v>1</v>
      </c>
      <c r="AD631">
        <v>0</v>
      </c>
      <c r="AE631">
        <v>1</v>
      </c>
    </row>
    <row r="632" spans="1:39" x14ac:dyDescent="0.15">
      <c r="A632">
        <v>4835</v>
      </c>
      <c r="B632">
        <v>203</v>
      </c>
      <c r="C632">
        <v>26</v>
      </c>
      <c r="D632" s="19">
        <v>2009</v>
      </c>
      <c r="E632" s="19">
        <v>6</v>
      </c>
      <c r="F632" s="19">
        <v>29</v>
      </c>
      <c r="G632" s="40">
        <f t="shared" si="50"/>
        <v>39993</v>
      </c>
      <c r="H632">
        <f t="shared" si="51"/>
        <v>27</v>
      </c>
      <c r="I632" s="29">
        <v>0.41250000000000003</v>
      </c>
      <c r="J632" s="29">
        <v>0.41249999999999998</v>
      </c>
      <c r="K632">
        <v>8763</v>
      </c>
      <c r="L632">
        <v>0</v>
      </c>
      <c r="M632">
        <v>8</v>
      </c>
      <c r="O632">
        <v>1</v>
      </c>
      <c r="P632">
        <v>1</v>
      </c>
      <c r="Q632">
        <v>1</v>
      </c>
      <c r="R632">
        <v>36.5</v>
      </c>
      <c r="S632">
        <v>0</v>
      </c>
      <c r="W632" s="41" t="s">
        <v>118</v>
      </c>
      <c r="X632">
        <v>3</v>
      </c>
      <c r="Y632">
        <v>0</v>
      </c>
      <c r="Z632">
        <v>0</v>
      </c>
      <c r="AA632">
        <v>0</v>
      </c>
      <c r="AB632">
        <v>1</v>
      </c>
      <c r="AC632">
        <v>0</v>
      </c>
      <c r="AD632">
        <v>0</v>
      </c>
      <c r="AE632">
        <v>1</v>
      </c>
    </row>
    <row r="633" spans="1:39" x14ac:dyDescent="0.15">
      <c r="A633">
        <v>4842</v>
      </c>
      <c r="B633">
        <v>203</v>
      </c>
      <c r="C633">
        <v>26</v>
      </c>
      <c r="D633" s="17">
        <v>2009</v>
      </c>
      <c r="E633" s="17">
        <v>6</v>
      </c>
      <c r="F633" s="17">
        <v>30</v>
      </c>
      <c r="G633" s="40">
        <f t="shared" si="50"/>
        <v>39994</v>
      </c>
      <c r="H633">
        <f t="shared" si="51"/>
        <v>27</v>
      </c>
      <c r="I633" s="29">
        <v>0.3833333333333333</v>
      </c>
      <c r="J633" s="29">
        <v>0.38333333333333336</v>
      </c>
      <c r="K633">
        <v>8702</v>
      </c>
      <c r="L633">
        <v>0</v>
      </c>
      <c r="M633">
        <v>7</v>
      </c>
      <c r="O633">
        <v>1</v>
      </c>
      <c r="P633">
        <v>1</v>
      </c>
      <c r="Q633">
        <v>1</v>
      </c>
      <c r="R633">
        <v>36.4</v>
      </c>
      <c r="S633">
        <v>0</v>
      </c>
      <c r="W633" s="41" t="s">
        <v>49</v>
      </c>
      <c r="X633">
        <v>0</v>
      </c>
      <c r="Y633">
        <v>1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</row>
    <row r="634" spans="1:39" x14ac:dyDescent="0.15">
      <c r="A634">
        <v>4845</v>
      </c>
      <c r="B634">
        <v>203</v>
      </c>
      <c r="C634">
        <v>26</v>
      </c>
      <c r="D634" s="17">
        <v>2009</v>
      </c>
      <c r="E634" s="17">
        <v>6</v>
      </c>
      <c r="F634" s="17">
        <v>30</v>
      </c>
      <c r="G634" s="40">
        <f t="shared" si="50"/>
        <v>39994</v>
      </c>
      <c r="H634">
        <f t="shared" si="51"/>
        <v>27</v>
      </c>
      <c r="I634" s="29">
        <v>0.4548611111111111</v>
      </c>
      <c r="J634" s="29">
        <v>0.45486111111111116</v>
      </c>
      <c r="K634">
        <v>8766</v>
      </c>
      <c r="L634">
        <v>1</v>
      </c>
      <c r="O634">
        <v>1</v>
      </c>
      <c r="P634">
        <v>1</v>
      </c>
      <c r="Q634">
        <v>2</v>
      </c>
      <c r="R634">
        <v>39.1</v>
      </c>
      <c r="S634">
        <v>1</v>
      </c>
      <c r="W634" s="41" t="s">
        <v>222</v>
      </c>
      <c r="X634">
        <v>5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1</v>
      </c>
      <c r="AE634">
        <v>1</v>
      </c>
    </row>
    <row r="635" spans="1:39" x14ac:dyDescent="0.15">
      <c r="A635">
        <v>4812</v>
      </c>
      <c r="B635" s="2">
        <v>202</v>
      </c>
      <c r="C635">
        <v>27</v>
      </c>
      <c r="D635" s="17">
        <v>2009</v>
      </c>
      <c r="E635" s="17">
        <v>7</v>
      </c>
      <c r="F635" s="17">
        <v>2</v>
      </c>
      <c r="G635" s="40">
        <f t="shared" si="50"/>
        <v>39996</v>
      </c>
      <c r="H635">
        <f t="shared" si="51"/>
        <v>27</v>
      </c>
      <c r="I635" s="29">
        <v>0.48472222222222222</v>
      </c>
      <c r="J635" s="29">
        <v>0.48472222222222222</v>
      </c>
      <c r="K635">
        <v>8768</v>
      </c>
      <c r="L635">
        <v>0</v>
      </c>
      <c r="M635">
        <v>9</v>
      </c>
      <c r="O635">
        <v>1</v>
      </c>
      <c r="P635">
        <v>1</v>
      </c>
      <c r="Q635">
        <v>1</v>
      </c>
      <c r="R635">
        <v>38.6</v>
      </c>
      <c r="S635">
        <v>1</v>
      </c>
      <c r="T635">
        <v>3</v>
      </c>
      <c r="W635" s="41" t="s">
        <v>50</v>
      </c>
      <c r="X635">
        <v>3</v>
      </c>
      <c r="Y635">
        <v>0</v>
      </c>
      <c r="Z635">
        <v>0</v>
      </c>
      <c r="AA635">
        <v>0</v>
      </c>
      <c r="AB635">
        <v>1</v>
      </c>
      <c r="AC635">
        <v>0</v>
      </c>
      <c r="AD635">
        <v>0</v>
      </c>
      <c r="AE635">
        <v>1</v>
      </c>
    </row>
    <row r="636" spans="1:39" x14ac:dyDescent="0.15">
      <c r="A636">
        <v>4807</v>
      </c>
      <c r="B636" s="2">
        <v>202</v>
      </c>
      <c r="C636">
        <v>27</v>
      </c>
      <c r="D636" s="17">
        <v>2009</v>
      </c>
      <c r="E636" s="17">
        <v>7</v>
      </c>
      <c r="F636" s="17">
        <v>2</v>
      </c>
      <c r="G636" s="40">
        <f t="shared" si="50"/>
        <v>39996</v>
      </c>
      <c r="H636">
        <f t="shared" si="51"/>
        <v>27</v>
      </c>
      <c r="I636" s="29">
        <v>0.42083333333333334</v>
      </c>
      <c r="J636" s="29">
        <v>0.42083333333333334</v>
      </c>
      <c r="K636">
        <v>8767</v>
      </c>
      <c r="L636">
        <v>0</v>
      </c>
      <c r="M636">
        <v>6</v>
      </c>
      <c r="O636">
        <v>1</v>
      </c>
      <c r="P636">
        <v>1</v>
      </c>
      <c r="Q636">
        <v>1</v>
      </c>
      <c r="R636">
        <v>36.4</v>
      </c>
      <c r="S636">
        <v>0</v>
      </c>
      <c r="T636">
        <v>14</v>
      </c>
      <c r="W636" s="41" t="s">
        <v>50</v>
      </c>
      <c r="X636">
        <v>0</v>
      </c>
      <c r="Y636">
        <v>1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M636" t="s">
        <v>2918</v>
      </c>
    </row>
    <row r="637" spans="1:39" x14ac:dyDescent="0.15">
      <c r="A637">
        <v>2537</v>
      </c>
      <c r="B637">
        <v>93</v>
      </c>
      <c r="C637">
        <v>27</v>
      </c>
      <c r="D637" s="17">
        <v>2003</v>
      </c>
      <c r="E637" s="17">
        <v>7</v>
      </c>
      <c r="F637" s="17">
        <v>7</v>
      </c>
      <c r="G637" s="40">
        <f t="shared" ref="G637:G653" si="52">DATE(D637,E637,F637)</f>
        <v>37809</v>
      </c>
      <c r="H637">
        <f t="shared" ref="H637:H653" si="53">INT((G637-DATE(YEAR(G637-WEEKDAY(G637-1)+4),1,3)+WEEKDAY(DATE(YEAR(G637-WEEKDAY(G637-1)+4),1,3))+5)/7)</f>
        <v>28</v>
      </c>
      <c r="I637" s="38">
        <v>0</v>
      </c>
      <c r="J637" s="38">
        <v>0.37638888888888888</v>
      </c>
      <c r="K637">
        <v>4265</v>
      </c>
      <c r="L637">
        <v>0</v>
      </c>
      <c r="M637">
        <v>5</v>
      </c>
      <c r="O637">
        <v>1</v>
      </c>
      <c r="P637">
        <v>1</v>
      </c>
      <c r="Q637">
        <v>2</v>
      </c>
      <c r="T637">
        <v>2</v>
      </c>
      <c r="W637" s="41" t="s">
        <v>339</v>
      </c>
      <c r="X637">
        <v>1</v>
      </c>
      <c r="Y637">
        <v>0</v>
      </c>
      <c r="Z637">
        <v>1</v>
      </c>
      <c r="AA637">
        <v>0</v>
      </c>
      <c r="AB637">
        <v>0</v>
      </c>
      <c r="AC637">
        <v>0</v>
      </c>
      <c r="AD637">
        <v>0</v>
      </c>
      <c r="AE637">
        <v>1</v>
      </c>
    </row>
    <row r="638" spans="1:39" x14ac:dyDescent="0.15">
      <c r="A638">
        <v>2540</v>
      </c>
      <c r="B638">
        <v>93</v>
      </c>
      <c r="C638">
        <v>27</v>
      </c>
      <c r="D638" s="17">
        <v>2003</v>
      </c>
      <c r="E638" s="17">
        <v>7</v>
      </c>
      <c r="F638" s="17">
        <v>7</v>
      </c>
      <c r="G638" s="40">
        <f t="shared" si="52"/>
        <v>37809</v>
      </c>
      <c r="H638">
        <f t="shared" si="53"/>
        <v>28</v>
      </c>
      <c r="I638" s="38">
        <v>0</v>
      </c>
      <c r="J638" s="38">
        <v>0.4201388888888889</v>
      </c>
      <c r="K638">
        <v>4266</v>
      </c>
      <c r="L638">
        <v>0</v>
      </c>
      <c r="M638">
        <v>8</v>
      </c>
      <c r="O638">
        <v>1</v>
      </c>
      <c r="P638">
        <v>1</v>
      </c>
      <c r="Q638">
        <v>2</v>
      </c>
      <c r="R638">
        <v>38.799999999999997</v>
      </c>
      <c r="S638">
        <v>1</v>
      </c>
      <c r="T638">
        <v>2</v>
      </c>
      <c r="W638" s="41" t="s">
        <v>118</v>
      </c>
      <c r="X638">
        <v>5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1</v>
      </c>
      <c r="AE638">
        <v>1</v>
      </c>
    </row>
    <row r="639" spans="1:39" x14ac:dyDescent="0.15">
      <c r="A639">
        <v>2544</v>
      </c>
      <c r="B639">
        <v>93</v>
      </c>
      <c r="C639">
        <v>28</v>
      </c>
      <c r="D639" s="19">
        <v>2003</v>
      </c>
      <c r="E639" s="19">
        <v>7</v>
      </c>
      <c r="F639" s="19">
        <v>8</v>
      </c>
      <c r="G639" s="40">
        <f t="shared" si="52"/>
        <v>37810</v>
      </c>
      <c r="H639">
        <f t="shared" si="53"/>
        <v>28</v>
      </c>
      <c r="I639" s="38">
        <v>0</v>
      </c>
      <c r="J639" s="38">
        <v>0.37777777777777777</v>
      </c>
      <c r="K639">
        <v>555</v>
      </c>
      <c r="L639">
        <v>0</v>
      </c>
      <c r="M639">
        <v>7</v>
      </c>
      <c r="O639">
        <v>1</v>
      </c>
      <c r="P639">
        <v>1</v>
      </c>
      <c r="Q639">
        <v>2</v>
      </c>
      <c r="T639">
        <v>2</v>
      </c>
      <c r="W639" s="41" t="s">
        <v>118</v>
      </c>
      <c r="X639">
        <v>1</v>
      </c>
      <c r="Y639">
        <v>0</v>
      </c>
      <c r="Z639">
        <v>1</v>
      </c>
      <c r="AA639">
        <v>0</v>
      </c>
      <c r="AB639">
        <v>0</v>
      </c>
      <c r="AC639">
        <v>0</v>
      </c>
      <c r="AD639">
        <v>0</v>
      </c>
      <c r="AE639">
        <v>1</v>
      </c>
    </row>
    <row r="640" spans="1:39" x14ac:dyDescent="0.15">
      <c r="A640">
        <v>2545</v>
      </c>
      <c r="B640">
        <v>93</v>
      </c>
      <c r="C640">
        <v>28</v>
      </c>
      <c r="D640" s="17">
        <v>2003</v>
      </c>
      <c r="E640" s="17">
        <v>7</v>
      </c>
      <c r="F640" s="17">
        <v>8</v>
      </c>
      <c r="G640" s="40">
        <f t="shared" si="52"/>
        <v>37810</v>
      </c>
      <c r="H640">
        <f t="shared" si="53"/>
        <v>28</v>
      </c>
      <c r="I640" s="38">
        <v>0</v>
      </c>
      <c r="J640" s="38">
        <v>0.37847222222222227</v>
      </c>
      <c r="K640">
        <v>4270</v>
      </c>
      <c r="L640">
        <v>0</v>
      </c>
      <c r="M640">
        <v>5</v>
      </c>
      <c r="O640">
        <v>1</v>
      </c>
      <c r="P640">
        <v>1</v>
      </c>
      <c r="Q640">
        <v>2</v>
      </c>
      <c r="R640">
        <v>40</v>
      </c>
      <c r="S640">
        <v>1</v>
      </c>
      <c r="T640">
        <v>5</v>
      </c>
      <c r="W640" s="41" t="s">
        <v>118</v>
      </c>
      <c r="X640">
        <v>1</v>
      </c>
      <c r="Y640">
        <v>0</v>
      </c>
      <c r="Z640">
        <v>1</v>
      </c>
      <c r="AA640">
        <v>0</v>
      </c>
      <c r="AB640">
        <v>0</v>
      </c>
      <c r="AC640">
        <v>0</v>
      </c>
      <c r="AD640">
        <v>0</v>
      </c>
      <c r="AE640">
        <v>1</v>
      </c>
    </row>
    <row r="641" spans="1:39" x14ac:dyDescent="0.15">
      <c r="A641">
        <v>2514</v>
      </c>
      <c r="B641">
        <v>92</v>
      </c>
      <c r="C641">
        <v>28</v>
      </c>
      <c r="D641" s="19">
        <v>2003</v>
      </c>
      <c r="E641" s="19">
        <v>7</v>
      </c>
      <c r="F641" s="19">
        <v>10</v>
      </c>
      <c r="G641" s="40">
        <f t="shared" si="52"/>
        <v>37812</v>
      </c>
      <c r="H641">
        <f t="shared" si="53"/>
        <v>28</v>
      </c>
      <c r="I641" s="38">
        <v>0</v>
      </c>
      <c r="J641" s="38">
        <v>0.44097222222222227</v>
      </c>
      <c r="K641">
        <v>4252</v>
      </c>
      <c r="L641">
        <v>0</v>
      </c>
      <c r="M641">
        <v>9</v>
      </c>
      <c r="O641">
        <v>1</v>
      </c>
      <c r="P641">
        <v>1</v>
      </c>
      <c r="Q641">
        <v>1</v>
      </c>
      <c r="R641">
        <v>36.700000000000003</v>
      </c>
      <c r="S641">
        <v>0</v>
      </c>
      <c r="W641" s="41" t="s">
        <v>49</v>
      </c>
      <c r="X641">
        <v>0</v>
      </c>
      <c r="Y641">
        <v>1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</row>
    <row r="642" spans="1:39" x14ac:dyDescent="0.15">
      <c r="A642">
        <v>2515</v>
      </c>
      <c r="B642">
        <v>92</v>
      </c>
      <c r="C642">
        <v>28</v>
      </c>
      <c r="D642" s="17">
        <v>2003</v>
      </c>
      <c r="E642" s="17">
        <v>7</v>
      </c>
      <c r="F642" s="17">
        <v>10</v>
      </c>
      <c r="G642" s="40">
        <f t="shared" si="52"/>
        <v>37812</v>
      </c>
      <c r="H642">
        <f t="shared" si="53"/>
        <v>28</v>
      </c>
      <c r="I642" s="38">
        <v>0</v>
      </c>
      <c r="J642" s="38">
        <v>0.46875</v>
      </c>
      <c r="K642">
        <v>4109</v>
      </c>
      <c r="L642">
        <v>0</v>
      </c>
      <c r="M642">
        <v>7</v>
      </c>
      <c r="O642">
        <v>1</v>
      </c>
      <c r="P642">
        <v>1</v>
      </c>
      <c r="Q642">
        <v>1</v>
      </c>
      <c r="R642">
        <v>37</v>
      </c>
      <c r="S642">
        <v>0</v>
      </c>
      <c r="W642" s="41" t="s">
        <v>220</v>
      </c>
      <c r="X642">
        <v>0</v>
      </c>
      <c r="Y642">
        <v>1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</row>
    <row r="643" spans="1:39" x14ac:dyDescent="0.15">
      <c r="A643">
        <v>1476</v>
      </c>
      <c r="B643">
        <v>53</v>
      </c>
      <c r="C643">
        <v>27</v>
      </c>
      <c r="D643" s="17">
        <v>2004</v>
      </c>
      <c r="E643" s="17">
        <v>7</v>
      </c>
      <c r="F643" s="17">
        <v>5</v>
      </c>
      <c r="G643" s="40">
        <f t="shared" si="52"/>
        <v>38173</v>
      </c>
      <c r="H643">
        <f t="shared" si="53"/>
        <v>28</v>
      </c>
      <c r="I643" s="38">
        <v>0</v>
      </c>
      <c r="J643" s="38">
        <v>0.37708333333333338</v>
      </c>
      <c r="K643">
        <v>6228</v>
      </c>
      <c r="L643">
        <v>0</v>
      </c>
      <c r="M643">
        <v>6</v>
      </c>
      <c r="O643">
        <v>1</v>
      </c>
      <c r="P643">
        <v>1</v>
      </c>
      <c r="Q643">
        <v>1</v>
      </c>
      <c r="T643">
        <v>2</v>
      </c>
      <c r="W643" s="41" t="s">
        <v>388</v>
      </c>
      <c r="X643">
        <v>3</v>
      </c>
      <c r="Y643">
        <v>0</v>
      </c>
      <c r="Z643">
        <v>0</v>
      </c>
      <c r="AA643">
        <v>0</v>
      </c>
      <c r="AB643">
        <v>1</v>
      </c>
      <c r="AC643">
        <v>0</v>
      </c>
      <c r="AD643">
        <v>0</v>
      </c>
      <c r="AE643">
        <v>1</v>
      </c>
      <c r="AM643" t="s">
        <v>2918</v>
      </c>
    </row>
    <row r="644" spans="1:39" x14ac:dyDescent="0.15">
      <c r="A644">
        <v>1482</v>
      </c>
      <c r="B644">
        <v>53</v>
      </c>
      <c r="C644">
        <v>27</v>
      </c>
      <c r="D644" s="17">
        <v>2004</v>
      </c>
      <c r="E644" s="17">
        <v>7</v>
      </c>
      <c r="F644" s="17">
        <v>6</v>
      </c>
      <c r="G644" s="40">
        <f t="shared" si="52"/>
        <v>38174</v>
      </c>
      <c r="H644">
        <f t="shared" si="53"/>
        <v>28</v>
      </c>
      <c r="I644" s="38">
        <v>0</v>
      </c>
      <c r="J644" s="38">
        <v>0.37847222222222227</v>
      </c>
      <c r="K644">
        <v>6302</v>
      </c>
      <c r="L644">
        <v>0</v>
      </c>
      <c r="M644">
        <v>3</v>
      </c>
      <c r="O644">
        <v>1</v>
      </c>
      <c r="P644">
        <v>1</v>
      </c>
      <c r="Q644">
        <v>1</v>
      </c>
      <c r="R644">
        <v>38.799999999999997</v>
      </c>
      <c r="S644">
        <v>1</v>
      </c>
      <c r="T644">
        <v>1</v>
      </c>
      <c r="W644" s="41" t="s">
        <v>118</v>
      </c>
      <c r="X644">
        <v>0</v>
      </c>
      <c r="Y644">
        <v>1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</row>
    <row r="645" spans="1:39" x14ac:dyDescent="0.15">
      <c r="A645">
        <v>1486</v>
      </c>
      <c r="B645">
        <v>53</v>
      </c>
      <c r="C645">
        <v>28</v>
      </c>
      <c r="D645" s="17">
        <v>2004</v>
      </c>
      <c r="E645" s="17">
        <v>7</v>
      </c>
      <c r="F645" s="17">
        <v>9</v>
      </c>
      <c r="G645" s="40">
        <f t="shared" si="52"/>
        <v>38177</v>
      </c>
      <c r="H645">
        <f t="shared" si="53"/>
        <v>28</v>
      </c>
      <c r="I645" s="38">
        <v>10</v>
      </c>
      <c r="J645" s="38">
        <v>10</v>
      </c>
      <c r="K645">
        <v>1101</v>
      </c>
      <c r="L645">
        <v>1</v>
      </c>
      <c r="O645">
        <v>1</v>
      </c>
      <c r="P645">
        <v>1</v>
      </c>
      <c r="Q645">
        <v>2</v>
      </c>
      <c r="R645">
        <v>37.299999999999997</v>
      </c>
      <c r="S645">
        <v>0</v>
      </c>
      <c r="T645">
        <v>2</v>
      </c>
      <c r="W645" s="41" t="s">
        <v>118</v>
      </c>
      <c r="X645">
        <v>4</v>
      </c>
      <c r="Y645">
        <v>0</v>
      </c>
      <c r="Z645">
        <v>0</v>
      </c>
      <c r="AA645">
        <v>0</v>
      </c>
      <c r="AB645">
        <v>0</v>
      </c>
      <c r="AC645">
        <v>1</v>
      </c>
      <c r="AD645">
        <v>0</v>
      </c>
      <c r="AE645">
        <v>1</v>
      </c>
    </row>
    <row r="646" spans="1:39" x14ac:dyDescent="0.15">
      <c r="A646">
        <v>4024</v>
      </c>
      <c r="B646">
        <v>175</v>
      </c>
      <c r="C646">
        <v>28</v>
      </c>
      <c r="D646" s="17">
        <v>2008</v>
      </c>
      <c r="E646" s="17">
        <v>7</v>
      </c>
      <c r="F646" s="17">
        <v>8</v>
      </c>
      <c r="G646" s="40">
        <f t="shared" si="52"/>
        <v>39637</v>
      </c>
      <c r="H646">
        <f t="shared" si="53"/>
        <v>28</v>
      </c>
      <c r="I646" s="29">
        <v>0.36805555555555558</v>
      </c>
      <c r="J646" s="29">
        <v>0.36805555555555552</v>
      </c>
      <c r="K646">
        <v>7806</v>
      </c>
      <c r="L646">
        <v>0</v>
      </c>
      <c r="M646">
        <v>10</v>
      </c>
      <c r="O646">
        <v>1</v>
      </c>
      <c r="P646">
        <v>1</v>
      </c>
      <c r="Q646">
        <v>1</v>
      </c>
      <c r="R646">
        <v>39.200000000000003</v>
      </c>
      <c r="S646">
        <v>1</v>
      </c>
      <c r="T646">
        <v>2</v>
      </c>
      <c r="W646" s="41" t="s">
        <v>118</v>
      </c>
      <c r="X646">
        <v>4</v>
      </c>
      <c r="Y646">
        <v>0</v>
      </c>
      <c r="Z646">
        <v>0</v>
      </c>
      <c r="AA646">
        <v>0</v>
      </c>
      <c r="AB646">
        <v>0</v>
      </c>
      <c r="AC646">
        <v>1</v>
      </c>
      <c r="AD646">
        <v>0</v>
      </c>
      <c r="AE646">
        <v>1</v>
      </c>
    </row>
    <row r="647" spans="1:39" x14ac:dyDescent="0.15">
      <c r="A647">
        <v>4033</v>
      </c>
      <c r="B647">
        <v>175</v>
      </c>
      <c r="C647">
        <v>28</v>
      </c>
      <c r="D647" s="19">
        <v>2008</v>
      </c>
      <c r="E647" s="19">
        <v>7</v>
      </c>
      <c r="F647" s="19">
        <v>8</v>
      </c>
      <c r="G647" s="40">
        <f t="shared" si="52"/>
        <v>39637</v>
      </c>
      <c r="H647">
        <f t="shared" si="53"/>
        <v>28</v>
      </c>
      <c r="I647" s="29">
        <v>0.45833333333333331</v>
      </c>
      <c r="J647" s="29">
        <v>0.45833333333333331</v>
      </c>
      <c r="K647">
        <v>8089</v>
      </c>
      <c r="L647">
        <v>0</v>
      </c>
      <c r="M647">
        <v>10</v>
      </c>
      <c r="O647">
        <v>1</v>
      </c>
      <c r="P647">
        <v>1</v>
      </c>
      <c r="Q647">
        <v>1</v>
      </c>
      <c r="R647">
        <v>37.700000000000003</v>
      </c>
      <c r="S647">
        <v>1</v>
      </c>
      <c r="T647">
        <v>2</v>
      </c>
      <c r="W647" s="41" t="s">
        <v>118</v>
      </c>
      <c r="X647">
        <v>2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0</v>
      </c>
      <c r="AE647">
        <v>1</v>
      </c>
    </row>
    <row r="648" spans="1:39" x14ac:dyDescent="0.15">
      <c r="A648">
        <v>4034</v>
      </c>
      <c r="B648">
        <v>175</v>
      </c>
      <c r="C648">
        <v>28</v>
      </c>
      <c r="D648" s="17">
        <v>2008</v>
      </c>
      <c r="E648" s="17">
        <v>7</v>
      </c>
      <c r="F648" s="17">
        <v>8</v>
      </c>
      <c r="G648" s="40">
        <f t="shared" si="52"/>
        <v>39637</v>
      </c>
      <c r="H648">
        <f t="shared" si="53"/>
        <v>28</v>
      </c>
      <c r="I648" s="29">
        <v>0.48749999999999999</v>
      </c>
      <c r="J648" s="29">
        <v>0.48749999999999999</v>
      </c>
      <c r="K648">
        <v>7971</v>
      </c>
      <c r="L648">
        <v>0</v>
      </c>
      <c r="M648">
        <v>10</v>
      </c>
      <c r="O648">
        <v>1</v>
      </c>
      <c r="P648">
        <v>1</v>
      </c>
      <c r="Q648">
        <v>2</v>
      </c>
      <c r="R648">
        <v>37.299999999999997</v>
      </c>
      <c r="S648">
        <v>0</v>
      </c>
      <c r="T648">
        <v>2</v>
      </c>
      <c r="W648" s="41" t="s">
        <v>118</v>
      </c>
      <c r="X648">
        <v>0</v>
      </c>
      <c r="Y648">
        <v>1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</row>
    <row r="649" spans="1:39" x14ac:dyDescent="0.15">
      <c r="A649">
        <v>4035</v>
      </c>
      <c r="B649">
        <v>175</v>
      </c>
      <c r="C649">
        <v>28</v>
      </c>
      <c r="D649" s="17">
        <v>2008</v>
      </c>
      <c r="E649" s="17">
        <v>7</v>
      </c>
      <c r="F649" s="17">
        <v>8</v>
      </c>
      <c r="G649" s="40">
        <f t="shared" si="52"/>
        <v>39637</v>
      </c>
      <c r="H649">
        <f t="shared" si="53"/>
        <v>28</v>
      </c>
      <c r="I649" s="29">
        <v>0.49305555555555558</v>
      </c>
      <c r="J649" s="29">
        <v>0.49305555555555552</v>
      </c>
      <c r="K649">
        <v>8168</v>
      </c>
      <c r="L649">
        <v>0</v>
      </c>
      <c r="M649">
        <v>2</v>
      </c>
      <c r="O649">
        <v>1</v>
      </c>
      <c r="P649">
        <v>1</v>
      </c>
      <c r="Q649">
        <v>1</v>
      </c>
      <c r="T649">
        <v>2</v>
      </c>
      <c r="W649" s="41" t="s">
        <v>1231</v>
      </c>
      <c r="X649">
        <v>0</v>
      </c>
      <c r="Y649">
        <v>1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</row>
    <row r="650" spans="1:39" x14ac:dyDescent="0.15">
      <c r="A650">
        <v>4822</v>
      </c>
      <c r="B650" s="2">
        <v>202</v>
      </c>
      <c r="C650">
        <v>27</v>
      </c>
      <c r="D650" s="17">
        <v>2009</v>
      </c>
      <c r="E650" s="17">
        <v>7</v>
      </c>
      <c r="F650" s="17">
        <v>6</v>
      </c>
      <c r="G650" s="40">
        <f t="shared" si="52"/>
        <v>40000</v>
      </c>
      <c r="H650">
        <f t="shared" si="53"/>
        <v>28</v>
      </c>
      <c r="I650" s="29">
        <v>0.41041666666666665</v>
      </c>
      <c r="J650" s="29">
        <v>0.41041666666666665</v>
      </c>
      <c r="L650">
        <v>1</v>
      </c>
      <c r="O650">
        <v>1</v>
      </c>
      <c r="P650">
        <v>1</v>
      </c>
      <c r="Q650">
        <v>1</v>
      </c>
      <c r="W650" s="41" t="s">
        <v>49</v>
      </c>
      <c r="X650">
        <v>0</v>
      </c>
      <c r="Y650">
        <v>1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</row>
    <row r="651" spans="1:39" x14ac:dyDescent="0.15">
      <c r="A651">
        <v>4777</v>
      </c>
      <c r="B651">
        <v>201</v>
      </c>
      <c r="C651">
        <v>27</v>
      </c>
      <c r="D651" s="19">
        <v>2009</v>
      </c>
      <c r="E651" s="19">
        <v>7</v>
      </c>
      <c r="F651" s="19">
        <v>7</v>
      </c>
      <c r="G651" s="40">
        <f t="shared" si="52"/>
        <v>40001</v>
      </c>
      <c r="H651">
        <f t="shared" si="53"/>
        <v>28</v>
      </c>
      <c r="I651" s="29">
        <v>0.45833333333333331</v>
      </c>
      <c r="J651" s="29">
        <v>0.45833333333333331</v>
      </c>
      <c r="K651">
        <v>8766</v>
      </c>
      <c r="L651">
        <v>1</v>
      </c>
      <c r="O651">
        <v>1</v>
      </c>
      <c r="P651">
        <v>1</v>
      </c>
      <c r="Q651">
        <v>2</v>
      </c>
      <c r="W651" s="41" t="s">
        <v>222</v>
      </c>
      <c r="X651">
        <v>0</v>
      </c>
      <c r="Y651">
        <v>1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</row>
    <row r="652" spans="1:39" x14ac:dyDescent="0.15">
      <c r="A652">
        <v>4789</v>
      </c>
      <c r="B652">
        <v>201</v>
      </c>
      <c r="C652">
        <v>28</v>
      </c>
      <c r="D652" s="17">
        <v>2009</v>
      </c>
      <c r="E652" s="17">
        <v>7</v>
      </c>
      <c r="F652" s="17">
        <v>9</v>
      </c>
      <c r="G652" s="40">
        <f t="shared" si="52"/>
        <v>40003</v>
      </c>
      <c r="H652">
        <f t="shared" si="53"/>
        <v>28</v>
      </c>
      <c r="I652" s="29">
        <v>0.41666666666666669</v>
      </c>
      <c r="J652" s="29">
        <v>0.41666666666666669</v>
      </c>
      <c r="L652">
        <v>0</v>
      </c>
      <c r="M652">
        <v>4</v>
      </c>
      <c r="O652">
        <v>1</v>
      </c>
      <c r="P652">
        <v>1</v>
      </c>
      <c r="Q652">
        <v>1</v>
      </c>
      <c r="R652">
        <v>38.1</v>
      </c>
      <c r="S652">
        <v>1</v>
      </c>
      <c r="T652">
        <v>1</v>
      </c>
      <c r="W652" s="41" t="s">
        <v>118</v>
      </c>
      <c r="X652">
        <v>4</v>
      </c>
      <c r="Y652">
        <v>0</v>
      </c>
      <c r="Z652">
        <v>0</v>
      </c>
      <c r="AA652">
        <v>0</v>
      </c>
      <c r="AB652">
        <v>0</v>
      </c>
      <c r="AC652">
        <v>1</v>
      </c>
      <c r="AD652">
        <v>0</v>
      </c>
      <c r="AE652">
        <v>1</v>
      </c>
    </row>
    <row r="653" spans="1:39" x14ac:dyDescent="0.15">
      <c r="A653">
        <v>4733</v>
      </c>
      <c r="B653">
        <v>200</v>
      </c>
      <c r="C653">
        <v>28</v>
      </c>
      <c r="D653" s="17">
        <v>2009</v>
      </c>
      <c r="E653" s="17">
        <v>7</v>
      </c>
      <c r="F653" s="17">
        <v>10</v>
      </c>
      <c r="G653" s="40">
        <f t="shared" si="52"/>
        <v>40004</v>
      </c>
      <c r="H653">
        <f t="shared" si="53"/>
        <v>28</v>
      </c>
      <c r="I653" s="29">
        <v>0.3833333333333333</v>
      </c>
      <c r="J653" s="29">
        <v>0.38333333333333336</v>
      </c>
      <c r="K653">
        <v>8776</v>
      </c>
      <c r="L653">
        <v>0</v>
      </c>
      <c r="M653">
        <v>6</v>
      </c>
      <c r="O653">
        <v>1</v>
      </c>
      <c r="P653">
        <v>1</v>
      </c>
      <c r="Q653">
        <v>1</v>
      </c>
      <c r="R653">
        <v>36.700000000000003</v>
      </c>
      <c r="S653">
        <v>0</v>
      </c>
      <c r="T653">
        <v>2</v>
      </c>
      <c r="W653" s="41" t="s">
        <v>49</v>
      </c>
      <c r="X653">
        <v>3</v>
      </c>
      <c r="Y653">
        <v>0</v>
      </c>
      <c r="Z653">
        <v>0</v>
      </c>
      <c r="AA653">
        <v>0</v>
      </c>
      <c r="AB653">
        <v>1</v>
      </c>
      <c r="AC653">
        <v>0</v>
      </c>
      <c r="AD653">
        <v>0</v>
      </c>
      <c r="AE653">
        <v>1</v>
      </c>
    </row>
    <row r="654" spans="1:39" x14ac:dyDescent="0.15">
      <c r="A654">
        <v>2470</v>
      </c>
      <c r="B654">
        <v>91</v>
      </c>
      <c r="C654">
        <v>28</v>
      </c>
      <c r="D654" s="17">
        <v>2003</v>
      </c>
      <c r="E654" s="17">
        <v>7</v>
      </c>
      <c r="F654" s="17">
        <v>14</v>
      </c>
      <c r="G654" s="40">
        <f t="shared" ref="G654:G677" si="54">DATE(D654,E654,F654)</f>
        <v>37816</v>
      </c>
      <c r="H654">
        <f t="shared" ref="H654:H677" si="55">INT((G654-DATE(YEAR(G654-WEEKDAY(G654-1)+4),1,3)+WEEKDAY(DATE(YEAR(G654-WEEKDAY(G654-1)+4),1,3))+5)/7)</f>
        <v>29</v>
      </c>
      <c r="I654" s="38">
        <v>0</v>
      </c>
      <c r="J654" s="38">
        <v>0.37361111111111112</v>
      </c>
      <c r="K654">
        <v>4291</v>
      </c>
      <c r="L654">
        <v>0</v>
      </c>
      <c r="M654">
        <v>2</v>
      </c>
      <c r="O654">
        <v>1</v>
      </c>
      <c r="P654">
        <v>1</v>
      </c>
      <c r="Q654">
        <v>2</v>
      </c>
      <c r="R654">
        <v>36</v>
      </c>
      <c r="S654">
        <v>0</v>
      </c>
      <c r="T654">
        <v>2</v>
      </c>
      <c r="W654" s="41" t="s">
        <v>50</v>
      </c>
      <c r="X654">
        <v>0</v>
      </c>
      <c r="Y654">
        <v>1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</row>
    <row r="655" spans="1:39" x14ac:dyDescent="0.15">
      <c r="A655">
        <v>2465</v>
      </c>
      <c r="B655">
        <v>91</v>
      </c>
      <c r="C655">
        <v>28</v>
      </c>
      <c r="D655" s="17">
        <v>2003</v>
      </c>
      <c r="E655" s="17">
        <v>7</v>
      </c>
      <c r="F655" s="17">
        <v>14</v>
      </c>
      <c r="G655" s="40">
        <f t="shared" si="54"/>
        <v>37816</v>
      </c>
      <c r="H655">
        <f t="shared" si="55"/>
        <v>29</v>
      </c>
      <c r="I655" s="38">
        <v>0</v>
      </c>
      <c r="J655" s="38">
        <v>0.34513888888888888</v>
      </c>
      <c r="K655">
        <v>3535</v>
      </c>
      <c r="L655">
        <v>0</v>
      </c>
      <c r="M655">
        <v>7</v>
      </c>
      <c r="O655">
        <v>1</v>
      </c>
      <c r="P655">
        <v>1</v>
      </c>
      <c r="Q655">
        <v>1</v>
      </c>
      <c r="R655">
        <v>36.200000000000003</v>
      </c>
      <c r="S655">
        <v>0</v>
      </c>
      <c r="T655">
        <v>3</v>
      </c>
      <c r="W655" s="41" t="s">
        <v>49</v>
      </c>
      <c r="X655">
        <v>5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1</v>
      </c>
      <c r="AE655">
        <v>1</v>
      </c>
    </row>
    <row r="656" spans="1:39" x14ac:dyDescent="0.15">
      <c r="A656">
        <v>2484</v>
      </c>
      <c r="B656">
        <v>91</v>
      </c>
      <c r="C656">
        <v>29</v>
      </c>
      <c r="D656" s="19">
        <v>2003</v>
      </c>
      <c r="E656" s="19">
        <v>7</v>
      </c>
      <c r="F656" s="19">
        <v>15</v>
      </c>
      <c r="G656" s="40">
        <f t="shared" si="54"/>
        <v>37817</v>
      </c>
      <c r="H656">
        <f t="shared" si="55"/>
        <v>29</v>
      </c>
      <c r="I656" s="38">
        <v>11</v>
      </c>
      <c r="J656" s="38">
        <v>11</v>
      </c>
      <c r="K656">
        <v>4246</v>
      </c>
      <c r="L656">
        <v>0</v>
      </c>
      <c r="M656">
        <v>7</v>
      </c>
      <c r="O656">
        <v>1</v>
      </c>
      <c r="P656">
        <v>1</v>
      </c>
      <c r="Q656">
        <v>2</v>
      </c>
      <c r="T656">
        <v>6</v>
      </c>
      <c r="W656" s="41" t="s">
        <v>118</v>
      </c>
      <c r="X656">
        <v>3</v>
      </c>
      <c r="Y656">
        <v>0</v>
      </c>
      <c r="Z656">
        <v>0</v>
      </c>
      <c r="AA656">
        <v>0</v>
      </c>
      <c r="AB656">
        <v>1</v>
      </c>
      <c r="AC656">
        <v>0</v>
      </c>
      <c r="AD656">
        <v>0</v>
      </c>
      <c r="AE656">
        <v>1</v>
      </c>
    </row>
    <row r="657" spans="1:39" x14ac:dyDescent="0.15">
      <c r="A657">
        <v>2442</v>
      </c>
      <c r="B657">
        <v>90</v>
      </c>
      <c r="C657">
        <v>29</v>
      </c>
      <c r="D657" s="17">
        <v>2003</v>
      </c>
      <c r="E657" s="17">
        <v>7</v>
      </c>
      <c r="F657" s="17">
        <v>17</v>
      </c>
      <c r="G657" s="40">
        <f t="shared" si="54"/>
        <v>37819</v>
      </c>
      <c r="H657">
        <f t="shared" si="55"/>
        <v>29</v>
      </c>
      <c r="I657" s="38">
        <v>0</v>
      </c>
      <c r="J657" s="38">
        <v>0.41875000000000001</v>
      </c>
      <c r="L657">
        <v>0</v>
      </c>
      <c r="M657">
        <v>4</v>
      </c>
      <c r="O657">
        <v>1</v>
      </c>
      <c r="P657">
        <v>1</v>
      </c>
      <c r="Q657">
        <v>1</v>
      </c>
      <c r="R657">
        <v>38</v>
      </c>
      <c r="S657">
        <v>1</v>
      </c>
      <c r="T657">
        <v>2</v>
      </c>
      <c r="W657" s="41" t="s">
        <v>222</v>
      </c>
      <c r="X657">
        <v>3</v>
      </c>
      <c r="Y657">
        <v>0</v>
      </c>
      <c r="Z657">
        <v>0</v>
      </c>
      <c r="AA657">
        <v>0</v>
      </c>
      <c r="AB657">
        <v>1</v>
      </c>
      <c r="AC657">
        <v>0</v>
      </c>
      <c r="AD657">
        <v>0</v>
      </c>
      <c r="AE657">
        <v>1</v>
      </c>
      <c r="AM657" t="s">
        <v>2918</v>
      </c>
    </row>
    <row r="658" spans="1:39" x14ac:dyDescent="0.15">
      <c r="A658">
        <v>2445</v>
      </c>
      <c r="B658">
        <v>90</v>
      </c>
      <c r="C658">
        <v>29</v>
      </c>
      <c r="D658" s="17">
        <v>2003</v>
      </c>
      <c r="E658" s="17">
        <v>7</v>
      </c>
      <c r="F658" s="17">
        <v>17</v>
      </c>
      <c r="G658" s="40">
        <f t="shared" si="54"/>
        <v>37819</v>
      </c>
      <c r="H658">
        <f t="shared" si="55"/>
        <v>29</v>
      </c>
      <c r="I658" s="38">
        <v>0</v>
      </c>
      <c r="J658" s="38">
        <v>0.4604166666666667</v>
      </c>
      <c r="K658">
        <v>3767</v>
      </c>
      <c r="L658">
        <v>0</v>
      </c>
      <c r="M658">
        <v>9</v>
      </c>
      <c r="O658">
        <v>1</v>
      </c>
      <c r="P658">
        <v>1</v>
      </c>
      <c r="Q658">
        <v>1</v>
      </c>
      <c r="T658">
        <v>2</v>
      </c>
      <c r="W658" s="41" t="s">
        <v>49</v>
      </c>
      <c r="X658">
        <v>3</v>
      </c>
      <c r="Y658">
        <v>0</v>
      </c>
      <c r="Z658">
        <v>0</v>
      </c>
      <c r="AA658">
        <v>0</v>
      </c>
      <c r="AB658">
        <v>1</v>
      </c>
      <c r="AC658">
        <v>0</v>
      </c>
      <c r="AD658">
        <v>0</v>
      </c>
      <c r="AE658">
        <v>1</v>
      </c>
    </row>
    <row r="659" spans="1:39" x14ac:dyDescent="0.15">
      <c r="A659">
        <v>2490</v>
      </c>
      <c r="B659">
        <v>91</v>
      </c>
      <c r="C659">
        <v>29</v>
      </c>
      <c r="D659" s="17">
        <v>2003</v>
      </c>
      <c r="E659" s="17">
        <v>7</v>
      </c>
      <c r="F659" s="17">
        <v>17</v>
      </c>
      <c r="G659" s="40">
        <f t="shared" si="54"/>
        <v>37819</v>
      </c>
      <c r="H659">
        <f t="shared" si="55"/>
        <v>29</v>
      </c>
      <c r="I659" s="38">
        <v>8</v>
      </c>
      <c r="J659" s="38">
        <v>8</v>
      </c>
      <c r="K659">
        <v>4298</v>
      </c>
      <c r="L659">
        <v>0</v>
      </c>
      <c r="M659">
        <v>5</v>
      </c>
      <c r="O659">
        <v>1</v>
      </c>
      <c r="P659">
        <v>1</v>
      </c>
      <c r="Q659">
        <v>1</v>
      </c>
      <c r="R659">
        <v>37.6</v>
      </c>
      <c r="S659">
        <v>1</v>
      </c>
      <c r="T659">
        <v>2</v>
      </c>
      <c r="W659" s="41" t="s">
        <v>118</v>
      </c>
      <c r="X659">
        <v>4</v>
      </c>
      <c r="Y659">
        <v>0</v>
      </c>
      <c r="Z659">
        <v>0</v>
      </c>
      <c r="AA659">
        <v>0</v>
      </c>
      <c r="AB659">
        <v>0</v>
      </c>
      <c r="AC659">
        <v>1</v>
      </c>
      <c r="AD659">
        <v>0</v>
      </c>
      <c r="AE659">
        <v>1</v>
      </c>
      <c r="AM659" t="s">
        <v>2918</v>
      </c>
    </row>
    <row r="660" spans="1:39" x14ac:dyDescent="0.15">
      <c r="A660">
        <v>2441</v>
      </c>
      <c r="B660">
        <v>90</v>
      </c>
      <c r="C660">
        <v>29</v>
      </c>
      <c r="D660" s="19">
        <v>2003</v>
      </c>
      <c r="E660" s="19">
        <v>7</v>
      </c>
      <c r="F660" s="19">
        <v>17</v>
      </c>
      <c r="G660" s="40">
        <f t="shared" si="54"/>
        <v>37819</v>
      </c>
      <c r="H660">
        <f t="shared" si="55"/>
        <v>29</v>
      </c>
      <c r="I660" s="38">
        <v>0</v>
      </c>
      <c r="J660" s="38">
        <v>0.41736111111111113</v>
      </c>
      <c r="K660">
        <v>4190</v>
      </c>
      <c r="L660">
        <v>1</v>
      </c>
      <c r="O660">
        <v>1</v>
      </c>
      <c r="P660">
        <v>1</v>
      </c>
      <c r="Q660">
        <v>1</v>
      </c>
      <c r="T660">
        <v>2</v>
      </c>
      <c r="W660" s="41" t="s">
        <v>118</v>
      </c>
      <c r="X660">
        <v>5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1</v>
      </c>
      <c r="AE660">
        <v>1</v>
      </c>
    </row>
    <row r="661" spans="1:39" x14ac:dyDescent="0.15">
      <c r="A661">
        <v>2492</v>
      </c>
      <c r="B661">
        <v>91</v>
      </c>
      <c r="C661">
        <v>29</v>
      </c>
      <c r="D661" s="17">
        <v>2003</v>
      </c>
      <c r="E661" s="17">
        <v>7</v>
      </c>
      <c r="F661" s="17">
        <v>17</v>
      </c>
      <c r="G661" s="40">
        <f t="shared" si="54"/>
        <v>37819</v>
      </c>
      <c r="H661">
        <f t="shared" si="55"/>
        <v>29</v>
      </c>
      <c r="I661" s="38">
        <v>0</v>
      </c>
      <c r="J661" s="38">
        <v>0.35972222222222222</v>
      </c>
      <c r="K661">
        <v>280</v>
      </c>
      <c r="L661">
        <v>1</v>
      </c>
      <c r="O661">
        <v>1</v>
      </c>
      <c r="P661">
        <v>1</v>
      </c>
      <c r="Q661">
        <v>2</v>
      </c>
      <c r="T661">
        <v>2</v>
      </c>
      <c r="W661" s="41" t="s">
        <v>50</v>
      </c>
      <c r="X661">
        <v>0</v>
      </c>
      <c r="Y661">
        <v>1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</row>
    <row r="662" spans="1:39" x14ac:dyDescent="0.15">
      <c r="A662">
        <v>2435</v>
      </c>
      <c r="B662">
        <v>90</v>
      </c>
      <c r="C662">
        <v>29</v>
      </c>
      <c r="D662" s="17">
        <v>2003</v>
      </c>
      <c r="E662" s="17">
        <v>7</v>
      </c>
      <c r="F662" s="17">
        <v>17</v>
      </c>
      <c r="G662" s="40">
        <f t="shared" si="54"/>
        <v>37819</v>
      </c>
      <c r="H662">
        <f t="shared" si="55"/>
        <v>29</v>
      </c>
      <c r="I662" s="38">
        <v>0</v>
      </c>
      <c r="J662" s="38">
        <v>0.38541666666666669</v>
      </c>
      <c r="K662">
        <v>4300</v>
      </c>
      <c r="L662">
        <v>0</v>
      </c>
      <c r="M662">
        <v>2</v>
      </c>
      <c r="O662">
        <v>1</v>
      </c>
      <c r="P662">
        <v>1</v>
      </c>
      <c r="Q662">
        <v>2</v>
      </c>
      <c r="R662">
        <v>38.6</v>
      </c>
      <c r="S662">
        <v>1</v>
      </c>
      <c r="T662">
        <v>3</v>
      </c>
      <c r="W662" s="41" t="s">
        <v>49</v>
      </c>
      <c r="X662">
        <v>3</v>
      </c>
      <c r="Y662">
        <v>0</v>
      </c>
      <c r="Z662">
        <v>0</v>
      </c>
      <c r="AA662">
        <v>0</v>
      </c>
      <c r="AB662">
        <v>1</v>
      </c>
      <c r="AC662">
        <v>0</v>
      </c>
      <c r="AD662">
        <v>0</v>
      </c>
      <c r="AE662">
        <v>1</v>
      </c>
    </row>
    <row r="663" spans="1:39" x14ac:dyDescent="0.15">
      <c r="A663">
        <v>2443</v>
      </c>
      <c r="B663">
        <v>90</v>
      </c>
      <c r="C663">
        <v>29</v>
      </c>
      <c r="D663" s="17">
        <v>2003</v>
      </c>
      <c r="E663" s="17">
        <v>7</v>
      </c>
      <c r="F663" s="17">
        <v>17</v>
      </c>
      <c r="G663" s="40">
        <f t="shared" si="54"/>
        <v>37819</v>
      </c>
      <c r="H663">
        <f t="shared" si="55"/>
        <v>29</v>
      </c>
      <c r="I663" s="38">
        <v>0</v>
      </c>
      <c r="J663" s="38">
        <v>0.44097222222222227</v>
      </c>
      <c r="L663">
        <v>0</v>
      </c>
      <c r="M663">
        <v>6</v>
      </c>
      <c r="O663">
        <v>1</v>
      </c>
      <c r="P663">
        <v>1</v>
      </c>
      <c r="Q663">
        <v>2</v>
      </c>
      <c r="W663" s="41" t="s">
        <v>118</v>
      </c>
      <c r="X663">
        <v>1</v>
      </c>
      <c r="Y663">
        <v>0</v>
      </c>
      <c r="Z663">
        <v>1</v>
      </c>
      <c r="AA663">
        <v>0</v>
      </c>
      <c r="AB663">
        <v>0</v>
      </c>
      <c r="AC663">
        <v>0</v>
      </c>
      <c r="AD663">
        <v>0</v>
      </c>
      <c r="AE663">
        <v>1</v>
      </c>
    </row>
    <row r="664" spans="1:39" x14ac:dyDescent="0.15">
      <c r="A664">
        <v>2453</v>
      </c>
      <c r="B664">
        <v>90</v>
      </c>
      <c r="C664">
        <v>29</v>
      </c>
      <c r="D664" s="17">
        <v>2003</v>
      </c>
      <c r="E664" s="17">
        <v>7</v>
      </c>
      <c r="F664" s="17">
        <v>18</v>
      </c>
      <c r="G664" s="40">
        <f t="shared" si="54"/>
        <v>37820</v>
      </c>
      <c r="H664">
        <f t="shared" si="55"/>
        <v>29</v>
      </c>
      <c r="I664" s="38">
        <v>0</v>
      </c>
      <c r="J664" s="38">
        <v>0.41944444444444445</v>
      </c>
      <c r="K664">
        <v>4232</v>
      </c>
      <c r="L664">
        <v>0</v>
      </c>
      <c r="M664">
        <v>4</v>
      </c>
      <c r="O664">
        <v>1</v>
      </c>
      <c r="P664">
        <v>1</v>
      </c>
      <c r="Q664">
        <v>2</v>
      </c>
      <c r="W664" s="41" t="s">
        <v>50</v>
      </c>
      <c r="X664">
        <v>0</v>
      </c>
      <c r="Y664">
        <v>1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H664">
        <v>0</v>
      </c>
      <c r="AI664">
        <v>0</v>
      </c>
    </row>
    <row r="665" spans="1:39" x14ac:dyDescent="0.15">
      <c r="A665">
        <v>1491</v>
      </c>
      <c r="B665">
        <v>54</v>
      </c>
      <c r="C665">
        <v>28</v>
      </c>
      <c r="D665" s="17">
        <v>2004</v>
      </c>
      <c r="E665" s="17">
        <v>7</v>
      </c>
      <c r="F665" s="17">
        <v>12</v>
      </c>
      <c r="G665" s="40">
        <f t="shared" si="54"/>
        <v>38180</v>
      </c>
      <c r="H665">
        <f t="shared" si="55"/>
        <v>29</v>
      </c>
      <c r="I665" s="38">
        <v>1032</v>
      </c>
      <c r="J665" s="38">
        <v>1032</v>
      </c>
      <c r="K665">
        <v>4695</v>
      </c>
      <c r="L665">
        <v>0</v>
      </c>
      <c r="M665">
        <v>9</v>
      </c>
      <c r="O665">
        <v>1</v>
      </c>
      <c r="P665">
        <v>1</v>
      </c>
      <c r="Q665">
        <v>2</v>
      </c>
      <c r="W665" s="41" t="s">
        <v>284</v>
      </c>
      <c r="X665">
        <v>1</v>
      </c>
      <c r="Y665">
        <v>0</v>
      </c>
      <c r="Z665">
        <v>1</v>
      </c>
      <c r="AA665">
        <v>0</v>
      </c>
      <c r="AB665">
        <v>0</v>
      </c>
      <c r="AC665">
        <v>0</v>
      </c>
      <c r="AD665">
        <v>0</v>
      </c>
      <c r="AE665">
        <v>1</v>
      </c>
    </row>
    <row r="666" spans="1:39" x14ac:dyDescent="0.15">
      <c r="A666">
        <v>1498</v>
      </c>
      <c r="B666">
        <v>54</v>
      </c>
      <c r="C666">
        <v>29</v>
      </c>
      <c r="D666" s="17">
        <v>2004</v>
      </c>
      <c r="E666" s="17">
        <v>7</v>
      </c>
      <c r="F666" s="17">
        <v>15</v>
      </c>
      <c r="G666" s="40">
        <f t="shared" si="54"/>
        <v>38183</v>
      </c>
      <c r="H666">
        <f t="shared" si="55"/>
        <v>29</v>
      </c>
      <c r="I666" s="38">
        <v>0</v>
      </c>
      <c r="J666" s="38">
        <v>0.39305555555555555</v>
      </c>
      <c r="K666">
        <v>6302</v>
      </c>
      <c r="L666">
        <v>0</v>
      </c>
      <c r="M666">
        <v>3</v>
      </c>
      <c r="O666">
        <v>1</v>
      </c>
      <c r="P666">
        <v>1</v>
      </c>
      <c r="Q666">
        <v>1</v>
      </c>
      <c r="W666" s="41" t="s">
        <v>120</v>
      </c>
      <c r="X666">
        <v>4</v>
      </c>
      <c r="Y666">
        <v>0</v>
      </c>
      <c r="Z666">
        <v>0</v>
      </c>
      <c r="AA666">
        <v>0</v>
      </c>
      <c r="AB666">
        <v>0</v>
      </c>
      <c r="AC666">
        <v>1</v>
      </c>
      <c r="AD666">
        <v>0</v>
      </c>
      <c r="AE666">
        <v>1</v>
      </c>
    </row>
    <row r="667" spans="1:39" x14ac:dyDescent="0.15">
      <c r="A667">
        <v>1502</v>
      </c>
      <c r="B667">
        <v>54</v>
      </c>
      <c r="C667">
        <v>29</v>
      </c>
      <c r="D667" s="19">
        <v>2004</v>
      </c>
      <c r="E667" s="19">
        <v>7</v>
      </c>
      <c r="F667" s="19">
        <v>16</v>
      </c>
      <c r="G667" s="40">
        <f t="shared" si="54"/>
        <v>38184</v>
      </c>
      <c r="H667">
        <f t="shared" si="55"/>
        <v>29</v>
      </c>
      <c r="I667" s="38">
        <v>8</v>
      </c>
      <c r="J667" s="38">
        <v>8</v>
      </c>
      <c r="L667">
        <v>0</v>
      </c>
      <c r="M667">
        <v>8</v>
      </c>
      <c r="O667">
        <v>1</v>
      </c>
      <c r="P667">
        <v>1</v>
      </c>
      <c r="Q667">
        <v>2</v>
      </c>
      <c r="R667">
        <v>38.1</v>
      </c>
      <c r="S667">
        <v>1</v>
      </c>
      <c r="T667">
        <v>1</v>
      </c>
      <c r="W667" s="41" t="s">
        <v>278</v>
      </c>
      <c r="X667">
        <v>3</v>
      </c>
      <c r="Y667">
        <v>0</v>
      </c>
      <c r="Z667">
        <v>0</v>
      </c>
      <c r="AA667">
        <v>0</v>
      </c>
      <c r="AB667">
        <v>1</v>
      </c>
      <c r="AC667">
        <v>0</v>
      </c>
      <c r="AD667">
        <v>0</v>
      </c>
      <c r="AE667">
        <v>1</v>
      </c>
    </row>
    <row r="668" spans="1:39" x14ac:dyDescent="0.15">
      <c r="A668">
        <v>4056</v>
      </c>
      <c r="B668">
        <v>176</v>
      </c>
      <c r="C668">
        <v>28</v>
      </c>
      <c r="D668" s="17">
        <v>2008</v>
      </c>
      <c r="E668" s="17">
        <v>7</v>
      </c>
      <c r="F668" s="17">
        <v>14</v>
      </c>
      <c r="G668" s="40">
        <f t="shared" si="54"/>
        <v>39643</v>
      </c>
      <c r="H668">
        <f t="shared" si="55"/>
        <v>29</v>
      </c>
      <c r="I668" s="29">
        <v>0.36736111111111108</v>
      </c>
      <c r="J668" s="29">
        <v>0.36736111111111108</v>
      </c>
      <c r="L668">
        <v>0</v>
      </c>
      <c r="M668">
        <v>10</v>
      </c>
      <c r="O668">
        <v>1</v>
      </c>
      <c r="P668">
        <v>1</v>
      </c>
      <c r="Q668">
        <v>2</v>
      </c>
      <c r="T668">
        <v>2</v>
      </c>
      <c r="W668" s="41" t="s">
        <v>118</v>
      </c>
      <c r="X668">
        <v>0</v>
      </c>
      <c r="Y668">
        <v>1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</row>
    <row r="669" spans="1:39" x14ac:dyDescent="0.15">
      <c r="A669">
        <v>4075</v>
      </c>
      <c r="B669">
        <v>176</v>
      </c>
      <c r="C669">
        <v>29</v>
      </c>
      <c r="D669" s="17">
        <v>2008</v>
      </c>
      <c r="E669" s="17">
        <v>7</v>
      </c>
      <c r="F669" s="17">
        <v>17</v>
      </c>
      <c r="G669" s="40">
        <f t="shared" si="54"/>
        <v>39646</v>
      </c>
      <c r="H669">
        <f t="shared" si="55"/>
        <v>29</v>
      </c>
      <c r="I669" s="29"/>
      <c r="J669" s="29"/>
      <c r="K669">
        <v>8182</v>
      </c>
      <c r="L669">
        <v>0</v>
      </c>
      <c r="M669">
        <v>3</v>
      </c>
      <c r="O669">
        <v>1</v>
      </c>
      <c r="P669">
        <v>1</v>
      </c>
      <c r="Q669">
        <v>1</v>
      </c>
      <c r="W669" s="41" t="s">
        <v>50</v>
      </c>
      <c r="X669">
        <v>0</v>
      </c>
      <c r="Y669">
        <v>1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</row>
    <row r="670" spans="1:39" x14ac:dyDescent="0.15">
      <c r="A670">
        <v>4079</v>
      </c>
      <c r="B670">
        <v>177</v>
      </c>
      <c r="C670">
        <v>29</v>
      </c>
      <c r="D670" s="17">
        <v>2008</v>
      </c>
      <c r="E670" s="17">
        <v>7</v>
      </c>
      <c r="F670" s="17">
        <v>19</v>
      </c>
      <c r="G670" s="40">
        <f t="shared" si="54"/>
        <v>39648</v>
      </c>
      <c r="H670">
        <f t="shared" si="55"/>
        <v>29</v>
      </c>
      <c r="I670" s="29"/>
      <c r="J670" s="29"/>
      <c r="K670">
        <v>8184</v>
      </c>
      <c r="L670">
        <v>0</v>
      </c>
      <c r="M670">
        <v>4</v>
      </c>
      <c r="O670">
        <v>1</v>
      </c>
      <c r="P670">
        <v>1</v>
      </c>
      <c r="Q670">
        <v>1</v>
      </c>
      <c r="R670">
        <v>35.6</v>
      </c>
      <c r="S670">
        <v>0</v>
      </c>
      <c r="T670">
        <v>2</v>
      </c>
      <c r="W670" s="41" t="s">
        <v>50</v>
      </c>
      <c r="X670">
        <v>0</v>
      </c>
      <c r="Y670">
        <v>1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</row>
    <row r="671" spans="1:39" x14ac:dyDescent="0.15">
      <c r="A671">
        <v>4081</v>
      </c>
      <c r="B671">
        <v>177</v>
      </c>
      <c r="C671">
        <v>29</v>
      </c>
      <c r="D671" s="17">
        <v>2008</v>
      </c>
      <c r="E671" s="17">
        <v>7</v>
      </c>
      <c r="F671" s="17">
        <v>19</v>
      </c>
      <c r="G671" s="40">
        <f t="shared" si="54"/>
        <v>39648</v>
      </c>
      <c r="H671">
        <f t="shared" si="55"/>
        <v>29</v>
      </c>
      <c r="I671" s="29">
        <v>0.45833333333333331</v>
      </c>
      <c r="J671" s="29">
        <v>0.45833333333333331</v>
      </c>
      <c r="K671">
        <v>8185</v>
      </c>
      <c r="L671">
        <v>0</v>
      </c>
      <c r="M671">
        <v>5</v>
      </c>
      <c r="O671">
        <v>1</v>
      </c>
      <c r="P671">
        <v>1</v>
      </c>
      <c r="Q671">
        <v>1</v>
      </c>
      <c r="R671">
        <v>38.4</v>
      </c>
      <c r="S671">
        <v>1</v>
      </c>
      <c r="W671" s="41" t="s">
        <v>49</v>
      </c>
      <c r="X671">
        <v>0</v>
      </c>
      <c r="Y671">
        <v>1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</row>
    <row r="672" spans="1:39" x14ac:dyDescent="0.15">
      <c r="A672">
        <v>4741</v>
      </c>
      <c r="B672">
        <v>200</v>
      </c>
      <c r="C672">
        <v>28</v>
      </c>
      <c r="D672" s="19">
        <v>2009</v>
      </c>
      <c r="E672" s="19">
        <v>7</v>
      </c>
      <c r="F672" s="19">
        <v>13</v>
      </c>
      <c r="G672" s="40">
        <f t="shared" si="54"/>
        <v>40007</v>
      </c>
      <c r="H672">
        <f t="shared" si="55"/>
        <v>29</v>
      </c>
      <c r="I672" s="29">
        <v>0.4236111111111111</v>
      </c>
      <c r="J672" s="29">
        <v>0.4236111111111111</v>
      </c>
      <c r="K672">
        <v>8777</v>
      </c>
      <c r="L672">
        <v>0</v>
      </c>
      <c r="M672">
        <v>11</v>
      </c>
      <c r="O672">
        <v>1</v>
      </c>
      <c r="P672">
        <v>1</v>
      </c>
      <c r="Q672">
        <v>2</v>
      </c>
      <c r="R672">
        <v>36.1</v>
      </c>
      <c r="S672">
        <v>0</v>
      </c>
      <c r="W672" s="41" t="s">
        <v>49</v>
      </c>
      <c r="X672">
        <v>0</v>
      </c>
      <c r="Y672">
        <v>1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</row>
    <row r="673" spans="1:35" x14ac:dyDescent="0.15">
      <c r="A673">
        <v>4701</v>
      </c>
      <c r="B673">
        <v>199</v>
      </c>
      <c r="C673">
        <v>29</v>
      </c>
      <c r="D673" s="17">
        <v>2009</v>
      </c>
      <c r="E673" s="17">
        <v>7</v>
      </c>
      <c r="F673" s="17">
        <v>15</v>
      </c>
      <c r="G673" s="40">
        <f t="shared" si="54"/>
        <v>40009</v>
      </c>
      <c r="H673">
        <f t="shared" si="55"/>
        <v>29</v>
      </c>
      <c r="I673" s="29">
        <v>0.35486111111111113</v>
      </c>
      <c r="J673" s="29">
        <v>0.35486111111111107</v>
      </c>
      <c r="L673">
        <v>0</v>
      </c>
      <c r="M673">
        <v>7</v>
      </c>
      <c r="O673">
        <v>1</v>
      </c>
      <c r="P673">
        <v>1</v>
      </c>
      <c r="Q673">
        <v>2</v>
      </c>
      <c r="T673">
        <v>14</v>
      </c>
      <c r="W673" s="41" t="s">
        <v>50</v>
      </c>
      <c r="X673">
        <v>0</v>
      </c>
      <c r="Y673">
        <v>1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</row>
    <row r="674" spans="1:35" x14ac:dyDescent="0.15">
      <c r="A674">
        <v>4716</v>
      </c>
      <c r="B674">
        <v>199</v>
      </c>
      <c r="C674">
        <v>29</v>
      </c>
      <c r="D674" s="17">
        <v>2009</v>
      </c>
      <c r="E674" s="17">
        <v>7</v>
      </c>
      <c r="F674" s="17">
        <v>16</v>
      </c>
      <c r="G674" s="40">
        <f t="shared" si="54"/>
        <v>40010</v>
      </c>
      <c r="H674">
        <f t="shared" si="55"/>
        <v>29</v>
      </c>
      <c r="I674" s="29">
        <v>0.42152777777777778</v>
      </c>
      <c r="J674" s="29">
        <v>0.42152777777777778</v>
      </c>
      <c r="K674">
        <v>8730</v>
      </c>
      <c r="L674">
        <v>0</v>
      </c>
      <c r="M674">
        <v>9</v>
      </c>
      <c r="O674">
        <v>1</v>
      </c>
      <c r="P674">
        <v>1</v>
      </c>
      <c r="Q674">
        <v>1</v>
      </c>
      <c r="W674" s="41" t="s">
        <v>118</v>
      </c>
      <c r="X674">
        <v>5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1</v>
      </c>
      <c r="AE674">
        <v>1</v>
      </c>
    </row>
    <row r="675" spans="1:35" x14ac:dyDescent="0.15">
      <c r="A675">
        <v>4717</v>
      </c>
      <c r="B675">
        <v>199</v>
      </c>
      <c r="C675">
        <v>29</v>
      </c>
      <c r="D675" s="17">
        <v>2009</v>
      </c>
      <c r="E675" s="17">
        <v>7</v>
      </c>
      <c r="F675" s="17">
        <v>16</v>
      </c>
      <c r="G675" s="40">
        <f t="shared" si="54"/>
        <v>40010</v>
      </c>
      <c r="H675">
        <f t="shared" si="55"/>
        <v>29</v>
      </c>
      <c r="I675" s="29">
        <v>0.43958333333333338</v>
      </c>
      <c r="J675" s="29">
        <v>0.43958333333333333</v>
      </c>
      <c r="K675">
        <v>8783</v>
      </c>
      <c r="L675">
        <v>0</v>
      </c>
      <c r="M675">
        <v>10</v>
      </c>
      <c r="O675">
        <v>1</v>
      </c>
      <c r="P675">
        <v>1</v>
      </c>
      <c r="Q675">
        <v>2</v>
      </c>
      <c r="R675">
        <v>36.700000000000003</v>
      </c>
      <c r="S675">
        <v>0</v>
      </c>
      <c r="W675" s="41" t="s">
        <v>50</v>
      </c>
      <c r="X675">
        <v>5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1</v>
      </c>
      <c r="AE675">
        <v>1</v>
      </c>
    </row>
    <row r="676" spans="1:35" x14ac:dyDescent="0.15">
      <c r="A676">
        <v>4721</v>
      </c>
      <c r="B676">
        <v>199</v>
      </c>
      <c r="C676">
        <v>29</v>
      </c>
      <c r="D676" s="17">
        <v>2009</v>
      </c>
      <c r="E676" s="17">
        <v>7</v>
      </c>
      <c r="F676" s="17">
        <v>16</v>
      </c>
      <c r="G676" s="40">
        <f t="shared" si="54"/>
        <v>40010</v>
      </c>
      <c r="H676">
        <f t="shared" si="55"/>
        <v>29</v>
      </c>
      <c r="I676" s="29"/>
      <c r="J676" s="29" t="s">
        <v>386</v>
      </c>
      <c r="K676">
        <v>8563</v>
      </c>
      <c r="L676">
        <v>1</v>
      </c>
      <c r="O676">
        <v>1</v>
      </c>
      <c r="P676">
        <v>1</v>
      </c>
      <c r="Q676">
        <v>1</v>
      </c>
      <c r="R676">
        <v>36.9</v>
      </c>
      <c r="S676">
        <v>0</v>
      </c>
      <c r="W676" s="41" t="s">
        <v>50</v>
      </c>
      <c r="X676">
        <v>0</v>
      </c>
      <c r="Y676">
        <v>1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</row>
    <row r="677" spans="1:35" x14ac:dyDescent="0.15">
      <c r="A677">
        <v>4724</v>
      </c>
      <c r="B677">
        <v>199</v>
      </c>
      <c r="C677">
        <v>29</v>
      </c>
      <c r="D677" s="17">
        <v>2009</v>
      </c>
      <c r="E677" s="17">
        <v>7</v>
      </c>
      <c r="F677" s="17">
        <v>17</v>
      </c>
      <c r="G677" s="40">
        <f t="shared" si="54"/>
        <v>40011</v>
      </c>
      <c r="H677">
        <f t="shared" si="55"/>
        <v>29</v>
      </c>
      <c r="I677" s="29"/>
      <c r="J677" s="29"/>
      <c r="K677">
        <v>8520</v>
      </c>
      <c r="L677">
        <v>0</v>
      </c>
      <c r="M677">
        <v>10</v>
      </c>
      <c r="O677">
        <v>1</v>
      </c>
      <c r="P677">
        <v>1</v>
      </c>
      <c r="Q677">
        <v>2</v>
      </c>
      <c r="R677">
        <v>37.700000000000003</v>
      </c>
      <c r="S677">
        <v>1</v>
      </c>
      <c r="T677">
        <v>2</v>
      </c>
      <c r="W677" s="41" t="s">
        <v>50</v>
      </c>
      <c r="X677">
        <v>1</v>
      </c>
      <c r="Y677">
        <v>0</v>
      </c>
      <c r="Z677">
        <v>1</v>
      </c>
      <c r="AA677">
        <v>0</v>
      </c>
      <c r="AB677">
        <v>0</v>
      </c>
      <c r="AC677">
        <v>0</v>
      </c>
      <c r="AD677">
        <v>0</v>
      </c>
      <c r="AE677">
        <v>1</v>
      </c>
      <c r="AH677">
        <v>0</v>
      </c>
      <c r="AI677">
        <v>0</v>
      </c>
    </row>
    <row r="678" spans="1:35" x14ac:dyDescent="0.15">
      <c r="A678">
        <v>2456</v>
      </c>
      <c r="B678">
        <v>90</v>
      </c>
      <c r="C678">
        <v>29</v>
      </c>
      <c r="D678" s="17">
        <v>2003</v>
      </c>
      <c r="E678" s="17">
        <v>7</v>
      </c>
      <c r="F678" s="17">
        <v>21</v>
      </c>
      <c r="G678" s="40">
        <f t="shared" ref="G678:G699" si="56">DATE(D678,E678,F678)</f>
        <v>37823</v>
      </c>
      <c r="H678">
        <f t="shared" ref="H678:H699" si="57">INT((G678-DATE(YEAR(G678-WEEKDAY(G678-1)+4),1,3)+WEEKDAY(DATE(YEAR(G678-WEEKDAY(G678-1)+4),1,3))+5)/7)</f>
        <v>30</v>
      </c>
      <c r="I678" s="38">
        <v>0</v>
      </c>
      <c r="J678" s="38">
        <v>0.3354166666666667</v>
      </c>
      <c r="K678">
        <v>3260</v>
      </c>
      <c r="L678">
        <v>0</v>
      </c>
      <c r="M678">
        <v>10</v>
      </c>
      <c r="O678">
        <v>1</v>
      </c>
      <c r="P678">
        <v>1</v>
      </c>
      <c r="Q678">
        <v>1</v>
      </c>
      <c r="T678">
        <v>2</v>
      </c>
      <c r="W678" s="41" t="s">
        <v>50</v>
      </c>
      <c r="X678">
        <v>3</v>
      </c>
      <c r="Y678">
        <v>0</v>
      </c>
      <c r="Z678">
        <v>0</v>
      </c>
      <c r="AA678">
        <v>0</v>
      </c>
      <c r="AB678">
        <v>1</v>
      </c>
      <c r="AC678">
        <v>0</v>
      </c>
      <c r="AD678">
        <v>0</v>
      </c>
      <c r="AE678">
        <v>1</v>
      </c>
    </row>
    <row r="679" spans="1:35" x14ac:dyDescent="0.15">
      <c r="A679">
        <v>2460</v>
      </c>
      <c r="B679">
        <v>90</v>
      </c>
      <c r="C679">
        <v>29</v>
      </c>
      <c r="D679" s="17">
        <v>2003</v>
      </c>
      <c r="E679" s="17">
        <v>7</v>
      </c>
      <c r="F679" s="17">
        <v>21</v>
      </c>
      <c r="G679" s="40">
        <f t="shared" si="56"/>
        <v>37823</v>
      </c>
      <c r="H679">
        <f t="shared" si="57"/>
        <v>30</v>
      </c>
      <c r="I679" s="38">
        <v>0</v>
      </c>
      <c r="J679" s="38">
        <v>0.39027777777777778</v>
      </c>
      <c r="K679">
        <v>3880</v>
      </c>
      <c r="L679">
        <v>0</v>
      </c>
      <c r="M679">
        <v>8</v>
      </c>
      <c r="O679">
        <v>1</v>
      </c>
      <c r="P679">
        <v>1</v>
      </c>
      <c r="Q679">
        <v>2</v>
      </c>
      <c r="R679">
        <v>40.1</v>
      </c>
      <c r="S679">
        <v>1</v>
      </c>
      <c r="T679">
        <v>2</v>
      </c>
      <c r="W679" s="41" t="s">
        <v>50</v>
      </c>
      <c r="X679">
        <v>4</v>
      </c>
      <c r="Y679">
        <v>0</v>
      </c>
      <c r="Z679">
        <v>0</v>
      </c>
      <c r="AA679">
        <v>0</v>
      </c>
      <c r="AB679">
        <v>0</v>
      </c>
      <c r="AC679">
        <v>1</v>
      </c>
      <c r="AD679">
        <v>0</v>
      </c>
      <c r="AE679">
        <v>1</v>
      </c>
      <c r="AH679">
        <v>0</v>
      </c>
      <c r="AI679">
        <v>0</v>
      </c>
    </row>
    <row r="680" spans="1:35" x14ac:dyDescent="0.15">
      <c r="A680">
        <v>2409</v>
      </c>
      <c r="B680">
        <v>89</v>
      </c>
      <c r="C680">
        <v>30</v>
      </c>
      <c r="D680" s="17">
        <v>2003</v>
      </c>
      <c r="E680" s="17">
        <v>7</v>
      </c>
      <c r="F680" s="17">
        <v>22</v>
      </c>
      <c r="G680" s="40">
        <f t="shared" si="56"/>
        <v>37824</v>
      </c>
      <c r="H680">
        <f t="shared" si="57"/>
        <v>30</v>
      </c>
      <c r="I680" s="38">
        <v>0</v>
      </c>
      <c r="J680" s="38">
        <v>0.4152777777777778</v>
      </c>
      <c r="L680">
        <v>1</v>
      </c>
      <c r="O680">
        <v>1</v>
      </c>
      <c r="P680">
        <v>1</v>
      </c>
      <c r="Q680">
        <v>2</v>
      </c>
      <c r="R680">
        <v>36.1</v>
      </c>
      <c r="S680">
        <v>0</v>
      </c>
      <c r="T680">
        <v>4</v>
      </c>
      <c r="W680" s="41" t="s">
        <v>118</v>
      </c>
      <c r="X680">
        <v>3</v>
      </c>
      <c r="Y680">
        <v>0</v>
      </c>
      <c r="Z680">
        <v>0</v>
      </c>
      <c r="AA680">
        <v>0</v>
      </c>
      <c r="AB680">
        <v>1</v>
      </c>
      <c r="AC680">
        <v>0</v>
      </c>
      <c r="AD680">
        <v>0</v>
      </c>
      <c r="AE680">
        <v>1</v>
      </c>
      <c r="AH680">
        <v>0</v>
      </c>
      <c r="AI680">
        <v>0</v>
      </c>
    </row>
    <row r="681" spans="1:35" x14ac:dyDescent="0.15">
      <c r="A681">
        <v>2414</v>
      </c>
      <c r="B681">
        <v>89</v>
      </c>
      <c r="C681">
        <v>30</v>
      </c>
      <c r="D681" s="17">
        <v>2003</v>
      </c>
      <c r="E681" s="17">
        <v>7</v>
      </c>
      <c r="F681" s="17">
        <v>22</v>
      </c>
      <c r="G681" s="40">
        <f t="shared" si="56"/>
        <v>37824</v>
      </c>
      <c r="H681">
        <f t="shared" si="57"/>
        <v>30</v>
      </c>
      <c r="I681" s="38">
        <v>0</v>
      </c>
      <c r="J681" s="38">
        <v>0.46111111111111108</v>
      </c>
      <c r="K681">
        <v>3500</v>
      </c>
      <c r="L681">
        <v>1</v>
      </c>
      <c r="O681">
        <v>1</v>
      </c>
      <c r="P681">
        <v>1</v>
      </c>
      <c r="Q681">
        <v>2</v>
      </c>
      <c r="R681">
        <v>36.799999999999997</v>
      </c>
      <c r="S681">
        <v>0</v>
      </c>
      <c r="W681" s="41" t="s">
        <v>118</v>
      </c>
      <c r="X681">
        <v>1</v>
      </c>
      <c r="Y681">
        <v>0</v>
      </c>
      <c r="Z681">
        <v>1</v>
      </c>
      <c r="AA681">
        <v>0</v>
      </c>
      <c r="AB681">
        <v>0</v>
      </c>
      <c r="AC681">
        <v>0</v>
      </c>
      <c r="AD681">
        <v>0</v>
      </c>
      <c r="AE681">
        <v>1</v>
      </c>
      <c r="AH681">
        <v>0</v>
      </c>
      <c r="AI681">
        <v>0</v>
      </c>
    </row>
    <row r="682" spans="1:35" x14ac:dyDescent="0.15">
      <c r="A682">
        <v>2425</v>
      </c>
      <c r="B682">
        <v>89</v>
      </c>
      <c r="C682">
        <v>30</v>
      </c>
      <c r="D682" s="17">
        <v>2003</v>
      </c>
      <c r="E682" s="17">
        <v>7</v>
      </c>
      <c r="F682" s="17">
        <v>23</v>
      </c>
      <c r="G682" s="40">
        <f t="shared" si="56"/>
        <v>37825</v>
      </c>
      <c r="H682">
        <f t="shared" si="57"/>
        <v>30</v>
      </c>
      <c r="I682" s="38">
        <v>0</v>
      </c>
      <c r="J682" s="38">
        <v>0.4548611111111111</v>
      </c>
      <c r="L682">
        <v>0</v>
      </c>
      <c r="M682">
        <v>10</v>
      </c>
      <c r="O682">
        <v>1</v>
      </c>
      <c r="P682">
        <v>1</v>
      </c>
      <c r="Q682">
        <v>2</v>
      </c>
      <c r="T682">
        <v>2</v>
      </c>
      <c r="W682" s="41" t="s">
        <v>118</v>
      </c>
      <c r="X682">
        <v>5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1</v>
      </c>
      <c r="AE682">
        <v>1</v>
      </c>
    </row>
    <row r="683" spans="1:35" x14ac:dyDescent="0.15">
      <c r="A683">
        <v>2431</v>
      </c>
      <c r="B683">
        <v>89</v>
      </c>
      <c r="C683">
        <v>30</v>
      </c>
      <c r="D683" s="17">
        <v>2003</v>
      </c>
      <c r="E683" s="17">
        <v>7</v>
      </c>
      <c r="F683" s="17">
        <v>24</v>
      </c>
      <c r="G683" s="40">
        <f t="shared" si="56"/>
        <v>37826</v>
      </c>
      <c r="H683">
        <f t="shared" si="57"/>
        <v>30</v>
      </c>
      <c r="I683" s="38">
        <v>0</v>
      </c>
      <c r="J683" s="38">
        <v>0.38541666666666669</v>
      </c>
      <c r="K683">
        <v>4228</v>
      </c>
      <c r="L683">
        <v>0</v>
      </c>
      <c r="M683">
        <v>5</v>
      </c>
      <c r="O683">
        <v>1</v>
      </c>
      <c r="P683">
        <v>1</v>
      </c>
      <c r="Q683">
        <v>1</v>
      </c>
      <c r="R683">
        <v>36.6</v>
      </c>
      <c r="S683">
        <v>0</v>
      </c>
      <c r="T683">
        <v>2</v>
      </c>
      <c r="W683" s="41" t="s">
        <v>118</v>
      </c>
      <c r="X683">
        <v>4</v>
      </c>
      <c r="Y683">
        <v>0</v>
      </c>
      <c r="Z683">
        <v>0</v>
      </c>
      <c r="AA683">
        <v>0</v>
      </c>
      <c r="AB683">
        <v>0</v>
      </c>
      <c r="AC683">
        <v>1</v>
      </c>
      <c r="AD683">
        <v>0</v>
      </c>
      <c r="AE683">
        <v>1</v>
      </c>
    </row>
    <row r="684" spans="1:35" x14ac:dyDescent="0.15">
      <c r="A684">
        <v>2432</v>
      </c>
      <c r="B684">
        <v>89</v>
      </c>
      <c r="C684">
        <v>30</v>
      </c>
      <c r="D684" s="17">
        <v>2003</v>
      </c>
      <c r="E684" s="17">
        <v>7</v>
      </c>
      <c r="F684" s="17">
        <v>24</v>
      </c>
      <c r="G684" s="40">
        <f t="shared" si="56"/>
        <v>37826</v>
      </c>
      <c r="H684">
        <f t="shared" si="57"/>
        <v>30</v>
      </c>
      <c r="I684" s="38">
        <v>0</v>
      </c>
      <c r="J684" s="38">
        <v>0.37638888888888888</v>
      </c>
      <c r="K684">
        <v>3429</v>
      </c>
      <c r="L684">
        <v>1</v>
      </c>
      <c r="O684">
        <v>1</v>
      </c>
      <c r="P684">
        <v>1</v>
      </c>
      <c r="Q684">
        <v>2</v>
      </c>
      <c r="R684">
        <v>38.200000000000003</v>
      </c>
      <c r="S684">
        <v>1</v>
      </c>
      <c r="T684">
        <v>2</v>
      </c>
      <c r="W684" s="41" t="s">
        <v>50</v>
      </c>
      <c r="X684">
        <v>3</v>
      </c>
      <c r="Y684">
        <v>0</v>
      </c>
      <c r="Z684">
        <v>0</v>
      </c>
      <c r="AA684">
        <v>0</v>
      </c>
      <c r="AB684">
        <v>1</v>
      </c>
      <c r="AC684">
        <v>0</v>
      </c>
      <c r="AD684">
        <v>0</v>
      </c>
      <c r="AE684">
        <v>1</v>
      </c>
    </row>
    <row r="685" spans="1:35" x14ac:dyDescent="0.15">
      <c r="A685">
        <v>2377</v>
      </c>
      <c r="B685">
        <v>88</v>
      </c>
      <c r="C685">
        <v>30</v>
      </c>
      <c r="D685" s="17">
        <v>2003</v>
      </c>
      <c r="E685" s="17">
        <v>7</v>
      </c>
      <c r="F685" s="17">
        <v>24</v>
      </c>
      <c r="G685" s="40">
        <f t="shared" si="56"/>
        <v>37826</v>
      </c>
      <c r="H685">
        <f t="shared" si="57"/>
        <v>30</v>
      </c>
      <c r="I685" s="38">
        <v>0</v>
      </c>
      <c r="J685" s="38">
        <v>0.46111111111111108</v>
      </c>
      <c r="K685">
        <v>4316</v>
      </c>
      <c r="L685">
        <v>0</v>
      </c>
      <c r="M685">
        <v>3</v>
      </c>
      <c r="O685">
        <v>1</v>
      </c>
      <c r="P685">
        <v>1</v>
      </c>
      <c r="Q685">
        <v>2</v>
      </c>
      <c r="W685" s="41" t="s">
        <v>49</v>
      </c>
      <c r="X685">
        <v>0</v>
      </c>
      <c r="Y685">
        <v>1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</row>
    <row r="686" spans="1:35" x14ac:dyDescent="0.15">
      <c r="A686">
        <v>2380</v>
      </c>
      <c r="B686">
        <v>88</v>
      </c>
      <c r="C686">
        <v>30</v>
      </c>
      <c r="D686" s="19">
        <v>2003</v>
      </c>
      <c r="E686" s="19">
        <v>7</v>
      </c>
      <c r="F686" s="19">
        <v>25</v>
      </c>
      <c r="G686" s="40">
        <f t="shared" si="56"/>
        <v>37827</v>
      </c>
      <c r="H686">
        <f t="shared" si="57"/>
        <v>30</v>
      </c>
      <c r="I686" s="38">
        <v>0</v>
      </c>
      <c r="J686" s="38">
        <v>0.37638888888888888</v>
      </c>
      <c r="K686">
        <v>4318</v>
      </c>
      <c r="L686">
        <v>0</v>
      </c>
      <c r="M686">
        <v>3</v>
      </c>
      <c r="O686">
        <v>1</v>
      </c>
      <c r="P686">
        <v>1</v>
      </c>
      <c r="Q686">
        <v>1</v>
      </c>
      <c r="R686">
        <v>37</v>
      </c>
      <c r="S686">
        <v>0</v>
      </c>
      <c r="T686">
        <v>2</v>
      </c>
      <c r="V686" s="41" t="s">
        <v>2853</v>
      </c>
      <c r="W686" s="41" t="s">
        <v>50</v>
      </c>
      <c r="X686">
        <v>5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1</v>
      </c>
      <c r="AE686">
        <v>1</v>
      </c>
    </row>
    <row r="687" spans="1:35" x14ac:dyDescent="0.15">
      <c r="A687">
        <v>1506</v>
      </c>
      <c r="B687">
        <v>54</v>
      </c>
      <c r="C687">
        <v>29</v>
      </c>
      <c r="D687" s="17">
        <v>2004</v>
      </c>
      <c r="E687" s="17">
        <v>7</v>
      </c>
      <c r="F687" s="17">
        <v>19</v>
      </c>
      <c r="G687" s="40">
        <f t="shared" si="56"/>
        <v>38187</v>
      </c>
      <c r="H687">
        <f t="shared" si="57"/>
        <v>30</v>
      </c>
      <c r="I687" s="38">
        <v>0</v>
      </c>
      <c r="J687" s="38">
        <v>0.33680555555555558</v>
      </c>
      <c r="K687">
        <v>9715</v>
      </c>
      <c r="L687">
        <v>1</v>
      </c>
      <c r="O687">
        <v>1</v>
      </c>
      <c r="P687">
        <v>1</v>
      </c>
      <c r="Q687">
        <v>2</v>
      </c>
      <c r="T687">
        <v>2</v>
      </c>
      <c r="W687" s="41" t="s">
        <v>118</v>
      </c>
      <c r="X687">
        <v>5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1</v>
      </c>
      <c r="AE687">
        <v>1</v>
      </c>
    </row>
    <row r="688" spans="1:35" x14ac:dyDescent="0.15">
      <c r="A688">
        <v>1511</v>
      </c>
      <c r="B688">
        <v>54</v>
      </c>
      <c r="C688">
        <v>29</v>
      </c>
      <c r="D688" s="17">
        <v>2004</v>
      </c>
      <c r="E688" s="17">
        <v>7</v>
      </c>
      <c r="F688" s="17">
        <v>19</v>
      </c>
      <c r="G688" s="40">
        <f t="shared" si="56"/>
        <v>38187</v>
      </c>
      <c r="H688">
        <f t="shared" si="57"/>
        <v>30</v>
      </c>
      <c r="I688" s="38">
        <v>0</v>
      </c>
      <c r="J688" s="38">
        <v>0.37847222222222227</v>
      </c>
      <c r="K688">
        <v>4695</v>
      </c>
      <c r="L688">
        <v>0</v>
      </c>
      <c r="M688">
        <v>9</v>
      </c>
      <c r="O688">
        <v>1</v>
      </c>
      <c r="P688">
        <v>1</v>
      </c>
      <c r="Q688">
        <v>2</v>
      </c>
      <c r="W688" s="41" t="s">
        <v>284</v>
      </c>
      <c r="X688">
        <v>0</v>
      </c>
      <c r="Y688">
        <v>1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</row>
    <row r="689" spans="1:39" x14ac:dyDescent="0.15">
      <c r="A689">
        <v>1507</v>
      </c>
      <c r="B689">
        <v>54</v>
      </c>
      <c r="C689">
        <v>29</v>
      </c>
      <c r="D689" s="19">
        <v>2004</v>
      </c>
      <c r="E689" s="19">
        <v>7</v>
      </c>
      <c r="F689" s="19">
        <v>19</v>
      </c>
      <c r="G689" s="40">
        <f t="shared" si="56"/>
        <v>38187</v>
      </c>
      <c r="H689">
        <f t="shared" si="57"/>
        <v>30</v>
      </c>
      <c r="I689" s="38">
        <v>9</v>
      </c>
      <c r="J689" s="38">
        <v>9</v>
      </c>
      <c r="K689">
        <v>6311</v>
      </c>
      <c r="L689">
        <v>1</v>
      </c>
      <c r="O689">
        <v>1</v>
      </c>
      <c r="P689">
        <v>1</v>
      </c>
      <c r="Q689">
        <v>2</v>
      </c>
      <c r="W689" s="41" t="s">
        <v>118</v>
      </c>
      <c r="X689">
        <v>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1</v>
      </c>
      <c r="AE689">
        <v>1</v>
      </c>
    </row>
    <row r="690" spans="1:39" x14ac:dyDescent="0.15">
      <c r="A690">
        <v>1531</v>
      </c>
      <c r="B690">
        <v>55</v>
      </c>
      <c r="C690">
        <v>30</v>
      </c>
      <c r="D690" s="17">
        <v>2004</v>
      </c>
      <c r="E690" s="17">
        <v>7</v>
      </c>
      <c r="F690" s="17">
        <v>23</v>
      </c>
      <c r="G690" s="40">
        <f t="shared" si="56"/>
        <v>38191</v>
      </c>
      <c r="H690">
        <f t="shared" si="57"/>
        <v>30</v>
      </c>
      <c r="I690" s="38">
        <v>0</v>
      </c>
      <c r="J690" s="38">
        <v>0.3354166666666667</v>
      </c>
      <c r="K690">
        <v>1855</v>
      </c>
      <c r="L690">
        <v>0</v>
      </c>
      <c r="M690">
        <v>10</v>
      </c>
      <c r="O690">
        <v>1</v>
      </c>
      <c r="P690">
        <v>1</v>
      </c>
      <c r="Q690">
        <v>1</v>
      </c>
      <c r="T690">
        <v>2</v>
      </c>
      <c r="W690" s="41" t="s">
        <v>278</v>
      </c>
      <c r="X690">
        <v>0</v>
      </c>
      <c r="Y690">
        <v>1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</row>
    <row r="691" spans="1:39" x14ac:dyDescent="0.15">
      <c r="A691">
        <v>4092</v>
      </c>
      <c r="B691">
        <v>177</v>
      </c>
      <c r="C691">
        <v>30</v>
      </c>
      <c r="D691" s="17">
        <v>2008</v>
      </c>
      <c r="E691" s="17">
        <v>7</v>
      </c>
      <c r="F691" s="17">
        <v>23</v>
      </c>
      <c r="G691" s="40">
        <f t="shared" si="56"/>
        <v>39652</v>
      </c>
      <c r="H691">
        <f t="shared" si="57"/>
        <v>30</v>
      </c>
      <c r="I691" s="29">
        <v>0.42986111111111108</v>
      </c>
      <c r="J691" s="29">
        <v>0.42986111111111114</v>
      </c>
      <c r="K691">
        <v>7688</v>
      </c>
      <c r="L691">
        <v>0</v>
      </c>
      <c r="M691">
        <v>10</v>
      </c>
      <c r="O691">
        <v>1</v>
      </c>
      <c r="P691">
        <v>1</v>
      </c>
      <c r="Q691">
        <v>2</v>
      </c>
      <c r="R691">
        <v>38.5</v>
      </c>
      <c r="S691">
        <v>1</v>
      </c>
      <c r="T691">
        <v>2</v>
      </c>
      <c r="W691" s="41" t="s">
        <v>49</v>
      </c>
      <c r="X691">
        <v>4</v>
      </c>
      <c r="Y691">
        <v>0</v>
      </c>
      <c r="Z691">
        <v>0</v>
      </c>
      <c r="AA691">
        <v>0</v>
      </c>
      <c r="AB691">
        <v>0</v>
      </c>
      <c r="AC691">
        <v>1</v>
      </c>
      <c r="AD691">
        <v>0</v>
      </c>
      <c r="AE691">
        <v>1</v>
      </c>
    </row>
    <row r="692" spans="1:39" x14ac:dyDescent="0.15">
      <c r="A692">
        <v>4099</v>
      </c>
      <c r="B692">
        <v>177</v>
      </c>
      <c r="C692">
        <v>30</v>
      </c>
      <c r="D692" s="17">
        <v>2008</v>
      </c>
      <c r="E692" s="17">
        <v>7</v>
      </c>
      <c r="F692" s="17">
        <v>24</v>
      </c>
      <c r="G692" s="40">
        <f t="shared" si="56"/>
        <v>39653</v>
      </c>
      <c r="H692">
        <f t="shared" si="57"/>
        <v>30</v>
      </c>
      <c r="I692" s="29">
        <v>0.40972222222222227</v>
      </c>
      <c r="J692" s="29">
        <v>0.40972222222222221</v>
      </c>
      <c r="K692">
        <v>7677</v>
      </c>
      <c r="L692">
        <v>1</v>
      </c>
      <c r="O692">
        <v>1</v>
      </c>
      <c r="P692">
        <v>1</v>
      </c>
      <c r="Q692">
        <v>1</v>
      </c>
      <c r="W692" s="41" t="s">
        <v>50</v>
      </c>
      <c r="X692">
        <v>2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0</v>
      </c>
      <c r="AE692">
        <v>1</v>
      </c>
    </row>
    <row r="693" spans="1:39" x14ac:dyDescent="0.15">
      <c r="A693">
        <v>4106</v>
      </c>
      <c r="B693">
        <v>177</v>
      </c>
      <c r="C693">
        <v>30</v>
      </c>
      <c r="D693" s="17">
        <v>2008</v>
      </c>
      <c r="E693" s="17">
        <v>7</v>
      </c>
      <c r="F693" s="17">
        <v>25</v>
      </c>
      <c r="G693" s="40">
        <f t="shared" si="56"/>
        <v>39654</v>
      </c>
      <c r="H693">
        <f t="shared" si="57"/>
        <v>30</v>
      </c>
      <c r="I693" s="29"/>
      <c r="J693" s="29"/>
      <c r="K693">
        <v>8192</v>
      </c>
      <c r="L693">
        <v>0</v>
      </c>
      <c r="M693">
        <v>8</v>
      </c>
      <c r="O693">
        <v>1</v>
      </c>
      <c r="P693">
        <v>1</v>
      </c>
      <c r="Q693">
        <v>2</v>
      </c>
      <c r="R693">
        <v>38.4</v>
      </c>
      <c r="S693">
        <v>1</v>
      </c>
      <c r="T693">
        <v>2</v>
      </c>
      <c r="W693" s="41" t="s">
        <v>50</v>
      </c>
      <c r="X693">
        <v>4</v>
      </c>
      <c r="Y693">
        <v>0</v>
      </c>
      <c r="Z693">
        <v>0</v>
      </c>
      <c r="AA693">
        <v>0</v>
      </c>
      <c r="AB693">
        <v>0</v>
      </c>
      <c r="AC693">
        <v>1</v>
      </c>
      <c r="AD693">
        <v>0</v>
      </c>
      <c r="AE693">
        <v>1</v>
      </c>
    </row>
    <row r="694" spans="1:39" x14ac:dyDescent="0.15">
      <c r="A694">
        <v>4667</v>
      </c>
      <c r="B694">
        <v>198</v>
      </c>
      <c r="C694">
        <v>29</v>
      </c>
      <c r="D694" s="17">
        <v>2009</v>
      </c>
      <c r="E694" s="17">
        <v>7</v>
      </c>
      <c r="F694" s="17">
        <v>20</v>
      </c>
      <c r="G694" s="40">
        <f t="shared" si="56"/>
        <v>40014</v>
      </c>
      <c r="H694">
        <f t="shared" si="57"/>
        <v>30</v>
      </c>
      <c r="I694" s="29"/>
      <c r="J694" s="29"/>
      <c r="K694">
        <v>8785</v>
      </c>
      <c r="L694">
        <v>0</v>
      </c>
      <c r="M694">
        <v>5</v>
      </c>
      <c r="O694">
        <v>1</v>
      </c>
      <c r="P694">
        <v>1</v>
      </c>
      <c r="Q694">
        <v>2</v>
      </c>
      <c r="R694">
        <v>38</v>
      </c>
      <c r="S694">
        <v>1</v>
      </c>
      <c r="T694">
        <v>3</v>
      </c>
      <c r="W694" s="41" t="s">
        <v>50</v>
      </c>
      <c r="X694">
        <v>2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0</v>
      </c>
      <c r="AE694">
        <v>1</v>
      </c>
    </row>
    <row r="695" spans="1:39" x14ac:dyDescent="0.15">
      <c r="A695">
        <v>4676</v>
      </c>
      <c r="B695">
        <v>198</v>
      </c>
      <c r="C695">
        <v>29</v>
      </c>
      <c r="D695" s="17">
        <v>2009</v>
      </c>
      <c r="E695" s="17">
        <v>7</v>
      </c>
      <c r="F695" s="17">
        <v>20</v>
      </c>
      <c r="G695" s="40">
        <f t="shared" si="56"/>
        <v>40014</v>
      </c>
      <c r="H695">
        <f t="shared" si="57"/>
        <v>30</v>
      </c>
      <c r="I695" s="29">
        <v>0.49722222222222223</v>
      </c>
      <c r="J695" s="29">
        <v>0.49722222222222223</v>
      </c>
      <c r="K695">
        <v>8786</v>
      </c>
      <c r="L695">
        <v>0</v>
      </c>
      <c r="M695">
        <v>1</v>
      </c>
      <c r="O695">
        <v>1</v>
      </c>
      <c r="P695">
        <v>1</v>
      </c>
      <c r="Q695">
        <v>1</v>
      </c>
      <c r="R695">
        <v>38.5</v>
      </c>
      <c r="S695">
        <v>1</v>
      </c>
      <c r="T695">
        <v>4</v>
      </c>
      <c r="W695" s="41" t="s">
        <v>50</v>
      </c>
      <c r="X695">
        <v>0</v>
      </c>
      <c r="Y695">
        <v>1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</row>
    <row r="696" spans="1:39" x14ac:dyDescent="0.15">
      <c r="A696">
        <v>4686</v>
      </c>
      <c r="B696">
        <v>198</v>
      </c>
      <c r="C696">
        <v>29</v>
      </c>
      <c r="D696" s="17">
        <v>2009</v>
      </c>
      <c r="E696" s="17">
        <v>7</v>
      </c>
      <c r="F696" s="17">
        <v>21</v>
      </c>
      <c r="G696" s="40">
        <f t="shared" si="56"/>
        <v>40015</v>
      </c>
      <c r="H696">
        <f t="shared" si="57"/>
        <v>30</v>
      </c>
      <c r="I696" s="29">
        <v>0.45416666666666666</v>
      </c>
      <c r="J696" s="29">
        <v>0.45416666666666666</v>
      </c>
      <c r="K696">
        <v>8334</v>
      </c>
      <c r="L696">
        <v>0</v>
      </c>
      <c r="M696">
        <v>11</v>
      </c>
      <c r="O696">
        <v>1</v>
      </c>
      <c r="P696">
        <v>1</v>
      </c>
      <c r="Q696">
        <v>1</v>
      </c>
      <c r="R696" s="5">
        <v>35</v>
      </c>
      <c r="S696" s="5"/>
      <c r="W696" s="41" t="s">
        <v>118</v>
      </c>
      <c r="X696">
        <v>1</v>
      </c>
      <c r="Y696">
        <v>0</v>
      </c>
      <c r="Z696">
        <v>1</v>
      </c>
      <c r="AA696">
        <v>0</v>
      </c>
      <c r="AB696">
        <v>0</v>
      </c>
      <c r="AC696">
        <v>0</v>
      </c>
      <c r="AD696">
        <v>0</v>
      </c>
      <c r="AE696">
        <v>1</v>
      </c>
      <c r="AM696" t="s">
        <v>2918</v>
      </c>
    </row>
    <row r="697" spans="1:39" x14ac:dyDescent="0.15">
      <c r="A697">
        <v>4863</v>
      </c>
      <c r="B697">
        <v>204</v>
      </c>
      <c r="C697">
        <v>30</v>
      </c>
      <c r="D697" s="17">
        <v>2009</v>
      </c>
      <c r="E697" s="17">
        <v>7</v>
      </c>
      <c r="F697" s="17">
        <v>23</v>
      </c>
      <c r="G697" s="40">
        <f t="shared" si="56"/>
        <v>40017</v>
      </c>
      <c r="H697">
        <f t="shared" si="57"/>
        <v>30</v>
      </c>
      <c r="I697" s="29">
        <v>0.48194444444444445</v>
      </c>
      <c r="J697" s="29">
        <v>0.4819444444444444</v>
      </c>
      <c r="K697">
        <v>8695</v>
      </c>
      <c r="L697">
        <v>0</v>
      </c>
      <c r="M697">
        <v>5</v>
      </c>
      <c r="O697">
        <v>1</v>
      </c>
      <c r="P697">
        <v>1</v>
      </c>
      <c r="Q697">
        <v>2</v>
      </c>
      <c r="R697">
        <v>36.5</v>
      </c>
      <c r="S697">
        <v>0</v>
      </c>
      <c r="T697">
        <v>2</v>
      </c>
      <c r="W697" s="41" t="s">
        <v>118</v>
      </c>
      <c r="X697">
        <v>1</v>
      </c>
      <c r="Y697">
        <v>0</v>
      </c>
      <c r="Z697">
        <v>1</v>
      </c>
      <c r="AA697">
        <v>0</v>
      </c>
      <c r="AB697">
        <v>0</v>
      </c>
      <c r="AC697">
        <v>0</v>
      </c>
      <c r="AD697">
        <v>0</v>
      </c>
      <c r="AE697">
        <v>1</v>
      </c>
    </row>
    <row r="698" spans="1:39" x14ac:dyDescent="0.15">
      <c r="A698">
        <v>4858</v>
      </c>
      <c r="B698">
        <v>204</v>
      </c>
      <c r="C698">
        <v>30</v>
      </c>
      <c r="D698" s="17">
        <v>2009</v>
      </c>
      <c r="E698" s="17">
        <v>7</v>
      </c>
      <c r="F698" s="17">
        <v>23</v>
      </c>
      <c r="G698" s="40">
        <f t="shared" si="56"/>
        <v>40017</v>
      </c>
      <c r="H698">
        <f t="shared" si="57"/>
        <v>30</v>
      </c>
      <c r="I698" s="29">
        <v>0.38611111111111113</v>
      </c>
      <c r="J698" s="29">
        <v>0.38611111111111113</v>
      </c>
      <c r="L698">
        <v>1</v>
      </c>
      <c r="O698">
        <v>1</v>
      </c>
      <c r="P698">
        <v>1</v>
      </c>
      <c r="Q698">
        <v>2</v>
      </c>
      <c r="R698">
        <v>37.299999999999997</v>
      </c>
      <c r="S698">
        <v>0</v>
      </c>
      <c r="T698">
        <v>3</v>
      </c>
      <c r="W698" s="41" t="s">
        <v>118</v>
      </c>
      <c r="X698">
        <v>3</v>
      </c>
      <c r="Y698">
        <v>0</v>
      </c>
      <c r="Z698">
        <v>0</v>
      </c>
      <c r="AA698">
        <v>0</v>
      </c>
      <c r="AB698">
        <v>1</v>
      </c>
      <c r="AC698">
        <v>0</v>
      </c>
      <c r="AD698">
        <v>0</v>
      </c>
      <c r="AE698">
        <v>1</v>
      </c>
    </row>
    <row r="699" spans="1:39" x14ac:dyDescent="0.15">
      <c r="A699">
        <v>4872</v>
      </c>
      <c r="B699">
        <v>204</v>
      </c>
      <c r="C699">
        <v>30</v>
      </c>
      <c r="D699" s="17">
        <v>2009</v>
      </c>
      <c r="E699" s="17">
        <v>7</v>
      </c>
      <c r="F699" s="17">
        <v>24</v>
      </c>
      <c r="G699" s="40">
        <f t="shared" si="56"/>
        <v>40018</v>
      </c>
      <c r="H699">
        <f t="shared" si="57"/>
        <v>30</v>
      </c>
      <c r="I699" s="29">
        <v>0.49236111111111108</v>
      </c>
      <c r="J699" s="29">
        <v>0.49236111111111108</v>
      </c>
      <c r="K699">
        <v>8528</v>
      </c>
      <c r="L699">
        <v>0</v>
      </c>
      <c r="M699">
        <v>8</v>
      </c>
      <c r="O699">
        <v>1</v>
      </c>
      <c r="P699">
        <v>1</v>
      </c>
      <c r="Q699">
        <v>2</v>
      </c>
      <c r="R699">
        <v>36.4</v>
      </c>
      <c r="S699">
        <v>0</v>
      </c>
      <c r="T699">
        <v>2</v>
      </c>
      <c r="W699" s="41" t="s">
        <v>50</v>
      </c>
      <c r="X699">
        <v>3</v>
      </c>
      <c r="Y699">
        <v>0</v>
      </c>
      <c r="Z699">
        <v>0</v>
      </c>
      <c r="AA699">
        <v>0</v>
      </c>
      <c r="AB699">
        <v>1</v>
      </c>
      <c r="AC699">
        <v>0</v>
      </c>
      <c r="AD699">
        <v>0</v>
      </c>
      <c r="AE699">
        <v>1</v>
      </c>
    </row>
    <row r="700" spans="1:39" x14ac:dyDescent="0.15">
      <c r="A700">
        <v>2398</v>
      </c>
      <c r="B700">
        <v>88</v>
      </c>
      <c r="C700">
        <v>30</v>
      </c>
      <c r="D700" s="17">
        <v>2003</v>
      </c>
      <c r="E700" s="17">
        <v>7</v>
      </c>
      <c r="F700" s="17">
        <v>28</v>
      </c>
      <c r="G700" s="40">
        <f t="shared" ref="G700:G713" si="58">DATE(D700,E700,F700)</f>
        <v>37830</v>
      </c>
      <c r="H700">
        <f t="shared" ref="H700:H713" si="59">INT((G700-DATE(YEAR(G700-WEEKDAY(G700-1)+4),1,3)+WEEKDAY(DATE(YEAR(G700-WEEKDAY(G700-1)+4),1,3))+5)/7)</f>
        <v>31</v>
      </c>
      <c r="I700" s="38">
        <v>0</v>
      </c>
      <c r="J700" s="38">
        <v>0.41944444444444445</v>
      </c>
      <c r="K700">
        <v>4326</v>
      </c>
      <c r="L700">
        <v>0</v>
      </c>
      <c r="M700">
        <v>10</v>
      </c>
      <c r="O700">
        <v>1</v>
      </c>
      <c r="P700">
        <v>1</v>
      </c>
      <c r="Q700">
        <v>2</v>
      </c>
      <c r="T700">
        <v>2</v>
      </c>
      <c r="V700" s="41" t="s">
        <v>1335</v>
      </c>
      <c r="W700" s="41" t="s">
        <v>49</v>
      </c>
      <c r="X700">
        <v>4</v>
      </c>
      <c r="Y700">
        <v>0</v>
      </c>
      <c r="Z700">
        <v>0</v>
      </c>
      <c r="AA700">
        <v>0</v>
      </c>
      <c r="AB700">
        <v>0</v>
      </c>
      <c r="AC700">
        <v>1</v>
      </c>
      <c r="AD700">
        <v>0</v>
      </c>
      <c r="AE700">
        <v>1</v>
      </c>
    </row>
    <row r="701" spans="1:39" x14ac:dyDescent="0.15">
      <c r="A701">
        <v>2401</v>
      </c>
      <c r="B701">
        <v>88</v>
      </c>
      <c r="C701">
        <v>30</v>
      </c>
      <c r="D701" s="17">
        <v>2003</v>
      </c>
      <c r="E701" s="17">
        <v>7</v>
      </c>
      <c r="F701" s="17">
        <v>28</v>
      </c>
      <c r="G701" s="40">
        <f t="shared" si="58"/>
        <v>37830</v>
      </c>
      <c r="H701">
        <f t="shared" si="59"/>
        <v>31</v>
      </c>
      <c r="I701" s="38">
        <v>0</v>
      </c>
      <c r="J701" s="38">
        <v>0.42708333333333331</v>
      </c>
      <c r="K701">
        <v>4328</v>
      </c>
      <c r="L701">
        <v>0</v>
      </c>
      <c r="M701">
        <v>10</v>
      </c>
      <c r="O701">
        <v>1</v>
      </c>
      <c r="P701">
        <v>1</v>
      </c>
      <c r="Q701">
        <v>2</v>
      </c>
      <c r="T701">
        <v>2</v>
      </c>
      <c r="W701" s="41" t="s">
        <v>50</v>
      </c>
      <c r="X701">
        <v>3</v>
      </c>
      <c r="Y701">
        <v>0</v>
      </c>
      <c r="Z701">
        <v>0</v>
      </c>
      <c r="AA701">
        <v>0</v>
      </c>
      <c r="AB701">
        <v>1</v>
      </c>
      <c r="AC701">
        <v>0</v>
      </c>
      <c r="AD701">
        <v>0</v>
      </c>
      <c r="AE701">
        <v>1</v>
      </c>
      <c r="AM701" t="s">
        <v>2920</v>
      </c>
    </row>
    <row r="702" spans="1:39" x14ac:dyDescent="0.15">
      <c r="A702">
        <v>2389</v>
      </c>
      <c r="B702">
        <v>88</v>
      </c>
      <c r="C702">
        <v>30</v>
      </c>
      <c r="D702" s="19">
        <v>2003</v>
      </c>
      <c r="E702" s="19">
        <v>7</v>
      </c>
      <c r="F702" s="19">
        <v>28</v>
      </c>
      <c r="G702" s="40">
        <f t="shared" si="58"/>
        <v>37830</v>
      </c>
      <c r="H702">
        <f t="shared" si="59"/>
        <v>31</v>
      </c>
      <c r="I702" s="38">
        <v>0</v>
      </c>
      <c r="J702" s="38">
        <v>0.37847222222222227</v>
      </c>
      <c r="K702">
        <v>3539</v>
      </c>
      <c r="L702">
        <v>0</v>
      </c>
      <c r="M702">
        <v>11</v>
      </c>
      <c r="O702">
        <v>1</v>
      </c>
      <c r="P702">
        <v>1</v>
      </c>
      <c r="Q702">
        <v>2</v>
      </c>
      <c r="R702">
        <v>36</v>
      </c>
      <c r="S702">
        <v>0</v>
      </c>
      <c r="W702" s="41" t="s">
        <v>222</v>
      </c>
      <c r="X702">
        <v>0</v>
      </c>
      <c r="Y702">
        <v>1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K702">
        <v>97</v>
      </c>
      <c r="AL702">
        <v>504</v>
      </c>
    </row>
    <row r="703" spans="1:39" x14ac:dyDescent="0.15">
      <c r="A703">
        <v>2355</v>
      </c>
      <c r="B703">
        <v>87</v>
      </c>
      <c r="C703">
        <v>31</v>
      </c>
      <c r="D703" s="17">
        <v>2003</v>
      </c>
      <c r="E703" s="17">
        <v>7</v>
      </c>
      <c r="F703" s="17">
        <v>30</v>
      </c>
      <c r="G703" s="40">
        <f t="shared" si="58"/>
        <v>37832</v>
      </c>
      <c r="H703">
        <f t="shared" si="59"/>
        <v>31</v>
      </c>
      <c r="I703" s="38">
        <v>0</v>
      </c>
      <c r="J703" s="38">
        <v>0.41180555555555554</v>
      </c>
      <c r="K703">
        <v>4340</v>
      </c>
      <c r="L703">
        <v>0</v>
      </c>
      <c r="M703">
        <v>11</v>
      </c>
      <c r="O703">
        <v>1</v>
      </c>
      <c r="P703">
        <v>1</v>
      </c>
      <c r="Q703">
        <v>2</v>
      </c>
      <c r="W703" s="41" t="s">
        <v>118</v>
      </c>
      <c r="X703">
        <v>1</v>
      </c>
      <c r="Y703">
        <v>0</v>
      </c>
      <c r="Z703">
        <v>1</v>
      </c>
      <c r="AA703">
        <v>0</v>
      </c>
      <c r="AB703">
        <v>0</v>
      </c>
      <c r="AC703">
        <v>0</v>
      </c>
      <c r="AD703">
        <v>0</v>
      </c>
      <c r="AE703">
        <v>1</v>
      </c>
    </row>
    <row r="704" spans="1:39" x14ac:dyDescent="0.15">
      <c r="A704">
        <v>2360</v>
      </c>
      <c r="B704">
        <v>87</v>
      </c>
      <c r="C704">
        <v>31</v>
      </c>
      <c r="D704" s="17">
        <v>2003</v>
      </c>
      <c r="E704" s="17">
        <v>7</v>
      </c>
      <c r="F704" s="17">
        <v>31</v>
      </c>
      <c r="G704" s="40">
        <f t="shared" si="58"/>
        <v>37833</v>
      </c>
      <c r="H704">
        <f t="shared" si="59"/>
        <v>31</v>
      </c>
      <c r="I704" s="38">
        <v>0</v>
      </c>
      <c r="J704" s="38">
        <v>0.3298611111111111</v>
      </c>
      <c r="K704">
        <v>4344</v>
      </c>
      <c r="L704">
        <v>0</v>
      </c>
      <c r="M704">
        <v>5</v>
      </c>
      <c r="O704">
        <v>1</v>
      </c>
      <c r="P704">
        <v>1</v>
      </c>
      <c r="Q704">
        <v>2</v>
      </c>
      <c r="R704">
        <v>36.9</v>
      </c>
      <c r="S704">
        <v>0</v>
      </c>
      <c r="T704">
        <v>2</v>
      </c>
      <c r="W704" s="41" t="s">
        <v>118</v>
      </c>
      <c r="X704">
        <v>3</v>
      </c>
      <c r="Y704">
        <v>0</v>
      </c>
      <c r="Z704">
        <v>0</v>
      </c>
      <c r="AA704">
        <v>0</v>
      </c>
      <c r="AB704">
        <v>1</v>
      </c>
      <c r="AC704">
        <v>0</v>
      </c>
      <c r="AD704">
        <v>0</v>
      </c>
      <c r="AE704">
        <v>1</v>
      </c>
    </row>
    <row r="705" spans="1:41" x14ac:dyDescent="0.15">
      <c r="A705">
        <v>2371</v>
      </c>
      <c r="B705">
        <v>87</v>
      </c>
      <c r="C705">
        <v>31</v>
      </c>
      <c r="D705" s="17">
        <v>2003</v>
      </c>
      <c r="E705" s="17">
        <v>7</v>
      </c>
      <c r="F705" s="17">
        <v>31</v>
      </c>
      <c r="G705" s="40">
        <f t="shared" si="58"/>
        <v>37833</v>
      </c>
      <c r="H705">
        <f t="shared" si="59"/>
        <v>31</v>
      </c>
      <c r="I705" s="38">
        <v>0</v>
      </c>
      <c r="J705" s="38">
        <v>0.39930555555555558</v>
      </c>
      <c r="K705">
        <v>3888</v>
      </c>
      <c r="L705">
        <v>0</v>
      </c>
      <c r="M705">
        <v>6</v>
      </c>
      <c r="O705">
        <v>1</v>
      </c>
      <c r="P705">
        <v>1</v>
      </c>
      <c r="Q705">
        <v>2</v>
      </c>
      <c r="R705">
        <v>35.9</v>
      </c>
      <c r="S705">
        <v>0</v>
      </c>
      <c r="T705">
        <v>2</v>
      </c>
      <c r="W705" s="41" t="s">
        <v>50</v>
      </c>
      <c r="X705">
        <v>1</v>
      </c>
      <c r="Y705">
        <v>0</v>
      </c>
      <c r="Z705">
        <v>1</v>
      </c>
      <c r="AA705">
        <v>0</v>
      </c>
      <c r="AB705">
        <v>0</v>
      </c>
      <c r="AC705">
        <v>0</v>
      </c>
      <c r="AD705">
        <v>0</v>
      </c>
      <c r="AE705">
        <v>1</v>
      </c>
    </row>
    <row r="706" spans="1:41" x14ac:dyDescent="0.15">
      <c r="A706">
        <v>1540</v>
      </c>
      <c r="B706">
        <v>55</v>
      </c>
      <c r="C706">
        <v>30</v>
      </c>
      <c r="D706" s="17">
        <v>2004</v>
      </c>
      <c r="E706" s="17">
        <v>7</v>
      </c>
      <c r="F706" s="17">
        <v>27</v>
      </c>
      <c r="G706" s="40">
        <f t="shared" si="58"/>
        <v>38195</v>
      </c>
      <c r="H706">
        <f t="shared" si="59"/>
        <v>31</v>
      </c>
      <c r="I706" s="38">
        <v>9</v>
      </c>
      <c r="J706" s="38">
        <v>9</v>
      </c>
      <c r="K706">
        <v>6319</v>
      </c>
      <c r="L706">
        <v>0</v>
      </c>
      <c r="M706">
        <v>4</v>
      </c>
      <c r="O706">
        <v>1</v>
      </c>
      <c r="P706">
        <v>1</v>
      </c>
      <c r="Q706">
        <v>2</v>
      </c>
      <c r="R706">
        <v>36</v>
      </c>
      <c r="S706">
        <v>0</v>
      </c>
      <c r="T706">
        <v>3</v>
      </c>
      <c r="W706" s="41" t="s">
        <v>325</v>
      </c>
      <c r="X706">
        <v>3</v>
      </c>
      <c r="Y706">
        <v>0</v>
      </c>
      <c r="Z706">
        <v>0</v>
      </c>
      <c r="AA706">
        <v>0</v>
      </c>
      <c r="AB706">
        <v>1</v>
      </c>
      <c r="AC706">
        <v>0</v>
      </c>
      <c r="AD706">
        <v>0</v>
      </c>
      <c r="AE706">
        <v>1</v>
      </c>
    </row>
    <row r="707" spans="1:41" x14ac:dyDescent="0.15">
      <c r="A707">
        <v>1542</v>
      </c>
      <c r="B707">
        <v>55</v>
      </c>
      <c r="C707">
        <v>30</v>
      </c>
      <c r="D707" s="17">
        <v>2004</v>
      </c>
      <c r="E707" s="17">
        <v>7</v>
      </c>
      <c r="F707" s="17">
        <v>27</v>
      </c>
      <c r="G707" s="40">
        <f t="shared" si="58"/>
        <v>38195</v>
      </c>
      <c r="H707">
        <f t="shared" si="59"/>
        <v>31</v>
      </c>
      <c r="I707" s="38">
        <v>10</v>
      </c>
      <c r="J707" s="38">
        <v>10</v>
      </c>
      <c r="K707">
        <v>6320</v>
      </c>
      <c r="L707">
        <v>0</v>
      </c>
      <c r="M707">
        <v>4</v>
      </c>
      <c r="O707">
        <v>1</v>
      </c>
      <c r="P707">
        <v>1</v>
      </c>
      <c r="Q707">
        <v>2</v>
      </c>
      <c r="R707">
        <v>36.700000000000003</v>
      </c>
      <c r="S707">
        <v>0</v>
      </c>
      <c r="U707" t="s">
        <v>36</v>
      </c>
      <c r="W707" s="41" t="s">
        <v>118</v>
      </c>
      <c r="X707">
        <v>3</v>
      </c>
      <c r="Y707">
        <v>0</v>
      </c>
      <c r="Z707">
        <v>0</v>
      </c>
      <c r="AA707">
        <v>0</v>
      </c>
      <c r="AB707">
        <v>1</v>
      </c>
      <c r="AC707">
        <v>0</v>
      </c>
      <c r="AD707">
        <v>0</v>
      </c>
      <c r="AE707">
        <v>1</v>
      </c>
    </row>
    <row r="708" spans="1:41" x14ac:dyDescent="0.15">
      <c r="A708">
        <v>1549</v>
      </c>
      <c r="B708">
        <v>56</v>
      </c>
      <c r="C708">
        <v>31</v>
      </c>
      <c r="D708" s="17">
        <v>2004</v>
      </c>
      <c r="E708" s="17">
        <v>7</v>
      </c>
      <c r="F708" s="17">
        <v>29</v>
      </c>
      <c r="G708" s="40">
        <f t="shared" si="58"/>
        <v>38197</v>
      </c>
      <c r="H708">
        <f t="shared" si="59"/>
        <v>31</v>
      </c>
      <c r="I708" s="38">
        <v>0</v>
      </c>
      <c r="J708" s="38">
        <v>0.37847222222222227</v>
      </c>
      <c r="K708">
        <v>6324</v>
      </c>
      <c r="L708">
        <v>0</v>
      </c>
      <c r="M708">
        <v>3</v>
      </c>
      <c r="O708">
        <v>1</v>
      </c>
      <c r="P708">
        <v>1</v>
      </c>
      <c r="Q708">
        <v>1</v>
      </c>
      <c r="T708">
        <v>2</v>
      </c>
      <c r="W708" s="41" t="s">
        <v>120</v>
      </c>
      <c r="X708">
        <v>0</v>
      </c>
      <c r="Y708">
        <v>1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</row>
    <row r="709" spans="1:41" x14ac:dyDescent="0.15">
      <c r="A709">
        <v>4109</v>
      </c>
      <c r="B709">
        <v>178</v>
      </c>
      <c r="C709">
        <v>31</v>
      </c>
      <c r="D709" s="17">
        <v>2008</v>
      </c>
      <c r="E709" s="17">
        <v>7</v>
      </c>
      <c r="F709" s="17">
        <v>29</v>
      </c>
      <c r="G709" s="40">
        <f t="shared" si="58"/>
        <v>39658</v>
      </c>
      <c r="H709">
        <f t="shared" si="59"/>
        <v>31</v>
      </c>
      <c r="I709" s="29">
        <v>0.4513888888888889</v>
      </c>
      <c r="J709" s="29">
        <v>0.4513888888888889</v>
      </c>
      <c r="K709">
        <v>8193</v>
      </c>
      <c r="L709">
        <v>0</v>
      </c>
      <c r="M709">
        <v>11</v>
      </c>
      <c r="O709">
        <v>1</v>
      </c>
      <c r="P709">
        <v>1</v>
      </c>
      <c r="Q709">
        <v>1</v>
      </c>
      <c r="T709">
        <v>2</v>
      </c>
      <c r="W709" s="41" t="s">
        <v>49</v>
      </c>
      <c r="X709">
        <v>0</v>
      </c>
      <c r="Y709">
        <v>1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</row>
    <row r="710" spans="1:41" x14ac:dyDescent="0.15">
      <c r="A710">
        <v>4120</v>
      </c>
      <c r="B710" t="s">
        <v>1727</v>
      </c>
      <c r="C710">
        <v>31</v>
      </c>
      <c r="D710" s="17">
        <v>2008</v>
      </c>
      <c r="E710" s="17">
        <v>8</v>
      </c>
      <c r="F710" s="17">
        <v>1</v>
      </c>
      <c r="G710" s="40">
        <f t="shared" si="58"/>
        <v>39661</v>
      </c>
      <c r="H710">
        <f t="shared" si="59"/>
        <v>31</v>
      </c>
      <c r="I710" s="29"/>
      <c r="J710" s="29"/>
      <c r="K710">
        <v>8066</v>
      </c>
      <c r="L710">
        <v>0</v>
      </c>
      <c r="M710">
        <v>11</v>
      </c>
      <c r="O710">
        <v>1</v>
      </c>
      <c r="P710">
        <v>1</v>
      </c>
      <c r="Q710">
        <v>2</v>
      </c>
      <c r="R710">
        <v>37.1</v>
      </c>
      <c r="S710">
        <v>0</v>
      </c>
      <c r="T710">
        <v>14</v>
      </c>
      <c r="W710" s="41" t="s">
        <v>118</v>
      </c>
      <c r="X710">
        <v>0</v>
      </c>
      <c r="Y710">
        <v>1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</row>
    <row r="711" spans="1:41" x14ac:dyDescent="0.15">
      <c r="A711">
        <v>4633</v>
      </c>
      <c r="B711">
        <v>196</v>
      </c>
      <c r="C711">
        <v>31</v>
      </c>
      <c r="D711" s="17">
        <v>2009</v>
      </c>
      <c r="E711" s="17">
        <v>7</v>
      </c>
      <c r="F711" s="17">
        <v>29</v>
      </c>
      <c r="G711" s="40">
        <f t="shared" si="58"/>
        <v>40023</v>
      </c>
      <c r="H711">
        <f t="shared" si="59"/>
        <v>31</v>
      </c>
      <c r="I711" s="29">
        <v>0.44444444444444442</v>
      </c>
      <c r="J711" s="29">
        <v>0.44444444444444448</v>
      </c>
      <c r="K711">
        <v>8791</v>
      </c>
      <c r="L711">
        <v>0</v>
      </c>
      <c r="M711">
        <v>7</v>
      </c>
      <c r="O711">
        <v>1</v>
      </c>
      <c r="P711">
        <v>1</v>
      </c>
      <c r="Q711">
        <v>1</v>
      </c>
      <c r="R711">
        <v>37.1</v>
      </c>
      <c r="S711">
        <v>0</v>
      </c>
      <c r="T711">
        <v>5</v>
      </c>
      <c r="W711" s="41" t="s">
        <v>920</v>
      </c>
      <c r="X711">
        <v>0</v>
      </c>
      <c r="Y711">
        <v>1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</row>
    <row r="712" spans="1:41" x14ac:dyDescent="0.15">
      <c r="A712">
        <v>4639</v>
      </c>
      <c r="B712">
        <v>196</v>
      </c>
      <c r="C712">
        <v>31</v>
      </c>
      <c r="D712" s="17">
        <v>2009</v>
      </c>
      <c r="E712" s="17">
        <v>7</v>
      </c>
      <c r="F712" s="17">
        <v>30</v>
      </c>
      <c r="G712" s="40">
        <f t="shared" si="58"/>
        <v>40024</v>
      </c>
      <c r="H712">
        <f t="shared" si="59"/>
        <v>31</v>
      </c>
      <c r="I712" s="29">
        <v>0.39444444444444443</v>
      </c>
      <c r="J712" s="29">
        <v>0.39444444444444443</v>
      </c>
      <c r="L712">
        <v>0</v>
      </c>
      <c r="M712">
        <v>9</v>
      </c>
      <c r="O712">
        <v>1</v>
      </c>
      <c r="P712">
        <v>1</v>
      </c>
      <c r="Q712">
        <v>2</v>
      </c>
      <c r="W712" s="41" t="s">
        <v>50</v>
      </c>
      <c r="X712">
        <v>4</v>
      </c>
      <c r="Y712">
        <v>0</v>
      </c>
      <c r="Z712">
        <v>0</v>
      </c>
      <c r="AA712">
        <v>0</v>
      </c>
      <c r="AB712">
        <v>0</v>
      </c>
      <c r="AC712">
        <v>1</v>
      </c>
      <c r="AD712">
        <v>0</v>
      </c>
      <c r="AE712">
        <v>1</v>
      </c>
    </row>
    <row r="713" spans="1:41" x14ac:dyDescent="0.15">
      <c r="A713">
        <v>4643</v>
      </c>
      <c r="B713">
        <v>196</v>
      </c>
      <c r="C713">
        <v>31</v>
      </c>
      <c r="D713" s="17">
        <v>2009</v>
      </c>
      <c r="E713" s="17">
        <v>7</v>
      </c>
      <c r="F713" s="17">
        <v>31</v>
      </c>
      <c r="G713" s="40">
        <f t="shared" si="58"/>
        <v>40025</v>
      </c>
      <c r="H713">
        <f t="shared" si="59"/>
        <v>31</v>
      </c>
      <c r="I713" s="29">
        <v>0.40277777777777773</v>
      </c>
      <c r="J713" s="29">
        <v>0.40277777777777779</v>
      </c>
      <c r="L713">
        <v>1</v>
      </c>
      <c r="O713">
        <v>1</v>
      </c>
      <c r="P713">
        <v>1</v>
      </c>
      <c r="Q713">
        <v>2</v>
      </c>
      <c r="W713" s="41" t="s">
        <v>118</v>
      </c>
      <c r="X713">
        <v>0</v>
      </c>
      <c r="Y713">
        <v>1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H713">
        <v>0</v>
      </c>
      <c r="AI713">
        <v>0</v>
      </c>
    </row>
    <row r="714" spans="1:41" x14ac:dyDescent="0.15">
      <c r="A714">
        <v>2323</v>
      </c>
      <c r="B714">
        <v>85</v>
      </c>
      <c r="C714">
        <v>32</v>
      </c>
      <c r="D714" s="17">
        <v>2003</v>
      </c>
      <c r="E714" s="17">
        <v>8</v>
      </c>
      <c r="F714" s="17">
        <v>5</v>
      </c>
      <c r="G714" s="40">
        <f t="shared" ref="G714:G727" si="60">DATE(D714,E714,F714)</f>
        <v>37838</v>
      </c>
      <c r="H714">
        <f t="shared" ref="H714:H727" si="61">INT((G714-DATE(YEAR(G714-WEEKDAY(G714-1)+4),1,3)+WEEKDAY(DATE(YEAR(G714-WEEKDAY(G714-1)+4),1,3))+5)/7)</f>
        <v>32</v>
      </c>
      <c r="I714" s="38">
        <v>0</v>
      </c>
      <c r="J714" s="38">
        <v>0.40763888888888888</v>
      </c>
      <c r="K714">
        <v>4358</v>
      </c>
      <c r="L714">
        <v>1</v>
      </c>
      <c r="O714">
        <v>1</v>
      </c>
      <c r="P714">
        <v>1</v>
      </c>
      <c r="Q714">
        <v>2</v>
      </c>
      <c r="R714">
        <v>40.1</v>
      </c>
      <c r="S714">
        <v>1</v>
      </c>
      <c r="T714">
        <v>3</v>
      </c>
      <c r="W714" s="41" t="s">
        <v>50</v>
      </c>
      <c r="X714">
        <v>0</v>
      </c>
      <c r="Y714">
        <v>1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</row>
    <row r="715" spans="1:41" x14ac:dyDescent="0.15">
      <c r="A715">
        <v>2274</v>
      </c>
      <c r="B715">
        <v>84</v>
      </c>
      <c r="C715">
        <v>32</v>
      </c>
      <c r="D715" s="17">
        <v>2003</v>
      </c>
      <c r="E715" s="17">
        <v>8</v>
      </c>
      <c r="F715" s="17">
        <v>6</v>
      </c>
      <c r="G715" s="40">
        <f t="shared" si="60"/>
        <v>37839</v>
      </c>
      <c r="H715">
        <f t="shared" si="61"/>
        <v>32</v>
      </c>
      <c r="I715" s="38">
        <v>0</v>
      </c>
      <c r="J715" s="38">
        <v>0.41875000000000001</v>
      </c>
      <c r="K715">
        <v>4360</v>
      </c>
      <c r="L715">
        <v>0</v>
      </c>
      <c r="M715">
        <v>2</v>
      </c>
      <c r="O715">
        <v>1</v>
      </c>
      <c r="P715">
        <v>1</v>
      </c>
      <c r="Q715">
        <v>2</v>
      </c>
      <c r="R715">
        <v>36.9</v>
      </c>
      <c r="S715">
        <v>0</v>
      </c>
      <c r="T715">
        <v>2</v>
      </c>
      <c r="W715" s="41" t="s">
        <v>118</v>
      </c>
      <c r="X715">
        <v>0</v>
      </c>
      <c r="Y715">
        <v>1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</row>
    <row r="716" spans="1:41" x14ac:dyDescent="0.15">
      <c r="A716">
        <v>2278</v>
      </c>
      <c r="B716">
        <v>84</v>
      </c>
      <c r="C716">
        <v>32</v>
      </c>
      <c r="D716" s="17">
        <v>2003</v>
      </c>
      <c r="E716" s="17">
        <v>8</v>
      </c>
      <c r="F716" s="17">
        <v>6</v>
      </c>
      <c r="G716" s="40">
        <f t="shared" si="60"/>
        <v>37839</v>
      </c>
      <c r="H716">
        <f t="shared" si="61"/>
        <v>32</v>
      </c>
      <c r="I716" s="38">
        <v>0</v>
      </c>
      <c r="J716" s="38">
        <v>0.48958333333333331</v>
      </c>
      <c r="K716">
        <v>4328</v>
      </c>
      <c r="L716">
        <v>0</v>
      </c>
      <c r="M716">
        <v>11</v>
      </c>
      <c r="O716">
        <v>1</v>
      </c>
      <c r="P716">
        <v>1</v>
      </c>
      <c r="Q716">
        <v>1</v>
      </c>
      <c r="R716">
        <v>38.6</v>
      </c>
      <c r="S716">
        <v>1</v>
      </c>
      <c r="W716" s="41" t="s">
        <v>51</v>
      </c>
      <c r="X716">
        <v>4</v>
      </c>
      <c r="Y716">
        <v>0</v>
      </c>
      <c r="Z716">
        <v>0</v>
      </c>
      <c r="AA716">
        <v>0</v>
      </c>
      <c r="AB716">
        <v>0</v>
      </c>
      <c r="AC716">
        <v>1</v>
      </c>
      <c r="AD716">
        <v>0</v>
      </c>
      <c r="AE716">
        <v>1</v>
      </c>
    </row>
    <row r="717" spans="1:41" x14ac:dyDescent="0.15">
      <c r="A717">
        <v>2290</v>
      </c>
      <c r="B717">
        <v>84</v>
      </c>
      <c r="C717">
        <v>32</v>
      </c>
      <c r="D717" s="17">
        <v>2003</v>
      </c>
      <c r="E717" s="17">
        <v>8</v>
      </c>
      <c r="F717" s="17">
        <v>8</v>
      </c>
      <c r="G717" s="40">
        <f t="shared" si="60"/>
        <v>37841</v>
      </c>
      <c r="H717">
        <f t="shared" si="61"/>
        <v>32</v>
      </c>
      <c r="I717" s="38">
        <v>9</v>
      </c>
      <c r="J717" s="38">
        <v>9</v>
      </c>
      <c r="K717">
        <v>3889</v>
      </c>
      <c r="L717">
        <v>0</v>
      </c>
      <c r="M717">
        <v>7</v>
      </c>
      <c r="O717">
        <v>1</v>
      </c>
      <c r="P717">
        <v>1</v>
      </c>
      <c r="Q717">
        <v>2</v>
      </c>
      <c r="T717">
        <v>2</v>
      </c>
      <c r="W717" s="41" t="s">
        <v>49</v>
      </c>
      <c r="X717">
        <v>0</v>
      </c>
      <c r="Y717">
        <v>1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H717">
        <v>0</v>
      </c>
      <c r="AI717">
        <v>0</v>
      </c>
      <c r="AM717" t="s">
        <v>2921</v>
      </c>
      <c r="AO717" t="s">
        <v>2800</v>
      </c>
    </row>
    <row r="718" spans="1:41" x14ac:dyDescent="0.15">
      <c r="A718">
        <v>1563</v>
      </c>
      <c r="B718">
        <v>57</v>
      </c>
      <c r="C718">
        <v>31</v>
      </c>
      <c r="D718" s="17">
        <v>2004</v>
      </c>
      <c r="E718" s="17">
        <v>8</v>
      </c>
      <c r="F718" s="17">
        <v>4</v>
      </c>
      <c r="G718" s="40">
        <f t="shared" si="60"/>
        <v>38203</v>
      </c>
      <c r="H718">
        <f t="shared" si="61"/>
        <v>32</v>
      </c>
      <c r="I718" s="38">
        <v>0</v>
      </c>
      <c r="J718" s="38">
        <v>0.3756944444444445</v>
      </c>
      <c r="K718">
        <v>4715</v>
      </c>
      <c r="L718">
        <v>1</v>
      </c>
      <c r="O718">
        <v>1</v>
      </c>
      <c r="P718">
        <v>1</v>
      </c>
      <c r="Q718">
        <v>2</v>
      </c>
      <c r="T718">
        <v>14</v>
      </c>
      <c r="W718" s="41" t="s">
        <v>118</v>
      </c>
      <c r="X718">
        <v>0</v>
      </c>
      <c r="Y718">
        <v>1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</row>
    <row r="719" spans="1:41" x14ac:dyDescent="0.15">
      <c r="A719">
        <v>1571</v>
      </c>
      <c r="B719">
        <v>57</v>
      </c>
      <c r="C719">
        <v>32</v>
      </c>
      <c r="D719" s="17">
        <v>2004</v>
      </c>
      <c r="E719" s="17">
        <v>8</v>
      </c>
      <c r="F719" s="17">
        <v>5</v>
      </c>
      <c r="G719" s="40">
        <f t="shared" si="60"/>
        <v>38204</v>
      </c>
      <c r="H719">
        <f t="shared" si="61"/>
        <v>32</v>
      </c>
      <c r="I719" s="38">
        <v>0</v>
      </c>
      <c r="J719" s="38">
        <v>0.46180555555555558</v>
      </c>
      <c r="K719">
        <v>6321</v>
      </c>
      <c r="L719">
        <v>0</v>
      </c>
      <c r="M719">
        <v>5</v>
      </c>
      <c r="O719">
        <v>1</v>
      </c>
      <c r="P719">
        <v>1</v>
      </c>
      <c r="Q719">
        <v>1</v>
      </c>
      <c r="R719">
        <v>36</v>
      </c>
      <c r="S719">
        <v>0</v>
      </c>
      <c r="T719">
        <v>2</v>
      </c>
      <c r="W719" s="41" t="s">
        <v>388</v>
      </c>
      <c r="X719">
        <v>0</v>
      </c>
      <c r="Y719">
        <v>1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</row>
    <row r="720" spans="1:41" x14ac:dyDescent="0.15">
      <c r="A720">
        <v>1575</v>
      </c>
      <c r="B720">
        <v>57</v>
      </c>
      <c r="C720">
        <v>32</v>
      </c>
      <c r="D720" s="17">
        <v>2004</v>
      </c>
      <c r="E720" s="17">
        <v>8</v>
      </c>
      <c r="F720" s="17">
        <v>6</v>
      </c>
      <c r="G720" s="40">
        <f t="shared" si="60"/>
        <v>38205</v>
      </c>
      <c r="H720">
        <f t="shared" si="61"/>
        <v>32</v>
      </c>
      <c r="I720" s="38">
        <v>0</v>
      </c>
      <c r="J720" s="38">
        <v>0.45</v>
      </c>
      <c r="L720">
        <v>0</v>
      </c>
      <c r="M720">
        <v>11</v>
      </c>
      <c r="O720">
        <v>1</v>
      </c>
      <c r="P720">
        <v>1</v>
      </c>
      <c r="Q720">
        <v>1</v>
      </c>
      <c r="T720">
        <v>2</v>
      </c>
      <c r="W720" s="41" t="s">
        <v>118</v>
      </c>
      <c r="X720">
        <v>3</v>
      </c>
      <c r="Y720">
        <v>0</v>
      </c>
      <c r="Z720">
        <v>0</v>
      </c>
      <c r="AA720">
        <v>0</v>
      </c>
      <c r="AB720">
        <v>1</v>
      </c>
      <c r="AC720">
        <v>0</v>
      </c>
      <c r="AD720">
        <v>0</v>
      </c>
      <c r="AE720">
        <v>1</v>
      </c>
    </row>
    <row r="721" spans="1:36" x14ac:dyDescent="0.15">
      <c r="A721">
        <v>4653</v>
      </c>
      <c r="B721">
        <v>196</v>
      </c>
      <c r="C721">
        <v>31</v>
      </c>
      <c r="D721" s="17">
        <v>2009</v>
      </c>
      <c r="E721" s="17">
        <v>8</v>
      </c>
      <c r="F721" s="17">
        <v>3</v>
      </c>
      <c r="G721" s="40">
        <f t="shared" si="60"/>
        <v>40028</v>
      </c>
      <c r="H721">
        <f t="shared" si="61"/>
        <v>32</v>
      </c>
      <c r="I721" s="29">
        <v>0.40972222222222227</v>
      </c>
      <c r="J721" s="29">
        <v>0.40972222222222221</v>
      </c>
      <c r="L721">
        <v>1</v>
      </c>
      <c r="O721">
        <v>1</v>
      </c>
      <c r="P721">
        <v>1</v>
      </c>
      <c r="Q721">
        <v>1</v>
      </c>
      <c r="R721">
        <v>37</v>
      </c>
      <c r="S721">
        <v>0</v>
      </c>
      <c r="T721">
        <v>1</v>
      </c>
      <c r="W721" s="41" t="s">
        <v>118</v>
      </c>
      <c r="X721">
        <v>4</v>
      </c>
      <c r="Y721">
        <v>0</v>
      </c>
      <c r="Z721">
        <v>0</v>
      </c>
      <c r="AA721">
        <v>0</v>
      </c>
      <c r="AB721">
        <v>0</v>
      </c>
      <c r="AC721">
        <v>1</v>
      </c>
      <c r="AD721">
        <v>0</v>
      </c>
      <c r="AE721">
        <v>1</v>
      </c>
    </row>
    <row r="722" spans="1:36" x14ac:dyDescent="0.15">
      <c r="A722">
        <v>4599</v>
      </c>
      <c r="B722">
        <v>195</v>
      </c>
      <c r="C722">
        <v>31</v>
      </c>
      <c r="D722" s="17">
        <v>2009</v>
      </c>
      <c r="E722" s="17">
        <v>8</v>
      </c>
      <c r="F722" s="17">
        <v>4</v>
      </c>
      <c r="G722" s="40">
        <f t="shared" si="60"/>
        <v>40029</v>
      </c>
      <c r="H722">
        <f t="shared" si="61"/>
        <v>32</v>
      </c>
      <c r="I722" s="29">
        <v>0.41250000000000003</v>
      </c>
      <c r="J722" s="29">
        <v>0.41249999999999998</v>
      </c>
      <c r="K722">
        <v>8660</v>
      </c>
      <c r="L722">
        <v>0</v>
      </c>
      <c r="M722">
        <v>10</v>
      </c>
      <c r="O722">
        <v>1</v>
      </c>
      <c r="P722">
        <v>1</v>
      </c>
      <c r="Q722">
        <v>2</v>
      </c>
      <c r="R722">
        <v>37.299999999999997</v>
      </c>
      <c r="S722">
        <v>0</v>
      </c>
      <c r="T722">
        <v>2</v>
      </c>
      <c r="W722" s="41" t="s">
        <v>50</v>
      </c>
      <c r="X722">
        <v>3</v>
      </c>
      <c r="Y722">
        <v>0</v>
      </c>
      <c r="Z722">
        <v>0</v>
      </c>
      <c r="AA722">
        <v>0</v>
      </c>
      <c r="AB722">
        <v>1</v>
      </c>
      <c r="AC722">
        <v>0</v>
      </c>
      <c r="AD722">
        <v>0</v>
      </c>
      <c r="AE722">
        <v>1</v>
      </c>
      <c r="AH722">
        <v>0</v>
      </c>
      <c r="AI722">
        <v>0</v>
      </c>
    </row>
    <row r="723" spans="1:36" x14ac:dyDescent="0.15">
      <c r="A723">
        <v>4608</v>
      </c>
      <c r="B723">
        <v>195</v>
      </c>
      <c r="C723">
        <v>32</v>
      </c>
      <c r="D723" s="17">
        <v>2009</v>
      </c>
      <c r="E723" s="17">
        <v>8</v>
      </c>
      <c r="F723" s="17">
        <v>5</v>
      </c>
      <c r="G723" s="40">
        <f t="shared" si="60"/>
        <v>40030</v>
      </c>
      <c r="H723">
        <f t="shared" si="61"/>
        <v>32</v>
      </c>
      <c r="I723" s="29">
        <v>0.4069444444444445</v>
      </c>
      <c r="J723" s="29">
        <v>0.40694444444444444</v>
      </c>
      <c r="K723">
        <v>8673</v>
      </c>
      <c r="L723">
        <v>0</v>
      </c>
      <c r="M723">
        <v>4</v>
      </c>
      <c r="O723">
        <v>1</v>
      </c>
      <c r="P723">
        <v>1</v>
      </c>
      <c r="Q723">
        <v>1</v>
      </c>
      <c r="T723">
        <v>2</v>
      </c>
      <c r="W723" s="41" t="s">
        <v>50</v>
      </c>
      <c r="X723">
        <v>0</v>
      </c>
      <c r="Y723">
        <v>1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</row>
    <row r="724" spans="1:36" x14ac:dyDescent="0.15">
      <c r="A724">
        <v>4609</v>
      </c>
      <c r="B724">
        <v>195</v>
      </c>
      <c r="C724">
        <v>32</v>
      </c>
      <c r="D724" s="17">
        <v>2009</v>
      </c>
      <c r="E724" s="17">
        <v>8</v>
      </c>
      <c r="F724" s="17">
        <v>5</v>
      </c>
      <c r="G724" s="40">
        <f t="shared" si="60"/>
        <v>40030</v>
      </c>
      <c r="H724">
        <f t="shared" si="61"/>
        <v>32</v>
      </c>
      <c r="I724" s="29">
        <v>0.41666666666666669</v>
      </c>
      <c r="J724" s="29">
        <v>0.41666666666666669</v>
      </c>
      <c r="K724">
        <v>8798</v>
      </c>
      <c r="L724">
        <v>0</v>
      </c>
      <c r="M724">
        <v>5</v>
      </c>
      <c r="O724">
        <v>1</v>
      </c>
      <c r="P724">
        <v>1</v>
      </c>
      <c r="Q724">
        <v>1</v>
      </c>
      <c r="R724">
        <v>36.6</v>
      </c>
      <c r="S724">
        <v>0</v>
      </c>
      <c r="T724">
        <v>3</v>
      </c>
      <c r="W724" s="41" t="s">
        <v>50</v>
      </c>
      <c r="X724">
        <v>1</v>
      </c>
      <c r="Y724">
        <v>0</v>
      </c>
      <c r="Z724">
        <v>1</v>
      </c>
      <c r="AA724">
        <v>0</v>
      </c>
      <c r="AB724">
        <v>0</v>
      </c>
      <c r="AC724">
        <v>0</v>
      </c>
      <c r="AD724">
        <v>0</v>
      </c>
      <c r="AE724">
        <v>1</v>
      </c>
    </row>
    <row r="725" spans="1:36" x14ac:dyDescent="0.15">
      <c r="A725">
        <v>4607</v>
      </c>
      <c r="B725">
        <v>195</v>
      </c>
      <c r="C725">
        <v>32</v>
      </c>
      <c r="D725" s="17">
        <v>2009</v>
      </c>
      <c r="E725" s="17">
        <v>8</v>
      </c>
      <c r="F725" s="17">
        <v>5</v>
      </c>
      <c r="G725" s="40">
        <f t="shared" si="60"/>
        <v>40030</v>
      </c>
      <c r="H725">
        <f t="shared" si="61"/>
        <v>32</v>
      </c>
      <c r="I725" s="29">
        <v>0.40277777777777773</v>
      </c>
      <c r="J725" s="29">
        <v>0.40277777777777779</v>
      </c>
      <c r="L725">
        <v>1</v>
      </c>
      <c r="O725">
        <v>1</v>
      </c>
      <c r="P725">
        <v>1</v>
      </c>
      <c r="Q725">
        <v>2</v>
      </c>
      <c r="W725" s="41" t="s">
        <v>118</v>
      </c>
      <c r="X725">
        <v>0</v>
      </c>
      <c r="Y725">
        <v>1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</row>
    <row r="726" spans="1:36" x14ac:dyDescent="0.15">
      <c r="A726">
        <v>4619</v>
      </c>
      <c r="B726">
        <v>195</v>
      </c>
      <c r="C726">
        <v>32</v>
      </c>
      <c r="D726" s="19">
        <v>2009</v>
      </c>
      <c r="E726" s="19">
        <v>8</v>
      </c>
      <c r="F726" s="19">
        <v>6</v>
      </c>
      <c r="G726" s="40">
        <f t="shared" si="60"/>
        <v>40031</v>
      </c>
      <c r="H726">
        <f t="shared" si="61"/>
        <v>32</v>
      </c>
      <c r="I726" s="29">
        <v>0.37083333333333335</v>
      </c>
      <c r="J726" s="29">
        <v>0.37083333333333329</v>
      </c>
      <c r="K726">
        <v>8468</v>
      </c>
      <c r="L726">
        <v>0</v>
      </c>
      <c r="M726">
        <v>11</v>
      </c>
      <c r="O726">
        <v>1</v>
      </c>
      <c r="P726">
        <v>1</v>
      </c>
      <c r="Q726">
        <v>2</v>
      </c>
      <c r="R726">
        <v>36.6</v>
      </c>
      <c r="S726">
        <v>0</v>
      </c>
      <c r="T726">
        <v>2</v>
      </c>
      <c r="W726" s="41" t="s">
        <v>118</v>
      </c>
      <c r="X726">
        <v>1</v>
      </c>
      <c r="Y726">
        <v>0</v>
      </c>
      <c r="Z726">
        <v>1</v>
      </c>
      <c r="AA726">
        <v>0</v>
      </c>
      <c r="AB726">
        <v>0</v>
      </c>
      <c r="AC726">
        <v>0</v>
      </c>
      <c r="AD726">
        <v>0</v>
      </c>
      <c r="AE726">
        <v>1</v>
      </c>
    </row>
    <row r="727" spans="1:36" x14ac:dyDescent="0.15">
      <c r="A727">
        <v>4621</v>
      </c>
      <c r="B727">
        <v>195</v>
      </c>
      <c r="C727">
        <v>32</v>
      </c>
      <c r="D727" s="17">
        <v>2009</v>
      </c>
      <c r="E727" s="17">
        <v>8</v>
      </c>
      <c r="F727" s="17">
        <v>6</v>
      </c>
      <c r="G727" s="40">
        <f t="shared" si="60"/>
        <v>40031</v>
      </c>
      <c r="H727">
        <f t="shared" si="61"/>
        <v>32</v>
      </c>
      <c r="I727" s="29">
        <v>0.38819444444444445</v>
      </c>
      <c r="J727" s="29">
        <v>0.38819444444444445</v>
      </c>
      <c r="K727">
        <v>8672</v>
      </c>
      <c r="L727">
        <v>0</v>
      </c>
      <c r="M727">
        <v>7</v>
      </c>
      <c r="O727">
        <v>1</v>
      </c>
      <c r="P727">
        <v>1</v>
      </c>
      <c r="Q727">
        <v>2</v>
      </c>
      <c r="R727">
        <v>38</v>
      </c>
      <c r="S727">
        <v>1</v>
      </c>
      <c r="W727" s="41" t="s">
        <v>49</v>
      </c>
      <c r="X727">
        <v>3</v>
      </c>
      <c r="Y727">
        <v>0</v>
      </c>
      <c r="Z727">
        <v>0</v>
      </c>
      <c r="AA727">
        <v>0</v>
      </c>
      <c r="AB727">
        <v>1</v>
      </c>
      <c r="AC727">
        <v>0</v>
      </c>
      <c r="AD727">
        <v>0</v>
      </c>
      <c r="AE727">
        <v>1</v>
      </c>
    </row>
    <row r="728" spans="1:36" x14ac:dyDescent="0.15">
      <c r="A728">
        <v>2244</v>
      </c>
      <c r="B728">
        <v>83</v>
      </c>
      <c r="C728">
        <v>33</v>
      </c>
      <c r="D728" s="17">
        <v>2003</v>
      </c>
      <c r="E728" s="17">
        <v>8</v>
      </c>
      <c r="F728" s="17">
        <v>12</v>
      </c>
      <c r="G728" s="40">
        <f t="shared" ref="G728:G744" si="62">DATE(D728,E728,F728)</f>
        <v>37845</v>
      </c>
      <c r="H728">
        <f t="shared" ref="H728:H744" si="63">INT((G728-DATE(YEAR(G728-WEEKDAY(G728-1)+4),1,3)+WEEKDAY(DATE(YEAR(G728-WEEKDAY(G728-1)+4),1,3))+5)/7)</f>
        <v>33</v>
      </c>
      <c r="I728" s="38">
        <v>0</v>
      </c>
      <c r="J728" s="38">
        <v>0.33680555555555558</v>
      </c>
      <c r="K728">
        <v>3767</v>
      </c>
      <c r="L728">
        <v>0</v>
      </c>
      <c r="M728">
        <v>10</v>
      </c>
      <c r="O728">
        <v>1</v>
      </c>
      <c r="P728">
        <v>1</v>
      </c>
      <c r="Q728">
        <v>1</v>
      </c>
      <c r="R728">
        <v>36.6</v>
      </c>
      <c r="S728">
        <v>0</v>
      </c>
      <c r="T728">
        <v>2</v>
      </c>
      <c r="W728" s="41" t="s">
        <v>49</v>
      </c>
      <c r="X728">
        <v>1</v>
      </c>
      <c r="Y728">
        <v>0</v>
      </c>
      <c r="Z728">
        <v>1</v>
      </c>
      <c r="AA728">
        <v>0</v>
      </c>
      <c r="AB728">
        <v>0</v>
      </c>
      <c r="AC728">
        <v>0</v>
      </c>
      <c r="AD728">
        <v>0</v>
      </c>
      <c r="AE728">
        <v>1</v>
      </c>
    </row>
    <row r="729" spans="1:36" x14ac:dyDescent="0.15">
      <c r="A729">
        <v>2241</v>
      </c>
      <c r="B729">
        <v>83</v>
      </c>
      <c r="C729">
        <v>33</v>
      </c>
      <c r="D729" s="19">
        <v>2003</v>
      </c>
      <c r="E729" s="19">
        <v>8</v>
      </c>
      <c r="F729" s="19">
        <v>12</v>
      </c>
      <c r="G729" s="40">
        <f t="shared" si="62"/>
        <v>37845</v>
      </c>
      <c r="H729">
        <f t="shared" si="63"/>
        <v>33</v>
      </c>
      <c r="I729" s="38">
        <v>0</v>
      </c>
      <c r="J729" s="38">
        <v>0.3347222222222222</v>
      </c>
      <c r="L729">
        <v>1</v>
      </c>
      <c r="O729">
        <v>1</v>
      </c>
      <c r="P729">
        <v>1</v>
      </c>
      <c r="Q729">
        <v>2</v>
      </c>
      <c r="T729">
        <v>2</v>
      </c>
      <c r="W729" s="41" t="s">
        <v>118</v>
      </c>
      <c r="X729">
        <v>3</v>
      </c>
      <c r="Y729">
        <v>0</v>
      </c>
      <c r="Z729">
        <v>0</v>
      </c>
      <c r="AA729">
        <v>0</v>
      </c>
      <c r="AB729">
        <v>1</v>
      </c>
      <c r="AC729">
        <v>0</v>
      </c>
      <c r="AD729">
        <v>0</v>
      </c>
      <c r="AE729">
        <v>1</v>
      </c>
      <c r="AH729">
        <v>0</v>
      </c>
      <c r="AI729">
        <v>3</v>
      </c>
      <c r="AJ729">
        <v>0</v>
      </c>
    </row>
    <row r="730" spans="1:36" x14ac:dyDescent="0.15">
      <c r="A730">
        <v>2243</v>
      </c>
      <c r="B730">
        <v>83</v>
      </c>
      <c r="C730">
        <v>33</v>
      </c>
      <c r="D730" s="17">
        <v>2003</v>
      </c>
      <c r="E730" s="17">
        <v>8</v>
      </c>
      <c r="F730" s="17">
        <v>12</v>
      </c>
      <c r="G730" s="40">
        <f t="shared" si="62"/>
        <v>37845</v>
      </c>
      <c r="H730">
        <f t="shared" si="63"/>
        <v>33</v>
      </c>
      <c r="I730" s="38">
        <v>0</v>
      </c>
      <c r="J730" s="38">
        <v>0.36388888888888887</v>
      </c>
      <c r="K730">
        <v>4369</v>
      </c>
      <c r="L730">
        <v>0</v>
      </c>
      <c r="M730">
        <v>6</v>
      </c>
      <c r="O730">
        <v>1</v>
      </c>
      <c r="P730">
        <v>1</v>
      </c>
      <c r="Q730">
        <v>2</v>
      </c>
      <c r="R730">
        <v>36</v>
      </c>
      <c r="S730">
        <v>0</v>
      </c>
      <c r="T730">
        <v>3</v>
      </c>
      <c r="W730" s="41" t="s">
        <v>50</v>
      </c>
      <c r="X730">
        <v>3</v>
      </c>
      <c r="Y730">
        <v>0</v>
      </c>
      <c r="Z730">
        <v>0</v>
      </c>
      <c r="AA730">
        <v>0</v>
      </c>
      <c r="AB730">
        <v>1</v>
      </c>
      <c r="AC730">
        <v>0</v>
      </c>
      <c r="AD730">
        <v>0</v>
      </c>
      <c r="AE730">
        <v>1</v>
      </c>
    </row>
    <row r="731" spans="1:36" x14ac:dyDescent="0.15">
      <c r="A731">
        <v>2251</v>
      </c>
      <c r="B731">
        <v>83</v>
      </c>
      <c r="C731">
        <v>33</v>
      </c>
      <c r="D731" s="17">
        <v>2003</v>
      </c>
      <c r="E731" s="17">
        <v>8</v>
      </c>
      <c r="F731" s="17">
        <v>13</v>
      </c>
      <c r="G731" s="40">
        <f t="shared" si="62"/>
        <v>37846</v>
      </c>
      <c r="H731">
        <f t="shared" si="63"/>
        <v>33</v>
      </c>
      <c r="I731" s="38">
        <v>0</v>
      </c>
      <c r="J731" s="38">
        <v>0.38541666666666669</v>
      </c>
      <c r="K731">
        <v>3830</v>
      </c>
      <c r="L731">
        <v>0</v>
      </c>
      <c r="M731">
        <v>7</v>
      </c>
      <c r="O731">
        <v>1</v>
      </c>
      <c r="P731">
        <v>1</v>
      </c>
      <c r="Q731">
        <v>2</v>
      </c>
      <c r="R731">
        <v>39.4</v>
      </c>
      <c r="S731">
        <v>1</v>
      </c>
      <c r="T731">
        <v>2</v>
      </c>
      <c r="W731" s="41" t="s">
        <v>50</v>
      </c>
      <c r="X731">
        <v>1</v>
      </c>
      <c r="Y731">
        <v>0</v>
      </c>
      <c r="Z731">
        <v>1</v>
      </c>
      <c r="AA731">
        <v>0</v>
      </c>
      <c r="AB731">
        <v>0</v>
      </c>
      <c r="AC731">
        <v>0</v>
      </c>
      <c r="AD731">
        <v>0</v>
      </c>
      <c r="AE731">
        <v>1</v>
      </c>
      <c r="AH731">
        <v>0</v>
      </c>
      <c r="AI731">
        <v>0</v>
      </c>
    </row>
    <row r="732" spans="1:36" x14ac:dyDescent="0.15">
      <c r="A732">
        <v>2264</v>
      </c>
      <c r="B732">
        <v>83</v>
      </c>
      <c r="C732">
        <v>33</v>
      </c>
      <c r="D732" s="17">
        <v>2003</v>
      </c>
      <c r="E732" s="17">
        <v>8</v>
      </c>
      <c r="F732" s="17">
        <v>14</v>
      </c>
      <c r="G732" s="40">
        <f t="shared" si="62"/>
        <v>37847</v>
      </c>
      <c r="H732">
        <f t="shared" si="63"/>
        <v>33</v>
      </c>
      <c r="I732" s="38">
        <v>0</v>
      </c>
      <c r="J732" s="38">
        <v>0.46597222222222223</v>
      </c>
      <c r="K732">
        <v>4374</v>
      </c>
      <c r="L732">
        <v>0</v>
      </c>
      <c r="M732">
        <v>11</v>
      </c>
      <c r="O732">
        <v>1</v>
      </c>
      <c r="P732">
        <v>1</v>
      </c>
      <c r="Q732">
        <v>1</v>
      </c>
      <c r="R732">
        <v>37</v>
      </c>
      <c r="S732">
        <v>0</v>
      </c>
      <c r="T732">
        <v>2</v>
      </c>
      <c r="W732" s="41" t="s">
        <v>49</v>
      </c>
      <c r="X732">
        <v>1</v>
      </c>
      <c r="Y732">
        <v>0</v>
      </c>
      <c r="Z732">
        <v>1</v>
      </c>
      <c r="AA732">
        <v>0</v>
      </c>
      <c r="AB732">
        <v>0</v>
      </c>
      <c r="AC732">
        <v>0</v>
      </c>
      <c r="AD732">
        <v>0</v>
      </c>
      <c r="AE732">
        <v>1</v>
      </c>
    </row>
    <row r="733" spans="1:36" x14ac:dyDescent="0.15">
      <c r="A733">
        <v>2261</v>
      </c>
      <c r="B733">
        <v>83</v>
      </c>
      <c r="C733">
        <v>33</v>
      </c>
      <c r="D733" s="17">
        <v>2003</v>
      </c>
      <c r="E733" s="17">
        <v>8</v>
      </c>
      <c r="F733" s="17">
        <v>14</v>
      </c>
      <c r="G733" s="40">
        <f t="shared" si="62"/>
        <v>37847</v>
      </c>
      <c r="H733">
        <f t="shared" si="63"/>
        <v>33</v>
      </c>
      <c r="I733" s="38">
        <v>0</v>
      </c>
      <c r="J733" s="38">
        <v>0.4055555555555555</v>
      </c>
      <c r="K733">
        <v>4360</v>
      </c>
      <c r="L733">
        <v>0</v>
      </c>
      <c r="M733">
        <v>3</v>
      </c>
      <c r="O733">
        <v>1</v>
      </c>
      <c r="P733">
        <v>1</v>
      </c>
      <c r="Q733">
        <v>2</v>
      </c>
      <c r="R733">
        <v>35.9</v>
      </c>
      <c r="S733">
        <v>0</v>
      </c>
      <c r="W733" s="41" t="s">
        <v>118</v>
      </c>
      <c r="X733">
        <v>4</v>
      </c>
      <c r="Y733">
        <v>0</v>
      </c>
      <c r="Z733">
        <v>0</v>
      </c>
      <c r="AA733">
        <v>0</v>
      </c>
      <c r="AB733">
        <v>0</v>
      </c>
      <c r="AC733">
        <v>1</v>
      </c>
      <c r="AD733">
        <v>0</v>
      </c>
      <c r="AE733">
        <v>1</v>
      </c>
    </row>
    <row r="734" spans="1:36" x14ac:dyDescent="0.15">
      <c r="A734">
        <v>2262</v>
      </c>
      <c r="B734">
        <v>83</v>
      </c>
      <c r="C734">
        <v>33</v>
      </c>
      <c r="D734" s="19">
        <v>2003</v>
      </c>
      <c r="E734" s="19">
        <v>8</v>
      </c>
      <c r="F734" s="19">
        <v>14</v>
      </c>
      <c r="G734" s="40">
        <f t="shared" si="62"/>
        <v>37847</v>
      </c>
      <c r="H734">
        <f t="shared" si="63"/>
        <v>33</v>
      </c>
      <c r="I734" s="38">
        <v>0</v>
      </c>
      <c r="J734" s="38">
        <v>0.44027777777777777</v>
      </c>
      <c r="K734">
        <v>4358</v>
      </c>
      <c r="L734">
        <v>1</v>
      </c>
      <c r="O734">
        <v>1</v>
      </c>
      <c r="P734">
        <v>1</v>
      </c>
      <c r="Q734">
        <v>2</v>
      </c>
      <c r="W734" s="41" t="s">
        <v>50</v>
      </c>
      <c r="X734">
        <v>3</v>
      </c>
      <c r="Y734">
        <v>0</v>
      </c>
      <c r="Z734">
        <v>0</v>
      </c>
      <c r="AA734">
        <v>0</v>
      </c>
      <c r="AB734">
        <v>1</v>
      </c>
      <c r="AC734">
        <v>0</v>
      </c>
      <c r="AD734">
        <v>0</v>
      </c>
      <c r="AE734">
        <v>1</v>
      </c>
    </row>
    <row r="735" spans="1:36" x14ac:dyDescent="0.15">
      <c r="A735">
        <v>2268</v>
      </c>
      <c r="B735">
        <v>83</v>
      </c>
      <c r="C735">
        <v>33</v>
      </c>
      <c r="D735" s="17">
        <v>2003</v>
      </c>
      <c r="E735" s="17">
        <v>8</v>
      </c>
      <c r="F735" s="17">
        <v>15</v>
      </c>
      <c r="G735" s="40">
        <f t="shared" si="62"/>
        <v>37848</v>
      </c>
      <c r="H735">
        <f t="shared" si="63"/>
        <v>33</v>
      </c>
      <c r="I735" s="38">
        <v>0</v>
      </c>
      <c r="J735" s="38">
        <v>0.3923611111111111</v>
      </c>
      <c r="K735">
        <v>4376</v>
      </c>
      <c r="L735">
        <v>0</v>
      </c>
      <c r="M735">
        <v>1</v>
      </c>
      <c r="O735">
        <v>1</v>
      </c>
      <c r="P735">
        <v>1</v>
      </c>
      <c r="Q735">
        <v>1</v>
      </c>
      <c r="R735">
        <v>39</v>
      </c>
      <c r="S735">
        <v>1</v>
      </c>
      <c r="T735">
        <v>1</v>
      </c>
      <c r="W735" s="41" t="s">
        <v>278</v>
      </c>
      <c r="X735">
        <v>0</v>
      </c>
      <c r="Y735">
        <v>1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</row>
    <row r="736" spans="1:36" x14ac:dyDescent="0.15">
      <c r="A736">
        <v>2267</v>
      </c>
      <c r="B736">
        <v>83</v>
      </c>
      <c r="C736">
        <v>33</v>
      </c>
      <c r="D736" s="17">
        <v>2003</v>
      </c>
      <c r="E736" s="17">
        <v>8</v>
      </c>
      <c r="F736" s="17">
        <v>15</v>
      </c>
      <c r="G736" s="40">
        <f t="shared" si="62"/>
        <v>37848</v>
      </c>
      <c r="H736">
        <f t="shared" si="63"/>
        <v>33</v>
      </c>
      <c r="I736" s="38">
        <v>9</v>
      </c>
      <c r="J736" s="38">
        <v>9</v>
      </c>
      <c r="K736">
        <v>4375</v>
      </c>
      <c r="L736">
        <v>0</v>
      </c>
      <c r="M736">
        <v>6</v>
      </c>
      <c r="O736">
        <v>1</v>
      </c>
      <c r="P736">
        <v>1</v>
      </c>
      <c r="Q736">
        <v>1</v>
      </c>
      <c r="R736">
        <v>36.799999999999997</v>
      </c>
      <c r="S736">
        <v>0</v>
      </c>
      <c r="T736">
        <v>4</v>
      </c>
      <c r="W736" s="41" t="s">
        <v>50</v>
      </c>
      <c r="X736">
        <v>4</v>
      </c>
      <c r="Y736">
        <v>0</v>
      </c>
      <c r="Z736">
        <v>0</v>
      </c>
      <c r="AA736">
        <v>0</v>
      </c>
      <c r="AB736">
        <v>0</v>
      </c>
      <c r="AC736">
        <v>1</v>
      </c>
      <c r="AD736">
        <v>0</v>
      </c>
      <c r="AE736">
        <v>1</v>
      </c>
    </row>
    <row r="737" spans="1:31" x14ac:dyDescent="0.15">
      <c r="A737">
        <v>1581</v>
      </c>
      <c r="B737">
        <v>57</v>
      </c>
      <c r="C737">
        <v>32</v>
      </c>
      <c r="D737" s="17">
        <v>2004</v>
      </c>
      <c r="E737" s="17">
        <v>8</v>
      </c>
      <c r="F737" s="17">
        <v>9</v>
      </c>
      <c r="G737" s="40">
        <f t="shared" si="62"/>
        <v>38208</v>
      </c>
      <c r="H737">
        <f t="shared" si="63"/>
        <v>33</v>
      </c>
      <c r="I737" s="38">
        <v>11</v>
      </c>
      <c r="J737" s="38">
        <v>11</v>
      </c>
      <c r="K737">
        <v>6329</v>
      </c>
      <c r="L737">
        <v>0</v>
      </c>
      <c r="M737">
        <v>3</v>
      </c>
      <c r="O737">
        <v>1</v>
      </c>
      <c r="P737">
        <v>1</v>
      </c>
      <c r="Q737">
        <v>1</v>
      </c>
      <c r="T737">
        <v>2</v>
      </c>
      <c r="W737" s="41" t="s">
        <v>278</v>
      </c>
      <c r="X737">
        <v>4</v>
      </c>
      <c r="Y737">
        <v>0</v>
      </c>
      <c r="Z737">
        <v>0</v>
      </c>
      <c r="AA737">
        <v>0</v>
      </c>
      <c r="AB737">
        <v>0</v>
      </c>
      <c r="AC737">
        <v>1</v>
      </c>
      <c r="AD737">
        <v>0</v>
      </c>
      <c r="AE737">
        <v>1</v>
      </c>
    </row>
    <row r="738" spans="1:31" x14ac:dyDescent="0.15">
      <c r="A738">
        <v>1587</v>
      </c>
      <c r="B738">
        <v>58</v>
      </c>
      <c r="C738">
        <v>32</v>
      </c>
      <c r="D738" s="17">
        <v>2004</v>
      </c>
      <c r="E738" s="17">
        <v>8</v>
      </c>
      <c r="F738" s="17">
        <v>10</v>
      </c>
      <c r="G738" s="40">
        <f t="shared" si="62"/>
        <v>38209</v>
      </c>
      <c r="H738">
        <f t="shared" si="63"/>
        <v>33</v>
      </c>
      <c r="I738" s="38">
        <v>0</v>
      </c>
      <c r="J738" s="38">
        <v>0.39930555555555558</v>
      </c>
      <c r="K738">
        <v>6331</v>
      </c>
      <c r="L738">
        <v>0</v>
      </c>
      <c r="M738">
        <v>11</v>
      </c>
      <c r="O738">
        <v>1</v>
      </c>
      <c r="P738">
        <v>1</v>
      </c>
      <c r="Q738">
        <v>1</v>
      </c>
      <c r="R738">
        <v>35.6</v>
      </c>
      <c r="S738">
        <v>0</v>
      </c>
      <c r="T738">
        <v>2</v>
      </c>
      <c r="W738" s="41" t="s">
        <v>278</v>
      </c>
      <c r="X738">
        <v>3</v>
      </c>
      <c r="Y738">
        <v>0</v>
      </c>
      <c r="Z738">
        <v>0</v>
      </c>
      <c r="AA738">
        <v>0</v>
      </c>
      <c r="AB738">
        <v>1</v>
      </c>
      <c r="AC738">
        <v>0</v>
      </c>
      <c r="AD738">
        <v>0</v>
      </c>
      <c r="AE738">
        <v>1</v>
      </c>
    </row>
    <row r="739" spans="1:31" x14ac:dyDescent="0.15">
      <c r="A739">
        <v>4575</v>
      </c>
      <c r="B739">
        <v>194</v>
      </c>
      <c r="C739">
        <v>32</v>
      </c>
      <c r="D739" s="17">
        <v>2009</v>
      </c>
      <c r="E739" s="17">
        <v>8</v>
      </c>
      <c r="F739" s="17">
        <v>10</v>
      </c>
      <c r="G739" s="40">
        <f t="shared" si="62"/>
        <v>40035</v>
      </c>
      <c r="H739">
        <f t="shared" si="63"/>
        <v>33</v>
      </c>
      <c r="I739" s="29">
        <v>0.38611111111111113</v>
      </c>
      <c r="J739" s="29">
        <v>0.38611111111111113</v>
      </c>
      <c r="K739">
        <v>8592</v>
      </c>
      <c r="L739">
        <v>0</v>
      </c>
      <c r="M739">
        <v>11</v>
      </c>
      <c r="O739">
        <v>1</v>
      </c>
      <c r="P739">
        <v>1</v>
      </c>
      <c r="Q739">
        <v>2</v>
      </c>
      <c r="W739" s="41" t="s">
        <v>49</v>
      </c>
      <c r="X739">
        <v>0</v>
      </c>
      <c r="Y739">
        <v>1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</row>
    <row r="740" spans="1:31" x14ac:dyDescent="0.15">
      <c r="A740">
        <v>4548</v>
      </c>
      <c r="B740">
        <v>193</v>
      </c>
      <c r="C740">
        <v>33</v>
      </c>
      <c r="D740" s="17">
        <v>2009</v>
      </c>
      <c r="E740" s="17">
        <v>8</v>
      </c>
      <c r="F740" s="17">
        <v>12</v>
      </c>
      <c r="G740" s="40">
        <f t="shared" si="62"/>
        <v>40037</v>
      </c>
      <c r="H740">
        <f t="shared" si="63"/>
        <v>33</v>
      </c>
      <c r="I740" s="29"/>
      <c r="J740" s="29"/>
      <c r="K740">
        <v>8733</v>
      </c>
      <c r="L740">
        <v>0</v>
      </c>
      <c r="M740">
        <v>5</v>
      </c>
      <c r="O740">
        <v>1</v>
      </c>
      <c r="P740">
        <v>1</v>
      </c>
      <c r="Q740">
        <v>2</v>
      </c>
      <c r="T740">
        <v>2</v>
      </c>
      <c r="W740" s="41" t="s">
        <v>118</v>
      </c>
      <c r="X740">
        <v>3</v>
      </c>
      <c r="Y740">
        <v>0</v>
      </c>
      <c r="Z740">
        <v>0</v>
      </c>
      <c r="AA740">
        <v>0</v>
      </c>
      <c r="AB740">
        <v>1</v>
      </c>
      <c r="AC740">
        <v>0</v>
      </c>
      <c r="AD740">
        <v>0</v>
      </c>
      <c r="AE740">
        <v>1</v>
      </c>
    </row>
    <row r="741" spans="1:31" x14ac:dyDescent="0.15">
      <c r="A741">
        <v>4553</v>
      </c>
      <c r="B741">
        <v>193</v>
      </c>
      <c r="C741">
        <v>33</v>
      </c>
      <c r="D741" s="17">
        <v>2009</v>
      </c>
      <c r="E741" s="17">
        <v>8</v>
      </c>
      <c r="F741" s="17">
        <v>12</v>
      </c>
      <c r="G741" s="40">
        <f t="shared" si="62"/>
        <v>40037</v>
      </c>
      <c r="H741">
        <f t="shared" si="63"/>
        <v>33</v>
      </c>
      <c r="I741" s="29"/>
      <c r="J741" s="29"/>
      <c r="K741">
        <v>8672</v>
      </c>
      <c r="L741">
        <v>0</v>
      </c>
      <c r="M741">
        <v>7</v>
      </c>
      <c r="O741">
        <v>1</v>
      </c>
      <c r="P741">
        <v>1</v>
      </c>
      <c r="Q741">
        <v>2</v>
      </c>
      <c r="W741" s="41" t="s">
        <v>118</v>
      </c>
      <c r="X741">
        <v>0</v>
      </c>
      <c r="Y741">
        <v>1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</row>
    <row r="742" spans="1:31" x14ac:dyDescent="0.15">
      <c r="A742">
        <v>4561</v>
      </c>
      <c r="B742">
        <v>193</v>
      </c>
      <c r="C742">
        <v>33</v>
      </c>
      <c r="D742" s="19">
        <v>2009</v>
      </c>
      <c r="E742" s="19">
        <v>8</v>
      </c>
      <c r="F742" s="19">
        <v>13</v>
      </c>
      <c r="G742" s="40">
        <f t="shared" si="62"/>
        <v>40038</v>
      </c>
      <c r="H742">
        <f t="shared" si="63"/>
        <v>33</v>
      </c>
      <c r="I742" s="29"/>
      <c r="J742" s="29"/>
      <c r="K742">
        <v>8809</v>
      </c>
      <c r="L742">
        <v>0</v>
      </c>
      <c r="M742">
        <v>9</v>
      </c>
      <c r="O742">
        <v>1</v>
      </c>
      <c r="P742">
        <v>1</v>
      </c>
      <c r="Q742">
        <v>1</v>
      </c>
      <c r="R742">
        <v>36.200000000000003</v>
      </c>
      <c r="S742">
        <v>0</v>
      </c>
      <c r="T742">
        <v>2</v>
      </c>
      <c r="W742" s="41" t="s">
        <v>50</v>
      </c>
      <c r="X742">
        <v>0</v>
      </c>
      <c r="Y742">
        <v>1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</row>
    <row r="743" spans="1:31" x14ac:dyDescent="0.15">
      <c r="A743">
        <v>4557</v>
      </c>
      <c r="B743">
        <v>193</v>
      </c>
      <c r="C743">
        <v>33</v>
      </c>
      <c r="D743" s="17">
        <v>2009</v>
      </c>
      <c r="E743" s="17">
        <v>8</v>
      </c>
      <c r="F743" s="17">
        <v>13</v>
      </c>
      <c r="G743" s="40">
        <f t="shared" si="62"/>
        <v>40038</v>
      </c>
      <c r="H743">
        <f t="shared" si="63"/>
        <v>33</v>
      </c>
      <c r="I743" s="29">
        <v>0.40902777777777777</v>
      </c>
      <c r="J743" s="29">
        <v>0.40902777777777777</v>
      </c>
      <c r="K743">
        <v>8808</v>
      </c>
      <c r="L743">
        <v>0</v>
      </c>
      <c r="M743">
        <v>5</v>
      </c>
      <c r="O743">
        <v>1</v>
      </c>
      <c r="P743">
        <v>1</v>
      </c>
      <c r="Q743">
        <v>2</v>
      </c>
      <c r="R743">
        <v>36</v>
      </c>
      <c r="S743">
        <v>0</v>
      </c>
      <c r="T743">
        <v>3</v>
      </c>
      <c r="W743" s="41" t="s">
        <v>50</v>
      </c>
      <c r="X743">
        <v>3</v>
      </c>
      <c r="Y743">
        <v>0</v>
      </c>
      <c r="Z743">
        <v>0</v>
      </c>
      <c r="AA743">
        <v>0</v>
      </c>
      <c r="AB743">
        <v>1</v>
      </c>
      <c r="AC743">
        <v>0</v>
      </c>
      <c r="AD743">
        <v>0</v>
      </c>
      <c r="AE743">
        <v>1</v>
      </c>
    </row>
    <row r="744" spans="1:31" x14ac:dyDescent="0.15">
      <c r="A744">
        <v>4507</v>
      </c>
      <c r="B744">
        <v>192</v>
      </c>
      <c r="C744">
        <v>33</v>
      </c>
      <c r="D744" s="17">
        <v>2009</v>
      </c>
      <c r="E744" s="17">
        <v>8</v>
      </c>
      <c r="F744" s="17">
        <v>14</v>
      </c>
      <c r="G744" s="40">
        <f t="shared" si="62"/>
        <v>40039</v>
      </c>
      <c r="H744">
        <f t="shared" si="63"/>
        <v>33</v>
      </c>
      <c r="I744" s="29">
        <v>0.4152777777777778</v>
      </c>
      <c r="J744" s="29">
        <v>0.4152777777777778</v>
      </c>
      <c r="L744">
        <v>0</v>
      </c>
      <c r="M744">
        <v>6</v>
      </c>
      <c r="O744">
        <v>1</v>
      </c>
      <c r="P744">
        <v>1</v>
      </c>
      <c r="Q744">
        <v>1</v>
      </c>
      <c r="R744">
        <v>38.299999999999997</v>
      </c>
      <c r="S744">
        <v>1</v>
      </c>
      <c r="T744">
        <v>3</v>
      </c>
      <c r="W744" s="41" t="s">
        <v>50</v>
      </c>
      <c r="X744">
        <v>0</v>
      </c>
      <c r="Y744">
        <v>1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</row>
    <row r="745" spans="1:31" x14ac:dyDescent="0.15">
      <c r="A745">
        <v>2214</v>
      </c>
      <c r="B745">
        <v>82</v>
      </c>
      <c r="C745">
        <v>33</v>
      </c>
      <c r="D745" s="17">
        <v>2003</v>
      </c>
      <c r="E745" s="17">
        <v>8</v>
      </c>
      <c r="F745" s="17">
        <v>18</v>
      </c>
      <c r="G745" s="40">
        <f t="shared" ref="G745:G752" si="64">DATE(D745,E745,F745)</f>
        <v>37851</v>
      </c>
      <c r="H745">
        <f t="shared" ref="H745:H752" si="65">INT((G745-DATE(YEAR(G745-WEEKDAY(G745-1)+4),1,3)+WEEKDAY(DATE(YEAR(G745-WEEKDAY(G745-1)+4),1,3))+5)/7)</f>
        <v>34</v>
      </c>
      <c r="I745" s="38">
        <v>0</v>
      </c>
      <c r="J745" s="38">
        <v>0.35138888888888892</v>
      </c>
      <c r="L745">
        <v>1</v>
      </c>
      <c r="O745">
        <v>1</v>
      </c>
      <c r="P745">
        <v>1</v>
      </c>
      <c r="Q745">
        <v>1</v>
      </c>
      <c r="T745">
        <v>3</v>
      </c>
      <c r="W745" s="41" t="s">
        <v>118</v>
      </c>
      <c r="X745">
        <v>4</v>
      </c>
      <c r="Y745">
        <v>0</v>
      </c>
      <c r="Z745">
        <v>0</v>
      </c>
      <c r="AA745">
        <v>0</v>
      </c>
      <c r="AB745">
        <v>0</v>
      </c>
      <c r="AC745">
        <v>1</v>
      </c>
      <c r="AD745">
        <v>0</v>
      </c>
      <c r="AE745">
        <v>1</v>
      </c>
    </row>
    <row r="746" spans="1:31" x14ac:dyDescent="0.15">
      <c r="A746">
        <v>2237</v>
      </c>
      <c r="B746">
        <v>82</v>
      </c>
      <c r="C746">
        <v>34</v>
      </c>
      <c r="D746" s="19">
        <v>2003</v>
      </c>
      <c r="E746" s="19">
        <v>8</v>
      </c>
      <c r="F746" s="19">
        <v>21</v>
      </c>
      <c r="G746" s="40">
        <f t="shared" si="64"/>
        <v>37854</v>
      </c>
      <c r="H746">
        <f t="shared" si="65"/>
        <v>34</v>
      </c>
      <c r="I746" s="38">
        <v>0</v>
      </c>
      <c r="J746" s="38">
        <v>0.38125000000000003</v>
      </c>
      <c r="L746">
        <v>0</v>
      </c>
      <c r="M746">
        <v>6</v>
      </c>
      <c r="O746">
        <v>1</v>
      </c>
      <c r="P746">
        <v>1</v>
      </c>
      <c r="Q746">
        <v>1</v>
      </c>
      <c r="R746">
        <v>37.1</v>
      </c>
      <c r="S746">
        <v>0</v>
      </c>
      <c r="T746">
        <v>2</v>
      </c>
      <c r="X746">
        <v>1</v>
      </c>
      <c r="Y746">
        <v>0</v>
      </c>
      <c r="Z746">
        <v>1</v>
      </c>
      <c r="AA746">
        <v>0</v>
      </c>
      <c r="AB746">
        <v>0</v>
      </c>
      <c r="AC746">
        <v>0</v>
      </c>
      <c r="AD746">
        <v>0</v>
      </c>
      <c r="AE746">
        <v>1</v>
      </c>
    </row>
    <row r="747" spans="1:31" x14ac:dyDescent="0.15">
      <c r="A747">
        <v>2239</v>
      </c>
      <c r="B747">
        <v>82</v>
      </c>
      <c r="C747">
        <v>34</v>
      </c>
      <c r="D747" s="17">
        <v>2003</v>
      </c>
      <c r="E747" s="17">
        <v>8</v>
      </c>
      <c r="F747" s="17">
        <v>21</v>
      </c>
      <c r="G747" s="40">
        <f t="shared" si="64"/>
        <v>37854</v>
      </c>
      <c r="H747">
        <f t="shared" si="65"/>
        <v>34</v>
      </c>
      <c r="I747" s="38">
        <v>0</v>
      </c>
      <c r="J747" s="38">
        <v>0.41180555555555554</v>
      </c>
      <c r="K747">
        <v>4233</v>
      </c>
      <c r="L747">
        <v>0</v>
      </c>
      <c r="M747">
        <v>6</v>
      </c>
      <c r="O747">
        <v>1</v>
      </c>
      <c r="P747">
        <v>1</v>
      </c>
      <c r="Q747">
        <v>2</v>
      </c>
      <c r="T747">
        <v>2</v>
      </c>
      <c r="W747" s="41" t="s">
        <v>50</v>
      </c>
      <c r="X747">
        <v>5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1</v>
      </c>
      <c r="AE747">
        <v>1</v>
      </c>
    </row>
    <row r="748" spans="1:31" x14ac:dyDescent="0.15">
      <c r="A748">
        <v>2183</v>
      </c>
      <c r="B748">
        <v>81</v>
      </c>
      <c r="C748">
        <v>34</v>
      </c>
      <c r="D748" s="17">
        <v>2003</v>
      </c>
      <c r="E748" s="17">
        <v>8</v>
      </c>
      <c r="F748" s="17">
        <v>22</v>
      </c>
      <c r="G748" s="40">
        <f t="shared" si="64"/>
        <v>37855</v>
      </c>
      <c r="H748">
        <f t="shared" si="65"/>
        <v>34</v>
      </c>
      <c r="I748" s="38">
        <v>0</v>
      </c>
      <c r="J748" s="38">
        <v>0.39930555555555558</v>
      </c>
      <c r="K748">
        <v>4390</v>
      </c>
      <c r="L748">
        <v>0</v>
      </c>
      <c r="M748">
        <v>3</v>
      </c>
      <c r="O748">
        <v>1</v>
      </c>
      <c r="P748">
        <v>1</v>
      </c>
      <c r="Q748">
        <v>2</v>
      </c>
      <c r="R748">
        <v>39.200000000000003</v>
      </c>
      <c r="S748">
        <v>1</v>
      </c>
      <c r="T748">
        <v>2</v>
      </c>
      <c r="W748" s="41" t="s">
        <v>118</v>
      </c>
      <c r="X748">
        <v>4</v>
      </c>
      <c r="Y748">
        <v>0</v>
      </c>
      <c r="Z748">
        <v>0</v>
      </c>
      <c r="AA748">
        <v>0</v>
      </c>
      <c r="AB748">
        <v>0</v>
      </c>
      <c r="AC748">
        <v>1</v>
      </c>
      <c r="AD748">
        <v>0</v>
      </c>
      <c r="AE748">
        <v>1</v>
      </c>
    </row>
    <row r="749" spans="1:31" x14ac:dyDescent="0.15">
      <c r="A749">
        <v>1596</v>
      </c>
      <c r="B749">
        <v>58</v>
      </c>
      <c r="C749">
        <v>33</v>
      </c>
      <c r="D749" s="17">
        <v>2004</v>
      </c>
      <c r="E749" s="17">
        <v>8</v>
      </c>
      <c r="F749" s="17">
        <v>16</v>
      </c>
      <c r="G749" s="40">
        <f t="shared" si="64"/>
        <v>38215</v>
      </c>
      <c r="H749">
        <f t="shared" si="65"/>
        <v>34</v>
      </c>
      <c r="I749" s="38">
        <v>0</v>
      </c>
      <c r="J749" s="38">
        <v>0.3354166666666667</v>
      </c>
      <c r="K749">
        <v>4604</v>
      </c>
      <c r="L749">
        <v>0</v>
      </c>
      <c r="O749">
        <v>1</v>
      </c>
      <c r="P749">
        <v>1</v>
      </c>
      <c r="Q749">
        <v>2</v>
      </c>
      <c r="R749">
        <v>39.1</v>
      </c>
      <c r="S749">
        <v>1</v>
      </c>
      <c r="T749">
        <v>3</v>
      </c>
      <c r="W749" s="41" t="s">
        <v>120</v>
      </c>
      <c r="X749">
        <v>1</v>
      </c>
      <c r="Y749">
        <v>0</v>
      </c>
      <c r="Z749">
        <v>1</v>
      </c>
      <c r="AA749">
        <v>0</v>
      </c>
      <c r="AB749">
        <v>0</v>
      </c>
      <c r="AC749">
        <v>0</v>
      </c>
      <c r="AD749">
        <v>0</v>
      </c>
      <c r="AE749">
        <v>1</v>
      </c>
    </row>
    <row r="750" spans="1:31" x14ac:dyDescent="0.15">
      <c r="A750">
        <v>1602</v>
      </c>
      <c r="B750">
        <v>58</v>
      </c>
      <c r="C750">
        <v>33</v>
      </c>
      <c r="D750" s="17">
        <v>2004</v>
      </c>
      <c r="E750" s="17">
        <v>8</v>
      </c>
      <c r="F750" s="17">
        <v>17</v>
      </c>
      <c r="G750" s="40">
        <f t="shared" si="64"/>
        <v>38216</v>
      </c>
      <c r="H750">
        <f t="shared" si="65"/>
        <v>34</v>
      </c>
      <c r="I750" s="38">
        <v>0</v>
      </c>
      <c r="J750" s="38">
        <v>0.42777777777777781</v>
      </c>
      <c r="L750">
        <v>1</v>
      </c>
      <c r="O750">
        <v>1</v>
      </c>
      <c r="P750">
        <v>1</v>
      </c>
      <c r="Q750">
        <v>1</v>
      </c>
      <c r="T750">
        <v>3</v>
      </c>
      <c r="W750" s="41" t="s">
        <v>278</v>
      </c>
      <c r="X750">
        <v>3</v>
      </c>
      <c r="Y750">
        <v>0</v>
      </c>
      <c r="Z750">
        <v>0</v>
      </c>
      <c r="AA750">
        <v>0</v>
      </c>
      <c r="AB750">
        <v>1</v>
      </c>
      <c r="AC750">
        <v>0</v>
      </c>
      <c r="AD750">
        <v>0</v>
      </c>
      <c r="AE750">
        <v>1</v>
      </c>
    </row>
    <row r="751" spans="1:31" x14ac:dyDescent="0.15">
      <c r="A751">
        <v>1609</v>
      </c>
      <c r="B751">
        <v>58</v>
      </c>
      <c r="C751">
        <v>34</v>
      </c>
      <c r="D751" s="19">
        <v>2004</v>
      </c>
      <c r="E751" s="19">
        <v>8</v>
      </c>
      <c r="F751" s="19">
        <v>19</v>
      </c>
      <c r="G751" s="40">
        <f t="shared" si="64"/>
        <v>38218</v>
      </c>
      <c r="H751">
        <f t="shared" si="65"/>
        <v>34</v>
      </c>
      <c r="I751" s="38">
        <v>0</v>
      </c>
      <c r="J751" s="38">
        <v>0.36388888888888887</v>
      </c>
      <c r="K751">
        <v>6067</v>
      </c>
      <c r="L751">
        <v>0</v>
      </c>
      <c r="M751">
        <v>11</v>
      </c>
      <c r="O751">
        <v>1</v>
      </c>
      <c r="P751">
        <v>1</v>
      </c>
      <c r="Q751">
        <v>1</v>
      </c>
      <c r="W751" s="41" t="s">
        <v>278</v>
      </c>
      <c r="X751">
        <v>0</v>
      </c>
      <c r="Y751">
        <v>1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</row>
    <row r="752" spans="1:31" x14ac:dyDescent="0.15">
      <c r="A752">
        <v>1612</v>
      </c>
      <c r="B752">
        <v>58</v>
      </c>
      <c r="C752">
        <v>34</v>
      </c>
      <c r="D752" s="17">
        <v>2004</v>
      </c>
      <c r="E752" s="17">
        <v>8</v>
      </c>
      <c r="F752" s="17">
        <v>19</v>
      </c>
      <c r="G752" s="40">
        <f t="shared" si="64"/>
        <v>38218</v>
      </c>
      <c r="H752">
        <f t="shared" si="65"/>
        <v>34</v>
      </c>
      <c r="I752" s="38">
        <v>0</v>
      </c>
      <c r="J752" s="38">
        <v>0.46111111111111108</v>
      </c>
      <c r="K752">
        <v>6335</v>
      </c>
      <c r="L752">
        <v>0</v>
      </c>
      <c r="M752">
        <v>10</v>
      </c>
      <c r="O752">
        <v>1</v>
      </c>
      <c r="P752">
        <v>1</v>
      </c>
      <c r="W752" s="41" t="s">
        <v>118</v>
      </c>
      <c r="X752">
        <v>0</v>
      </c>
      <c r="Y752">
        <v>1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</row>
    <row r="753" spans="1:39" x14ac:dyDescent="0.15">
      <c r="A753">
        <v>2189</v>
      </c>
      <c r="B753">
        <v>81</v>
      </c>
      <c r="C753">
        <v>34</v>
      </c>
      <c r="D753" s="17">
        <v>2003</v>
      </c>
      <c r="E753" s="17">
        <v>8</v>
      </c>
      <c r="F753" s="17">
        <v>25</v>
      </c>
      <c r="G753" s="40">
        <f t="shared" ref="G753:G765" si="66">DATE(D753,E753,F753)</f>
        <v>37858</v>
      </c>
      <c r="H753">
        <f t="shared" ref="H753:H765" si="67">INT((G753-DATE(YEAR(G753-WEEKDAY(G753-1)+4),1,3)+WEEKDAY(DATE(YEAR(G753-WEEKDAY(G753-1)+4),1,3))+5)/7)</f>
        <v>35</v>
      </c>
      <c r="I753" s="38">
        <v>0</v>
      </c>
      <c r="J753" s="38">
        <v>0.41944444444444445</v>
      </c>
      <c r="K753">
        <v>4392</v>
      </c>
      <c r="L753">
        <v>0</v>
      </c>
      <c r="M753">
        <v>6</v>
      </c>
      <c r="O753">
        <v>1</v>
      </c>
      <c r="P753">
        <v>1</v>
      </c>
      <c r="Q753">
        <v>1</v>
      </c>
      <c r="R753">
        <v>36.700000000000003</v>
      </c>
      <c r="S753">
        <v>0</v>
      </c>
      <c r="T753">
        <v>2</v>
      </c>
      <c r="W753" s="41" t="s">
        <v>55</v>
      </c>
      <c r="X753">
        <v>3</v>
      </c>
      <c r="Y753">
        <v>0</v>
      </c>
      <c r="Z753">
        <v>0</v>
      </c>
      <c r="AA753">
        <v>0</v>
      </c>
      <c r="AB753">
        <v>1</v>
      </c>
      <c r="AC753">
        <v>0</v>
      </c>
      <c r="AD753">
        <v>0</v>
      </c>
      <c r="AE753">
        <v>1</v>
      </c>
      <c r="AI753">
        <v>3</v>
      </c>
      <c r="AM753" t="s">
        <v>2917</v>
      </c>
    </row>
    <row r="754" spans="1:39" x14ac:dyDescent="0.15">
      <c r="A754">
        <v>2192</v>
      </c>
      <c r="B754">
        <v>81</v>
      </c>
      <c r="C754">
        <v>35</v>
      </c>
      <c r="D754" s="17">
        <v>2003</v>
      </c>
      <c r="E754" s="17">
        <v>8</v>
      </c>
      <c r="F754" s="17">
        <v>26</v>
      </c>
      <c r="G754" s="40">
        <f t="shared" si="66"/>
        <v>37859</v>
      </c>
      <c r="H754">
        <f t="shared" si="67"/>
        <v>35</v>
      </c>
      <c r="I754" s="38">
        <v>0</v>
      </c>
      <c r="J754" s="38">
        <v>0.3576388888888889</v>
      </c>
      <c r="K754">
        <v>4393</v>
      </c>
      <c r="L754">
        <v>0</v>
      </c>
      <c r="M754">
        <v>4</v>
      </c>
      <c r="O754">
        <v>1</v>
      </c>
      <c r="P754">
        <v>1</v>
      </c>
      <c r="Q754">
        <v>2</v>
      </c>
      <c r="R754">
        <v>40</v>
      </c>
      <c r="S754">
        <v>1</v>
      </c>
      <c r="T754">
        <v>2</v>
      </c>
      <c r="W754" s="41" t="s">
        <v>49</v>
      </c>
      <c r="X754">
        <v>4</v>
      </c>
      <c r="Y754">
        <v>0</v>
      </c>
      <c r="Z754">
        <v>0</v>
      </c>
      <c r="AA754">
        <v>0</v>
      </c>
      <c r="AB754">
        <v>0</v>
      </c>
      <c r="AC754">
        <v>1</v>
      </c>
      <c r="AD754">
        <v>0</v>
      </c>
      <c r="AE754">
        <v>1</v>
      </c>
    </row>
    <row r="755" spans="1:39" x14ac:dyDescent="0.15">
      <c r="A755">
        <v>2196</v>
      </c>
      <c r="B755">
        <v>81</v>
      </c>
      <c r="C755">
        <v>35</v>
      </c>
      <c r="D755" s="17">
        <v>2003</v>
      </c>
      <c r="E755" s="17">
        <v>8</v>
      </c>
      <c r="F755" s="17">
        <v>26</v>
      </c>
      <c r="G755" s="40">
        <f t="shared" si="66"/>
        <v>37859</v>
      </c>
      <c r="H755">
        <f t="shared" si="67"/>
        <v>35</v>
      </c>
      <c r="I755" s="38">
        <v>0</v>
      </c>
      <c r="J755" s="38">
        <v>0.43472222222222223</v>
      </c>
      <c r="K755">
        <v>3396</v>
      </c>
      <c r="L755">
        <v>0</v>
      </c>
      <c r="M755">
        <v>11</v>
      </c>
      <c r="O755">
        <v>1</v>
      </c>
      <c r="P755">
        <v>1</v>
      </c>
      <c r="Q755">
        <v>1</v>
      </c>
      <c r="T755">
        <v>2</v>
      </c>
      <c r="W755" s="41" t="s">
        <v>50</v>
      </c>
      <c r="X755">
        <v>4</v>
      </c>
      <c r="Y755">
        <v>0</v>
      </c>
      <c r="Z755">
        <v>0</v>
      </c>
      <c r="AA755">
        <v>0</v>
      </c>
      <c r="AB755">
        <v>0</v>
      </c>
      <c r="AC755">
        <v>1</v>
      </c>
      <c r="AD755">
        <v>0</v>
      </c>
      <c r="AE755">
        <v>1</v>
      </c>
    </row>
    <row r="756" spans="1:39" x14ac:dyDescent="0.15">
      <c r="A756">
        <v>2197</v>
      </c>
      <c r="B756">
        <v>81</v>
      </c>
      <c r="C756">
        <v>35</v>
      </c>
      <c r="D756" s="17">
        <v>2003</v>
      </c>
      <c r="E756" s="17">
        <v>8</v>
      </c>
      <c r="F756" s="17">
        <v>26</v>
      </c>
      <c r="G756" s="40">
        <f t="shared" si="66"/>
        <v>37859</v>
      </c>
      <c r="H756">
        <f t="shared" si="67"/>
        <v>35</v>
      </c>
      <c r="I756" s="38">
        <v>0</v>
      </c>
      <c r="J756" s="38">
        <v>0.41944444444444445</v>
      </c>
      <c r="K756">
        <v>4396</v>
      </c>
      <c r="L756">
        <v>0</v>
      </c>
      <c r="M756">
        <v>8</v>
      </c>
      <c r="O756">
        <v>1</v>
      </c>
      <c r="P756">
        <v>1</v>
      </c>
      <c r="Q756">
        <v>2</v>
      </c>
      <c r="R756">
        <v>35.799999999999997</v>
      </c>
      <c r="S756">
        <v>0</v>
      </c>
      <c r="T756">
        <v>2</v>
      </c>
      <c r="W756" s="41" t="s">
        <v>50</v>
      </c>
      <c r="X756">
        <v>3</v>
      </c>
      <c r="Y756">
        <v>0</v>
      </c>
      <c r="Z756">
        <v>0</v>
      </c>
      <c r="AA756">
        <v>0</v>
      </c>
      <c r="AB756">
        <v>1</v>
      </c>
      <c r="AC756">
        <v>0</v>
      </c>
      <c r="AD756">
        <v>0</v>
      </c>
      <c r="AE756">
        <v>1</v>
      </c>
    </row>
    <row r="757" spans="1:39" x14ac:dyDescent="0.15">
      <c r="A757">
        <v>2176</v>
      </c>
      <c r="B757">
        <v>80</v>
      </c>
      <c r="C757">
        <v>35</v>
      </c>
      <c r="D757" s="17">
        <v>2003</v>
      </c>
      <c r="E757" s="17">
        <v>8</v>
      </c>
      <c r="F757" s="17">
        <v>29</v>
      </c>
      <c r="G757" s="40">
        <f t="shared" si="66"/>
        <v>37862</v>
      </c>
      <c r="H757">
        <f t="shared" si="67"/>
        <v>35</v>
      </c>
      <c r="I757" s="38">
        <v>0</v>
      </c>
      <c r="J757" s="38">
        <v>0.35972222222222222</v>
      </c>
      <c r="K757">
        <v>4250</v>
      </c>
      <c r="L757">
        <v>0</v>
      </c>
      <c r="M757">
        <v>10</v>
      </c>
      <c r="O757">
        <v>1</v>
      </c>
      <c r="P757">
        <v>1</v>
      </c>
      <c r="Q757">
        <v>2</v>
      </c>
      <c r="R757">
        <v>37.6</v>
      </c>
      <c r="S757">
        <v>1</v>
      </c>
      <c r="T757">
        <v>1</v>
      </c>
      <c r="W757" s="41" t="s">
        <v>221</v>
      </c>
      <c r="X757">
        <v>5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1</v>
      </c>
      <c r="AE757">
        <v>1</v>
      </c>
    </row>
    <row r="758" spans="1:39" x14ac:dyDescent="0.15">
      <c r="A758">
        <v>2177</v>
      </c>
      <c r="B758">
        <v>80</v>
      </c>
      <c r="C758">
        <v>35</v>
      </c>
      <c r="D758" s="17">
        <v>2003</v>
      </c>
      <c r="E758" s="17">
        <v>8</v>
      </c>
      <c r="F758" s="17">
        <v>29</v>
      </c>
      <c r="G758" s="40">
        <f t="shared" si="66"/>
        <v>37862</v>
      </c>
      <c r="H758">
        <f t="shared" si="67"/>
        <v>35</v>
      </c>
      <c r="I758" s="38">
        <v>0</v>
      </c>
      <c r="J758" s="38">
        <v>0.41944444444444445</v>
      </c>
      <c r="L758">
        <v>0</v>
      </c>
      <c r="M758">
        <v>9</v>
      </c>
      <c r="O758">
        <v>1</v>
      </c>
      <c r="P758">
        <v>1</v>
      </c>
      <c r="Q758">
        <v>2</v>
      </c>
      <c r="T758">
        <v>2</v>
      </c>
      <c r="W758" s="41" t="s">
        <v>50</v>
      </c>
      <c r="X758">
        <v>3</v>
      </c>
      <c r="Y758">
        <v>0</v>
      </c>
      <c r="Z758">
        <v>0</v>
      </c>
      <c r="AA758">
        <v>0</v>
      </c>
      <c r="AB758">
        <v>1</v>
      </c>
      <c r="AC758">
        <v>0</v>
      </c>
      <c r="AD758">
        <v>0</v>
      </c>
      <c r="AE758">
        <v>1</v>
      </c>
      <c r="AM758" t="s">
        <v>2920</v>
      </c>
    </row>
    <row r="759" spans="1:39" x14ac:dyDescent="0.15">
      <c r="A759">
        <v>1619</v>
      </c>
      <c r="B759">
        <v>59</v>
      </c>
      <c r="C759">
        <v>34</v>
      </c>
      <c r="D759" s="17">
        <v>2004</v>
      </c>
      <c r="E759" s="17">
        <v>8</v>
      </c>
      <c r="F759" s="17">
        <v>23</v>
      </c>
      <c r="G759" s="40">
        <f t="shared" si="66"/>
        <v>38222</v>
      </c>
      <c r="H759">
        <f t="shared" si="67"/>
        <v>35</v>
      </c>
      <c r="I759" s="38">
        <v>0</v>
      </c>
      <c r="J759" s="38">
        <v>0.2951388888888889</v>
      </c>
      <c r="K759">
        <v>6336</v>
      </c>
      <c r="L759">
        <v>0</v>
      </c>
      <c r="M759">
        <v>10</v>
      </c>
      <c r="O759">
        <v>1</v>
      </c>
      <c r="P759">
        <v>1</v>
      </c>
      <c r="Q759">
        <v>1</v>
      </c>
      <c r="T759">
        <v>2</v>
      </c>
      <c r="W759" s="41" t="s">
        <v>27</v>
      </c>
      <c r="X759">
        <v>5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1</v>
      </c>
      <c r="AE759">
        <v>1</v>
      </c>
    </row>
    <row r="760" spans="1:39" x14ac:dyDescent="0.15">
      <c r="A760">
        <v>1624</v>
      </c>
      <c r="B760">
        <v>59</v>
      </c>
      <c r="C760">
        <v>34</v>
      </c>
      <c r="D760" s="19">
        <v>2004</v>
      </c>
      <c r="E760" s="19">
        <v>8</v>
      </c>
      <c r="F760" s="19">
        <v>23</v>
      </c>
      <c r="G760" s="40">
        <f t="shared" si="66"/>
        <v>38222</v>
      </c>
      <c r="H760">
        <f t="shared" si="67"/>
        <v>35</v>
      </c>
      <c r="I760" s="38">
        <v>0</v>
      </c>
      <c r="J760" s="38">
        <v>0.37638888888888888</v>
      </c>
      <c r="K760">
        <v>6263</v>
      </c>
      <c r="L760">
        <v>0</v>
      </c>
      <c r="M760">
        <v>8</v>
      </c>
      <c r="O760">
        <v>1</v>
      </c>
      <c r="P760">
        <v>1</v>
      </c>
      <c r="Q760">
        <v>1</v>
      </c>
      <c r="R760">
        <v>36.200000000000003</v>
      </c>
      <c r="S760">
        <v>0</v>
      </c>
      <c r="T760">
        <v>2</v>
      </c>
      <c r="W760" s="41" t="s">
        <v>118</v>
      </c>
      <c r="X760">
        <v>4</v>
      </c>
      <c r="Y760">
        <v>0</v>
      </c>
      <c r="Z760">
        <v>0</v>
      </c>
      <c r="AA760">
        <v>0</v>
      </c>
      <c r="AB760">
        <v>0</v>
      </c>
      <c r="AC760">
        <v>1</v>
      </c>
      <c r="AD760">
        <v>0</v>
      </c>
      <c r="AE760">
        <v>1</v>
      </c>
    </row>
    <row r="761" spans="1:39" x14ac:dyDescent="0.15">
      <c r="A761">
        <v>1621</v>
      </c>
      <c r="B761">
        <v>59</v>
      </c>
      <c r="C761">
        <v>34</v>
      </c>
      <c r="D761" s="17">
        <v>2004</v>
      </c>
      <c r="E761" s="17">
        <v>8</v>
      </c>
      <c r="F761" s="17">
        <v>23</v>
      </c>
      <c r="G761" s="40">
        <f t="shared" si="66"/>
        <v>38222</v>
      </c>
      <c r="H761">
        <f t="shared" si="67"/>
        <v>35</v>
      </c>
      <c r="I761" s="38">
        <v>0</v>
      </c>
      <c r="J761" s="38">
        <v>0.3576388888888889</v>
      </c>
      <c r="K761">
        <v>6338</v>
      </c>
      <c r="L761">
        <v>0</v>
      </c>
      <c r="M761">
        <v>5</v>
      </c>
      <c r="O761">
        <v>1</v>
      </c>
      <c r="P761">
        <v>1</v>
      </c>
      <c r="Q761">
        <v>1</v>
      </c>
      <c r="W761" s="41" t="s">
        <v>118</v>
      </c>
      <c r="X761">
        <v>0</v>
      </c>
      <c r="Y761">
        <v>1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</row>
    <row r="762" spans="1:39" x14ac:dyDescent="0.15">
      <c r="A762">
        <v>1629</v>
      </c>
      <c r="B762">
        <v>59</v>
      </c>
      <c r="C762">
        <v>34</v>
      </c>
      <c r="D762" s="17">
        <v>2004</v>
      </c>
      <c r="E762" s="17">
        <v>8</v>
      </c>
      <c r="F762" s="17">
        <v>24</v>
      </c>
      <c r="G762" s="40">
        <f t="shared" si="66"/>
        <v>38223</v>
      </c>
      <c r="H762">
        <f t="shared" si="67"/>
        <v>35</v>
      </c>
      <c r="I762" s="38">
        <v>0</v>
      </c>
      <c r="J762" s="38">
        <v>0.37777777777777777</v>
      </c>
      <c r="K762">
        <v>6131</v>
      </c>
      <c r="L762">
        <v>0</v>
      </c>
      <c r="M762">
        <v>7</v>
      </c>
      <c r="O762">
        <v>1</v>
      </c>
      <c r="P762">
        <v>1</v>
      </c>
      <c r="Q762">
        <v>1</v>
      </c>
      <c r="T762">
        <v>2</v>
      </c>
      <c r="W762" s="41" t="s">
        <v>120</v>
      </c>
      <c r="X762">
        <v>3</v>
      </c>
      <c r="Y762">
        <v>0</v>
      </c>
      <c r="Z762">
        <v>0</v>
      </c>
      <c r="AA762">
        <v>0</v>
      </c>
      <c r="AB762">
        <v>1</v>
      </c>
      <c r="AC762">
        <v>0</v>
      </c>
      <c r="AD762">
        <v>0</v>
      </c>
      <c r="AE762">
        <v>1</v>
      </c>
    </row>
    <row r="763" spans="1:39" x14ac:dyDescent="0.15">
      <c r="A763">
        <v>1640</v>
      </c>
      <c r="B763">
        <v>59</v>
      </c>
      <c r="C763">
        <v>35</v>
      </c>
      <c r="D763" s="19">
        <v>2004</v>
      </c>
      <c r="E763" s="19">
        <v>8</v>
      </c>
      <c r="F763" s="19">
        <v>26</v>
      </c>
      <c r="G763" s="40">
        <f t="shared" si="66"/>
        <v>38225</v>
      </c>
      <c r="H763">
        <f t="shared" si="67"/>
        <v>35</v>
      </c>
      <c r="I763" s="38">
        <v>11</v>
      </c>
      <c r="J763" s="38">
        <v>11</v>
      </c>
      <c r="K763">
        <v>6345</v>
      </c>
      <c r="L763">
        <v>0</v>
      </c>
      <c r="M763">
        <v>6</v>
      </c>
      <c r="O763">
        <v>1</v>
      </c>
      <c r="P763">
        <v>1</v>
      </c>
      <c r="Q763">
        <v>1</v>
      </c>
      <c r="R763">
        <v>37.700000000000003</v>
      </c>
      <c r="S763">
        <v>1</v>
      </c>
      <c r="T763">
        <v>2</v>
      </c>
      <c r="X763">
        <v>4</v>
      </c>
      <c r="Y763">
        <v>0</v>
      </c>
      <c r="Z763">
        <v>0</v>
      </c>
      <c r="AA763">
        <v>0</v>
      </c>
      <c r="AB763">
        <v>0</v>
      </c>
      <c r="AC763">
        <v>1</v>
      </c>
      <c r="AD763">
        <v>0</v>
      </c>
      <c r="AE763">
        <v>1</v>
      </c>
    </row>
    <row r="764" spans="1:39" x14ac:dyDescent="0.15">
      <c r="A764">
        <v>1641</v>
      </c>
      <c r="B764">
        <v>60</v>
      </c>
      <c r="C764">
        <v>35</v>
      </c>
      <c r="D764" s="17">
        <v>2004</v>
      </c>
      <c r="E764" s="17">
        <v>8</v>
      </c>
      <c r="F764" s="17">
        <v>26</v>
      </c>
      <c r="G764" s="40">
        <f t="shared" si="66"/>
        <v>38225</v>
      </c>
      <c r="H764">
        <f t="shared" si="67"/>
        <v>35</v>
      </c>
      <c r="I764" s="38">
        <v>0</v>
      </c>
      <c r="J764" s="38">
        <v>0.4916666666666667</v>
      </c>
      <c r="L764">
        <v>0</v>
      </c>
      <c r="M764">
        <v>7</v>
      </c>
      <c r="O764">
        <v>1</v>
      </c>
      <c r="P764">
        <v>1</v>
      </c>
      <c r="Q764">
        <v>1</v>
      </c>
      <c r="T764">
        <v>2</v>
      </c>
      <c r="W764" s="41" t="s">
        <v>118</v>
      </c>
      <c r="X764">
        <v>1</v>
      </c>
      <c r="Y764">
        <v>0</v>
      </c>
      <c r="Z764">
        <v>1</v>
      </c>
      <c r="AA764">
        <v>0</v>
      </c>
      <c r="AB764">
        <v>0</v>
      </c>
      <c r="AC764">
        <v>0</v>
      </c>
      <c r="AD764">
        <v>0</v>
      </c>
      <c r="AE764">
        <v>1</v>
      </c>
    </row>
    <row r="765" spans="1:39" x14ac:dyDescent="0.15">
      <c r="A765">
        <v>1639</v>
      </c>
      <c r="B765">
        <v>59</v>
      </c>
      <c r="C765">
        <v>35</v>
      </c>
      <c r="D765" s="17">
        <v>2004</v>
      </c>
      <c r="E765" s="17">
        <v>8</v>
      </c>
      <c r="F765" s="17">
        <v>26</v>
      </c>
      <c r="G765" s="40">
        <f t="shared" si="66"/>
        <v>38225</v>
      </c>
      <c r="H765">
        <f t="shared" si="67"/>
        <v>35</v>
      </c>
      <c r="I765" s="38">
        <v>0</v>
      </c>
      <c r="J765" s="38">
        <v>0.41944444444444445</v>
      </c>
      <c r="K765">
        <v>6344</v>
      </c>
      <c r="L765">
        <v>1</v>
      </c>
      <c r="O765">
        <v>1</v>
      </c>
      <c r="P765">
        <v>1</v>
      </c>
      <c r="Q765">
        <v>1</v>
      </c>
      <c r="W765" s="41" t="s">
        <v>278</v>
      </c>
      <c r="X765">
        <v>3</v>
      </c>
      <c r="Y765">
        <v>0</v>
      </c>
      <c r="Z765">
        <v>0</v>
      </c>
      <c r="AA765">
        <v>0</v>
      </c>
      <c r="AB765">
        <v>1</v>
      </c>
      <c r="AC765">
        <v>0</v>
      </c>
      <c r="AD765">
        <v>0</v>
      </c>
      <c r="AE765">
        <v>1</v>
      </c>
    </row>
    <row r="766" spans="1:39" x14ac:dyDescent="0.15">
      <c r="A766">
        <v>2150</v>
      </c>
      <c r="B766">
        <v>79</v>
      </c>
      <c r="C766">
        <v>35</v>
      </c>
      <c r="D766" s="17">
        <v>2003</v>
      </c>
      <c r="E766" s="17">
        <v>9</v>
      </c>
      <c r="F766" s="17">
        <v>1</v>
      </c>
      <c r="G766" s="40">
        <f t="shared" ref="G766:G777" si="68">DATE(D766,E766,F766)</f>
        <v>37865</v>
      </c>
      <c r="H766">
        <f t="shared" ref="H766:H777" si="69">INT((G766-DATE(YEAR(G766-WEEKDAY(G766-1)+4),1,3)+WEEKDAY(DATE(YEAR(G766-WEEKDAY(G766-1)+4),1,3))+5)/7)</f>
        <v>36</v>
      </c>
      <c r="I766" s="38">
        <v>0</v>
      </c>
      <c r="J766" s="38">
        <v>0.37708333333333338</v>
      </c>
      <c r="L766">
        <v>0</v>
      </c>
      <c r="M766">
        <v>7</v>
      </c>
      <c r="O766">
        <v>1</v>
      </c>
      <c r="P766">
        <v>1</v>
      </c>
      <c r="Q766">
        <v>1</v>
      </c>
      <c r="T766">
        <v>3</v>
      </c>
      <c r="W766" s="41" t="s">
        <v>118</v>
      </c>
      <c r="X766">
        <v>1</v>
      </c>
      <c r="Y766">
        <v>0</v>
      </c>
      <c r="Z766">
        <v>1</v>
      </c>
      <c r="AA766">
        <v>0</v>
      </c>
      <c r="AB766">
        <v>0</v>
      </c>
      <c r="AC766">
        <v>0</v>
      </c>
      <c r="AD766">
        <v>0</v>
      </c>
      <c r="AE766">
        <v>1</v>
      </c>
    </row>
    <row r="767" spans="1:39" x14ac:dyDescent="0.15">
      <c r="A767">
        <v>2157</v>
      </c>
      <c r="B767">
        <v>79</v>
      </c>
      <c r="C767">
        <v>36</v>
      </c>
      <c r="D767" s="17">
        <v>2003</v>
      </c>
      <c r="E767" s="17">
        <v>9</v>
      </c>
      <c r="F767" s="17">
        <v>2</v>
      </c>
      <c r="G767" s="40">
        <f t="shared" si="68"/>
        <v>37866</v>
      </c>
      <c r="H767">
        <f t="shared" si="69"/>
        <v>36</v>
      </c>
      <c r="I767" s="38">
        <v>9</v>
      </c>
      <c r="J767" s="38">
        <v>9</v>
      </c>
      <c r="K767">
        <v>4410</v>
      </c>
      <c r="L767">
        <v>0</v>
      </c>
      <c r="M767">
        <v>6</v>
      </c>
      <c r="O767">
        <v>1</v>
      </c>
      <c r="P767">
        <v>1</v>
      </c>
      <c r="Q767">
        <v>2</v>
      </c>
      <c r="R767">
        <v>36.4</v>
      </c>
      <c r="S767">
        <v>0</v>
      </c>
      <c r="T767">
        <v>2</v>
      </c>
      <c r="W767" s="41" t="s">
        <v>49</v>
      </c>
      <c r="X767">
        <v>4</v>
      </c>
      <c r="Y767">
        <v>0</v>
      </c>
      <c r="Z767">
        <v>0</v>
      </c>
      <c r="AA767">
        <v>0</v>
      </c>
      <c r="AB767">
        <v>0</v>
      </c>
      <c r="AC767">
        <v>1</v>
      </c>
      <c r="AD767">
        <v>0</v>
      </c>
      <c r="AE767">
        <v>1</v>
      </c>
    </row>
    <row r="768" spans="1:39" x14ac:dyDescent="0.15">
      <c r="A768">
        <v>2159</v>
      </c>
      <c r="B768">
        <v>79</v>
      </c>
      <c r="C768">
        <v>36</v>
      </c>
      <c r="D768" s="17">
        <v>2003</v>
      </c>
      <c r="E768" s="17">
        <v>9</v>
      </c>
      <c r="F768" s="17">
        <v>2</v>
      </c>
      <c r="G768" s="40">
        <f t="shared" si="68"/>
        <v>37866</v>
      </c>
      <c r="H768">
        <f t="shared" si="69"/>
        <v>36</v>
      </c>
      <c r="I768" s="38">
        <v>0</v>
      </c>
      <c r="J768" s="38">
        <v>0.4597222222222222</v>
      </c>
      <c r="L768">
        <v>0</v>
      </c>
      <c r="M768">
        <v>8</v>
      </c>
      <c r="O768">
        <v>1</v>
      </c>
      <c r="P768">
        <v>1</v>
      </c>
      <c r="Q768">
        <v>1</v>
      </c>
      <c r="R768">
        <v>39.4</v>
      </c>
      <c r="S768">
        <v>1</v>
      </c>
      <c r="T768">
        <v>2</v>
      </c>
      <c r="W768" s="41" t="s">
        <v>51</v>
      </c>
      <c r="X768">
        <v>4</v>
      </c>
      <c r="Y768">
        <v>0</v>
      </c>
      <c r="Z768">
        <v>0</v>
      </c>
      <c r="AA768">
        <v>0</v>
      </c>
      <c r="AB768">
        <v>0</v>
      </c>
      <c r="AC768">
        <v>1</v>
      </c>
      <c r="AD768">
        <v>0</v>
      </c>
      <c r="AE768">
        <v>1</v>
      </c>
    </row>
    <row r="769" spans="1:35" x14ac:dyDescent="0.15">
      <c r="A769">
        <v>2163</v>
      </c>
      <c r="B769">
        <v>79</v>
      </c>
      <c r="C769">
        <v>36</v>
      </c>
      <c r="D769" s="17">
        <v>2003</v>
      </c>
      <c r="E769" s="17">
        <v>9</v>
      </c>
      <c r="F769" s="17">
        <v>3</v>
      </c>
      <c r="G769" s="40">
        <f t="shared" si="68"/>
        <v>37867</v>
      </c>
      <c r="H769">
        <f t="shared" si="69"/>
        <v>36</v>
      </c>
      <c r="I769" s="38">
        <v>0</v>
      </c>
      <c r="J769" s="38">
        <v>0.35069444444444442</v>
      </c>
      <c r="K769">
        <v>4414</v>
      </c>
      <c r="L769">
        <v>0</v>
      </c>
      <c r="M769">
        <v>6</v>
      </c>
      <c r="O769">
        <v>1</v>
      </c>
      <c r="P769">
        <v>1</v>
      </c>
      <c r="Q769">
        <v>1</v>
      </c>
      <c r="R769">
        <v>39.6</v>
      </c>
      <c r="S769">
        <v>1</v>
      </c>
      <c r="T769">
        <v>3</v>
      </c>
      <c r="W769" s="41" t="s">
        <v>118</v>
      </c>
      <c r="X769">
        <v>3</v>
      </c>
      <c r="Y769">
        <v>0</v>
      </c>
      <c r="Z769">
        <v>0</v>
      </c>
      <c r="AA769">
        <v>0</v>
      </c>
      <c r="AB769">
        <v>1</v>
      </c>
      <c r="AC769">
        <v>0</v>
      </c>
      <c r="AD769">
        <v>0</v>
      </c>
      <c r="AE769">
        <v>1</v>
      </c>
    </row>
    <row r="770" spans="1:35" x14ac:dyDescent="0.15">
      <c r="A770">
        <v>2162</v>
      </c>
      <c r="B770">
        <v>79</v>
      </c>
      <c r="C770">
        <v>36</v>
      </c>
      <c r="D770" s="19">
        <v>2003</v>
      </c>
      <c r="E770" s="19">
        <v>9</v>
      </c>
      <c r="F770" s="19">
        <v>3</v>
      </c>
      <c r="G770" s="40">
        <f t="shared" si="68"/>
        <v>37867</v>
      </c>
      <c r="H770">
        <f t="shared" si="69"/>
        <v>36</v>
      </c>
      <c r="I770" s="38">
        <v>0</v>
      </c>
      <c r="J770" s="38">
        <v>0.34583333333333338</v>
      </c>
      <c r="K770">
        <v>3844</v>
      </c>
      <c r="L770">
        <v>0</v>
      </c>
      <c r="M770">
        <v>11</v>
      </c>
      <c r="O770">
        <v>1</v>
      </c>
      <c r="P770">
        <v>1</v>
      </c>
      <c r="Q770">
        <v>2</v>
      </c>
      <c r="R770">
        <v>37.4</v>
      </c>
      <c r="S770">
        <v>0</v>
      </c>
      <c r="T770">
        <v>4</v>
      </c>
      <c r="W770" s="41" t="s">
        <v>49</v>
      </c>
      <c r="X770">
        <v>3</v>
      </c>
      <c r="Y770">
        <v>0</v>
      </c>
      <c r="Z770">
        <v>0</v>
      </c>
      <c r="AA770">
        <v>0</v>
      </c>
      <c r="AB770">
        <v>1</v>
      </c>
      <c r="AC770">
        <v>0</v>
      </c>
      <c r="AD770">
        <v>0</v>
      </c>
      <c r="AE770">
        <v>1</v>
      </c>
    </row>
    <row r="771" spans="1:35" x14ac:dyDescent="0.15">
      <c r="A771">
        <v>2117</v>
      </c>
      <c r="B771">
        <v>78</v>
      </c>
      <c r="C771">
        <v>36</v>
      </c>
      <c r="D771" s="17">
        <v>2003</v>
      </c>
      <c r="E771" s="17">
        <v>9</v>
      </c>
      <c r="F771" s="17">
        <v>4</v>
      </c>
      <c r="G771" s="40">
        <f t="shared" si="68"/>
        <v>37868</v>
      </c>
      <c r="H771">
        <f t="shared" si="69"/>
        <v>36</v>
      </c>
      <c r="I771" s="38">
        <v>0</v>
      </c>
      <c r="J771" s="38">
        <v>0.45555555555555555</v>
      </c>
      <c r="K771">
        <v>3669</v>
      </c>
      <c r="L771">
        <v>1</v>
      </c>
      <c r="O771">
        <v>1</v>
      </c>
      <c r="P771">
        <v>1</v>
      </c>
      <c r="Q771">
        <v>2</v>
      </c>
      <c r="R771">
        <v>38.9</v>
      </c>
      <c r="S771">
        <v>1</v>
      </c>
      <c r="T771">
        <v>3</v>
      </c>
      <c r="W771" s="41" t="s">
        <v>118</v>
      </c>
      <c r="X771">
        <v>1</v>
      </c>
      <c r="Y771">
        <v>0</v>
      </c>
      <c r="Z771">
        <v>1</v>
      </c>
      <c r="AA771">
        <v>0</v>
      </c>
      <c r="AB771">
        <v>0</v>
      </c>
      <c r="AC771">
        <v>0</v>
      </c>
      <c r="AD771">
        <v>0</v>
      </c>
      <c r="AE771">
        <v>1</v>
      </c>
    </row>
    <row r="772" spans="1:35" x14ac:dyDescent="0.15">
      <c r="A772">
        <v>1646</v>
      </c>
      <c r="B772">
        <v>60</v>
      </c>
      <c r="C772">
        <v>35</v>
      </c>
      <c r="D772" s="19">
        <v>2004</v>
      </c>
      <c r="E772" s="19">
        <v>8</v>
      </c>
      <c r="F772" s="19">
        <v>30</v>
      </c>
      <c r="G772" s="40">
        <f t="shared" si="68"/>
        <v>38229</v>
      </c>
      <c r="H772">
        <f t="shared" si="69"/>
        <v>36</v>
      </c>
      <c r="I772" s="38"/>
      <c r="J772" s="38"/>
      <c r="K772">
        <v>1981</v>
      </c>
      <c r="L772">
        <v>1</v>
      </c>
      <c r="O772">
        <v>1</v>
      </c>
      <c r="P772">
        <v>1</v>
      </c>
      <c r="Q772">
        <v>1</v>
      </c>
      <c r="R772">
        <v>39.4</v>
      </c>
      <c r="S772">
        <v>1</v>
      </c>
      <c r="T772">
        <v>3</v>
      </c>
      <c r="W772" s="41" t="s">
        <v>118</v>
      </c>
      <c r="X772">
        <v>4</v>
      </c>
      <c r="Y772">
        <v>0</v>
      </c>
      <c r="Z772">
        <v>0</v>
      </c>
      <c r="AA772">
        <v>0</v>
      </c>
      <c r="AB772">
        <v>0</v>
      </c>
      <c r="AC772">
        <v>1</v>
      </c>
      <c r="AD772">
        <v>0</v>
      </c>
      <c r="AE772">
        <v>1</v>
      </c>
    </row>
    <row r="773" spans="1:35" x14ac:dyDescent="0.15">
      <c r="A773">
        <v>1648</v>
      </c>
      <c r="B773">
        <v>60</v>
      </c>
      <c r="C773">
        <v>35</v>
      </c>
      <c r="D773" s="17">
        <v>2004</v>
      </c>
      <c r="E773" s="17">
        <v>8</v>
      </c>
      <c r="F773" s="17">
        <v>30</v>
      </c>
      <c r="G773" s="40">
        <f t="shared" si="68"/>
        <v>38229</v>
      </c>
      <c r="H773">
        <f t="shared" si="69"/>
        <v>36</v>
      </c>
      <c r="I773" s="38">
        <v>9</v>
      </c>
      <c r="J773" s="38">
        <v>9</v>
      </c>
      <c r="K773">
        <v>6349</v>
      </c>
      <c r="L773">
        <v>0</v>
      </c>
      <c r="M773">
        <v>2</v>
      </c>
      <c r="O773">
        <v>1</v>
      </c>
      <c r="P773">
        <v>1</v>
      </c>
      <c r="Q773">
        <v>1</v>
      </c>
      <c r="W773" s="41" t="s">
        <v>278</v>
      </c>
      <c r="X773">
        <v>0</v>
      </c>
      <c r="Y773">
        <v>1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</row>
    <row r="774" spans="1:35" x14ac:dyDescent="0.15">
      <c r="A774">
        <v>1651</v>
      </c>
      <c r="B774">
        <v>60</v>
      </c>
      <c r="C774">
        <v>35</v>
      </c>
      <c r="D774" s="17">
        <v>2004</v>
      </c>
      <c r="E774" s="17">
        <v>8</v>
      </c>
      <c r="F774" s="17">
        <v>30</v>
      </c>
      <c r="G774" s="40">
        <f t="shared" si="68"/>
        <v>38229</v>
      </c>
      <c r="H774">
        <f t="shared" si="69"/>
        <v>36</v>
      </c>
      <c r="I774" s="38">
        <v>0</v>
      </c>
      <c r="J774" s="38">
        <v>0.3923611111111111</v>
      </c>
      <c r="K774">
        <v>4604</v>
      </c>
      <c r="L774">
        <v>1</v>
      </c>
      <c r="O774">
        <v>1</v>
      </c>
      <c r="P774">
        <v>1</v>
      </c>
      <c r="Q774">
        <v>2</v>
      </c>
      <c r="W774" s="41" t="s">
        <v>120</v>
      </c>
      <c r="X774">
        <v>0</v>
      </c>
      <c r="Y774">
        <v>1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</row>
    <row r="775" spans="1:35" x14ac:dyDescent="0.15">
      <c r="A775">
        <v>1655</v>
      </c>
      <c r="B775">
        <v>60</v>
      </c>
      <c r="C775">
        <v>35</v>
      </c>
      <c r="D775" s="17">
        <v>2004</v>
      </c>
      <c r="E775" s="17">
        <v>8</v>
      </c>
      <c r="F775" s="17">
        <v>31</v>
      </c>
      <c r="G775" s="40">
        <f t="shared" si="68"/>
        <v>38230</v>
      </c>
      <c r="H775">
        <f t="shared" si="69"/>
        <v>36</v>
      </c>
      <c r="I775" s="38">
        <v>0</v>
      </c>
      <c r="J775" s="38">
        <v>0.3520833333333333</v>
      </c>
      <c r="K775">
        <v>6215</v>
      </c>
      <c r="L775">
        <v>0</v>
      </c>
      <c r="M775">
        <v>6</v>
      </c>
      <c r="O775">
        <v>1</v>
      </c>
      <c r="P775">
        <v>1</v>
      </c>
      <c r="Q775">
        <v>1</v>
      </c>
      <c r="T775">
        <v>3</v>
      </c>
      <c r="W775" s="41" t="s">
        <v>278</v>
      </c>
      <c r="X775">
        <v>5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1</v>
      </c>
      <c r="AE775">
        <v>1</v>
      </c>
    </row>
    <row r="776" spans="1:35" x14ac:dyDescent="0.15">
      <c r="A776">
        <v>1658</v>
      </c>
      <c r="B776">
        <v>61</v>
      </c>
      <c r="C776">
        <v>35</v>
      </c>
      <c r="D776" s="17">
        <v>2004</v>
      </c>
      <c r="E776" s="17">
        <v>9</v>
      </c>
      <c r="F776" s="17">
        <v>1</v>
      </c>
      <c r="G776" s="40">
        <f t="shared" si="68"/>
        <v>38231</v>
      </c>
      <c r="H776">
        <f t="shared" si="69"/>
        <v>36</v>
      </c>
      <c r="I776" s="38">
        <v>0</v>
      </c>
      <c r="J776" s="38">
        <v>0.37708333333333338</v>
      </c>
      <c r="K776">
        <v>6351</v>
      </c>
      <c r="L776">
        <v>0</v>
      </c>
      <c r="M776">
        <v>5</v>
      </c>
      <c r="O776">
        <v>1</v>
      </c>
      <c r="P776">
        <v>1</v>
      </c>
      <c r="Q776">
        <v>1</v>
      </c>
      <c r="R776">
        <v>37.799999999999997</v>
      </c>
      <c r="S776">
        <v>1</v>
      </c>
      <c r="T776">
        <v>2</v>
      </c>
      <c r="W776" s="41" t="s">
        <v>278</v>
      </c>
      <c r="X776">
        <v>3</v>
      </c>
      <c r="Y776">
        <v>0</v>
      </c>
      <c r="Z776">
        <v>0</v>
      </c>
      <c r="AA776">
        <v>0</v>
      </c>
      <c r="AB776">
        <v>1</v>
      </c>
      <c r="AC776">
        <v>0</v>
      </c>
      <c r="AD776">
        <v>0</v>
      </c>
      <c r="AE776">
        <v>1</v>
      </c>
    </row>
    <row r="777" spans="1:35" x14ac:dyDescent="0.15">
      <c r="A777">
        <v>1662</v>
      </c>
      <c r="B777">
        <v>61</v>
      </c>
      <c r="C777">
        <v>36</v>
      </c>
      <c r="D777" s="17">
        <v>2004</v>
      </c>
      <c r="E777" s="17">
        <v>9</v>
      </c>
      <c r="F777" s="17">
        <v>2</v>
      </c>
      <c r="G777" s="40">
        <f t="shared" si="68"/>
        <v>38232</v>
      </c>
      <c r="H777">
        <f t="shared" si="69"/>
        <v>36</v>
      </c>
      <c r="I777" s="38">
        <v>0</v>
      </c>
      <c r="J777" s="38">
        <v>0.41319444444444442</v>
      </c>
      <c r="K777">
        <v>6335</v>
      </c>
      <c r="L777">
        <v>0</v>
      </c>
      <c r="M777">
        <v>10</v>
      </c>
      <c r="O777">
        <v>1</v>
      </c>
      <c r="P777">
        <v>1</v>
      </c>
      <c r="Q777">
        <v>2</v>
      </c>
      <c r="R777">
        <v>36.4</v>
      </c>
      <c r="S777">
        <v>0</v>
      </c>
      <c r="T777">
        <v>2</v>
      </c>
      <c r="W777" s="41" t="s">
        <v>118</v>
      </c>
      <c r="X777">
        <v>3</v>
      </c>
      <c r="Y777">
        <v>0</v>
      </c>
      <c r="Z777">
        <v>0</v>
      </c>
      <c r="AA777">
        <v>0</v>
      </c>
      <c r="AB777">
        <v>1</v>
      </c>
      <c r="AC777">
        <v>0</v>
      </c>
      <c r="AD777">
        <v>0</v>
      </c>
      <c r="AE777">
        <v>1</v>
      </c>
      <c r="AH777">
        <v>0</v>
      </c>
      <c r="AI777">
        <v>0</v>
      </c>
    </row>
    <row r="778" spans="1:35" x14ac:dyDescent="0.15">
      <c r="A778">
        <v>2128</v>
      </c>
      <c r="B778">
        <v>78</v>
      </c>
      <c r="C778">
        <v>37</v>
      </c>
      <c r="D778" s="17">
        <v>2003</v>
      </c>
      <c r="E778" s="17">
        <v>9</v>
      </c>
      <c r="F778" s="17">
        <v>9</v>
      </c>
      <c r="G778" s="40">
        <f t="shared" ref="G778:G799" si="70">DATE(D778,E778,F778)</f>
        <v>37873</v>
      </c>
      <c r="H778">
        <f t="shared" ref="H778:H799" si="71">INT((G778-DATE(YEAR(G778-WEEKDAY(G778-1)+4),1,3)+WEEKDAY(DATE(YEAR(G778-WEEKDAY(G778-1)+4),1,3))+5)/7)</f>
        <v>37</v>
      </c>
      <c r="I778" s="38">
        <v>0</v>
      </c>
      <c r="J778" s="38">
        <v>0.3576388888888889</v>
      </c>
      <c r="K778">
        <v>4420</v>
      </c>
      <c r="L778">
        <v>0</v>
      </c>
      <c r="M778">
        <v>8</v>
      </c>
      <c r="O778">
        <v>1</v>
      </c>
      <c r="P778">
        <v>1</v>
      </c>
      <c r="Q778">
        <v>2</v>
      </c>
      <c r="W778" s="41" t="s">
        <v>118</v>
      </c>
      <c r="X778">
        <v>3</v>
      </c>
      <c r="Y778">
        <v>0</v>
      </c>
      <c r="Z778">
        <v>0</v>
      </c>
      <c r="AA778">
        <v>0</v>
      </c>
      <c r="AB778">
        <v>1</v>
      </c>
      <c r="AC778">
        <v>0</v>
      </c>
      <c r="AD778">
        <v>0</v>
      </c>
      <c r="AE778">
        <v>1</v>
      </c>
    </row>
    <row r="779" spans="1:35" x14ac:dyDescent="0.15">
      <c r="A779">
        <v>2080</v>
      </c>
      <c r="B779">
        <v>77</v>
      </c>
      <c r="C779">
        <v>37</v>
      </c>
      <c r="D779" s="17">
        <v>2003</v>
      </c>
      <c r="E779" s="17">
        <v>9</v>
      </c>
      <c r="F779" s="17">
        <v>10</v>
      </c>
      <c r="G779" s="40">
        <f t="shared" si="70"/>
        <v>37874</v>
      </c>
      <c r="H779">
        <f t="shared" si="71"/>
        <v>37</v>
      </c>
      <c r="I779" s="38">
        <v>0</v>
      </c>
      <c r="J779" s="38">
        <v>0.35833333333333334</v>
      </c>
      <c r="K779">
        <v>4427</v>
      </c>
      <c r="L779">
        <v>0</v>
      </c>
      <c r="M779">
        <v>7</v>
      </c>
      <c r="O779">
        <v>1</v>
      </c>
      <c r="P779">
        <v>1</v>
      </c>
      <c r="Q779">
        <v>2</v>
      </c>
      <c r="R779">
        <v>38</v>
      </c>
      <c r="S779">
        <v>1</v>
      </c>
      <c r="T779">
        <v>2</v>
      </c>
      <c r="W779" s="41" t="s">
        <v>118</v>
      </c>
      <c r="X779">
        <v>0</v>
      </c>
      <c r="Y779">
        <v>1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H779">
        <v>0</v>
      </c>
      <c r="AI779">
        <v>3</v>
      </c>
    </row>
    <row r="780" spans="1:35" x14ac:dyDescent="0.15">
      <c r="A780">
        <v>2090</v>
      </c>
      <c r="B780">
        <v>77</v>
      </c>
      <c r="C780">
        <v>37</v>
      </c>
      <c r="D780" s="17">
        <v>2003</v>
      </c>
      <c r="E780" s="17">
        <v>9</v>
      </c>
      <c r="F780" s="17">
        <v>11</v>
      </c>
      <c r="G780" s="40">
        <f t="shared" si="70"/>
        <v>37875</v>
      </c>
      <c r="H780">
        <f t="shared" si="71"/>
        <v>37</v>
      </c>
      <c r="I780" s="38">
        <v>0</v>
      </c>
      <c r="J780" s="38">
        <v>0.38750000000000001</v>
      </c>
      <c r="L780">
        <v>0</v>
      </c>
      <c r="M780">
        <v>11</v>
      </c>
      <c r="O780">
        <v>1</v>
      </c>
      <c r="P780">
        <v>1</v>
      </c>
      <c r="Q780">
        <v>2</v>
      </c>
      <c r="R780">
        <v>37.1</v>
      </c>
      <c r="S780">
        <v>0</v>
      </c>
      <c r="T780">
        <v>4</v>
      </c>
      <c r="W780" s="41" t="s">
        <v>50</v>
      </c>
      <c r="X780">
        <v>3</v>
      </c>
      <c r="Y780">
        <v>0</v>
      </c>
      <c r="Z780">
        <v>0</v>
      </c>
      <c r="AA780">
        <v>0</v>
      </c>
      <c r="AB780">
        <v>1</v>
      </c>
      <c r="AC780">
        <v>0</v>
      </c>
      <c r="AD780">
        <v>0</v>
      </c>
      <c r="AE780">
        <v>1</v>
      </c>
    </row>
    <row r="781" spans="1:35" x14ac:dyDescent="0.15">
      <c r="A781">
        <v>2099</v>
      </c>
      <c r="B781">
        <v>77</v>
      </c>
      <c r="C781">
        <v>37</v>
      </c>
      <c r="D781" s="19">
        <v>2003</v>
      </c>
      <c r="E781" s="19">
        <v>9</v>
      </c>
      <c r="F781" s="19">
        <v>12</v>
      </c>
      <c r="G781" s="40">
        <f t="shared" si="70"/>
        <v>37876</v>
      </c>
      <c r="H781">
        <f t="shared" si="71"/>
        <v>37</v>
      </c>
      <c r="I781" s="38">
        <v>0</v>
      </c>
      <c r="J781" s="38">
        <v>0.37638888888888888</v>
      </c>
      <c r="K781">
        <v>3888</v>
      </c>
      <c r="L781">
        <v>0</v>
      </c>
      <c r="M781">
        <v>8</v>
      </c>
      <c r="O781">
        <v>1</v>
      </c>
      <c r="P781">
        <v>1</v>
      </c>
      <c r="Q781">
        <v>2</v>
      </c>
      <c r="R781">
        <v>36.6</v>
      </c>
      <c r="S781">
        <v>0</v>
      </c>
      <c r="T781">
        <v>2</v>
      </c>
      <c r="W781" s="41" t="s">
        <v>118</v>
      </c>
      <c r="X781">
        <v>3</v>
      </c>
      <c r="Y781">
        <v>0</v>
      </c>
      <c r="Z781">
        <v>0</v>
      </c>
      <c r="AA781">
        <v>0</v>
      </c>
      <c r="AB781">
        <v>1</v>
      </c>
      <c r="AC781">
        <v>0</v>
      </c>
      <c r="AD781">
        <v>0</v>
      </c>
      <c r="AE781">
        <v>1</v>
      </c>
      <c r="AH781">
        <v>0</v>
      </c>
      <c r="AI781">
        <v>0</v>
      </c>
    </row>
    <row r="782" spans="1:35" x14ac:dyDescent="0.15">
      <c r="A782">
        <v>3412</v>
      </c>
      <c r="B782">
        <v>154</v>
      </c>
      <c r="C782">
        <v>37</v>
      </c>
      <c r="D782" s="17">
        <v>2003</v>
      </c>
      <c r="E782" s="17">
        <v>9</v>
      </c>
      <c r="F782" s="17">
        <v>12</v>
      </c>
      <c r="G782" s="40">
        <f t="shared" si="70"/>
        <v>37876</v>
      </c>
      <c r="H782">
        <f t="shared" si="71"/>
        <v>37</v>
      </c>
      <c r="I782" s="38">
        <v>0</v>
      </c>
      <c r="J782" s="38">
        <v>0.36388888888888887</v>
      </c>
      <c r="K782">
        <v>4369</v>
      </c>
      <c r="L782">
        <v>0</v>
      </c>
      <c r="M782">
        <v>6</v>
      </c>
      <c r="O782">
        <v>1</v>
      </c>
      <c r="P782">
        <v>1</v>
      </c>
      <c r="Q782">
        <v>1</v>
      </c>
      <c r="T782">
        <v>2</v>
      </c>
      <c r="W782" s="41" t="s">
        <v>361</v>
      </c>
      <c r="X782">
        <v>5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1</v>
      </c>
      <c r="AE782">
        <v>1</v>
      </c>
    </row>
    <row r="783" spans="1:35" x14ac:dyDescent="0.15">
      <c r="A783">
        <v>3413</v>
      </c>
      <c r="B783">
        <v>154</v>
      </c>
      <c r="C783">
        <v>37</v>
      </c>
      <c r="D783" s="17">
        <v>2003</v>
      </c>
      <c r="E783" s="17">
        <v>9</v>
      </c>
      <c r="F783" s="17">
        <v>12</v>
      </c>
      <c r="G783" s="40">
        <f t="shared" si="70"/>
        <v>37876</v>
      </c>
      <c r="H783">
        <f t="shared" si="71"/>
        <v>37</v>
      </c>
      <c r="I783" s="38">
        <v>0</v>
      </c>
      <c r="J783" s="38">
        <v>0.33680555555555558</v>
      </c>
      <c r="K783">
        <v>3767</v>
      </c>
      <c r="L783">
        <v>0</v>
      </c>
      <c r="M783">
        <v>10</v>
      </c>
      <c r="O783">
        <v>1</v>
      </c>
      <c r="P783">
        <v>1</v>
      </c>
      <c r="Q783">
        <v>2</v>
      </c>
      <c r="R783">
        <v>39.200000000000003</v>
      </c>
      <c r="S783">
        <v>1</v>
      </c>
      <c r="T783">
        <v>2</v>
      </c>
      <c r="W783" s="41" t="s">
        <v>49</v>
      </c>
      <c r="X783">
        <v>3</v>
      </c>
      <c r="Y783">
        <v>0</v>
      </c>
      <c r="Z783">
        <v>0</v>
      </c>
      <c r="AA783">
        <v>0</v>
      </c>
      <c r="AB783">
        <v>1</v>
      </c>
      <c r="AC783">
        <v>0</v>
      </c>
      <c r="AD783">
        <v>0</v>
      </c>
      <c r="AE783">
        <v>1</v>
      </c>
    </row>
    <row r="784" spans="1:35" x14ac:dyDescent="0.15">
      <c r="A784">
        <v>3410</v>
      </c>
      <c r="B784">
        <v>154</v>
      </c>
      <c r="C784">
        <v>37</v>
      </c>
      <c r="D784" s="19">
        <v>2003</v>
      </c>
      <c r="E784" s="19">
        <v>9</v>
      </c>
      <c r="F784" s="19">
        <v>12</v>
      </c>
      <c r="G784" s="40">
        <f t="shared" si="70"/>
        <v>37876</v>
      </c>
      <c r="H784">
        <f t="shared" si="71"/>
        <v>37</v>
      </c>
      <c r="I784" s="38">
        <v>0</v>
      </c>
      <c r="J784" s="38">
        <v>0.3347222222222222</v>
      </c>
      <c r="L784">
        <v>1</v>
      </c>
      <c r="O784">
        <v>1</v>
      </c>
      <c r="P784">
        <v>1</v>
      </c>
      <c r="Q784">
        <v>2</v>
      </c>
      <c r="T784">
        <v>2</v>
      </c>
      <c r="W784" s="41" t="s">
        <v>118</v>
      </c>
      <c r="X784">
        <v>3</v>
      </c>
      <c r="Y784">
        <v>0</v>
      </c>
      <c r="Z784">
        <v>0</v>
      </c>
      <c r="AA784">
        <v>0</v>
      </c>
      <c r="AB784">
        <v>1</v>
      </c>
      <c r="AC784">
        <v>0</v>
      </c>
      <c r="AD784">
        <v>0</v>
      </c>
      <c r="AE784">
        <v>1</v>
      </c>
    </row>
    <row r="785" spans="1:39" x14ac:dyDescent="0.15">
      <c r="A785">
        <v>3420</v>
      </c>
      <c r="B785">
        <v>154</v>
      </c>
      <c r="C785">
        <v>37</v>
      </c>
      <c r="D785" s="17">
        <v>2003</v>
      </c>
      <c r="E785" s="17">
        <v>9</v>
      </c>
      <c r="F785" s="17">
        <v>13</v>
      </c>
      <c r="G785" s="40">
        <f t="shared" si="70"/>
        <v>37877</v>
      </c>
      <c r="H785">
        <f t="shared" si="71"/>
        <v>37</v>
      </c>
      <c r="I785" s="38">
        <v>0</v>
      </c>
      <c r="J785" s="38">
        <v>0.41319444444444442</v>
      </c>
      <c r="K785">
        <v>3830</v>
      </c>
      <c r="L785">
        <v>0</v>
      </c>
      <c r="M785">
        <v>7</v>
      </c>
      <c r="O785">
        <v>1</v>
      </c>
      <c r="P785">
        <v>1</v>
      </c>
      <c r="Q785">
        <v>2</v>
      </c>
      <c r="R785">
        <v>39.4</v>
      </c>
      <c r="S785">
        <v>1</v>
      </c>
      <c r="T785">
        <v>2</v>
      </c>
      <c r="W785" s="41" t="s">
        <v>50</v>
      </c>
      <c r="X785">
        <v>1</v>
      </c>
      <c r="Y785">
        <v>0</v>
      </c>
      <c r="Z785">
        <v>1</v>
      </c>
      <c r="AA785">
        <v>0</v>
      </c>
      <c r="AB785">
        <v>0</v>
      </c>
      <c r="AC785">
        <v>0</v>
      </c>
      <c r="AD785">
        <v>0</v>
      </c>
      <c r="AE785">
        <v>1</v>
      </c>
      <c r="AH785">
        <v>0</v>
      </c>
      <c r="AI785">
        <v>0</v>
      </c>
    </row>
    <row r="786" spans="1:39" x14ac:dyDescent="0.15">
      <c r="A786">
        <v>3430</v>
      </c>
      <c r="B786">
        <v>154</v>
      </c>
      <c r="C786">
        <v>37</v>
      </c>
      <c r="D786" s="17">
        <v>2003</v>
      </c>
      <c r="E786" s="17">
        <v>9</v>
      </c>
      <c r="F786" s="17">
        <v>14</v>
      </c>
      <c r="G786" s="40">
        <f t="shared" si="70"/>
        <v>37878</v>
      </c>
      <c r="H786">
        <f t="shared" si="71"/>
        <v>37</v>
      </c>
      <c r="I786" s="38">
        <v>0</v>
      </c>
      <c r="J786" s="38">
        <v>0.4055555555555555</v>
      </c>
      <c r="K786">
        <v>4360</v>
      </c>
      <c r="L786">
        <v>0</v>
      </c>
      <c r="M786">
        <v>3</v>
      </c>
      <c r="O786">
        <v>1</v>
      </c>
      <c r="P786">
        <v>1</v>
      </c>
      <c r="Q786">
        <v>2</v>
      </c>
      <c r="R786">
        <v>39.9</v>
      </c>
      <c r="S786">
        <v>1</v>
      </c>
      <c r="T786">
        <v>2</v>
      </c>
      <c r="W786" s="41" t="s">
        <v>400</v>
      </c>
      <c r="X786">
        <v>4</v>
      </c>
      <c r="Y786">
        <v>0</v>
      </c>
      <c r="Z786">
        <v>0</v>
      </c>
      <c r="AA786">
        <v>0</v>
      </c>
      <c r="AB786">
        <v>0</v>
      </c>
      <c r="AC786">
        <v>1</v>
      </c>
      <c r="AD786">
        <v>0</v>
      </c>
      <c r="AE786">
        <v>1</v>
      </c>
    </row>
    <row r="787" spans="1:39" x14ac:dyDescent="0.15">
      <c r="A787">
        <v>3433</v>
      </c>
      <c r="B787">
        <v>154</v>
      </c>
      <c r="C787">
        <v>37</v>
      </c>
      <c r="D787" s="19">
        <v>2003</v>
      </c>
      <c r="E787" s="19">
        <v>9</v>
      </c>
      <c r="F787" s="19">
        <v>14</v>
      </c>
      <c r="G787" s="40">
        <f t="shared" si="70"/>
        <v>37878</v>
      </c>
      <c r="H787">
        <f t="shared" si="71"/>
        <v>37</v>
      </c>
      <c r="I787" s="38">
        <v>0</v>
      </c>
      <c r="J787" s="38">
        <v>0.46597222222222223</v>
      </c>
      <c r="K787">
        <v>4374</v>
      </c>
      <c r="L787">
        <v>0</v>
      </c>
      <c r="M787">
        <v>11</v>
      </c>
      <c r="O787">
        <v>1</v>
      </c>
      <c r="P787">
        <v>1</v>
      </c>
      <c r="Q787">
        <v>2</v>
      </c>
      <c r="R787">
        <v>38.6</v>
      </c>
      <c r="S787">
        <v>1</v>
      </c>
      <c r="T787">
        <v>4</v>
      </c>
      <c r="W787" s="41" t="s">
        <v>49</v>
      </c>
      <c r="X787">
        <v>1</v>
      </c>
      <c r="Y787">
        <v>0</v>
      </c>
      <c r="Z787">
        <v>1</v>
      </c>
      <c r="AA787">
        <v>0</v>
      </c>
      <c r="AB787">
        <v>0</v>
      </c>
      <c r="AC787">
        <v>0</v>
      </c>
      <c r="AD787">
        <v>0</v>
      </c>
      <c r="AE787">
        <v>1</v>
      </c>
    </row>
    <row r="788" spans="1:39" x14ac:dyDescent="0.15">
      <c r="A788">
        <v>3431</v>
      </c>
      <c r="B788">
        <v>154</v>
      </c>
      <c r="C788">
        <v>37</v>
      </c>
      <c r="D788" s="17">
        <v>2003</v>
      </c>
      <c r="E788" s="17">
        <v>9</v>
      </c>
      <c r="F788" s="17">
        <v>14</v>
      </c>
      <c r="G788" s="40">
        <f t="shared" si="70"/>
        <v>37878</v>
      </c>
      <c r="H788">
        <f t="shared" si="71"/>
        <v>37</v>
      </c>
      <c r="I788" s="38">
        <v>0</v>
      </c>
      <c r="J788" s="38">
        <v>0.44027777777777777</v>
      </c>
      <c r="K788">
        <v>4358</v>
      </c>
      <c r="L788">
        <v>1</v>
      </c>
      <c r="O788">
        <v>1</v>
      </c>
      <c r="P788">
        <v>1</v>
      </c>
      <c r="Q788">
        <v>2</v>
      </c>
      <c r="W788" s="41" t="s">
        <v>50</v>
      </c>
      <c r="X788">
        <v>3</v>
      </c>
      <c r="Y788">
        <v>0</v>
      </c>
      <c r="Z788">
        <v>0</v>
      </c>
      <c r="AA788">
        <v>0</v>
      </c>
      <c r="AB788">
        <v>1</v>
      </c>
      <c r="AC788">
        <v>0</v>
      </c>
      <c r="AD788">
        <v>0</v>
      </c>
      <c r="AE788">
        <v>1</v>
      </c>
    </row>
    <row r="789" spans="1:39" x14ac:dyDescent="0.15">
      <c r="A789">
        <v>1675</v>
      </c>
      <c r="B789">
        <v>61</v>
      </c>
      <c r="C789">
        <v>36</v>
      </c>
      <c r="D789" s="17">
        <v>2004</v>
      </c>
      <c r="E789" s="17">
        <v>9</v>
      </c>
      <c r="F789" s="17">
        <v>7</v>
      </c>
      <c r="G789" s="40">
        <f t="shared" si="70"/>
        <v>38237</v>
      </c>
      <c r="H789">
        <f t="shared" si="71"/>
        <v>37</v>
      </c>
      <c r="I789" s="38">
        <v>0</v>
      </c>
      <c r="J789" s="38">
        <v>0.46111111111111108</v>
      </c>
      <c r="L789">
        <v>0</v>
      </c>
      <c r="M789">
        <v>11</v>
      </c>
      <c r="O789">
        <v>1</v>
      </c>
      <c r="P789">
        <v>1</v>
      </c>
      <c r="Q789">
        <v>2</v>
      </c>
      <c r="R789">
        <v>38.6</v>
      </c>
      <c r="S789">
        <v>1</v>
      </c>
      <c r="T789">
        <v>2</v>
      </c>
      <c r="W789" s="41" t="s">
        <v>120</v>
      </c>
      <c r="X789">
        <v>4</v>
      </c>
      <c r="Y789">
        <v>0</v>
      </c>
      <c r="Z789">
        <v>0</v>
      </c>
      <c r="AA789">
        <v>0</v>
      </c>
      <c r="AB789">
        <v>0</v>
      </c>
      <c r="AC789">
        <v>1</v>
      </c>
      <c r="AD789">
        <v>0</v>
      </c>
      <c r="AE789">
        <v>1</v>
      </c>
    </row>
    <row r="790" spans="1:39" x14ac:dyDescent="0.15">
      <c r="A790">
        <v>1679</v>
      </c>
      <c r="B790">
        <v>61</v>
      </c>
      <c r="C790">
        <v>36</v>
      </c>
      <c r="D790" s="19">
        <v>2004</v>
      </c>
      <c r="E790" s="19">
        <v>9</v>
      </c>
      <c r="F790" s="19">
        <v>8</v>
      </c>
      <c r="G790" s="40">
        <f t="shared" si="70"/>
        <v>38238</v>
      </c>
      <c r="H790">
        <f t="shared" si="71"/>
        <v>37</v>
      </c>
      <c r="I790" s="38">
        <v>0</v>
      </c>
      <c r="J790" s="38">
        <v>0.3833333333333333</v>
      </c>
      <c r="K790">
        <v>6131</v>
      </c>
      <c r="L790">
        <v>0</v>
      </c>
      <c r="M790">
        <v>8</v>
      </c>
      <c r="O790">
        <v>1</v>
      </c>
      <c r="P790">
        <v>1</v>
      </c>
      <c r="Q790">
        <v>1</v>
      </c>
      <c r="T790">
        <v>2</v>
      </c>
      <c r="W790" s="41" t="s">
        <v>118</v>
      </c>
      <c r="X790">
        <v>0</v>
      </c>
      <c r="Y790">
        <v>1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</row>
    <row r="791" spans="1:39" x14ac:dyDescent="0.15">
      <c r="A791">
        <v>1680</v>
      </c>
      <c r="B791">
        <v>61</v>
      </c>
      <c r="C791">
        <v>36</v>
      </c>
      <c r="D791" s="17">
        <v>2004</v>
      </c>
      <c r="E791" s="17">
        <v>9</v>
      </c>
      <c r="F791" s="17">
        <v>8</v>
      </c>
      <c r="G791" s="40">
        <f t="shared" si="70"/>
        <v>38238</v>
      </c>
      <c r="H791">
        <f t="shared" si="71"/>
        <v>37</v>
      </c>
      <c r="I791" s="38">
        <v>0</v>
      </c>
      <c r="J791" s="38">
        <v>0.38680555555555557</v>
      </c>
      <c r="K791">
        <v>6355</v>
      </c>
      <c r="L791">
        <v>0</v>
      </c>
      <c r="M791">
        <v>5</v>
      </c>
      <c r="O791">
        <v>1</v>
      </c>
      <c r="P791">
        <v>1</v>
      </c>
      <c r="Q791">
        <v>1</v>
      </c>
      <c r="R791">
        <v>36.6</v>
      </c>
      <c r="S791">
        <v>0</v>
      </c>
      <c r="T791">
        <v>3</v>
      </c>
      <c r="W791" s="41" t="s">
        <v>284</v>
      </c>
      <c r="X791">
        <v>3</v>
      </c>
      <c r="Y791">
        <v>0</v>
      </c>
      <c r="Z791">
        <v>0</v>
      </c>
      <c r="AA791">
        <v>0</v>
      </c>
      <c r="AB791">
        <v>1</v>
      </c>
      <c r="AC791">
        <v>0</v>
      </c>
      <c r="AD791">
        <v>0</v>
      </c>
      <c r="AE791">
        <v>1</v>
      </c>
    </row>
    <row r="792" spans="1:39" x14ac:dyDescent="0.15">
      <c r="A792">
        <v>1685</v>
      </c>
      <c r="B792">
        <v>62</v>
      </c>
      <c r="C792">
        <v>37</v>
      </c>
      <c r="D792" s="17">
        <v>2004</v>
      </c>
      <c r="E792" s="17">
        <v>9</v>
      </c>
      <c r="F792" s="17">
        <v>9</v>
      </c>
      <c r="G792" s="40">
        <f t="shared" si="70"/>
        <v>38239</v>
      </c>
      <c r="H792">
        <f t="shared" si="71"/>
        <v>37</v>
      </c>
      <c r="I792" s="38">
        <v>0</v>
      </c>
      <c r="J792" s="38">
        <v>0.43611111111111112</v>
      </c>
      <c r="K792">
        <v>6345</v>
      </c>
      <c r="L792">
        <v>0</v>
      </c>
      <c r="M792">
        <v>6</v>
      </c>
      <c r="O792">
        <v>1</v>
      </c>
      <c r="P792">
        <v>1</v>
      </c>
      <c r="Q792">
        <v>1</v>
      </c>
      <c r="W792" s="41" t="s">
        <v>118</v>
      </c>
      <c r="X792">
        <v>0</v>
      </c>
      <c r="Y792">
        <v>1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H792">
        <v>3</v>
      </c>
    </row>
    <row r="793" spans="1:39" x14ac:dyDescent="0.15">
      <c r="A793">
        <v>1687</v>
      </c>
      <c r="B793">
        <v>62</v>
      </c>
      <c r="C793">
        <v>37</v>
      </c>
      <c r="D793" s="17">
        <v>2004</v>
      </c>
      <c r="E793" s="17">
        <v>9</v>
      </c>
      <c r="F793" s="17">
        <v>10</v>
      </c>
      <c r="G793" s="40">
        <f t="shared" si="70"/>
        <v>38240</v>
      </c>
      <c r="H793">
        <f t="shared" si="71"/>
        <v>37</v>
      </c>
      <c r="I793" s="38">
        <v>0</v>
      </c>
      <c r="J793" s="38">
        <v>0.38611111111111113</v>
      </c>
      <c r="K793">
        <v>1858</v>
      </c>
      <c r="L793">
        <v>1</v>
      </c>
      <c r="O793">
        <v>1</v>
      </c>
      <c r="P793">
        <v>1</v>
      </c>
      <c r="Q793">
        <v>2</v>
      </c>
      <c r="R793">
        <v>37.5</v>
      </c>
      <c r="S793">
        <v>1</v>
      </c>
      <c r="T793">
        <v>2</v>
      </c>
      <c r="W793" s="41" t="s">
        <v>118</v>
      </c>
      <c r="X793">
        <v>3</v>
      </c>
      <c r="Y793">
        <v>0</v>
      </c>
      <c r="Z793">
        <v>0</v>
      </c>
      <c r="AA793">
        <v>0</v>
      </c>
      <c r="AB793">
        <v>1</v>
      </c>
      <c r="AC793">
        <v>0</v>
      </c>
      <c r="AD793">
        <v>0</v>
      </c>
      <c r="AE793">
        <v>1</v>
      </c>
    </row>
    <row r="794" spans="1:39" x14ac:dyDescent="0.15">
      <c r="A794">
        <v>3949</v>
      </c>
      <c r="B794">
        <v>172</v>
      </c>
      <c r="C794">
        <v>37</v>
      </c>
      <c r="D794" s="17">
        <v>2008</v>
      </c>
      <c r="E794" s="17">
        <v>9</v>
      </c>
      <c r="F794" s="17">
        <v>10</v>
      </c>
      <c r="G794" s="40">
        <f t="shared" si="70"/>
        <v>39701</v>
      </c>
      <c r="H794">
        <f t="shared" si="71"/>
        <v>37</v>
      </c>
      <c r="I794" s="38"/>
      <c r="J794" s="38"/>
      <c r="K794">
        <v>8198</v>
      </c>
      <c r="L794">
        <v>0</v>
      </c>
      <c r="M794">
        <v>10</v>
      </c>
      <c r="O794">
        <v>1</v>
      </c>
      <c r="P794">
        <v>1</v>
      </c>
      <c r="Q794">
        <v>1</v>
      </c>
      <c r="R794">
        <v>39.299999999999997</v>
      </c>
      <c r="S794">
        <v>1</v>
      </c>
      <c r="T794">
        <v>2</v>
      </c>
      <c r="W794" s="41" t="s">
        <v>225</v>
      </c>
      <c r="X794">
        <v>3</v>
      </c>
      <c r="Y794">
        <v>0</v>
      </c>
      <c r="Z794">
        <v>0</v>
      </c>
      <c r="AA794">
        <v>0</v>
      </c>
      <c r="AB794">
        <v>1</v>
      </c>
      <c r="AC794">
        <v>0</v>
      </c>
      <c r="AD794">
        <v>0</v>
      </c>
      <c r="AE794">
        <v>1</v>
      </c>
      <c r="AM794" t="s">
        <v>2920</v>
      </c>
    </row>
    <row r="795" spans="1:39" x14ac:dyDescent="0.15">
      <c r="A795">
        <v>3948</v>
      </c>
      <c r="B795">
        <v>172</v>
      </c>
      <c r="C795">
        <v>37</v>
      </c>
      <c r="D795" s="17">
        <v>2008</v>
      </c>
      <c r="E795" s="17">
        <v>9</v>
      </c>
      <c r="F795" s="17">
        <v>10</v>
      </c>
      <c r="G795" s="40">
        <f t="shared" si="70"/>
        <v>39701</v>
      </c>
      <c r="H795">
        <f t="shared" si="71"/>
        <v>37</v>
      </c>
      <c r="I795" s="38"/>
      <c r="J795" s="38"/>
      <c r="K795">
        <v>8108</v>
      </c>
      <c r="L795">
        <v>0</v>
      </c>
      <c r="M795">
        <v>6</v>
      </c>
      <c r="O795">
        <v>1</v>
      </c>
      <c r="P795">
        <v>1</v>
      </c>
      <c r="Q795">
        <v>1</v>
      </c>
      <c r="R795">
        <v>36.6</v>
      </c>
      <c r="S795">
        <v>0</v>
      </c>
      <c r="T795">
        <v>9</v>
      </c>
      <c r="W795" s="41" t="s">
        <v>1466</v>
      </c>
      <c r="X795">
        <v>0</v>
      </c>
      <c r="Y795">
        <v>1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</row>
    <row r="796" spans="1:39" x14ac:dyDescent="0.15">
      <c r="A796">
        <v>3952</v>
      </c>
      <c r="B796">
        <v>172</v>
      </c>
      <c r="C796">
        <v>37</v>
      </c>
      <c r="D796" s="17">
        <v>2008</v>
      </c>
      <c r="E796" s="17">
        <v>9</v>
      </c>
      <c r="F796" s="17">
        <v>11</v>
      </c>
      <c r="G796" s="40">
        <f t="shared" si="70"/>
        <v>39702</v>
      </c>
      <c r="H796">
        <f t="shared" si="71"/>
        <v>37</v>
      </c>
      <c r="I796" s="29">
        <v>0.3979166666666667</v>
      </c>
      <c r="J796" s="29">
        <v>0.39791666666666664</v>
      </c>
      <c r="K796">
        <v>8199</v>
      </c>
      <c r="L796">
        <v>0</v>
      </c>
      <c r="M796">
        <v>10</v>
      </c>
      <c r="O796">
        <v>1</v>
      </c>
      <c r="P796">
        <v>1</v>
      </c>
      <c r="Q796">
        <v>1</v>
      </c>
      <c r="T796">
        <v>2</v>
      </c>
      <c r="W796" s="41" t="s">
        <v>118</v>
      </c>
      <c r="X796">
        <v>3</v>
      </c>
      <c r="Y796">
        <v>0</v>
      </c>
      <c r="Z796">
        <v>0</v>
      </c>
      <c r="AA796">
        <v>0</v>
      </c>
      <c r="AB796">
        <v>1</v>
      </c>
      <c r="AC796">
        <v>0</v>
      </c>
      <c r="AD796">
        <v>0</v>
      </c>
      <c r="AE796">
        <v>1</v>
      </c>
    </row>
    <row r="797" spans="1:39" x14ac:dyDescent="0.15">
      <c r="A797">
        <v>3954</v>
      </c>
      <c r="B797">
        <v>172</v>
      </c>
      <c r="C797">
        <v>37</v>
      </c>
      <c r="D797" s="17">
        <v>2008</v>
      </c>
      <c r="E797" s="17">
        <v>9</v>
      </c>
      <c r="F797" s="17">
        <v>11</v>
      </c>
      <c r="G797" s="40">
        <f t="shared" si="70"/>
        <v>39702</v>
      </c>
      <c r="H797">
        <f t="shared" si="71"/>
        <v>37</v>
      </c>
      <c r="I797" s="29">
        <v>0.42499999999999999</v>
      </c>
      <c r="J797" s="29">
        <v>0.42500000000000004</v>
      </c>
      <c r="L797">
        <v>1</v>
      </c>
      <c r="O797">
        <v>1</v>
      </c>
      <c r="P797">
        <v>1</v>
      </c>
      <c r="Q797">
        <v>1</v>
      </c>
      <c r="R797">
        <v>37.4</v>
      </c>
      <c r="S797">
        <v>0</v>
      </c>
      <c r="T797">
        <v>2</v>
      </c>
      <c r="W797" s="41" t="s">
        <v>50</v>
      </c>
      <c r="X797">
        <v>3</v>
      </c>
      <c r="Y797">
        <v>0</v>
      </c>
      <c r="Z797">
        <v>0</v>
      </c>
      <c r="AA797">
        <v>0</v>
      </c>
      <c r="AB797">
        <v>1</v>
      </c>
      <c r="AC797">
        <v>0</v>
      </c>
      <c r="AD797">
        <v>0</v>
      </c>
      <c r="AE797">
        <v>1</v>
      </c>
    </row>
    <row r="798" spans="1:39" x14ac:dyDescent="0.15">
      <c r="A798">
        <v>3950</v>
      </c>
      <c r="B798">
        <v>172</v>
      </c>
      <c r="C798">
        <v>37</v>
      </c>
      <c r="D798" s="17">
        <v>2008</v>
      </c>
      <c r="E798" s="17">
        <v>9</v>
      </c>
      <c r="F798" s="17">
        <v>11</v>
      </c>
      <c r="G798" s="40">
        <f t="shared" si="70"/>
        <v>39702</v>
      </c>
      <c r="H798">
        <f t="shared" si="71"/>
        <v>37</v>
      </c>
      <c r="I798" s="29">
        <v>0.37083333333333335</v>
      </c>
      <c r="J798" s="29">
        <v>0.37083333333333329</v>
      </c>
      <c r="K798">
        <v>7806</v>
      </c>
      <c r="L798">
        <v>1</v>
      </c>
      <c r="O798">
        <v>1</v>
      </c>
      <c r="P798">
        <v>1</v>
      </c>
      <c r="Q798">
        <v>2</v>
      </c>
      <c r="R798">
        <v>39</v>
      </c>
      <c r="S798">
        <v>1</v>
      </c>
      <c r="W798" s="41" t="s">
        <v>118</v>
      </c>
      <c r="X798">
        <v>5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1</v>
      </c>
      <c r="AE798">
        <v>1</v>
      </c>
    </row>
    <row r="799" spans="1:39" x14ac:dyDescent="0.15">
      <c r="A799">
        <v>3958</v>
      </c>
      <c r="B799">
        <v>172</v>
      </c>
      <c r="C799">
        <v>37</v>
      </c>
      <c r="D799" s="17">
        <v>2008</v>
      </c>
      <c r="E799" s="17">
        <v>9</v>
      </c>
      <c r="F799" s="17">
        <v>12</v>
      </c>
      <c r="G799" s="40">
        <f t="shared" si="70"/>
        <v>39703</v>
      </c>
      <c r="H799">
        <f t="shared" si="71"/>
        <v>37</v>
      </c>
      <c r="I799" s="29">
        <v>0.41666666666666669</v>
      </c>
      <c r="J799" s="29">
        <v>0.41666666666666669</v>
      </c>
      <c r="K799">
        <v>8202</v>
      </c>
      <c r="L799">
        <v>0</v>
      </c>
      <c r="M799">
        <v>10</v>
      </c>
      <c r="O799">
        <v>1</v>
      </c>
      <c r="P799">
        <v>1</v>
      </c>
      <c r="Q799">
        <v>1</v>
      </c>
      <c r="R799">
        <v>37.700000000000003</v>
      </c>
      <c r="S799">
        <v>1</v>
      </c>
      <c r="T799">
        <v>3</v>
      </c>
      <c r="W799" s="41" t="s">
        <v>118</v>
      </c>
      <c r="X799">
        <v>0</v>
      </c>
      <c r="Y799">
        <v>1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</row>
    <row r="800" spans="1:39" x14ac:dyDescent="0.15">
      <c r="A800">
        <v>2101</v>
      </c>
      <c r="B800">
        <v>77</v>
      </c>
      <c r="C800">
        <v>37</v>
      </c>
      <c r="D800" s="17">
        <v>2003</v>
      </c>
      <c r="E800" s="17">
        <v>9</v>
      </c>
      <c r="F800" s="17">
        <v>15</v>
      </c>
      <c r="G800" s="40">
        <f t="shared" ref="G800:G814" si="72">DATE(D800,E800,F800)</f>
        <v>37879</v>
      </c>
      <c r="H800">
        <f t="shared" ref="H800:H814" si="73">INT((G800-DATE(YEAR(G800-WEEKDAY(G800-1)+4),1,3)+WEEKDAY(DATE(YEAR(G800-WEEKDAY(G800-1)+4),1,3))+5)/7)</f>
        <v>38</v>
      </c>
      <c r="I800" s="38">
        <v>8</v>
      </c>
      <c r="J800" s="38">
        <v>8</v>
      </c>
      <c r="K800">
        <v>4432</v>
      </c>
      <c r="L800">
        <v>0</v>
      </c>
      <c r="M800">
        <v>4</v>
      </c>
      <c r="O800">
        <v>1</v>
      </c>
      <c r="P800">
        <v>1</v>
      </c>
      <c r="Q800">
        <v>2</v>
      </c>
      <c r="T800">
        <v>2</v>
      </c>
      <c r="W800" s="41" t="s">
        <v>50</v>
      </c>
      <c r="X800">
        <v>5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1</v>
      </c>
      <c r="AE800">
        <v>1</v>
      </c>
    </row>
    <row r="801" spans="1:39" x14ac:dyDescent="0.15">
      <c r="A801">
        <v>3437</v>
      </c>
      <c r="B801">
        <v>154</v>
      </c>
      <c r="C801">
        <v>37</v>
      </c>
      <c r="D801" s="19">
        <v>2003</v>
      </c>
      <c r="E801" s="19">
        <v>9</v>
      </c>
      <c r="F801" s="19">
        <v>15</v>
      </c>
      <c r="G801" s="40">
        <f t="shared" si="72"/>
        <v>37879</v>
      </c>
      <c r="H801">
        <f t="shared" si="73"/>
        <v>38</v>
      </c>
      <c r="I801" s="38">
        <v>0</v>
      </c>
      <c r="J801" s="38">
        <v>0.3923611111111111</v>
      </c>
      <c r="K801">
        <v>4376</v>
      </c>
      <c r="L801">
        <v>0</v>
      </c>
      <c r="M801">
        <v>1</v>
      </c>
      <c r="O801">
        <v>1</v>
      </c>
      <c r="P801">
        <v>1</v>
      </c>
      <c r="Q801">
        <v>2</v>
      </c>
      <c r="R801">
        <v>39.9</v>
      </c>
      <c r="S801">
        <v>1</v>
      </c>
      <c r="T801">
        <v>3</v>
      </c>
      <c r="X801">
        <v>0</v>
      </c>
      <c r="Y801">
        <v>1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M801" t="s">
        <v>2920</v>
      </c>
    </row>
    <row r="802" spans="1:39" x14ac:dyDescent="0.15">
      <c r="A802">
        <v>3436</v>
      </c>
      <c r="B802">
        <v>154</v>
      </c>
      <c r="C802">
        <v>37</v>
      </c>
      <c r="D802" s="17">
        <v>2003</v>
      </c>
      <c r="E802" s="17">
        <v>9</v>
      </c>
      <c r="F802" s="17">
        <v>15</v>
      </c>
      <c r="G802" s="40">
        <f t="shared" si="72"/>
        <v>37879</v>
      </c>
      <c r="H802">
        <f t="shared" si="73"/>
        <v>38</v>
      </c>
      <c r="I802" s="38">
        <v>9</v>
      </c>
      <c r="J802" s="38">
        <v>9</v>
      </c>
      <c r="K802">
        <v>4375</v>
      </c>
      <c r="L802">
        <v>0</v>
      </c>
      <c r="M802">
        <v>6</v>
      </c>
      <c r="O802">
        <v>1</v>
      </c>
      <c r="P802">
        <v>1</v>
      </c>
      <c r="Q802">
        <v>1</v>
      </c>
      <c r="R802">
        <v>36.799999999999997</v>
      </c>
      <c r="S802">
        <v>0</v>
      </c>
      <c r="T802">
        <v>4</v>
      </c>
      <c r="W802" s="41" t="s">
        <v>50</v>
      </c>
      <c r="X802">
        <v>4</v>
      </c>
      <c r="Y802">
        <v>0</v>
      </c>
      <c r="Z802">
        <v>0</v>
      </c>
      <c r="AA802">
        <v>0</v>
      </c>
      <c r="AB802">
        <v>0</v>
      </c>
      <c r="AC802">
        <v>1</v>
      </c>
      <c r="AD802">
        <v>0</v>
      </c>
      <c r="AE802">
        <v>1</v>
      </c>
    </row>
    <row r="803" spans="1:39" x14ac:dyDescent="0.15">
      <c r="A803">
        <v>2058</v>
      </c>
      <c r="B803">
        <v>76</v>
      </c>
      <c r="C803">
        <v>38</v>
      </c>
      <c r="D803" s="17">
        <v>2003</v>
      </c>
      <c r="E803" s="17">
        <v>9</v>
      </c>
      <c r="F803" s="17">
        <v>18</v>
      </c>
      <c r="G803" s="40">
        <f t="shared" si="72"/>
        <v>37882</v>
      </c>
      <c r="H803">
        <f t="shared" si="73"/>
        <v>38</v>
      </c>
      <c r="I803" s="38">
        <v>0</v>
      </c>
      <c r="J803" s="38">
        <v>0.33888888888888885</v>
      </c>
      <c r="K803">
        <v>3830</v>
      </c>
      <c r="L803">
        <v>0</v>
      </c>
      <c r="M803">
        <v>8</v>
      </c>
      <c r="O803">
        <v>1</v>
      </c>
      <c r="P803">
        <v>1</v>
      </c>
      <c r="Q803">
        <v>2</v>
      </c>
      <c r="R803">
        <v>38.1</v>
      </c>
      <c r="S803">
        <v>1</v>
      </c>
      <c r="T803">
        <v>2</v>
      </c>
      <c r="W803" s="41" t="s">
        <v>50</v>
      </c>
      <c r="X803">
        <v>3</v>
      </c>
      <c r="Y803">
        <v>0</v>
      </c>
      <c r="Z803">
        <v>0</v>
      </c>
      <c r="AA803">
        <v>0</v>
      </c>
      <c r="AB803">
        <v>1</v>
      </c>
      <c r="AC803">
        <v>0</v>
      </c>
      <c r="AD803">
        <v>0</v>
      </c>
      <c r="AE803">
        <v>1</v>
      </c>
    </row>
    <row r="804" spans="1:39" x14ac:dyDescent="0.15">
      <c r="A804">
        <v>2063</v>
      </c>
      <c r="B804">
        <v>76</v>
      </c>
      <c r="C804">
        <v>38</v>
      </c>
      <c r="D804" s="17">
        <v>2003</v>
      </c>
      <c r="E804" s="17">
        <v>9</v>
      </c>
      <c r="F804" s="17">
        <v>18</v>
      </c>
      <c r="G804" s="40">
        <f t="shared" si="72"/>
        <v>37882</v>
      </c>
      <c r="H804">
        <f t="shared" si="73"/>
        <v>38</v>
      </c>
      <c r="I804" s="38">
        <v>0</v>
      </c>
      <c r="J804" s="38">
        <v>0.41388888888888892</v>
      </c>
      <c r="K804">
        <v>3669</v>
      </c>
      <c r="L804">
        <v>1</v>
      </c>
      <c r="O804">
        <v>1</v>
      </c>
      <c r="P804">
        <v>1</v>
      </c>
      <c r="Q804">
        <v>2</v>
      </c>
      <c r="T804">
        <v>2</v>
      </c>
      <c r="W804" s="41" t="s">
        <v>118</v>
      </c>
      <c r="X804">
        <v>0</v>
      </c>
      <c r="Y804">
        <v>1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</row>
    <row r="805" spans="1:39" x14ac:dyDescent="0.15">
      <c r="A805">
        <v>2072</v>
      </c>
      <c r="B805">
        <v>76</v>
      </c>
      <c r="C805">
        <v>38</v>
      </c>
      <c r="D805" s="17">
        <v>2003</v>
      </c>
      <c r="E805" s="17">
        <v>9</v>
      </c>
      <c r="F805" s="17">
        <v>19</v>
      </c>
      <c r="G805" s="40">
        <f t="shared" si="72"/>
        <v>37883</v>
      </c>
      <c r="H805">
        <f t="shared" si="73"/>
        <v>38</v>
      </c>
      <c r="I805" s="38">
        <v>0</v>
      </c>
      <c r="J805" s="38">
        <v>0.4055555555555555</v>
      </c>
      <c r="K805">
        <v>4444</v>
      </c>
      <c r="L805">
        <v>0</v>
      </c>
      <c r="M805">
        <v>9</v>
      </c>
      <c r="O805">
        <v>1</v>
      </c>
      <c r="P805">
        <v>1</v>
      </c>
      <c r="Q805">
        <v>1</v>
      </c>
      <c r="R805">
        <v>37.799999999999997</v>
      </c>
      <c r="S805">
        <v>1</v>
      </c>
      <c r="T805">
        <v>2</v>
      </c>
      <c r="W805" s="41" t="s">
        <v>118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</row>
    <row r="806" spans="1:39" x14ac:dyDescent="0.15">
      <c r="A806">
        <v>1697</v>
      </c>
      <c r="B806">
        <v>62</v>
      </c>
      <c r="C806">
        <v>37</v>
      </c>
      <c r="D806" s="17">
        <v>2004</v>
      </c>
      <c r="E806" s="17">
        <v>9</v>
      </c>
      <c r="F806" s="17">
        <v>13</v>
      </c>
      <c r="G806" s="40">
        <f t="shared" si="72"/>
        <v>38243</v>
      </c>
      <c r="H806">
        <f t="shared" si="73"/>
        <v>38</v>
      </c>
      <c r="I806" s="38">
        <v>12</v>
      </c>
      <c r="J806" s="38">
        <v>12</v>
      </c>
      <c r="K806">
        <v>6360</v>
      </c>
      <c r="L806">
        <v>0</v>
      </c>
      <c r="M806">
        <v>9</v>
      </c>
      <c r="O806">
        <v>1</v>
      </c>
      <c r="P806">
        <v>1</v>
      </c>
      <c r="Q806">
        <v>1</v>
      </c>
      <c r="R806">
        <v>38.4</v>
      </c>
      <c r="S806">
        <v>1</v>
      </c>
      <c r="T806">
        <v>2</v>
      </c>
      <c r="W806" s="41" t="s">
        <v>118</v>
      </c>
      <c r="X806">
        <v>1</v>
      </c>
      <c r="Y806">
        <v>0</v>
      </c>
      <c r="Z806">
        <v>1</v>
      </c>
      <c r="AA806">
        <v>0</v>
      </c>
      <c r="AB806">
        <v>0</v>
      </c>
      <c r="AC806">
        <v>0</v>
      </c>
      <c r="AD806">
        <v>0</v>
      </c>
      <c r="AE806">
        <v>1</v>
      </c>
      <c r="AH806">
        <v>0</v>
      </c>
      <c r="AI806">
        <v>0</v>
      </c>
    </row>
    <row r="807" spans="1:39" x14ac:dyDescent="0.15">
      <c r="A807">
        <v>1698</v>
      </c>
      <c r="B807">
        <v>62</v>
      </c>
      <c r="C807">
        <v>37</v>
      </c>
      <c r="D807" s="17">
        <v>2004</v>
      </c>
      <c r="E807" s="17">
        <v>9</v>
      </c>
      <c r="F807" s="17">
        <v>14</v>
      </c>
      <c r="G807" s="40">
        <f t="shared" si="72"/>
        <v>38244</v>
      </c>
      <c r="H807">
        <f t="shared" si="73"/>
        <v>38</v>
      </c>
      <c r="I807" s="38">
        <v>0</v>
      </c>
      <c r="J807" s="38">
        <v>0.38611111111111113</v>
      </c>
      <c r="K807">
        <v>6331</v>
      </c>
      <c r="L807">
        <v>1</v>
      </c>
      <c r="O807">
        <v>1</v>
      </c>
      <c r="P807">
        <v>1</v>
      </c>
      <c r="Q807">
        <v>1</v>
      </c>
      <c r="R807">
        <v>38.200000000000003</v>
      </c>
      <c r="S807">
        <v>1</v>
      </c>
      <c r="T807">
        <v>2</v>
      </c>
      <c r="W807" s="41" t="s">
        <v>278</v>
      </c>
      <c r="X807">
        <v>0</v>
      </c>
      <c r="Y807">
        <v>1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H807">
        <v>0</v>
      </c>
      <c r="AI807">
        <v>0</v>
      </c>
    </row>
    <row r="808" spans="1:39" x14ac:dyDescent="0.15">
      <c r="A808">
        <v>1706</v>
      </c>
      <c r="B808">
        <v>62</v>
      </c>
      <c r="C808">
        <v>37</v>
      </c>
      <c r="D808" s="17">
        <v>2004</v>
      </c>
      <c r="E808" s="17">
        <v>9</v>
      </c>
      <c r="F808" s="17">
        <v>15</v>
      </c>
      <c r="G808" s="40">
        <f t="shared" si="72"/>
        <v>38245</v>
      </c>
      <c r="H808">
        <f t="shared" si="73"/>
        <v>38</v>
      </c>
      <c r="I808" s="38">
        <v>0</v>
      </c>
      <c r="J808" s="38">
        <v>0.41944444444444445</v>
      </c>
      <c r="K808">
        <v>5068</v>
      </c>
      <c r="L808">
        <v>0</v>
      </c>
      <c r="M808">
        <v>10</v>
      </c>
      <c r="O808">
        <v>1</v>
      </c>
      <c r="P808">
        <v>1</v>
      </c>
      <c r="Q808">
        <v>1</v>
      </c>
      <c r="W808" s="41" t="s">
        <v>27</v>
      </c>
      <c r="X808">
        <v>0</v>
      </c>
      <c r="Y808">
        <v>1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</row>
    <row r="809" spans="1:39" x14ac:dyDescent="0.15">
      <c r="A809">
        <v>1708</v>
      </c>
      <c r="B809">
        <v>62</v>
      </c>
      <c r="C809">
        <v>37</v>
      </c>
      <c r="D809" s="17">
        <v>2004</v>
      </c>
      <c r="E809" s="17">
        <v>9</v>
      </c>
      <c r="F809" s="17">
        <v>15</v>
      </c>
      <c r="G809" s="40">
        <f t="shared" si="72"/>
        <v>38245</v>
      </c>
      <c r="H809">
        <f t="shared" si="73"/>
        <v>38</v>
      </c>
      <c r="I809" s="38">
        <v>0</v>
      </c>
      <c r="J809" s="38">
        <v>0.46249999999999997</v>
      </c>
      <c r="K809">
        <v>6111</v>
      </c>
      <c r="L809">
        <v>0</v>
      </c>
      <c r="M809">
        <v>8</v>
      </c>
      <c r="O809">
        <v>1</v>
      </c>
      <c r="P809">
        <v>1</v>
      </c>
      <c r="Q809">
        <v>2</v>
      </c>
      <c r="R809">
        <v>35.299999999999997</v>
      </c>
      <c r="S809">
        <v>0</v>
      </c>
      <c r="W809" s="41" t="s">
        <v>120</v>
      </c>
      <c r="X809">
        <v>1</v>
      </c>
      <c r="Y809">
        <v>0</v>
      </c>
      <c r="Z809">
        <v>1</v>
      </c>
      <c r="AA809">
        <v>0</v>
      </c>
      <c r="AB809">
        <v>0</v>
      </c>
      <c r="AC809">
        <v>0</v>
      </c>
      <c r="AD809">
        <v>0</v>
      </c>
      <c r="AE809">
        <v>1</v>
      </c>
    </row>
    <row r="810" spans="1:39" x14ac:dyDescent="0.15">
      <c r="A810">
        <v>1709</v>
      </c>
      <c r="B810">
        <v>62</v>
      </c>
      <c r="C810">
        <v>37</v>
      </c>
      <c r="D810" s="17">
        <v>2004</v>
      </c>
      <c r="E810" s="17">
        <v>9</v>
      </c>
      <c r="F810" s="17">
        <v>15</v>
      </c>
      <c r="G810" s="40">
        <f t="shared" si="72"/>
        <v>38245</v>
      </c>
      <c r="H810">
        <f t="shared" si="73"/>
        <v>38</v>
      </c>
      <c r="I810" s="38">
        <v>0</v>
      </c>
      <c r="J810" s="38">
        <v>0.4770833333333333</v>
      </c>
      <c r="L810">
        <v>0</v>
      </c>
      <c r="M810">
        <v>6</v>
      </c>
      <c r="O810">
        <v>1</v>
      </c>
      <c r="P810">
        <v>1</v>
      </c>
      <c r="Q810">
        <v>1</v>
      </c>
      <c r="W810" s="41" t="s">
        <v>278</v>
      </c>
      <c r="X810">
        <v>0</v>
      </c>
      <c r="Y810">
        <v>1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</row>
    <row r="811" spans="1:39" x14ac:dyDescent="0.15">
      <c r="A811">
        <v>1712</v>
      </c>
      <c r="B811">
        <v>63</v>
      </c>
      <c r="C811">
        <v>38</v>
      </c>
      <c r="D811" s="17">
        <v>2004</v>
      </c>
      <c r="E811" s="17">
        <v>9</v>
      </c>
      <c r="F811" s="17">
        <v>16</v>
      </c>
      <c r="G811" s="40">
        <f t="shared" si="72"/>
        <v>38246</v>
      </c>
      <c r="H811">
        <f t="shared" si="73"/>
        <v>38</v>
      </c>
      <c r="I811" s="38">
        <v>0</v>
      </c>
      <c r="J811" s="38">
        <v>0.41875000000000001</v>
      </c>
      <c r="K811">
        <v>6364</v>
      </c>
      <c r="L811">
        <v>0</v>
      </c>
      <c r="M811">
        <v>4</v>
      </c>
      <c r="O811">
        <v>1</v>
      </c>
      <c r="P811">
        <v>1</v>
      </c>
      <c r="Q811">
        <v>2</v>
      </c>
      <c r="R811">
        <v>36</v>
      </c>
      <c r="S811">
        <v>0</v>
      </c>
      <c r="T811">
        <v>2</v>
      </c>
      <c r="U811" t="s">
        <v>36</v>
      </c>
      <c r="W811" s="41" t="s">
        <v>118</v>
      </c>
      <c r="X811">
        <v>0</v>
      </c>
      <c r="Y811">
        <v>1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</row>
    <row r="812" spans="1:39" x14ac:dyDescent="0.15">
      <c r="A812">
        <v>1714</v>
      </c>
      <c r="B812">
        <v>63</v>
      </c>
      <c r="C812">
        <v>38</v>
      </c>
      <c r="D812" s="17">
        <v>2004</v>
      </c>
      <c r="E812" s="17">
        <v>9</v>
      </c>
      <c r="F812" s="17">
        <v>17</v>
      </c>
      <c r="G812" s="40">
        <f t="shared" si="72"/>
        <v>38247</v>
      </c>
      <c r="H812">
        <f t="shared" si="73"/>
        <v>38</v>
      </c>
      <c r="I812" s="38">
        <v>9</v>
      </c>
      <c r="J812" s="38">
        <v>9</v>
      </c>
      <c r="L812">
        <v>0</v>
      </c>
      <c r="M812">
        <v>10</v>
      </c>
      <c r="O812">
        <v>1</v>
      </c>
      <c r="P812">
        <v>1</v>
      </c>
      <c r="Q812">
        <v>2</v>
      </c>
      <c r="R812">
        <v>39.5</v>
      </c>
      <c r="S812">
        <v>1</v>
      </c>
      <c r="T812">
        <v>2</v>
      </c>
      <c r="W812" s="41" t="s">
        <v>120</v>
      </c>
      <c r="X812">
        <v>4</v>
      </c>
      <c r="Y812">
        <v>0</v>
      </c>
      <c r="Z812">
        <v>0</v>
      </c>
      <c r="AA812">
        <v>0</v>
      </c>
      <c r="AB812">
        <v>0</v>
      </c>
      <c r="AC812">
        <v>1</v>
      </c>
      <c r="AD812">
        <v>0</v>
      </c>
      <c r="AE812">
        <v>1</v>
      </c>
    </row>
    <row r="813" spans="1:39" x14ac:dyDescent="0.15">
      <c r="A813">
        <v>3961</v>
      </c>
      <c r="B813">
        <v>172</v>
      </c>
      <c r="C813">
        <v>37</v>
      </c>
      <c r="D813" s="19">
        <v>2008</v>
      </c>
      <c r="E813" s="19">
        <v>9</v>
      </c>
      <c r="F813" s="19">
        <v>15</v>
      </c>
      <c r="G813" s="40">
        <f t="shared" si="72"/>
        <v>39706</v>
      </c>
      <c r="H813">
        <f t="shared" si="73"/>
        <v>38</v>
      </c>
      <c r="I813" s="29">
        <v>0.37152777777777773</v>
      </c>
      <c r="J813" s="29">
        <v>0.37152777777777779</v>
      </c>
      <c r="K813">
        <v>8203</v>
      </c>
      <c r="L813">
        <v>0</v>
      </c>
      <c r="M813">
        <v>3</v>
      </c>
      <c r="O813">
        <v>1</v>
      </c>
      <c r="P813">
        <v>1</v>
      </c>
      <c r="Q813">
        <v>2</v>
      </c>
      <c r="R813">
        <v>37.1</v>
      </c>
      <c r="S813">
        <v>0</v>
      </c>
      <c r="T813">
        <v>2</v>
      </c>
      <c r="W813" s="41" t="s">
        <v>50</v>
      </c>
      <c r="X813">
        <v>0</v>
      </c>
      <c r="Y813">
        <v>1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</row>
    <row r="814" spans="1:39" x14ac:dyDescent="0.15">
      <c r="A814">
        <v>3924</v>
      </c>
      <c r="C814">
        <v>38</v>
      </c>
      <c r="D814" s="17">
        <v>2008</v>
      </c>
      <c r="E814" s="17">
        <v>9</v>
      </c>
      <c r="F814" s="17">
        <v>17</v>
      </c>
      <c r="G814" s="40">
        <f t="shared" si="72"/>
        <v>39708</v>
      </c>
      <c r="H814">
        <f t="shared" si="73"/>
        <v>38</v>
      </c>
      <c r="I814" s="29">
        <v>0.41944444444444445</v>
      </c>
      <c r="J814" s="29">
        <v>0.41944444444444445</v>
      </c>
      <c r="K814">
        <v>8211</v>
      </c>
      <c r="L814">
        <v>0</v>
      </c>
      <c r="M814">
        <v>5</v>
      </c>
      <c r="O814">
        <v>1</v>
      </c>
      <c r="P814">
        <v>1</v>
      </c>
      <c r="Q814">
        <v>2</v>
      </c>
      <c r="R814">
        <v>36.6</v>
      </c>
      <c r="S814">
        <v>0</v>
      </c>
      <c r="W814" s="41" t="s">
        <v>118</v>
      </c>
      <c r="X814">
        <v>3</v>
      </c>
      <c r="Y814">
        <v>0</v>
      </c>
      <c r="Z814">
        <v>0</v>
      </c>
      <c r="AA814">
        <v>0</v>
      </c>
      <c r="AB814">
        <v>1</v>
      </c>
      <c r="AC814">
        <v>0</v>
      </c>
      <c r="AD814">
        <v>0</v>
      </c>
      <c r="AE814">
        <v>1</v>
      </c>
    </row>
    <row r="815" spans="1:39" x14ac:dyDescent="0.15">
      <c r="A815">
        <v>2014</v>
      </c>
      <c r="B815">
        <v>75</v>
      </c>
      <c r="C815">
        <v>38</v>
      </c>
      <c r="D815" s="17">
        <v>2003</v>
      </c>
      <c r="E815" s="17">
        <v>9</v>
      </c>
      <c r="F815" s="17">
        <v>22</v>
      </c>
      <c r="G815" s="40">
        <f t="shared" ref="G815:G837" si="74">DATE(D815,E815,F815)</f>
        <v>37886</v>
      </c>
      <c r="H815">
        <f t="shared" ref="H815:H837" si="75">INT((G815-DATE(YEAR(G815-WEEKDAY(G815-1)+4),1,3)+WEEKDAY(DATE(YEAR(G815-WEEKDAY(G815-1)+4),1,3))+5)/7)</f>
        <v>39</v>
      </c>
      <c r="I815" s="38">
        <v>0</v>
      </c>
      <c r="J815" s="38">
        <v>0.32500000000000001</v>
      </c>
      <c r="K815">
        <v>4445</v>
      </c>
      <c r="L815">
        <v>0</v>
      </c>
      <c r="M815">
        <v>3</v>
      </c>
      <c r="O815">
        <v>1</v>
      </c>
      <c r="P815">
        <v>1</v>
      </c>
      <c r="Q815">
        <v>1</v>
      </c>
      <c r="R815">
        <v>38.4</v>
      </c>
      <c r="S815">
        <v>1</v>
      </c>
      <c r="T815">
        <v>2</v>
      </c>
      <c r="W815" s="41" t="s">
        <v>284</v>
      </c>
      <c r="X815">
        <v>3</v>
      </c>
      <c r="Y815">
        <v>0</v>
      </c>
      <c r="Z815">
        <v>0</v>
      </c>
      <c r="AA815">
        <v>0</v>
      </c>
      <c r="AB815">
        <v>1</v>
      </c>
      <c r="AC815">
        <v>0</v>
      </c>
      <c r="AD815">
        <v>0</v>
      </c>
      <c r="AE815">
        <v>1</v>
      </c>
    </row>
    <row r="816" spans="1:39" x14ac:dyDescent="0.15">
      <c r="A816">
        <v>2017</v>
      </c>
      <c r="B816">
        <v>75</v>
      </c>
      <c r="C816">
        <v>38</v>
      </c>
      <c r="D816" s="17">
        <v>2003</v>
      </c>
      <c r="E816" s="17">
        <v>9</v>
      </c>
      <c r="F816" s="17">
        <v>22</v>
      </c>
      <c r="G816" s="40">
        <f t="shared" si="74"/>
        <v>37886</v>
      </c>
      <c r="H816">
        <f t="shared" si="75"/>
        <v>39</v>
      </c>
      <c r="I816" s="38">
        <v>8</v>
      </c>
      <c r="J816" s="38">
        <v>8</v>
      </c>
      <c r="K816">
        <v>4432</v>
      </c>
      <c r="L816">
        <v>0</v>
      </c>
      <c r="M816">
        <v>4</v>
      </c>
      <c r="O816">
        <v>1</v>
      </c>
      <c r="P816">
        <v>1</v>
      </c>
      <c r="Q816">
        <v>1</v>
      </c>
      <c r="R816">
        <v>36.4</v>
      </c>
      <c r="S816">
        <v>0</v>
      </c>
      <c r="T816">
        <v>2</v>
      </c>
      <c r="W816" s="41" t="s">
        <v>56</v>
      </c>
      <c r="X816">
        <v>0</v>
      </c>
      <c r="Y816">
        <v>1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</row>
    <row r="817" spans="1:39" x14ac:dyDescent="0.15">
      <c r="A817">
        <v>2024</v>
      </c>
      <c r="B817">
        <v>75</v>
      </c>
      <c r="C817">
        <v>38</v>
      </c>
      <c r="D817" s="17">
        <v>2003</v>
      </c>
      <c r="E817" s="17">
        <v>9</v>
      </c>
      <c r="F817" s="17">
        <v>22</v>
      </c>
      <c r="G817" s="40">
        <f t="shared" si="74"/>
        <v>37886</v>
      </c>
      <c r="H817">
        <f t="shared" si="75"/>
        <v>39</v>
      </c>
      <c r="I817" s="38">
        <v>0</v>
      </c>
      <c r="J817" s="38">
        <v>0.33611111111111108</v>
      </c>
      <c r="K817">
        <v>4448</v>
      </c>
      <c r="L817">
        <v>0</v>
      </c>
      <c r="M817">
        <v>2</v>
      </c>
      <c r="O817">
        <v>1</v>
      </c>
      <c r="P817">
        <v>1</v>
      </c>
      <c r="Q817">
        <v>2</v>
      </c>
      <c r="R817">
        <v>36.1</v>
      </c>
      <c r="S817">
        <v>0</v>
      </c>
      <c r="T817">
        <v>2</v>
      </c>
      <c r="W817" s="41" t="s">
        <v>278</v>
      </c>
      <c r="X817">
        <v>3</v>
      </c>
      <c r="Y817">
        <v>0</v>
      </c>
      <c r="Z817">
        <v>0</v>
      </c>
      <c r="AA817">
        <v>0</v>
      </c>
      <c r="AB817">
        <v>1</v>
      </c>
      <c r="AC817">
        <v>0</v>
      </c>
      <c r="AD817">
        <v>0</v>
      </c>
      <c r="AE817">
        <v>1</v>
      </c>
    </row>
    <row r="818" spans="1:39" x14ac:dyDescent="0.15">
      <c r="A818">
        <v>2030</v>
      </c>
      <c r="B818">
        <v>75</v>
      </c>
      <c r="C818">
        <v>38</v>
      </c>
      <c r="D818" s="17">
        <v>2003</v>
      </c>
      <c r="E818" s="17">
        <v>9</v>
      </c>
      <c r="F818" s="17">
        <v>22</v>
      </c>
      <c r="G818" s="40">
        <f t="shared" si="74"/>
        <v>37886</v>
      </c>
      <c r="H818">
        <f t="shared" si="75"/>
        <v>39</v>
      </c>
      <c r="I818" s="38">
        <v>0</v>
      </c>
      <c r="J818" s="38">
        <v>0.4368055555555555</v>
      </c>
      <c r="K818">
        <v>4452</v>
      </c>
      <c r="L818">
        <v>0</v>
      </c>
      <c r="M818">
        <v>4</v>
      </c>
      <c r="O818">
        <v>1</v>
      </c>
      <c r="P818">
        <v>1</v>
      </c>
      <c r="Q818">
        <v>2</v>
      </c>
      <c r="T818">
        <v>2</v>
      </c>
      <c r="W818" s="41" t="s">
        <v>118</v>
      </c>
      <c r="X818">
        <v>5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1</v>
      </c>
      <c r="AE818">
        <v>1</v>
      </c>
    </row>
    <row r="819" spans="1:39" x14ac:dyDescent="0.15">
      <c r="A819">
        <v>2031</v>
      </c>
      <c r="B819">
        <v>75</v>
      </c>
      <c r="C819">
        <v>38</v>
      </c>
      <c r="D819" s="17">
        <v>2003</v>
      </c>
      <c r="E819" s="17">
        <v>9</v>
      </c>
      <c r="F819" s="17">
        <v>22</v>
      </c>
      <c r="G819" s="40">
        <f t="shared" si="74"/>
        <v>37886</v>
      </c>
      <c r="H819">
        <f t="shared" si="75"/>
        <v>39</v>
      </c>
      <c r="I819" s="38">
        <v>11</v>
      </c>
      <c r="J819" s="38">
        <v>11</v>
      </c>
      <c r="K819">
        <v>4233</v>
      </c>
      <c r="L819">
        <v>0</v>
      </c>
      <c r="M819">
        <v>7</v>
      </c>
      <c r="O819">
        <v>1</v>
      </c>
      <c r="P819">
        <v>1</v>
      </c>
      <c r="Q819">
        <v>2</v>
      </c>
      <c r="R819">
        <v>37.5</v>
      </c>
      <c r="S819">
        <v>1</v>
      </c>
      <c r="T819">
        <v>2</v>
      </c>
      <c r="W819" s="41" t="s">
        <v>222</v>
      </c>
      <c r="X819">
        <v>4</v>
      </c>
      <c r="Y819">
        <v>0</v>
      </c>
      <c r="Z819">
        <v>0</v>
      </c>
      <c r="AA819">
        <v>0</v>
      </c>
      <c r="AB819">
        <v>0</v>
      </c>
      <c r="AC819">
        <v>1</v>
      </c>
      <c r="AD819">
        <v>0</v>
      </c>
      <c r="AE819">
        <v>1</v>
      </c>
    </row>
    <row r="820" spans="1:39" x14ac:dyDescent="0.15">
      <c r="A820">
        <v>2026</v>
      </c>
      <c r="B820">
        <v>75</v>
      </c>
      <c r="C820">
        <v>38</v>
      </c>
      <c r="D820" s="17">
        <v>2003</v>
      </c>
      <c r="E820" s="17">
        <v>9</v>
      </c>
      <c r="F820" s="17">
        <v>22</v>
      </c>
      <c r="G820" s="40">
        <f t="shared" si="74"/>
        <v>37886</v>
      </c>
      <c r="H820">
        <f t="shared" si="75"/>
        <v>39</v>
      </c>
      <c r="I820" s="38">
        <v>0</v>
      </c>
      <c r="J820" s="38">
        <v>0.40069444444444446</v>
      </c>
      <c r="K820">
        <v>4063</v>
      </c>
      <c r="L820">
        <v>0</v>
      </c>
      <c r="M820">
        <v>7</v>
      </c>
      <c r="O820">
        <v>1</v>
      </c>
      <c r="P820">
        <v>1</v>
      </c>
      <c r="Q820">
        <v>1</v>
      </c>
      <c r="R820">
        <v>37.9</v>
      </c>
      <c r="S820">
        <v>1</v>
      </c>
      <c r="T820">
        <v>3</v>
      </c>
      <c r="W820" s="41" t="s">
        <v>118</v>
      </c>
      <c r="X820">
        <v>5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1</v>
      </c>
      <c r="AE820">
        <v>1</v>
      </c>
    </row>
    <row r="821" spans="1:39" x14ac:dyDescent="0.15">
      <c r="A821">
        <v>2020</v>
      </c>
      <c r="B821">
        <v>75</v>
      </c>
      <c r="C821">
        <v>38</v>
      </c>
      <c r="D821" s="17">
        <v>2003</v>
      </c>
      <c r="E821" s="17">
        <v>9</v>
      </c>
      <c r="F821" s="17">
        <v>22</v>
      </c>
      <c r="G821" s="40">
        <f t="shared" si="74"/>
        <v>37886</v>
      </c>
      <c r="H821">
        <f t="shared" si="75"/>
        <v>39</v>
      </c>
      <c r="I821" s="38">
        <v>0</v>
      </c>
      <c r="J821" s="38">
        <v>0.3444444444444445</v>
      </c>
      <c r="K821">
        <v>4390</v>
      </c>
      <c r="L821">
        <v>0</v>
      </c>
      <c r="M821">
        <v>4</v>
      </c>
      <c r="O821">
        <v>1</v>
      </c>
      <c r="P821">
        <v>1</v>
      </c>
      <c r="Q821">
        <v>2</v>
      </c>
      <c r="T821">
        <v>5</v>
      </c>
      <c r="W821" s="41" t="s">
        <v>49</v>
      </c>
      <c r="X821">
        <v>0</v>
      </c>
      <c r="Y821">
        <v>1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</row>
    <row r="822" spans="1:39" x14ac:dyDescent="0.15">
      <c r="A822">
        <v>2029</v>
      </c>
      <c r="B822">
        <v>75</v>
      </c>
      <c r="C822">
        <v>38</v>
      </c>
      <c r="D822" s="17">
        <v>2003</v>
      </c>
      <c r="E822" s="17">
        <v>9</v>
      </c>
      <c r="F822" s="17">
        <v>22</v>
      </c>
      <c r="G822" s="40">
        <f t="shared" si="74"/>
        <v>37886</v>
      </c>
      <c r="H822">
        <f t="shared" si="75"/>
        <v>39</v>
      </c>
      <c r="I822" s="38">
        <v>0</v>
      </c>
      <c r="J822" s="38">
        <v>0.42638888888888887</v>
      </c>
      <c r="K822">
        <v>4451</v>
      </c>
      <c r="L822">
        <v>0</v>
      </c>
      <c r="M822">
        <v>10</v>
      </c>
      <c r="O822">
        <v>1</v>
      </c>
      <c r="P822">
        <v>1</v>
      </c>
      <c r="Q822">
        <v>2</v>
      </c>
      <c r="W822" s="41" t="s">
        <v>278</v>
      </c>
      <c r="X822">
        <v>0</v>
      </c>
      <c r="Y822">
        <v>1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M822" t="s">
        <v>2918</v>
      </c>
    </row>
    <row r="823" spans="1:39" x14ac:dyDescent="0.15">
      <c r="A823">
        <v>1992</v>
      </c>
      <c r="B823">
        <v>74</v>
      </c>
      <c r="C823">
        <v>39</v>
      </c>
      <c r="D823" s="17">
        <v>2003</v>
      </c>
      <c r="E823" s="17">
        <v>9</v>
      </c>
      <c r="F823" s="17">
        <v>26</v>
      </c>
      <c r="G823" s="40">
        <f t="shared" si="74"/>
        <v>37890</v>
      </c>
      <c r="H823">
        <f t="shared" si="75"/>
        <v>39</v>
      </c>
      <c r="I823" s="38">
        <v>0</v>
      </c>
      <c r="J823" s="38">
        <v>0.36388888888888887</v>
      </c>
      <c r="K823">
        <v>4458</v>
      </c>
      <c r="L823">
        <v>0</v>
      </c>
      <c r="M823">
        <v>4</v>
      </c>
      <c r="O823">
        <v>1</v>
      </c>
      <c r="P823">
        <v>1</v>
      </c>
      <c r="Q823">
        <v>1</v>
      </c>
      <c r="T823">
        <v>2</v>
      </c>
      <c r="W823" s="41" t="s">
        <v>24</v>
      </c>
      <c r="X823">
        <v>4</v>
      </c>
      <c r="Y823">
        <v>0</v>
      </c>
      <c r="Z823">
        <v>0</v>
      </c>
      <c r="AA823">
        <v>0</v>
      </c>
      <c r="AB823">
        <v>0</v>
      </c>
      <c r="AC823">
        <v>1</v>
      </c>
      <c r="AD823">
        <v>0</v>
      </c>
      <c r="AE823">
        <v>1</v>
      </c>
    </row>
    <row r="824" spans="1:39" x14ac:dyDescent="0.15">
      <c r="A824">
        <v>1716</v>
      </c>
      <c r="B824">
        <v>63</v>
      </c>
      <c r="C824">
        <v>38</v>
      </c>
      <c r="D824" s="17">
        <v>2004</v>
      </c>
      <c r="E824" s="17">
        <v>9</v>
      </c>
      <c r="F824" s="17">
        <v>20</v>
      </c>
      <c r="G824" s="40">
        <f t="shared" si="74"/>
        <v>38250</v>
      </c>
      <c r="H824">
        <f t="shared" si="75"/>
        <v>39</v>
      </c>
      <c r="I824" s="38">
        <v>9</v>
      </c>
      <c r="J824" s="38">
        <v>9</v>
      </c>
      <c r="K824">
        <v>6366</v>
      </c>
      <c r="L824">
        <v>0</v>
      </c>
      <c r="M824">
        <v>3</v>
      </c>
      <c r="O824">
        <v>1</v>
      </c>
      <c r="P824">
        <v>1</v>
      </c>
      <c r="Q824">
        <v>2</v>
      </c>
      <c r="R824">
        <v>36.799999999999997</v>
      </c>
      <c r="S824">
        <v>0</v>
      </c>
      <c r="T824">
        <v>2</v>
      </c>
      <c r="W824" s="41" t="s">
        <v>118</v>
      </c>
      <c r="X824">
        <v>0</v>
      </c>
      <c r="Y824">
        <v>1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</row>
    <row r="825" spans="1:39" x14ac:dyDescent="0.15">
      <c r="A825">
        <v>1727</v>
      </c>
      <c r="B825">
        <v>63</v>
      </c>
      <c r="C825">
        <v>38</v>
      </c>
      <c r="D825" s="17">
        <v>2004</v>
      </c>
      <c r="E825" s="17">
        <v>9</v>
      </c>
      <c r="F825" s="17">
        <v>22</v>
      </c>
      <c r="G825" s="40">
        <f t="shared" si="74"/>
        <v>38252</v>
      </c>
      <c r="H825">
        <f t="shared" si="75"/>
        <v>39</v>
      </c>
      <c r="I825" s="38">
        <v>0</v>
      </c>
      <c r="J825" s="38">
        <v>0.33680555555555558</v>
      </c>
      <c r="K825">
        <v>6371</v>
      </c>
      <c r="L825">
        <v>0</v>
      </c>
      <c r="M825">
        <v>2</v>
      </c>
      <c r="O825">
        <v>1</v>
      </c>
      <c r="P825">
        <v>1</v>
      </c>
      <c r="Q825">
        <v>2</v>
      </c>
      <c r="R825">
        <v>36.299999999999997</v>
      </c>
      <c r="S825">
        <v>0</v>
      </c>
      <c r="T825">
        <v>3</v>
      </c>
      <c r="W825" s="41" t="s">
        <v>118</v>
      </c>
      <c r="X825">
        <v>3</v>
      </c>
      <c r="Y825">
        <v>0</v>
      </c>
      <c r="Z825">
        <v>0</v>
      </c>
      <c r="AA825">
        <v>0</v>
      </c>
      <c r="AB825">
        <v>1</v>
      </c>
      <c r="AC825">
        <v>0</v>
      </c>
      <c r="AD825">
        <v>0</v>
      </c>
      <c r="AE825">
        <v>1</v>
      </c>
    </row>
    <row r="826" spans="1:39" x14ac:dyDescent="0.15">
      <c r="A826">
        <v>1725</v>
      </c>
      <c r="B826">
        <v>63</v>
      </c>
      <c r="C826">
        <v>38</v>
      </c>
      <c r="D826" s="17">
        <v>2004</v>
      </c>
      <c r="E826" s="17">
        <v>9</v>
      </c>
      <c r="F826" s="17">
        <v>22</v>
      </c>
      <c r="G826" s="40">
        <f t="shared" si="74"/>
        <v>38252</v>
      </c>
      <c r="H826">
        <f t="shared" si="75"/>
        <v>39</v>
      </c>
      <c r="I826" s="38">
        <v>0</v>
      </c>
      <c r="J826" s="38">
        <v>0.3444444444444445</v>
      </c>
      <c r="K826">
        <v>6370</v>
      </c>
      <c r="L826">
        <v>0</v>
      </c>
      <c r="M826">
        <v>6</v>
      </c>
      <c r="O826">
        <v>1</v>
      </c>
      <c r="P826">
        <v>1</v>
      </c>
      <c r="Q826">
        <v>2</v>
      </c>
      <c r="W826" s="41" t="s">
        <v>120</v>
      </c>
      <c r="X826">
        <v>0</v>
      </c>
      <c r="Y826">
        <v>1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</row>
    <row r="827" spans="1:39" x14ac:dyDescent="0.15">
      <c r="A827">
        <v>1728</v>
      </c>
      <c r="B827">
        <v>63</v>
      </c>
      <c r="C827">
        <v>38</v>
      </c>
      <c r="D827" s="17">
        <v>2004</v>
      </c>
      <c r="E827" s="17">
        <v>9</v>
      </c>
      <c r="F827" s="17">
        <v>22</v>
      </c>
      <c r="G827" s="40">
        <f t="shared" si="74"/>
        <v>38252</v>
      </c>
      <c r="H827">
        <f t="shared" si="75"/>
        <v>39</v>
      </c>
      <c r="I827" s="38">
        <v>0</v>
      </c>
      <c r="J827" s="38">
        <v>0.3923611111111111</v>
      </c>
      <c r="K827">
        <v>6164</v>
      </c>
      <c r="L827">
        <v>0</v>
      </c>
      <c r="M827">
        <v>9</v>
      </c>
      <c r="O827">
        <v>1</v>
      </c>
      <c r="P827">
        <v>1</v>
      </c>
      <c r="Q827">
        <v>2</v>
      </c>
      <c r="R827">
        <v>36.299999999999997</v>
      </c>
      <c r="S827">
        <v>0</v>
      </c>
      <c r="W827" s="41" t="s">
        <v>278</v>
      </c>
      <c r="X827">
        <v>1</v>
      </c>
      <c r="Y827">
        <v>0</v>
      </c>
      <c r="Z827">
        <v>1</v>
      </c>
      <c r="AA827">
        <v>0</v>
      </c>
      <c r="AB827">
        <v>0</v>
      </c>
      <c r="AC827">
        <v>0</v>
      </c>
      <c r="AD827">
        <v>0</v>
      </c>
      <c r="AE827">
        <v>1</v>
      </c>
      <c r="AH827">
        <v>0</v>
      </c>
      <c r="AI827">
        <v>0</v>
      </c>
    </row>
    <row r="828" spans="1:39" x14ac:dyDescent="0.15">
      <c r="A828">
        <v>1733</v>
      </c>
      <c r="B828">
        <v>63</v>
      </c>
      <c r="C828">
        <v>39</v>
      </c>
      <c r="D828" s="17">
        <v>2004</v>
      </c>
      <c r="E828" s="17">
        <v>9</v>
      </c>
      <c r="F828" s="17">
        <v>23</v>
      </c>
      <c r="G828" s="40">
        <f t="shared" si="74"/>
        <v>38253</v>
      </c>
      <c r="H828">
        <f t="shared" si="75"/>
        <v>39</v>
      </c>
      <c r="I828" s="38">
        <v>0</v>
      </c>
      <c r="J828" s="38">
        <v>0.41944444444444445</v>
      </c>
      <c r="K828">
        <v>6373</v>
      </c>
      <c r="L828">
        <v>0</v>
      </c>
      <c r="M828">
        <v>3</v>
      </c>
      <c r="O828">
        <v>1</v>
      </c>
      <c r="P828">
        <v>1</v>
      </c>
      <c r="Q828">
        <v>1</v>
      </c>
      <c r="R828">
        <v>38.4</v>
      </c>
      <c r="S828">
        <v>1</v>
      </c>
      <c r="T828">
        <v>2</v>
      </c>
      <c r="W828" s="41" t="s">
        <v>24</v>
      </c>
      <c r="X828">
        <v>4</v>
      </c>
      <c r="Y828">
        <v>0</v>
      </c>
      <c r="Z828">
        <v>0</v>
      </c>
      <c r="AA828">
        <v>0</v>
      </c>
      <c r="AB828">
        <v>0</v>
      </c>
      <c r="AC828">
        <v>1</v>
      </c>
      <c r="AD828">
        <v>0</v>
      </c>
      <c r="AE828">
        <v>1</v>
      </c>
      <c r="AH828">
        <v>3</v>
      </c>
      <c r="AJ828">
        <v>1</v>
      </c>
    </row>
    <row r="829" spans="1:39" x14ac:dyDescent="0.15">
      <c r="A829">
        <v>3890</v>
      </c>
      <c r="B829">
        <v>170</v>
      </c>
      <c r="C829">
        <v>38</v>
      </c>
      <c r="D829" s="17">
        <v>2008</v>
      </c>
      <c r="E829" s="17">
        <v>9</v>
      </c>
      <c r="F829" s="17">
        <v>22</v>
      </c>
      <c r="G829" s="40">
        <f t="shared" si="74"/>
        <v>39713</v>
      </c>
      <c r="H829">
        <f t="shared" si="75"/>
        <v>39</v>
      </c>
      <c r="I829" s="29">
        <v>0.4548611111111111</v>
      </c>
      <c r="J829" s="29">
        <v>0.45486111111111116</v>
      </c>
      <c r="L829">
        <v>1</v>
      </c>
      <c r="O829">
        <v>1</v>
      </c>
      <c r="P829">
        <v>1</v>
      </c>
      <c r="Q829">
        <v>1</v>
      </c>
      <c r="R829">
        <v>39.6</v>
      </c>
      <c r="S829">
        <v>1</v>
      </c>
      <c r="T829">
        <v>1</v>
      </c>
      <c r="W829" s="41" t="s">
        <v>118</v>
      </c>
      <c r="X829">
        <v>4</v>
      </c>
      <c r="Y829">
        <v>0</v>
      </c>
      <c r="Z829">
        <v>0</v>
      </c>
      <c r="AA829">
        <v>0</v>
      </c>
      <c r="AB829">
        <v>0</v>
      </c>
      <c r="AC829">
        <v>1</v>
      </c>
      <c r="AD829">
        <v>0</v>
      </c>
      <c r="AE829">
        <v>1</v>
      </c>
    </row>
    <row r="830" spans="1:39" x14ac:dyDescent="0.15">
      <c r="A830">
        <v>3884</v>
      </c>
      <c r="B830">
        <v>170</v>
      </c>
      <c r="C830">
        <v>38</v>
      </c>
      <c r="D830" s="17">
        <v>2008</v>
      </c>
      <c r="E830" s="17">
        <v>9</v>
      </c>
      <c r="F830" s="17">
        <v>22</v>
      </c>
      <c r="G830" s="40">
        <f t="shared" si="74"/>
        <v>39713</v>
      </c>
      <c r="H830">
        <f t="shared" si="75"/>
        <v>39</v>
      </c>
      <c r="I830" s="29">
        <v>0.3923611111111111</v>
      </c>
      <c r="J830" s="29">
        <v>0.3923611111111111</v>
      </c>
      <c r="K830">
        <v>8168</v>
      </c>
      <c r="L830">
        <v>0</v>
      </c>
      <c r="M830">
        <v>4</v>
      </c>
      <c r="O830">
        <v>1</v>
      </c>
      <c r="P830">
        <v>1</v>
      </c>
      <c r="Q830">
        <v>2</v>
      </c>
      <c r="R830">
        <v>37.1</v>
      </c>
      <c r="S830">
        <v>0</v>
      </c>
      <c r="T830">
        <v>3</v>
      </c>
      <c r="W830" s="41" t="s">
        <v>50</v>
      </c>
      <c r="X830">
        <v>3</v>
      </c>
      <c r="Y830">
        <v>0</v>
      </c>
      <c r="Z830">
        <v>0</v>
      </c>
      <c r="AA830">
        <v>0</v>
      </c>
      <c r="AB830">
        <v>1</v>
      </c>
      <c r="AC830">
        <v>0</v>
      </c>
      <c r="AD830">
        <v>0</v>
      </c>
      <c r="AE830">
        <v>1</v>
      </c>
    </row>
    <row r="831" spans="1:39" x14ac:dyDescent="0.15">
      <c r="A831">
        <v>3879</v>
      </c>
      <c r="B831">
        <v>170</v>
      </c>
      <c r="C831">
        <v>38</v>
      </c>
      <c r="D831" s="17">
        <v>2008</v>
      </c>
      <c r="E831" s="17">
        <v>9</v>
      </c>
      <c r="F831" s="17">
        <v>22</v>
      </c>
      <c r="G831" s="40">
        <f t="shared" si="74"/>
        <v>39713</v>
      </c>
      <c r="H831">
        <f t="shared" si="75"/>
        <v>39</v>
      </c>
      <c r="I831" s="29">
        <v>0.36388888888888887</v>
      </c>
      <c r="J831" s="29">
        <v>0.36388888888888887</v>
      </c>
      <c r="K831">
        <v>8071</v>
      </c>
      <c r="L831">
        <v>0</v>
      </c>
      <c r="M831">
        <v>9</v>
      </c>
      <c r="O831">
        <v>1</v>
      </c>
      <c r="P831">
        <v>1</v>
      </c>
      <c r="Q831">
        <v>1</v>
      </c>
      <c r="R831">
        <v>40.700000000000003</v>
      </c>
      <c r="S831">
        <v>1</v>
      </c>
      <c r="T831">
        <v>4</v>
      </c>
      <c r="W831" s="41" t="s">
        <v>50</v>
      </c>
      <c r="X831">
        <v>3</v>
      </c>
      <c r="Y831">
        <v>0</v>
      </c>
      <c r="Z831">
        <v>0</v>
      </c>
      <c r="AA831">
        <v>0</v>
      </c>
      <c r="AB831">
        <v>1</v>
      </c>
      <c r="AC831">
        <v>0</v>
      </c>
      <c r="AD831">
        <v>0</v>
      </c>
      <c r="AE831">
        <v>1</v>
      </c>
    </row>
    <row r="832" spans="1:39" x14ac:dyDescent="0.15">
      <c r="A832">
        <v>3891</v>
      </c>
      <c r="B832">
        <v>170</v>
      </c>
      <c r="C832">
        <v>39</v>
      </c>
      <c r="D832" s="17">
        <v>2008</v>
      </c>
      <c r="E832" s="17">
        <v>9</v>
      </c>
      <c r="F832" s="17">
        <v>23</v>
      </c>
      <c r="G832" s="40">
        <f t="shared" si="74"/>
        <v>39714</v>
      </c>
      <c r="H832">
        <f t="shared" si="75"/>
        <v>39</v>
      </c>
      <c r="I832" s="29">
        <v>0.36805555555555558</v>
      </c>
      <c r="J832" s="29">
        <v>0.36805555555555552</v>
      </c>
      <c r="K832">
        <v>8219</v>
      </c>
      <c r="L832">
        <v>0</v>
      </c>
      <c r="M832">
        <v>10</v>
      </c>
      <c r="O832">
        <v>1</v>
      </c>
      <c r="P832">
        <v>1</v>
      </c>
      <c r="Q832">
        <v>2</v>
      </c>
      <c r="R832">
        <v>36.4</v>
      </c>
      <c r="S832">
        <v>0</v>
      </c>
      <c r="T832">
        <v>2</v>
      </c>
      <c r="W832" s="41" t="s">
        <v>118</v>
      </c>
      <c r="X832">
        <v>2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0</v>
      </c>
      <c r="AE832">
        <v>1</v>
      </c>
    </row>
    <row r="833" spans="1:31" x14ac:dyDescent="0.15">
      <c r="A833">
        <v>3906</v>
      </c>
      <c r="B833">
        <v>170</v>
      </c>
      <c r="C833">
        <v>39</v>
      </c>
      <c r="D833" s="17">
        <v>2008</v>
      </c>
      <c r="E833" s="17">
        <v>9</v>
      </c>
      <c r="F833" s="17">
        <v>23</v>
      </c>
      <c r="G833" s="40">
        <f t="shared" si="74"/>
        <v>39714</v>
      </c>
      <c r="H833">
        <f t="shared" si="75"/>
        <v>39</v>
      </c>
      <c r="I833" s="29">
        <v>0.46597222222222223</v>
      </c>
      <c r="J833" s="29">
        <v>0.46597222222222218</v>
      </c>
      <c r="K833">
        <v>8225</v>
      </c>
      <c r="L833">
        <v>1</v>
      </c>
      <c r="O833">
        <v>1</v>
      </c>
      <c r="P833">
        <v>1</v>
      </c>
      <c r="Q833">
        <v>1</v>
      </c>
      <c r="R833">
        <v>37.9</v>
      </c>
      <c r="S833">
        <v>1</v>
      </c>
      <c r="T833">
        <v>2</v>
      </c>
      <c r="W833" s="41" t="s">
        <v>118</v>
      </c>
      <c r="X833">
        <v>2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0</v>
      </c>
      <c r="AE833">
        <v>1</v>
      </c>
    </row>
    <row r="834" spans="1:31" x14ac:dyDescent="0.15">
      <c r="A834">
        <v>4523</v>
      </c>
      <c r="B834">
        <v>192</v>
      </c>
      <c r="C834">
        <v>38</v>
      </c>
      <c r="D834" s="19">
        <v>2009</v>
      </c>
      <c r="E834" s="19">
        <v>9</v>
      </c>
      <c r="F834" s="19">
        <v>22</v>
      </c>
      <c r="G834" s="40">
        <f t="shared" si="74"/>
        <v>40078</v>
      </c>
      <c r="H834">
        <f t="shared" si="75"/>
        <v>39</v>
      </c>
      <c r="I834" s="29">
        <v>0.39652777777777781</v>
      </c>
      <c r="J834" s="29">
        <v>0.39652777777777776</v>
      </c>
      <c r="K834">
        <v>8767</v>
      </c>
      <c r="L834">
        <v>0</v>
      </c>
      <c r="M834">
        <v>8</v>
      </c>
      <c r="O834">
        <v>1</v>
      </c>
      <c r="P834">
        <v>1</v>
      </c>
      <c r="Q834">
        <v>1</v>
      </c>
      <c r="R834">
        <v>38</v>
      </c>
      <c r="S834">
        <v>1</v>
      </c>
      <c r="W834" s="41" t="s">
        <v>118</v>
      </c>
      <c r="X834">
        <v>4</v>
      </c>
      <c r="Y834">
        <v>0</v>
      </c>
      <c r="Z834">
        <v>0</v>
      </c>
      <c r="AA834">
        <v>0</v>
      </c>
      <c r="AB834">
        <v>0</v>
      </c>
      <c r="AC834">
        <v>1</v>
      </c>
      <c r="AD834">
        <v>0</v>
      </c>
      <c r="AE834">
        <v>1</v>
      </c>
    </row>
    <row r="835" spans="1:31" x14ac:dyDescent="0.15">
      <c r="A835">
        <v>4527</v>
      </c>
      <c r="B835">
        <v>192</v>
      </c>
      <c r="C835">
        <v>39</v>
      </c>
      <c r="D835" s="17">
        <v>2009</v>
      </c>
      <c r="E835" s="17">
        <v>9</v>
      </c>
      <c r="F835" s="17">
        <v>23</v>
      </c>
      <c r="G835" s="40">
        <f t="shared" si="74"/>
        <v>40079</v>
      </c>
      <c r="H835">
        <f t="shared" si="75"/>
        <v>39</v>
      </c>
      <c r="I835" s="29">
        <v>0.38194444444444442</v>
      </c>
      <c r="J835" s="29">
        <v>0.38194444444444442</v>
      </c>
      <c r="K835">
        <v>8742</v>
      </c>
      <c r="L835">
        <v>0</v>
      </c>
      <c r="M835">
        <v>7</v>
      </c>
      <c r="O835">
        <v>1</v>
      </c>
      <c r="P835">
        <v>1</v>
      </c>
      <c r="Q835">
        <v>2</v>
      </c>
      <c r="R835">
        <v>39.200000000000003</v>
      </c>
      <c r="S835">
        <v>1</v>
      </c>
      <c r="T835">
        <v>2</v>
      </c>
      <c r="W835" s="41" t="s">
        <v>118</v>
      </c>
      <c r="X835">
        <v>2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0</v>
      </c>
      <c r="AE835">
        <v>1</v>
      </c>
    </row>
    <row r="836" spans="1:31" x14ac:dyDescent="0.15">
      <c r="A836">
        <v>4526</v>
      </c>
      <c r="B836">
        <v>192</v>
      </c>
      <c r="C836">
        <v>39</v>
      </c>
      <c r="D836" s="17">
        <v>2009</v>
      </c>
      <c r="E836" s="17">
        <v>9</v>
      </c>
      <c r="F836" s="17">
        <v>23</v>
      </c>
      <c r="G836" s="40">
        <f t="shared" si="74"/>
        <v>40079</v>
      </c>
      <c r="H836">
        <f t="shared" si="75"/>
        <v>39</v>
      </c>
      <c r="I836" s="29">
        <v>0.36805555555555558</v>
      </c>
      <c r="J836" s="29">
        <v>0.36805555555555552</v>
      </c>
      <c r="K836">
        <v>8817</v>
      </c>
      <c r="L836">
        <v>0</v>
      </c>
      <c r="M836">
        <v>6</v>
      </c>
      <c r="O836">
        <v>1</v>
      </c>
      <c r="P836">
        <v>1</v>
      </c>
      <c r="Q836">
        <v>2</v>
      </c>
      <c r="R836">
        <v>37.4</v>
      </c>
      <c r="S836">
        <v>0</v>
      </c>
      <c r="W836" s="41" t="s">
        <v>118</v>
      </c>
      <c r="X836">
        <v>3</v>
      </c>
      <c r="Y836">
        <v>0</v>
      </c>
      <c r="Z836">
        <v>0</v>
      </c>
      <c r="AA836">
        <v>0</v>
      </c>
      <c r="AB836">
        <v>1</v>
      </c>
      <c r="AC836">
        <v>0</v>
      </c>
      <c r="AD836">
        <v>0</v>
      </c>
      <c r="AE836">
        <v>1</v>
      </c>
    </row>
    <row r="837" spans="1:31" x14ac:dyDescent="0.15">
      <c r="A837">
        <v>4662</v>
      </c>
      <c r="B837">
        <v>197</v>
      </c>
      <c r="C837">
        <v>39</v>
      </c>
      <c r="D837" s="17">
        <v>2009</v>
      </c>
      <c r="E837" s="17">
        <v>9</v>
      </c>
      <c r="F837" s="17">
        <v>24</v>
      </c>
      <c r="G837" s="40">
        <f t="shared" si="74"/>
        <v>40080</v>
      </c>
      <c r="H837">
        <f t="shared" si="75"/>
        <v>39</v>
      </c>
      <c r="I837" s="29">
        <v>0.45694444444444443</v>
      </c>
      <c r="J837" s="29">
        <v>0.45694444444444449</v>
      </c>
      <c r="K837">
        <v>8821</v>
      </c>
      <c r="L837">
        <v>0</v>
      </c>
      <c r="M837">
        <v>5</v>
      </c>
      <c r="O837">
        <v>1</v>
      </c>
      <c r="P837">
        <v>1</v>
      </c>
      <c r="Q837">
        <v>1</v>
      </c>
      <c r="R837">
        <v>39.4</v>
      </c>
      <c r="S837">
        <v>1</v>
      </c>
      <c r="T837">
        <v>2</v>
      </c>
      <c r="W837" s="41" t="s">
        <v>50</v>
      </c>
      <c r="X837">
        <v>3</v>
      </c>
      <c r="Y837">
        <v>0</v>
      </c>
      <c r="Z837">
        <v>0</v>
      </c>
      <c r="AA837">
        <v>0</v>
      </c>
      <c r="AB837">
        <v>1</v>
      </c>
      <c r="AC837">
        <v>0</v>
      </c>
      <c r="AD837">
        <v>0</v>
      </c>
      <c r="AE837">
        <v>1</v>
      </c>
    </row>
    <row r="838" spans="1:31" x14ac:dyDescent="0.15">
      <c r="A838">
        <v>2003</v>
      </c>
      <c r="B838">
        <v>74</v>
      </c>
      <c r="C838">
        <v>39</v>
      </c>
      <c r="D838" s="17">
        <v>2003</v>
      </c>
      <c r="E838" s="17">
        <v>9</v>
      </c>
      <c r="F838" s="17">
        <v>29</v>
      </c>
      <c r="G838" s="40">
        <f t="shared" ref="G838:G853" si="76">DATE(D838,E838,F838)</f>
        <v>37893</v>
      </c>
      <c r="H838">
        <f t="shared" ref="H838:H853" si="77">INT((G838-DATE(YEAR(G838-WEEKDAY(G838-1)+4),1,3)+WEEKDAY(DATE(YEAR(G838-WEEKDAY(G838-1)+4),1,3))+5)/7)</f>
        <v>40</v>
      </c>
      <c r="I838" s="38">
        <v>0</v>
      </c>
      <c r="J838" s="38">
        <v>0.3354166666666667</v>
      </c>
      <c r="L838">
        <v>0</v>
      </c>
      <c r="M838">
        <v>11</v>
      </c>
      <c r="O838">
        <v>1</v>
      </c>
      <c r="P838">
        <v>1</v>
      </c>
      <c r="Q838">
        <v>1</v>
      </c>
      <c r="R838">
        <v>37.4</v>
      </c>
      <c r="S838">
        <v>0</v>
      </c>
      <c r="T838">
        <v>1</v>
      </c>
      <c r="W838" s="41" t="s">
        <v>278</v>
      </c>
      <c r="X838">
        <v>0</v>
      </c>
      <c r="Y838">
        <v>1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</row>
    <row r="839" spans="1:31" x14ac:dyDescent="0.15">
      <c r="A839">
        <v>2011</v>
      </c>
      <c r="B839">
        <v>74</v>
      </c>
      <c r="C839">
        <v>39</v>
      </c>
      <c r="D839" s="17">
        <v>2003</v>
      </c>
      <c r="E839" s="17">
        <v>9</v>
      </c>
      <c r="F839" s="17">
        <v>29</v>
      </c>
      <c r="G839" s="40">
        <f t="shared" si="76"/>
        <v>37893</v>
      </c>
      <c r="H839">
        <f t="shared" si="77"/>
        <v>40</v>
      </c>
      <c r="I839" s="38">
        <v>0</v>
      </c>
      <c r="J839" s="38">
        <v>0.46319444444444446</v>
      </c>
      <c r="K839">
        <v>4466</v>
      </c>
      <c r="L839">
        <v>0</v>
      </c>
      <c r="M839">
        <v>6</v>
      </c>
      <c r="O839">
        <v>1</v>
      </c>
      <c r="P839">
        <v>1</v>
      </c>
      <c r="Q839">
        <v>1</v>
      </c>
      <c r="R839">
        <v>35</v>
      </c>
      <c r="T839">
        <v>2</v>
      </c>
      <c r="W839" s="41" t="s">
        <v>120</v>
      </c>
      <c r="X839">
        <v>3</v>
      </c>
      <c r="Y839">
        <v>0</v>
      </c>
      <c r="Z839">
        <v>0</v>
      </c>
      <c r="AA839">
        <v>0</v>
      </c>
      <c r="AB839">
        <v>1</v>
      </c>
      <c r="AC839">
        <v>0</v>
      </c>
      <c r="AD839">
        <v>0</v>
      </c>
      <c r="AE839">
        <v>1</v>
      </c>
    </row>
    <row r="840" spans="1:31" x14ac:dyDescent="0.15">
      <c r="A840">
        <v>2005</v>
      </c>
      <c r="B840">
        <v>74</v>
      </c>
      <c r="C840">
        <v>39</v>
      </c>
      <c r="D840" s="17">
        <v>2003</v>
      </c>
      <c r="E840" s="17">
        <v>9</v>
      </c>
      <c r="F840" s="17">
        <v>29</v>
      </c>
      <c r="G840" s="40">
        <f t="shared" si="76"/>
        <v>37893</v>
      </c>
      <c r="H840">
        <f t="shared" si="77"/>
        <v>40</v>
      </c>
      <c r="I840" s="38">
        <v>0</v>
      </c>
      <c r="J840" s="38">
        <v>0.37777777777777777</v>
      </c>
      <c r="K840">
        <v>4465</v>
      </c>
      <c r="L840">
        <v>1</v>
      </c>
      <c r="O840">
        <v>1</v>
      </c>
      <c r="P840">
        <v>1</v>
      </c>
      <c r="Q840">
        <v>2</v>
      </c>
      <c r="R840">
        <v>40.200000000000003</v>
      </c>
      <c r="S840">
        <v>1</v>
      </c>
      <c r="T840">
        <v>3</v>
      </c>
      <c r="W840" s="41" t="s">
        <v>57</v>
      </c>
      <c r="X840">
        <v>0</v>
      </c>
      <c r="Y840">
        <v>1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</row>
    <row r="841" spans="1:31" x14ac:dyDescent="0.15">
      <c r="A841">
        <v>1981</v>
      </c>
      <c r="B841">
        <v>73</v>
      </c>
      <c r="C841">
        <v>40</v>
      </c>
      <c r="D841" s="17">
        <v>2003</v>
      </c>
      <c r="E841" s="17">
        <v>9</v>
      </c>
      <c r="F841" s="17">
        <v>30</v>
      </c>
      <c r="G841" s="40">
        <f t="shared" si="76"/>
        <v>37894</v>
      </c>
      <c r="H841">
        <f t="shared" si="77"/>
        <v>40</v>
      </c>
      <c r="I841" s="38">
        <v>0</v>
      </c>
      <c r="J841" s="38">
        <v>0.41944444444444445</v>
      </c>
      <c r="K841">
        <v>4468</v>
      </c>
      <c r="L841">
        <f>9/365</f>
        <v>2.4657534246575342E-2</v>
      </c>
      <c r="O841">
        <v>1</v>
      </c>
      <c r="P841">
        <v>1</v>
      </c>
      <c r="Q841">
        <v>1</v>
      </c>
      <c r="R841">
        <v>38.299999999999997</v>
      </c>
      <c r="S841">
        <v>1</v>
      </c>
      <c r="T841">
        <v>2</v>
      </c>
      <c r="W841" s="41" t="s">
        <v>49</v>
      </c>
      <c r="X841">
        <v>0</v>
      </c>
      <c r="Y841">
        <v>1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</row>
    <row r="842" spans="1:31" x14ac:dyDescent="0.15">
      <c r="A842">
        <v>1982</v>
      </c>
      <c r="B842">
        <v>73</v>
      </c>
      <c r="C842">
        <v>40</v>
      </c>
      <c r="D842" s="17">
        <v>2003</v>
      </c>
      <c r="E842" s="17">
        <v>9</v>
      </c>
      <c r="F842" s="17">
        <v>30</v>
      </c>
      <c r="G842" s="40">
        <f t="shared" si="76"/>
        <v>37894</v>
      </c>
      <c r="H842">
        <f t="shared" si="77"/>
        <v>40</v>
      </c>
      <c r="I842" s="38">
        <v>0</v>
      </c>
      <c r="J842" s="38">
        <v>0.44861111111111113</v>
      </c>
      <c r="K842">
        <v>4063</v>
      </c>
      <c r="L842">
        <v>0</v>
      </c>
      <c r="M842">
        <v>7</v>
      </c>
      <c r="O842">
        <v>1</v>
      </c>
      <c r="P842">
        <v>1</v>
      </c>
      <c r="Q842">
        <v>1</v>
      </c>
      <c r="W842" s="41" t="s">
        <v>118</v>
      </c>
      <c r="X842">
        <v>0</v>
      </c>
      <c r="Y842">
        <v>1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</row>
    <row r="843" spans="1:31" x14ac:dyDescent="0.15">
      <c r="A843">
        <v>1743</v>
      </c>
      <c r="B843">
        <v>64</v>
      </c>
      <c r="C843">
        <v>39</v>
      </c>
      <c r="D843" s="17">
        <v>2004</v>
      </c>
      <c r="E843" s="17">
        <v>9</v>
      </c>
      <c r="F843" s="17">
        <v>27</v>
      </c>
      <c r="G843" s="40">
        <f t="shared" si="76"/>
        <v>38257</v>
      </c>
      <c r="H843">
        <f t="shared" si="77"/>
        <v>40</v>
      </c>
      <c r="I843" s="38">
        <v>0</v>
      </c>
      <c r="J843" s="38">
        <v>0.4201388888888889</v>
      </c>
      <c r="K843">
        <v>6377</v>
      </c>
      <c r="L843">
        <v>0</v>
      </c>
      <c r="M843">
        <v>4</v>
      </c>
      <c r="O843">
        <v>1</v>
      </c>
      <c r="P843">
        <v>1</v>
      </c>
      <c r="Q843">
        <v>2</v>
      </c>
      <c r="R843">
        <v>38.5</v>
      </c>
      <c r="S843">
        <v>1</v>
      </c>
      <c r="T843">
        <v>2</v>
      </c>
      <c r="W843" s="41" t="s">
        <v>118</v>
      </c>
      <c r="X843">
        <v>0</v>
      </c>
      <c r="Y843">
        <v>1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</row>
    <row r="844" spans="1:31" x14ac:dyDescent="0.15">
      <c r="A844">
        <v>1746</v>
      </c>
      <c r="B844">
        <v>64</v>
      </c>
      <c r="C844">
        <v>39</v>
      </c>
      <c r="D844" s="17">
        <v>2004</v>
      </c>
      <c r="E844" s="17">
        <v>9</v>
      </c>
      <c r="F844" s="17">
        <v>27</v>
      </c>
      <c r="G844" s="40">
        <f t="shared" si="76"/>
        <v>38257</v>
      </c>
      <c r="H844">
        <f t="shared" si="77"/>
        <v>40</v>
      </c>
      <c r="I844" s="38">
        <v>0</v>
      </c>
      <c r="J844" s="38">
        <v>0.45416666666666666</v>
      </c>
      <c r="K844">
        <v>4675</v>
      </c>
      <c r="L844">
        <v>0</v>
      </c>
      <c r="M844">
        <v>11</v>
      </c>
      <c r="O844">
        <v>1</v>
      </c>
      <c r="P844">
        <v>1</v>
      </c>
      <c r="Q844">
        <v>2</v>
      </c>
      <c r="T844">
        <v>2</v>
      </c>
      <c r="W844" s="41" t="s">
        <v>118</v>
      </c>
      <c r="X844">
        <v>0</v>
      </c>
      <c r="Y844">
        <v>1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</row>
    <row r="845" spans="1:31" x14ac:dyDescent="0.15">
      <c r="A845">
        <v>1752</v>
      </c>
      <c r="B845">
        <v>64</v>
      </c>
      <c r="C845">
        <v>39</v>
      </c>
      <c r="D845" s="17">
        <v>2004</v>
      </c>
      <c r="E845" s="17">
        <v>9</v>
      </c>
      <c r="F845" s="17">
        <v>28</v>
      </c>
      <c r="G845" s="40">
        <f t="shared" si="76"/>
        <v>38258</v>
      </c>
      <c r="H845">
        <f t="shared" si="77"/>
        <v>40</v>
      </c>
      <c r="I845" s="38">
        <v>0</v>
      </c>
      <c r="J845" s="38">
        <v>0.44791666666666669</v>
      </c>
      <c r="K845">
        <v>6324</v>
      </c>
      <c r="L845">
        <v>0</v>
      </c>
      <c r="M845">
        <v>5</v>
      </c>
      <c r="O845">
        <v>1</v>
      </c>
      <c r="P845">
        <v>1</v>
      </c>
      <c r="Q845">
        <v>1</v>
      </c>
      <c r="R845">
        <v>35.6</v>
      </c>
      <c r="S845">
        <v>0</v>
      </c>
      <c r="W845" s="41" t="s">
        <v>284</v>
      </c>
      <c r="X845">
        <v>0</v>
      </c>
      <c r="Y845">
        <v>1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</row>
    <row r="846" spans="1:31" x14ac:dyDescent="0.15">
      <c r="A846">
        <v>1763</v>
      </c>
      <c r="B846">
        <v>64</v>
      </c>
      <c r="C846">
        <v>40</v>
      </c>
      <c r="D846" s="17">
        <v>2004</v>
      </c>
      <c r="E846" s="17">
        <v>9</v>
      </c>
      <c r="F846" s="17">
        <v>30</v>
      </c>
      <c r="G846" s="40">
        <f t="shared" si="76"/>
        <v>38260</v>
      </c>
      <c r="H846">
        <f t="shared" si="77"/>
        <v>40</v>
      </c>
      <c r="I846" s="38">
        <v>0</v>
      </c>
      <c r="J846" s="38">
        <v>0.4055555555555555</v>
      </c>
      <c r="K846">
        <v>4021</v>
      </c>
      <c r="L846">
        <v>0</v>
      </c>
      <c r="M846">
        <v>1</v>
      </c>
      <c r="O846">
        <v>1</v>
      </c>
      <c r="P846">
        <v>1</v>
      </c>
      <c r="Q846">
        <v>1</v>
      </c>
      <c r="R846">
        <v>36.4</v>
      </c>
      <c r="S846">
        <v>0</v>
      </c>
      <c r="T846">
        <v>2</v>
      </c>
      <c r="W846" s="41" t="s">
        <v>118</v>
      </c>
      <c r="X846">
        <v>3</v>
      </c>
      <c r="Y846">
        <v>0</v>
      </c>
      <c r="Z846">
        <v>0</v>
      </c>
      <c r="AA846">
        <v>0</v>
      </c>
      <c r="AB846">
        <v>1</v>
      </c>
      <c r="AC846">
        <v>0</v>
      </c>
      <c r="AD846">
        <v>0</v>
      </c>
      <c r="AE846">
        <v>1</v>
      </c>
    </row>
    <row r="847" spans="1:31" x14ac:dyDescent="0.15">
      <c r="A847">
        <v>1764</v>
      </c>
      <c r="B847">
        <v>64</v>
      </c>
      <c r="C847">
        <v>40</v>
      </c>
      <c r="D847" s="19">
        <v>2004</v>
      </c>
      <c r="E847" s="19">
        <v>9</v>
      </c>
      <c r="F847" s="19">
        <v>30</v>
      </c>
      <c r="G847" s="40">
        <f t="shared" si="76"/>
        <v>38260</v>
      </c>
      <c r="H847">
        <f t="shared" si="77"/>
        <v>40</v>
      </c>
      <c r="I847" s="38">
        <v>10</v>
      </c>
      <c r="J847" s="38">
        <v>10</v>
      </c>
      <c r="L847">
        <v>0</v>
      </c>
      <c r="M847">
        <v>8</v>
      </c>
      <c r="O847">
        <v>1</v>
      </c>
      <c r="P847">
        <v>1</v>
      </c>
      <c r="Q847">
        <v>1</v>
      </c>
      <c r="W847" s="41" t="s">
        <v>118</v>
      </c>
      <c r="X847">
        <v>0</v>
      </c>
      <c r="Y847">
        <v>1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</row>
    <row r="848" spans="1:31" x14ac:dyDescent="0.15">
      <c r="A848">
        <v>5707</v>
      </c>
      <c r="B848">
        <v>231</v>
      </c>
      <c r="D848" s="17">
        <v>2008</v>
      </c>
      <c r="E848" s="17">
        <v>9</v>
      </c>
      <c r="F848" s="17">
        <v>29</v>
      </c>
      <c r="G848" s="40">
        <f t="shared" si="76"/>
        <v>39720</v>
      </c>
      <c r="H848">
        <f t="shared" si="77"/>
        <v>40</v>
      </c>
      <c r="I848" s="38"/>
      <c r="J848" s="38"/>
      <c r="L848">
        <v>0.7</v>
      </c>
      <c r="O848">
        <v>1</v>
      </c>
      <c r="Q848">
        <v>1</v>
      </c>
      <c r="R848">
        <v>361</v>
      </c>
      <c r="T848">
        <v>2</v>
      </c>
      <c r="W848" s="41" t="s">
        <v>2830</v>
      </c>
    </row>
    <row r="849" spans="1:39" x14ac:dyDescent="0.15">
      <c r="A849">
        <v>5710</v>
      </c>
      <c r="B849">
        <v>231</v>
      </c>
      <c r="D849" s="17">
        <v>2008</v>
      </c>
      <c r="E849" s="17">
        <v>9</v>
      </c>
      <c r="F849" s="17">
        <v>29</v>
      </c>
      <c r="G849" s="40">
        <f t="shared" si="76"/>
        <v>39720</v>
      </c>
      <c r="H849">
        <f t="shared" si="77"/>
        <v>40</v>
      </c>
      <c r="I849" s="38"/>
      <c r="J849" s="38"/>
      <c r="L849">
        <v>0.9</v>
      </c>
      <c r="O849">
        <v>1</v>
      </c>
      <c r="Q849">
        <v>1</v>
      </c>
      <c r="T849">
        <v>2</v>
      </c>
      <c r="U849">
        <v>1</v>
      </c>
      <c r="W849" s="41" t="s">
        <v>2836</v>
      </c>
      <c r="X849">
        <v>0</v>
      </c>
      <c r="AM849" t="s">
        <v>2918</v>
      </c>
    </row>
    <row r="850" spans="1:39" x14ac:dyDescent="0.15">
      <c r="A850">
        <v>5714</v>
      </c>
      <c r="B850">
        <v>231</v>
      </c>
      <c r="D850" s="17">
        <v>2008</v>
      </c>
      <c r="E850" s="17">
        <v>9</v>
      </c>
      <c r="F850" s="17">
        <v>29</v>
      </c>
      <c r="G850" s="40">
        <f t="shared" si="76"/>
        <v>39720</v>
      </c>
      <c r="H850">
        <f t="shared" si="77"/>
        <v>40</v>
      </c>
      <c r="I850" s="38"/>
      <c r="J850" s="38"/>
      <c r="L850">
        <v>0.9</v>
      </c>
      <c r="O850">
        <v>1</v>
      </c>
      <c r="W850" s="41" t="s">
        <v>2834</v>
      </c>
      <c r="X850">
        <v>3</v>
      </c>
    </row>
    <row r="851" spans="1:39" x14ac:dyDescent="0.15">
      <c r="A851">
        <v>5720</v>
      </c>
      <c r="B851">
        <v>231</v>
      </c>
      <c r="D851" s="17">
        <v>2008</v>
      </c>
      <c r="E851" s="17">
        <v>9</v>
      </c>
      <c r="F851" s="17">
        <v>30</v>
      </c>
      <c r="G851" s="40">
        <f t="shared" si="76"/>
        <v>39721</v>
      </c>
      <c r="H851">
        <f t="shared" si="77"/>
        <v>40</v>
      </c>
      <c r="I851" s="38"/>
      <c r="J851" s="38"/>
      <c r="L851">
        <v>0.6</v>
      </c>
      <c r="O851">
        <v>1</v>
      </c>
      <c r="Q851">
        <v>2</v>
      </c>
      <c r="R851">
        <v>364</v>
      </c>
      <c r="T851">
        <v>2</v>
      </c>
      <c r="W851" s="41" t="s">
        <v>2836</v>
      </c>
      <c r="X851">
        <v>0</v>
      </c>
    </row>
    <row r="852" spans="1:39" x14ac:dyDescent="0.15">
      <c r="A852">
        <v>5721</v>
      </c>
      <c r="B852">
        <v>231</v>
      </c>
      <c r="D852" s="17">
        <v>2008</v>
      </c>
      <c r="E852" s="17">
        <v>9</v>
      </c>
      <c r="F852" s="17">
        <v>30</v>
      </c>
      <c r="G852" s="40">
        <f t="shared" si="76"/>
        <v>39721</v>
      </c>
      <c r="H852">
        <f t="shared" si="77"/>
        <v>40</v>
      </c>
      <c r="I852" s="38"/>
      <c r="J852" s="38"/>
      <c r="L852">
        <v>0.6</v>
      </c>
      <c r="O852">
        <v>1</v>
      </c>
      <c r="Q852">
        <v>2</v>
      </c>
      <c r="R852">
        <v>376</v>
      </c>
      <c r="T852">
        <v>2</v>
      </c>
      <c r="W852" s="41" t="s">
        <v>2836</v>
      </c>
      <c r="X852">
        <v>0</v>
      </c>
    </row>
    <row r="853" spans="1:39" x14ac:dyDescent="0.15">
      <c r="A853">
        <v>5730</v>
      </c>
      <c r="B853">
        <v>231</v>
      </c>
      <c r="D853" s="17">
        <v>2008</v>
      </c>
      <c r="E853" s="17">
        <v>9</v>
      </c>
      <c r="F853" s="17">
        <v>30</v>
      </c>
      <c r="G853" s="40">
        <f t="shared" si="76"/>
        <v>39721</v>
      </c>
      <c r="H853">
        <f t="shared" si="77"/>
        <v>40</v>
      </c>
      <c r="I853" s="38"/>
      <c r="J853" s="38"/>
      <c r="L853">
        <v>0.4</v>
      </c>
      <c r="O853">
        <v>1</v>
      </c>
      <c r="Q853">
        <v>2</v>
      </c>
      <c r="R853">
        <v>367</v>
      </c>
      <c r="W853" s="41" t="s">
        <v>2925</v>
      </c>
      <c r="X853">
        <v>3</v>
      </c>
    </row>
    <row r="854" spans="1:39" x14ac:dyDescent="0.15">
      <c r="A854">
        <v>1776</v>
      </c>
      <c r="B854">
        <v>65</v>
      </c>
      <c r="C854">
        <v>40</v>
      </c>
      <c r="D854" s="17">
        <v>2004</v>
      </c>
      <c r="E854" s="17">
        <v>10</v>
      </c>
      <c r="F854" s="17">
        <v>4</v>
      </c>
      <c r="G854" s="40">
        <f t="shared" ref="G854:G860" si="78">DATE(D854,E854,F854)</f>
        <v>38264</v>
      </c>
      <c r="H854">
        <f t="shared" ref="H854:H860" si="79">INT((G854-DATE(YEAR(G854-WEEKDAY(G854-1)+4),1,3)+WEEKDAY(DATE(YEAR(G854-WEEKDAY(G854-1)+4),1,3))+5)/7)</f>
        <v>41</v>
      </c>
      <c r="I854" s="38">
        <v>0</v>
      </c>
      <c r="J854" s="38">
        <v>0.41805555555555557</v>
      </c>
      <c r="K854">
        <v>6263</v>
      </c>
      <c r="L854">
        <v>0</v>
      </c>
      <c r="M854">
        <v>9</v>
      </c>
      <c r="O854">
        <v>1</v>
      </c>
      <c r="P854">
        <v>1</v>
      </c>
      <c r="Q854">
        <v>1</v>
      </c>
      <c r="R854">
        <v>37.4</v>
      </c>
      <c r="S854">
        <v>0</v>
      </c>
      <c r="T854">
        <v>2</v>
      </c>
      <c r="W854" s="41" t="s">
        <v>118</v>
      </c>
      <c r="X854">
        <v>0</v>
      </c>
      <c r="Y854">
        <v>1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</row>
    <row r="855" spans="1:39" x14ac:dyDescent="0.15">
      <c r="A855">
        <v>1784</v>
      </c>
      <c r="B855">
        <v>65</v>
      </c>
      <c r="C855">
        <v>40</v>
      </c>
      <c r="D855" s="17">
        <v>2004</v>
      </c>
      <c r="E855" s="17">
        <v>10</v>
      </c>
      <c r="F855" s="17">
        <v>6</v>
      </c>
      <c r="G855" s="40">
        <f t="shared" si="78"/>
        <v>38266</v>
      </c>
      <c r="H855">
        <f t="shared" si="79"/>
        <v>41</v>
      </c>
      <c r="I855" s="38">
        <v>0</v>
      </c>
      <c r="J855" s="38">
        <v>0.3347222222222222</v>
      </c>
      <c r="K855">
        <v>6384</v>
      </c>
      <c r="L855">
        <v>0</v>
      </c>
      <c r="M855">
        <v>11</v>
      </c>
      <c r="O855">
        <v>1</v>
      </c>
      <c r="P855">
        <v>1</v>
      </c>
      <c r="Q855">
        <v>1</v>
      </c>
      <c r="T855">
        <v>3</v>
      </c>
      <c r="W855" s="41" t="s">
        <v>118</v>
      </c>
      <c r="X855">
        <v>4</v>
      </c>
      <c r="Y855">
        <v>0</v>
      </c>
      <c r="Z855">
        <v>0</v>
      </c>
      <c r="AA855">
        <v>0</v>
      </c>
      <c r="AB855">
        <v>0</v>
      </c>
      <c r="AC855">
        <v>1</v>
      </c>
      <c r="AD855">
        <v>0</v>
      </c>
      <c r="AE855">
        <v>1</v>
      </c>
    </row>
    <row r="856" spans="1:39" x14ac:dyDescent="0.15">
      <c r="A856">
        <v>1790</v>
      </c>
      <c r="B856">
        <v>65</v>
      </c>
      <c r="C856">
        <v>41</v>
      </c>
      <c r="D856" s="17">
        <v>2004</v>
      </c>
      <c r="E856" s="17">
        <v>10</v>
      </c>
      <c r="F856" s="17">
        <v>8</v>
      </c>
      <c r="G856" s="40">
        <f t="shared" si="78"/>
        <v>38268</v>
      </c>
      <c r="H856">
        <f t="shared" si="79"/>
        <v>41</v>
      </c>
      <c r="I856" s="38">
        <v>9</v>
      </c>
      <c r="J856" s="38">
        <v>9</v>
      </c>
      <c r="K856">
        <v>6386</v>
      </c>
      <c r="L856">
        <v>0</v>
      </c>
      <c r="M856">
        <v>4</v>
      </c>
      <c r="O856">
        <v>1</v>
      </c>
      <c r="P856">
        <v>1</v>
      </c>
      <c r="Q856">
        <v>1</v>
      </c>
      <c r="T856">
        <v>2</v>
      </c>
      <c r="W856" s="41" t="s">
        <v>278</v>
      </c>
      <c r="X856">
        <v>0</v>
      </c>
      <c r="Y856">
        <v>1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</row>
    <row r="857" spans="1:39" x14ac:dyDescent="0.15">
      <c r="A857">
        <v>1952</v>
      </c>
      <c r="B857">
        <v>72</v>
      </c>
      <c r="C857">
        <v>41</v>
      </c>
      <c r="D857" s="17">
        <v>2004</v>
      </c>
      <c r="E857" s="17">
        <v>10</v>
      </c>
      <c r="F857" s="17">
        <v>8</v>
      </c>
      <c r="G857" s="40">
        <f t="shared" si="78"/>
        <v>38268</v>
      </c>
      <c r="H857">
        <f t="shared" si="79"/>
        <v>41</v>
      </c>
      <c r="I857" s="38">
        <v>0</v>
      </c>
      <c r="J857" s="38">
        <v>0.41875000000000001</v>
      </c>
      <c r="K857">
        <v>6366</v>
      </c>
      <c r="L857">
        <v>0</v>
      </c>
      <c r="M857">
        <v>4</v>
      </c>
      <c r="O857">
        <v>1</v>
      </c>
      <c r="P857">
        <v>1</v>
      </c>
      <c r="Q857">
        <v>2</v>
      </c>
      <c r="R857">
        <v>39.1</v>
      </c>
      <c r="S857">
        <v>1</v>
      </c>
      <c r="T857">
        <v>3</v>
      </c>
      <c r="W857" s="41" t="s">
        <v>118</v>
      </c>
      <c r="X857">
        <v>4</v>
      </c>
      <c r="Y857">
        <v>0</v>
      </c>
      <c r="Z857">
        <v>0</v>
      </c>
      <c r="AA857">
        <v>0</v>
      </c>
      <c r="AB857">
        <v>0</v>
      </c>
      <c r="AC857">
        <v>1</v>
      </c>
      <c r="AD857">
        <v>0</v>
      </c>
      <c r="AE857">
        <v>1</v>
      </c>
    </row>
    <row r="858" spans="1:39" x14ac:dyDescent="0.15">
      <c r="A858">
        <v>1951</v>
      </c>
      <c r="B858">
        <v>72</v>
      </c>
      <c r="C858">
        <v>41</v>
      </c>
      <c r="D858" s="17">
        <v>2004</v>
      </c>
      <c r="E858" s="17">
        <v>10</v>
      </c>
      <c r="F858" s="17">
        <v>8</v>
      </c>
      <c r="G858" s="40">
        <f t="shared" si="78"/>
        <v>38268</v>
      </c>
      <c r="H858">
        <f t="shared" si="79"/>
        <v>41</v>
      </c>
      <c r="I858" s="38">
        <v>0</v>
      </c>
      <c r="J858" s="38">
        <v>0.37777777777777777</v>
      </c>
      <c r="L858">
        <v>0</v>
      </c>
      <c r="M858">
        <v>8</v>
      </c>
      <c r="O858">
        <v>1</v>
      </c>
      <c r="P858">
        <v>1</v>
      </c>
      <c r="Q858">
        <v>2</v>
      </c>
      <c r="W858" s="41" t="s">
        <v>48</v>
      </c>
      <c r="X858">
        <v>0</v>
      </c>
      <c r="Y858">
        <v>1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H858">
        <v>1</v>
      </c>
    </row>
    <row r="859" spans="1:39" x14ac:dyDescent="0.15">
      <c r="A859">
        <v>5751</v>
      </c>
      <c r="B859">
        <v>232</v>
      </c>
      <c r="D859" s="17">
        <v>2008</v>
      </c>
      <c r="E859" s="17">
        <v>10</v>
      </c>
      <c r="F859" s="17">
        <v>7</v>
      </c>
      <c r="G859" s="40">
        <f t="shared" si="78"/>
        <v>39728</v>
      </c>
      <c r="H859">
        <f t="shared" si="79"/>
        <v>41</v>
      </c>
      <c r="I859" s="38"/>
      <c r="J859" s="38"/>
      <c r="L859">
        <v>0.9</v>
      </c>
      <c r="O859">
        <v>1</v>
      </c>
      <c r="Q859">
        <v>2</v>
      </c>
      <c r="R859">
        <v>369</v>
      </c>
      <c r="T859">
        <v>1</v>
      </c>
      <c r="V859" s="41" t="s">
        <v>2929</v>
      </c>
      <c r="W859" s="41" t="s">
        <v>2836</v>
      </c>
      <c r="X859">
        <v>4</v>
      </c>
    </row>
    <row r="860" spans="1:39" x14ac:dyDescent="0.15">
      <c r="A860">
        <v>5747</v>
      </c>
      <c r="B860">
        <v>232</v>
      </c>
      <c r="D860" s="19">
        <v>2008</v>
      </c>
      <c r="E860" s="19">
        <v>10</v>
      </c>
      <c r="F860" s="19">
        <v>7</v>
      </c>
      <c r="G860" s="40">
        <f t="shared" si="78"/>
        <v>39728</v>
      </c>
      <c r="H860">
        <f t="shared" si="79"/>
        <v>41</v>
      </c>
      <c r="I860" s="38"/>
      <c r="J860" s="38"/>
      <c r="L860" t="s">
        <v>2926</v>
      </c>
      <c r="O860">
        <v>1</v>
      </c>
      <c r="Q860">
        <v>2</v>
      </c>
      <c r="R860">
        <v>390</v>
      </c>
      <c r="W860" s="41" t="s">
        <v>118</v>
      </c>
      <c r="X860">
        <v>5</v>
      </c>
    </row>
    <row r="861" spans="1:39" x14ac:dyDescent="0.15">
      <c r="A861">
        <v>1956</v>
      </c>
      <c r="B861">
        <v>72</v>
      </c>
      <c r="C861">
        <v>41</v>
      </c>
      <c r="D861" s="17">
        <v>2004</v>
      </c>
      <c r="E861" s="17">
        <v>10</v>
      </c>
      <c r="F861" s="17">
        <v>11</v>
      </c>
      <c r="G861" s="40">
        <f t="shared" ref="G861:G866" si="80">DATE(D861,E861,F861)</f>
        <v>38271</v>
      </c>
      <c r="H861">
        <f t="shared" ref="H861:H866" si="81">INT((G861-DATE(YEAR(G861-WEEKDAY(G861-1)+4),1,3)+WEEKDAY(DATE(YEAR(G861-WEEKDAY(G861-1)+4),1,3))+5)/7)</f>
        <v>42</v>
      </c>
      <c r="I861" s="38">
        <v>0</v>
      </c>
      <c r="J861" s="38">
        <v>0.37847222222222227</v>
      </c>
      <c r="K861">
        <v>6387</v>
      </c>
      <c r="L861">
        <v>0</v>
      </c>
      <c r="M861">
        <v>6</v>
      </c>
      <c r="O861">
        <v>1</v>
      </c>
      <c r="P861">
        <v>1</v>
      </c>
      <c r="Q861">
        <v>1</v>
      </c>
      <c r="R861">
        <v>39.299999999999997</v>
      </c>
      <c r="S861">
        <v>1</v>
      </c>
      <c r="T861">
        <v>2</v>
      </c>
      <c r="W861" s="41" t="s">
        <v>2812</v>
      </c>
      <c r="X861">
        <v>4</v>
      </c>
      <c r="Y861">
        <v>0</v>
      </c>
      <c r="Z861">
        <v>0</v>
      </c>
      <c r="AA861">
        <v>0</v>
      </c>
      <c r="AB861">
        <v>0</v>
      </c>
      <c r="AC861">
        <v>1</v>
      </c>
      <c r="AD861">
        <v>0</v>
      </c>
      <c r="AE861">
        <v>1</v>
      </c>
    </row>
    <row r="862" spans="1:39" x14ac:dyDescent="0.15">
      <c r="A862">
        <v>1958</v>
      </c>
      <c r="B862">
        <v>72</v>
      </c>
      <c r="C862">
        <v>41</v>
      </c>
      <c r="D862" s="19">
        <v>2004</v>
      </c>
      <c r="E862" s="19">
        <v>10</v>
      </c>
      <c r="F862" s="19">
        <v>11</v>
      </c>
      <c r="G862" s="40">
        <f t="shared" si="80"/>
        <v>38271</v>
      </c>
      <c r="H862">
        <f t="shared" si="81"/>
        <v>42</v>
      </c>
      <c r="I862" s="38">
        <v>0</v>
      </c>
      <c r="J862" s="38">
        <v>0.41111111111111115</v>
      </c>
      <c r="K862">
        <v>6388</v>
      </c>
      <c r="L862">
        <v>0</v>
      </c>
      <c r="M862">
        <v>6</v>
      </c>
      <c r="O862">
        <v>1</v>
      </c>
      <c r="P862">
        <v>1</v>
      </c>
      <c r="Q862">
        <v>1</v>
      </c>
      <c r="R862">
        <v>37.700000000000003</v>
      </c>
      <c r="S862">
        <v>1</v>
      </c>
      <c r="T862">
        <v>4</v>
      </c>
      <c r="W862" s="41" t="s">
        <v>45</v>
      </c>
      <c r="X862">
        <v>1</v>
      </c>
      <c r="Y862">
        <v>0</v>
      </c>
      <c r="Z862">
        <v>1</v>
      </c>
      <c r="AA862">
        <v>0</v>
      </c>
      <c r="AB862">
        <v>0</v>
      </c>
      <c r="AC862">
        <v>0</v>
      </c>
      <c r="AD862">
        <v>0</v>
      </c>
      <c r="AE862">
        <v>1</v>
      </c>
    </row>
    <row r="863" spans="1:39" x14ac:dyDescent="0.15">
      <c r="A863">
        <v>1963</v>
      </c>
      <c r="B863">
        <v>72</v>
      </c>
      <c r="C863">
        <v>41</v>
      </c>
      <c r="D863" s="17">
        <v>2004</v>
      </c>
      <c r="E863" s="17">
        <v>10</v>
      </c>
      <c r="F863" s="17">
        <v>12</v>
      </c>
      <c r="G863" s="40">
        <f t="shared" si="80"/>
        <v>38272</v>
      </c>
      <c r="H863">
        <f t="shared" si="81"/>
        <v>42</v>
      </c>
      <c r="I863" s="38">
        <v>0</v>
      </c>
      <c r="J863" s="38">
        <v>0.38611111111111113</v>
      </c>
      <c r="K863">
        <v>6391</v>
      </c>
      <c r="L863">
        <v>0</v>
      </c>
      <c r="M863">
        <v>3</v>
      </c>
      <c r="O863">
        <v>1</v>
      </c>
      <c r="P863">
        <v>1</v>
      </c>
      <c r="Q863">
        <v>2</v>
      </c>
      <c r="R863">
        <v>36.799999999999997</v>
      </c>
      <c r="S863">
        <v>0</v>
      </c>
      <c r="T863">
        <v>3</v>
      </c>
      <c r="W863" s="41" t="s">
        <v>278</v>
      </c>
      <c r="X863">
        <v>0</v>
      </c>
      <c r="Y863">
        <v>1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</row>
    <row r="864" spans="1:39" x14ac:dyDescent="0.15">
      <c r="A864">
        <v>1966</v>
      </c>
      <c r="B864">
        <v>72</v>
      </c>
      <c r="C864">
        <v>41</v>
      </c>
      <c r="D864" s="17">
        <v>2004</v>
      </c>
      <c r="E864" s="17">
        <v>10</v>
      </c>
      <c r="F864" s="17">
        <v>13</v>
      </c>
      <c r="G864" s="40">
        <f t="shared" si="80"/>
        <v>38273</v>
      </c>
      <c r="H864">
        <f t="shared" si="81"/>
        <v>42</v>
      </c>
      <c r="I864" s="38">
        <v>0</v>
      </c>
      <c r="J864" s="38">
        <v>0.33611111111111108</v>
      </c>
      <c r="K864">
        <v>6336</v>
      </c>
      <c r="L864">
        <v>1</v>
      </c>
      <c r="O864">
        <v>1</v>
      </c>
      <c r="P864">
        <v>1</v>
      </c>
      <c r="Q864">
        <v>2</v>
      </c>
      <c r="R864">
        <v>38</v>
      </c>
      <c r="S864">
        <v>1</v>
      </c>
      <c r="T864">
        <v>2</v>
      </c>
      <c r="W864" s="41" t="s">
        <v>45</v>
      </c>
      <c r="X864">
        <v>1</v>
      </c>
      <c r="Y864">
        <v>0</v>
      </c>
      <c r="Z864">
        <v>1</v>
      </c>
      <c r="AA864">
        <v>0</v>
      </c>
      <c r="AB864">
        <v>0</v>
      </c>
      <c r="AC864">
        <v>0</v>
      </c>
      <c r="AD864">
        <v>0</v>
      </c>
      <c r="AE864">
        <v>1</v>
      </c>
    </row>
    <row r="865" spans="1:35" x14ac:dyDescent="0.15">
      <c r="A865">
        <v>1968</v>
      </c>
      <c r="B865">
        <v>72</v>
      </c>
      <c r="C865">
        <v>41</v>
      </c>
      <c r="D865" s="17">
        <v>2004</v>
      </c>
      <c r="E865" s="17">
        <v>10</v>
      </c>
      <c r="F865" s="17">
        <v>13</v>
      </c>
      <c r="G865" s="40">
        <f t="shared" si="80"/>
        <v>38273</v>
      </c>
      <c r="H865">
        <f t="shared" si="81"/>
        <v>42</v>
      </c>
      <c r="I865" s="38">
        <v>0</v>
      </c>
      <c r="J865" s="38">
        <v>0.40138888888888885</v>
      </c>
      <c r="K865">
        <v>6392</v>
      </c>
      <c r="L865">
        <v>0</v>
      </c>
      <c r="M865">
        <v>8</v>
      </c>
      <c r="O865">
        <v>1</v>
      </c>
      <c r="P865">
        <v>1</v>
      </c>
      <c r="Q865">
        <v>2</v>
      </c>
      <c r="R865">
        <v>37.6</v>
      </c>
      <c r="S865">
        <v>1</v>
      </c>
      <c r="T865">
        <v>4</v>
      </c>
      <c r="W865" s="41" t="s">
        <v>45</v>
      </c>
      <c r="X865">
        <v>1</v>
      </c>
      <c r="Y865">
        <v>0</v>
      </c>
      <c r="Z865">
        <v>1</v>
      </c>
      <c r="AA865">
        <v>0</v>
      </c>
      <c r="AB865">
        <v>0</v>
      </c>
      <c r="AC865">
        <v>0</v>
      </c>
      <c r="AD865">
        <v>0</v>
      </c>
      <c r="AE865">
        <v>1</v>
      </c>
    </row>
    <row r="866" spans="1:35" x14ac:dyDescent="0.15">
      <c r="A866">
        <v>1794</v>
      </c>
      <c r="B866">
        <v>66</v>
      </c>
      <c r="C866">
        <v>42</v>
      </c>
      <c r="D866" s="17">
        <v>2004</v>
      </c>
      <c r="E866" s="17">
        <v>10</v>
      </c>
      <c r="F866" s="17">
        <v>14</v>
      </c>
      <c r="G866" s="40">
        <f t="shared" si="80"/>
        <v>38274</v>
      </c>
      <c r="H866">
        <f t="shared" si="81"/>
        <v>42</v>
      </c>
      <c r="I866" s="38">
        <v>0</v>
      </c>
      <c r="J866" s="38">
        <v>0.4694444444444445</v>
      </c>
      <c r="K866">
        <v>1920</v>
      </c>
      <c r="L866">
        <v>1</v>
      </c>
      <c r="O866">
        <v>1</v>
      </c>
      <c r="P866">
        <v>1</v>
      </c>
      <c r="Q866">
        <v>2</v>
      </c>
      <c r="R866">
        <v>36.700000000000003</v>
      </c>
      <c r="S866">
        <v>0</v>
      </c>
      <c r="T866">
        <v>2</v>
      </c>
      <c r="W866" s="41" t="s">
        <v>118</v>
      </c>
      <c r="X866">
        <v>3</v>
      </c>
      <c r="Y866">
        <v>0</v>
      </c>
      <c r="Z866">
        <v>0</v>
      </c>
      <c r="AA866">
        <v>0</v>
      </c>
      <c r="AB866">
        <v>1</v>
      </c>
      <c r="AC866">
        <v>0</v>
      </c>
      <c r="AD866">
        <v>0</v>
      </c>
      <c r="AE866">
        <v>1</v>
      </c>
    </row>
    <row r="867" spans="1:35" x14ac:dyDescent="0.15">
      <c r="A867">
        <v>1803</v>
      </c>
      <c r="B867">
        <v>66</v>
      </c>
      <c r="C867">
        <v>42</v>
      </c>
      <c r="D867" s="17">
        <v>2004</v>
      </c>
      <c r="E867" s="17">
        <v>10</v>
      </c>
      <c r="F867" s="17">
        <v>18</v>
      </c>
      <c r="G867" s="40">
        <f t="shared" ref="G867:G874" si="82">DATE(D867,E867,F867)</f>
        <v>38278</v>
      </c>
      <c r="H867">
        <f t="shared" ref="H867:H874" si="83">INT((G867-DATE(YEAR(G867-WEEKDAY(G867-1)+4),1,3)+WEEKDAY(DATE(YEAR(G867-WEEKDAY(G867-1)+4),1,3))+5)/7)</f>
        <v>43</v>
      </c>
      <c r="I867" s="38">
        <v>0</v>
      </c>
      <c r="J867" s="38">
        <v>0.44861111111111113</v>
      </c>
      <c r="K867">
        <v>5027</v>
      </c>
      <c r="L867">
        <v>0</v>
      </c>
      <c r="M867">
        <v>11</v>
      </c>
      <c r="O867">
        <v>1</v>
      </c>
      <c r="P867">
        <v>1</v>
      </c>
      <c r="Q867">
        <v>1</v>
      </c>
      <c r="R867">
        <v>37.700000000000003</v>
      </c>
      <c r="S867">
        <v>1</v>
      </c>
      <c r="T867">
        <v>2</v>
      </c>
      <c r="W867" s="41" t="s">
        <v>118</v>
      </c>
      <c r="X867">
        <v>3</v>
      </c>
      <c r="Y867">
        <v>0</v>
      </c>
      <c r="Z867">
        <v>0</v>
      </c>
      <c r="AA867">
        <v>0</v>
      </c>
      <c r="AB867">
        <v>1</v>
      </c>
      <c r="AC867">
        <v>0</v>
      </c>
      <c r="AD867">
        <v>0</v>
      </c>
      <c r="AE867">
        <v>1</v>
      </c>
    </row>
    <row r="868" spans="1:35" x14ac:dyDescent="0.15">
      <c r="A868">
        <v>1806</v>
      </c>
      <c r="B868">
        <v>66</v>
      </c>
      <c r="C868">
        <v>42</v>
      </c>
      <c r="D868" s="17">
        <v>2004</v>
      </c>
      <c r="E868" s="17">
        <v>10</v>
      </c>
      <c r="F868" s="17">
        <v>19</v>
      </c>
      <c r="G868" s="40">
        <f t="shared" si="82"/>
        <v>38279</v>
      </c>
      <c r="H868">
        <f t="shared" si="83"/>
        <v>43</v>
      </c>
      <c r="I868" s="38">
        <v>0</v>
      </c>
      <c r="J868" s="38">
        <v>0.35625000000000001</v>
      </c>
      <c r="K868">
        <v>6131</v>
      </c>
      <c r="L868">
        <v>0</v>
      </c>
      <c r="M868">
        <v>9</v>
      </c>
      <c r="O868">
        <v>1</v>
      </c>
      <c r="P868">
        <v>1</v>
      </c>
      <c r="Q868">
        <v>1</v>
      </c>
      <c r="R868">
        <v>36.4</v>
      </c>
      <c r="S868">
        <v>0</v>
      </c>
      <c r="T868">
        <v>3</v>
      </c>
      <c r="V868" s="41" t="s">
        <v>53</v>
      </c>
      <c r="W868" s="41" t="s">
        <v>118</v>
      </c>
      <c r="X868">
        <v>0</v>
      </c>
      <c r="Y868">
        <v>1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</row>
    <row r="869" spans="1:35" x14ac:dyDescent="0.15">
      <c r="A869">
        <v>1812</v>
      </c>
      <c r="B869">
        <v>66</v>
      </c>
      <c r="C869">
        <v>42</v>
      </c>
      <c r="D869" s="17">
        <v>2004</v>
      </c>
      <c r="E869" s="17">
        <v>10</v>
      </c>
      <c r="F869" s="17">
        <v>20</v>
      </c>
      <c r="G869" s="40">
        <f t="shared" si="82"/>
        <v>38280</v>
      </c>
      <c r="H869">
        <f t="shared" si="83"/>
        <v>43</v>
      </c>
      <c r="I869" s="38">
        <v>0</v>
      </c>
      <c r="J869" s="38">
        <v>0.2951388888888889</v>
      </c>
      <c r="K869">
        <v>6378</v>
      </c>
      <c r="L869">
        <v>0</v>
      </c>
      <c r="M869">
        <v>7</v>
      </c>
      <c r="O869">
        <v>1</v>
      </c>
      <c r="P869">
        <v>1</v>
      </c>
      <c r="Q869">
        <v>1</v>
      </c>
      <c r="R869">
        <v>36.1</v>
      </c>
      <c r="S869">
        <v>0</v>
      </c>
      <c r="W869" s="41" t="s">
        <v>278</v>
      </c>
      <c r="X869">
        <v>4</v>
      </c>
      <c r="Y869">
        <v>0</v>
      </c>
      <c r="Z869">
        <v>0</v>
      </c>
      <c r="AA869">
        <v>0</v>
      </c>
      <c r="AB869">
        <v>0</v>
      </c>
      <c r="AC869">
        <v>1</v>
      </c>
      <c r="AD869">
        <v>0</v>
      </c>
      <c r="AE869">
        <v>1</v>
      </c>
    </row>
    <row r="870" spans="1:35" x14ac:dyDescent="0.15">
      <c r="A870">
        <v>1814</v>
      </c>
      <c r="B870">
        <v>66</v>
      </c>
      <c r="C870">
        <v>42</v>
      </c>
      <c r="D870" s="19">
        <v>2004</v>
      </c>
      <c r="E870" s="19">
        <v>10</v>
      </c>
      <c r="F870" s="19">
        <v>20</v>
      </c>
      <c r="G870" s="40">
        <f t="shared" si="82"/>
        <v>38280</v>
      </c>
      <c r="H870">
        <f t="shared" si="83"/>
        <v>43</v>
      </c>
      <c r="I870" s="38">
        <v>0</v>
      </c>
      <c r="J870" s="38">
        <v>0.35069444444444442</v>
      </c>
      <c r="K870">
        <v>6215</v>
      </c>
      <c r="L870">
        <v>0</v>
      </c>
      <c r="M870">
        <v>8</v>
      </c>
      <c r="O870">
        <v>1</v>
      </c>
      <c r="P870">
        <v>1</v>
      </c>
      <c r="Q870">
        <v>1</v>
      </c>
      <c r="W870" s="41" t="s">
        <v>118</v>
      </c>
      <c r="X870">
        <v>0</v>
      </c>
      <c r="Y870">
        <v>1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</row>
    <row r="871" spans="1:35" x14ac:dyDescent="0.15">
      <c r="A871">
        <v>1823</v>
      </c>
      <c r="B871">
        <v>67</v>
      </c>
      <c r="C871">
        <v>43</v>
      </c>
      <c r="D871" s="19">
        <v>2004</v>
      </c>
      <c r="E871" s="19">
        <v>10</v>
      </c>
      <c r="F871" s="19">
        <v>21</v>
      </c>
      <c r="G871" s="40">
        <f t="shared" si="82"/>
        <v>38281</v>
      </c>
      <c r="H871">
        <f t="shared" si="83"/>
        <v>43</v>
      </c>
      <c r="I871" s="38">
        <v>0</v>
      </c>
      <c r="J871" s="38">
        <v>0.33680555555555558</v>
      </c>
      <c r="K871">
        <v>6406</v>
      </c>
      <c r="L871">
        <v>0</v>
      </c>
      <c r="M871">
        <v>2</v>
      </c>
      <c r="O871">
        <v>1</v>
      </c>
      <c r="P871">
        <v>1</v>
      </c>
      <c r="Q871">
        <v>1</v>
      </c>
      <c r="R871">
        <v>36</v>
      </c>
      <c r="S871">
        <v>0</v>
      </c>
      <c r="T871">
        <v>3</v>
      </c>
      <c r="W871" s="41" t="s">
        <v>278</v>
      </c>
      <c r="X871">
        <v>1</v>
      </c>
      <c r="Y871">
        <v>0</v>
      </c>
      <c r="Z871">
        <v>1</v>
      </c>
      <c r="AA871">
        <v>0</v>
      </c>
      <c r="AB871">
        <v>0</v>
      </c>
      <c r="AC871">
        <v>0</v>
      </c>
      <c r="AD871">
        <v>0</v>
      </c>
      <c r="AE871">
        <v>1</v>
      </c>
    </row>
    <row r="872" spans="1:35" x14ac:dyDescent="0.15">
      <c r="A872">
        <v>1822</v>
      </c>
      <c r="B872">
        <v>67</v>
      </c>
      <c r="C872">
        <v>43</v>
      </c>
      <c r="D872" s="17">
        <v>2004</v>
      </c>
      <c r="E872" s="17">
        <v>10</v>
      </c>
      <c r="F872" s="17">
        <v>21</v>
      </c>
      <c r="G872" s="40">
        <f t="shared" si="82"/>
        <v>38281</v>
      </c>
      <c r="H872">
        <f t="shared" si="83"/>
        <v>43</v>
      </c>
      <c r="I872" s="38">
        <v>0</v>
      </c>
      <c r="J872" s="38">
        <v>0.36458333333333331</v>
      </c>
      <c r="K872">
        <v>6408</v>
      </c>
      <c r="L872">
        <v>0</v>
      </c>
      <c r="M872">
        <v>2</v>
      </c>
      <c r="O872">
        <v>1</v>
      </c>
      <c r="P872">
        <v>1</v>
      </c>
      <c r="Q872">
        <v>2</v>
      </c>
      <c r="R872">
        <v>36.9</v>
      </c>
      <c r="S872">
        <v>0</v>
      </c>
      <c r="W872" s="41" t="s">
        <v>118</v>
      </c>
      <c r="X872">
        <v>0</v>
      </c>
      <c r="Y872">
        <v>1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</row>
    <row r="873" spans="1:35" x14ac:dyDescent="0.15">
      <c r="A873">
        <v>1831</v>
      </c>
      <c r="B873">
        <v>67</v>
      </c>
      <c r="C873">
        <v>43</v>
      </c>
      <c r="D873" s="17">
        <v>2004</v>
      </c>
      <c r="E873" s="17">
        <v>10</v>
      </c>
      <c r="F873" s="17">
        <v>22</v>
      </c>
      <c r="G873" s="40">
        <f t="shared" si="82"/>
        <v>38282</v>
      </c>
      <c r="H873">
        <f t="shared" si="83"/>
        <v>43</v>
      </c>
      <c r="I873" s="38">
        <v>0</v>
      </c>
      <c r="J873" s="38">
        <v>0.46111111111111108</v>
      </c>
      <c r="K873">
        <v>6410</v>
      </c>
      <c r="L873">
        <v>0</v>
      </c>
      <c r="M873">
        <v>6</v>
      </c>
      <c r="O873">
        <v>1</v>
      </c>
      <c r="P873">
        <v>1</v>
      </c>
      <c r="Q873">
        <v>2</v>
      </c>
      <c r="T873">
        <v>2</v>
      </c>
      <c r="W873" s="41" t="s">
        <v>284</v>
      </c>
      <c r="X873">
        <v>0</v>
      </c>
      <c r="Y873">
        <v>1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</row>
    <row r="874" spans="1:35" x14ac:dyDescent="0.15">
      <c r="A874">
        <v>1832</v>
      </c>
      <c r="B874">
        <v>67</v>
      </c>
      <c r="C874">
        <v>43</v>
      </c>
      <c r="D874" s="17">
        <v>2004</v>
      </c>
      <c r="E874" s="17">
        <v>10</v>
      </c>
      <c r="F874" s="17">
        <v>22</v>
      </c>
      <c r="G874" s="40">
        <f t="shared" si="82"/>
        <v>38282</v>
      </c>
      <c r="H874">
        <f t="shared" si="83"/>
        <v>43</v>
      </c>
      <c r="I874" s="38">
        <v>0</v>
      </c>
      <c r="J874" s="38">
        <v>0.48958333333333331</v>
      </c>
      <c r="K874">
        <v>6411</v>
      </c>
      <c r="L874">
        <v>0</v>
      </c>
      <c r="M874">
        <v>6</v>
      </c>
      <c r="O874">
        <v>1</v>
      </c>
      <c r="P874">
        <v>1</v>
      </c>
      <c r="Q874">
        <v>1</v>
      </c>
      <c r="W874" s="41" t="s">
        <v>118</v>
      </c>
      <c r="X874">
        <v>0</v>
      </c>
      <c r="Y874">
        <v>1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</row>
    <row r="875" spans="1:35" x14ac:dyDescent="0.15">
      <c r="A875">
        <v>1835</v>
      </c>
      <c r="B875">
        <v>67</v>
      </c>
      <c r="C875">
        <v>43</v>
      </c>
      <c r="D875" s="19">
        <v>2004</v>
      </c>
      <c r="E875" s="19">
        <v>10</v>
      </c>
      <c r="F875" s="19">
        <v>25</v>
      </c>
      <c r="G875" s="40">
        <f t="shared" ref="G875:G883" si="84">DATE(D875,E875,F875)</f>
        <v>38285</v>
      </c>
      <c r="H875">
        <f t="shared" ref="H875:H883" si="85">INT((G875-DATE(YEAR(G875-WEEKDAY(G875-1)+4),1,3)+WEEKDAY(DATE(YEAR(G875-WEEKDAY(G875-1)+4),1,3))+5)/7)</f>
        <v>44</v>
      </c>
      <c r="I875" s="38">
        <v>0</v>
      </c>
      <c r="J875" s="38">
        <v>0.40138888888888885</v>
      </c>
      <c r="K875">
        <v>6413</v>
      </c>
      <c r="L875">
        <v>0</v>
      </c>
      <c r="M875">
        <v>3</v>
      </c>
      <c r="O875">
        <v>1</v>
      </c>
      <c r="P875">
        <v>1</v>
      </c>
      <c r="Q875">
        <v>2</v>
      </c>
      <c r="R875">
        <v>36</v>
      </c>
      <c r="S875">
        <v>0</v>
      </c>
      <c r="T875">
        <v>2</v>
      </c>
      <c r="W875" s="41" t="s">
        <v>118</v>
      </c>
      <c r="X875">
        <v>4</v>
      </c>
      <c r="Y875">
        <v>0</v>
      </c>
      <c r="Z875">
        <v>0</v>
      </c>
      <c r="AA875">
        <v>0</v>
      </c>
      <c r="AB875">
        <v>0</v>
      </c>
      <c r="AC875">
        <v>1</v>
      </c>
      <c r="AD875">
        <v>0</v>
      </c>
      <c r="AE875">
        <v>1</v>
      </c>
      <c r="AH875">
        <v>0</v>
      </c>
      <c r="AI875">
        <v>0</v>
      </c>
    </row>
    <row r="876" spans="1:35" x14ac:dyDescent="0.15">
      <c r="A876">
        <v>1834</v>
      </c>
      <c r="B876">
        <v>67</v>
      </c>
      <c r="C876">
        <v>43</v>
      </c>
      <c r="D876" s="17">
        <v>2004</v>
      </c>
      <c r="E876" s="17">
        <v>10</v>
      </c>
      <c r="F876" s="17">
        <v>25</v>
      </c>
      <c r="G876" s="40">
        <f t="shared" si="84"/>
        <v>38285</v>
      </c>
      <c r="H876">
        <f t="shared" si="85"/>
        <v>44</v>
      </c>
      <c r="I876" s="38">
        <v>0</v>
      </c>
      <c r="J876" s="38">
        <v>0.33055555555555555</v>
      </c>
      <c r="K876">
        <v>6412</v>
      </c>
      <c r="L876">
        <v>1</v>
      </c>
      <c r="O876">
        <v>1</v>
      </c>
      <c r="P876">
        <v>1</v>
      </c>
      <c r="Q876">
        <v>1</v>
      </c>
      <c r="R876">
        <v>39.799999999999997</v>
      </c>
      <c r="S876">
        <v>1</v>
      </c>
      <c r="T876">
        <v>3</v>
      </c>
      <c r="W876" s="41" t="s">
        <v>325</v>
      </c>
      <c r="X876">
        <v>0</v>
      </c>
      <c r="Y876">
        <v>1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</row>
    <row r="877" spans="1:35" x14ac:dyDescent="0.15">
      <c r="A877">
        <v>1840</v>
      </c>
      <c r="B877">
        <v>67</v>
      </c>
      <c r="C877">
        <v>44</v>
      </c>
      <c r="D877" s="17">
        <v>2004</v>
      </c>
      <c r="E877" s="17">
        <v>10</v>
      </c>
      <c r="F877" s="17">
        <v>28</v>
      </c>
      <c r="G877" s="40">
        <f t="shared" si="84"/>
        <v>38288</v>
      </c>
      <c r="H877">
        <f t="shared" si="85"/>
        <v>44</v>
      </c>
      <c r="I877" s="38">
        <v>0</v>
      </c>
      <c r="J877" s="38">
        <v>0.4604166666666667</v>
      </c>
      <c r="K877">
        <v>6388</v>
      </c>
      <c r="L877">
        <v>0</v>
      </c>
      <c r="M877">
        <v>6</v>
      </c>
      <c r="O877">
        <v>1</v>
      </c>
      <c r="P877">
        <v>1</v>
      </c>
      <c r="Q877">
        <v>1</v>
      </c>
      <c r="W877" s="41" t="s">
        <v>118</v>
      </c>
      <c r="X877">
        <v>0</v>
      </c>
      <c r="Y877">
        <v>1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</row>
    <row r="878" spans="1:35" x14ac:dyDescent="0.15">
      <c r="A878">
        <v>1845</v>
      </c>
      <c r="B878">
        <v>67</v>
      </c>
      <c r="C878">
        <v>44</v>
      </c>
      <c r="D878" s="17">
        <v>2004</v>
      </c>
      <c r="E878" s="17">
        <v>10</v>
      </c>
      <c r="F878" s="17">
        <v>30</v>
      </c>
      <c r="G878" s="40">
        <f t="shared" si="84"/>
        <v>38290</v>
      </c>
      <c r="H878">
        <f t="shared" si="85"/>
        <v>44</v>
      </c>
      <c r="I878" s="38"/>
      <c r="J878" s="38"/>
      <c r="K878">
        <v>6415</v>
      </c>
      <c r="L878">
        <v>0</v>
      </c>
      <c r="M878">
        <v>6</v>
      </c>
      <c r="O878">
        <v>1</v>
      </c>
      <c r="P878">
        <v>1</v>
      </c>
      <c r="Q878">
        <v>1</v>
      </c>
      <c r="X878">
        <v>0</v>
      </c>
      <c r="Y878">
        <v>1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</row>
    <row r="879" spans="1:35" x14ac:dyDescent="0.15">
      <c r="A879">
        <v>5770</v>
      </c>
      <c r="B879">
        <v>233</v>
      </c>
      <c r="D879" s="17">
        <v>2008</v>
      </c>
      <c r="E879" s="17">
        <v>10</v>
      </c>
      <c r="F879" s="17">
        <v>27</v>
      </c>
      <c r="G879" s="40">
        <f t="shared" si="84"/>
        <v>39748</v>
      </c>
      <c r="H879">
        <f t="shared" si="85"/>
        <v>44</v>
      </c>
      <c r="I879" s="38"/>
      <c r="J879" s="38"/>
      <c r="L879" t="s">
        <v>2937</v>
      </c>
      <c r="O879">
        <v>1</v>
      </c>
      <c r="Q879">
        <v>1</v>
      </c>
      <c r="R879">
        <v>395</v>
      </c>
      <c r="T879">
        <v>1</v>
      </c>
      <c r="W879" s="41" t="s">
        <v>2944</v>
      </c>
      <c r="X879">
        <v>3</v>
      </c>
      <c r="AH879">
        <v>0</v>
      </c>
      <c r="AI879">
        <v>0</v>
      </c>
    </row>
    <row r="880" spans="1:35" x14ac:dyDescent="0.15">
      <c r="A880">
        <v>5773</v>
      </c>
      <c r="B880">
        <v>233</v>
      </c>
      <c r="D880" s="17">
        <v>2008</v>
      </c>
      <c r="E880" s="17">
        <v>10</v>
      </c>
      <c r="F880" s="17">
        <v>27</v>
      </c>
      <c r="G880" s="40">
        <f t="shared" si="84"/>
        <v>39748</v>
      </c>
      <c r="H880">
        <f t="shared" si="85"/>
        <v>44</v>
      </c>
      <c r="I880" s="38"/>
      <c r="J880" s="38"/>
      <c r="L880" t="s">
        <v>2938</v>
      </c>
      <c r="O880">
        <v>1</v>
      </c>
      <c r="Q880">
        <v>1</v>
      </c>
      <c r="W880" s="41" t="s">
        <v>2836</v>
      </c>
      <c r="X880">
        <v>0</v>
      </c>
    </row>
    <row r="881" spans="1:39" x14ac:dyDescent="0.15">
      <c r="A881">
        <v>5775</v>
      </c>
      <c r="B881">
        <v>233</v>
      </c>
      <c r="D881" s="17">
        <v>2008</v>
      </c>
      <c r="E881" s="17">
        <v>10</v>
      </c>
      <c r="F881" s="17">
        <v>27</v>
      </c>
      <c r="G881" s="40">
        <f t="shared" si="84"/>
        <v>39748</v>
      </c>
      <c r="H881">
        <f t="shared" si="85"/>
        <v>44</v>
      </c>
      <c r="I881" s="38"/>
      <c r="J881" s="38"/>
      <c r="L881" t="s">
        <v>2939</v>
      </c>
      <c r="O881">
        <v>1</v>
      </c>
      <c r="Q881">
        <v>1</v>
      </c>
      <c r="R881">
        <v>360</v>
      </c>
      <c r="V881" s="41" t="s">
        <v>2943</v>
      </c>
      <c r="W881" s="41" t="s">
        <v>2830</v>
      </c>
      <c r="X881">
        <v>3</v>
      </c>
    </row>
    <row r="882" spans="1:39" x14ac:dyDescent="0.15">
      <c r="A882">
        <v>5780</v>
      </c>
      <c r="B882">
        <v>233</v>
      </c>
      <c r="D882" s="17">
        <v>2008</v>
      </c>
      <c r="E882" s="17">
        <v>10</v>
      </c>
      <c r="F882" s="17">
        <v>27</v>
      </c>
      <c r="G882" s="40">
        <f t="shared" si="84"/>
        <v>39748</v>
      </c>
      <c r="H882">
        <f t="shared" si="85"/>
        <v>44</v>
      </c>
      <c r="I882" s="38"/>
      <c r="J882" s="38"/>
      <c r="L882" t="s">
        <v>2941</v>
      </c>
      <c r="O882">
        <v>1</v>
      </c>
      <c r="Q882">
        <v>1</v>
      </c>
      <c r="W882" s="41" t="s">
        <v>2836</v>
      </c>
      <c r="X882">
        <v>0</v>
      </c>
    </row>
    <row r="883" spans="1:39" x14ac:dyDescent="0.15">
      <c r="A883">
        <v>5785</v>
      </c>
      <c r="B883">
        <v>233</v>
      </c>
      <c r="D883" s="17">
        <v>2008</v>
      </c>
      <c r="E883" s="17">
        <v>10</v>
      </c>
      <c r="F883" s="17">
        <v>27</v>
      </c>
      <c r="G883" s="40">
        <f t="shared" si="84"/>
        <v>39748</v>
      </c>
      <c r="H883">
        <f t="shared" si="85"/>
        <v>44</v>
      </c>
      <c r="I883" s="38"/>
      <c r="J883" s="38"/>
      <c r="L883" t="s">
        <v>2941</v>
      </c>
      <c r="O883">
        <v>1</v>
      </c>
      <c r="Q883">
        <v>1</v>
      </c>
      <c r="W883" s="41" t="s">
        <v>2946</v>
      </c>
      <c r="X883">
        <v>4</v>
      </c>
    </row>
    <row r="884" spans="1:39" x14ac:dyDescent="0.15">
      <c r="A884">
        <v>1847</v>
      </c>
      <c r="B884">
        <v>68</v>
      </c>
      <c r="C884">
        <v>44</v>
      </c>
      <c r="D884" s="17">
        <v>2004</v>
      </c>
      <c r="E884" s="17">
        <v>11</v>
      </c>
      <c r="F884" s="17">
        <v>1</v>
      </c>
      <c r="G884" s="40">
        <f t="shared" ref="G884:G889" si="86">DATE(D884,E884,F884)</f>
        <v>38292</v>
      </c>
      <c r="H884">
        <f t="shared" ref="H884:H889" si="87">INT((G884-DATE(YEAR(G884-WEEKDAY(G884-1)+4),1,3)+WEEKDAY(DATE(YEAR(G884-WEEKDAY(G884-1)+4),1,3))+5)/7)</f>
        <v>45</v>
      </c>
      <c r="I884" s="38">
        <v>0</v>
      </c>
      <c r="J884" s="38">
        <v>0.34375</v>
      </c>
      <c r="K884">
        <v>6415</v>
      </c>
      <c r="L884">
        <v>0</v>
      </c>
      <c r="M884">
        <v>6</v>
      </c>
      <c r="O884">
        <v>1</v>
      </c>
      <c r="P884">
        <v>1</v>
      </c>
      <c r="Q884">
        <v>2</v>
      </c>
      <c r="R884">
        <v>39.5</v>
      </c>
      <c r="S884">
        <v>1</v>
      </c>
      <c r="T884">
        <v>1</v>
      </c>
      <c r="W884" s="41" t="s">
        <v>118</v>
      </c>
      <c r="X884">
        <v>0</v>
      </c>
      <c r="Y884">
        <v>1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</row>
    <row r="885" spans="1:39" x14ac:dyDescent="0.15">
      <c r="A885">
        <v>1860</v>
      </c>
      <c r="B885">
        <v>68</v>
      </c>
      <c r="C885">
        <v>44</v>
      </c>
      <c r="D885" s="17">
        <v>2004</v>
      </c>
      <c r="E885" s="17">
        <v>11</v>
      </c>
      <c r="F885" s="17">
        <v>4</v>
      </c>
      <c r="G885" s="40">
        <f t="shared" si="86"/>
        <v>38295</v>
      </c>
      <c r="H885">
        <f t="shared" si="87"/>
        <v>45</v>
      </c>
      <c r="I885" s="38">
        <v>0</v>
      </c>
      <c r="J885" s="38">
        <v>0.4201388888888889</v>
      </c>
      <c r="K885">
        <v>6422</v>
      </c>
      <c r="L885">
        <v>0</v>
      </c>
      <c r="M885">
        <v>5</v>
      </c>
      <c r="O885">
        <v>1</v>
      </c>
      <c r="P885">
        <v>1</v>
      </c>
      <c r="Q885">
        <v>1</v>
      </c>
      <c r="R885">
        <v>36.700000000000003</v>
      </c>
      <c r="S885">
        <v>0</v>
      </c>
      <c r="T885">
        <v>2</v>
      </c>
      <c r="U885" t="s">
        <v>36</v>
      </c>
      <c r="W885" s="41" t="s">
        <v>278</v>
      </c>
      <c r="X885">
        <v>3</v>
      </c>
      <c r="Y885">
        <v>0</v>
      </c>
      <c r="Z885">
        <v>0</v>
      </c>
      <c r="AA885">
        <v>0</v>
      </c>
      <c r="AB885">
        <v>1</v>
      </c>
      <c r="AC885">
        <v>0</v>
      </c>
      <c r="AD885">
        <v>0</v>
      </c>
      <c r="AE885">
        <v>1</v>
      </c>
    </row>
    <row r="886" spans="1:39" x14ac:dyDescent="0.15">
      <c r="A886">
        <v>1861</v>
      </c>
      <c r="B886">
        <v>68</v>
      </c>
      <c r="C886">
        <v>45</v>
      </c>
      <c r="D886" s="17">
        <v>2004</v>
      </c>
      <c r="E886" s="17">
        <v>11</v>
      </c>
      <c r="F886" s="17">
        <v>5</v>
      </c>
      <c r="G886" s="40">
        <f t="shared" si="86"/>
        <v>38296</v>
      </c>
      <c r="H886">
        <f t="shared" si="87"/>
        <v>45</v>
      </c>
      <c r="I886" s="38">
        <v>0</v>
      </c>
      <c r="J886" s="38">
        <v>0.34375</v>
      </c>
      <c r="K886">
        <v>6423</v>
      </c>
      <c r="L886">
        <v>0</v>
      </c>
      <c r="M886">
        <v>2</v>
      </c>
      <c r="O886">
        <v>1</v>
      </c>
      <c r="P886">
        <v>1</v>
      </c>
      <c r="Q886">
        <v>1</v>
      </c>
      <c r="R886">
        <v>37</v>
      </c>
      <c r="S886">
        <v>0</v>
      </c>
      <c r="T886">
        <v>3</v>
      </c>
      <c r="W886" s="41" t="s">
        <v>278</v>
      </c>
      <c r="X886">
        <v>1</v>
      </c>
      <c r="Y886">
        <v>0</v>
      </c>
      <c r="Z886">
        <v>1</v>
      </c>
      <c r="AA886">
        <v>0</v>
      </c>
      <c r="AB886">
        <v>0</v>
      </c>
      <c r="AC886">
        <v>0</v>
      </c>
      <c r="AD886">
        <v>0</v>
      </c>
      <c r="AE886">
        <v>1</v>
      </c>
    </row>
    <row r="887" spans="1:39" x14ac:dyDescent="0.15">
      <c r="A887">
        <v>5248</v>
      </c>
      <c r="B887">
        <v>216</v>
      </c>
      <c r="C887">
        <v>45</v>
      </c>
      <c r="D887" s="17">
        <v>2008</v>
      </c>
      <c r="E887" s="17">
        <v>11</v>
      </c>
      <c r="F887" s="17">
        <v>6</v>
      </c>
      <c r="G887" s="40">
        <f t="shared" si="86"/>
        <v>39758</v>
      </c>
      <c r="H887">
        <f t="shared" si="87"/>
        <v>45</v>
      </c>
      <c r="I887" s="29">
        <v>0.35972222222222222</v>
      </c>
      <c r="J887" s="29">
        <v>0.35972222222222222</v>
      </c>
      <c r="K887">
        <v>8324</v>
      </c>
      <c r="L887">
        <v>0</v>
      </c>
      <c r="M887">
        <v>8</v>
      </c>
      <c r="O887">
        <v>1</v>
      </c>
      <c r="P887">
        <v>1</v>
      </c>
      <c r="Q887">
        <v>2</v>
      </c>
      <c r="R887">
        <v>35.9</v>
      </c>
      <c r="S887">
        <v>0</v>
      </c>
      <c r="T887">
        <v>2</v>
      </c>
      <c r="W887" s="41" t="s">
        <v>50</v>
      </c>
      <c r="X887">
        <v>0</v>
      </c>
      <c r="Y887">
        <v>1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</row>
    <row r="888" spans="1:39" x14ac:dyDescent="0.15">
      <c r="A888">
        <v>5255</v>
      </c>
      <c r="B888">
        <v>216</v>
      </c>
      <c r="C888">
        <v>45</v>
      </c>
      <c r="D888" s="17">
        <v>2008</v>
      </c>
      <c r="E888" s="17">
        <v>11</v>
      </c>
      <c r="F888" s="17">
        <v>6</v>
      </c>
      <c r="G888" s="40">
        <f t="shared" si="86"/>
        <v>39758</v>
      </c>
      <c r="H888">
        <f t="shared" si="87"/>
        <v>45</v>
      </c>
      <c r="I888" s="29">
        <v>0.45069444444444445</v>
      </c>
      <c r="J888" s="29">
        <v>0.45069444444444445</v>
      </c>
      <c r="K888">
        <v>8327</v>
      </c>
      <c r="L888">
        <v>1</v>
      </c>
      <c r="O888">
        <v>1</v>
      </c>
      <c r="P888">
        <v>1</v>
      </c>
      <c r="Q888">
        <v>2</v>
      </c>
      <c r="R888">
        <v>38.4</v>
      </c>
      <c r="S888">
        <v>1</v>
      </c>
      <c r="W888" s="41" t="s">
        <v>220</v>
      </c>
      <c r="X888">
        <v>0</v>
      </c>
      <c r="Y888">
        <v>1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</row>
    <row r="889" spans="1:39" x14ac:dyDescent="0.15">
      <c r="A889">
        <v>5257</v>
      </c>
      <c r="B889">
        <v>216</v>
      </c>
      <c r="C889">
        <v>45</v>
      </c>
      <c r="D889" s="17">
        <v>2008</v>
      </c>
      <c r="E889" s="17">
        <v>11</v>
      </c>
      <c r="F889" s="17">
        <v>7</v>
      </c>
      <c r="G889" s="40">
        <f t="shared" si="86"/>
        <v>39759</v>
      </c>
      <c r="H889">
        <f t="shared" si="87"/>
        <v>45</v>
      </c>
      <c r="I889" s="29">
        <v>0.3659722222222222</v>
      </c>
      <c r="J889" s="29">
        <v>0.3659722222222222</v>
      </c>
      <c r="K889">
        <v>8328</v>
      </c>
      <c r="L889">
        <v>0</v>
      </c>
      <c r="M889">
        <v>8</v>
      </c>
      <c r="O889">
        <v>1</v>
      </c>
      <c r="P889">
        <v>1</v>
      </c>
      <c r="Q889">
        <v>2</v>
      </c>
      <c r="W889" s="41" t="s">
        <v>49</v>
      </c>
      <c r="X889">
        <v>0</v>
      </c>
      <c r="Y889">
        <v>1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</row>
    <row r="890" spans="1:39" x14ac:dyDescent="0.15">
      <c r="A890">
        <v>1872</v>
      </c>
      <c r="B890">
        <v>68</v>
      </c>
      <c r="C890">
        <v>45</v>
      </c>
      <c r="D890" s="17">
        <v>2004</v>
      </c>
      <c r="E890" s="17">
        <v>11</v>
      </c>
      <c r="F890" s="17">
        <v>10</v>
      </c>
      <c r="G890" s="40">
        <f t="shared" ref="G890:G897" si="88">DATE(D890,E890,F890)</f>
        <v>38301</v>
      </c>
      <c r="H890">
        <f t="shared" ref="H890:H897" si="89">INT((G890-DATE(YEAR(G890-WEEKDAY(G890-1)+4),1,3)+WEEKDAY(DATE(YEAR(G890-WEEKDAY(G890-1)+4),1,3))+5)/7)</f>
        <v>46</v>
      </c>
      <c r="I890" s="38">
        <v>0</v>
      </c>
      <c r="J890" s="38">
        <v>0.29652777777777778</v>
      </c>
      <c r="K890">
        <v>6427</v>
      </c>
      <c r="L890">
        <v>0</v>
      </c>
      <c r="M890">
        <v>5</v>
      </c>
      <c r="O890">
        <v>1</v>
      </c>
      <c r="P890">
        <v>1</v>
      </c>
      <c r="Q890">
        <v>1</v>
      </c>
      <c r="T890">
        <v>2</v>
      </c>
      <c r="W890" s="41" t="s">
        <v>118</v>
      </c>
      <c r="X890">
        <v>0</v>
      </c>
      <c r="Y890">
        <v>1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</row>
    <row r="891" spans="1:39" x14ac:dyDescent="0.15">
      <c r="A891">
        <v>1876</v>
      </c>
      <c r="B891">
        <v>68</v>
      </c>
      <c r="C891">
        <v>45</v>
      </c>
      <c r="D891" s="17">
        <v>2004</v>
      </c>
      <c r="E891" s="17">
        <v>11</v>
      </c>
      <c r="F891" s="17">
        <v>10</v>
      </c>
      <c r="G891" s="40">
        <f t="shared" si="88"/>
        <v>38301</v>
      </c>
      <c r="H891">
        <f t="shared" si="89"/>
        <v>46</v>
      </c>
      <c r="I891" s="38">
        <v>0</v>
      </c>
      <c r="J891" s="38">
        <v>0.37986111111111115</v>
      </c>
      <c r="K891">
        <v>6428</v>
      </c>
      <c r="L891">
        <v>0</v>
      </c>
      <c r="M891">
        <v>4</v>
      </c>
      <c r="O891">
        <v>1</v>
      </c>
      <c r="P891">
        <v>1</v>
      </c>
      <c r="Q891">
        <v>2</v>
      </c>
      <c r="R891">
        <v>36.1</v>
      </c>
      <c r="S891">
        <v>0</v>
      </c>
      <c r="W891" s="41" t="s">
        <v>118</v>
      </c>
      <c r="X891">
        <v>0</v>
      </c>
      <c r="Y891">
        <v>1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</row>
    <row r="892" spans="1:39" x14ac:dyDescent="0.15">
      <c r="A892">
        <v>1884</v>
      </c>
      <c r="B892">
        <v>69</v>
      </c>
      <c r="C892">
        <v>45</v>
      </c>
      <c r="D892" s="17">
        <v>2004</v>
      </c>
      <c r="E892" s="17">
        <v>11</v>
      </c>
      <c r="F892" s="17">
        <v>11</v>
      </c>
      <c r="G892" s="40">
        <f t="shared" si="88"/>
        <v>38302</v>
      </c>
      <c r="H892">
        <f t="shared" si="89"/>
        <v>46</v>
      </c>
      <c r="I892" s="38">
        <v>0</v>
      </c>
      <c r="J892" s="38">
        <v>0.38541666666666669</v>
      </c>
      <c r="K892">
        <v>4973</v>
      </c>
      <c r="L892">
        <v>0</v>
      </c>
      <c r="M892">
        <v>11</v>
      </c>
      <c r="O892">
        <v>1</v>
      </c>
      <c r="P892">
        <v>1</v>
      </c>
      <c r="Q892">
        <v>1</v>
      </c>
      <c r="R892">
        <v>37.1</v>
      </c>
      <c r="S892">
        <v>0</v>
      </c>
      <c r="T892">
        <v>3</v>
      </c>
      <c r="W892" s="41" t="s">
        <v>118</v>
      </c>
      <c r="X892">
        <v>4</v>
      </c>
      <c r="Y892">
        <v>0</v>
      </c>
      <c r="Z892">
        <v>0</v>
      </c>
      <c r="AA892">
        <v>0</v>
      </c>
      <c r="AB892">
        <v>0</v>
      </c>
      <c r="AC892">
        <v>1</v>
      </c>
      <c r="AD892">
        <v>0</v>
      </c>
      <c r="AE892">
        <v>1</v>
      </c>
    </row>
    <row r="893" spans="1:39" x14ac:dyDescent="0.15">
      <c r="A893">
        <v>1883</v>
      </c>
      <c r="B893">
        <v>69</v>
      </c>
      <c r="C893">
        <v>45</v>
      </c>
      <c r="D893" s="17">
        <v>2004</v>
      </c>
      <c r="E893" s="17">
        <v>11</v>
      </c>
      <c r="F893" s="17">
        <v>11</v>
      </c>
      <c r="G893" s="40">
        <f t="shared" si="88"/>
        <v>38302</v>
      </c>
      <c r="H893">
        <f t="shared" si="89"/>
        <v>46</v>
      </c>
      <c r="I893" s="38">
        <v>0</v>
      </c>
      <c r="J893" s="38">
        <v>0.33680555555555558</v>
      </c>
      <c r="K893">
        <v>6416</v>
      </c>
      <c r="L893">
        <v>0</v>
      </c>
      <c r="M893">
        <v>6</v>
      </c>
      <c r="O893">
        <v>1</v>
      </c>
      <c r="P893">
        <v>1</v>
      </c>
      <c r="Q893">
        <v>2</v>
      </c>
      <c r="R893">
        <v>37.700000000000003</v>
      </c>
      <c r="S893">
        <v>1</v>
      </c>
      <c r="W893" s="41" t="s">
        <v>118</v>
      </c>
      <c r="X893">
        <v>0</v>
      </c>
      <c r="Y893">
        <v>1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</row>
    <row r="894" spans="1:39" x14ac:dyDescent="0.15">
      <c r="A894">
        <v>1887</v>
      </c>
      <c r="B894">
        <v>69</v>
      </c>
      <c r="C894">
        <v>46</v>
      </c>
      <c r="D894" s="17">
        <v>2004</v>
      </c>
      <c r="E894" s="17">
        <v>11</v>
      </c>
      <c r="F894" s="17">
        <v>12</v>
      </c>
      <c r="G894" s="40">
        <f t="shared" si="88"/>
        <v>38303</v>
      </c>
      <c r="H894">
        <f t="shared" si="89"/>
        <v>46</v>
      </c>
      <c r="I894" s="38">
        <v>0</v>
      </c>
      <c r="J894" s="38">
        <v>0.37638888888888888</v>
      </c>
      <c r="K894">
        <v>6366</v>
      </c>
      <c r="L894">
        <v>0</v>
      </c>
      <c r="M894">
        <v>5</v>
      </c>
      <c r="O894">
        <v>1</v>
      </c>
      <c r="P894">
        <v>1</v>
      </c>
      <c r="Q894">
        <v>1</v>
      </c>
      <c r="T894">
        <v>2</v>
      </c>
      <c r="W894" s="41" t="s">
        <v>118</v>
      </c>
      <c r="X894">
        <v>0</v>
      </c>
      <c r="Y894">
        <v>1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</row>
    <row r="895" spans="1:39" x14ac:dyDescent="0.15">
      <c r="A895">
        <v>5261</v>
      </c>
      <c r="B895">
        <v>216</v>
      </c>
      <c r="C895">
        <v>45</v>
      </c>
      <c r="D895" s="17">
        <v>2008</v>
      </c>
      <c r="E895" s="17">
        <v>11</v>
      </c>
      <c r="F895" s="17">
        <v>10</v>
      </c>
      <c r="G895" s="40">
        <f t="shared" si="88"/>
        <v>39762</v>
      </c>
      <c r="H895">
        <f t="shared" si="89"/>
        <v>46</v>
      </c>
      <c r="I895" s="29">
        <v>0.4861111111111111</v>
      </c>
      <c r="J895" s="29">
        <v>0.4861111111111111</v>
      </c>
      <c r="K895">
        <v>7996</v>
      </c>
      <c r="L895">
        <v>1</v>
      </c>
      <c r="O895">
        <v>1</v>
      </c>
      <c r="P895">
        <v>1</v>
      </c>
      <c r="Q895">
        <v>1</v>
      </c>
      <c r="W895" s="41" t="s">
        <v>118</v>
      </c>
      <c r="X895">
        <v>0</v>
      </c>
      <c r="Y895">
        <v>1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</row>
    <row r="896" spans="1:39" x14ac:dyDescent="0.15">
      <c r="A896">
        <v>5212</v>
      </c>
      <c r="B896">
        <v>215</v>
      </c>
      <c r="C896">
        <v>46</v>
      </c>
      <c r="D896" s="17">
        <v>2008</v>
      </c>
      <c r="E896" s="17">
        <v>11</v>
      </c>
      <c r="F896" s="17">
        <v>12</v>
      </c>
      <c r="G896" s="40">
        <f t="shared" si="88"/>
        <v>39764</v>
      </c>
      <c r="H896">
        <f t="shared" si="89"/>
        <v>46</v>
      </c>
      <c r="I896" s="29">
        <v>0.37638888888888888</v>
      </c>
      <c r="J896" s="29">
        <v>0.37638888888888888</v>
      </c>
      <c r="K896">
        <v>8334</v>
      </c>
      <c r="L896">
        <v>0</v>
      </c>
      <c r="M896">
        <v>2</v>
      </c>
      <c r="O896">
        <v>1</v>
      </c>
      <c r="P896">
        <v>1</v>
      </c>
      <c r="Q896">
        <v>2</v>
      </c>
      <c r="W896" s="41" t="s">
        <v>50</v>
      </c>
      <c r="X896">
        <v>1</v>
      </c>
      <c r="Y896">
        <v>0</v>
      </c>
      <c r="Z896">
        <v>1</v>
      </c>
      <c r="AA896">
        <v>0</v>
      </c>
      <c r="AB896">
        <v>0</v>
      </c>
      <c r="AC896">
        <v>0</v>
      </c>
      <c r="AD896">
        <v>0</v>
      </c>
      <c r="AE896">
        <v>1</v>
      </c>
      <c r="AM896" t="s">
        <v>2920</v>
      </c>
    </row>
    <row r="897" spans="1:35" x14ac:dyDescent="0.15">
      <c r="A897">
        <v>5235</v>
      </c>
      <c r="B897">
        <v>215</v>
      </c>
      <c r="C897">
        <v>46</v>
      </c>
      <c r="D897" s="17">
        <v>2008</v>
      </c>
      <c r="E897" s="17">
        <v>11</v>
      </c>
      <c r="F897" s="17">
        <v>13</v>
      </c>
      <c r="G897" s="40">
        <f t="shared" si="88"/>
        <v>39765</v>
      </c>
      <c r="H897">
        <f t="shared" si="89"/>
        <v>46</v>
      </c>
      <c r="I897" s="29">
        <v>0.45624999999999999</v>
      </c>
      <c r="J897" s="29">
        <v>0.45625000000000004</v>
      </c>
      <c r="K897">
        <v>8067</v>
      </c>
      <c r="L897">
        <v>1</v>
      </c>
      <c r="O897">
        <v>1</v>
      </c>
      <c r="P897">
        <v>1</v>
      </c>
      <c r="Q897">
        <v>1</v>
      </c>
      <c r="R897">
        <v>38.6</v>
      </c>
      <c r="S897">
        <v>1</v>
      </c>
      <c r="W897" s="41" t="s">
        <v>118</v>
      </c>
      <c r="X897">
        <v>4</v>
      </c>
      <c r="Y897">
        <v>0</v>
      </c>
      <c r="Z897">
        <v>0</v>
      </c>
      <c r="AA897">
        <v>0</v>
      </c>
      <c r="AB897">
        <v>0</v>
      </c>
      <c r="AC897">
        <v>1</v>
      </c>
      <c r="AD897">
        <v>0</v>
      </c>
      <c r="AE897">
        <v>1</v>
      </c>
    </row>
    <row r="898" spans="1:35" x14ac:dyDescent="0.15">
      <c r="A898">
        <v>1893</v>
      </c>
      <c r="B898">
        <v>69</v>
      </c>
      <c r="C898">
        <v>46</v>
      </c>
      <c r="D898" s="17">
        <v>2004</v>
      </c>
      <c r="E898" s="17">
        <v>11</v>
      </c>
      <c r="F898" s="17">
        <v>15</v>
      </c>
      <c r="G898" s="40">
        <f t="shared" ref="G898:G918" si="90">DATE(D898,E898,F898)</f>
        <v>38306</v>
      </c>
      <c r="H898">
        <f t="shared" ref="H898:H918" si="91">INT((G898-DATE(YEAR(G898-WEEKDAY(G898-1)+4),1,3)+WEEKDAY(DATE(YEAR(G898-WEEKDAY(G898-1)+4),1,3))+5)/7)</f>
        <v>47</v>
      </c>
      <c r="I898" s="38">
        <v>0</v>
      </c>
      <c r="J898" s="38">
        <v>0.42708333333333331</v>
      </c>
      <c r="K898">
        <v>6432</v>
      </c>
      <c r="L898">
        <v>0</v>
      </c>
      <c r="M898">
        <v>6</v>
      </c>
      <c r="O898">
        <v>1</v>
      </c>
      <c r="P898">
        <v>1</v>
      </c>
      <c r="Q898">
        <v>1</v>
      </c>
      <c r="R898">
        <v>36.799999999999997</v>
      </c>
      <c r="S898">
        <v>0</v>
      </c>
      <c r="T898">
        <v>1</v>
      </c>
      <c r="W898" s="41" t="s">
        <v>278</v>
      </c>
      <c r="X898">
        <v>0</v>
      </c>
      <c r="Y898">
        <v>1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</row>
    <row r="899" spans="1:35" x14ac:dyDescent="0.15">
      <c r="A899">
        <v>1895</v>
      </c>
      <c r="B899">
        <v>69</v>
      </c>
      <c r="C899">
        <v>46</v>
      </c>
      <c r="D899" s="17">
        <v>2004</v>
      </c>
      <c r="E899" s="17">
        <v>11</v>
      </c>
      <c r="F899" s="17">
        <v>15</v>
      </c>
      <c r="G899" s="40">
        <f t="shared" si="90"/>
        <v>38306</v>
      </c>
      <c r="H899">
        <f t="shared" si="91"/>
        <v>47</v>
      </c>
      <c r="I899" s="38">
        <v>0</v>
      </c>
      <c r="J899" s="38">
        <v>0.47013888888888888</v>
      </c>
      <c r="K899">
        <v>6366</v>
      </c>
      <c r="L899">
        <v>0</v>
      </c>
      <c r="M899">
        <v>5</v>
      </c>
      <c r="O899">
        <v>1</v>
      </c>
      <c r="P899">
        <v>1</v>
      </c>
      <c r="Q899">
        <v>2</v>
      </c>
      <c r="R899">
        <v>36.700000000000003</v>
      </c>
      <c r="S899">
        <v>0</v>
      </c>
      <c r="T899">
        <v>1</v>
      </c>
      <c r="W899" s="41" t="s">
        <v>118</v>
      </c>
      <c r="X899">
        <v>0</v>
      </c>
      <c r="Y899">
        <v>1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</row>
    <row r="900" spans="1:35" x14ac:dyDescent="0.15">
      <c r="A900">
        <v>1896</v>
      </c>
      <c r="B900">
        <v>69</v>
      </c>
      <c r="C900">
        <v>46</v>
      </c>
      <c r="D900" s="17">
        <v>2004</v>
      </c>
      <c r="E900" s="17">
        <v>11</v>
      </c>
      <c r="F900" s="17">
        <v>15</v>
      </c>
      <c r="G900" s="40">
        <f t="shared" si="90"/>
        <v>38306</v>
      </c>
      <c r="H900">
        <f t="shared" si="91"/>
        <v>47</v>
      </c>
      <c r="I900" s="38">
        <v>0</v>
      </c>
      <c r="J900" s="38">
        <v>0.50347222222222221</v>
      </c>
      <c r="K900">
        <v>6320</v>
      </c>
      <c r="L900">
        <v>0</v>
      </c>
      <c r="M900">
        <v>8</v>
      </c>
      <c r="O900">
        <v>1</v>
      </c>
      <c r="P900">
        <v>1</v>
      </c>
      <c r="Q900">
        <v>2</v>
      </c>
      <c r="R900">
        <v>36.9</v>
      </c>
      <c r="S900">
        <v>0</v>
      </c>
      <c r="T900">
        <v>2</v>
      </c>
      <c r="W900" s="41" t="s">
        <v>118</v>
      </c>
      <c r="X900">
        <v>0</v>
      </c>
      <c r="Y900">
        <v>1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</row>
    <row r="901" spans="1:35" x14ac:dyDescent="0.15">
      <c r="A901">
        <v>1897</v>
      </c>
      <c r="B901">
        <v>69</v>
      </c>
      <c r="C901">
        <v>46</v>
      </c>
      <c r="D901" s="19">
        <v>2004</v>
      </c>
      <c r="E901" s="19">
        <v>11</v>
      </c>
      <c r="F901" s="19">
        <v>16</v>
      </c>
      <c r="G901" s="40">
        <f t="shared" si="90"/>
        <v>38307</v>
      </c>
      <c r="H901">
        <f t="shared" si="91"/>
        <v>47</v>
      </c>
      <c r="I901" s="38">
        <v>0</v>
      </c>
      <c r="J901" s="38">
        <v>0.37291666666666662</v>
      </c>
      <c r="K901">
        <v>1855</v>
      </c>
      <c r="L901">
        <v>1</v>
      </c>
      <c r="O901">
        <v>1</v>
      </c>
      <c r="P901">
        <v>1</v>
      </c>
      <c r="Q901">
        <v>2</v>
      </c>
      <c r="R901">
        <v>39</v>
      </c>
      <c r="S901">
        <v>1</v>
      </c>
      <c r="T901">
        <v>2</v>
      </c>
      <c r="W901" s="41" t="s">
        <v>179</v>
      </c>
      <c r="X901">
        <v>0</v>
      </c>
      <c r="Y901">
        <v>1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</row>
    <row r="902" spans="1:35" x14ac:dyDescent="0.15">
      <c r="A902">
        <v>1898</v>
      </c>
      <c r="B902">
        <v>69</v>
      </c>
      <c r="C902">
        <v>46</v>
      </c>
      <c r="D902" s="17">
        <v>2004</v>
      </c>
      <c r="E902" s="17">
        <v>11</v>
      </c>
      <c r="F902" s="17">
        <v>16</v>
      </c>
      <c r="G902" s="40">
        <f t="shared" si="90"/>
        <v>38307</v>
      </c>
      <c r="H902">
        <f t="shared" si="91"/>
        <v>47</v>
      </c>
      <c r="I902" s="38">
        <v>0</v>
      </c>
      <c r="J902" s="38">
        <v>0.3923611111111111</v>
      </c>
      <c r="K902">
        <v>6433</v>
      </c>
      <c r="L902">
        <v>0</v>
      </c>
      <c r="M902">
        <v>8</v>
      </c>
      <c r="O902">
        <v>1</v>
      </c>
      <c r="P902">
        <v>1</v>
      </c>
      <c r="Q902">
        <v>1</v>
      </c>
      <c r="R902">
        <v>36.9</v>
      </c>
      <c r="S902">
        <v>0</v>
      </c>
      <c r="T902">
        <v>3</v>
      </c>
      <c r="W902" s="41" t="s">
        <v>278</v>
      </c>
      <c r="X902">
        <v>0</v>
      </c>
      <c r="Y902">
        <v>1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</row>
    <row r="903" spans="1:35" x14ac:dyDescent="0.15">
      <c r="A903">
        <v>1902</v>
      </c>
      <c r="B903">
        <v>69</v>
      </c>
      <c r="C903">
        <v>46</v>
      </c>
      <c r="D903" s="17">
        <v>2004</v>
      </c>
      <c r="E903" s="17">
        <v>11</v>
      </c>
      <c r="F903" s="17">
        <v>17</v>
      </c>
      <c r="G903" s="40">
        <f t="shared" si="90"/>
        <v>38308</v>
      </c>
      <c r="H903">
        <f t="shared" si="91"/>
        <v>47</v>
      </c>
      <c r="I903" s="38">
        <v>0</v>
      </c>
      <c r="J903" s="38">
        <v>0.33402777777777781</v>
      </c>
      <c r="L903">
        <v>0</v>
      </c>
      <c r="M903">
        <v>4</v>
      </c>
      <c r="O903">
        <v>1</v>
      </c>
      <c r="P903">
        <v>1</v>
      </c>
      <c r="Q903">
        <v>1</v>
      </c>
      <c r="T903">
        <v>3</v>
      </c>
      <c r="W903" s="41" t="s">
        <v>278</v>
      </c>
      <c r="X903">
        <v>0</v>
      </c>
      <c r="Y903">
        <v>1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</row>
    <row r="904" spans="1:35" x14ac:dyDescent="0.15">
      <c r="A904">
        <v>1905</v>
      </c>
      <c r="B904">
        <v>70</v>
      </c>
      <c r="C904">
        <v>46</v>
      </c>
      <c r="D904" s="17">
        <v>2004</v>
      </c>
      <c r="E904" s="17">
        <v>11</v>
      </c>
      <c r="F904" s="17">
        <v>18</v>
      </c>
      <c r="G904" s="40">
        <f t="shared" si="90"/>
        <v>38309</v>
      </c>
      <c r="H904">
        <f t="shared" si="91"/>
        <v>47</v>
      </c>
      <c r="I904" s="38">
        <v>0</v>
      </c>
      <c r="J904" s="38">
        <v>0.33958333333333335</v>
      </c>
      <c r="K904">
        <v>6434</v>
      </c>
      <c r="L904">
        <v>1</v>
      </c>
      <c r="O904">
        <v>1</v>
      </c>
      <c r="P904">
        <v>1</v>
      </c>
      <c r="Q904">
        <v>1</v>
      </c>
      <c r="R904">
        <v>37.1</v>
      </c>
      <c r="S904">
        <v>0</v>
      </c>
      <c r="T904">
        <v>2</v>
      </c>
      <c r="W904" s="41" t="s">
        <v>46</v>
      </c>
      <c r="X904">
        <v>1</v>
      </c>
      <c r="Y904">
        <v>0</v>
      </c>
      <c r="Z904">
        <v>1</v>
      </c>
      <c r="AA904">
        <v>0</v>
      </c>
      <c r="AB904">
        <v>0</v>
      </c>
      <c r="AC904">
        <v>0</v>
      </c>
      <c r="AD904">
        <v>0</v>
      </c>
      <c r="AE904">
        <v>1</v>
      </c>
    </row>
    <row r="905" spans="1:35" x14ac:dyDescent="0.15">
      <c r="A905">
        <v>1906</v>
      </c>
      <c r="B905">
        <v>70</v>
      </c>
      <c r="C905">
        <v>46</v>
      </c>
      <c r="D905" s="17">
        <v>2004</v>
      </c>
      <c r="E905" s="17">
        <v>11</v>
      </c>
      <c r="F905" s="17">
        <v>18</v>
      </c>
      <c r="G905" s="40">
        <f t="shared" si="90"/>
        <v>38309</v>
      </c>
      <c r="H905">
        <f t="shared" si="91"/>
        <v>47</v>
      </c>
      <c r="I905" s="38">
        <v>0</v>
      </c>
      <c r="J905" s="38">
        <v>0.3520833333333333</v>
      </c>
      <c r="K905">
        <v>6435</v>
      </c>
      <c r="L905">
        <v>0</v>
      </c>
      <c r="M905">
        <v>1</v>
      </c>
      <c r="O905">
        <v>1</v>
      </c>
      <c r="P905">
        <v>1</v>
      </c>
      <c r="Q905">
        <v>1</v>
      </c>
      <c r="W905" s="41" t="s">
        <v>118</v>
      </c>
      <c r="X905">
        <v>3</v>
      </c>
      <c r="Y905">
        <v>0</v>
      </c>
      <c r="Z905">
        <v>0</v>
      </c>
      <c r="AA905">
        <v>0</v>
      </c>
      <c r="AB905">
        <v>1</v>
      </c>
      <c r="AC905">
        <v>0</v>
      </c>
      <c r="AD905">
        <v>0</v>
      </c>
      <c r="AE905">
        <v>1</v>
      </c>
      <c r="AH905">
        <v>0</v>
      </c>
      <c r="AI905">
        <v>0</v>
      </c>
    </row>
    <row r="906" spans="1:35" x14ac:dyDescent="0.15">
      <c r="A906">
        <v>1912</v>
      </c>
      <c r="B906">
        <v>70</v>
      </c>
      <c r="C906">
        <v>47</v>
      </c>
      <c r="D906" s="17">
        <v>2004</v>
      </c>
      <c r="E906" s="17">
        <v>11</v>
      </c>
      <c r="F906" s="17">
        <v>19</v>
      </c>
      <c r="G906" s="40">
        <f t="shared" si="90"/>
        <v>38310</v>
      </c>
      <c r="H906">
        <f t="shared" si="91"/>
        <v>47</v>
      </c>
      <c r="I906" s="38">
        <v>0</v>
      </c>
      <c r="J906" s="38">
        <v>0.33680555555555558</v>
      </c>
      <c r="K906">
        <v>6437</v>
      </c>
      <c r="L906">
        <v>0</v>
      </c>
      <c r="M906">
        <v>3</v>
      </c>
      <c r="O906">
        <v>1</v>
      </c>
      <c r="P906">
        <v>1</v>
      </c>
      <c r="Q906">
        <v>1</v>
      </c>
      <c r="R906">
        <v>37.299999999999997</v>
      </c>
      <c r="S906">
        <v>0</v>
      </c>
      <c r="T906">
        <v>2</v>
      </c>
      <c r="W906" s="41" t="s">
        <v>120</v>
      </c>
      <c r="X906">
        <v>0</v>
      </c>
      <c r="Y906">
        <v>1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</row>
    <row r="907" spans="1:35" x14ac:dyDescent="0.15">
      <c r="A907">
        <v>1914</v>
      </c>
      <c r="B907">
        <v>70</v>
      </c>
      <c r="C907">
        <v>47</v>
      </c>
      <c r="D907" s="17">
        <v>2004</v>
      </c>
      <c r="E907" s="17">
        <v>11</v>
      </c>
      <c r="F907" s="17">
        <v>19</v>
      </c>
      <c r="G907" s="40">
        <f t="shared" si="90"/>
        <v>38310</v>
      </c>
      <c r="H907">
        <f t="shared" si="91"/>
        <v>47</v>
      </c>
      <c r="I907" s="38">
        <v>0</v>
      </c>
      <c r="J907" s="38">
        <v>0.38541666666666669</v>
      </c>
      <c r="K907">
        <v>6439</v>
      </c>
      <c r="L907">
        <v>0</v>
      </c>
      <c r="M907">
        <v>3</v>
      </c>
      <c r="O907">
        <v>1</v>
      </c>
      <c r="P907">
        <v>1</v>
      </c>
      <c r="Q907">
        <v>1</v>
      </c>
      <c r="R907">
        <v>37.200000000000003</v>
      </c>
      <c r="S907">
        <v>0</v>
      </c>
      <c r="T907">
        <v>2</v>
      </c>
      <c r="W907" s="41" t="s">
        <v>278</v>
      </c>
      <c r="X907">
        <v>1</v>
      </c>
      <c r="Y907">
        <v>0</v>
      </c>
      <c r="Z907">
        <v>1</v>
      </c>
      <c r="AA907">
        <v>0</v>
      </c>
      <c r="AB907">
        <v>0</v>
      </c>
      <c r="AC907">
        <v>0</v>
      </c>
      <c r="AD907">
        <v>0</v>
      </c>
      <c r="AE907">
        <v>1</v>
      </c>
    </row>
    <row r="908" spans="1:35" x14ac:dyDescent="0.15">
      <c r="A908">
        <v>1916</v>
      </c>
      <c r="B908">
        <v>70</v>
      </c>
      <c r="C908">
        <v>47</v>
      </c>
      <c r="D908" s="17">
        <v>2004</v>
      </c>
      <c r="E908" s="17">
        <v>11</v>
      </c>
      <c r="F908" s="17">
        <v>19</v>
      </c>
      <c r="G908" s="40">
        <f t="shared" si="90"/>
        <v>38310</v>
      </c>
      <c r="H908">
        <f t="shared" si="91"/>
        <v>47</v>
      </c>
      <c r="I908" s="38">
        <v>10</v>
      </c>
      <c r="J908" s="38">
        <v>10</v>
      </c>
      <c r="K908">
        <v>5387</v>
      </c>
      <c r="L908">
        <v>0</v>
      </c>
      <c r="M908">
        <v>6</v>
      </c>
      <c r="O908">
        <v>1</v>
      </c>
      <c r="P908">
        <v>1</v>
      </c>
      <c r="Q908">
        <v>1</v>
      </c>
      <c r="R908">
        <v>39.1</v>
      </c>
      <c r="S908">
        <v>1</v>
      </c>
      <c r="T908">
        <v>2</v>
      </c>
      <c r="W908" s="41" t="s">
        <v>118</v>
      </c>
      <c r="X908">
        <v>0</v>
      </c>
      <c r="Y908">
        <v>1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</row>
    <row r="909" spans="1:35" x14ac:dyDescent="0.15">
      <c r="A909">
        <v>1917</v>
      </c>
      <c r="B909">
        <v>70</v>
      </c>
      <c r="C909">
        <v>47</v>
      </c>
      <c r="D909" s="17">
        <v>2004</v>
      </c>
      <c r="E909" s="17">
        <v>11</v>
      </c>
      <c r="F909" s="17">
        <v>19</v>
      </c>
      <c r="G909" s="40">
        <f t="shared" si="90"/>
        <v>38310</v>
      </c>
      <c r="H909">
        <f t="shared" si="91"/>
        <v>47</v>
      </c>
      <c r="I909" s="38">
        <v>0</v>
      </c>
      <c r="J909" s="38">
        <v>0.41875000000000001</v>
      </c>
      <c r="K909">
        <v>6440</v>
      </c>
      <c r="L909">
        <v>0</v>
      </c>
      <c r="M909">
        <v>8</v>
      </c>
      <c r="O909">
        <v>1</v>
      </c>
      <c r="P909">
        <v>1</v>
      </c>
      <c r="Q909">
        <v>1</v>
      </c>
      <c r="R909">
        <v>39.1</v>
      </c>
      <c r="S909">
        <v>1</v>
      </c>
      <c r="T909">
        <v>2</v>
      </c>
      <c r="W909" s="41" t="s">
        <v>45</v>
      </c>
      <c r="X909">
        <v>1</v>
      </c>
      <c r="Y909">
        <v>0</v>
      </c>
      <c r="Z909">
        <v>1</v>
      </c>
      <c r="AA909">
        <v>0</v>
      </c>
      <c r="AB909">
        <v>0</v>
      </c>
      <c r="AC909">
        <v>0</v>
      </c>
      <c r="AD909">
        <v>0</v>
      </c>
      <c r="AE909">
        <v>1</v>
      </c>
    </row>
    <row r="910" spans="1:35" x14ac:dyDescent="0.15">
      <c r="A910">
        <v>5270</v>
      </c>
      <c r="B910">
        <v>217</v>
      </c>
      <c r="C910">
        <v>46</v>
      </c>
      <c r="D910" s="17">
        <v>2008</v>
      </c>
      <c r="E910" s="17">
        <v>11</v>
      </c>
      <c r="F910" s="17">
        <v>17</v>
      </c>
      <c r="G910" s="40">
        <f t="shared" si="90"/>
        <v>39769</v>
      </c>
      <c r="H910">
        <f t="shared" si="91"/>
        <v>47</v>
      </c>
      <c r="I910" s="29">
        <v>0.46597222222222223</v>
      </c>
      <c r="J910" s="29">
        <v>0.46597222222222218</v>
      </c>
      <c r="K910">
        <v>8108</v>
      </c>
      <c r="L910">
        <v>0</v>
      </c>
      <c r="M910">
        <v>8</v>
      </c>
      <c r="O910">
        <v>1</v>
      </c>
      <c r="P910">
        <v>1</v>
      </c>
      <c r="Q910">
        <v>1</v>
      </c>
      <c r="T910">
        <v>2</v>
      </c>
      <c r="W910" s="41" t="s">
        <v>118</v>
      </c>
      <c r="X910">
        <v>0</v>
      </c>
      <c r="Y910">
        <v>1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</row>
    <row r="911" spans="1:35" x14ac:dyDescent="0.15">
      <c r="A911">
        <v>5323</v>
      </c>
      <c r="B911">
        <v>218</v>
      </c>
      <c r="C911">
        <v>46</v>
      </c>
      <c r="D911" s="17">
        <v>2008</v>
      </c>
      <c r="E911" s="17">
        <v>11</v>
      </c>
      <c r="F911" s="17">
        <v>17</v>
      </c>
      <c r="G911" s="40">
        <f t="shared" si="90"/>
        <v>39769</v>
      </c>
      <c r="H911">
        <f t="shared" si="91"/>
        <v>47</v>
      </c>
      <c r="I911" s="29">
        <v>0.39583333333333331</v>
      </c>
      <c r="J911" s="29">
        <v>0.39583333333333331</v>
      </c>
      <c r="K911">
        <v>8340</v>
      </c>
      <c r="L911">
        <v>0</v>
      </c>
      <c r="M911">
        <v>7</v>
      </c>
      <c r="O911">
        <v>1</v>
      </c>
      <c r="P911">
        <v>1</v>
      </c>
      <c r="Q911">
        <v>2</v>
      </c>
      <c r="R911">
        <v>38</v>
      </c>
      <c r="S911">
        <v>1</v>
      </c>
      <c r="T911">
        <v>2</v>
      </c>
      <c r="W911" s="41" t="s">
        <v>50</v>
      </c>
      <c r="X911">
        <v>2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0</v>
      </c>
      <c r="AE911">
        <v>1</v>
      </c>
    </row>
    <row r="912" spans="1:35" x14ac:dyDescent="0.15">
      <c r="A912">
        <v>5315</v>
      </c>
      <c r="B912">
        <v>218</v>
      </c>
      <c r="C912">
        <v>46</v>
      </c>
      <c r="D912" s="17">
        <v>2008</v>
      </c>
      <c r="E912" s="17">
        <v>11</v>
      </c>
      <c r="F912" s="17">
        <v>17</v>
      </c>
      <c r="G912" s="40">
        <f t="shared" si="90"/>
        <v>39769</v>
      </c>
      <c r="H912">
        <f t="shared" si="91"/>
        <v>47</v>
      </c>
      <c r="I912" s="29">
        <v>0.3666666666666667</v>
      </c>
      <c r="J912" s="29">
        <v>0.36666666666666664</v>
      </c>
      <c r="K912">
        <v>8338</v>
      </c>
      <c r="L912">
        <v>0</v>
      </c>
      <c r="M912">
        <v>9</v>
      </c>
      <c r="O912">
        <v>1</v>
      </c>
      <c r="P912">
        <v>1</v>
      </c>
      <c r="Q912">
        <v>2</v>
      </c>
      <c r="R912">
        <v>38.5</v>
      </c>
      <c r="S912">
        <v>1</v>
      </c>
      <c r="W912" s="41" t="s">
        <v>220</v>
      </c>
      <c r="X912">
        <v>4</v>
      </c>
      <c r="Y912">
        <v>0</v>
      </c>
      <c r="Z912">
        <v>0</v>
      </c>
      <c r="AA912">
        <v>0</v>
      </c>
      <c r="AB912">
        <v>0</v>
      </c>
      <c r="AC912">
        <v>1</v>
      </c>
      <c r="AD912">
        <v>0</v>
      </c>
      <c r="AE912">
        <v>1</v>
      </c>
    </row>
    <row r="913" spans="1:42" x14ac:dyDescent="0.15">
      <c r="A913">
        <v>5329</v>
      </c>
      <c r="B913">
        <v>218</v>
      </c>
      <c r="C913">
        <v>46</v>
      </c>
      <c r="D913" s="17">
        <v>2008</v>
      </c>
      <c r="E913" s="17">
        <v>11</v>
      </c>
      <c r="F913" s="17">
        <v>17</v>
      </c>
      <c r="G913" s="40">
        <f t="shared" si="90"/>
        <v>39769</v>
      </c>
      <c r="H913">
        <f t="shared" si="91"/>
        <v>47</v>
      </c>
      <c r="I913" s="29">
        <v>0.4284722222222222</v>
      </c>
      <c r="J913" s="29">
        <v>0.42847222222222225</v>
      </c>
      <c r="K913">
        <v>8342</v>
      </c>
      <c r="L913">
        <v>0</v>
      </c>
      <c r="M913">
        <v>10</v>
      </c>
      <c r="O913">
        <v>1</v>
      </c>
      <c r="P913">
        <v>1</v>
      </c>
      <c r="Q913">
        <v>2</v>
      </c>
      <c r="R913">
        <v>37.700000000000003</v>
      </c>
      <c r="S913">
        <v>1</v>
      </c>
      <c r="W913" s="41" t="s">
        <v>118</v>
      </c>
      <c r="X913">
        <v>0</v>
      </c>
      <c r="Y913">
        <v>1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</row>
    <row r="914" spans="1:42" x14ac:dyDescent="0.15">
      <c r="A914">
        <v>5292</v>
      </c>
      <c r="B914">
        <v>217</v>
      </c>
      <c r="C914">
        <v>47</v>
      </c>
      <c r="D914" s="17">
        <v>2008</v>
      </c>
      <c r="E914" s="17">
        <v>11</v>
      </c>
      <c r="F914" s="17">
        <v>19</v>
      </c>
      <c r="G914" s="40">
        <f t="shared" si="90"/>
        <v>39771</v>
      </c>
      <c r="H914">
        <f t="shared" si="91"/>
        <v>47</v>
      </c>
      <c r="I914" s="29">
        <v>0.40902777777777777</v>
      </c>
      <c r="J914" s="29">
        <v>0.40902777777777777</v>
      </c>
      <c r="K914">
        <v>8319</v>
      </c>
      <c r="L914">
        <v>0</v>
      </c>
      <c r="M914">
        <v>10</v>
      </c>
      <c r="O914">
        <v>1</v>
      </c>
      <c r="P914">
        <v>1</v>
      </c>
      <c r="Q914">
        <v>2</v>
      </c>
      <c r="R914">
        <v>36.5</v>
      </c>
      <c r="S914">
        <v>0</v>
      </c>
      <c r="W914" s="41" t="s">
        <v>274</v>
      </c>
      <c r="X914">
        <v>0</v>
      </c>
      <c r="Y914">
        <v>1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</row>
    <row r="915" spans="1:42" x14ac:dyDescent="0.15">
      <c r="A915">
        <v>5346</v>
      </c>
      <c r="B915">
        <v>219</v>
      </c>
      <c r="C915">
        <v>47</v>
      </c>
      <c r="D915" s="17">
        <v>2008</v>
      </c>
      <c r="E915" s="17">
        <v>11</v>
      </c>
      <c r="F915" s="17">
        <v>20</v>
      </c>
      <c r="G915" s="40">
        <f t="shared" si="90"/>
        <v>39772</v>
      </c>
      <c r="H915">
        <f t="shared" si="91"/>
        <v>47</v>
      </c>
      <c r="I915" s="29">
        <v>0.44166666666666665</v>
      </c>
      <c r="J915" s="29">
        <v>0.44166666666666671</v>
      </c>
      <c r="K915">
        <v>8067</v>
      </c>
      <c r="L915">
        <v>1</v>
      </c>
      <c r="O915">
        <v>1</v>
      </c>
      <c r="P915">
        <v>1</v>
      </c>
      <c r="Q915">
        <v>1</v>
      </c>
      <c r="W915" s="41" t="s">
        <v>118</v>
      </c>
      <c r="X915">
        <v>0</v>
      </c>
      <c r="Y915">
        <v>1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</row>
    <row r="916" spans="1:42" x14ac:dyDescent="0.15">
      <c r="A916">
        <v>5351</v>
      </c>
      <c r="B916">
        <v>219</v>
      </c>
      <c r="C916">
        <v>47</v>
      </c>
      <c r="D916" s="17">
        <v>2008</v>
      </c>
      <c r="E916" s="17">
        <v>11</v>
      </c>
      <c r="F916" s="17">
        <v>21</v>
      </c>
      <c r="G916" s="40">
        <f t="shared" si="90"/>
        <v>39773</v>
      </c>
      <c r="H916">
        <f t="shared" si="91"/>
        <v>47</v>
      </c>
      <c r="I916" s="29">
        <v>0.35486111111111113</v>
      </c>
      <c r="J916" s="29">
        <v>0.35486111111111107</v>
      </c>
      <c r="K916">
        <v>8349</v>
      </c>
      <c r="L916">
        <v>0</v>
      </c>
      <c r="M916">
        <v>2</v>
      </c>
      <c r="O916">
        <v>1</v>
      </c>
      <c r="P916">
        <v>1</v>
      </c>
      <c r="Q916">
        <v>2</v>
      </c>
      <c r="R916">
        <v>38.799999999999997</v>
      </c>
      <c r="S916">
        <v>1</v>
      </c>
      <c r="W916" s="41" t="s">
        <v>49</v>
      </c>
      <c r="X916">
        <v>1</v>
      </c>
      <c r="Y916">
        <v>0</v>
      </c>
      <c r="Z916">
        <v>1</v>
      </c>
      <c r="AA916">
        <v>0</v>
      </c>
      <c r="AB916">
        <v>0</v>
      </c>
      <c r="AC916">
        <v>0</v>
      </c>
      <c r="AD916">
        <v>0</v>
      </c>
      <c r="AE916">
        <v>1</v>
      </c>
      <c r="AH916">
        <v>0</v>
      </c>
      <c r="AI916">
        <v>1</v>
      </c>
      <c r="AJ916">
        <v>0</v>
      </c>
    </row>
    <row r="917" spans="1:42" x14ac:dyDescent="0.15">
      <c r="A917">
        <v>5362</v>
      </c>
      <c r="B917">
        <v>219</v>
      </c>
      <c r="C917">
        <v>47</v>
      </c>
      <c r="D917" s="19">
        <v>2008</v>
      </c>
      <c r="E917" s="19">
        <v>11</v>
      </c>
      <c r="F917" s="19">
        <v>21</v>
      </c>
      <c r="G917" s="40">
        <f t="shared" si="90"/>
        <v>39773</v>
      </c>
      <c r="H917">
        <f t="shared" si="91"/>
        <v>47</v>
      </c>
      <c r="I917" s="29">
        <v>0.46597222222222223</v>
      </c>
      <c r="J917" s="29">
        <v>0.46597222222222218</v>
      </c>
      <c r="K917">
        <v>7976</v>
      </c>
      <c r="L917">
        <v>0</v>
      </c>
      <c r="M917">
        <v>11</v>
      </c>
      <c r="O917">
        <v>1</v>
      </c>
      <c r="P917">
        <v>1</v>
      </c>
      <c r="Q917">
        <v>1</v>
      </c>
      <c r="X917">
        <v>3</v>
      </c>
      <c r="Y917">
        <v>0</v>
      </c>
      <c r="Z917">
        <v>0</v>
      </c>
      <c r="AA917">
        <v>0</v>
      </c>
      <c r="AB917">
        <v>1</v>
      </c>
      <c r="AC917">
        <v>0</v>
      </c>
      <c r="AD917">
        <v>0</v>
      </c>
      <c r="AE917">
        <v>1</v>
      </c>
    </row>
    <row r="918" spans="1:42" x14ac:dyDescent="0.15">
      <c r="A918">
        <v>5359</v>
      </c>
      <c r="B918">
        <v>219</v>
      </c>
      <c r="C918">
        <v>47</v>
      </c>
      <c r="D918" s="17">
        <v>2008</v>
      </c>
      <c r="E918" s="17">
        <v>11</v>
      </c>
      <c r="F918" s="17">
        <v>21</v>
      </c>
      <c r="G918" s="40">
        <f t="shared" si="90"/>
        <v>39773</v>
      </c>
      <c r="H918">
        <f t="shared" si="91"/>
        <v>47</v>
      </c>
      <c r="I918" s="29">
        <v>0.4069444444444445</v>
      </c>
      <c r="J918" s="29">
        <v>0.40694444444444444</v>
      </c>
      <c r="K918">
        <v>8202</v>
      </c>
      <c r="L918">
        <v>1</v>
      </c>
      <c r="O918">
        <v>1</v>
      </c>
      <c r="P918">
        <v>1</v>
      </c>
      <c r="Q918">
        <v>1</v>
      </c>
      <c r="W918" s="41" t="s">
        <v>118</v>
      </c>
      <c r="X918">
        <v>2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0</v>
      </c>
      <c r="AE918">
        <v>1</v>
      </c>
    </row>
    <row r="919" spans="1:42" x14ac:dyDescent="0.15">
      <c r="A919">
        <v>1920</v>
      </c>
      <c r="B919">
        <v>70</v>
      </c>
      <c r="C919">
        <v>47</v>
      </c>
      <c r="D919" s="17">
        <v>2004</v>
      </c>
      <c r="E919" s="17">
        <v>11</v>
      </c>
      <c r="F919" s="17">
        <v>22</v>
      </c>
      <c r="G919" s="40">
        <f t="shared" ref="G919:G934" si="92">DATE(D919,E919,F919)</f>
        <v>38313</v>
      </c>
      <c r="H919">
        <f t="shared" ref="H919:H934" si="93">INT((G919-DATE(YEAR(G919-WEEKDAY(G919-1)+4),1,3)+WEEKDAY(DATE(YEAR(G919-WEEKDAY(G919-1)+4),1,3))+5)/7)</f>
        <v>48</v>
      </c>
      <c r="I919" s="38">
        <v>0</v>
      </c>
      <c r="J919" s="38">
        <v>0.37708333333333338</v>
      </c>
      <c r="K919">
        <v>6442</v>
      </c>
      <c r="L919">
        <v>0</v>
      </c>
      <c r="M919">
        <v>4</v>
      </c>
      <c r="O919">
        <v>1</v>
      </c>
      <c r="P919">
        <v>1</v>
      </c>
      <c r="Q919">
        <v>2</v>
      </c>
      <c r="R919">
        <v>38.4</v>
      </c>
      <c r="S919">
        <v>1</v>
      </c>
      <c r="T919">
        <v>2</v>
      </c>
      <c r="W919" s="41" t="s">
        <v>45</v>
      </c>
      <c r="X919">
        <v>0</v>
      </c>
      <c r="Y919">
        <v>1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</row>
    <row r="920" spans="1:42" x14ac:dyDescent="0.15">
      <c r="A920">
        <v>1924</v>
      </c>
      <c r="B920">
        <v>70</v>
      </c>
      <c r="C920">
        <v>47</v>
      </c>
      <c r="D920" s="17">
        <v>2004</v>
      </c>
      <c r="E920" s="17">
        <v>11</v>
      </c>
      <c r="F920" s="17">
        <v>23</v>
      </c>
      <c r="G920" s="40">
        <f t="shared" si="92"/>
        <v>38314</v>
      </c>
      <c r="H920">
        <f t="shared" si="93"/>
        <v>48</v>
      </c>
      <c r="I920" s="38">
        <v>0</v>
      </c>
      <c r="J920" s="38">
        <v>0.33680555555555558</v>
      </c>
      <c r="K920">
        <v>5444</v>
      </c>
      <c r="L920">
        <v>0</v>
      </c>
      <c r="M920">
        <v>5</v>
      </c>
      <c r="O920">
        <v>1</v>
      </c>
      <c r="P920">
        <v>1</v>
      </c>
      <c r="Q920">
        <v>1</v>
      </c>
      <c r="R920">
        <v>38.5</v>
      </c>
      <c r="S920">
        <v>1</v>
      </c>
      <c r="W920" s="41" t="s">
        <v>118</v>
      </c>
      <c r="X920">
        <v>0</v>
      </c>
      <c r="Y920">
        <v>1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H920">
        <v>3</v>
      </c>
    </row>
    <row r="921" spans="1:42" x14ac:dyDescent="0.15">
      <c r="A921">
        <v>1928</v>
      </c>
      <c r="B921">
        <v>70</v>
      </c>
      <c r="C921">
        <v>47</v>
      </c>
      <c r="D921" s="17">
        <v>2004</v>
      </c>
      <c r="E921" s="17">
        <v>11</v>
      </c>
      <c r="F921" s="17">
        <v>24</v>
      </c>
      <c r="G921" s="40">
        <f t="shared" si="92"/>
        <v>38315</v>
      </c>
      <c r="H921">
        <f t="shared" si="93"/>
        <v>48</v>
      </c>
      <c r="I921" s="38">
        <v>0</v>
      </c>
      <c r="J921" s="38">
        <v>0.33402777777777781</v>
      </c>
      <c r="K921">
        <v>6445</v>
      </c>
      <c r="L921">
        <v>0</v>
      </c>
      <c r="M921">
        <v>8</v>
      </c>
      <c r="O921">
        <v>1</v>
      </c>
      <c r="P921">
        <v>1</v>
      </c>
      <c r="Q921">
        <v>2</v>
      </c>
      <c r="R921">
        <v>37.799999999999997</v>
      </c>
      <c r="S921">
        <v>1</v>
      </c>
      <c r="T921">
        <v>2</v>
      </c>
      <c r="W921" s="41" t="s">
        <v>278</v>
      </c>
      <c r="X921">
        <v>1</v>
      </c>
      <c r="Y921">
        <v>0</v>
      </c>
      <c r="Z921">
        <v>1</v>
      </c>
      <c r="AA921">
        <v>0</v>
      </c>
      <c r="AB921">
        <v>0</v>
      </c>
      <c r="AC921">
        <v>0</v>
      </c>
      <c r="AD921">
        <v>0</v>
      </c>
      <c r="AE921">
        <v>1</v>
      </c>
      <c r="AH921">
        <v>0</v>
      </c>
      <c r="AI921">
        <v>0</v>
      </c>
    </row>
    <row r="922" spans="1:42" x14ac:dyDescent="0.15">
      <c r="A922">
        <v>1927</v>
      </c>
      <c r="B922">
        <v>70</v>
      </c>
      <c r="C922">
        <v>47</v>
      </c>
      <c r="D922" s="17">
        <v>2004</v>
      </c>
      <c r="E922" s="17">
        <v>11</v>
      </c>
      <c r="F922" s="17">
        <v>24</v>
      </c>
      <c r="G922" s="40">
        <f t="shared" si="92"/>
        <v>38315</v>
      </c>
      <c r="H922">
        <f t="shared" si="93"/>
        <v>48</v>
      </c>
      <c r="I922" s="38">
        <v>0</v>
      </c>
      <c r="J922" s="38">
        <v>0.36458333333333331</v>
      </c>
      <c r="K922">
        <v>6244</v>
      </c>
      <c r="L922">
        <v>1</v>
      </c>
      <c r="O922">
        <v>1</v>
      </c>
      <c r="P922">
        <v>1</v>
      </c>
      <c r="Q922">
        <v>2</v>
      </c>
      <c r="R922">
        <v>40.299999999999997</v>
      </c>
      <c r="S922">
        <v>1</v>
      </c>
      <c r="T922">
        <v>2</v>
      </c>
      <c r="W922" s="41" t="s">
        <v>280</v>
      </c>
      <c r="X922">
        <v>1</v>
      </c>
      <c r="Y922">
        <v>0</v>
      </c>
      <c r="Z922">
        <v>1</v>
      </c>
      <c r="AA922">
        <v>0</v>
      </c>
      <c r="AB922">
        <v>0</v>
      </c>
      <c r="AC922">
        <v>0</v>
      </c>
      <c r="AD922">
        <v>0</v>
      </c>
      <c r="AE922">
        <v>1</v>
      </c>
    </row>
    <row r="923" spans="1:42" x14ac:dyDescent="0.15">
      <c r="A923">
        <v>1931</v>
      </c>
      <c r="B923">
        <v>70</v>
      </c>
      <c r="C923">
        <v>47</v>
      </c>
      <c r="D923" s="17">
        <v>2004</v>
      </c>
      <c r="E923" s="17">
        <v>11</v>
      </c>
      <c r="F923" s="17">
        <v>25</v>
      </c>
      <c r="G923" s="40">
        <f t="shared" si="92"/>
        <v>38316</v>
      </c>
      <c r="H923">
        <f t="shared" si="93"/>
        <v>48</v>
      </c>
      <c r="I923" s="38">
        <v>0</v>
      </c>
      <c r="J923" s="38">
        <v>0.38541666666666669</v>
      </c>
      <c r="K923">
        <v>6384</v>
      </c>
      <c r="L923">
        <v>1</v>
      </c>
      <c r="O923">
        <v>1</v>
      </c>
      <c r="P923">
        <v>1</v>
      </c>
      <c r="Q923">
        <v>1</v>
      </c>
      <c r="R923">
        <v>37.9</v>
      </c>
      <c r="S923">
        <v>1</v>
      </c>
      <c r="T923">
        <v>2</v>
      </c>
      <c r="W923" s="41" t="s">
        <v>118</v>
      </c>
      <c r="X923">
        <v>1</v>
      </c>
      <c r="Y923">
        <v>0</v>
      </c>
      <c r="Z923">
        <v>1</v>
      </c>
      <c r="AA923">
        <v>0</v>
      </c>
      <c r="AB923">
        <v>0</v>
      </c>
      <c r="AC923">
        <v>0</v>
      </c>
      <c r="AD923">
        <v>0</v>
      </c>
      <c r="AE923">
        <v>1</v>
      </c>
      <c r="AM923" t="s">
        <v>2920</v>
      </c>
    </row>
    <row r="924" spans="1:42" x14ac:dyDescent="0.15">
      <c r="A924">
        <v>1934</v>
      </c>
      <c r="B924">
        <v>71</v>
      </c>
      <c r="C924">
        <v>48</v>
      </c>
      <c r="D924" s="17">
        <v>2004</v>
      </c>
      <c r="E924" s="17">
        <v>11</v>
      </c>
      <c r="F924" s="17">
        <v>26</v>
      </c>
      <c r="G924" s="40">
        <f t="shared" si="92"/>
        <v>38317</v>
      </c>
      <c r="H924">
        <f t="shared" si="93"/>
        <v>48</v>
      </c>
      <c r="I924" s="38">
        <v>0</v>
      </c>
      <c r="J924" s="38">
        <v>0.4201388888888889</v>
      </c>
      <c r="K924">
        <v>6446</v>
      </c>
      <c r="L924">
        <v>0</v>
      </c>
      <c r="M924">
        <v>1</v>
      </c>
      <c r="O924">
        <v>1</v>
      </c>
      <c r="P924">
        <v>1</v>
      </c>
      <c r="Q924">
        <v>1</v>
      </c>
      <c r="R924">
        <v>36.799999999999997</v>
      </c>
      <c r="S924">
        <v>0</v>
      </c>
      <c r="T924">
        <v>2</v>
      </c>
      <c r="W924" s="41" t="s">
        <v>278</v>
      </c>
      <c r="X924">
        <v>0</v>
      </c>
      <c r="Y924">
        <v>1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</row>
    <row r="925" spans="1:42" x14ac:dyDescent="0.15">
      <c r="A925">
        <v>5182</v>
      </c>
      <c r="B925">
        <v>214</v>
      </c>
      <c r="C925">
        <v>47</v>
      </c>
      <c r="D925" s="17">
        <v>2008</v>
      </c>
      <c r="E925" s="17">
        <v>11</v>
      </c>
      <c r="F925" s="17">
        <v>24</v>
      </c>
      <c r="G925" s="40">
        <f t="shared" si="92"/>
        <v>39776</v>
      </c>
      <c r="H925">
        <f t="shared" si="93"/>
        <v>48</v>
      </c>
      <c r="I925" s="29">
        <v>0.3972222222222222</v>
      </c>
      <c r="J925" s="29">
        <v>0.3972222222222222</v>
      </c>
      <c r="K925">
        <v>8354</v>
      </c>
      <c r="L925">
        <v>0</v>
      </c>
      <c r="M925">
        <v>4</v>
      </c>
      <c r="O925">
        <v>1</v>
      </c>
      <c r="P925">
        <v>1</v>
      </c>
      <c r="Q925">
        <v>2</v>
      </c>
      <c r="T925">
        <v>3</v>
      </c>
      <c r="W925" s="41" t="s">
        <v>51</v>
      </c>
      <c r="X925">
        <v>5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1</v>
      </c>
      <c r="AE925">
        <v>1</v>
      </c>
    </row>
    <row r="926" spans="1:42" x14ac:dyDescent="0.15">
      <c r="A926">
        <v>5193</v>
      </c>
      <c r="B926">
        <v>214</v>
      </c>
      <c r="C926">
        <v>47</v>
      </c>
      <c r="D926" s="17">
        <v>2008</v>
      </c>
      <c r="E926" s="17">
        <v>11</v>
      </c>
      <c r="F926" s="17">
        <v>25</v>
      </c>
      <c r="G926" s="40">
        <f t="shared" si="92"/>
        <v>39777</v>
      </c>
      <c r="H926">
        <f t="shared" si="93"/>
        <v>48</v>
      </c>
      <c r="I926" s="29">
        <v>0.39305555555555555</v>
      </c>
      <c r="J926" s="29">
        <v>0.39305555555555555</v>
      </c>
      <c r="K926">
        <v>8357</v>
      </c>
      <c r="L926">
        <v>0</v>
      </c>
      <c r="M926">
        <v>10</v>
      </c>
      <c r="O926">
        <v>1</v>
      </c>
      <c r="P926">
        <v>1</v>
      </c>
      <c r="Q926">
        <v>2</v>
      </c>
      <c r="R926">
        <v>38.5</v>
      </c>
      <c r="S926">
        <v>1</v>
      </c>
      <c r="T926">
        <v>2</v>
      </c>
      <c r="W926" s="41" t="s">
        <v>118</v>
      </c>
      <c r="X926">
        <v>3</v>
      </c>
      <c r="Y926">
        <v>0</v>
      </c>
      <c r="Z926">
        <v>0</v>
      </c>
      <c r="AA926">
        <v>0</v>
      </c>
      <c r="AB926">
        <v>1</v>
      </c>
      <c r="AC926">
        <v>0</v>
      </c>
      <c r="AD926">
        <v>0</v>
      </c>
      <c r="AE926">
        <v>1</v>
      </c>
    </row>
    <row r="927" spans="1:42" x14ac:dyDescent="0.15">
      <c r="A927">
        <v>5142</v>
      </c>
      <c r="B927">
        <v>213</v>
      </c>
      <c r="C927">
        <v>48</v>
      </c>
      <c r="D927" s="17">
        <v>2008</v>
      </c>
      <c r="E927" s="17">
        <v>11</v>
      </c>
      <c r="F927" s="17">
        <v>26</v>
      </c>
      <c r="G927" s="40">
        <f t="shared" si="92"/>
        <v>39778</v>
      </c>
      <c r="H927">
        <f t="shared" si="93"/>
        <v>48</v>
      </c>
      <c r="I927" s="29">
        <v>0.44305555555555554</v>
      </c>
      <c r="J927" s="29">
        <v>0.44305555555555559</v>
      </c>
      <c r="K927">
        <v>8342</v>
      </c>
      <c r="L927">
        <v>0</v>
      </c>
      <c r="M927">
        <v>10</v>
      </c>
      <c r="O927">
        <v>1</v>
      </c>
      <c r="P927">
        <v>1</v>
      </c>
      <c r="Q927">
        <v>2</v>
      </c>
      <c r="T927">
        <v>2</v>
      </c>
      <c r="W927" s="41" t="s">
        <v>118</v>
      </c>
      <c r="X927">
        <v>3</v>
      </c>
      <c r="Y927">
        <v>0</v>
      </c>
      <c r="Z927">
        <v>0</v>
      </c>
      <c r="AA927">
        <v>0</v>
      </c>
      <c r="AB927">
        <v>1</v>
      </c>
      <c r="AC927">
        <v>0</v>
      </c>
      <c r="AD927">
        <v>0</v>
      </c>
      <c r="AE927">
        <v>1</v>
      </c>
      <c r="AM927" t="s">
        <v>2920</v>
      </c>
    </row>
    <row r="928" spans="1:42" x14ac:dyDescent="0.15">
      <c r="A928">
        <v>5200</v>
      </c>
      <c r="B928">
        <v>214</v>
      </c>
      <c r="C928">
        <v>48</v>
      </c>
      <c r="D928" s="17">
        <v>2008</v>
      </c>
      <c r="E928" s="17">
        <v>11</v>
      </c>
      <c r="F928" s="17">
        <v>26</v>
      </c>
      <c r="G928" s="40">
        <f t="shared" si="92"/>
        <v>39778</v>
      </c>
      <c r="H928">
        <f t="shared" si="93"/>
        <v>48</v>
      </c>
      <c r="I928" s="29">
        <v>0.38611111111111113</v>
      </c>
      <c r="J928" s="29">
        <v>0.38611111111111113</v>
      </c>
      <c r="K928">
        <v>8360</v>
      </c>
      <c r="L928">
        <v>0</v>
      </c>
      <c r="M928">
        <v>9</v>
      </c>
      <c r="O928">
        <v>1</v>
      </c>
      <c r="P928">
        <v>1</v>
      </c>
      <c r="Q928">
        <v>1</v>
      </c>
      <c r="R928">
        <v>39.299999999999997</v>
      </c>
      <c r="S928">
        <v>1</v>
      </c>
      <c r="W928" s="41" t="s">
        <v>49</v>
      </c>
      <c r="X928">
        <v>4</v>
      </c>
      <c r="Y928">
        <v>0</v>
      </c>
      <c r="Z928">
        <v>0</v>
      </c>
      <c r="AA928">
        <v>0</v>
      </c>
      <c r="AB928">
        <v>0</v>
      </c>
      <c r="AC928">
        <v>1</v>
      </c>
      <c r="AD928">
        <v>0</v>
      </c>
      <c r="AE928">
        <v>1</v>
      </c>
      <c r="AP928" t="s">
        <v>281</v>
      </c>
    </row>
    <row r="929" spans="1:39" x14ac:dyDescent="0.15">
      <c r="A929">
        <v>5152</v>
      </c>
      <c r="B929">
        <v>213</v>
      </c>
      <c r="C929">
        <v>48</v>
      </c>
      <c r="D929" s="17">
        <v>2008</v>
      </c>
      <c r="E929" s="17">
        <v>11</v>
      </c>
      <c r="F929" s="17">
        <v>27</v>
      </c>
      <c r="G929" s="40">
        <f t="shared" si="92"/>
        <v>39779</v>
      </c>
      <c r="H929">
        <f t="shared" si="93"/>
        <v>48</v>
      </c>
      <c r="I929" s="29">
        <v>0.39583333333333331</v>
      </c>
      <c r="J929" s="29">
        <v>0.39583333333333331</v>
      </c>
      <c r="K929">
        <v>7617</v>
      </c>
      <c r="L929">
        <v>0</v>
      </c>
      <c r="M929">
        <v>7</v>
      </c>
      <c r="O929">
        <v>1</v>
      </c>
      <c r="P929">
        <v>1</v>
      </c>
      <c r="Q929">
        <v>1</v>
      </c>
      <c r="R929">
        <v>36.700000000000003</v>
      </c>
      <c r="S929">
        <v>0</v>
      </c>
      <c r="T929">
        <v>2</v>
      </c>
      <c r="W929" s="41" t="s">
        <v>50</v>
      </c>
      <c r="X929">
        <v>5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1</v>
      </c>
      <c r="AE929">
        <v>1</v>
      </c>
      <c r="AH929">
        <v>0</v>
      </c>
      <c r="AI929">
        <v>0</v>
      </c>
    </row>
    <row r="930" spans="1:39" x14ac:dyDescent="0.15">
      <c r="A930">
        <v>5151</v>
      </c>
      <c r="B930">
        <v>213</v>
      </c>
      <c r="C930">
        <v>48</v>
      </c>
      <c r="D930" s="19">
        <v>2008</v>
      </c>
      <c r="E930" s="19">
        <v>11</v>
      </c>
      <c r="F930" s="19">
        <v>27</v>
      </c>
      <c r="G930" s="40">
        <f t="shared" si="92"/>
        <v>39779</v>
      </c>
      <c r="H930">
        <f t="shared" si="93"/>
        <v>48</v>
      </c>
      <c r="I930" s="29">
        <v>0.39027777777777778</v>
      </c>
      <c r="J930" s="29">
        <v>0.39027777777777778</v>
      </c>
      <c r="K930">
        <v>8367</v>
      </c>
      <c r="L930">
        <v>0</v>
      </c>
      <c r="M930">
        <v>7</v>
      </c>
      <c r="O930">
        <v>1</v>
      </c>
      <c r="P930">
        <v>1</v>
      </c>
      <c r="Q930">
        <v>1</v>
      </c>
      <c r="T930">
        <v>3</v>
      </c>
      <c r="W930" s="41" t="s">
        <v>222</v>
      </c>
      <c r="X930">
        <v>0</v>
      </c>
      <c r="Y930">
        <v>1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</row>
    <row r="931" spans="1:39" x14ac:dyDescent="0.15">
      <c r="A931">
        <v>5154</v>
      </c>
      <c r="B931">
        <v>213</v>
      </c>
      <c r="C931">
        <v>48</v>
      </c>
      <c r="D931" s="17">
        <v>2008</v>
      </c>
      <c r="E931" s="17">
        <v>11</v>
      </c>
      <c r="F931" s="17">
        <v>27</v>
      </c>
      <c r="G931" s="40">
        <f t="shared" si="92"/>
        <v>39779</v>
      </c>
      <c r="H931">
        <f t="shared" si="93"/>
        <v>48</v>
      </c>
      <c r="I931" s="29"/>
      <c r="J931" s="29"/>
      <c r="K931">
        <v>8108</v>
      </c>
      <c r="L931">
        <v>0</v>
      </c>
      <c r="M931">
        <v>8</v>
      </c>
      <c r="O931">
        <v>1</v>
      </c>
      <c r="P931">
        <v>1</v>
      </c>
      <c r="Q931">
        <v>2</v>
      </c>
      <c r="R931">
        <v>37.799999999999997</v>
      </c>
      <c r="S931">
        <v>1</v>
      </c>
      <c r="T931">
        <v>3</v>
      </c>
      <c r="W931" s="41" t="s">
        <v>118</v>
      </c>
      <c r="X931">
        <v>3</v>
      </c>
      <c r="Y931">
        <v>0</v>
      </c>
      <c r="Z931">
        <v>0</v>
      </c>
      <c r="AA931">
        <v>0</v>
      </c>
      <c r="AB931">
        <v>1</v>
      </c>
      <c r="AC931">
        <v>0</v>
      </c>
      <c r="AD931">
        <v>0</v>
      </c>
      <c r="AE931">
        <v>1</v>
      </c>
      <c r="AH931">
        <v>0</v>
      </c>
      <c r="AI931">
        <v>0</v>
      </c>
    </row>
    <row r="932" spans="1:39" x14ac:dyDescent="0.15">
      <c r="A932">
        <v>5162</v>
      </c>
      <c r="B932">
        <v>213</v>
      </c>
      <c r="C932">
        <v>48</v>
      </c>
      <c r="D932" s="17">
        <v>2008</v>
      </c>
      <c r="E932" s="17">
        <v>11</v>
      </c>
      <c r="F932" s="17">
        <v>28</v>
      </c>
      <c r="G932" s="40">
        <f t="shared" si="92"/>
        <v>39780</v>
      </c>
      <c r="H932">
        <f t="shared" si="93"/>
        <v>48</v>
      </c>
      <c r="I932" s="29">
        <v>0.38055555555555554</v>
      </c>
      <c r="J932" s="29">
        <v>0.38055555555555554</v>
      </c>
      <c r="K932">
        <v>8370</v>
      </c>
      <c r="L932">
        <v>0</v>
      </c>
      <c r="M932">
        <v>10</v>
      </c>
      <c r="O932">
        <v>1</v>
      </c>
      <c r="P932">
        <v>1</v>
      </c>
      <c r="Q932">
        <v>2</v>
      </c>
      <c r="W932" s="41" t="s">
        <v>118</v>
      </c>
      <c r="X932">
        <v>0</v>
      </c>
      <c r="Y932">
        <v>1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M932" t="s">
        <v>2920</v>
      </c>
    </row>
    <row r="933" spans="1:39" x14ac:dyDescent="0.15">
      <c r="A933">
        <v>5163</v>
      </c>
      <c r="B933">
        <v>213</v>
      </c>
      <c r="C933">
        <v>48</v>
      </c>
      <c r="D933" s="17">
        <v>2008</v>
      </c>
      <c r="E933" s="17">
        <v>11</v>
      </c>
      <c r="F933" s="17">
        <v>28</v>
      </c>
      <c r="G933" s="40">
        <f t="shared" si="92"/>
        <v>39780</v>
      </c>
      <c r="H933">
        <f t="shared" si="93"/>
        <v>48</v>
      </c>
      <c r="I933" s="29">
        <v>0.38611111111111113</v>
      </c>
      <c r="J933" s="29">
        <v>0.38611111111111113</v>
      </c>
      <c r="K933">
        <v>8371</v>
      </c>
      <c r="L933">
        <v>0</v>
      </c>
      <c r="M933">
        <v>6</v>
      </c>
      <c r="O933">
        <v>1</v>
      </c>
      <c r="P933">
        <v>1</v>
      </c>
      <c r="Q933">
        <v>1</v>
      </c>
      <c r="W933" s="41" t="s">
        <v>49</v>
      </c>
      <c r="X933">
        <v>0</v>
      </c>
      <c r="Y933">
        <v>1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</row>
    <row r="934" spans="1:39" x14ac:dyDescent="0.15">
      <c r="A934">
        <v>5166</v>
      </c>
      <c r="B934">
        <v>213</v>
      </c>
      <c r="C934">
        <v>48</v>
      </c>
      <c r="D934" s="17">
        <v>2008</v>
      </c>
      <c r="E934" s="17">
        <v>11</v>
      </c>
      <c r="F934" s="17">
        <v>28</v>
      </c>
      <c r="G934" s="40">
        <f t="shared" si="92"/>
        <v>39780</v>
      </c>
      <c r="H934">
        <f t="shared" si="93"/>
        <v>48</v>
      </c>
      <c r="I934" s="29">
        <v>0.40902777777777777</v>
      </c>
      <c r="J934" s="29">
        <v>0.40902777777777777</v>
      </c>
      <c r="K934">
        <v>8373</v>
      </c>
      <c r="L934">
        <v>0</v>
      </c>
      <c r="M934">
        <v>5</v>
      </c>
      <c r="O934">
        <v>1</v>
      </c>
      <c r="P934">
        <v>1</v>
      </c>
      <c r="Q934">
        <v>1</v>
      </c>
      <c r="R934">
        <v>37.5</v>
      </c>
      <c r="S934">
        <v>1</v>
      </c>
      <c r="W934" s="41" t="s">
        <v>50</v>
      </c>
      <c r="X934">
        <v>0</v>
      </c>
      <c r="Y934">
        <v>1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</row>
    <row r="935" spans="1:39" x14ac:dyDescent="0.15">
      <c r="A935">
        <v>1938</v>
      </c>
      <c r="B935">
        <v>71</v>
      </c>
      <c r="C935">
        <v>48</v>
      </c>
      <c r="D935" s="17">
        <v>2004</v>
      </c>
      <c r="E935" s="17">
        <v>11</v>
      </c>
      <c r="F935" s="17">
        <v>29</v>
      </c>
      <c r="G935" s="40">
        <f t="shared" ref="G935:G941" si="94">DATE(D935,E935,F935)</f>
        <v>38320</v>
      </c>
      <c r="H935">
        <f t="shared" ref="H935:H941" si="95">INT((G935-DATE(YEAR(G935-WEEKDAY(G935-1)+4),1,3)+WEEKDAY(DATE(YEAR(G935-WEEKDAY(G935-1)+4),1,3))+5)/7)</f>
        <v>49</v>
      </c>
      <c r="I935" s="38">
        <v>0</v>
      </c>
      <c r="J935" s="38">
        <v>0.33402777777777781</v>
      </c>
      <c r="K935">
        <v>6448</v>
      </c>
      <c r="L935">
        <v>1</v>
      </c>
      <c r="O935">
        <v>1</v>
      </c>
      <c r="P935">
        <v>1</v>
      </c>
      <c r="Q935">
        <v>2</v>
      </c>
      <c r="R935">
        <v>38.200000000000003</v>
      </c>
      <c r="S935">
        <v>1</v>
      </c>
      <c r="T935">
        <v>1</v>
      </c>
      <c r="W935" s="41" t="s">
        <v>45</v>
      </c>
      <c r="X935">
        <v>5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1</v>
      </c>
      <c r="AE935">
        <v>1</v>
      </c>
      <c r="AM935" t="s">
        <v>2918</v>
      </c>
    </row>
    <row r="936" spans="1:39" x14ac:dyDescent="0.15">
      <c r="A936">
        <v>1936</v>
      </c>
      <c r="B936">
        <v>71</v>
      </c>
      <c r="C936">
        <v>48</v>
      </c>
      <c r="D936" s="19">
        <v>2004</v>
      </c>
      <c r="E936" s="19">
        <v>11</v>
      </c>
      <c r="F936" s="19">
        <v>29</v>
      </c>
      <c r="G936" s="40">
        <f t="shared" si="94"/>
        <v>38320</v>
      </c>
      <c r="H936">
        <f t="shared" si="95"/>
        <v>49</v>
      </c>
      <c r="I936" s="38">
        <v>0</v>
      </c>
      <c r="J936" s="38">
        <v>0.29444444444444445</v>
      </c>
      <c r="K936">
        <v>6447</v>
      </c>
      <c r="L936">
        <v>0</v>
      </c>
      <c r="M936">
        <v>2</v>
      </c>
      <c r="O936">
        <v>1</v>
      </c>
      <c r="P936">
        <v>1</v>
      </c>
      <c r="Q936">
        <v>2</v>
      </c>
      <c r="R936">
        <v>38.200000000000003</v>
      </c>
      <c r="S936">
        <v>1</v>
      </c>
      <c r="T936">
        <v>2</v>
      </c>
      <c r="W936" s="41" t="s">
        <v>118</v>
      </c>
      <c r="X936">
        <v>0</v>
      </c>
      <c r="Y936">
        <v>1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</row>
    <row r="937" spans="1:39" x14ac:dyDescent="0.15">
      <c r="A937">
        <v>4239</v>
      </c>
      <c r="B937">
        <v>182</v>
      </c>
      <c r="C937">
        <v>48</v>
      </c>
      <c r="D937" s="17">
        <v>2008</v>
      </c>
      <c r="E937" s="17">
        <v>12</v>
      </c>
      <c r="F937" s="17">
        <v>1</v>
      </c>
      <c r="G937" s="40">
        <f t="shared" si="94"/>
        <v>39783</v>
      </c>
      <c r="H937">
        <f t="shared" si="95"/>
        <v>49</v>
      </c>
      <c r="I937" s="29">
        <v>0.43611111111111112</v>
      </c>
      <c r="J937" s="29">
        <v>0.43611111111111112</v>
      </c>
      <c r="K937">
        <v>8375</v>
      </c>
      <c r="L937">
        <v>0</v>
      </c>
      <c r="M937">
        <v>3</v>
      </c>
      <c r="O937">
        <v>1</v>
      </c>
      <c r="P937">
        <v>1</v>
      </c>
      <c r="Q937">
        <v>1</v>
      </c>
      <c r="W937" s="41" t="s">
        <v>50</v>
      </c>
      <c r="X937">
        <v>0</v>
      </c>
      <c r="Y937">
        <v>1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</row>
    <row r="938" spans="1:39" x14ac:dyDescent="0.15">
      <c r="A938">
        <v>4241</v>
      </c>
      <c r="B938">
        <v>182</v>
      </c>
      <c r="C938">
        <v>48</v>
      </c>
      <c r="D938" s="19">
        <v>2008</v>
      </c>
      <c r="E938" s="19">
        <v>12</v>
      </c>
      <c r="F938" s="19">
        <v>2</v>
      </c>
      <c r="G938" s="40">
        <f t="shared" si="94"/>
        <v>39784</v>
      </c>
      <c r="H938">
        <f t="shared" si="95"/>
        <v>49</v>
      </c>
      <c r="I938" s="29">
        <v>0.36458333333333331</v>
      </c>
      <c r="J938" s="29">
        <v>0.36458333333333331</v>
      </c>
      <c r="K938">
        <v>8376</v>
      </c>
      <c r="L938">
        <v>0</v>
      </c>
      <c r="M938">
        <v>2</v>
      </c>
      <c r="O938">
        <v>1</v>
      </c>
      <c r="P938">
        <v>1</v>
      </c>
      <c r="Q938">
        <v>1</v>
      </c>
      <c r="T938">
        <v>2</v>
      </c>
      <c r="W938" s="41" t="s">
        <v>50</v>
      </c>
      <c r="X938">
        <v>0</v>
      </c>
      <c r="Y938">
        <v>1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</row>
    <row r="939" spans="1:39" x14ac:dyDescent="0.15">
      <c r="A939">
        <v>4249</v>
      </c>
      <c r="B939">
        <v>182</v>
      </c>
      <c r="C939">
        <v>48</v>
      </c>
      <c r="D939" s="17">
        <v>2008</v>
      </c>
      <c r="E939" s="17">
        <v>12</v>
      </c>
      <c r="F939" s="17">
        <v>2</v>
      </c>
      <c r="G939" s="40">
        <f t="shared" si="94"/>
        <v>39784</v>
      </c>
      <c r="H939">
        <f t="shared" si="95"/>
        <v>49</v>
      </c>
      <c r="I939" s="29">
        <v>0.40902777777777777</v>
      </c>
      <c r="J939" s="29">
        <v>0.40902777777777777</v>
      </c>
      <c r="K939">
        <v>8258</v>
      </c>
      <c r="L939">
        <v>0</v>
      </c>
      <c r="M939">
        <v>10</v>
      </c>
      <c r="O939">
        <v>1</v>
      </c>
      <c r="P939">
        <v>1</v>
      </c>
      <c r="Q939">
        <v>2</v>
      </c>
      <c r="R939">
        <v>40</v>
      </c>
      <c r="S939">
        <v>1</v>
      </c>
      <c r="T939">
        <v>2</v>
      </c>
      <c r="W939" s="41" t="s">
        <v>118</v>
      </c>
      <c r="X939">
        <v>3</v>
      </c>
      <c r="Y939">
        <v>0</v>
      </c>
      <c r="Z939">
        <v>0</v>
      </c>
      <c r="AA939">
        <v>0</v>
      </c>
      <c r="AB939">
        <v>1</v>
      </c>
      <c r="AC939">
        <v>0</v>
      </c>
      <c r="AD939">
        <v>0</v>
      </c>
      <c r="AE939">
        <v>1</v>
      </c>
    </row>
    <row r="940" spans="1:39" x14ac:dyDescent="0.15">
      <c r="A940">
        <v>4246</v>
      </c>
      <c r="B940">
        <v>182</v>
      </c>
      <c r="C940">
        <v>48</v>
      </c>
      <c r="D940" s="17">
        <v>2008</v>
      </c>
      <c r="E940" s="17">
        <v>12</v>
      </c>
      <c r="F940" s="17">
        <v>2</v>
      </c>
      <c r="G940" s="40">
        <f t="shared" si="94"/>
        <v>39784</v>
      </c>
      <c r="H940">
        <f t="shared" si="95"/>
        <v>49</v>
      </c>
      <c r="I940" s="29">
        <v>0.39027777777777778</v>
      </c>
      <c r="J940" s="29">
        <v>0.39027777777777778</v>
      </c>
      <c r="K940">
        <v>8378</v>
      </c>
      <c r="L940">
        <v>0</v>
      </c>
      <c r="M940">
        <v>9</v>
      </c>
      <c r="O940">
        <v>1</v>
      </c>
      <c r="P940">
        <v>1</v>
      </c>
      <c r="Q940">
        <v>2</v>
      </c>
      <c r="R940">
        <v>39.1</v>
      </c>
      <c r="S940">
        <v>1</v>
      </c>
      <c r="W940" s="41" t="s">
        <v>50</v>
      </c>
      <c r="X940">
        <v>4</v>
      </c>
      <c r="Y940">
        <v>0</v>
      </c>
      <c r="Z940">
        <v>0</v>
      </c>
      <c r="AA940">
        <v>0</v>
      </c>
      <c r="AB940">
        <v>0</v>
      </c>
      <c r="AC940">
        <v>1</v>
      </c>
      <c r="AD940">
        <v>0</v>
      </c>
      <c r="AE940">
        <v>1</v>
      </c>
    </row>
    <row r="941" spans="1:39" x14ac:dyDescent="0.15">
      <c r="A941">
        <v>4255</v>
      </c>
      <c r="B941">
        <v>182</v>
      </c>
      <c r="C941">
        <v>49</v>
      </c>
      <c r="D941" s="17">
        <v>2008</v>
      </c>
      <c r="E941" s="17">
        <v>12</v>
      </c>
      <c r="F941" s="17">
        <v>3</v>
      </c>
      <c r="G941" s="40">
        <f t="shared" si="94"/>
        <v>39785</v>
      </c>
      <c r="H941">
        <f t="shared" si="95"/>
        <v>49</v>
      </c>
      <c r="I941" s="29">
        <v>0.35625000000000001</v>
      </c>
      <c r="J941" s="29">
        <v>0.35624999999999996</v>
      </c>
      <c r="K941">
        <v>8113</v>
      </c>
      <c r="L941">
        <v>0</v>
      </c>
      <c r="M941">
        <v>10</v>
      </c>
      <c r="O941">
        <v>1</v>
      </c>
      <c r="P941">
        <v>1</v>
      </c>
      <c r="Q941">
        <v>2</v>
      </c>
      <c r="R941">
        <v>39.1</v>
      </c>
      <c r="S941">
        <v>1</v>
      </c>
      <c r="T941">
        <v>2</v>
      </c>
      <c r="W941" s="41" t="s">
        <v>118</v>
      </c>
      <c r="X941">
        <v>3</v>
      </c>
      <c r="Y941">
        <v>0</v>
      </c>
      <c r="Z941">
        <v>0</v>
      </c>
      <c r="AA941">
        <v>0</v>
      </c>
      <c r="AB941">
        <v>1</v>
      </c>
      <c r="AC941">
        <v>0</v>
      </c>
      <c r="AD941">
        <v>0</v>
      </c>
      <c r="AE941">
        <v>1</v>
      </c>
    </row>
    <row r="942" spans="1:39" x14ac:dyDescent="0.15">
      <c r="A942">
        <v>4212</v>
      </c>
      <c r="B942">
        <v>181</v>
      </c>
      <c r="C942">
        <v>49</v>
      </c>
      <c r="D942" s="17">
        <v>2008</v>
      </c>
      <c r="E942" s="17">
        <v>12</v>
      </c>
      <c r="F942" s="17">
        <v>8</v>
      </c>
      <c r="G942" s="40">
        <f t="shared" ref="G942:G949" si="96">DATE(D942,E942,F942)</f>
        <v>39790</v>
      </c>
      <c r="H942">
        <f t="shared" ref="H942:H949" si="97">INT((G942-DATE(YEAR(G942-WEEKDAY(G942-1)+4),1,3)+WEEKDAY(DATE(YEAR(G942-WEEKDAY(G942-1)+4),1,3))+5)/7)</f>
        <v>50</v>
      </c>
      <c r="I942" s="29">
        <v>0.45416666666666666</v>
      </c>
      <c r="J942" s="29">
        <v>0.45416666666666666</v>
      </c>
      <c r="K942">
        <v>8383</v>
      </c>
      <c r="L942">
        <v>0</v>
      </c>
      <c r="M942">
        <v>4</v>
      </c>
      <c r="O942">
        <v>1</v>
      </c>
      <c r="P942">
        <v>1</v>
      </c>
      <c r="Q942">
        <v>1</v>
      </c>
      <c r="R942">
        <v>36.4</v>
      </c>
      <c r="S942">
        <v>0</v>
      </c>
      <c r="T942">
        <v>2</v>
      </c>
      <c r="W942" s="41" t="s">
        <v>118</v>
      </c>
      <c r="X942">
        <v>0</v>
      </c>
      <c r="Y942">
        <v>1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</row>
    <row r="943" spans="1:39" x14ac:dyDescent="0.15">
      <c r="A943">
        <v>4197</v>
      </c>
      <c r="B943">
        <v>181</v>
      </c>
      <c r="C943">
        <v>49</v>
      </c>
      <c r="D943" s="17">
        <v>2008</v>
      </c>
      <c r="E943" s="17">
        <v>12</v>
      </c>
      <c r="F943" s="17">
        <v>8</v>
      </c>
      <c r="G943" s="40">
        <f t="shared" si="96"/>
        <v>39790</v>
      </c>
      <c r="H943">
        <f t="shared" si="97"/>
        <v>50</v>
      </c>
      <c r="I943" s="29">
        <v>0.39999999999999997</v>
      </c>
      <c r="J943" s="29">
        <v>0.4</v>
      </c>
      <c r="K943">
        <v>8381</v>
      </c>
      <c r="L943">
        <v>0</v>
      </c>
      <c r="M943">
        <v>4</v>
      </c>
      <c r="O943">
        <v>1</v>
      </c>
      <c r="P943">
        <v>1</v>
      </c>
      <c r="Q943">
        <v>2</v>
      </c>
      <c r="R943">
        <v>37.5</v>
      </c>
      <c r="S943">
        <v>1</v>
      </c>
      <c r="W943" s="41" t="s">
        <v>50</v>
      </c>
      <c r="X943">
        <v>3</v>
      </c>
      <c r="Y943">
        <v>0</v>
      </c>
      <c r="Z943">
        <v>0</v>
      </c>
      <c r="AA943">
        <v>0</v>
      </c>
      <c r="AB943">
        <v>1</v>
      </c>
      <c r="AC943">
        <v>0</v>
      </c>
      <c r="AD943">
        <v>0</v>
      </c>
      <c r="AE943">
        <v>1</v>
      </c>
    </row>
    <row r="944" spans="1:39" x14ac:dyDescent="0.15">
      <c r="A944">
        <v>4171</v>
      </c>
      <c r="B944">
        <v>180</v>
      </c>
      <c r="C944">
        <v>50</v>
      </c>
      <c r="D944" s="19">
        <v>2008</v>
      </c>
      <c r="E944" s="19">
        <v>12</v>
      </c>
      <c r="F944" s="19">
        <v>10</v>
      </c>
      <c r="G944" s="40">
        <f t="shared" si="96"/>
        <v>39792</v>
      </c>
      <c r="H944">
        <f t="shared" si="97"/>
        <v>50</v>
      </c>
      <c r="I944" s="29">
        <v>0.42430555555555555</v>
      </c>
      <c r="J944" s="29">
        <v>0.42430555555555555</v>
      </c>
      <c r="K944">
        <v>8168</v>
      </c>
      <c r="L944">
        <v>0</v>
      </c>
      <c r="M944">
        <v>7</v>
      </c>
      <c r="O944">
        <v>1</v>
      </c>
      <c r="P944">
        <v>1</v>
      </c>
      <c r="Q944">
        <v>2</v>
      </c>
      <c r="R944">
        <v>36.9</v>
      </c>
      <c r="S944">
        <v>0</v>
      </c>
      <c r="T944">
        <v>2</v>
      </c>
      <c r="W944" s="41" t="s">
        <v>50</v>
      </c>
      <c r="X944">
        <v>3</v>
      </c>
      <c r="Y944">
        <v>0</v>
      </c>
      <c r="Z944">
        <v>0</v>
      </c>
      <c r="AA944">
        <v>0</v>
      </c>
      <c r="AB944">
        <v>1</v>
      </c>
      <c r="AC944">
        <v>0</v>
      </c>
      <c r="AD944">
        <v>0</v>
      </c>
      <c r="AE944">
        <v>1</v>
      </c>
      <c r="AH944">
        <v>0</v>
      </c>
      <c r="AI944">
        <v>0</v>
      </c>
    </row>
    <row r="945" spans="1:35" x14ac:dyDescent="0.15">
      <c r="A945">
        <v>4176</v>
      </c>
      <c r="B945">
        <v>180</v>
      </c>
      <c r="C945">
        <v>50</v>
      </c>
      <c r="D945" s="17">
        <v>2008</v>
      </c>
      <c r="E945" s="17">
        <v>12</v>
      </c>
      <c r="F945" s="17">
        <v>10</v>
      </c>
      <c r="G945" s="40">
        <f t="shared" si="96"/>
        <v>39792</v>
      </c>
      <c r="H945">
        <f t="shared" si="97"/>
        <v>50</v>
      </c>
      <c r="I945" s="29">
        <v>0.44444444444444442</v>
      </c>
      <c r="J945" s="29">
        <v>0.44444444444444448</v>
      </c>
      <c r="K945">
        <v>8392</v>
      </c>
      <c r="L945">
        <v>1</v>
      </c>
      <c r="O945">
        <v>1</v>
      </c>
      <c r="P945">
        <v>1</v>
      </c>
      <c r="Q945">
        <v>2</v>
      </c>
      <c r="R945">
        <v>37.799999999999997</v>
      </c>
      <c r="S945">
        <v>1</v>
      </c>
      <c r="W945" s="41" t="s">
        <v>118</v>
      </c>
      <c r="X945">
        <v>3</v>
      </c>
      <c r="Y945">
        <v>0</v>
      </c>
      <c r="Z945">
        <v>0</v>
      </c>
      <c r="AA945">
        <v>0</v>
      </c>
      <c r="AB945">
        <v>1</v>
      </c>
      <c r="AC945">
        <v>0</v>
      </c>
      <c r="AD945">
        <v>0</v>
      </c>
      <c r="AE945">
        <v>1</v>
      </c>
    </row>
    <row r="946" spans="1:35" x14ac:dyDescent="0.15">
      <c r="A946">
        <v>4183</v>
      </c>
      <c r="B946">
        <v>180</v>
      </c>
      <c r="C946">
        <v>50</v>
      </c>
      <c r="D946" s="17">
        <v>2008</v>
      </c>
      <c r="E946" s="17">
        <v>12</v>
      </c>
      <c r="F946" s="17">
        <v>11</v>
      </c>
      <c r="G946" s="40">
        <f t="shared" si="96"/>
        <v>39793</v>
      </c>
      <c r="H946">
        <f t="shared" si="97"/>
        <v>50</v>
      </c>
      <c r="I946" s="29">
        <v>0.42777777777777781</v>
      </c>
      <c r="J946" s="29">
        <v>0.42777777777777781</v>
      </c>
      <c r="K946">
        <v>8260</v>
      </c>
      <c r="L946">
        <v>0</v>
      </c>
      <c r="M946">
        <v>4</v>
      </c>
      <c r="O946">
        <v>1</v>
      </c>
      <c r="P946">
        <v>1</v>
      </c>
      <c r="Q946">
        <v>1</v>
      </c>
      <c r="T946">
        <v>2</v>
      </c>
      <c r="W946" s="41" t="s">
        <v>50</v>
      </c>
      <c r="X946">
        <v>0</v>
      </c>
      <c r="Y946">
        <v>1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</row>
    <row r="947" spans="1:35" x14ac:dyDescent="0.15">
      <c r="A947">
        <v>4192</v>
      </c>
      <c r="B947">
        <v>180</v>
      </c>
      <c r="C947">
        <v>50</v>
      </c>
      <c r="D947" s="17">
        <v>2008</v>
      </c>
      <c r="E947" s="17">
        <v>12</v>
      </c>
      <c r="F947" s="17">
        <v>12</v>
      </c>
      <c r="G947" s="40">
        <f t="shared" si="96"/>
        <v>39794</v>
      </c>
      <c r="H947">
        <f t="shared" si="97"/>
        <v>50</v>
      </c>
      <c r="I947" s="29">
        <v>0.37152777777777773</v>
      </c>
      <c r="J947" s="29">
        <v>0.37152777777777779</v>
      </c>
      <c r="K947">
        <v>8399</v>
      </c>
      <c r="L947">
        <v>0</v>
      </c>
      <c r="M947">
        <v>8</v>
      </c>
      <c r="O947">
        <v>1</v>
      </c>
      <c r="P947">
        <v>1</v>
      </c>
      <c r="Q947">
        <v>2</v>
      </c>
      <c r="R947">
        <v>37.700000000000003</v>
      </c>
      <c r="S947">
        <v>1</v>
      </c>
      <c r="T947">
        <v>2</v>
      </c>
      <c r="V947" s="41" t="s">
        <v>1335</v>
      </c>
      <c r="W947" s="41" t="s">
        <v>50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1</v>
      </c>
      <c r="AH947">
        <v>0</v>
      </c>
      <c r="AI947">
        <v>0</v>
      </c>
    </row>
    <row r="948" spans="1:35" x14ac:dyDescent="0.15">
      <c r="A948">
        <v>4194</v>
      </c>
      <c r="B948">
        <v>180</v>
      </c>
      <c r="C948">
        <v>50</v>
      </c>
      <c r="D948" s="19">
        <v>2008</v>
      </c>
      <c r="E948" s="19">
        <v>12</v>
      </c>
      <c r="F948" s="19">
        <v>12</v>
      </c>
      <c r="G948" s="40">
        <f t="shared" si="96"/>
        <v>39794</v>
      </c>
      <c r="H948">
        <f t="shared" si="97"/>
        <v>50</v>
      </c>
      <c r="I948" s="29">
        <v>0.38125000000000003</v>
      </c>
      <c r="J948" s="29">
        <v>0.38124999999999998</v>
      </c>
      <c r="K948">
        <v>8349</v>
      </c>
      <c r="L948">
        <v>0</v>
      </c>
      <c r="M948">
        <v>3</v>
      </c>
      <c r="O948">
        <v>1</v>
      </c>
      <c r="P948">
        <v>1</v>
      </c>
      <c r="Q948">
        <v>2</v>
      </c>
      <c r="V948" s="41" t="s">
        <v>1335</v>
      </c>
      <c r="W948" s="41" t="s">
        <v>50</v>
      </c>
      <c r="X948">
        <v>0</v>
      </c>
      <c r="Y948">
        <v>1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</row>
    <row r="949" spans="1:35" x14ac:dyDescent="0.15">
      <c r="A949">
        <v>4273</v>
      </c>
      <c r="B949">
        <v>183</v>
      </c>
      <c r="C949">
        <v>50</v>
      </c>
      <c r="D949" s="17">
        <v>2008</v>
      </c>
      <c r="E949" s="17">
        <v>12</v>
      </c>
      <c r="F949" s="17">
        <v>12</v>
      </c>
      <c r="G949" s="40">
        <f t="shared" si="96"/>
        <v>39794</v>
      </c>
      <c r="H949">
        <f t="shared" si="97"/>
        <v>50</v>
      </c>
      <c r="I949" s="29">
        <v>0.45833333333333331</v>
      </c>
      <c r="J949" s="29">
        <v>0.45833333333333331</v>
      </c>
      <c r="K949">
        <v>8036</v>
      </c>
      <c r="L949">
        <v>0</v>
      </c>
      <c r="M949">
        <v>11</v>
      </c>
      <c r="O949">
        <v>1</v>
      </c>
      <c r="P949">
        <v>1</v>
      </c>
      <c r="Q949">
        <v>1</v>
      </c>
      <c r="W949" s="41" t="s">
        <v>50</v>
      </c>
      <c r="X949">
        <v>3</v>
      </c>
      <c r="Y949">
        <v>0</v>
      </c>
      <c r="Z949">
        <v>0</v>
      </c>
      <c r="AA949">
        <v>0</v>
      </c>
      <c r="AB949">
        <v>1</v>
      </c>
      <c r="AC949">
        <v>0</v>
      </c>
      <c r="AD949">
        <v>0</v>
      </c>
      <c r="AE949">
        <v>1</v>
      </c>
    </row>
    <row r="950" spans="1:35" x14ac:dyDescent="0.15">
      <c r="A950">
        <v>4284</v>
      </c>
      <c r="B950">
        <v>183</v>
      </c>
      <c r="C950">
        <v>50</v>
      </c>
      <c r="D950" s="17">
        <v>2008</v>
      </c>
      <c r="E950" s="17">
        <v>12</v>
      </c>
      <c r="F950" s="17">
        <v>15</v>
      </c>
      <c r="G950" s="40">
        <f t="shared" ref="G950:G956" si="98">DATE(D950,E950,F950)</f>
        <v>39797</v>
      </c>
      <c r="H950">
        <f t="shared" ref="H950:H956" si="99">INT((G950-DATE(YEAR(G950-WEEKDAY(G950-1)+4),1,3)+WEEKDAY(DATE(YEAR(G950-WEEKDAY(G950-1)+4),1,3))+5)/7)</f>
        <v>51</v>
      </c>
      <c r="I950" s="29">
        <v>0.39861111111111108</v>
      </c>
      <c r="J950" s="29">
        <v>0.39861111111111114</v>
      </c>
      <c r="K950">
        <v>8404</v>
      </c>
      <c r="L950">
        <v>0</v>
      </c>
      <c r="M950">
        <v>3</v>
      </c>
      <c r="O950">
        <v>1</v>
      </c>
      <c r="P950">
        <v>1</v>
      </c>
      <c r="Q950">
        <v>2</v>
      </c>
      <c r="W950" s="41" t="s">
        <v>49</v>
      </c>
      <c r="X950">
        <v>0</v>
      </c>
      <c r="Y950">
        <v>1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</row>
    <row r="951" spans="1:35" x14ac:dyDescent="0.15">
      <c r="A951">
        <v>4294</v>
      </c>
      <c r="B951">
        <v>183</v>
      </c>
      <c r="C951">
        <v>50</v>
      </c>
      <c r="D951" s="17">
        <v>2008</v>
      </c>
      <c r="E951" s="17">
        <v>12</v>
      </c>
      <c r="F951" s="17">
        <v>15</v>
      </c>
      <c r="G951" s="40">
        <f t="shared" si="98"/>
        <v>39797</v>
      </c>
      <c r="H951">
        <f t="shared" si="99"/>
        <v>51</v>
      </c>
      <c r="I951" s="29">
        <v>0.45902777777777781</v>
      </c>
      <c r="J951" s="29">
        <v>0.45902777777777776</v>
      </c>
      <c r="K951">
        <v>8282</v>
      </c>
      <c r="L951">
        <v>0</v>
      </c>
      <c r="M951">
        <v>5</v>
      </c>
      <c r="O951">
        <v>1</v>
      </c>
      <c r="P951">
        <v>1</v>
      </c>
      <c r="Q951">
        <v>2</v>
      </c>
      <c r="R951">
        <v>38</v>
      </c>
      <c r="S951">
        <v>1</v>
      </c>
      <c r="W951" s="41" t="s">
        <v>51</v>
      </c>
      <c r="X951">
        <v>3</v>
      </c>
      <c r="Y951">
        <v>0</v>
      </c>
      <c r="Z951">
        <v>0</v>
      </c>
      <c r="AA951">
        <v>0</v>
      </c>
      <c r="AB951">
        <v>1</v>
      </c>
      <c r="AC951">
        <v>0</v>
      </c>
      <c r="AD951">
        <v>0</v>
      </c>
      <c r="AE951">
        <v>1</v>
      </c>
    </row>
    <row r="952" spans="1:35" x14ac:dyDescent="0.15">
      <c r="A952">
        <v>4129</v>
      </c>
      <c r="B952">
        <v>179</v>
      </c>
      <c r="C952">
        <v>51</v>
      </c>
      <c r="D952" s="17">
        <v>2008</v>
      </c>
      <c r="E952" s="17">
        <v>12</v>
      </c>
      <c r="F952" s="17">
        <v>17</v>
      </c>
      <c r="G952" s="40">
        <f t="shared" si="98"/>
        <v>39799</v>
      </c>
      <c r="H952">
        <f t="shared" si="99"/>
        <v>51</v>
      </c>
      <c r="I952" s="29">
        <v>0.41111111111111115</v>
      </c>
      <c r="J952" s="29">
        <v>0.41111111111111109</v>
      </c>
      <c r="K952">
        <v>8408</v>
      </c>
      <c r="L952">
        <v>0</v>
      </c>
      <c r="M952">
        <v>5</v>
      </c>
      <c r="O952">
        <v>1</v>
      </c>
      <c r="P952">
        <v>1</v>
      </c>
      <c r="Q952">
        <v>1</v>
      </c>
      <c r="T952">
        <v>2</v>
      </c>
      <c r="W952" s="41" t="s">
        <v>118</v>
      </c>
      <c r="X952">
        <v>1</v>
      </c>
      <c r="Y952">
        <v>0</v>
      </c>
      <c r="Z952">
        <v>1</v>
      </c>
      <c r="AA952">
        <v>0</v>
      </c>
      <c r="AB952">
        <v>0</v>
      </c>
      <c r="AC952">
        <v>0</v>
      </c>
      <c r="AD952">
        <v>0</v>
      </c>
      <c r="AE952">
        <v>1</v>
      </c>
    </row>
    <row r="953" spans="1:35" x14ac:dyDescent="0.15">
      <c r="A953">
        <v>4130</v>
      </c>
      <c r="B953">
        <v>179</v>
      </c>
      <c r="C953">
        <v>51</v>
      </c>
      <c r="D953" s="17">
        <v>2008</v>
      </c>
      <c r="E953" s="17">
        <v>12</v>
      </c>
      <c r="F953" s="17">
        <v>17</v>
      </c>
      <c r="G953" s="40">
        <f t="shared" si="98"/>
        <v>39799</v>
      </c>
      <c r="H953">
        <f t="shared" si="99"/>
        <v>51</v>
      </c>
      <c r="I953" s="29"/>
      <c r="J953" s="29"/>
      <c r="K953">
        <v>8409</v>
      </c>
      <c r="L953">
        <v>0</v>
      </c>
      <c r="M953">
        <v>7</v>
      </c>
      <c r="O953">
        <v>1</v>
      </c>
      <c r="P953">
        <v>1</v>
      </c>
      <c r="Q953">
        <v>2</v>
      </c>
      <c r="W953" s="41" t="s">
        <v>118</v>
      </c>
      <c r="X953">
        <v>2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0</v>
      </c>
      <c r="AE953">
        <v>1</v>
      </c>
    </row>
    <row r="954" spans="1:35" x14ac:dyDescent="0.15">
      <c r="A954">
        <v>4142</v>
      </c>
      <c r="B954">
        <v>179</v>
      </c>
      <c r="C954">
        <v>51</v>
      </c>
      <c r="D954" s="17">
        <v>2008</v>
      </c>
      <c r="E954" s="17">
        <v>12</v>
      </c>
      <c r="F954" s="17">
        <v>18</v>
      </c>
      <c r="G954" s="40">
        <f t="shared" si="98"/>
        <v>39800</v>
      </c>
      <c r="H954">
        <f t="shared" si="99"/>
        <v>51</v>
      </c>
      <c r="I954" s="29">
        <v>0.37291666666666662</v>
      </c>
      <c r="J954" s="29">
        <v>0.37291666666666667</v>
      </c>
      <c r="L954">
        <v>0</v>
      </c>
      <c r="M954">
        <v>9</v>
      </c>
      <c r="O954">
        <v>1</v>
      </c>
      <c r="P954">
        <v>1</v>
      </c>
      <c r="Q954">
        <v>2</v>
      </c>
      <c r="R954">
        <v>36.9</v>
      </c>
      <c r="S954">
        <v>0</v>
      </c>
      <c r="T954">
        <v>2</v>
      </c>
      <c r="W954" s="41" t="s">
        <v>221</v>
      </c>
      <c r="X954">
        <v>3</v>
      </c>
      <c r="Y954">
        <v>0</v>
      </c>
      <c r="Z954">
        <v>0</v>
      </c>
      <c r="AA954">
        <v>0</v>
      </c>
      <c r="AB954">
        <v>1</v>
      </c>
      <c r="AC954">
        <v>0</v>
      </c>
      <c r="AD954">
        <v>0</v>
      </c>
      <c r="AE954">
        <v>1</v>
      </c>
    </row>
    <row r="955" spans="1:35" x14ac:dyDescent="0.15">
      <c r="A955">
        <v>4153</v>
      </c>
      <c r="B955">
        <v>179</v>
      </c>
      <c r="C955">
        <v>51</v>
      </c>
      <c r="D955" s="17">
        <v>2008</v>
      </c>
      <c r="E955" s="17">
        <v>12</v>
      </c>
      <c r="F955" s="17">
        <v>19</v>
      </c>
      <c r="G955" s="40">
        <f t="shared" si="98"/>
        <v>39801</v>
      </c>
      <c r="H955">
        <f t="shared" si="99"/>
        <v>51</v>
      </c>
      <c r="I955" s="29">
        <v>0.3444444444444445</v>
      </c>
      <c r="J955" s="29">
        <v>0.34444444444444444</v>
      </c>
      <c r="K955">
        <v>8231</v>
      </c>
      <c r="L955">
        <v>1</v>
      </c>
      <c r="O955">
        <v>1</v>
      </c>
      <c r="P955">
        <v>1</v>
      </c>
      <c r="Q955">
        <v>1</v>
      </c>
      <c r="W955" s="41" t="s">
        <v>118</v>
      </c>
      <c r="X955">
        <v>1</v>
      </c>
      <c r="Y955">
        <v>0</v>
      </c>
      <c r="Z955">
        <v>1</v>
      </c>
      <c r="AA955">
        <v>0</v>
      </c>
      <c r="AB955">
        <v>0</v>
      </c>
      <c r="AC955">
        <v>0</v>
      </c>
      <c r="AD955">
        <v>0</v>
      </c>
      <c r="AE955">
        <v>1</v>
      </c>
    </row>
    <row r="956" spans="1:35" x14ac:dyDescent="0.15">
      <c r="A956">
        <v>4154</v>
      </c>
      <c r="B956">
        <v>179</v>
      </c>
      <c r="C956">
        <v>51</v>
      </c>
      <c r="D956" s="17">
        <v>2008</v>
      </c>
      <c r="E956" s="17">
        <v>12</v>
      </c>
      <c r="F956" s="17">
        <v>19</v>
      </c>
      <c r="G956" s="40">
        <f t="shared" si="98"/>
        <v>39801</v>
      </c>
      <c r="H956">
        <f t="shared" si="99"/>
        <v>51</v>
      </c>
      <c r="I956" s="29">
        <v>0.34791666666666665</v>
      </c>
      <c r="J956" s="29">
        <v>0.34791666666666665</v>
      </c>
      <c r="K956">
        <v>8091</v>
      </c>
      <c r="L956">
        <v>1</v>
      </c>
      <c r="O956">
        <v>1</v>
      </c>
      <c r="P956">
        <v>1</v>
      </c>
      <c r="Q956">
        <v>1</v>
      </c>
      <c r="W956" s="41" t="s">
        <v>50</v>
      </c>
      <c r="X956">
        <v>2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0</v>
      </c>
      <c r="AE956">
        <v>1</v>
      </c>
    </row>
    <row r="957" spans="1:35" x14ac:dyDescent="0.15">
      <c r="A957">
        <v>4323</v>
      </c>
      <c r="B957">
        <v>184</v>
      </c>
      <c r="C957">
        <v>51</v>
      </c>
      <c r="D957" s="17">
        <v>2008</v>
      </c>
      <c r="E957" s="17">
        <v>12</v>
      </c>
      <c r="F957" s="17">
        <v>23</v>
      </c>
      <c r="G957" s="40">
        <f>DATE(D957,E957,F957)</f>
        <v>39805</v>
      </c>
      <c r="H957">
        <f>INT((G957-DATE(YEAR(G957-WEEKDAY(G957-1)+4),1,3)+WEEKDAY(DATE(YEAR(G957-WEEKDAY(G957-1)+4),1,3))+5)/7)</f>
        <v>52</v>
      </c>
      <c r="I957" s="29">
        <v>0.35972222222222222</v>
      </c>
      <c r="J957" s="29">
        <v>0.35972222222222222</v>
      </c>
      <c r="K957">
        <v>8418</v>
      </c>
      <c r="L957">
        <v>0</v>
      </c>
      <c r="M957">
        <v>6</v>
      </c>
      <c r="O957">
        <v>1</v>
      </c>
      <c r="P957">
        <v>1</v>
      </c>
      <c r="Q957">
        <v>1</v>
      </c>
      <c r="R957">
        <v>36.700000000000003</v>
      </c>
      <c r="S957">
        <v>0</v>
      </c>
      <c r="W957" s="41" t="s">
        <v>118</v>
      </c>
      <c r="X957">
        <v>0</v>
      </c>
      <c r="Y957">
        <v>1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</row>
    <row r="958" spans="1:35" x14ac:dyDescent="0.15">
      <c r="A958">
        <v>4333</v>
      </c>
      <c r="B958">
        <v>185</v>
      </c>
      <c r="C958">
        <v>1</v>
      </c>
      <c r="D958" s="17">
        <v>2007</v>
      </c>
      <c r="E958" s="17">
        <v>1</v>
      </c>
      <c r="F958" s="17">
        <v>3</v>
      </c>
      <c r="G958" s="40">
        <f>DATE(D958,E958,F958)</f>
        <v>39085</v>
      </c>
      <c r="H958">
        <f>INT((G958-DATE(YEAR(G958-WEEKDAY(G958-1)+4),1,3)+WEEKDAY(DATE(YEAR(G958-WEEKDAY(G958-1)+4),1,3))+5)/7)</f>
        <v>1</v>
      </c>
      <c r="I958" s="29">
        <v>0.36388888888888887</v>
      </c>
      <c r="J958" s="29">
        <v>0.36388888888888887</v>
      </c>
      <c r="K958">
        <v>6868</v>
      </c>
      <c r="L958">
        <v>1</v>
      </c>
      <c r="M958">
        <v>8</v>
      </c>
      <c r="O958">
        <v>2</v>
      </c>
      <c r="P958">
        <v>1</v>
      </c>
      <c r="Q958">
        <v>1</v>
      </c>
      <c r="R958">
        <v>38.4</v>
      </c>
      <c r="S958">
        <v>1</v>
      </c>
      <c r="W958" s="41" t="s">
        <v>49</v>
      </c>
      <c r="X958">
        <v>3</v>
      </c>
      <c r="Y958">
        <v>0</v>
      </c>
      <c r="Z958">
        <v>0</v>
      </c>
      <c r="AA958">
        <v>0</v>
      </c>
      <c r="AB958">
        <v>1</v>
      </c>
      <c r="AC958">
        <v>0</v>
      </c>
      <c r="AD958">
        <v>0</v>
      </c>
      <c r="AE958">
        <v>1</v>
      </c>
    </row>
    <row r="959" spans="1:35" x14ac:dyDescent="0.15">
      <c r="A959">
        <v>4337</v>
      </c>
      <c r="B959">
        <v>185</v>
      </c>
      <c r="C959">
        <v>1</v>
      </c>
      <c r="D959" s="17">
        <v>2007</v>
      </c>
      <c r="E959" s="17">
        <v>1</v>
      </c>
      <c r="F959" s="17">
        <v>3</v>
      </c>
      <c r="G959" s="40">
        <f>DATE(D959,E959,F959)</f>
        <v>39085</v>
      </c>
      <c r="H959">
        <f>INT((G959-DATE(YEAR(G959-WEEKDAY(G959-1)+4),1,3)+WEEKDAY(DATE(YEAR(G959-WEEKDAY(G959-1)+4),1,3))+5)/7)</f>
        <v>1</v>
      </c>
      <c r="I959" s="29">
        <v>0.41666666666666669</v>
      </c>
      <c r="J959" s="29">
        <v>0.41666666666666669</v>
      </c>
      <c r="K959">
        <v>7063</v>
      </c>
      <c r="L959">
        <v>1</v>
      </c>
      <c r="M959">
        <v>2</v>
      </c>
      <c r="O959">
        <v>2</v>
      </c>
      <c r="P959">
        <v>1</v>
      </c>
      <c r="Q959">
        <v>2</v>
      </c>
      <c r="W959" s="41" t="s">
        <v>118</v>
      </c>
      <c r="X959">
        <v>3</v>
      </c>
      <c r="Y959">
        <v>0</v>
      </c>
      <c r="Z959">
        <v>0</v>
      </c>
      <c r="AA959">
        <v>0</v>
      </c>
      <c r="AB959">
        <v>1</v>
      </c>
      <c r="AC959">
        <v>0</v>
      </c>
      <c r="AD959">
        <v>0</v>
      </c>
      <c r="AE959">
        <v>1</v>
      </c>
    </row>
    <row r="960" spans="1:35" x14ac:dyDescent="0.15">
      <c r="A960">
        <v>4352</v>
      </c>
      <c r="B960">
        <v>185</v>
      </c>
      <c r="C960">
        <v>1</v>
      </c>
      <c r="D960" s="17">
        <v>2007</v>
      </c>
      <c r="E960" s="17">
        <v>1</v>
      </c>
      <c r="F960" s="17">
        <v>5</v>
      </c>
      <c r="G960" s="40">
        <f>DATE(D960,E960,F960)</f>
        <v>39087</v>
      </c>
      <c r="H960">
        <f>INT((G960-DATE(YEAR(G960-WEEKDAY(G960-1)+4),1,3)+WEEKDAY(DATE(YEAR(G960-WEEKDAY(G960-1)+4),1,3))+5)/7)</f>
        <v>1</v>
      </c>
      <c r="I960" s="29">
        <v>0.45694444444444443</v>
      </c>
      <c r="J960" s="29">
        <v>0.45694444444444449</v>
      </c>
      <c r="K960">
        <v>7315</v>
      </c>
      <c r="L960">
        <v>2</v>
      </c>
      <c r="O960">
        <v>2</v>
      </c>
      <c r="P960">
        <v>1</v>
      </c>
      <c r="Q960">
        <v>1</v>
      </c>
      <c r="R960">
        <v>39.1</v>
      </c>
      <c r="S960">
        <v>1</v>
      </c>
      <c r="T960">
        <v>2</v>
      </c>
      <c r="W960" s="41" t="s">
        <v>2120</v>
      </c>
      <c r="X960">
        <v>1</v>
      </c>
      <c r="Y960">
        <v>0</v>
      </c>
      <c r="Z960">
        <v>1</v>
      </c>
      <c r="AA960">
        <v>0</v>
      </c>
      <c r="AB960">
        <v>0</v>
      </c>
      <c r="AC960">
        <v>0</v>
      </c>
      <c r="AD960">
        <v>0</v>
      </c>
      <c r="AE960">
        <v>1</v>
      </c>
    </row>
    <row r="961" spans="1:39" x14ac:dyDescent="0.15">
      <c r="A961">
        <v>296</v>
      </c>
      <c r="B961">
        <v>11</v>
      </c>
      <c r="C961">
        <v>2</v>
      </c>
      <c r="D961" s="17">
        <v>2004</v>
      </c>
      <c r="E961" s="17">
        <v>1</v>
      </c>
      <c r="F961" s="17">
        <v>7</v>
      </c>
      <c r="G961" s="40">
        <f t="shared" ref="G961:G975" si="100">DATE(D961,E961,F961)</f>
        <v>37993</v>
      </c>
      <c r="H961">
        <f t="shared" ref="H961:H975" si="101">INT((G961-DATE(YEAR(G961-WEEKDAY(G961-1)+4),1,3)+WEEKDAY(DATE(YEAR(G961-WEEKDAY(G961-1)+4),1,3))+5)/7)</f>
        <v>2</v>
      </c>
      <c r="I961" s="38">
        <v>0</v>
      </c>
      <c r="J961" s="38">
        <v>0.40138888888888885</v>
      </c>
      <c r="K961">
        <v>3132</v>
      </c>
      <c r="L961">
        <v>1</v>
      </c>
      <c r="M961">
        <v>7</v>
      </c>
      <c r="O961">
        <v>2</v>
      </c>
      <c r="P961">
        <v>1</v>
      </c>
      <c r="Q961">
        <v>2</v>
      </c>
      <c r="R961">
        <v>38.5</v>
      </c>
      <c r="S961">
        <v>1</v>
      </c>
      <c r="T961">
        <v>2</v>
      </c>
      <c r="W961" s="41" t="s">
        <v>120</v>
      </c>
      <c r="X961">
        <v>3</v>
      </c>
      <c r="Y961">
        <v>0</v>
      </c>
      <c r="Z961">
        <v>0</v>
      </c>
      <c r="AA961">
        <v>0</v>
      </c>
      <c r="AB961">
        <v>1</v>
      </c>
      <c r="AC961">
        <v>0</v>
      </c>
      <c r="AD961">
        <v>0</v>
      </c>
      <c r="AE961">
        <v>1</v>
      </c>
    </row>
    <row r="962" spans="1:39" x14ac:dyDescent="0.15">
      <c r="A962">
        <v>305</v>
      </c>
      <c r="B962">
        <v>11</v>
      </c>
      <c r="C962">
        <v>2</v>
      </c>
      <c r="D962" s="17">
        <v>2004</v>
      </c>
      <c r="E962" s="17">
        <v>1</v>
      </c>
      <c r="F962" s="17">
        <v>8</v>
      </c>
      <c r="G962" s="40">
        <f t="shared" si="100"/>
        <v>37994</v>
      </c>
      <c r="H962">
        <f t="shared" si="101"/>
        <v>2</v>
      </c>
      <c r="I962" s="38">
        <v>0</v>
      </c>
      <c r="J962" s="38">
        <v>0.33402777777777781</v>
      </c>
      <c r="K962">
        <v>4850</v>
      </c>
      <c r="L962">
        <v>1</v>
      </c>
      <c r="M962">
        <v>7</v>
      </c>
      <c r="O962">
        <v>2</v>
      </c>
      <c r="P962">
        <v>1</v>
      </c>
      <c r="Q962">
        <v>1</v>
      </c>
      <c r="R962">
        <v>38.799999999999997</v>
      </c>
      <c r="S962">
        <v>1</v>
      </c>
      <c r="T962">
        <v>2</v>
      </c>
      <c r="W962" s="41" t="s">
        <v>120</v>
      </c>
      <c r="X962">
        <v>1</v>
      </c>
      <c r="Y962">
        <v>0</v>
      </c>
      <c r="Z962">
        <v>1</v>
      </c>
      <c r="AA962">
        <v>0</v>
      </c>
      <c r="AB962">
        <v>0</v>
      </c>
      <c r="AC962">
        <v>0</v>
      </c>
      <c r="AD962">
        <v>0</v>
      </c>
      <c r="AE962">
        <v>1</v>
      </c>
    </row>
    <row r="963" spans="1:39" x14ac:dyDescent="0.15">
      <c r="A963">
        <v>30</v>
      </c>
      <c r="B963">
        <v>2</v>
      </c>
      <c r="C963">
        <v>2</v>
      </c>
      <c r="D963" s="17">
        <v>2004</v>
      </c>
      <c r="E963" s="17">
        <v>1</v>
      </c>
      <c r="F963" s="17">
        <v>8</v>
      </c>
      <c r="G963" s="40">
        <f t="shared" si="100"/>
        <v>37994</v>
      </c>
      <c r="H963">
        <f t="shared" si="101"/>
        <v>2</v>
      </c>
      <c r="I963" s="38">
        <v>0</v>
      </c>
      <c r="J963" s="38">
        <v>0.41736111111111113</v>
      </c>
      <c r="K963">
        <v>1983</v>
      </c>
      <c r="L963">
        <v>2</v>
      </c>
      <c r="O963">
        <v>2</v>
      </c>
      <c r="P963">
        <v>1</v>
      </c>
      <c r="Q963">
        <v>2</v>
      </c>
      <c r="R963">
        <v>39.700000000000003</v>
      </c>
      <c r="S963">
        <v>1</v>
      </c>
      <c r="T963">
        <v>2</v>
      </c>
      <c r="W963" s="41" t="s">
        <v>118</v>
      </c>
      <c r="X963">
        <v>4</v>
      </c>
      <c r="Y963">
        <v>0</v>
      </c>
      <c r="Z963">
        <v>0</v>
      </c>
      <c r="AA963">
        <v>0</v>
      </c>
      <c r="AB963">
        <v>0</v>
      </c>
      <c r="AC963">
        <v>1</v>
      </c>
      <c r="AD963">
        <v>0</v>
      </c>
      <c r="AE963">
        <v>1</v>
      </c>
    </row>
    <row r="964" spans="1:39" x14ac:dyDescent="0.15">
      <c r="A964">
        <v>313</v>
      </c>
      <c r="B964">
        <v>11</v>
      </c>
      <c r="C964">
        <v>2</v>
      </c>
      <c r="D964" s="17">
        <v>2004</v>
      </c>
      <c r="E964" s="17">
        <v>1</v>
      </c>
      <c r="F964" s="17">
        <v>8</v>
      </c>
      <c r="G964" s="40">
        <f t="shared" si="100"/>
        <v>37994</v>
      </c>
      <c r="H964">
        <f t="shared" si="101"/>
        <v>2</v>
      </c>
      <c r="I964" s="38">
        <v>9</v>
      </c>
      <c r="J964" s="38">
        <v>9</v>
      </c>
      <c r="K964">
        <v>382</v>
      </c>
      <c r="L964">
        <v>2</v>
      </c>
      <c r="O964">
        <v>2</v>
      </c>
      <c r="P964">
        <v>1</v>
      </c>
      <c r="Q964">
        <v>1</v>
      </c>
      <c r="R964">
        <v>38.6</v>
      </c>
      <c r="S964">
        <v>1</v>
      </c>
      <c r="T964">
        <v>2</v>
      </c>
      <c r="W964" s="41" t="s">
        <v>118</v>
      </c>
      <c r="X964">
        <v>3</v>
      </c>
      <c r="Y964">
        <v>0</v>
      </c>
      <c r="Z964">
        <v>0</v>
      </c>
      <c r="AA964">
        <v>0</v>
      </c>
      <c r="AB964">
        <v>1</v>
      </c>
      <c r="AC964">
        <v>0</v>
      </c>
      <c r="AD964">
        <v>0</v>
      </c>
      <c r="AE964">
        <v>1</v>
      </c>
    </row>
    <row r="965" spans="1:39" x14ac:dyDescent="0.15">
      <c r="A965">
        <v>31</v>
      </c>
      <c r="B965">
        <v>2</v>
      </c>
      <c r="C965">
        <v>2</v>
      </c>
      <c r="D965" s="17">
        <v>2004</v>
      </c>
      <c r="E965" s="17">
        <v>1</v>
      </c>
      <c r="F965" s="17">
        <v>8</v>
      </c>
      <c r="G965" s="40">
        <f t="shared" si="100"/>
        <v>37994</v>
      </c>
      <c r="H965">
        <f t="shared" si="101"/>
        <v>2</v>
      </c>
      <c r="I965" s="38">
        <v>0</v>
      </c>
      <c r="J965" s="38">
        <v>0.43194444444444446</v>
      </c>
      <c r="K965">
        <v>3669</v>
      </c>
      <c r="L965">
        <v>1</v>
      </c>
      <c r="M965">
        <v>4</v>
      </c>
      <c r="O965">
        <v>2</v>
      </c>
      <c r="P965">
        <v>1</v>
      </c>
      <c r="Q965">
        <v>1</v>
      </c>
      <c r="T965">
        <v>5</v>
      </c>
      <c r="W965" s="41" t="s">
        <v>50</v>
      </c>
      <c r="X965">
        <v>5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1</v>
      </c>
      <c r="AE965">
        <v>1</v>
      </c>
    </row>
    <row r="966" spans="1:39" x14ac:dyDescent="0.15">
      <c r="A966">
        <v>4362</v>
      </c>
      <c r="B966">
        <v>186</v>
      </c>
      <c r="C966">
        <v>2</v>
      </c>
      <c r="D966" s="17">
        <v>2007</v>
      </c>
      <c r="E966" s="17">
        <v>1</v>
      </c>
      <c r="F966" s="17">
        <v>8</v>
      </c>
      <c r="G966" s="40">
        <f t="shared" si="100"/>
        <v>39090</v>
      </c>
      <c r="H966">
        <f t="shared" si="101"/>
        <v>2</v>
      </c>
      <c r="I966" s="29">
        <v>0.45833333333333331</v>
      </c>
      <c r="J966" s="29">
        <v>0.45833333333333331</v>
      </c>
      <c r="K966">
        <v>6700</v>
      </c>
      <c r="L966">
        <v>1</v>
      </c>
      <c r="M966">
        <v>11</v>
      </c>
      <c r="O966">
        <v>2</v>
      </c>
      <c r="P966">
        <v>1</v>
      </c>
      <c r="Q966">
        <v>1</v>
      </c>
      <c r="R966">
        <v>38.6</v>
      </c>
      <c r="S966">
        <v>1</v>
      </c>
      <c r="T966">
        <v>2</v>
      </c>
      <c r="W966" s="41" t="s">
        <v>118</v>
      </c>
      <c r="X966">
        <v>0</v>
      </c>
      <c r="Y966">
        <v>1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</row>
    <row r="967" spans="1:39" x14ac:dyDescent="0.15">
      <c r="A967">
        <v>4372</v>
      </c>
      <c r="B967">
        <v>186</v>
      </c>
      <c r="C967">
        <v>2</v>
      </c>
      <c r="D967" s="17">
        <v>2007</v>
      </c>
      <c r="E967" s="17">
        <v>1</v>
      </c>
      <c r="F967" s="17">
        <v>9</v>
      </c>
      <c r="G967" s="40">
        <f t="shared" si="100"/>
        <v>39091</v>
      </c>
      <c r="H967">
        <f t="shared" si="101"/>
        <v>2</v>
      </c>
      <c r="I967" s="29">
        <v>0.45416666666666666</v>
      </c>
      <c r="J967" s="29">
        <v>0.45416666666666666</v>
      </c>
      <c r="K967">
        <v>7064</v>
      </c>
      <c r="L967">
        <v>1</v>
      </c>
      <c r="M967">
        <v>3</v>
      </c>
      <c r="O967">
        <v>2</v>
      </c>
      <c r="P967">
        <v>1</v>
      </c>
      <c r="Q967">
        <v>2</v>
      </c>
      <c r="T967">
        <v>2</v>
      </c>
      <c r="W967" s="41" t="s">
        <v>118</v>
      </c>
      <c r="X967">
        <v>0</v>
      </c>
      <c r="Y967">
        <v>1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</row>
    <row r="968" spans="1:39" x14ac:dyDescent="0.15">
      <c r="A968">
        <v>4371</v>
      </c>
      <c r="B968">
        <v>186</v>
      </c>
      <c r="C968">
        <v>2</v>
      </c>
      <c r="D968" s="19">
        <v>2007</v>
      </c>
      <c r="E968" s="19">
        <v>1</v>
      </c>
      <c r="F968" s="19">
        <v>9</v>
      </c>
      <c r="G968" s="40">
        <f t="shared" si="100"/>
        <v>39091</v>
      </c>
      <c r="H968">
        <f t="shared" si="101"/>
        <v>2</v>
      </c>
      <c r="I968" s="29">
        <v>0.41319444444444442</v>
      </c>
      <c r="J968" s="29">
        <v>0.41319444444444442</v>
      </c>
      <c r="K968">
        <v>7045</v>
      </c>
      <c r="L968">
        <v>2</v>
      </c>
      <c r="O968">
        <v>2</v>
      </c>
      <c r="P968">
        <v>1</v>
      </c>
      <c r="Q968">
        <v>1</v>
      </c>
      <c r="R968">
        <v>36.5</v>
      </c>
      <c r="S968">
        <v>0</v>
      </c>
      <c r="T968">
        <v>2</v>
      </c>
      <c r="W968" s="41" t="s">
        <v>50</v>
      </c>
      <c r="X968">
        <v>0</v>
      </c>
      <c r="Y968">
        <v>1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</row>
    <row r="969" spans="1:39" x14ac:dyDescent="0.15">
      <c r="A969">
        <v>4385</v>
      </c>
      <c r="B969">
        <v>187</v>
      </c>
      <c r="C969">
        <v>2</v>
      </c>
      <c r="D969" s="17">
        <v>2007</v>
      </c>
      <c r="E969" s="17">
        <v>1</v>
      </c>
      <c r="F969" s="17">
        <v>11</v>
      </c>
      <c r="G969" s="40">
        <f t="shared" si="100"/>
        <v>39093</v>
      </c>
      <c r="H969">
        <f t="shared" si="101"/>
        <v>2</v>
      </c>
      <c r="I969" s="29">
        <v>0.50069444444444444</v>
      </c>
      <c r="J969" s="29">
        <v>0.50069444444444444</v>
      </c>
      <c r="K969">
        <v>7328</v>
      </c>
      <c r="L969">
        <v>1</v>
      </c>
      <c r="M969">
        <v>7</v>
      </c>
      <c r="O969">
        <v>2</v>
      </c>
      <c r="P969">
        <v>1</v>
      </c>
      <c r="Q969">
        <v>2</v>
      </c>
      <c r="R969">
        <v>39.299999999999997</v>
      </c>
      <c r="S969">
        <v>1</v>
      </c>
      <c r="T969">
        <v>2</v>
      </c>
      <c r="W969" s="41" t="s">
        <v>118</v>
      </c>
      <c r="X969">
        <v>0</v>
      </c>
      <c r="Y969">
        <v>1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</row>
    <row r="970" spans="1:39" x14ac:dyDescent="0.15">
      <c r="A970">
        <v>4380</v>
      </c>
      <c r="B970">
        <v>187</v>
      </c>
      <c r="C970">
        <v>2</v>
      </c>
      <c r="D970" s="17">
        <v>2007</v>
      </c>
      <c r="E970" s="17">
        <v>1</v>
      </c>
      <c r="F970" s="17">
        <v>11</v>
      </c>
      <c r="G970" s="40">
        <f t="shared" si="100"/>
        <v>39093</v>
      </c>
      <c r="H970">
        <f t="shared" si="101"/>
        <v>2</v>
      </c>
      <c r="I970" s="29">
        <v>0.40138888888888885</v>
      </c>
      <c r="J970" s="29">
        <v>0.40138888888888891</v>
      </c>
      <c r="K970">
        <v>7130</v>
      </c>
      <c r="L970">
        <v>1</v>
      </c>
      <c r="M970">
        <v>1</v>
      </c>
      <c r="O970">
        <v>2</v>
      </c>
      <c r="P970">
        <v>1</v>
      </c>
      <c r="Q970">
        <v>1</v>
      </c>
      <c r="W970" s="41" t="s">
        <v>50</v>
      </c>
      <c r="X970">
        <v>0</v>
      </c>
      <c r="Y970">
        <v>1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</row>
    <row r="971" spans="1:39" x14ac:dyDescent="0.15">
      <c r="A971">
        <v>4388</v>
      </c>
      <c r="B971">
        <v>187</v>
      </c>
      <c r="C971">
        <v>2</v>
      </c>
      <c r="D971" s="17">
        <v>2007</v>
      </c>
      <c r="E971" s="17">
        <v>1</v>
      </c>
      <c r="F971" s="17">
        <v>12</v>
      </c>
      <c r="G971" s="40">
        <f t="shared" si="100"/>
        <v>39094</v>
      </c>
      <c r="H971">
        <f t="shared" si="101"/>
        <v>2</v>
      </c>
      <c r="I971" s="29">
        <v>0.37916666666666665</v>
      </c>
      <c r="J971" s="29">
        <v>0.37916666666666665</v>
      </c>
      <c r="K971">
        <v>7065</v>
      </c>
      <c r="L971">
        <v>1</v>
      </c>
      <c r="M971">
        <v>6</v>
      </c>
      <c r="O971">
        <v>2</v>
      </c>
      <c r="P971">
        <v>1</v>
      </c>
      <c r="Q971">
        <v>1</v>
      </c>
      <c r="W971" s="41" t="s">
        <v>50</v>
      </c>
      <c r="X971">
        <v>5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1</v>
      </c>
      <c r="AE971">
        <v>1</v>
      </c>
    </row>
    <row r="972" spans="1:39" x14ac:dyDescent="0.15">
      <c r="A972">
        <v>3461</v>
      </c>
      <c r="B972">
        <v>155</v>
      </c>
      <c r="C972">
        <v>2</v>
      </c>
      <c r="D972" s="17">
        <v>2008</v>
      </c>
      <c r="E972" s="17">
        <v>1</v>
      </c>
      <c r="F972" s="17">
        <v>7</v>
      </c>
      <c r="G972" s="40">
        <f t="shared" si="100"/>
        <v>39454</v>
      </c>
      <c r="H972">
        <f t="shared" si="101"/>
        <v>2</v>
      </c>
      <c r="I972" s="38">
        <v>0</v>
      </c>
      <c r="J972" s="38">
        <v>0.37083333333333335</v>
      </c>
      <c r="K972">
        <v>7722</v>
      </c>
      <c r="L972">
        <v>1</v>
      </c>
      <c r="M972">
        <v>7</v>
      </c>
      <c r="O972">
        <v>2</v>
      </c>
      <c r="P972">
        <v>1</v>
      </c>
      <c r="Q972">
        <v>2</v>
      </c>
      <c r="R972">
        <v>39.799999999999997</v>
      </c>
      <c r="S972">
        <v>1</v>
      </c>
      <c r="T972">
        <v>2</v>
      </c>
      <c r="W972" s="41" t="s">
        <v>118</v>
      </c>
      <c r="X972">
        <v>4</v>
      </c>
      <c r="Y972">
        <v>0</v>
      </c>
      <c r="Z972">
        <v>0</v>
      </c>
      <c r="AA972">
        <v>0</v>
      </c>
      <c r="AB972">
        <v>0</v>
      </c>
      <c r="AC972">
        <v>1</v>
      </c>
      <c r="AD972">
        <v>0</v>
      </c>
      <c r="AE972">
        <v>1</v>
      </c>
      <c r="AM972" t="s">
        <v>2918</v>
      </c>
    </row>
    <row r="973" spans="1:39" x14ac:dyDescent="0.15">
      <c r="A973">
        <v>3491</v>
      </c>
      <c r="B973">
        <v>157</v>
      </c>
      <c r="C973">
        <v>2</v>
      </c>
      <c r="D973" s="17">
        <v>2008</v>
      </c>
      <c r="E973" s="17">
        <v>1</v>
      </c>
      <c r="F973" s="17">
        <v>10</v>
      </c>
      <c r="G973" s="40">
        <f t="shared" si="100"/>
        <v>39457</v>
      </c>
      <c r="H973">
        <f t="shared" si="101"/>
        <v>2</v>
      </c>
      <c r="I973" s="38">
        <v>0</v>
      </c>
      <c r="J973" s="38">
        <v>0.33611111111111108</v>
      </c>
      <c r="K973">
        <v>7264</v>
      </c>
      <c r="L973">
        <v>1</v>
      </c>
      <c r="M973">
        <v>4</v>
      </c>
      <c r="O973">
        <v>2</v>
      </c>
      <c r="P973">
        <v>1</v>
      </c>
      <c r="Q973">
        <v>2</v>
      </c>
      <c r="R973">
        <v>34.6</v>
      </c>
      <c r="T973">
        <v>2</v>
      </c>
      <c r="W973" s="41" t="s">
        <v>49</v>
      </c>
      <c r="X973">
        <v>0</v>
      </c>
      <c r="Y973">
        <v>1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</row>
    <row r="974" spans="1:39" x14ac:dyDescent="0.15">
      <c r="A974">
        <v>3498</v>
      </c>
      <c r="B974">
        <v>157</v>
      </c>
      <c r="C974">
        <v>2</v>
      </c>
      <c r="D974" s="17">
        <v>2008</v>
      </c>
      <c r="E974" s="17">
        <v>1</v>
      </c>
      <c r="F974" s="17">
        <v>10</v>
      </c>
      <c r="G974" s="40">
        <f t="shared" si="100"/>
        <v>39457</v>
      </c>
      <c r="H974">
        <f t="shared" si="101"/>
        <v>2</v>
      </c>
      <c r="I974" s="38">
        <v>11</v>
      </c>
      <c r="J974" s="38">
        <v>11</v>
      </c>
      <c r="K974">
        <v>7144</v>
      </c>
      <c r="L974">
        <v>1</v>
      </c>
      <c r="M974">
        <v>10</v>
      </c>
      <c r="O974">
        <v>2</v>
      </c>
      <c r="P974">
        <v>1</v>
      </c>
      <c r="Q974">
        <v>2</v>
      </c>
      <c r="R974">
        <v>39.200000000000003</v>
      </c>
      <c r="S974">
        <v>1</v>
      </c>
      <c r="T974">
        <v>2</v>
      </c>
      <c r="W974" s="41" t="s">
        <v>118</v>
      </c>
      <c r="X974">
        <v>0</v>
      </c>
      <c r="Y974">
        <v>1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</row>
    <row r="975" spans="1:39" x14ac:dyDescent="0.15">
      <c r="A975">
        <v>3502</v>
      </c>
      <c r="B975">
        <v>157</v>
      </c>
      <c r="C975">
        <v>2</v>
      </c>
      <c r="D975" s="17">
        <v>2008</v>
      </c>
      <c r="E975" s="17">
        <v>1</v>
      </c>
      <c r="F975" s="17">
        <v>11</v>
      </c>
      <c r="G975" s="40">
        <f t="shared" si="100"/>
        <v>39458</v>
      </c>
      <c r="H975">
        <f t="shared" si="101"/>
        <v>2</v>
      </c>
      <c r="I975" s="38">
        <v>0</v>
      </c>
      <c r="J975" s="38">
        <v>0.35069444444444442</v>
      </c>
      <c r="L975">
        <v>1</v>
      </c>
      <c r="M975">
        <v>4</v>
      </c>
      <c r="O975">
        <v>2</v>
      </c>
      <c r="P975">
        <v>1</v>
      </c>
      <c r="Q975">
        <v>1</v>
      </c>
      <c r="R975">
        <v>38.4</v>
      </c>
      <c r="S975">
        <v>1</v>
      </c>
      <c r="T975">
        <v>2</v>
      </c>
      <c r="W975" s="41" t="s">
        <v>50</v>
      </c>
      <c r="X975">
        <v>5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1</v>
      </c>
      <c r="AE975">
        <v>1</v>
      </c>
    </row>
    <row r="976" spans="1:39" x14ac:dyDescent="0.15">
      <c r="A976">
        <v>264</v>
      </c>
      <c r="B976">
        <v>10</v>
      </c>
      <c r="C976">
        <v>2</v>
      </c>
      <c r="D976" s="17">
        <v>2004</v>
      </c>
      <c r="E976" s="17">
        <v>1</v>
      </c>
      <c r="F976" s="17">
        <v>12</v>
      </c>
      <c r="G976" s="40">
        <f t="shared" ref="G976:G1007" si="102">DATE(D976,E976,F976)</f>
        <v>37998</v>
      </c>
      <c r="H976">
        <f t="shared" ref="H976:H1007" si="103">INT((G976-DATE(YEAR(G976-WEEKDAY(G976-1)+4),1,3)+WEEKDAY(DATE(YEAR(G976-WEEKDAY(G976-1)+4),1,3))+5)/7)</f>
        <v>3</v>
      </c>
      <c r="I976" s="38">
        <v>0</v>
      </c>
      <c r="J976" s="38">
        <v>0.37847222222222227</v>
      </c>
      <c r="L976">
        <v>1</v>
      </c>
      <c r="M976">
        <v>6</v>
      </c>
      <c r="O976">
        <v>2</v>
      </c>
      <c r="P976">
        <v>1</v>
      </c>
      <c r="Q976">
        <v>1</v>
      </c>
      <c r="R976">
        <v>37</v>
      </c>
      <c r="S976">
        <v>0</v>
      </c>
      <c r="T976">
        <v>2</v>
      </c>
      <c r="W976" s="41" t="s">
        <v>118</v>
      </c>
      <c r="X976">
        <v>1</v>
      </c>
      <c r="Y976">
        <v>0</v>
      </c>
      <c r="Z976">
        <v>1</v>
      </c>
      <c r="AA976">
        <v>0</v>
      </c>
      <c r="AB976">
        <v>0</v>
      </c>
      <c r="AC976">
        <v>0</v>
      </c>
      <c r="AD976">
        <v>0</v>
      </c>
      <c r="AE976">
        <v>1</v>
      </c>
      <c r="AH976">
        <v>0</v>
      </c>
      <c r="AI976">
        <v>0</v>
      </c>
    </row>
    <row r="977" spans="1:36" x14ac:dyDescent="0.15">
      <c r="A977">
        <v>266</v>
      </c>
      <c r="B977">
        <v>10</v>
      </c>
      <c r="C977">
        <v>2</v>
      </c>
      <c r="D977" s="17">
        <v>2004</v>
      </c>
      <c r="E977" s="17">
        <v>1</v>
      </c>
      <c r="F977" s="17">
        <v>12</v>
      </c>
      <c r="G977" s="40">
        <f t="shared" si="102"/>
        <v>37998</v>
      </c>
      <c r="H977">
        <f t="shared" si="103"/>
        <v>3</v>
      </c>
      <c r="I977" s="38">
        <v>10</v>
      </c>
      <c r="J977" s="38">
        <v>10</v>
      </c>
      <c r="K977">
        <v>4865</v>
      </c>
      <c r="L977">
        <v>1</v>
      </c>
      <c r="M977">
        <v>10</v>
      </c>
      <c r="O977">
        <v>2</v>
      </c>
      <c r="P977">
        <v>1</v>
      </c>
      <c r="Q977">
        <v>2</v>
      </c>
      <c r="R977">
        <v>39.4</v>
      </c>
      <c r="S977">
        <v>1</v>
      </c>
      <c r="T977">
        <v>2</v>
      </c>
      <c r="V977" s="41" t="s">
        <v>1335</v>
      </c>
      <c r="W977" s="41" t="s">
        <v>118</v>
      </c>
      <c r="X977">
        <v>4</v>
      </c>
      <c r="Y977">
        <v>0</v>
      </c>
      <c r="Z977">
        <v>0</v>
      </c>
      <c r="AA977">
        <v>0</v>
      </c>
      <c r="AB977">
        <v>0</v>
      </c>
      <c r="AC977">
        <v>1</v>
      </c>
      <c r="AD977">
        <v>0</v>
      </c>
      <c r="AE977">
        <v>1</v>
      </c>
    </row>
    <row r="978" spans="1:36" x14ac:dyDescent="0.15">
      <c r="A978">
        <v>279</v>
      </c>
      <c r="B978">
        <v>10</v>
      </c>
      <c r="C978">
        <v>2</v>
      </c>
      <c r="D978" s="17">
        <v>2004</v>
      </c>
      <c r="E978" s="17">
        <v>1</v>
      </c>
      <c r="F978" s="17">
        <v>12</v>
      </c>
      <c r="G978" s="40">
        <f t="shared" si="102"/>
        <v>37998</v>
      </c>
      <c r="H978">
        <f t="shared" si="103"/>
        <v>3</v>
      </c>
      <c r="I978" s="38">
        <v>0</v>
      </c>
      <c r="J978" s="38">
        <v>0.46597222222222223</v>
      </c>
      <c r="L978">
        <v>1</v>
      </c>
      <c r="M978">
        <v>2</v>
      </c>
      <c r="O978">
        <v>2</v>
      </c>
      <c r="P978">
        <v>1</v>
      </c>
      <c r="Q978">
        <v>1</v>
      </c>
      <c r="R978">
        <v>36.6</v>
      </c>
      <c r="S978">
        <v>0</v>
      </c>
      <c r="T978">
        <v>2</v>
      </c>
      <c r="W978" s="41" t="s">
        <v>120</v>
      </c>
      <c r="X978">
        <v>3</v>
      </c>
      <c r="Y978">
        <v>0</v>
      </c>
      <c r="Z978">
        <v>0</v>
      </c>
      <c r="AA978">
        <v>0</v>
      </c>
      <c r="AB978">
        <v>1</v>
      </c>
      <c r="AC978">
        <v>0</v>
      </c>
      <c r="AD978">
        <v>0</v>
      </c>
      <c r="AE978">
        <v>1</v>
      </c>
    </row>
    <row r="979" spans="1:36" x14ac:dyDescent="0.15">
      <c r="A979">
        <v>193</v>
      </c>
      <c r="B979">
        <v>8</v>
      </c>
      <c r="C979">
        <v>2</v>
      </c>
      <c r="D979" s="17">
        <v>2004</v>
      </c>
      <c r="E979" s="17">
        <v>1</v>
      </c>
      <c r="F979" s="17">
        <v>13</v>
      </c>
      <c r="G979" s="40">
        <f t="shared" si="102"/>
        <v>37999</v>
      </c>
      <c r="H979">
        <f t="shared" si="103"/>
        <v>3</v>
      </c>
      <c r="I979" s="38">
        <v>0</v>
      </c>
      <c r="J979" s="38">
        <v>0.35069444444444442</v>
      </c>
      <c r="K979">
        <v>4872</v>
      </c>
      <c r="L979">
        <v>1</v>
      </c>
      <c r="M979">
        <v>9</v>
      </c>
      <c r="O979">
        <v>2</v>
      </c>
      <c r="P979">
        <v>1</v>
      </c>
      <c r="Q979">
        <v>2</v>
      </c>
      <c r="R979">
        <v>35.5</v>
      </c>
      <c r="S979">
        <v>0</v>
      </c>
      <c r="T979">
        <v>2</v>
      </c>
      <c r="W979" s="41" t="s">
        <v>49</v>
      </c>
      <c r="X979">
        <v>3</v>
      </c>
      <c r="Y979">
        <v>0</v>
      </c>
      <c r="Z979">
        <v>0</v>
      </c>
      <c r="AA979">
        <v>0</v>
      </c>
      <c r="AB979">
        <v>1</v>
      </c>
      <c r="AC979">
        <v>0</v>
      </c>
      <c r="AD979">
        <v>0</v>
      </c>
      <c r="AE979">
        <v>1</v>
      </c>
    </row>
    <row r="980" spans="1:36" x14ac:dyDescent="0.15">
      <c r="A980">
        <v>196</v>
      </c>
      <c r="B980">
        <v>8</v>
      </c>
      <c r="C980">
        <v>2</v>
      </c>
      <c r="D980" s="17">
        <v>2004</v>
      </c>
      <c r="E980" s="17">
        <v>1</v>
      </c>
      <c r="F980" s="17">
        <v>13</v>
      </c>
      <c r="G980" s="40">
        <f t="shared" si="102"/>
        <v>37999</v>
      </c>
      <c r="H980">
        <f t="shared" si="103"/>
        <v>3</v>
      </c>
      <c r="I980" s="38">
        <v>0</v>
      </c>
      <c r="J980" s="38">
        <v>0.36527777777777781</v>
      </c>
      <c r="K980">
        <v>3649</v>
      </c>
      <c r="L980">
        <v>1</v>
      </c>
      <c r="M980">
        <v>5</v>
      </c>
      <c r="O980">
        <v>2</v>
      </c>
      <c r="P980">
        <v>1</v>
      </c>
      <c r="Q980">
        <v>2</v>
      </c>
      <c r="R980">
        <v>36.700000000000003</v>
      </c>
      <c r="S980">
        <v>0</v>
      </c>
      <c r="T980">
        <v>2</v>
      </c>
      <c r="W980" s="41" t="s">
        <v>49</v>
      </c>
      <c r="X980">
        <v>3</v>
      </c>
      <c r="Y980">
        <v>0</v>
      </c>
      <c r="Z980">
        <v>0</v>
      </c>
      <c r="AA980">
        <v>0</v>
      </c>
      <c r="AB980">
        <v>1</v>
      </c>
      <c r="AC980">
        <v>0</v>
      </c>
      <c r="AD980">
        <v>0</v>
      </c>
      <c r="AE980">
        <v>1</v>
      </c>
      <c r="AH980">
        <v>1</v>
      </c>
      <c r="AI980">
        <v>0</v>
      </c>
      <c r="AJ980">
        <v>0</v>
      </c>
    </row>
    <row r="981" spans="1:36" x14ac:dyDescent="0.15">
      <c r="A981">
        <v>203</v>
      </c>
      <c r="B981">
        <v>8</v>
      </c>
      <c r="C981">
        <v>2</v>
      </c>
      <c r="D981" s="17">
        <v>2004</v>
      </c>
      <c r="E981" s="17">
        <v>1</v>
      </c>
      <c r="F981" s="17">
        <v>13</v>
      </c>
      <c r="G981" s="40">
        <f t="shared" si="102"/>
        <v>37999</v>
      </c>
      <c r="H981">
        <f t="shared" si="103"/>
        <v>3</v>
      </c>
      <c r="I981" s="38">
        <v>0</v>
      </c>
      <c r="J981" s="38">
        <v>0.41319444444444442</v>
      </c>
      <c r="K981">
        <v>4874</v>
      </c>
      <c r="L981">
        <v>1</v>
      </c>
      <c r="M981">
        <v>2</v>
      </c>
      <c r="O981">
        <v>2</v>
      </c>
      <c r="P981">
        <v>1</v>
      </c>
      <c r="Q981">
        <v>1</v>
      </c>
      <c r="R981">
        <v>35.9</v>
      </c>
      <c r="S981">
        <v>0</v>
      </c>
      <c r="T981">
        <v>2</v>
      </c>
      <c r="W981" s="41" t="s">
        <v>278</v>
      </c>
      <c r="X981">
        <v>1</v>
      </c>
      <c r="Y981">
        <v>0</v>
      </c>
      <c r="Z981">
        <v>1</v>
      </c>
      <c r="AA981">
        <v>0</v>
      </c>
      <c r="AB981">
        <v>0</v>
      </c>
      <c r="AC981">
        <v>0</v>
      </c>
      <c r="AD981">
        <v>0</v>
      </c>
      <c r="AE981">
        <v>1</v>
      </c>
    </row>
    <row r="982" spans="1:36" x14ac:dyDescent="0.15">
      <c r="A982">
        <v>200</v>
      </c>
      <c r="B982">
        <v>8</v>
      </c>
      <c r="C982">
        <v>2</v>
      </c>
      <c r="D982" s="17">
        <v>2004</v>
      </c>
      <c r="E982" s="17">
        <v>1</v>
      </c>
      <c r="F982" s="17">
        <v>13</v>
      </c>
      <c r="G982" s="40">
        <f t="shared" si="102"/>
        <v>37999</v>
      </c>
      <c r="H982">
        <f t="shared" si="103"/>
        <v>3</v>
      </c>
      <c r="I982" s="38">
        <v>0</v>
      </c>
      <c r="J982" s="38">
        <v>0.38750000000000001</v>
      </c>
      <c r="K982">
        <v>4873</v>
      </c>
      <c r="L982">
        <v>2</v>
      </c>
      <c r="O982">
        <v>2</v>
      </c>
      <c r="P982">
        <v>1</v>
      </c>
      <c r="Q982">
        <v>1</v>
      </c>
      <c r="R982">
        <v>38.6</v>
      </c>
      <c r="S982">
        <v>1</v>
      </c>
      <c r="T982">
        <v>2</v>
      </c>
      <c r="W982" s="41" t="s">
        <v>120</v>
      </c>
      <c r="X982">
        <v>3</v>
      </c>
      <c r="Y982">
        <v>0</v>
      </c>
      <c r="Z982">
        <v>0</v>
      </c>
      <c r="AA982">
        <v>0</v>
      </c>
      <c r="AB982">
        <v>1</v>
      </c>
      <c r="AC982">
        <v>0</v>
      </c>
      <c r="AD982">
        <v>0</v>
      </c>
      <c r="AE982">
        <v>1</v>
      </c>
    </row>
    <row r="983" spans="1:36" x14ac:dyDescent="0.15">
      <c r="A983">
        <v>208</v>
      </c>
      <c r="B983">
        <v>8</v>
      </c>
      <c r="C983">
        <v>2</v>
      </c>
      <c r="D983" s="17">
        <v>2004</v>
      </c>
      <c r="E983" s="17">
        <v>1</v>
      </c>
      <c r="F983" s="17">
        <v>13</v>
      </c>
      <c r="G983" s="40">
        <f t="shared" si="102"/>
        <v>37999</v>
      </c>
      <c r="H983">
        <f t="shared" si="103"/>
        <v>3</v>
      </c>
      <c r="I983" s="38">
        <v>0</v>
      </c>
      <c r="J983" s="38">
        <v>0.44861111111111113</v>
      </c>
      <c r="L983">
        <v>2</v>
      </c>
      <c r="O983">
        <v>2</v>
      </c>
      <c r="P983">
        <v>1</v>
      </c>
      <c r="Q983">
        <v>1</v>
      </c>
      <c r="R983">
        <v>36.700000000000003</v>
      </c>
      <c r="S983">
        <v>0</v>
      </c>
      <c r="T983">
        <v>2</v>
      </c>
      <c r="W983" s="41" t="s">
        <v>278</v>
      </c>
      <c r="X983">
        <v>4</v>
      </c>
      <c r="Y983">
        <v>0</v>
      </c>
      <c r="Z983">
        <v>0</v>
      </c>
      <c r="AA983">
        <v>0</v>
      </c>
      <c r="AB983">
        <v>0</v>
      </c>
      <c r="AC983">
        <v>1</v>
      </c>
      <c r="AD983">
        <v>0</v>
      </c>
      <c r="AE983">
        <v>1</v>
      </c>
    </row>
    <row r="984" spans="1:36" x14ac:dyDescent="0.15">
      <c r="A984">
        <v>195</v>
      </c>
      <c r="B984">
        <v>8</v>
      </c>
      <c r="C984">
        <v>2</v>
      </c>
      <c r="D984" s="17">
        <v>2004</v>
      </c>
      <c r="E984" s="17">
        <v>1</v>
      </c>
      <c r="F984" s="17">
        <v>13</v>
      </c>
      <c r="G984" s="40">
        <f t="shared" si="102"/>
        <v>37999</v>
      </c>
      <c r="H984">
        <f t="shared" si="103"/>
        <v>3</v>
      </c>
      <c r="I984" s="38">
        <v>0</v>
      </c>
      <c r="J984" s="38">
        <v>0.36388888888888887</v>
      </c>
      <c r="K984">
        <v>2198</v>
      </c>
      <c r="L984">
        <v>1</v>
      </c>
      <c r="M984">
        <v>3</v>
      </c>
      <c r="O984">
        <v>2</v>
      </c>
      <c r="P984">
        <v>1</v>
      </c>
      <c r="R984">
        <v>36.799999999999997</v>
      </c>
      <c r="S984">
        <v>0</v>
      </c>
      <c r="W984" s="41" t="s">
        <v>120</v>
      </c>
      <c r="X984">
        <v>1</v>
      </c>
      <c r="Y984">
        <v>0</v>
      </c>
      <c r="Z984">
        <v>1</v>
      </c>
      <c r="AA984">
        <v>0</v>
      </c>
      <c r="AB984">
        <v>0</v>
      </c>
      <c r="AC984">
        <v>0</v>
      </c>
      <c r="AD984">
        <v>0</v>
      </c>
      <c r="AE984">
        <v>1</v>
      </c>
    </row>
    <row r="985" spans="1:36" x14ac:dyDescent="0.15">
      <c r="A985">
        <v>213</v>
      </c>
      <c r="B985">
        <v>8</v>
      </c>
      <c r="C985">
        <v>3</v>
      </c>
      <c r="D985" s="17">
        <v>2004</v>
      </c>
      <c r="E985" s="17">
        <v>1</v>
      </c>
      <c r="F985" s="17">
        <v>14</v>
      </c>
      <c r="G985" s="40">
        <f t="shared" si="102"/>
        <v>38000</v>
      </c>
      <c r="H985">
        <f t="shared" si="103"/>
        <v>3</v>
      </c>
      <c r="I985" s="38">
        <v>0</v>
      </c>
      <c r="J985" s="38">
        <v>0.35972222222222222</v>
      </c>
      <c r="K985">
        <v>4879</v>
      </c>
      <c r="L985">
        <v>1</v>
      </c>
      <c r="M985">
        <v>5</v>
      </c>
      <c r="O985">
        <v>2</v>
      </c>
      <c r="P985">
        <v>1</v>
      </c>
      <c r="Q985">
        <v>1</v>
      </c>
      <c r="R985">
        <v>39.4</v>
      </c>
      <c r="S985">
        <v>1</v>
      </c>
      <c r="T985">
        <v>3</v>
      </c>
      <c r="V985" s="41" t="s">
        <v>1335</v>
      </c>
      <c r="W985" s="41" t="s">
        <v>50</v>
      </c>
      <c r="X985">
        <v>5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1</v>
      </c>
      <c r="AE985">
        <v>1</v>
      </c>
      <c r="AH985">
        <v>0</v>
      </c>
      <c r="AI985">
        <v>3</v>
      </c>
      <c r="AJ985">
        <v>0</v>
      </c>
    </row>
    <row r="986" spans="1:36" x14ac:dyDescent="0.15">
      <c r="A986">
        <v>171</v>
      </c>
      <c r="B986">
        <v>7</v>
      </c>
      <c r="C986">
        <v>3</v>
      </c>
      <c r="D986" s="17">
        <v>2004</v>
      </c>
      <c r="E986" s="17">
        <v>1</v>
      </c>
      <c r="F986" s="17">
        <v>15</v>
      </c>
      <c r="G986" s="40">
        <f t="shared" si="102"/>
        <v>38001</v>
      </c>
      <c r="H986">
        <f t="shared" si="103"/>
        <v>3</v>
      </c>
      <c r="I986" s="38">
        <v>0</v>
      </c>
      <c r="J986" s="38">
        <v>0.36944444444444446</v>
      </c>
      <c r="K986">
        <v>1760</v>
      </c>
      <c r="L986">
        <v>1</v>
      </c>
      <c r="M986">
        <v>10</v>
      </c>
      <c r="O986">
        <v>2</v>
      </c>
      <c r="P986">
        <v>1</v>
      </c>
      <c r="Q986">
        <v>2</v>
      </c>
      <c r="R986">
        <v>36.6</v>
      </c>
      <c r="S986">
        <v>0</v>
      </c>
      <c r="T986">
        <v>4</v>
      </c>
      <c r="W986" s="41" t="s">
        <v>278</v>
      </c>
      <c r="X986">
        <v>3</v>
      </c>
      <c r="Y986">
        <v>0</v>
      </c>
      <c r="Z986">
        <v>0</v>
      </c>
      <c r="AA986">
        <v>0</v>
      </c>
      <c r="AB986">
        <v>1</v>
      </c>
      <c r="AC986">
        <v>0</v>
      </c>
      <c r="AD986">
        <v>0</v>
      </c>
      <c r="AE986">
        <v>1</v>
      </c>
    </row>
    <row r="987" spans="1:36" x14ac:dyDescent="0.15">
      <c r="A987">
        <v>181</v>
      </c>
      <c r="B987">
        <v>7</v>
      </c>
      <c r="C987">
        <v>3</v>
      </c>
      <c r="D987" s="17">
        <v>2004</v>
      </c>
      <c r="E987" s="17">
        <v>1</v>
      </c>
      <c r="F987" s="17">
        <v>15</v>
      </c>
      <c r="G987" s="40">
        <f t="shared" si="102"/>
        <v>38001</v>
      </c>
      <c r="H987">
        <f t="shared" si="103"/>
        <v>3</v>
      </c>
      <c r="I987" s="38">
        <v>0</v>
      </c>
      <c r="J987" s="38">
        <v>0.41944444444444445</v>
      </c>
      <c r="K987">
        <v>3189</v>
      </c>
      <c r="L987">
        <v>1</v>
      </c>
      <c r="M987">
        <v>8</v>
      </c>
      <c r="O987">
        <v>2</v>
      </c>
      <c r="P987">
        <v>1</v>
      </c>
      <c r="Q987">
        <v>2</v>
      </c>
      <c r="W987" s="41" t="s">
        <v>278</v>
      </c>
      <c r="X987">
        <v>3</v>
      </c>
      <c r="Y987">
        <v>0</v>
      </c>
      <c r="Z987">
        <v>0</v>
      </c>
      <c r="AA987">
        <v>0</v>
      </c>
      <c r="AB987">
        <v>1</v>
      </c>
      <c r="AC987">
        <v>0</v>
      </c>
      <c r="AD987">
        <v>0</v>
      </c>
      <c r="AE987">
        <v>1</v>
      </c>
    </row>
    <row r="988" spans="1:36" x14ac:dyDescent="0.15">
      <c r="A988">
        <v>230</v>
      </c>
      <c r="B988">
        <v>9</v>
      </c>
      <c r="C988">
        <v>3</v>
      </c>
      <c r="D988" s="17">
        <v>2004</v>
      </c>
      <c r="E988" s="17">
        <v>1</v>
      </c>
      <c r="F988" s="17">
        <v>16</v>
      </c>
      <c r="G988" s="40">
        <f t="shared" si="102"/>
        <v>38002</v>
      </c>
      <c r="H988">
        <f t="shared" si="103"/>
        <v>3</v>
      </c>
      <c r="I988" s="38">
        <v>0</v>
      </c>
      <c r="J988" s="38">
        <v>0.44166666666666665</v>
      </c>
      <c r="K988">
        <v>4899</v>
      </c>
      <c r="L988">
        <v>1</v>
      </c>
      <c r="M988">
        <v>1</v>
      </c>
      <c r="O988">
        <v>2</v>
      </c>
      <c r="P988">
        <v>1</v>
      </c>
      <c r="Q988">
        <v>1</v>
      </c>
      <c r="R988">
        <v>39.5</v>
      </c>
      <c r="S988">
        <v>1</v>
      </c>
      <c r="T988">
        <v>2</v>
      </c>
      <c r="W988" s="41" t="s">
        <v>120</v>
      </c>
      <c r="X988">
        <v>0</v>
      </c>
      <c r="Y988">
        <v>1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</row>
    <row r="989" spans="1:36" x14ac:dyDescent="0.15">
      <c r="A989">
        <v>231</v>
      </c>
      <c r="B989">
        <v>9</v>
      </c>
      <c r="C989">
        <v>3</v>
      </c>
      <c r="D989" s="17">
        <v>2004</v>
      </c>
      <c r="E989" s="17">
        <v>1</v>
      </c>
      <c r="F989" s="17">
        <v>16</v>
      </c>
      <c r="G989" s="40">
        <f t="shared" si="102"/>
        <v>38002</v>
      </c>
      <c r="H989">
        <f t="shared" si="103"/>
        <v>3</v>
      </c>
      <c r="I989" s="38">
        <v>0</v>
      </c>
      <c r="J989" s="38">
        <v>0.45694444444444443</v>
      </c>
      <c r="K989">
        <v>4109</v>
      </c>
      <c r="L989">
        <v>1</v>
      </c>
      <c r="M989">
        <v>6</v>
      </c>
      <c r="O989">
        <v>2</v>
      </c>
      <c r="P989">
        <v>1</v>
      </c>
      <c r="Q989">
        <v>1</v>
      </c>
      <c r="T989">
        <v>2</v>
      </c>
      <c r="W989" s="41" t="s">
        <v>278</v>
      </c>
      <c r="X989">
        <v>4</v>
      </c>
      <c r="Y989">
        <v>0</v>
      </c>
      <c r="Z989">
        <v>0</v>
      </c>
      <c r="AA989">
        <v>0</v>
      </c>
      <c r="AB989">
        <v>0</v>
      </c>
      <c r="AC989">
        <v>1</v>
      </c>
      <c r="AD989">
        <v>0</v>
      </c>
      <c r="AE989">
        <v>1</v>
      </c>
      <c r="AH989">
        <v>0</v>
      </c>
      <c r="AI989">
        <v>0</v>
      </c>
    </row>
    <row r="990" spans="1:36" x14ac:dyDescent="0.15">
      <c r="A990">
        <v>234</v>
      </c>
      <c r="B990">
        <v>9</v>
      </c>
      <c r="C990">
        <v>3</v>
      </c>
      <c r="D990" s="19">
        <v>2004</v>
      </c>
      <c r="E990" s="19">
        <v>1</v>
      </c>
      <c r="F990" s="19">
        <v>16</v>
      </c>
      <c r="G990" s="40">
        <f t="shared" si="102"/>
        <v>38002</v>
      </c>
      <c r="H990">
        <f t="shared" si="103"/>
        <v>3</v>
      </c>
      <c r="I990" s="38">
        <v>0</v>
      </c>
      <c r="J990" s="38">
        <v>0.4777777777777778</v>
      </c>
      <c r="L990">
        <v>1</v>
      </c>
      <c r="M990">
        <v>11</v>
      </c>
      <c r="O990">
        <v>2</v>
      </c>
      <c r="P990">
        <v>1</v>
      </c>
      <c r="Q990">
        <v>1</v>
      </c>
      <c r="T990">
        <v>2</v>
      </c>
      <c r="W990" s="41" t="s">
        <v>285</v>
      </c>
      <c r="X990">
        <v>3</v>
      </c>
      <c r="Y990">
        <v>0</v>
      </c>
      <c r="Z990">
        <v>0</v>
      </c>
      <c r="AA990">
        <v>0</v>
      </c>
      <c r="AB990">
        <v>1</v>
      </c>
      <c r="AC990">
        <v>0</v>
      </c>
      <c r="AD990">
        <v>0</v>
      </c>
      <c r="AE990">
        <v>1</v>
      </c>
    </row>
    <row r="991" spans="1:36" x14ac:dyDescent="0.15">
      <c r="A991">
        <v>4405</v>
      </c>
      <c r="B991">
        <v>188</v>
      </c>
      <c r="C991">
        <v>3</v>
      </c>
      <c r="D991" s="17">
        <v>2007</v>
      </c>
      <c r="E991" s="17">
        <v>1</v>
      </c>
      <c r="F991" s="17">
        <v>15</v>
      </c>
      <c r="G991" s="40">
        <f t="shared" si="102"/>
        <v>39097</v>
      </c>
      <c r="H991">
        <f t="shared" si="103"/>
        <v>3</v>
      </c>
      <c r="I991" s="29">
        <v>0.4375</v>
      </c>
      <c r="J991" s="29">
        <v>0.4375</v>
      </c>
      <c r="K991">
        <v>6926</v>
      </c>
      <c r="L991">
        <v>1</v>
      </c>
      <c r="M991">
        <v>8</v>
      </c>
      <c r="O991">
        <v>2</v>
      </c>
      <c r="P991">
        <v>1</v>
      </c>
      <c r="Q991">
        <v>1</v>
      </c>
      <c r="R991">
        <v>39.6</v>
      </c>
      <c r="S991">
        <v>1</v>
      </c>
      <c r="T991">
        <v>2</v>
      </c>
      <c r="W991" s="41" t="s">
        <v>118</v>
      </c>
      <c r="X991">
        <v>1</v>
      </c>
      <c r="Y991">
        <v>0</v>
      </c>
      <c r="Z991">
        <v>1</v>
      </c>
      <c r="AA991">
        <v>0</v>
      </c>
      <c r="AB991">
        <v>0</v>
      </c>
      <c r="AC991">
        <v>0</v>
      </c>
      <c r="AD991">
        <v>0</v>
      </c>
      <c r="AE991">
        <v>1</v>
      </c>
    </row>
    <row r="992" spans="1:36" x14ac:dyDescent="0.15">
      <c r="A992">
        <v>4399</v>
      </c>
      <c r="B992">
        <v>187</v>
      </c>
      <c r="C992">
        <v>3</v>
      </c>
      <c r="D992" s="17">
        <v>2007</v>
      </c>
      <c r="E992" s="17">
        <v>1</v>
      </c>
      <c r="F992" s="17">
        <v>15</v>
      </c>
      <c r="G992" s="40">
        <f t="shared" si="102"/>
        <v>39097</v>
      </c>
      <c r="H992">
        <f t="shared" si="103"/>
        <v>3</v>
      </c>
      <c r="I992" s="29">
        <v>0.3923611111111111</v>
      </c>
      <c r="J992" s="29">
        <v>0.3923611111111111</v>
      </c>
      <c r="K992">
        <v>7332</v>
      </c>
      <c r="L992">
        <v>1</v>
      </c>
      <c r="M992">
        <v>1</v>
      </c>
      <c r="O992">
        <v>2</v>
      </c>
      <c r="P992">
        <v>1</v>
      </c>
      <c r="Q992">
        <v>2</v>
      </c>
      <c r="R992">
        <v>39.799999999999997</v>
      </c>
      <c r="S992">
        <v>1</v>
      </c>
      <c r="T992">
        <v>3</v>
      </c>
      <c r="W992" s="41" t="s">
        <v>50</v>
      </c>
      <c r="X992">
        <v>1</v>
      </c>
      <c r="Y992">
        <v>0</v>
      </c>
      <c r="Z992">
        <v>1</v>
      </c>
      <c r="AA992">
        <v>0</v>
      </c>
      <c r="AB992">
        <v>0</v>
      </c>
      <c r="AC992">
        <v>0</v>
      </c>
      <c r="AD992">
        <v>0</v>
      </c>
      <c r="AE992">
        <v>1</v>
      </c>
    </row>
    <row r="993" spans="1:35" x14ac:dyDescent="0.15">
      <c r="A993">
        <v>4400</v>
      </c>
      <c r="B993">
        <v>187</v>
      </c>
      <c r="C993">
        <v>3</v>
      </c>
      <c r="D993" s="17">
        <v>2007</v>
      </c>
      <c r="E993" s="17">
        <v>1</v>
      </c>
      <c r="F993" s="17">
        <v>15</v>
      </c>
      <c r="G993" s="40">
        <f t="shared" si="102"/>
        <v>39097</v>
      </c>
      <c r="H993">
        <f t="shared" si="103"/>
        <v>3</v>
      </c>
      <c r="I993" s="29">
        <v>0.39861111111111108</v>
      </c>
      <c r="J993" s="29">
        <v>0.39861111111111114</v>
      </c>
      <c r="K993">
        <v>7315</v>
      </c>
      <c r="L993">
        <v>2</v>
      </c>
      <c r="O993">
        <v>2</v>
      </c>
      <c r="P993">
        <v>1</v>
      </c>
      <c r="Q993">
        <v>1</v>
      </c>
      <c r="W993" s="41" t="s">
        <v>2120</v>
      </c>
      <c r="X993">
        <v>0</v>
      </c>
      <c r="Y993">
        <v>1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</row>
    <row r="994" spans="1:35" x14ac:dyDescent="0.15">
      <c r="A994">
        <v>4410</v>
      </c>
      <c r="B994">
        <v>188</v>
      </c>
      <c r="C994">
        <v>3</v>
      </c>
      <c r="D994" s="17">
        <v>2007</v>
      </c>
      <c r="E994" s="17">
        <v>1</v>
      </c>
      <c r="F994" s="17">
        <v>16</v>
      </c>
      <c r="G994" s="40">
        <f t="shared" si="102"/>
        <v>39098</v>
      </c>
      <c r="H994">
        <f t="shared" si="103"/>
        <v>3</v>
      </c>
      <c r="I994" s="29">
        <v>0.3611111111111111</v>
      </c>
      <c r="J994" s="29">
        <v>0.3611111111111111</v>
      </c>
      <c r="K994">
        <v>7207</v>
      </c>
      <c r="L994">
        <v>1</v>
      </c>
      <c r="M994">
        <v>7</v>
      </c>
      <c r="O994">
        <v>2</v>
      </c>
      <c r="P994">
        <v>1</v>
      </c>
      <c r="Q994">
        <v>2</v>
      </c>
      <c r="R994">
        <v>36.5</v>
      </c>
      <c r="S994">
        <v>0</v>
      </c>
      <c r="T994">
        <v>3</v>
      </c>
      <c r="W994" s="41" t="s">
        <v>51</v>
      </c>
      <c r="X994">
        <v>0</v>
      </c>
      <c r="Y994">
        <v>1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</row>
    <row r="995" spans="1:35" x14ac:dyDescent="0.15">
      <c r="A995">
        <v>4418</v>
      </c>
      <c r="B995">
        <v>188</v>
      </c>
      <c r="C995">
        <v>3</v>
      </c>
      <c r="D995" s="19">
        <v>2007</v>
      </c>
      <c r="E995" s="19">
        <v>1</v>
      </c>
      <c r="F995" s="19">
        <v>17</v>
      </c>
      <c r="G995" s="40">
        <f t="shared" si="102"/>
        <v>39099</v>
      </c>
      <c r="H995">
        <f t="shared" si="103"/>
        <v>3</v>
      </c>
      <c r="I995" s="29">
        <v>0.38680555555555557</v>
      </c>
      <c r="J995" s="29">
        <v>0.38680555555555557</v>
      </c>
      <c r="K995">
        <v>6700</v>
      </c>
      <c r="L995">
        <v>1</v>
      </c>
      <c r="M995">
        <v>11</v>
      </c>
      <c r="O995">
        <v>2</v>
      </c>
      <c r="P995">
        <v>1</v>
      </c>
      <c r="Q995">
        <v>1</v>
      </c>
      <c r="R995">
        <v>36.4</v>
      </c>
      <c r="S995">
        <v>0</v>
      </c>
      <c r="T995">
        <v>2</v>
      </c>
      <c r="W995" s="41" t="s">
        <v>50</v>
      </c>
      <c r="X995">
        <v>5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1</v>
      </c>
      <c r="AE995">
        <v>1</v>
      </c>
    </row>
    <row r="996" spans="1:35" x14ac:dyDescent="0.15">
      <c r="A996">
        <v>4421</v>
      </c>
      <c r="B996">
        <v>188</v>
      </c>
      <c r="C996">
        <v>3</v>
      </c>
      <c r="D996" s="17">
        <v>2007</v>
      </c>
      <c r="E996" s="17">
        <v>1</v>
      </c>
      <c r="F996" s="17">
        <v>17</v>
      </c>
      <c r="G996" s="40">
        <f t="shared" si="102"/>
        <v>39099</v>
      </c>
      <c r="H996">
        <f t="shared" si="103"/>
        <v>3</v>
      </c>
      <c r="I996" s="29"/>
      <c r="J996" s="29"/>
      <c r="K996">
        <v>7136</v>
      </c>
      <c r="L996">
        <v>1</v>
      </c>
      <c r="M996">
        <v>10</v>
      </c>
      <c r="O996">
        <v>2</v>
      </c>
      <c r="P996">
        <v>1</v>
      </c>
      <c r="Q996">
        <v>2</v>
      </c>
      <c r="W996" s="41" t="s">
        <v>118</v>
      </c>
      <c r="X996">
        <v>4</v>
      </c>
      <c r="Y996">
        <v>0</v>
      </c>
      <c r="Z996">
        <v>0</v>
      </c>
      <c r="AA996">
        <v>0</v>
      </c>
      <c r="AB996">
        <v>0</v>
      </c>
      <c r="AC996">
        <v>1</v>
      </c>
      <c r="AD996">
        <v>0</v>
      </c>
      <c r="AE996">
        <v>1</v>
      </c>
    </row>
    <row r="997" spans="1:35" x14ac:dyDescent="0.15">
      <c r="A997">
        <v>3528</v>
      </c>
      <c r="B997">
        <v>158</v>
      </c>
      <c r="C997">
        <v>3</v>
      </c>
      <c r="D997" s="17">
        <v>2008</v>
      </c>
      <c r="E997" s="17">
        <v>1</v>
      </c>
      <c r="F997" s="17">
        <v>14</v>
      </c>
      <c r="G997" s="40">
        <f t="shared" si="102"/>
        <v>39461</v>
      </c>
      <c r="H997">
        <f t="shared" si="103"/>
        <v>3</v>
      </c>
      <c r="I997" s="38">
        <v>0</v>
      </c>
      <c r="J997" s="38">
        <v>0.41736111111111113</v>
      </c>
      <c r="L997">
        <v>1</v>
      </c>
      <c r="M997">
        <v>8</v>
      </c>
      <c r="O997">
        <v>2</v>
      </c>
      <c r="P997">
        <v>1</v>
      </c>
      <c r="Q997">
        <v>1</v>
      </c>
      <c r="R997">
        <v>39.299999999999997</v>
      </c>
      <c r="S997">
        <v>1</v>
      </c>
      <c r="T997">
        <v>2</v>
      </c>
      <c r="W997" s="41" t="s">
        <v>118</v>
      </c>
      <c r="X997">
        <v>4</v>
      </c>
      <c r="Y997">
        <v>0</v>
      </c>
      <c r="Z997">
        <v>0</v>
      </c>
      <c r="AA997">
        <v>0</v>
      </c>
      <c r="AB997">
        <v>0</v>
      </c>
      <c r="AC997">
        <v>1</v>
      </c>
      <c r="AD997">
        <v>0</v>
      </c>
      <c r="AE997">
        <v>1</v>
      </c>
    </row>
    <row r="998" spans="1:35" x14ac:dyDescent="0.15">
      <c r="A998">
        <v>3532</v>
      </c>
      <c r="B998">
        <v>158</v>
      </c>
      <c r="C998">
        <v>3</v>
      </c>
      <c r="D998" s="17">
        <v>2008</v>
      </c>
      <c r="E998" s="17">
        <v>1</v>
      </c>
      <c r="F998" s="17">
        <v>14</v>
      </c>
      <c r="G998" s="40">
        <f t="shared" si="102"/>
        <v>39461</v>
      </c>
      <c r="H998">
        <f t="shared" si="103"/>
        <v>3</v>
      </c>
      <c r="I998" s="38">
        <v>0</v>
      </c>
      <c r="J998" s="38">
        <v>0.4201388888888889</v>
      </c>
      <c r="K998">
        <v>7417</v>
      </c>
      <c r="L998">
        <v>1</v>
      </c>
      <c r="M998">
        <v>4</v>
      </c>
      <c r="O998">
        <v>2</v>
      </c>
      <c r="P998">
        <v>1</v>
      </c>
      <c r="Q998">
        <v>1</v>
      </c>
      <c r="R998">
        <v>37</v>
      </c>
      <c r="S998">
        <v>0</v>
      </c>
      <c r="T998">
        <v>2</v>
      </c>
      <c r="W998" s="41" t="s">
        <v>50</v>
      </c>
      <c r="X998">
        <v>3</v>
      </c>
      <c r="Y998">
        <v>0</v>
      </c>
      <c r="Z998">
        <v>0</v>
      </c>
      <c r="AA998">
        <v>0</v>
      </c>
      <c r="AB998">
        <v>1</v>
      </c>
      <c r="AC998">
        <v>0</v>
      </c>
      <c r="AD998">
        <v>0</v>
      </c>
      <c r="AE998">
        <v>1</v>
      </c>
    </row>
    <row r="999" spans="1:35" x14ac:dyDescent="0.15">
      <c r="A999">
        <v>3533</v>
      </c>
      <c r="B999">
        <v>158</v>
      </c>
      <c r="C999">
        <v>3</v>
      </c>
      <c r="D999" s="17">
        <v>2008</v>
      </c>
      <c r="E999" s="17">
        <v>1</v>
      </c>
      <c r="F999" s="17">
        <v>14</v>
      </c>
      <c r="G999" s="40">
        <f t="shared" si="102"/>
        <v>39461</v>
      </c>
      <c r="H999">
        <f t="shared" si="103"/>
        <v>3</v>
      </c>
      <c r="I999" s="38">
        <v>0</v>
      </c>
      <c r="J999" s="38">
        <v>0.46111111111111108</v>
      </c>
      <c r="K999">
        <v>7833</v>
      </c>
      <c r="L999">
        <v>1</v>
      </c>
      <c r="M999">
        <v>6</v>
      </c>
      <c r="O999">
        <v>2</v>
      </c>
      <c r="P999">
        <v>1</v>
      </c>
      <c r="Q999">
        <v>1</v>
      </c>
      <c r="T999">
        <v>2</v>
      </c>
      <c r="W999" s="41" t="s">
        <v>50</v>
      </c>
      <c r="X999">
        <v>0</v>
      </c>
      <c r="Y999">
        <v>1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H999">
        <v>0</v>
      </c>
      <c r="AI999">
        <v>0</v>
      </c>
    </row>
    <row r="1000" spans="1:35" x14ac:dyDescent="0.15">
      <c r="A1000">
        <v>3529</v>
      </c>
      <c r="B1000">
        <v>158</v>
      </c>
      <c r="C1000">
        <v>3</v>
      </c>
      <c r="D1000" s="17">
        <v>2008</v>
      </c>
      <c r="E1000" s="17">
        <v>1</v>
      </c>
      <c r="F1000" s="17">
        <v>14</v>
      </c>
      <c r="G1000" s="40">
        <f t="shared" si="102"/>
        <v>39461</v>
      </c>
      <c r="H1000">
        <f t="shared" si="103"/>
        <v>3</v>
      </c>
      <c r="I1000" s="38">
        <v>0</v>
      </c>
      <c r="J1000" s="38">
        <v>0.41805555555555557</v>
      </c>
      <c r="K1000">
        <v>7411</v>
      </c>
      <c r="L1000">
        <v>1</v>
      </c>
      <c r="M1000">
        <v>9</v>
      </c>
      <c r="O1000">
        <v>2</v>
      </c>
      <c r="P1000">
        <v>1</v>
      </c>
      <c r="Q1000">
        <v>2</v>
      </c>
      <c r="W1000" s="41" t="s">
        <v>118</v>
      </c>
      <c r="X1000">
        <v>0</v>
      </c>
      <c r="Y1000">
        <v>1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</row>
    <row r="1001" spans="1:35" x14ac:dyDescent="0.15">
      <c r="A1001">
        <v>3548</v>
      </c>
      <c r="B1001">
        <v>159</v>
      </c>
      <c r="C1001">
        <v>3</v>
      </c>
      <c r="D1001" s="17">
        <v>2008</v>
      </c>
      <c r="E1001" s="17">
        <v>1</v>
      </c>
      <c r="F1001" s="17">
        <v>15</v>
      </c>
      <c r="G1001" s="40">
        <f t="shared" si="102"/>
        <v>39462</v>
      </c>
      <c r="H1001">
        <f t="shared" si="103"/>
        <v>3</v>
      </c>
      <c r="I1001" s="38">
        <v>0</v>
      </c>
      <c r="J1001" s="38">
        <v>0.4777777777777778</v>
      </c>
      <c r="K1001" s="32">
        <v>7741</v>
      </c>
      <c r="L1001">
        <v>1</v>
      </c>
      <c r="M1001">
        <v>5</v>
      </c>
      <c r="O1001">
        <v>2</v>
      </c>
      <c r="P1001">
        <v>1</v>
      </c>
      <c r="Q1001">
        <v>2</v>
      </c>
      <c r="R1001">
        <v>38.200000000000003</v>
      </c>
      <c r="S1001">
        <v>1</v>
      </c>
      <c r="T1001">
        <v>2</v>
      </c>
      <c r="W1001" s="41" t="s">
        <v>50</v>
      </c>
      <c r="X1001">
        <v>5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1</v>
      </c>
      <c r="AE1001">
        <v>1</v>
      </c>
    </row>
    <row r="1002" spans="1:35" x14ac:dyDescent="0.15">
      <c r="A1002">
        <v>3541</v>
      </c>
      <c r="B1002">
        <v>158</v>
      </c>
      <c r="C1002">
        <v>3</v>
      </c>
      <c r="D1002" s="17">
        <v>2008</v>
      </c>
      <c r="E1002" s="17">
        <v>1</v>
      </c>
      <c r="F1002" s="17">
        <v>15</v>
      </c>
      <c r="G1002" s="40">
        <f t="shared" si="102"/>
        <v>39462</v>
      </c>
      <c r="H1002">
        <f t="shared" si="103"/>
        <v>3</v>
      </c>
      <c r="I1002" s="38">
        <v>0</v>
      </c>
      <c r="J1002" s="38">
        <v>0.4152777777777778</v>
      </c>
      <c r="K1002">
        <v>7410</v>
      </c>
      <c r="L1002">
        <v>1</v>
      </c>
      <c r="M1002">
        <v>5</v>
      </c>
      <c r="O1002">
        <v>2</v>
      </c>
      <c r="P1002">
        <v>1</v>
      </c>
      <c r="Q1002">
        <v>2</v>
      </c>
      <c r="T1002">
        <v>3</v>
      </c>
      <c r="W1002" s="41" t="s">
        <v>1013</v>
      </c>
      <c r="X1002">
        <v>0</v>
      </c>
      <c r="Y1002">
        <v>1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</row>
    <row r="1003" spans="1:35" x14ac:dyDescent="0.15">
      <c r="A1003">
        <v>3564</v>
      </c>
      <c r="B1003">
        <v>159</v>
      </c>
      <c r="C1003">
        <v>3</v>
      </c>
      <c r="D1003" s="17">
        <v>2008</v>
      </c>
      <c r="E1003" s="17">
        <v>1</v>
      </c>
      <c r="F1003" s="17">
        <v>16</v>
      </c>
      <c r="G1003" s="40">
        <f t="shared" si="102"/>
        <v>39463</v>
      </c>
      <c r="H1003">
        <f t="shared" si="103"/>
        <v>3</v>
      </c>
      <c r="I1003" s="38">
        <v>0</v>
      </c>
      <c r="J1003" s="38">
        <v>0.45902777777777781</v>
      </c>
      <c r="K1003" s="32">
        <v>7848</v>
      </c>
      <c r="L1003">
        <v>1</v>
      </c>
      <c r="M1003">
        <v>2</v>
      </c>
      <c r="O1003">
        <v>2</v>
      </c>
      <c r="P1003">
        <v>1</v>
      </c>
      <c r="Q1003">
        <v>1</v>
      </c>
      <c r="R1003">
        <v>38.5</v>
      </c>
      <c r="S1003">
        <v>1</v>
      </c>
      <c r="T1003">
        <v>3</v>
      </c>
      <c r="W1003" s="41" t="s">
        <v>118</v>
      </c>
      <c r="X1003">
        <v>5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1</v>
      </c>
      <c r="AE1003">
        <v>1</v>
      </c>
    </row>
    <row r="1004" spans="1:35" x14ac:dyDescent="0.15">
      <c r="A1004">
        <v>3561</v>
      </c>
      <c r="B1004">
        <v>159</v>
      </c>
      <c r="C1004">
        <v>3</v>
      </c>
      <c r="D1004" s="19">
        <v>2008</v>
      </c>
      <c r="E1004" s="19">
        <v>1</v>
      </c>
      <c r="F1004" s="19">
        <v>16</v>
      </c>
      <c r="G1004" s="40">
        <f t="shared" si="102"/>
        <v>39463</v>
      </c>
      <c r="H1004">
        <f t="shared" si="103"/>
        <v>3</v>
      </c>
      <c r="I1004" s="38">
        <v>0</v>
      </c>
      <c r="J1004" s="38">
        <v>0.37777777777777777</v>
      </c>
      <c r="K1004" s="32">
        <v>7614</v>
      </c>
      <c r="L1004">
        <v>1</v>
      </c>
      <c r="M1004">
        <v>7</v>
      </c>
      <c r="O1004">
        <v>2</v>
      </c>
      <c r="P1004">
        <v>1</v>
      </c>
      <c r="Q1004">
        <v>1</v>
      </c>
      <c r="W1004" s="41" t="s">
        <v>50</v>
      </c>
      <c r="X1004">
        <v>1</v>
      </c>
      <c r="Y1004">
        <v>0</v>
      </c>
      <c r="Z1004">
        <v>1</v>
      </c>
      <c r="AA1004">
        <v>0</v>
      </c>
      <c r="AB1004">
        <v>0</v>
      </c>
      <c r="AC1004">
        <v>0</v>
      </c>
      <c r="AD1004">
        <v>0</v>
      </c>
      <c r="AE1004">
        <v>1</v>
      </c>
      <c r="AH1004">
        <v>0</v>
      </c>
      <c r="AI1004">
        <v>0</v>
      </c>
    </row>
    <row r="1005" spans="1:35" x14ac:dyDescent="0.15">
      <c r="A1005">
        <v>3582</v>
      </c>
      <c r="B1005">
        <v>160</v>
      </c>
      <c r="C1005">
        <v>3</v>
      </c>
      <c r="D1005" s="17">
        <v>2008</v>
      </c>
      <c r="E1005" s="17">
        <v>1</v>
      </c>
      <c r="F1005" s="17">
        <v>17</v>
      </c>
      <c r="G1005" s="40">
        <f t="shared" si="102"/>
        <v>39464</v>
      </c>
      <c r="H1005">
        <f t="shared" si="103"/>
        <v>3</v>
      </c>
      <c r="I1005" s="38">
        <v>0</v>
      </c>
      <c r="J1005" s="38">
        <v>0.46180555555555558</v>
      </c>
      <c r="K1005">
        <v>7856</v>
      </c>
      <c r="L1005">
        <v>1</v>
      </c>
      <c r="M1005">
        <v>1</v>
      </c>
      <c r="O1005">
        <v>2</v>
      </c>
      <c r="P1005">
        <v>1</v>
      </c>
      <c r="Q1005">
        <v>2</v>
      </c>
      <c r="W1005" s="41" t="s">
        <v>118</v>
      </c>
      <c r="X1005">
        <v>0</v>
      </c>
      <c r="Y1005">
        <v>1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</row>
    <row r="1006" spans="1:35" x14ac:dyDescent="0.15">
      <c r="A1006">
        <v>3590</v>
      </c>
      <c r="B1006">
        <v>160</v>
      </c>
      <c r="C1006">
        <v>3</v>
      </c>
      <c r="D1006" s="17">
        <v>2008</v>
      </c>
      <c r="E1006" s="17">
        <v>1</v>
      </c>
      <c r="F1006" s="17">
        <v>18</v>
      </c>
      <c r="G1006" s="40">
        <f t="shared" si="102"/>
        <v>39465</v>
      </c>
      <c r="H1006">
        <f t="shared" si="103"/>
        <v>3</v>
      </c>
      <c r="I1006" s="38">
        <v>0</v>
      </c>
      <c r="J1006" s="38">
        <v>0.43402777777777773</v>
      </c>
      <c r="K1006">
        <v>7861</v>
      </c>
      <c r="L1006">
        <v>1</v>
      </c>
      <c r="M1006">
        <v>2</v>
      </c>
      <c r="O1006">
        <v>2</v>
      </c>
      <c r="P1006">
        <v>1</v>
      </c>
      <c r="Q1006">
        <v>2</v>
      </c>
      <c r="R1006">
        <v>36.9</v>
      </c>
      <c r="S1006">
        <v>0</v>
      </c>
      <c r="T1006" s="32">
        <v>2</v>
      </c>
      <c r="U1006" s="32"/>
      <c r="W1006" s="41" t="s">
        <v>118</v>
      </c>
      <c r="X1006">
        <v>1</v>
      </c>
      <c r="Y1006">
        <v>0</v>
      </c>
      <c r="Z1006">
        <v>1</v>
      </c>
      <c r="AA1006">
        <v>0</v>
      </c>
      <c r="AB1006">
        <v>0</v>
      </c>
      <c r="AC1006">
        <v>0</v>
      </c>
      <c r="AD1006">
        <v>0</v>
      </c>
      <c r="AE1006">
        <v>1</v>
      </c>
    </row>
    <row r="1007" spans="1:35" x14ac:dyDescent="0.15">
      <c r="A1007">
        <v>3589</v>
      </c>
      <c r="B1007">
        <v>160</v>
      </c>
      <c r="C1007">
        <v>3</v>
      </c>
      <c r="D1007" s="17">
        <v>2008</v>
      </c>
      <c r="E1007" s="17">
        <v>1</v>
      </c>
      <c r="F1007" s="17">
        <v>18</v>
      </c>
      <c r="G1007" s="40">
        <f t="shared" si="102"/>
        <v>39465</v>
      </c>
      <c r="H1007">
        <f t="shared" si="103"/>
        <v>3</v>
      </c>
      <c r="I1007" s="38">
        <v>0</v>
      </c>
      <c r="J1007" s="38">
        <v>0.4291666666666667</v>
      </c>
      <c r="K1007">
        <v>7860</v>
      </c>
      <c r="L1007">
        <v>2</v>
      </c>
      <c r="O1007">
        <v>2</v>
      </c>
      <c r="P1007">
        <v>1</v>
      </c>
      <c r="Q1007">
        <v>1</v>
      </c>
      <c r="R1007">
        <v>37</v>
      </c>
      <c r="S1007">
        <v>0</v>
      </c>
      <c r="T1007">
        <v>3</v>
      </c>
      <c r="W1007" s="41" t="s">
        <v>118</v>
      </c>
      <c r="X1007">
        <v>4</v>
      </c>
      <c r="Y1007">
        <v>0</v>
      </c>
      <c r="Z1007">
        <v>0</v>
      </c>
      <c r="AA1007">
        <v>0</v>
      </c>
      <c r="AB1007">
        <v>0</v>
      </c>
      <c r="AC1007">
        <v>1</v>
      </c>
      <c r="AD1007">
        <v>0</v>
      </c>
      <c r="AE1007">
        <v>1</v>
      </c>
      <c r="AH1007">
        <v>0</v>
      </c>
      <c r="AI1007">
        <v>0</v>
      </c>
    </row>
    <row r="1008" spans="1:35" x14ac:dyDescent="0.15">
      <c r="A1008">
        <v>242</v>
      </c>
      <c r="B1008">
        <v>9</v>
      </c>
      <c r="C1008">
        <v>3</v>
      </c>
      <c r="D1008" s="17">
        <v>2004</v>
      </c>
      <c r="E1008" s="17">
        <v>1</v>
      </c>
      <c r="F1008" s="17">
        <v>19</v>
      </c>
      <c r="G1008" s="40">
        <f t="shared" ref="G1008:G1038" si="104">DATE(D1008,E1008,F1008)</f>
        <v>38005</v>
      </c>
      <c r="H1008">
        <f t="shared" ref="H1008:H1038" si="105">INT((G1008-DATE(YEAR(G1008-WEEKDAY(G1008-1)+4),1,3)+WEEKDAY(DATE(YEAR(G1008-WEEKDAY(G1008-1)+4),1,3))+5)/7)</f>
        <v>4</v>
      </c>
      <c r="I1008" s="38">
        <v>0</v>
      </c>
      <c r="J1008" s="38">
        <v>0.35972222222222222</v>
      </c>
      <c r="K1008">
        <v>4903</v>
      </c>
      <c r="L1008">
        <v>1</v>
      </c>
      <c r="M1008">
        <v>11</v>
      </c>
      <c r="O1008">
        <v>2</v>
      </c>
      <c r="P1008">
        <v>1</v>
      </c>
      <c r="Q1008">
        <v>2</v>
      </c>
      <c r="R1008">
        <v>38</v>
      </c>
      <c r="S1008">
        <v>1</v>
      </c>
      <c r="T1008">
        <v>2</v>
      </c>
      <c r="W1008" s="41" t="s">
        <v>29</v>
      </c>
      <c r="X1008">
        <v>5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1</v>
      </c>
      <c r="AE1008">
        <v>1</v>
      </c>
    </row>
    <row r="1009" spans="1:38" x14ac:dyDescent="0.15">
      <c r="A1009">
        <v>247</v>
      </c>
      <c r="B1009">
        <v>9</v>
      </c>
      <c r="C1009">
        <v>3</v>
      </c>
      <c r="D1009" s="19">
        <v>2004</v>
      </c>
      <c r="E1009" s="19">
        <v>1</v>
      </c>
      <c r="F1009" s="19">
        <v>19</v>
      </c>
      <c r="G1009" s="40">
        <f t="shared" si="104"/>
        <v>38005</v>
      </c>
      <c r="H1009">
        <f t="shared" si="105"/>
        <v>4</v>
      </c>
      <c r="I1009" s="38">
        <v>0</v>
      </c>
      <c r="J1009" s="38">
        <v>0.37361111111111112</v>
      </c>
      <c r="K1009">
        <v>4905</v>
      </c>
      <c r="L1009">
        <v>1</v>
      </c>
      <c r="M1009">
        <v>1</v>
      </c>
      <c r="O1009">
        <v>2</v>
      </c>
      <c r="P1009">
        <v>1</v>
      </c>
      <c r="Q1009">
        <v>2</v>
      </c>
      <c r="T1009">
        <v>2</v>
      </c>
      <c r="W1009" s="41" t="s">
        <v>283</v>
      </c>
      <c r="X1009">
        <v>1</v>
      </c>
      <c r="Y1009">
        <v>0</v>
      </c>
      <c r="Z1009">
        <v>1</v>
      </c>
      <c r="AA1009">
        <v>0</v>
      </c>
      <c r="AB1009">
        <v>0</v>
      </c>
      <c r="AC1009">
        <v>0</v>
      </c>
      <c r="AD1009">
        <v>0</v>
      </c>
      <c r="AE1009">
        <v>1</v>
      </c>
    </row>
    <row r="1010" spans="1:38" x14ac:dyDescent="0.15">
      <c r="A1010">
        <v>138</v>
      </c>
      <c r="B1010">
        <v>6</v>
      </c>
      <c r="C1010">
        <v>3</v>
      </c>
      <c r="D1010" s="17">
        <v>2004</v>
      </c>
      <c r="E1010" s="17">
        <v>1</v>
      </c>
      <c r="F1010" s="17">
        <v>19</v>
      </c>
      <c r="G1010" s="40">
        <f t="shared" si="104"/>
        <v>38005</v>
      </c>
      <c r="H1010">
        <f t="shared" si="105"/>
        <v>4</v>
      </c>
      <c r="I1010" s="38">
        <v>0</v>
      </c>
      <c r="J1010" s="38">
        <v>0.41875000000000001</v>
      </c>
      <c r="L1010">
        <v>2</v>
      </c>
      <c r="O1010">
        <v>2</v>
      </c>
      <c r="P1010">
        <v>1</v>
      </c>
      <c r="Q1010">
        <v>2</v>
      </c>
      <c r="R1010">
        <v>35.799999999999997</v>
      </c>
      <c r="S1010">
        <v>0</v>
      </c>
      <c r="T1010">
        <v>2</v>
      </c>
      <c r="W1010" s="41" t="s">
        <v>20</v>
      </c>
      <c r="X1010">
        <v>1</v>
      </c>
      <c r="Y1010">
        <v>0</v>
      </c>
      <c r="Z1010">
        <v>1</v>
      </c>
      <c r="AA1010">
        <v>0</v>
      </c>
      <c r="AB1010">
        <v>0</v>
      </c>
      <c r="AC1010">
        <v>0</v>
      </c>
      <c r="AD1010">
        <v>0</v>
      </c>
      <c r="AE1010">
        <v>1</v>
      </c>
      <c r="AH1010">
        <v>0</v>
      </c>
      <c r="AI1010">
        <v>0</v>
      </c>
    </row>
    <row r="1011" spans="1:38" x14ac:dyDescent="0.15">
      <c r="A1011">
        <v>150</v>
      </c>
      <c r="B1011">
        <v>6</v>
      </c>
      <c r="C1011">
        <v>3</v>
      </c>
      <c r="D1011" s="17">
        <v>2004</v>
      </c>
      <c r="E1011" s="17">
        <v>1</v>
      </c>
      <c r="F1011" s="17">
        <v>20</v>
      </c>
      <c r="G1011" s="40">
        <f t="shared" si="104"/>
        <v>38006</v>
      </c>
      <c r="H1011">
        <f t="shared" si="105"/>
        <v>4</v>
      </c>
      <c r="I1011" s="38">
        <v>0</v>
      </c>
      <c r="J1011" s="38">
        <v>0.37638888888888888</v>
      </c>
      <c r="L1011">
        <v>1</v>
      </c>
      <c r="M1011">
        <v>3</v>
      </c>
      <c r="O1011">
        <v>2</v>
      </c>
      <c r="P1011">
        <v>1</v>
      </c>
      <c r="Q1011">
        <v>1</v>
      </c>
      <c r="R1011">
        <v>35.9</v>
      </c>
      <c r="S1011">
        <v>0</v>
      </c>
      <c r="T1011">
        <v>2</v>
      </c>
      <c r="W1011" s="41" t="s">
        <v>118</v>
      </c>
      <c r="X1011">
        <v>4</v>
      </c>
      <c r="Y1011">
        <v>0</v>
      </c>
      <c r="Z1011">
        <v>0</v>
      </c>
      <c r="AA1011">
        <v>0</v>
      </c>
      <c r="AB1011">
        <v>0</v>
      </c>
      <c r="AC1011">
        <v>1</v>
      </c>
      <c r="AD1011">
        <v>0</v>
      </c>
      <c r="AE1011">
        <v>1</v>
      </c>
    </row>
    <row r="1012" spans="1:38" x14ac:dyDescent="0.15">
      <c r="A1012">
        <v>157</v>
      </c>
      <c r="B1012">
        <v>6</v>
      </c>
      <c r="C1012">
        <v>3</v>
      </c>
      <c r="D1012" s="17">
        <v>2004</v>
      </c>
      <c r="E1012" s="17">
        <v>1</v>
      </c>
      <c r="F1012" s="17">
        <v>20</v>
      </c>
      <c r="G1012" s="40">
        <f t="shared" si="104"/>
        <v>38006</v>
      </c>
      <c r="H1012">
        <f t="shared" si="105"/>
        <v>4</v>
      </c>
      <c r="I1012" s="38">
        <v>0</v>
      </c>
      <c r="J1012" s="38">
        <v>0.47569444444444442</v>
      </c>
      <c r="L1012">
        <v>1</v>
      </c>
      <c r="M1012">
        <v>3</v>
      </c>
      <c r="O1012">
        <v>2</v>
      </c>
      <c r="P1012">
        <v>1</v>
      </c>
      <c r="Q1012">
        <v>2</v>
      </c>
      <c r="T1012">
        <v>2</v>
      </c>
      <c r="W1012" s="41" t="s">
        <v>118</v>
      </c>
      <c r="X1012">
        <v>1</v>
      </c>
      <c r="Y1012">
        <v>0</v>
      </c>
      <c r="Z1012">
        <v>1</v>
      </c>
      <c r="AA1012">
        <v>0</v>
      </c>
      <c r="AB1012">
        <v>0</v>
      </c>
      <c r="AC1012">
        <v>0</v>
      </c>
      <c r="AD1012">
        <v>0</v>
      </c>
      <c r="AE1012">
        <v>1</v>
      </c>
      <c r="AH1012">
        <v>0</v>
      </c>
      <c r="AI1012">
        <v>0</v>
      </c>
    </row>
    <row r="1013" spans="1:38" x14ac:dyDescent="0.15">
      <c r="A1013">
        <v>104</v>
      </c>
      <c r="B1013">
        <v>5</v>
      </c>
      <c r="C1013">
        <v>4</v>
      </c>
      <c r="D1013" s="17">
        <v>2004</v>
      </c>
      <c r="E1013" s="17">
        <v>1</v>
      </c>
      <c r="F1013" s="17">
        <v>22</v>
      </c>
      <c r="G1013" s="40">
        <f t="shared" si="104"/>
        <v>38008</v>
      </c>
      <c r="H1013">
        <f t="shared" si="105"/>
        <v>4</v>
      </c>
      <c r="I1013" s="38">
        <v>0</v>
      </c>
      <c r="J1013" s="38">
        <v>0.33055555555555555</v>
      </c>
      <c r="K1013">
        <v>4925</v>
      </c>
      <c r="L1013">
        <v>1</v>
      </c>
      <c r="M1013">
        <v>10</v>
      </c>
      <c r="O1013">
        <v>2</v>
      </c>
      <c r="P1013">
        <v>1</v>
      </c>
      <c r="Q1013">
        <v>2</v>
      </c>
      <c r="R1013">
        <v>36.6</v>
      </c>
      <c r="S1013">
        <v>0</v>
      </c>
      <c r="T1013">
        <v>2</v>
      </c>
      <c r="W1013" s="41" t="s">
        <v>118</v>
      </c>
      <c r="X1013">
        <v>3</v>
      </c>
      <c r="Y1013">
        <v>0</v>
      </c>
      <c r="Z1013">
        <v>0</v>
      </c>
      <c r="AA1013">
        <v>0</v>
      </c>
      <c r="AB1013">
        <v>1</v>
      </c>
      <c r="AC1013">
        <v>0</v>
      </c>
      <c r="AD1013">
        <v>0</v>
      </c>
      <c r="AE1013">
        <v>1</v>
      </c>
    </row>
    <row r="1014" spans="1:38" x14ac:dyDescent="0.15">
      <c r="A1014">
        <v>106</v>
      </c>
      <c r="B1014">
        <v>5</v>
      </c>
      <c r="C1014">
        <v>4</v>
      </c>
      <c r="D1014" s="19">
        <v>2004</v>
      </c>
      <c r="E1014" s="19">
        <v>1</v>
      </c>
      <c r="F1014" s="19">
        <v>22</v>
      </c>
      <c r="G1014" s="40">
        <f t="shared" si="104"/>
        <v>38008</v>
      </c>
      <c r="H1014">
        <f t="shared" si="105"/>
        <v>4</v>
      </c>
      <c r="I1014" s="38">
        <v>0</v>
      </c>
      <c r="J1014" s="38">
        <v>0.37152777777777773</v>
      </c>
      <c r="K1014">
        <v>4801</v>
      </c>
      <c r="L1014">
        <v>1</v>
      </c>
      <c r="M1014">
        <v>6</v>
      </c>
      <c r="O1014">
        <v>2</v>
      </c>
      <c r="P1014">
        <v>1</v>
      </c>
      <c r="Q1014">
        <v>2</v>
      </c>
      <c r="R1014">
        <v>37</v>
      </c>
      <c r="S1014">
        <v>0</v>
      </c>
      <c r="T1014">
        <v>2</v>
      </c>
      <c r="W1014" s="41" t="s">
        <v>278</v>
      </c>
      <c r="X1014">
        <v>0</v>
      </c>
      <c r="Y1014">
        <v>1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</row>
    <row r="1015" spans="1:38" x14ac:dyDescent="0.15">
      <c r="A1015">
        <v>108</v>
      </c>
      <c r="B1015">
        <v>5</v>
      </c>
      <c r="C1015">
        <v>4</v>
      </c>
      <c r="D1015" s="19">
        <v>2004</v>
      </c>
      <c r="E1015" s="19">
        <v>1</v>
      </c>
      <c r="F1015" s="19">
        <v>22</v>
      </c>
      <c r="G1015" s="40">
        <f t="shared" si="104"/>
        <v>38008</v>
      </c>
      <c r="H1015">
        <f t="shared" si="105"/>
        <v>4</v>
      </c>
      <c r="I1015" s="38">
        <v>0</v>
      </c>
      <c r="J1015" s="38">
        <v>0.37638888888888888</v>
      </c>
      <c r="K1015">
        <v>4927</v>
      </c>
      <c r="L1015">
        <v>2</v>
      </c>
      <c r="O1015">
        <v>2</v>
      </c>
      <c r="P1015">
        <v>1</v>
      </c>
      <c r="Q1015">
        <v>1</v>
      </c>
      <c r="R1015">
        <v>38</v>
      </c>
      <c r="S1015">
        <v>1</v>
      </c>
      <c r="T1015">
        <v>2</v>
      </c>
      <c r="W1015" s="41" t="s">
        <v>283</v>
      </c>
      <c r="X1015">
        <v>1</v>
      </c>
      <c r="Y1015">
        <v>0</v>
      </c>
      <c r="Z1015">
        <v>1</v>
      </c>
      <c r="AA1015">
        <v>0</v>
      </c>
      <c r="AB1015">
        <v>0</v>
      </c>
      <c r="AC1015">
        <v>0</v>
      </c>
      <c r="AD1015">
        <v>0</v>
      </c>
      <c r="AE1015">
        <v>1</v>
      </c>
    </row>
    <row r="1016" spans="1:38" x14ac:dyDescent="0.15">
      <c r="A1016">
        <v>107</v>
      </c>
      <c r="B1016">
        <v>5</v>
      </c>
      <c r="C1016">
        <v>4</v>
      </c>
      <c r="D1016" s="17">
        <v>2004</v>
      </c>
      <c r="E1016" s="17">
        <v>1</v>
      </c>
      <c r="F1016" s="17">
        <v>22</v>
      </c>
      <c r="G1016" s="40">
        <f t="shared" si="104"/>
        <v>38008</v>
      </c>
      <c r="H1016">
        <f t="shared" si="105"/>
        <v>4</v>
      </c>
      <c r="I1016" s="38">
        <v>0</v>
      </c>
      <c r="J1016" s="38">
        <v>0.38750000000000001</v>
      </c>
      <c r="K1016">
        <v>3747</v>
      </c>
      <c r="L1016">
        <v>1</v>
      </c>
      <c r="M1016">
        <v>7</v>
      </c>
      <c r="O1016">
        <v>2</v>
      </c>
      <c r="P1016">
        <v>1</v>
      </c>
      <c r="Q1016">
        <v>1</v>
      </c>
      <c r="R1016">
        <v>38.6</v>
      </c>
      <c r="S1016">
        <v>1</v>
      </c>
      <c r="W1016" s="41" t="s">
        <v>50</v>
      </c>
      <c r="X1016">
        <v>0</v>
      </c>
      <c r="Y1016">
        <v>1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</row>
    <row r="1017" spans="1:38" x14ac:dyDescent="0.15">
      <c r="A1017">
        <v>722</v>
      </c>
      <c r="B1017">
        <v>26</v>
      </c>
      <c r="C1017">
        <v>4</v>
      </c>
      <c r="D1017" s="17">
        <v>2004</v>
      </c>
      <c r="E1017" s="17">
        <v>1</v>
      </c>
      <c r="F1017" s="17">
        <v>24</v>
      </c>
      <c r="G1017" s="40">
        <f t="shared" si="104"/>
        <v>38010</v>
      </c>
      <c r="H1017">
        <f t="shared" si="105"/>
        <v>4</v>
      </c>
      <c r="I1017" s="38">
        <v>0</v>
      </c>
      <c r="J1017" s="38">
        <v>0.39930555555555558</v>
      </c>
      <c r="K1017">
        <v>4988</v>
      </c>
      <c r="L1017">
        <v>1</v>
      </c>
      <c r="M1017">
        <v>7</v>
      </c>
      <c r="O1017">
        <v>2</v>
      </c>
      <c r="P1017">
        <v>1</v>
      </c>
      <c r="Q1017">
        <v>1</v>
      </c>
      <c r="R1017">
        <v>35.6</v>
      </c>
      <c r="S1017">
        <v>0</v>
      </c>
      <c r="T1017">
        <v>2</v>
      </c>
      <c r="W1017" s="41" t="s">
        <v>180</v>
      </c>
      <c r="X1017">
        <v>0</v>
      </c>
      <c r="Y1017">
        <v>1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K1017">
        <v>571</v>
      </c>
      <c r="AL1017">
        <v>58</v>
      </c>
    </row>
    <row r="1018" spans="1:38" x14ac:dyDescent="0.15">
      <c r="A1018">
        <v>725</v>
      </c>
      <c r="B1018">
        <v>26</v>
      </c>
      <c r="C1018">
        <v>4</v>
      </c>
      <c r="D1018" s="17">
        <v>2004</v>
      </c>
      <c r="E1018" s="17">
        <v>1</v>
      </c>
      <c r="F1018" s="17">
        <v>24</v>
      </c>
      <c r="G1018" s="40">
        <f t="shared" si="104"/>
        <v>38010</v>
      </c>
      <c r="H1018">
        <f t="shared" si="105"/>
        <v>4</v>
      </c>
      <c r="I1018" s="38">
        <v>0</v>
      </c>
      <c r="J1018" s="38">
        <v>0.41805555555555557</v>
      </c>
      <c r="L1018">
        <v>1</v>
      </c>
      <c r="M1018">
        <v>5</v>
      </c>
      <c r="O1018">
        <v>2</v>
      </c>
      <c r="P1018">
        <v>1</v>
      </c>
      <c r="Q1018">
        <v>2</v>
      </c>
      <c r="R1018">
        <v>36</v>
      </c>
      <c r="S1018">
        <v>0</v>
      </c>
      <c r="T1018">
        <v>2</v>
      </c>
      <c r="W1018" s="41" t="s">
        <v>327</v>
      </c>
      <c r="X1018">
        <v>1</v>
      </c>
      <c r="Y1018">
        <v>0</v>
      </c>
      <c r="Z1018">
        <v>1</v>
      </c>
      <c r="AA1018">
        <v>0</v>
      </c>
      <c r="AB1018">
        <v>0</v>
      </c>
      <c r="AC1018">
        <v>0</v>
      </c>
      <c r="AD1018">
        <v>0</v>
      </c>
      <c r="AE1018">
        <v>1</v>
      </c>
    </row>
    <row r="1019" spans="1:38" x14ac:dyDescent="0.15">
      <c r="A1019">
        <v>729</v>
      </c>
      <c r="B1019">
        <v>26</v>
      </c>
      <c r="C1019">
        <v>4</v>
      </c>
      <c r="D1019" s="17">
        <v>2004</v>
      </c>
      <c r="E1019" s="17">
        <v>1</v>
      </c>
      <c r="F1019" s="17">
        <v>24</v>
      </c>
      <c r="G1019" s="40">
        <f t="shared" si="104"/>
        <v>38010</v>
      </c>
      <c r="H1019">
        <f t="shared" si="105"/>
        <v>4</v>
      </c>
      <c r="I1019" s="38">
        <v>0</v>
      </c>
      <c r="J1019" s="38">
        <v>0.44027777777777777</v>
      </c>
      <c r="K1019">
        <v>6106</v>
      </c>
      <c r="L1019">
        <v>1</v>
      </c>
      <c r="M1019">
        <v>2</v>
      </c>
      <c r="O1019">
        <v>2</v>
      </c>
      <c r="P1019">
        <v>1</v>
      </c>
      <c r="Q1019">
        <v>2</v>
      </c>
      <c r="R1019">
        <v>37.299999999999997</v>
      </c>
      <c r="S1019">
        <v>0</v>
      </c>
      <c r="T1019">
        <v>2</v>
      </c>
      <c r="W1019" s="41" t="s">
        <v>283</v>
      </c>
      <c r="X1019">
        <v>3</v>
      </c>
      <c r="Y1019">
        <v>0</v>
      </c>
      <c r="Z1019">
        <v>0</v>
      </c>
      <c r="AA1019">
        <v>0</v>
      </c>
      <c r="AB1019">
        <v>1</v>
      </c>
      <c r="AC1019">
        <v>0</v>
      </c>
      <c r="AD1019">
        <v>0</v>
      </c>
      <c r="AE1019">
        <v>1</v>
      </c>
    </row>
    <row r="1020" spans="1:38" x14ac:dyDescent="0.15">
      <c r="A1020">
        <v>4441</v>
      </c>
      <c r="B1020">
        <v>189</v>
      </c>
      <c r="C1020">
        <v>4</v>
      </c>
      <c r="D1020" s="17">
        <v>2007</v>
      </c>
      <c r="E1020" s="17">
        <v>1</v>
      </c>
      <c r="F1020" s="17">
        <v>22</v>
      </c>
      <c r="G1020" s="40">
        <f t="shared" si="104"/>
        <v>39104</v>
      </c>
      <c r="H1020">
        <f t="shared" si="105"/>
        <v>4</v>
      </c>
      <c r="I1020" s="29">
        <v>0.35972222222222222</v>
      </c>
      <c r="J1020" s="29">
        <v>0.35972222222222222</v>
      </c>
      <c r="K1020">
        <v>7346</v>
      </c>
      <c r="L1020">
        <v>1</v>
      </c>
      <c r="M1020">
        <v>4</v>
      </c>
      <c r="O1020">
        <v>2</v>
      </c>
      <c r="P1020">
        <v>1</v>
      </c>
      <c r="Q1020">
        <v>2</v>
      </c>
      <c r="T1020">
        <v>2</v>
      </c>
      <c r="W1020" s="41" t="s">
        <v>50</v>
      </c>
      <c r="X1020">
        <v>0</v>
      </c>
      <c r="Y1020">
        <v>1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</row>
    <row r="1021" spans="1:38" x14ac:dyDescent="0.15">
      <c r="A1021">
        <v>4448</v>
      </c>
      <c r="B1021">
        <v>189</v>
      </c>
      <c r="C1021">
        <v>4</v>
      </c>
      <c r="D1021" s="17">
        <v>2007</v>
      </c>
      <c r="E1021" s="17">
        <v>1</v>
      </c>
      <c r="F1021" s="17">
        <v>22</v>
      </c>
      <c r="G1021" s="40">
        <f t="shared" si="104"/>
        <v>39104</v>
      </c>
      <c r="H1021">
        <f t="shared" si="105"/>
        <v>4</v>
      </c>
      <c r="I1021" s="29">
        <v>0.4513888888888889</v>
      </c>
      <c r="J1021" s="29">
        <v>0.4513888888888889</v>
      </c>
      <c r="K1021">
        <v>7348</v>
      </c>
      <c r="L1021">
        <v>1</v>
      </c>
      <c r="M1021">
        <v>3</v>
      </c>
      <c r="O1021">
        <v>2</v>
      </c>
      <c r="P1021">
        <v>1</v>
      </c>
      <c r="Q1021">
        <v>2</v>
      </c>
      <c r="R1021">
        <v>37.200000000000003</v>
      </c>
      <c r="S1021">
        <v>0</v>
      </c>
      <c r="T1021">
        <v>2</v>
      </c>
      <c r="W1021" s="41" t="s">
        <v>50</v>
      </c>
      <c r="X1021">
        <v>3</v>
      </c>
      <c r="Y1021">
        <v>0</v>
      </c>
      <c r="Z1021">
        <v>0</v>
      </c>
      <c r="AA1021">
        <v>0</v>
      </c>
      <c r="AB1021">
        <v>1</v>
      </c>
      <c r="AC1021">
        <v>0</v>
      </c>
      <c r="AD1021">
        <v>0</v>
      </c>
      <c r="AE1021">
        <v>1</v>
      </c>
    </row>
    <row r="1022" spans="1:38" x14ac:dyDescent="0.15">
      <c r="A1022">
        <v>4449</v>
      </c>
      <c r="B1022">
        <v>189</v>
      </c>
      <c r="C1022">
        <v>4</v>
      </c>
      <c r="D1022" s="19">
        <v>2007</v>
      </c>
      <c r="E1022" s="19">
        <v>1</v>
      </c>
      <c r="F1022" s="19">
        <v>22</v>
      </c>
      <c r="G1022" s="40">
        <f t="shared" si="104"/>
        <v>39104</v>
      </c>
      <c r="H1022">
        <f t="shared" si="105"/>
        <v>4</v>
      </c>
      <c r="I1022" s="29">
        <v>0.48958333333333331</v>
      </c>
      <c r="J1022" s="29">
        <v>0.48958333333333331</v>
      </c>
      <c r="K1022">
        <v>7064</v>
      </c>
      <c r="L1022">
        <v>1</v>
      </c>
      <c r="M1022">
        <v>3</v>
      </c>
      <c r="O1022">
        <v>2</v>
      </c>
      <c r="P1022">
        <v>1</v>
      </c>
      <c r="Q1022">
        <v>1</v>
      </c>
      <c r="R1022">
        <v>39</v>
      </c>
      <c r="S1022">
        <v>1</v>
      </c>
      <c r="T1022">
        <v>2</v>
      </c>
      <c r="W1022" s="41" t="s">
        <v>118</v>
      </c>
      <c r="X1022">
        <v>4</v>
      </c>
      <c r="Y1022">
        <v>0</v>
      </c>
      <c r="Z1022">
        <v>0</v>
      </c>
      <c r="AA1022">
        <v>0</v>
      </c>
      <c r="AB1022">
        <v>0</v>
      </c>
      <c r="AC1022">
        <v>1</v>
      </c>
      <c r="AD1022">
        <v>0</v>
      </c>
      <c r="AE1022">
        <v>1</v>
      </c>
    </row>
    <row r="1023" spans="1:38" x14ac:dyDescent="0.15">
      <c r="A1023">
        <v>4466</v>
      </c>
      <c r="B1023">
        <v>190</v>
      </c>
      <c r="C1023">
        <v>4</v>
      </c>
      <c r="D1023" s="17">
        <v>2007</v>
      </c>
      <c r="E1023" s="17">
        <v>1</v>
      </c>
      <c r="F1023" s="17">
        <v>24</v>
      </c>
      <c r="G1023" s="40">
        <f t="shared" si="104"/>
        <v>39106</v>
      </c>
      <c r="H1023">
        <f t="shared" si="105"/>
        <v>4</v>
      </c>
      <c r="I1023" s="29">
        <v>0.36180555555555555</v>
      </c>
      <c r="J1023" s="29">
        <v>0.36180555555555555</v>
      </c>
      <c r="K1023">
        <v>6756</v>
      </c>
      <c r="L1023">
        <v>1</v>
      </c>
      <c r="M1023">
        <v>11</v>
      </c>
      <c r="O1023">
        <v>2</v>
      </c>
      <c r="P1023">
        <v>1</v>
      </c>
      <c r="Q1023">
        <v>1</v>
      </c>
      <c r="W1023" s="41" t="s">
        <v>50</v>
      </c>
      <c r="X1023">
        <v>0</v>
      </c>
      <c r="Y1023">
        <v>1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</row>
    <row r="1024" spans="1:38" x14ac:dyDescent="0.15">
      <c r="A1024">
        <v>4469</v>
      </c>
      <c r="B1024">
        <v>190</v>
      </c>
      <c r="C1024">
        <v>4</v>
      </c>
      <c r="D1024" s="17">
        <v>2007</v>
      </c>
      <c r="E1024" s="17">
        <v>1</v>
      </c>
      <c r="F1024" s="17">
        <v>25</v>
      </c>
      <c r="G1024" s="40">
        <f t="shared" si="104"/>
        <v>39107</v>
      </c>
      <c r="H1024">
        <f t="shared" si="105"/>
        <v>4</v>
      </c>
      <c r="I1024" s="29">
        <v>0.36041666666666666</v>
      </c>
      <c r="J1024" s="29">
        <v>0.36041666666666666</v>
      </c>
      <c r="K1024">
        <v>6528</v>
      </c>
      <c r="L1024">
        <v>1</v>
      </c>
      <c r="M1024">
        <v>8</v>
      </c>
      <c r="O1024">
        <v>2</v>
      </c>
      <c r="P1024">
        <v>1</v>
      </c>
      <c r="Q1024">
        <v>2</v>
      </c>
      <c r="R1024">
        <v>37.5</v>
      </c>
      <c r="S1024">
        <v>1</v>
      </c>
      <c r="T1024">
        <v>2</v>
      </c>
      <c r="W1024" s="41" t="s">
        <v>118</v>
      </c>
      <c r="X1024">
        <v>3</v>
      </c>
      <c r="Y1024">
        <v>0</v>
      </c>
      <c r="Z1024">
        <v>0</v>
      </c>
      <c r="AA1024">
        <v>0</v>
      </c>
      <c r="AB1024">
        <v>1</v>
      </c>
      <c r="AC1024">
        <v>0</v>
      </c>
      <c r="AD1024">
        <v>0</v>
      </c>
      <c r="AE1024">
        <v>1</v>
      </c>
    </row>
    <row r="1025" spans="1:35" x14ac:dyDescent="0.15">
      <c r="A1025">
        <v>3608</v>
      </c>
      <c r="B1025">
        <v>161</v>
      </c>
      <c r="C1025">
        <v>4</v>
      </c>
      <c r="D1025" s="17">
        <v>2008</v>
      </c>
      <c r="E1025" s="17">
        <v>1</v>
      </c>
      <c r="F1025" s="17">
        <v>21</v>
      </c>
      <c r="G1025" s="40">
        <f t="shared" si="104"/>
        <v>39468</v>
      </c>
      <c r="H1025">
        <f t="shared" si="105"/>
        <v>4</v>
      </c>
      <c r="I1025" s="38">
        <v>0</v>
      </c>
      <c r="J1025" s="38">
        <v>0.48958333333333331</v>
      </c>
      <c r="K1025">
        <v>7122</v>
      </c>
      <c r="L1025">
        <v>2</v>
      </c>
      <c r="O1025">
        <v>2</v>
      </c>
      <c r="P1025">
        <v>1</v>
      </c>
      <c r="Q1025">
        <v>1</v>
      </c>
      <c r="R1025">
        <v>39.4</v>
      </c>
      <c r="S1025">
        <v>1</v>
      </c>
      <c r="T1025">
        <v>1</v>
      </c>
      <c r="W1025" s="41" t="s">
        <v>118</v>
      </c>
      <c r="X1025">
        <v>1</v>
      </c>
      <c r="Y1025">
        <v>0</v>
      </c>
      <c r="Z1025">
        <v>1</v>
      </c>
      <c r="AA1025">
        <v>0</v>
      </c>
      <c r="AB1025">
        <v>0</v>
      </c>
      <c r="AC1025">
        <v>0</v>
      </c>
      <c r="AD1025">
        <v>0</v>
      </c>
      <c r="AE1025">
        <v>1</v>
      </c>
    </row>
    <row r="1026" spans="1:35" x14ac:dyDescent="0.15">
      <c r="A1026">
        <v>3595</v>
      </c>
      <c r="B1026">
        <v>160</v>
      </c>
      <c r="C1026">
        <v>4</v>
      </c>
      <c r="D1026" s="17">
        <v>2008</v>
      </c>
      <c r="E1026" s="17">
        <v>1</v>
      </c>
      <c r="F1026" s="17">
        <v>21</v>
      </c>
      <c r="G1026" s="40">
        <f t="shared" si="104"/>
        <v>39468</v>
      </c>
      <c r="H1026">
        <f t="shared" si="105"/>
        <v>4</v>
      </c>
      <c r="I1026" s="38">
        <v>0</v>
      </c>
      <c r="J1026" s="38">
        <v>0.35069444444444442</v>
      </c>
      <c r="K1026">
        <v>7863</v>
      </c>
      <c r="L1026">
        <v>1</v>
      </c>
      <c r="M1026">
        <v>9</v>
      </c>
      <c r="O1026">
        <v>2</v>
      </c>
      <c r="P1026">
        <v>1</v>
      </c>
      <c r="Q1026">
        <v>2</v>
      </c>
      <c r="T1026">
        <v>2</v>
      </c>
      <c r="W1026" s="41" t="s">
        <v>118</v>
      </c>
      <c r="X1026">
        <v>3</v>
      </c>
      <c r="Y1026">
        <v>0</v>
      </c>
      <c r="Z1026">
        <v>0</v>
      </c>
      <c r="AA1026">
        <v>0</v>
      </c>
      <c r="AB1026">
        <v>1</v>
      </c>
      <c r="AC1026">
        <v>0</v>
      </c>
      <c r="AD1026">
        <v>0</v>
      </c>
      <c r="AE1026">
        <v>1</v>
      </c>
    </row>
    <row r="1027" spans="1:35" x14ac:dyDescent="0.15">
      <c r="A1027">
        <v>3604</v>
      </c>
      <c r="B1027">
        <v>161</v>
      </c>
      <c r="C1027">
        <v>4</v>
      </c>
      <c r="D1027" s="17">
        <v>2008</v>
      </c>
      <c r="E1027" s="17">
        <v>1</v>
      </c>
      <c r="F1027" s="17">
        <v>21</v>
      </c>
      <c r="G1027" s="40">
        <f t="shared" si="104"/>
        <v>39468</v>
      </c>
      <c r="H1027">
        <f t="shared" si="105"/>
        <v>4</v>
      </c>
      <c r="I1027" s="38">
        <v>0</v>
      </c>
      <c r="J1027" s="38">
        <v>0.41944444444444445</v>
      </c>
      <c r="K1027">
        <v>7472</v>
      </c>
      <c r="L1027">
        <v>1</v>
      </c>
      <c r="M1027">
        <v>3</v>
      </c>
      <c r="O1027">
        <v>2</v>
      </c>
      <c r="P1027">
        <v>1</v>
      </c>
      <c r="Q1027">
        <v>1</v>
      </c>
      <c r="R1027">
        <v>38.200000000000003</v>
      </c>
      <c r="S1027">
        <v>1</v>
      </c>
      <c r="T1027">
        <v>2</v>
      </c>
      <c r="W1027" s="41" t="s">
        <v>118</v>
      </c>
      <c r="X1027">
        <v>5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1</v>
      </c>
      <c r="AE1027">
        <v>1</v>
      </c>
      <c r="AH1027">
        <v>3</v>
      </c>
    </row>
    <row r="1028" spans="1:35" x14ac:dyDescent="0.15">
      <c r="A1028">
        <v>3602</v>
      </c>
      <c r="B1028">
        <v>160</v>
      </c>
      <c r="C1028">
        <v>4</v>
      </c>
      <c r="D1028" s="19">
        <v>2008</v>
      </c>
      <c r="E1028" s="19">
        <v>1</v>
      </c>
      <c r="F1028" s="19">
        <v>21</v>
      </c>
      <c r="G1028" s="40">
        <f t="shared" si="104"/>
        <v>39468</v>
      </c>
      <c r="H1028">
        <f t="shared" si="105"/>
        <v>4</v>
      </c>
      <c r="I1028" s="38">
        <v>0</v>
      </c>
      <c r="J1028" s="38">
        <v>0.41736111111111113</v>
      </c>
      <c r="K1028">
        <v>7868</v>
      </c>
      <c r="L1028">
        <v>1</v>
      </c>
      <c r="M1028">
        <v>2</v>
      </c>
      <c r="O1028">
        <v>2</v>
      </c>
      <c r="P1028">
        <v>1</v>
      </c>
      <c r="Q1028">
        <v>1</v>
      </c>
      <c r="R1028">
        <v>36</v>
      </c>
      <c r="S1028">
        <v>0</v>
      </c>
      <c r="W1028" s="41" t="s">
        <v>118</v>
      </c>
      <c r="X1028">
        <v>3</v>
      </c>
      <c r="Y1028">
        <v>0</v>
      </c>
      <c r="Z1028">
        <v>0</v>
      </c>
      <c r="AA1028">
        <v>0</v>
      </c>
      <c r="AB1028">
        <v>1</v>
      </c>
      <c r="AC1028">
        <v>0</v>
      </c>
      <c r="AD1028">
        <v>0</v>
      </c>
      <c r="AE1028">
        <v>1</v>
      </c>
    </row>
    <row r="1029" spans="1:35" x14ac:dyDescent="0.15">
      <c r="A1029">
        <v>3615</v>
      </c>
      <c r="B1029">
        <v>161</v>
      </c>
      <c r="C1029">
        <v>4</v>
      </c>
      <c r="D1029" s="17">
        <v>2008</v>
      </c>
      <c r="E1029" s="17">
        <v>1</v>
      </c>
      <c r="F1029" s="17">
        <v>22</v>
      </c>
      <c r="G1029" s="40">
        <f t="shared" si="104"/>
        <v>39469</v>
      </c>
      <c r="H1029">
        <f t="shared" si="105"/>
        <v>4</v>
      </c>
      <c r="I1029" s="38">
        <v>10</v>
      </c>
      <c r="J1029" s="38">
        <v>10</v>
      </c>
      <c r="K1029">
        <v>7302</v>
      </c>
      <c r="L1029">
        <v>1</v>
      </c>
      <c r="M1029">
        <v>4</v>
      </c>
      <c r="O1029">
        <v>2</v>
      </c>
      <c r="P1029">
        <v>1</v>
      </c>
      <c r="Q1029">
        <v>1</v>
      </c>
      <c r="R1029">
        <v>37</v>
      </c>
      <c r="S1029">
        <v>0</v>
      </c>
      <c r="T1029">
        <v>3</v>
      </c>
      <c r="W1029" s="41" t="s">
        <v>118</v>
      </c>
      <c r="X1029">
        <v>3</v>
      </c>
      <c r="Y1029">
        <v>0</v>
      </c>
      <c r="Z1029">
        <v>0</v>
      </c>
      <c r="AA1029">
        <v>0</v>
      </c>
      <c r="AB1029">
        <v>1</v>
      </c>
      <c r="AC1029">
        <v>0</v>
      </c>
      <c r="AD1029">
        <v>0</v>
      </c>
      <c r="AE1029">
        <v>1</v>
      </c>
    </row>
    <row r="1030" spans="1:35" x14ac:dyDescent="0.15">
      <c r="A1030">
        <v>3629</v>
      </c>
      <c r="B1030">
        <v>162</v>
      </c>
      <c r="C1030">
        <v>4</v>
      </c>
      <c r="D1030" s="17">
        <v>2008</v>
      </c>
      <c r="E1030" s="17">
        <v>1</v>
      </c>
      <c r="F1030" s="17">
        <v>23</v>
      </c>
      <c r="G1030" s="40">
        <f t="shared" si="104"/>
        <v>39470</v>
      </c>
      <c r="H1030">
        <f t="shared" si="105"/>
        <v>4</v>
      </c>
      <c r="I1030" s="38">
        <v>0</v>
      </c>
      <c r="J1030" s="38">
        <v>0.39444444444444443</v>
      </c>
      <c r="K1030">
        <v>7411</v>
      </c>
      <c r="L1030">
        <v>1</v>
      </c>
      <c r="M1030">
        <v>9</v>
      </c>
      <c r="O1030">
        <v>2</v>
      </c>
      <c r="P1030">
        <v>1</v>
      </c>
      <c r="Q1030">
        <v>1</v>
      </c>
      <c r="R1030">
        <v>37.1</v>
      </c>
      <c r="S1030">
        <v>0</v>
      </c>
      <c r="T1030">
        <v>3</v>
      </c>
      <c r="W1030" s="41" t="s">
        <v>1449</v>
      </c>
      <c r="X1030">
        <v>3</v>
      </c>
      <c r="Y1030">
        <v>0</v>
      </c>
      <c r="Z1030">
        <v>0</v>
      </c>
      <c r="AA1030">
        <v>0</v>
      </c>
      <c r="AB1030">
        <v>1</v>
      </c>
      <c r="AC1030">
        <v>0</v>
      </c>
      <c r="AD1030">
        <v>0</v>
      </c>
      <c r="AE1030">
        <v>1</v>
      </c>
    </row>
    <row r="1031" spans="1:35" x14ac:dyDescent="0.15">
      <c r="A1031">
        <v>3632</v>
      </c>
      <c r="B1031">
        <v>162</v>
      </c>
      <c r="C1031">
        <v>4</v>
      </c>
      <c r="D1031" s="17">
        <v>2008</v>
      </c>
      <c r="E1031" s="17">
        <v>1</v>
      </c>
      <c r="F1031" s="17">
        <v>23</v>
      </c>
      <c r="G1031" s="40">
        <f t="shared" si="104"/>
        <v>39470</v>
      </c>
      <c r="H1031">
        <f t="shared" si="105"/>
        <v>4</v>
      </c>
      <c r="I1031" s="38">
        <v>0</v>
      </c>
      <c r="J1031" s="38">
        <v>0.4201388888888889</v>
      </c>
      <c r="K1031">
        <v>7878</v>
      </c>
      <c r="L1031">
        <v>1</v>
      </c>
      <c r="M1031">
        <v>6</v>
      </c>
      <c r="O1031">
        <v>2</v>
      </c>
      <c r="P1031">
        <v>1</v>
      </c>
      <c r="Q1031">
        <v>1</v>
      </c>
      <c r="R1031">
        <v>36.6</v>
      </c>
      <c r="S1031">
        <v>0</v>
      </c>
      <c r="T1031">
        <v>3</v>
      </c>
      <c r="W1031" s="41" t="s">
        <v>118</v>
      </c>
      <c r="X1031">
        <v>3</v>
      </c>
      <c r="Y1031">
        <v>0</v>
      </c>
      <c r="Z1031">
        <v>0</v>
      </c>
      <c r="AA1031">
        <v>0</v>
      </c>
      <c r="AB1031">
        <v>1</v>
      </c>
      <c r="AC1031">
        <v>0</v>
      </c>
      <c r="AD1031">
        <v>0</v>
      </c>
      <c r="AE1031">
        <v>1</v>
      </c>
    </row>
    <row r="1032" spans="1:35" x14ac:dyDescent="0.15">
      <c r="A1032">
        <v>3633</v>
      </c>
      <c r="B1032">
        <v>162</v>
      </c>
      <c r="C1032">
        <v>4</v>
      </c>
      <c r="D1032" s="17">
        <v>2008</v>
      </c>
      <c r="E1032" s="17">
        <v>1</v>
      </c>
      <c r="F1032" s="17">
        <v>23</v>
      </c>
      <c r="G1032" s="40">
        <f t="shared" si="104"/>
        <v>39470</v>
      </c>
      <c r="H1032">
        <f t="shared" si="105"/>
        <v>4</v>
      </c>
      <c r="I1032" s="38">
        <v>0</v>
      </c>
      <c r="J1032" s="38">
        <v>0.43402777777777773</v>
      </c>
      <c r="K1032">
        <v>7741</v>
      </c>
      <c r="L1032">
        <v>1</v>
      </c>
      <c r="M1032">
        <v>5</v>
      </c>
      <c r="O1032">
        <v>2</v>
      </c>
      <c r="P1032">
        <v>1</v>
      </c>
      <c r="Q1032">
        <v>2</v>
      </c>
      <c r="R1032">
        <v>36.799999999999997</v>
      </c>
      <c r="S1032">
        <v>0</v>
      </c>
      <c r="T1032" s="32">
        <v>3</v>
      </c>
      <c r="U1032" s="32"/>
      <c r="W1032" s="41" t="s">
        <v>50</v>
      </c>
      <c r="X1032">
        <v>3</v>
      </c>
      <c r="Y1032">
        <v>0</v>
      </c>
      <c r="Z1032">
        <v>0</v>
      </c>
      <c r="AA1032">
        <v>0</v>
      </c>
      <c r="AB1032">
        <v>1</v>
      </c>
      <c r="AC1032">
        <v>0</v>
      </c>
      <c r="AD1032">
        <v>0</v>
      </c>
      <c r="AE1032">
        <v>1</v>
      </c>
      <c r="AH1032">
        <v>3</v>
      </c>
    </row>
    <row r="1033" spans="1:35" x14ac:dyDescent="0.15">
      <c r="A1033">
        <v>3622</v>
      </c>
      <c r="B1033">
        <v>161</v>
      </c>
      <c r="C1033">
        <v>4</v>
      </c>
      <c r="D1033" s="17">
        <v>2008</v>
      </c>
      <c r="E1033" s="17">
        <v>1</v>
      </c>
      <c r="F1033" s="17">
        <v>23</v>
      </c>
      <c r="G1033" s="40">
        <f t="shared" si="104"/>
        <v>39470</v>
      </c>
      <c r="H1033">
        <f t="shared" si="105"/>
        <v>4</v>
      </c>
      <c r="I1033" s="38">
        <v>0</v>
      </c>
      <c r="J1033" s="38">
        <v>0.3430555555555555</v>
      </c>
      <c r="K1033">
        <v>7519</v>
      </c>
      <c r="L1033">
        <v>1</v>
      </c>
      <c r="M1033">
        <v>11</v>
      </c>
      <c r="O1033">
        <v>2</v>
      </c>
      <c r="P1033">
        <v>1</v>
      </c>
      <c r="Q1033">
        <v>2</v>
      </c>
      <c r="T1033">
        <v>5</v>
      </c>
      <c r="W1033" s="41" t="s">
        <v>118</v>
      </c>
      <c r="X1033">
        <v>0</v>
      </c>
      <c r="Y1033">
        <v>1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H1033">
        <v>0</v>
      </c>
      <c r="AI1033">
        <v>0</v>
      </c>
    </row>
    <row r="1034" spans="1:35" x14ac:dyDescent="0.15">
      <c r="A1034">
        <v>3641</v>
      </c>
      <c r="B1034">
        <v>162</v>
      </c>
      <c r="C1034">
        <v>4</v>
      </c>
      <c r="D1034" s="17">
        <v>2008</v>
      </c>
      <c r="E1034" s="17">
        <v>1</v>
      </c>
      <c r="F1034" s="17">
        <v>24</v>
      </c>
      <c r="G1034" s="40">
        <f t="shared" si="104"/>
        <v>39471</v>
      </c>
      <c r="H1034">
        <f t="shared" si="105"/>
        <v>4</v>
      </c>
      <c r="I1034" s="38">
        <v>0</v>
      </c>
      <c r="J1034" s="38">
        <v>0.43263888888888885</v>
      </c>
      <c r="K1034">
        <v>7705</v>
      </c>
      <c r="L1034">
        <v>1</v>
      </c>
      <c r="M1034">
        <v>3</v>
      </c>
      <c r="O1034">
        <v>2</v>
      </c>
      <c r="P1034">
        <v>1</v>
      </c>
      <c r="Q1034">
        <v>1</v>
      </c>
      <c r="R1034">
        <v>39.200000000000003</v>
      </c>
      <c r="S1034">
        <v>1</v>
      </c>
      <c r="T1034">
        <v>2</v>
      </c>
      <c r="W1034" s="41" t="s">
        <v>118</v>
      </c>
      <c r="X1034">
        <v>4</v>
      </c>
      <c r="Y1034">
        <v>0</v>
      </c>
      <c r="Z1034">
        <v>0</v>
      </c>
      <c r="AA1034">
        <v>0</v>
      </c>
      <c r="AB1034">
        <v>0</v>
      </c>
      <c r="AC1034">
        <v>1</v>
      </c>
      <c r="AD1034">
        <v>0</v>
      </c>
      <c r="AE1034">
        <v>1</v>
      </c>
    </row>
    <row r="1035" spans="1:35" x14ac:dyDescent="0.15">
      <c r="A1035">
        <v>3650</v>
      </c>
      <c r="B1035">
        <v>162</v>
      </c>
      <c r="C1035">
        <v>4</v>
      </c>
      <c r="D1035" s="17">
        <v>2008</v>
      </c>
      <c r="E1035" s="17">
        <v>1</v>
      </c>
      <c r="F1035" s="17">
        <v>24</v>
      </c>
      <c r="G1035" s="40">
        <f t="shared" si="104"/>
        <v>39471</v>
      </c>
      <c r="H1035">
        <f t="shared" si="105"/>
        <v>4</v>
      </c>
      <c r="I1035" s="38">
        <v>0</v>
      </c>
      <c r="J1035" s="38">
        <v>0.50277777777777777</v>
      </c>
      <c r="K1035">
        <v>7886</v>
      </c>
      <c r="L1035">
        <v>1</v>
      </c>
      <c r="M1035">
        <v>8</v>
      </c>
      <c r="O1035">
        <v>2</v>
      </c>
      <c r="P1035">
        <v>1</v>
      </c>
      <c r="Q1035">
        <v>2</v>
      </c>
      <c r="R1035">
        <v>38.1</v>
      </c>
      <c r="S1035">
        <v>1</v>
      </c>
      <c r="T1035">
        <v>2</v>
      </c>
      <c r="W1035" s="41" t="s">
        <v>118</v>
      </c>
      <c r="X1035">
        <v>4</v>
      </c>
      <c r="Y1035">
        <v>0</v>
      </c>
      <c r="Z1035">
        <v>0</v>
      </c>
      <c r="AA1035">
        <v>0</v>
      </c>
      <c r="AB1035">
        <v>0</v>
      </c>
      <c r="AC1035">
        <v>1</v>
      </c>
      <c r="AD1035">
        <v>0</v>
      </c>
      <c r="AE1035">
        <v>1</v>
      </c>
      <c r="AH1035">
        <v>0</v>
      </c>
      <c r="AI1035">
        <v>0</v>
      </c>
    </row>
    <row r="1036" spans="1:35" x14ac:dyDescent="0.15">
      <c r="A1036">
        <v>3645</v>
      </c>
      <c r="B1036">
        <v>162</v>
      </c>
      <c r="C1036">
        <v>4</v>
      </c>
      <c r="D1036" s="17">
        <v>2008</v>
      </c>
      <c r="E1036" s="17">
        <v>1</v>
      </c>
      <c r="F1036" s="17">
        <v>24</v>
      </c>
      <c r="G1036" s="40">
        <f t="shared" si="104"/>
        <v>39471</v>
      </c>
      <c r="H1036">
        <f t="shared" si="105"/>
        <v>4</v>
      </c>
      <c r="I1036" s="38">
        <v>0</v>
      </c>
      <c r="J1036" s="38">
        <v>0.45416666666666666</v>
      </c>
      <c r="K1036">
        <v>7885</v>
      </c>
      <c r="L1036">
        <v>1</v>
      </c>
      <c r="M1036">
        <v>4</v>
      </c>
      <c r="O1036">
        <v>2</v>
      </c>
      <c r="P1036">
        <v>1</v>
      </c>
      <c r="Q1036">
        <v>2</v>
      </c>
      <c r="R1036">
        <v>37</v>
      </c>
      <c r="S1036">
        <v>0</v>
      </c>
      <c r="T1036">
        <v>4</v>
      </c>
      <c r="W1036" s="41" t="s">
        <v>50</v>
      </c>
      <c r="X1036">
        <v>3</v>
      </c>
      <c r="Y1036">
        <v>0</v>
      </c>
      <c r="Z1036">
        <v>0</v>
      </c>
      <c r="AA1036">
        <v>0</v>
      </c>
      <c r="AB1036">
        <v>1</v>
      </c>
      <c r="AC1036">
        <v>0</v>
      </c>
      <c r="AD1036">
        <v>0</v>
      </c>
      <c r="AE1036">
        <v>1</v>
      </c>
    </row>
    <row r="1037" spans="1:35" x14ac:dyDescent="0.15">
      <c r="A1037">
        <v>3640</v>
      </c>
      <c r="B1037">
        <v>162</v>
      </c>
      <c r="C1037">
        <v>4</v>
      </c>
      <c r="D1037" s="19">
        <v>2008</v>
      </c>
      <c r="E1037" s="19">
        <v>1</v>
      </c>
      <c r="F1037" s="19">
        <v>24</v>
      </c>
      <c r="G1037" s="40">
        <f t="shared" si="104"/>
        <v>39471</v>
      </c>
      <c r="H1037">
        <f t="shared" si="105"/>
        <v>4</v>
      </c>
      <c r="I1037" s="38">
        <v>0</v>
      </c>
      <c r="J1037" s="38">
        <v>0.41736111111111113</v>
      </c>
      <c r="K1037">
        <v>7881</v>
      </c>
      <c r="L1037">
        <v>2</v>
      </c>
      <c r="O1037">
        <v>2</v>
      </c>
      <c r="P1037">
        <v>1</v>
      </c>
      <c r="Q1037">
        <v>1</v>
      </c>
      <c r="R1037">
        <v>38.200000000000003</v>
      </c>
      <c r="S1037">
        <v>1</v>
      </c>
      <c r="T1037">
        <v>5</v>
      </c>
      <c r="W1037" s="41" t="s">
        <v>1292</v>
      </c>
      <c r="X1037">
        <v>4</v>
      </c>
      <c r="Y1037">
        <v>0</v>
      </c>
      <c r="Z1037">
        <v>0</v>
      </c>
      <c r="AA1037">
        <v>0</v>
      </c>
      <c r="AB1037">
        <v>0</v>
      </c>
      <c r="AC1037">
        <v>1</v>
      </c>
      <c r="AD1037">
        <v>0</v>
      </c>
      <c r="AE1037">
        <v>1</v>
      </c>
      <c r="AH1037">
        <v>0</v>
      </c>
      <c r="AI1037">
        <v>0</v>
      </c>
    </row>
    <row r="1038" spans="1:35" x14ac:dyDescent="0.15">
      <c r="A1038">
        <v>3656</v>
      </c>
      <c r="B1038">
        <v>162</v>
      </c>
      <c r="C1038">
        <v>4</v>
      </c>
      <c r="D1038" s="17">
        <v>2008</v>
      </c>
      <c r="E1038" s="17">
        <v>1</v>
      </c>
      <c r="F1038" s="17">
        <v>25</v>
      </c>
      <c r="G1038" s="40">
        <f t="shared" si="104"/>
        <v>39472</v>
      </c>
      <c r="H1038">
        <f t="shared" si="105"/>
        <v>4</v>
      </c>
      <c r="I1038" s="38">
        <v>0</v>
      </c>
      <c r="J1038" s="38">
        <v>0.43124999999999997</v>
      </c>
      <c r="K1038">
        <v>7890</v>
      </c>
      <c r="L1038">
        <v>1</v>
      </c>
      <c r="M1038">
        <v>11</v>
      </c>
      <c r="O1038">
        <v>2</v>
      </c>
      <c r="P1038">
        <v>1</v>
      </c>
      <c r="Q1038">
        <v>1</v>
      </c>
      <c r="R1038">
        <v>38.4</v>
      </c>
      <c r="S1038">
        <v>1</v>
      </c>
      <c r="T1038">
        <v>2</v>
      </c>
      <c r="W1038" s="41" t="s">
        <v>50</v>
      </c>
      <c r="X1038">
        <v>3</v>
      </c>
      <c r="Y1038">
        <v>0</v>
      </c>
      <c r="Z1038">
        <v>0</v>
      </c>
      <c r="AA1038">
        <v>0</v>
      </c>
      <c r="AB1038">
        <v>1</v>
      </c>
      <c r="AC1038">
        <v>0</v>
      </c>
      <c r="AD1038">
        <v>0</v>
      </c>
      <c r="AE1038">
        <v>1</v>
      </c>
    </row>
    <row r="1039" spans="1:35" x14ac:dyDescent="0.15">
      <c r="A1039">
        <v>127</v>
      </c>
      <c r="B1039">
        <v>5</v>
      </c>
      <c r="C1039">
        <v>4</v>
      </c>
      <c r="D1039" s="17">
        <v>2004</v>
      </c>
      <c r="E1039" s="17">
        <v>1</v>
      </c>
      <c r="F1039" s="17">
        <v>26</v>
      </c>
      <c r="G1039" s="40">
        <f t="shared" ref="G1039:G1068" si="106">DATE(D1039,E1039,F1039)</f>
        <v>38012</v>
      </c>
      <c r="H1039">
        <f t="shared" ref="H1039:H1068" si="107">INT((G1039-DATE(YEAR(G1039-WEEKDAY(G1039-1)+4),1,3)+WEEKDAY(DATE(YEAR(G1039-WEEKDAY(G1039-1)+4),1,3))+5)/7)</f>
        <v>5</v>
      </c>
      <c r="I1039" s="38">
        <v>0</v>
      </c>
      <c r="J1039" s="38">
        <v>0.37708333333333338</v>
      </c>
      <c r="K1039">
        <v>7784</v>
      </c>
      <c r="L1039">
        <v>1</v>
      </c>
      <c r="M1039">
        <v>2</v>
      </c>
      <c r="O1039">
        <v>2</v>
      </c>
      <c r="P1039">
        <v>1</v>
      </c>
      <c r="Q1039">
        <v>2</v>
      </c>
      <c r="R1039">
        <v>36.799999999999997</v>
      </c>
      <c r="S1039">
        <v>0</v>
      </c>
      <c r="T1039">
        <v>2</v>
      </c>
      <c r="W1039" s="41" t="s">
        <v>280</v>
      </c>
      <c r="X1039">
        <v>4</v>
      </c>
      <c r="Y1039">
        <v>0</v>
      </c>
      <c r="Z1039">
        <v>0</v>
      </c>
      <c r="AA1039">
        <v>0</v>
      </c>
      <c r="AB1039">
        <v>0</v>
      </c>
      <c r="AC1039">
        <v>1</v>
      </c>
      <c r="AD1039">
        <v>0</v>
      </c>
      <c r="AE1039">
        <v>1</v>
      </c>
    </row>
    <row r="1040" spans="1:35" x14ac:dyDescent="0.15">
      <c r="A1040">
        <v>320</v>
      </c>
      <c r="B1040">
        <v>12</v>
      </c>
      <c r="C1040">
        <v>4</v>
      </c>
      <c r="D1040" s="17">
        <v>2004</v>
      </c>
      <c r="E1040" s="17">
        <v>1</v>
      </c>
      <c r="F1040" s="17">
        <v>26</v>
      </c>
      <c r="G1040" s="40">
        <f t="shared" si="106"/>
        <v>38012</v>
      </c>
      <c r="H1040">
        <f t="shared" si="107"/>
        <v>5</v>
      </c>
      <c r="I1040" s="38">
        <v>0</v>
      </c>
      <c r="J1040" s="38">
        <v>0.42638888888888887</v>
      </c>
      <c r="K1040">
        <v>3132</v>
      </c>
      <c r="L1040">
        <v>1</v>
      </c>
      <c r="M1040">
        <v>8</v>
      </c>
      <c r="O1040">
        <v>2</v>
      </c>
      <c r="P1040">
        <v>1</v>
      </c>
      <c r="Q1040">
        <v>1</v>
      </c>
      <c r="R1040">
        <v>39.799999999999997</v>
      </c>
      <c r="S1040">
        <v>1</v>
      </c>
      <c r="T1040">
        <v>2</v>
      </c>
      <c r="W1040" s="41" t="s">
        <v>50</v>
      </c>
      <c r="X1040">
        <v>2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0</v>
      </c>
      <c r="AE1040">
        <v>1</v>
      </c>
    </row>
    <row r="1041" spans="1:39" x14ac:dyDescent="0.15">
      <c r="A1041">
        <v>337</v>
      </c>
      <c r="B1041">
        <v>12</v>
      </c>
      <c r="C1041">
        <v>4</v>
      </c>
      <c r="D1041" s="17">
        <v>2004</v>
      </c>
      <c r="E1041" s="17">
        <v>1</v>
      </c>
      <c r="F1041" s="17">
        <v>27</v>
      </c>
      <c r="G1041" s="40">
        <f t="shared" si="106"/>
        <v>38013</v>
      </c>
      <c r="H1041">
        <f t="shared" si="107"/>
        <v>5</v>
      </c>
      <c r="I1041" s="38">
        <v>0</v>
      </c>
      <c r="J1041" s="38">
        <v>0.42708333333333331</v>
      </c>
      <c r="L1041">
        <v>1</v>
      </c>
      <c r="M1041">
        <v>4</v>
      </c>
      <c r="O1041">
        <v>2</v>
      </c>
      <c r="P1041">
        <v>1</v>
      </c>
      <c r="Q1041">
        <v>2</v>
      </c>
      <c r="T1041">
        <v>2</v>
      </c>
      <c r="W1041" s="41" t="s">
        <v>118</v>
      </c>
      <c r="X1041">
        <v>5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1</v>
      </c>
      <c r="AE1041">
        <v>1</v>
      </c>
    </row>
    <row r="1042" spans="1:39" x14ac:dyDescent="0.15">
      <c r="A1042">
        <v>338</v>
      </c>
      <c r="B1042">
        <v>12</v>
      </c>
      <c r="C1042">
        <v>4</v>
      </c>
      <c r="D1042" s="17">
        <v>2004</v>
      </c>
      <c r="E1042" s="17">
        <v>1</v>
      </c>
      <c r="F1042" s="17">
        <v>27</v>
      </c>
      <c r="G1042" s="40">
        <f t="shared" si="106"/>
        <v>38013</v>
      </c>
      <c r="H1042">
        <f t="shared" si="107"/>
        <v>5</v>
      </c>
      <c r="I1042" s="38">
        <v>0</v>
      </c>
      <c r="J1042" s="38">
        <v>0.4284722222222222</v>
      </c>
      <c r="K1042">
        <v>4946</v>
      </c>
      <c r="L1042">
        <v>1</v>
      </c>
      <c r="M1042">
        <v>7</v>
      </c>
      <c r="O1042">
        <v>2</v>
      </c>
      <c r="P1042">
        <v>1</v>
      </c>
      <c r="Q1042">
        <v>2</v>
      </c>
      <c r="R1042">
        <v>36.1</v>
      </c>
      <c r="S1042">
        <v>0</v>
      </c>
      <c r="T1042">
        <v>2</v>
      </c>
      <c r="W1042" s="41" t="s">
        <v>118</v>
      </c>
      <c r="X1042">
        <v>3</v>
      </c>
      <c r="Y1042">
        <v>0</v>
      </c>
      <c r="Z1042">
        <v>0</v>
      </c>
      <c r="AA1042">
        <v>0</v>
      </c>
      <c r="AB1042">
        <v>1</v>
      </c>
      <c r="AC1042">
        <v>0</v>
      </c>
      <c r="AD1042">
        <v>0</v>
      </c>
      <c r="AE1042">
        <v>1</v>
      </c>
    </row>
    <row r="1043" spans="1:39" x14ac:dyDescent="0.15">
      <c r="A1043">
        <v>344</v>
      </c>
      <c r="B1043">
        <v>12</v>
      </c>
      <c r="C1043">
        <v>4</v>
      </c>
      <c r="D1043" s="19">
        <v>2004</v>
      </c>
      <c r="E1043" s="19">
        <v>1</v>
      </c>
      <c r="F1043" s="19">
        <v>27</v>
      </c>
      <c r="G1043" s="40">
        <f t="shared" si="106"/>
        <v>38013</v>
      </c>
      <c r="H1043">
        <f t="shared" si="107"/>
        <v>5</v>
      </c>
      <c r="I1043" s="38">
        <v>0</v>
      </c>
      <c r="J1043" s="38">
        <v>0.4597222222222222</v>
      </c>
      <c r="K1043">
        <v>4948</v>
      </c>
      <c r="L1043">
        <v>1</v>
      </c>
      <c r="M1043">
        <v>2</v>
      </c>
      <c r="O1043">
        <v>2</v>
      </c>
      <c r="P1043">
        <v>1</v>
      </c>
      <c r="Q1043">
        <v>2</v>
      </c>
      <c r="R1043">
        <v>36.5</v>
      </c>
      <c r="S1043">
        <v>0</v>
      </c>
      <c r="T1043">
        <v>2</v>
      </c>
      <c r="V1043" s="41" t="s">
        <v>1335</v>
      </c>
      <c r="W1043" s="41" t="s">
        <v>50</v>
      </c>
      <c r="X1043">
        <v>5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1</v>
      </c>
      <c r="AE1043">
        <v>1</v>
      </c>
    </row>
    <row r="1044" spans="1:39" x14ac:dyDescent="0.15">
      <c r="A1044">
        <v>345</v>
      </c>
      <c r="B1044">
        <v>12</v>
      </c>
      <c r="C1044">
        <v>4</v>
      </c>
      <c r="D1044" s="17">
        <v>2004</v>
      </c>
      <c r="E1044" s="17">
        <v>1</v>
      </c>
      <c r="F1044" s="17">
        <v>27</v>
      </c>
      <c r="G1044" s="40">
        <f t="shared" si="106"/>
        <v>38013</v>
      </c>
      <c r="H1044">
        <f t="shared" si="107"/>
        <v>5</v>
      </c>
      <c r="I1044" s="38">
        <v>0</v>
      </c>
      <c r="J1044" s="38">
        <v>0.4604166666666667</v>
      </c>
      <c r="K1044">
        <v>1857</v>
      </c>
      <c r="L1044">
        <v>1</v>
      </c>
      <c r="M1044">
        <v>8</v>
      </c>
      <c r="O1044">
        <v>2</v>
      </c>
      <c r="P1044">
        <v>1</v>
      </c>
      <c r="Q1044">
        <v>1</v>
      </c>
      <c r="R1044">
        <v>36</v>
      </c>
      <c r="S1044">
        <v>0</v>
      </c>
      <c r="T1044">
        <v>2</v>
      </c>
      <c r="W1044" s="41" t="s">
        <v>120</v>
      </c>
      <c r="X1044">
        <v>0</v>
      </c>
      <c r="Y1044">
        <v>1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</row>
    <row r="1045" spans="1:39" x14ac:dyDescent="0.15">
      <c r="A1045">
        <v>346</v>
      </c>
      <c r="B1045">
        <v>12</v>
      </c>
      <c r="C1045">
        <v>4</v>
      </c>
      <c r="D1045" s="19">
        <v>2004</v>
      </c>
      <c r="E1045" s="19">
        <v>1</v>
      </c>
      <c r="F1045" s="19">
        <v>27</v>
      </c>
      <c r="G1045" s="40">
        <f t="shared" si="106"/>
        <v>38013</v>
      </c>
      <c r="H1045">
        <f t="shared" si="107"/>
        <v>5</v>
      </c>
      <c r="I1045" s="38">
        <v>0</v>
      </c>
      <c r="J1045" s="38">
        <v>0.4826388888888889</v>
      </c>
      <c r="K1045">
        <v>2986</v>
      </c>
      <c r="L1045">
        <v>1</v>
      </c>
      <c r="M1045">
        <v>11</v>
      </c>
      <c r="O1045">
        <v>2</v>
      </c>
      <c r="P1045">
        <v>1</v>
      </c>
      <c r="Q1045">
        <v>1</v>
      </c>
      <c r="R1045">
        <v>36.700000000000003</v>
      </c>
      <c r="S1045">
        <v>0</v>
      </c>
      <c r="T1045">
        <v>2</v>
      </c>
      <c r="W1045" s="41" t="s">
        <v>278</v>
      </c>
      <c r="X1045">
        <v>1</v>
      </c>
      <c r="Y1045">
        <v>0</v>
      </c>
      <c r="Z1045">
        <v>1</v>
      </c>
      <c r="AA1045">
        <v>0</v>
      </c>
      <c r="AB1045">
        <v>0</v>
      </c>
      <c r="AC1045">
        <v>0</v>
      </c>
      <c r="AD1045">
        <v>0</v>
      </c>
      <c r="AE1045">
        <v>1</v>
      </c>
    </row>
    <row r="1046" spans="1:39" x14ac:dyDescent="0.15">
      <c r="A1046">
        <v>335</v>
      </c>
      <c r="B1046">
        <v>12</v>
      </c>
      <c r="C1046">
        <v>4</v>
      </c>
      <c r="D1046" s="17">
        <v>2004</v>
      </c>
      <c r="E1046" s="17">
        <v>1</v>
      </c>
      <c r="F1046" s="17">
        <v>27</v>
      </c>
      <c r="G1046" s="40">
        <f t="shared" si="106"/>
        <v>38013</v>
      </c>
      <c r="H1046">
        <f t="shared" si="107"/>
        <v>5</v>
      </c>
      <c r="I1046" s="38">
        <v>0</v>
      </c>
      <c r="J1046" s="38">
        <v>0.39444444444444443</v>
      </c>
      <c r="K1046">
        <v>23203</v>
      </c>
      <c r="L1046">
        <v>2</v>
      </c>
      <c r="O1046">
        <v>2</v>
      </c>
      <c r="P1046">
        <v>1</v>
      </c>
      <c r="Q1046">
        <v>1</v>
      </c>
      <c r="R1046">
        <v>37.700000000000003</v>
      </c>
      <c r="S1046">
        <v>1</v>
      </c>
      <c r="T1046">
        <v>2</v>
      </c>
      <c r="W1046" s="41" t="s">
        <v>120</v>
      </c>
      <c r="X1046">
        <v>0</v>
      </c>
      <c r="Y1046">
        <v>1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</row>
    <row r="1047" spans="1:39" x14ac:dyDescent="0.15">
      <c r="A1047">
        <v>328</v>
      </c>
      <c r="B1047">
        <v>12</v>
      </c>
      <c r="C1047">
        <v>4</v>
      </c>
      <c r="D1047" s="17">
        <v>2004</v>
      </c>
      <c r="E1047" s="17">
        <v>1</v>
      </c>
      <c r="F1047" s="17">
        <v>27</v>
      </c>
      <c r="G1047" s="40">
        <f t="shared" si="106"/>
        <v>38013</v>
      </c>
      <c r="H1047">
        <f t="shared" si="107"/>
        <v>5</v>
      </c>
      <c r="I1047" s="38">
        <v>0</v>
      </c>
      <c r="J1047" s="38">
        <v>0.3527777777777778</v>
      </c>
      <c r="L1047">
        <v>2</v>
      </c>
      <c r="O1047">
        <v>2</v>
      </c>
      <c r="P1047">
        <v>1</v>
      </c>
      <c r="Q1047">
        <v>1</v>
      </c>
      <c r="R1047">
        <v>38.700000000000003</v>
      </c>
      <c r="S1047">
        <v>1</v>
      </c>
      <c r="T1047">
        <v>3</v>
      </c>
      <c r="W1047" s="41" t="s">
        <v>118</v>
      </c>
      <c r="X1047">
        <v>4</v>
      </c>
      <c r="Y1047">
        <v>0</v>
      </c>
      <c r="Z1047">
        <v>0</v>
      </c>
      <c r="AA1047">
        <v>0</v>
      </c>
      <c r="AB1047">
        <v>0</v>
      </c>
      <c r="AC1047">
        <v>1</v>
      </c>
      <c r="AD1047">
        <v>0</v>
      </c>
      <c r="AE1047">
        <v>1</v>
      </c>
    </row>
    <row r="1048" spans="1:39" x14ac:dyDescent="0.15">
      <c r="A1048">
        <v>14</v>
      </c>
      <c r="B1048">
        <v>1</v>
      </c>
      <c r="C1048">
        <v>5</v>
      </c>
      <c r="D1048" s="17">
        <v>2004</v>
      </c>
      <c r="E1048" s="17">
        <v>1</v>
      </c>
      <c r="F1048" s="17">
        <v>28</v>
      </c>
      <c r="G1048" s="40">
        <f t="shared" si="106"/>
        <v>38014</v>
      </c>
      <c r="H1048">
        <f t="shared" si="107"/>
        <v>5</v>
      </c>
      <c r="I1048" s="38">
        <v>0</v>
      </c>
      <c r="J1048" s="38">
        <v>0.40416666666666662</v>
      </c>
      <c r="L1048">
        <v>1</v>
      </c>
      <c r="M1048">
        <v>6</v>
      </c>
      <c r="O1048">
        <v>2</v>
      </c>
      <c r="P1048">
        <v>1</v>
      </c>
      <c r="Q1048">
        <v>2</v>
      </c>
      <c r="R1048" s="3"/>
      <c r="S1048" s="3"/>
      <c r="T1048">
        <v>2</v>
      </c>
      <c r="X1048">
        <v>3</v>
      </c>
      <c r="Y1048">
        <v>0</v>
      </c>
      <c r="Z1048">
        <v>0</v>
      </c>
      <c r="AA1048">
        <v>0</v>
      </c>
      <c r="AB1048">
        <v>1</v>
      </c>
      <c r="AC1048">
        <v>0</v>
      </c>
      <c r="AD1048">
        <v>0</v>
      </c>
      <c r="AE1048">
        <v>1</v>
      </c>
    </row>
    <row r="1049" spans="1:39" x14ac:dyDescent="0.15">
      <c r="A1049">
        <v>7</v>
      </c>
      <c r="B1049">
        <v>1</v>
      </c>
      <c r="C1049">
        <v>5</v>
      </c>
      <c r="D1049" s="17">
        <v>2004</v>
      </c>
      <c r="E1049" s="17">
        <v>1</v>
      </c>
      <c r="F1049" s="17">
        <v>28</v>
      </c>
      <c r="G1049" s="40">
        <f t="shared" si="106"/>
        <v>38014</v>
      </c>
      <c r="H1049">
        <f t="shared" si="107"/>
        <v>5</v>
      </c>
      <c r="I1049" s="38">
        <v>0</v>
      </c>
      <c r="J1049" s="38">
        <v>0.3576388888888889</v>
      </c>
      <c r="K1049">
        <v>4952</v>
      </c>
      <c r="L1049">
        <v>1</v>
      </c>
      <c r="M1049">
        <v>2</v>
      </c>
      <c r="O1049">
        <v>2</v>
      </c>
      <c r="P1049">
        <v>1</v>
      </c>
      <c r="Q1049">
        <v>2</v>
      </c>
      <c r="R1049">
        <v>36.9</v>
      </c>
      <c r="S1049">
        <v>0</v>
      </c>
      <c r="T1049">
        <v>3</v>
      </c>
      <c r="W1049" s="41" t="s">
        <v>339</v>
      </c>
      <c r="X1049">
        <v>4</v>
      </c>
      <c r="Y1049">
        <v>0</v>
      </c>
      <c r="Z1049">
        <v>0</v>
      </c>
      <c r="AA1049">
        <v>0</v>
      </c>
      <c r="AB1049">
        <v>0</v>
      </c>
      <c r="AC1049">
        <v>1</v>
      </c>
      <c r="AD1049">
        <v>0</v>
      </c>
      <c r="AE1049">
        <v>1</v>
      </c>
    </row>
    <row r="1050" spans="1:39" x14ac:dyDescent="0.15">
      <c r="A1050">
        <v>11</v>
      </c>
      <c r="B1050">
        <v>1</v>
      </c>
      <c r="C1050">
        <v>5</v>
      </c>
      <c r="D1050" s="19">
        <v>2004</v>
      </c>
      <c r="E1050" s="19">
        <v>1</v>
      </c>
      <c r="F1050" s="19">
        <v>28</v>
      </c>
      <c r="G1050" s="40">
        <f t="shared" si="106"/>
        <v>38014</v>
      </c>
      <c r="H1050">
        <f t="shared" si="107"/>
        <v>5</v>
      </c>
      <c r="I1050" s="38"/>
      <c r="J1050" s="38"/>
      <c r="K1050">
        <v>1945</v>
      </c>
      <c r="L1050">
        <v>1</v>
      </c>
      <c r="M1050">
        <v>3</v>
      </c>
      <c r="O1050">
        <v>2</v>
      </c>
      <c r="P1050">
        <v>1</v>
      </c>
      <c r="Q1050">
        <v>1</v>
      </c>
      <c r="W1050" s="41" t="s">
        <v>50</v>
      </c>
      <c r="X1050">
        <v>2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0</v>
      </c>
      <c r="AE1050">
        <v>1</v>
      </c>
    </row>
    <row r="1051" spans="1:39" x14ac:dyDescent="0.15">
      <c r="A1051">
        <v>78</v>
      </c>
      <c r="B1051">
        <v>4</v>
      </c>
      <c r="C1051">
        <v>5</v>
      </c>
      <c r="D1051" s="17">
        <v>2004</v>
      </c>
      <c r="E1051" s="17">
        <v>1</v>
      </c>
      <c r="F1051" s="17">
        <v>29</v>
      </c>
      <c r="G1051" s="40">
        <f t="shared" si="106"/>
        <v>38015</v>
      </c>
      <c r="H1051">
        <f t="shared" si="107"/>
        <v>5</v>
      </c>
      <c r="I1051" s="38">
        <v>0</v>
      </c>
      <c r="J1051" s="38">
        <v>0.3527777777777778</v>
      </c>
      <c r="K1051">
        <v>4962</v>
      </c>
      <c r="L1051">
        <v>1</v>
      </c>
      <c r="M1051">
        <v>2</v>
      </c>
      <c r="O1051">
        <v>2</v>
      </c>
      <c r="P1051">
        <v>1</v>
      </c>
      <c r="Q1051">
        <v>2</v>
      </c>
      <c r="R1051">
        <v>37.9</v>
      </c>
      <c r="S1051">
        <v>1</v>
      </c>
      <c r="T1051">
        <v>2</v>
      </c>
      <c r="W1051" s="41" t="s">
        <v>278</v>
      </c>
      <c r="X1051">
        <v>3</v>
      </c>
      <c r="Y1051">
        <v>0</v>
      </c>
      <c r="Z1051">
        <v>0</v>
      </c>
      <c r="AA1051">
        <v>0</v>
      </c>
      <c r="AB1051">
        <v>1</v>
      </c>
      <c r="AC1051">
        <v>0</v>
      </c>
      <c r="AD1051">
        <v>0</v>
      </c>
      <c r="AE1051">
        <v>1</v>
      </c>
      <c r="AM1051" t="s">
        <v>279</v>
      </c>
    </row>
    <row r="1052" spans="1:39" x14ac:dyDescent="0.15">
      <c r="A1052">
        <v>84</v>
      </c>
      <c r="B1052">
        <v>4</v>
      </c>
      <c r="C1052">
        <v>5</v>
      </c>
      <c r="D1052" s="17">
        <v>2004</v>
      </c>
      <c r="E1052" s="17">
        <v>1</v>
      </c>
      <c r="F1052" s="17">
        <v>29</v>
      </c>
      <c r="G1052" s="40">
        <f t="shared" si="106"/>
        <v>38015</v>
      </c>
      <c r="H1052">
        <f t="shared" si="107"/>
        <v>5</v>
      </c>
      <c r="I1052" s="38">
        <v>10</v>
      </c>
      <c r="J1052" s="38">
        <v>10</v>
      </c>
      <c r="K1052">
        <v>5110</v>
      </c>
      <c r="L1052">
        <v>2</v>
      </c>
      <c r="O1052">
        <v>2</v>
      </c>
      <c r="P1052">
        <v>1</v>
      </c>
      <c r="Q1052">
        <v>1</v>
      </c>
      <c r="R1052">
        <v>36.6</v>
      </c>
      <c r="S1052">
        <v>0</v>
      </c>
      <c r="T1052">
        <v>2</v>
      </c>
      <c r="W1052" s="41" t="s">
        <v>118</v>
      </c>
      <c r="X1052">
        <v>4</v>
      </c>
      <c r="Y1052">
        <v>0</v>
      </c>
      <c r="Z1052">
        <v>0</v>
      </c>
      <c r="AA1052">
        <v>0</v>
      </c>
      <c r="AB1052">
        <v>0</v>
      </c>
      <c r="AC1052">
        <v>1</v>
      </c>
      <c r="AD1052">
        <v>0</v>
      </c>
      <c r="AE1052">
        <v>1</v>
      </c>
      <c r="AM1052" t="s">
        <v>2920</v>
      </c>
    </row>
    <row r="1053" spans="1:39" x14ac:dyDescent="0.15">
      <c r="A1053">
        <v>61</v>
      </c>
      <c r="B1053">
        <v>3</v>
      </c>
      <c r="C1053">
        <v>5</v>
      </c>
      <c r="D1053" s="17">
        <v>2004</v>
      </c>
      <c r="E1053" s="17">
        <v>1</v>
      </c>
      <c r="F1053" s="17">
        <v>30</v>
      </c>
      <c r="G1053" s="40">
        <f t="shared" si="106"/>
        <v>38016</v>
      </c>
      <c r="H1053">
        <f t="shared" si="107"/>
        <v>5</v>
      </c>
      <c r="I1053" s="38">
        <v>0</v>
      </c>
      <c r="J1053" s="38">
        <v>0.40069444444444446</v>
      </c>
      <c r="L1053">
        <v>1</v>
      </c>
      <c r="M1053">
        <v>1</v>
      </c>
      <c r="O1053">
        <v>2</v>
      </c>
      <c r="P1053">
        <v>1</v>
      </c>
      <c r="Q1053">
        <v>2</v>
      </c>
      <c r="R1053">
        <v>37.5</v>
      </c>
      <c r="S1053">
        <v>1</v>
      </c>
      <c r="T1053">
        <v>2</v>
      </c>
      <c r="W1053" s="41" t="s">
        <v>50</v>
      </c>
      <c r="X1053">
        <v>4</v>
      </c>
      <c r="Y1053">
        <v>0</v>
      </c>
      <c r="Z1053">
        <v>0</v>
      </c>
      <c r="AA1053">
        <v>0</v>
      </c>
      <c r="AB1053">
        <v>0</v>
      </c>
      <c r="AC1053">
        <v>1</v>
      </c>
      <c r="AD1053">
        <v>0</v>
      </c>
      <c r="AE1053">
        <v>1</v>
      </c>
    </row>
    <row r="1054" spans="1:39" x14ac:dyDescent="0.15">
      <c r="A1054">
        <v>67</v>
      </c>
      <c r="B1054">
        <v>3</v>
      </c>
      <c r="C1054">
        <v>5</v>
      </c>
      <c r="D1054" s="17">
        <v>2004</v>
      </c>
      <c r="E1054" s="17">
        <v>1</v>
      </c>
      <c r="F1054" s="17">
        <v>30</v>
      </c>
      <c r="G1054" s="40">
        <f t="shared" si="106"/>
        <v>38016</v>
      </c>
      <c r="H1054">
        <f t="shared" si="107"/>
        <v>5</v>
      </c>
      <c r="I1054" s="38">
        <v>0</v>
      </c>
      <c r="J1054" s="38">
        <v>0.42777777777777781</v>
      </c>
      <c r="L1054">
        <v>1</v>
      </c>
      <c r="M1054">
        <v>3</v>
      </c>
      <c r="O1054">
        <v>2</v>
      </c>
      <c r="P1054">
        <v>1</v>
      </c>
      <c r="Q1054">
        <v>1</v>
      </c>
      <c r="R1054">
        <v>37.700000000000003</v>
      </c>
      <c r="S1054">
        <v>1</v>
      </c>
      <c r="T1054">
        <v>2</v>
      </c>
      <c r="W1054" s="41" t="s">
        <v>118</v>
      </c>
      <c r="X1054">
        <v>4</v>
      </c>
      <c r="Y1054">
        <v>0</v>
      </c>
      <c r="Z1054">
        <v>0</v>
      </c>
      <c r="AA1054">
        <v>0</v>
      </c>
      <c r="AB1054">
        <v>0</v>
      </c>
      <c r="AC1054">
        <v>1</v>
      </c>
      <c r="AD1054">
        <v>0</v>
      </c>
      <c r="AE1054">
        <v>1</v>
      </c>
    </row>
    <row r="1055" spans="1:39" x14ac:dyDescent="0.15">
      <c r="A1055">
        <v>74</v>
      </c>
      <c r="B1055">
        <v>3</v>
      </c>
      <c r="C1055">
        <v>5</v>
      </c>
      <c r="D1055" s="17">
        <v>2004</v>
      </c>
      <c r="E1055" s="17">
        <v>1</v>
      </c>
      <c r="F1055" s="17">
        <v>30</v>
      </c>
      <c r="G1055" s="40">
        <f t="shared" si="106"/>
        <v>38016</v>
      </c>
      <c r="H1055">
        <f t="shared" si="107"/>
        <v>5</v>
      </c>
      <c r="I1055" s="38">
        <v>0</v>
      </c>
      <c r="J1055" s="38">
        <v>0.46875</v>
      </c>
      <c r="K1055">
        <v>3767</v>
      </c>
      <c r="L1055">
        <v>1</v>
      </c>
      <c r="M1055">
        <v>4</v>
      </c>
      <c r="O1055">
        <v>2</v>
      </c>
      <c r="P1055">
        <v>1</v>
      </c>
      <c r="Q1055">
        <v>2</v>
      </c>
      <c r="R1055">
        <v>36.200000000000003</v>
      </c>
      <c r="S1055">
        <v>0</v>
      </c>
      <c r="T1055">
        <v>2</v>
      </c>
      <c r="W1055" s="41" t="s">
        <v>118</v>
      </c>
      <c r="X1055">
        <v>3</v>
      </c>
      <c r="Y1055">
        <v>0</v>
      </c>
      <c r="Z1055">
        <v>0</v>
      </c>
      <c r="AA1055">
        <v>0</v>
      </c>
      <c r="AB1055">
        <v>1</v>
      </c>
      <c r="AC1055">
        <v>0</v>
      </c>
      <c r="AD1055">
        <v>0</v>
      </c>
      <c r="AE1055">
        <v>1</v>
      </c>
    </row>
    <row r="1056" spans="1:39" x14ac:dyDescent="0.15">
      <c r="A1056">
        <v>62</v>
      </c>
      <c r="B1056">
        <v>3</v>
      </c>
      <c r="C1056">
        <v>5</v>
      </c>
      <c r="D1056" s="17">
        <v>2004</v>
      </c>
      <c r="E1056" s="17">
        <v>1</v>
      </c>
      <c r="F1056" s="17">
        <v>30</v>
      </c>
      <c r="G1056" s="40">
        <f t="shared" si="106"/>
        <v>38016</v>
      </c>
      <c r="H1056">
        <f t="shared" si="107"/>
        <v>5</v>
      </c>
      <c r="I1056" s="38">
        <v>0</v>
      </c>
      <c r="J1056" s="38">
        <v>0.37847222222222227</v>
      </c>
      <c r="L1056">
        <v>1</v>
      </c>
      <c r="M1056">
        <v>11</v>
      </c>
      <c r="O1056">
        <v>2</v>
      </c>
      <c r="P1056">
        <v>1</v>
      </c>
      <c r="Q1056">
        <v>1</v>
      </c>
      <c r="W1056" s="41" t="s">
        <v>118</v>
      </c>
      <c r="X1056">
        <v>0</v>
      </c>
      <c r="Y1056">
        <v>1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</row>
    <row r="1057" spans="1:39" x14ac:dyDescent="0.15">
      <c r="A1057">
        <v>4492</v>
      </c>
      <c r="B1057">
        <v>191</v>
      </c>
      <c r="C1057">
        <v>5</v>
      </c>
      <c r="D1057" s="19">
        <v>2007</v>
      </c>
      <c r="E1057" s="19">
        <v>1</v>
      </c>
      <c r="F1057" s="19">
        <v>30</v>
      </c>
      <c r="G1057" s="40">
        <f t="shared" si="106"/>
        <v>39112</v>
      </c>
      <c r="H1057">
        <f t="shared" si="107"/>
        <v>5</v>
      </c>
      <c r="I1057" s="29">
        <v>0.4055555555555555</v>
      </c>
      <c r="J1057" s="29">
        <v>0.40555555555555556</v>
      </c>
      <c r="K1057">
        <v>6817</v>
      </c>
      <c r="L1057">
        <v>1</v>
      </c>
      <c r="M1057">
        <v>4</v>
      </c>
      <c r="O1057">
        <v>2</v>
      </c>
      <c r="P1057">
        <v>1</v>
      </c>
      <c r="Q1057">
        <v>1</v>
      </c>
      <c r="R1057">
        <v>37.9</v>
      </c>
      <c r="S1057">
        <v>1</v>
      </c>
      <c r="T1057">
        <v>2</v>
      </c>
      <c r="W1057" s="41" t="s">
        <v>2029</v>
      </c>
      <c r="X1057">
        <v>3</v>
      </c>
      <c r="Y1057">
        <v>0</v>
      </c>
      <c r="Z1057">
        <v>0</v>
      </c>
      <c r="AA1057">
        <v>0</v>
      </c>
      <c r="AB1057">
        <v>1</v>
      </c>
      <c r="AC1057">
        <v>0</v>
      </c>
      <c r="AD1057">
        <v>0</v>
      </c>
      <c r="AE1057">
        <v>1</v>
      </c>
    </row>
    <row r="1058" spans="1:39" x14ac:dyDescent="0.15">
      <c r="A1058">
        <v>3674</v>
      </c>
      <c r="B1058">
        <v>163</v>
      </c>
      <c r="C1058">
        <v>5</v>
      </c>
      <c r="D1058" s="17">
        <v>2008</v>
      </c>
      <c r="E1058" s="17">
        <v>1</v>
      </c>
      <c r="F1058" s="17">
        <v>28</v>
      </c>
      <c r="G1058" s="40">
        <f t="shared" si="106"/>
        <v>39475</v>
      </c>
      <c r="H1058">
        <f t="shared" si="107"/>
        <v>5</v>
      </c>
      <c r="I1058" s="38">
        <v>0</v>
      </c>
      <c r="J1058" s="38">
        <v>0.44722222222222219</v>
      </c>
      <c r="K1058">
        <v>7216</v>
      </c>
      <c r="L1058">
        <v>1</v>
      </c>
      <c r="M1058">
        <v>8</v>
      </c>
      <c r="O1058">
        <v>2</v>
      </c>
      <c r="P1058">
        <v>1</v>
      </c>
      <c r="Q1058">
        <v>2</v>
      </c>
      <c r="R1058">
        <v>36.6</v>
      </c>
      <c r="S1058">
        <v>0</v>
      </c>
      <c r="T1058">
        <v>2</v>
      </c>
      <c r="W1058" s="41" t="s">
        <v>118</v>
      </c>
      <c r="X1058">
        <v>1</v>
      </c>
      <c r="Y1058">
        <v>0</v>
      </c>
      <c r="Z1058">
        <v>1</v>
      </c>
      <c r="AA1058">
        <v>0</v>
      </c>
      <c r="AB1058">
        <v>0</v>
      </c>
      <c r="AC1058">
        <v>0</v>
      </c>
      <c r="AD1058">
        <v>0</v>
      </c>
      <c r="AE1058">
        <v>1</v>
      </c>
    </row>
    <row r="1059" spans="1:39" x14ac:dyDescent="0.15">
      <c r="A1059">
        <v>3669</v>
      </c>
      <c r="B1059">
        <v>163</v>
      </c>
      <c r="C1059">
        <v>5</v>
      </c>
      <c r="D1059" s="17">
        <v>2008</v>
      </c>
      <c r="E1059" s="17">
        <v>1</v>
      </c>
      <c r="F1059" s="17">
        <v>28</v>
      </c>
      <c r="G1059" s="40">
        <f t="shared" si="106"/>
        <v>39475</v>
      </c>
      <c r="H1059">
        <f t="shared" si="107"/>
        <v>5</v>
      </c>
      <c r="I1059" s="38">
        <v>0</v>
      </c>
      <c r="J1059" s="38">
        <v>0.40833333333333338</v>
      </c>
      <c r="K1059">
        <v>7149</v>
      </c>
      <c r="L1059">
        <v>1</v>
      </c>
      <c r="M1059">
        <v>9</v>
      </c>
      <c r="O1059">
        <v>2</v>
      </c>
      <c r="P1059">
        <v>1</v>
      </c>
      <c r="Q1059">
        <v>2</v>
      </c>
      <c r="W1059" s="41" t="s">
        <v>118</v>
      </c>
      <c r="X1059">
        <v>0</v>
      </c>
      <c r="Y1059">
        <v>1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</row>
    <row r="1060" spans="1:39" x14ac:dyDescent="0.15">
      <c r="A1060">
        <v>3694</v>
      </c>
      <c r="B1060">
        <v>164</v>
      </c>
      <c r="C1060">
        <v>5</v>
      </c>
      <c r="D1060" s="17">
        <v>2008</v>
      </c>
      <c r="E1060" s="17">
        <v>1</v>
      </c>
      <c r="F1060" s="17">
        <v>29</v>
      </c>
      <c r="G1060" s="40">
        <f t="shared" si="106"/>
        <v>39476</v>
      </c>
      <c r="H1060">
        <f t="shared" si="107"/>
        <v>5</v>
      </c>
      <c r="I1060" s="38">
        <v>0</v>
      </c>
      <c r="J1060" s="38">
        <v>0.50208333333333333</v>
      </c>
      <c r="K1060">
        <v>7135</v>
      </c>
      <c r="L1060">
        <v>1</v>
      </c>
      <c r="M1060">
        <v>8</v>
      </c>
      <c r="O1060">
        <v>2</v>
      </c>
      <c r="P1060">
        <v>1</v>
      </c>
      <c r="Q1060">
        <v>1</v>
      </c>
      <c r="R1060">
        <v>37</v>
      </c>
      <c r="S1060">
        <v>0</v>
      </c>
      <c r="T1060">
        <v>3</v>
      </c>
      <c r="W1060" s="41" t="s">
        <v>118</v>
      </c>
      <c r="X1060">
        <v>2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0</v>
      </c>
      <c r="AE1060">
        <v>1</v>
      </c>
    </row>
    <row r="1061" spans="1:39" x14ac:dyDescent="0.15">
      <c r="A1061">
        <v>3685</v>
      </c>
      <c r="B1061">
        <v>163</v>
      </c>
      <c r="C1061">
        <v>5</v>
      </c>
      <c r="D1061" s="17">
        <v>2008</v>
      </c>
      <c r="E1061" s="17">
        <v>1</v>
      </c>
      <c r="F1061" s="17">
        <v>29</v>
      </c>
      <c r="G1061" s="40">
        <f t="shared" si="106"/>
        <v>39476</v>
      </c>
      <c r="H1061">
        <f t="shared" si="107"/>
        <v>5</v>
      </c>
      <c r="I1061" s="38">
        <v>0</v>
      </c>
      <c r="J1061" s="38">
        <v>0.41250000000000003</v>
      </c>
      <c r="K1061">
        <v>7550</v>
      </c>
      <c r="L1061">
        <v>1</v>
      </c>
      <c r="M1061">
        <v>5</v>
      </c>
      <c r="O1061">
        <v>2</v>
      </c>
      <c r="P1061">
        <v>1</v>
      </c>
      <c r="Q1061">
        <v>2</v>
      </c>
      <c r="W1061" s="41" t="s">
        <v>50</v>
      </c>
      <c r="X1061">
        <v>0</v>
      </c>
      <c r="Y1061">
        <v>1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H1061">
        <v>0</v>
      </c>
      <c r="AI1061">
        <v>0</v>
      </c>
    </row>
    <row r="1062" spans="1:39" x14ac:dyDescent="0.15">
      <c r="A1062">
        <v>3687</v>
      </c>
      <c r="B1062">
        <v>163</v>
      </c>
      <c r="C1062">
        <v>5</v>
      </c>
      <c r="D1062" s="17">
        <v>2008</v>
      </c>
      <c r="E1062" s="17">
        <v>1</v>
      </c>
      <c r="F1062" s="17">
        <v>29</v>
      </c>
      <c r="G1062" s="40">
        <f t="shared" si="106"/>
        <v>39476</v>
      </c>
      <c r="H1062">
        <f t="shared" si="107"/>
        <v>5</v>
      </c>
      <c r="I1062" s="38">
        <v>0</v>
      </c>
      <c r="J1062" s="38">
        <v>0.46597222222222223</v>
      </c>
      <c r="K1062">
        <v>7122</v>
      </c>
      <c r="L1062">
        <v>2</v>
      </c>
      <c r="O1062">
        <v>2</v>
      </c>
      <c r="P1062">
        <v>1</v>
      </c>
      <c r="Q1062">
        <v>1</v>
      </c>
      <c r="W1062" s="41" t="s">
        <v>118</v>
      </c>
      <c r="X1062">
        <v>0</v>
      </c>
      <c r="Y1062">
        <v>1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</row>
    <row r="1063" spans="1:39" x14ac:dyDescent="0.15">
      <c r="A1063">
        <v>3707</v>
      </c>
      <c r="B1063">
        <v>164</v>
      </c>
      <c r="C1063">
        <v>5</v>
      </c>
      <c r="D1063" s="19">
        <v>2008</v>
      </c>
      <c r="E1063" s="19">
        <v>1</v>
      </c>
      <c r="F1063" s="19">
        <v>30</v>
      </c>
      <c r="G1063" s="40">
        <f t="shared" si="106"/>
        <v>39477</v>
      </c>
      <c r="H1063">
        <f t="shared" si="107"/>
        <v>5</v>
      </c>
      <c r="I1063" s="38">
        <v>0</v>
      </c>
      <c r="J1063" s="38">
        <v>0.46111111111111108</v>
      </c>
      <c r="K1063">
        <v>7691</v>
      </c>
      <c r="L1063">
        <v>1</v>
      </c>
      <c r="M1063">
        <v>1</v>
      </c>
      <c r="O1063">
        <v>2</v>
      </c>
      <c r="P1063">
        <v>1</v>
      </c>
      <c r="Q1063">
        <v>2</v>
      </c>
      <c r="R1063">
        <v>39.1</v>
      </c>
      <c r="S1063">
        <v>1</v>
      </c>
      <c r="T1063">
        <v>1</v>
      </c>
      <c r="W1063" s="41" t="s">
        <v>118</v>
      </c>
      <c r="X1063">
        <v>2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0</v>
      </c>
      <c r="AE1063">
        <v>1</v>
      </c>
      <c r="AH1063">
        <v>0</v>
      </c>
      <c r="AI1063">
        <v>0</v>
      </c>
    </row>
    <row r="1064" spans="1:39" x14ac:dyDescent="0.15">
      <c r="A1064">
        <v>3706</v>
      </c>
      <c r="B1064">
        <v>164</v>
      </c>
      <c r="C1064">
        <v>5</v>
      </c>
      <c r="D1064" s="17">
        <v>2008</v>
      </c>
      <c r="E1064" s="17">
        <v>1</v>
      </c>
      <c r="F1064" s="17">
        <v>30</v>
      </c>
      <c r="G1064" s="40">
        <f t="shared" si="106"/>
        <v>39477</v>
      </c>
      <c r="H1064">
        <f t="shared" si="107"/>
        <v>5</v>
      </c>
      <c r="I1064" s="38">
        <v>0</v>
      </c>
      <c r="J1064" s="38">
        <v>0.47500000000000003</v>
      </c>
      <c r="K1064">
        <v>7134</v>
      </c>
      <c r="L1064">
        <v>2</v>
      </c>
      <c r="O1064">
        <v>2</v>
      </c>
      <c r="P1064">
        <v>1</v>
      </c>
      <c r="Q1064">
        <v>2</v>
      </c>
      <c r="R1064">
        <v>40</v>
      </c>
      <c r="S1064">
        <v>1</v>
      </c>
      <c r="T1064">
        <v>2</v>
      </c>
      <c r="W1064" s="41" t="s">
        <v>50</v>
      </c>
      <c r="X1064">
        <v>1</v>
      </c>
      <c r="Y1064">
        <v>0</v>
      </c>
      <c r="Z1064">
        <v>1</v>
      </c>
      <c r="AA1064">
        <v>0</v>
      </c>
      <c r="AB1064">
        <v>0</v>
      </c>
      <c r="AC1064">
        <v>0</v>
      </c>
      <c r="AD1064">
        <v>0</v>
      </c>
      <c r="AE1064">
        <v>1</v>
      </c>
    </row>
    <row r="1065" spans="1:39" x14ac:dyDescent="0.15">
      <c r="A1065">
        <v>3714</v>
      </c>
      <c r="B1065">
        <v>164</v>
      </c>
      <c r="C1065">
        <v>5</v>
      </c>
      <c r="D1065" s="17">
        <v>2008</v>
      </c>
      <c r="E1065" s="17">
        <v>1</v>
      </c>
      <c r="F1065" s="17">
        <v>31</v>
      </c>
      <c r="G1065" s="40">
        <f t="shared" si="106"/>
        <v>39478</v>
      </c>
      <c r="H1065">
        <f t="shared" si="107"/>
        <v>5</v>
      </c>
      <c r="I1065" s="38">
        <v>0</v>
      </c>
      <c r="J1065" s="38">
        <v>0.37847222222222227</v>
      </c>
      <c r="K1065">
        <v>7910</v>
      </c>
      <c r="L1065">
        <v>1</v>
      </c>
      <c r="M1065">
        <v>5</v>
      </c>
      <c r="O1065">
        <v>2</v>
      </c>
      <c r="P1065">
        <v>1</v>
      </c>
      <c r="Q1065">
        <v>2</v>
      </c>
      <c r="R1065">
        <v>39.1</v>
      </c>
      <c r="S1065">
        <v>1</v>
      </c>
      <c r="T1065">
        <v>2</v>
      </c>
      <c r="W1065" s="41" t="s">
        <v>118</v>
      </c>
      <c r="X1065">
        <v>0</v>
      </c>
      <c r="Y1065">
        <v>1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</row>
    <row r="1066" spans="1:39" x14ac:dyDescent="0.15">
      <c r="A1066">
        <v>3720</v>
      </c>
      <c r="B1066">
        <v>164</v>
      </c>
      <c r="C1066">
        <v>5</v>
      </c>
      <c r="D1066" s="19">
        <v>2008</v>
      </c>
      <c r="E1066" s="19">
        <v>1</v>
      </c>
      <c r="F1066" s="19">
        <v>31</v>
      </c>
      <c r="G1066" s="40">
        <f t="shared" si="106"/>
        <v>39478</v>
      </c>
      <c r="H1066">
        <f t="shared" si="107"/>
        <v>5</v>
      </c>
      <c r="I1066" s="38">
        <v>0</v>
      </c>
      <c r="J1066" s="38">
        <v>0.4458333333333333</v>
      </c>
      <c r="K1066">
        <v>7890</v>
      </c>
      <c r="L1066">
        <v>1</v>
      </c>
      <c r="M1066">
        <v>11</v>
      </c>
      <c r="O1066">
        <v>2</v>
      </c>
      <c r="P1066">
        <v>1</v>
      </c>
      <c r="Q1066">
        <v>1</v>
      </c>
      <c r="R1066">
        <v>38</v>
      </c>
      <c r="S1066">
        <v>1</v>
      </c>
      <c r="T1066">
        <v>2</v>
      </c>
      <c r="W1066" s="41" t="s">
        <v>118</v>
      </c>
      <c r="X1066">
        <v>4</v>
      </c>
      <c r="Y1066">
        <v>0</v>
      </c>
      <c r="Z1066">
        <v>0</v>
      </c>
      <c r="AA1066">
        <v>0</v>
      </c>
      <c r="AB1066">
        <v>0</v>
      </c>
      <c r="AC1066">
        <v>1</v>
      </c>
      <c r="AD1066">
        <v>0</v>
      </c>
      <c r="AE1066">
        <v>1</v>
      </c>
    </row>
    <row r="1067" spans="1:39" x14ac:dyDescent="0.15">
      <c r="A1067">
        <v>3721</v>
      </c>
      <c r="B1067">
        <v>164</v>
      </c>
      <c r="C1067">
        <v>5</v>
      </c>
      <c r="D1067" s="17">
        <v>2008</v>
      </c>
      <c r="E1067" s="17">
        <v>1</v>
      </c>
      <c r="F1067" s="17">
        <v>31</v>
      </c>
      <c r="G1067" s="40">
        <f t="shared" si="106"/>
        <v>39478</v>
      </c>
      <c r="H1067">
        <f t="shared" si="107"/>
        <v>5</v>
      </c>
      <c r="I1067" s="38"/>
      <c r="J1067" s="38"/>
      <c r="L1067">
        <v>2</v>
      </c>
      <c r="O1067">
        <v>2</v>
      </c>
      <c r="P1067">
        <v>1</v>
      </c>
      <c r="Q1067">
        <v>1</v>
      </c>
      <c r="R1067">
        <v>39</v>
      </c>
      <c r="S1067">
        <v>1</v>
      </c>
      <c r="W1067" s="41" t="s">
        <v>118</v>
      </c>
      <c r="X1067">
        <v>3</v>
      </c>
      <c r="Y1067">
        <v>0</v>
      </c>
      <c r="Z1067">
        <v>0</v>
      </c>
      <c r="AA1067">
        <v>0</v>
      </c>
      <c r="AB1067">
        <v>1</v>
      </c>
      <c r="AC1067">
        <v>0</v>
      </c>
      <c r="AD1067">
        <v>0</v>
      </c>
      <c r="AE1067">
        <v>1</v>
      </c>
    </row>
    <row r="1068" spans="1:39" x14ac:dyDescent="0.15">
      <c r="A1068">
        <v>3756</v>
      </c>
      <c r="B1068">
        <v>166</v>
      </c>
      <c r="C1068">
        <v>5</v>
      </c>
      <c r="D1068" s="17">
        <v>2008</v>
      </c>
      <c r="E1068" s="17">
        <v>2</v>
      </c>
      <c r="F1068" s="17">
        <v>1</v>
      </c>
      <c r="G1068" s="40">
        <f t="shared" si="106"/>
        <v>39479</v>
      </c>
      <c r="H1068">
        <f t="shared" si="107"/>
        <v>5</v>
      </c>
      <c r="I1068" s="38">
        <v>0</v>
      </c>
      <c r="J1068" s="38">
        <v>0.33611111111111108</v>
      </c>
      <c r="K1068">
        <v>7915</v>
      </c>
      <c r="L1068">
        <v>2</v>
      </c>
      <c r="O1068">
        <v>2</v>
      </c>
      <c r="P1068">
        <v>1</v>
      </c>
      <c r="Q1068">
        <v>1</v>
      </c>
      <c r="R1068">
        <v>36.4</v>
      </c>
      <c r="S1068">
        <v>0</v>
      </c>
      <c r="T1068">
        <v>2</v>
      </c>
      <c r="W1068" s="41" t="s">
        <v>55</v>
      </c>
      <c r="X1068">
        <v>0</v>
      </c>
      <c r="Y1068">
        <v>1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</row>
    <row r="1069" spans="1:39" x14ac:dyDescent="0.15">
      <c r="A1069">
        <v>1245</v>
      </c>
      <c r="B1069">
        <v>44</v>
      </c>
      <c r="C1069">
        <v>5</v>
      </c>
      <c r="D1069" s="17">
        <v>2004</v>
      </c>
      <c r="E1069" s="17">
        <v>2</v>
      </c>
      <c r="F1069" s="17">
        <v>2</v>
      </c>
      <c r="G1069" s="40">
        <f t="shared" ref="G1069:G1088" si="108">DATE(D1069,E1069,F1069)</f>
        <v>38019</v>
      </c>
      <c r="H1069">
        <f t="shared" ref="H1069:H1088" si="109">INT((G1069-DATE(YEAR(G1069-WEEKDAY(G1069-1)+4),1,3)+WEEKDAY(DATE(YEAR(G1069-WEEKDAY(G1069-1)+4),1,3))+5)/7)</f>
        <v>6</v>
      </c>
      <c r="I1069" s="38">
        <v>0</v>
      </c>
      <c r="J1069" s="38">
        <v>0.3923611111111111</v>
      </c>
      <c r="K1069">
        <v>3505</v>
      </c>
      <c r="L1069">
        <v>1</v>
      </c>
      <c r="M1069">
        <v>3</v>
      </c>
      <c r="O1069">
        <v>2</v>
      </c>
      <c r="P1069">
        <v>1</v>
      </c>
      <c r="Q1069">
        <v>1</v>
      </c>
      <c r="R1069">
        <v>37.299999999999997</v>
      </c>
      <c r="S1069">
        <v>0</v>
      </c>
      <c r="T1069">
        <v>2</v>
      </c>
      <c r="W1069" s="41" t="s">
        <v>118</v>
      </c>
      <c r="X1069">
        <v>4</v>
      </c>
      <c r="Y1069">
        <v>0</v>
      </c>
      <c r="Z1069">
        <v>0</v>
      </c>
      <c r="AA1069">
        <v>0</v>
      </c>
      <c r="AB1069">
        <v>0</v>
      </c>
      <c r="AC1069">
        <v>1</v>
      </c>
      <c r="AD1069">
        <v>0</v>
      </c>
      <c r="AE1069">
        <v>1</v>
      </c>
    </row>
    <row r="1070" spans="1:39" x14ac:dyDescent="0.15">
      <c r="A1070">
        <v>522</v>
      </c>
      <c r="B1070">
        <v>19</v>
      </c>
      <c r="C1070">
        <v>5</v>
      </c>
      <c r="D1070" s="19">
        <v>2004</v>
      </c>
      <c r="E1070" s="19">
        <v>2</v>
      </c>
      <c r="F1070" s="19">
        <v>2</v>
      </c>
      <c r="G1070" s="40">
        <f t="shared" si="108"/>
        <v>38019</v>
      </c>
      <c r="H1070">
        <f t="shared" si="109"/>
        <v>6</v>
      </c>
      <c r="I1070" s="38">
        <v>0</v>
      </c>
      <c r="J1070" s="38">
        <v>0.43263888888888885</v>
      </c>
      <c r="K1070">
        <v>49.88</v>
      </c>
      <c r="L1070">
        <v>1</v>
      </c>
      <c r="M1070">
        <v>7</v>
      </c>
      <c r="O1070">
        <v>2</v>
      </c>
      <c r="P1070">
        <v>1</v>
      </c>
      <c r="Q1070">
        <v>2</v>
      </c>
      <c r="W1070" s="41" t="s">
        <v>118</v>
      </c>
      <c r="X1070">
        <v>3</v>
      </c>
      <c r="Y1070">
        <v>0</v>
      </c>
      <c r="Z1070">
        <v>0</v>
      </c>
      <c r="AA1070">
        <v>0</v>
      </c>
      <c r="AB1070">
        <v>1</v>
      </c>
      <c r="AC1070">
        <v>0</v>
      </c>
      <c r="AD1070">
        <v>0</v>
      </c>
      <c r="AE1070">
        <v>1</v>
      </c>
    </row>
    <row r="1071" spans="1:39" x14ac:dyDescent="0.15">
      <c r="A1071">
        <v>1234</v>
      </c>
      <c r="B1071">
        <v>44</v>
      </c>
      <c r="C1071">
        <v>5</v>
      </c>
      <c r="D1071" s="19">
        <v>2004</v>
      </c>
      <c r="E1071" s="19">
        <v>2</v>
      </c>
      <c r="F1071" s="19">
        <v>2</v>
      </c>
      <c r="G1071" s="40">
        <f t="shared" si="108"/>
        <v>38019</v>
      </c>
      <c r="H1071">
        <f t="shared" si="109"/>
        <v>6</v>
      </c>
      <c r="I1071" s="38">
        <v>0</v>
      </c>
      <c r="J1071" s="38">
        <v>0.35694444444444445</v>
      </c>
      <c r="K1071">
        <v>4980</v>
      </c>
      <c r="L1071">
        <v>1</v>
      </c>
      <c r="M1071">
        <v>5</v>
      </c>
      <c r="O1071">
        <v>2</v>
      </c>
      <c r="P1071">
        <v>1</v>
      </c>
      <c r="Q1071">
        <v>1</v>
      </c>
      <c r="R1071">
        <v>36.700000000000003</v>
      </c>
      <c r="S1071">
        <v>0</v>
      </c>
      <c r="V1071" s="41" t="s">
        <v>1335</v>
      </c>
      <c r="W1071" s="41" t="s">
        <v>278</v>
      </c>
      <c r="X1071">
        <v>4</v>
      </c>
      <c r="Y1071">
        <v>0</v>
      </c>
      <c r="Z1071">
        <v>0</v>
      </c>
      <c r="AA1071">
        <v>0</v>
      </c>
      <c r="AB1071">
        <v>0</v>
      </c>
      <c r="AC1071">
        <v>1</v>
      </c>
      <c r="AD1071">
        <v>0</v>
      </c>
      <c r="AE1071">
        <v>1</v>
      </c>
    </row>
    <row r="1072" spans="1:39" x14ac:dyDescent="0.15">
      <c r="A1072">
        <v>530</v>
      </c>
      <c r="B1072">
        <v>19</v>
      </c>
      <c r="C1072">
        <v>5</v>
      </c>
      <c r="D1072" s="17">
        <v>2004</v>
      </c>
      <c r="E1072" s="17">
        <v>2</v>
      </c>
      <c r="F1072" s="17">
        <v>3</v>
      </c>
      <c r="G1072" s="40">
        <f t="shared" si="108"/>
        <v>38020</v>
      </c>
      <c r="H1072">
        <f t="shared" si="109"/>
        <v>6</v>
      </c>
      <c r="I1072" s="38">
        <v>0</v>
      </c>
      <c r="J1072" s="38">
        <v>0.37013888888888885</v>
      </c>
      <c r="K1072">
        <v>4991</v>
      </c>
      <c r="L1072">
        <v>1</v>
      </c>
      <c r="M1072">
        <v>4</v>
      </c>
      <c r="O1072">
        <v>2</v>
      </c>
      <c r="P1072">
        <v>1</v>
      </c>
      <c r="Q1072">
        <v>2</v>
      </c>
      <c r="R1072">
        <v>35.299999999999997</v>
      </c>
      <c r="S1072">
        <v>0</v>
      </c>
      <c r="T1072">
        <v>2</v>
      </c>
      <c r="W1072" s="41" t="s">
        <v>24</v>
      </c>
      <c r="X1072">
        <v>1</v>
      </c>
      <c r="Y1072">
        <v>0</v>
      </c>
      <c r="Z1072">
        <v>1</v>
      </c>
      <c r="AA1072">
        <v>0</v>
      </c>
      <c r="AB1072">
        <v>0</v>
      </c>
      <c r="AC1072">
        <v>0</v>
      </c>
      <c r="AD1072">
        <v>0</v>
      </c>
      <c r="AE1072">
        <v>1</v>
      </c>
      <c r="AM1072" t="s">
        <v>2920</v>
      </c>
    </row>
    <row r="1073" spans="1:35" x14ac:dyDescent="0.15">
      <c r="A1073">
        <v>499</v>
      </c>
      <c r="B1073">
        <v>18</v>
      </c>
      <c r="C1073">
        <v>6</v>
      </c>
      <c r="D1073" s="19">
        <v>2004</v>
      </c>
      <c r="E1073" s="19">
        <v>2</v>
      </c>
      <c r="F1073" s="19">
        <v>4</v>
      </c>
      <c r="G1073" s="40">
        <f t="shared" si="108"/>
        <v>38021</v>
      </c>
      <c r="H1073">
        <f t="shared" si="109"/>
        <v>6</v>
      </c>
      <c r="I1073" s="38">
        <v>0</v>
      </c>
      <c r="J1073" s="38">
        <v>0.37083333333333335</v>
      </c>
      <c r="K1073">
        <v>7784</v>
      </c>
      <c r="L1073">
        <v>1</v>
      </c>
      <c r="M1073">
        <v>2</v>
      </c>
      <c r="O1073">
        <v>2</v>
      </c>
      <c r="P1073">
        <v>1</v>
      </c>
      <c r="Q1073">
        <v>2</v>
      </c>
      <c r="T1073">
        <v>2</v>
      </c>
      <c r="W1073" s="41" t="s">
        <v>278</v>
      </c>
      <c r="X1073">
        <v>4</v>
      </c>
      <c r="Y1073">
        <v>0</v>
      </c>
      <c r="Z1073">
        <v>0</v>
      </c>
      <c r="AA1073">
        <v>0</v>
      </c>
      <c r="AB1073">
        <v>0</v>
      </c>
      <c r="AC1073">
        <v>1</v>
      </c>
      <c r="AD1073">
        <v>0</v>
      </c>
      <c r="AE1073">
        <v>1</v>
      </c>
    </row>
    <row r="1074" spans="1:35" x14ac:dyDescent="0.15">
      <c r="A1074">
        <v>503</v>
      </c>
      <c r="B1074">
        <v>18</v>
      </c>
      <c r="C1074">
        <v>6</v>
      </c>
      <c r="D1074" s="17">
        <v>2004</v>
      </c>
      <c r="E1074" s="17">
        <v>2</v>
      </c>
      <c r="F1074" s="17">
        <v>4</v>
      </c>
      <c r="G1074" s="40">
        <f t="shared" si="108"/>
        <v>38021</v>
      </c>
      <c r="H1074">
        <f t="shared" si="109"/>
        <v>6</v>
      </c>
      <c r="I1074" s="38">
        <v>0</v>
      </c>
      <c r="J1074" s="38">
        <v>0.37638888888888888</v>
      </c>
      <c r="L1074">
        <v>1</v>
      </c>
      <c r="M1074">
        <v>4</v>
      </c>
      <c r="O1074">
        <v>2</v>
      </c>
      <c r="P1074">
        <v>1</v>
      </c>
      <c r="Q1074">
        <v>2</v>
      </c>
      <c r="R1074">
        <v>37.299999999999997</v>
      </c>
      <c r="S1074">
        <v>0</v>
      </c>
      <c r="T1074">
        <v>2</v>
      </c>
      <c r="W1074" s="41" t="s">
        <v>283</v>
      </c>
      <c r="X1074">
        <v>3</v>
      </c>
      <c r="Y1074">
        <v>0</v>
      </c>
      <c r="Z1074">
        <v>0</v>
      </c>
      <c r="AA1074">
        <v>0</v>
      </c>
      <c r="AB1074">
        <v>1</v>
      </c>
      <c r="AC1074">
        <v>0</v>
      </c>
      <c r="AD1074">
        <v>0</v>
      </c>
      <c r="AE1074">
        <v>1</v>
      </c>
    </row>
    <row r="1075" spans="1:35" x14ac:dyDescent="0.15">
      <c r="A1075">
        <v>467</v>
      </c>
      <c r="B1075">
        <v>17</v>
      </c>
      <c r="C1075">
        <v>6</v>
      </c>
      <c r="D1075" s="17">
        <v>2004</v>
      </c>
      <c r="E1075" s="17">
        <v>2</v>
      </c>
      <c r="F1075" s="17">
        <v>4</v>
      </c>
      <c r="G1075" s="40">
        <f t="shared" si="108"/>
        <v>38021</v>
      </c>
      <c r="H1075">
        <f t="shared" si="109"/>
        <v>6</v>
      </c>
      <c r="I1075" s="38">
        <v>0</v>
      </c>
      <c r="J1075" s="38">
        <v>0.4680555555555555</v>
      </c>
      <c r="K1075">
        <v>3585</v>
      </c>
      <c r="L1075">
        <v>1</v>
      </c>
      <c r="M1075">
        <v>4</v>
      </c>
      <c r="O1075">
        <v>2</v>
      </c>
      <c r="P1075">
        <v>1</v>
      </c>
      <c r="Q1075">
        <v>1</v>
      </c>
      <c r="T1075">
        <v>3</v>
      </c>
      <c r="W1075" s="41" t="s">
        <v>118</v>
      </c>
      <c r="X1075">
        <v>1</v>
      </c>
      <c r="Y1075">
        <v>0</v>
      </c>
      <c r="Z1075">
        <v>1</v>
      </c>
      <c r="AA1075">
        <v>0</v>
      </c>
      <c r="AB1075">
        <v>0</v>
      </c>
      <c r="AC1075">
        <v>0</v>
      </c>
      <c r="AD1075">
        <v>0</v>
      </c>
      <c r="AE1075">
        <v>1</v>
      </c>
    </row>
    <row r="1076" spans="1:35" x14ac:dyDescent="0.15">
      <c r="A1076">
        <v>502</v>
      </c>
      <c r="B1076">
        <v>18</v>
      </c>
      <c r="C1076">
        <v>6</v>
      </c>
      <c r="D1076" s="17">
        <v>2004</v>
      </c>
      <c r="E1076" s="17">
        <v>2</v>
      </c>
      <c r="F1076" s="17">
        <v>4</v>
      </c>
      <c r="G1076" s="40">
        <f t="shared" si="108"/>
        <v>38021</v>
      </c>
      <c r="H1076">
        <f t="shared" si="109"/>
        <v>6</v>
      </c>
      <c r="I1076" s="38">
        <v>0</v>
      </c>
      <c r="J1076" s="38">
        <v>0.38472222222222219</v>
      </c>
      <c r="K1076">
        <v>6009</v>
      </c>
      <c r="L1076">
        <v>1</v>
      </c>
      <c r="M1076">
        <v>4</v>
      </c>
      <c r="O1076">
        <v>2</v>
      </c>
      <c r="P1076">
        <v>1</v>
      </c>
      <c r="Q1076">
        <v>1</v>
      </c>
      <c r="T1076">
        <v>3</v>
      </c>
      <c r="W1076" s="41" t="s">
        <v>120</v>
      </c>
      <c r="X1076">
        <v>1</v>
      </c>
      <c r="Y1076">
        <v>0</v>
      </c>
      <c r="Z1076">
        <v>1</v>
      </c>
      <c r="AA1076">
        <v>0</v>
      </c>
      <c r="AB1076">
        <v>0</v>
      </c>
      <c r="AC1076">
        <v>0</v>
      </c>
      <c r="AD1076">
        <v>0</v>
      </c>
      <c r="AE1076">
        <v>1</v>
      </c>
    </row>
    <row r="1077" spans="1:35" x14ac:dyDescent="0.15">
      <c r="A1077">
        <v>509</v>
      </c>
      <c r="B1077">
        <v>18</v>
      </c>
      <c r="C1077">
        <v>6</v>
      </c>
      <c r="D1077" s="17">
        <v>2004</v>
      </c>
      <c r="E1077" s="17">
        <v>2</v>
      </c>
      <c r="F1077" s="17">
        <v>4</v>
      </c>
      <c r="G1077" s="40">
        <f t="shared" si="108"/>
        <v>38021</v>
      </c>
      <c r="H1077">
        <f t="shared" si="109"/>
        <v>6</v>
      </c>
      <c r="I1077" s="38">
        <v>0</v>
      </c>
      <c r="J1077" s="38">
        <v>0.37777777777777777</v>
      </c>
      <c r="K1077">
        <v>4937</v>
      </c>
      <c r="L1077">
        <v>1</v>
      </c>
      <c r="M1077">
        <v>11</v>
      </c>
      <c r="O1077">
        <v>2</v>
      </c>
      <c r="P1077">
        <v>1</v>
      </c>
      <c r="Q1077">
        <v>1</v>
      </c>
      <c r="R1077">
        <v>36.700000000000003</v>
      </c>
      <c r="S1077">
        <v>0</v>
      </c>
      <c r="T1077">
        <v>3</v>
      </c>
      <c r="W1077" s="41" t="s">
        <v>283</v>
      </c>
      <c r="X1077">
        <v>3</v>
      </c>
      <c r="Y1077">
        <v>0</v>
      </c>
      <c r="Z1077">
        <v>0</v>
      </c>
      <c r="AA1077">
        <v>0</v>
      </c>
      <c r="AB1077">
        <v>1</v>
      </c>
      <c r="AC1077">
        <v>0</v>
      </c>
      <c r="AD1077">
        <v>0</v>
      </c>
      <c r="AE1077">
        <v>1</v>
      </c>
      <c r="AH1077">
        <v>0</v>
      </c>
      <c r="AI1077">
        <v>0</v>
      </c>
    </row>
    <row r="1078" spans="1:35" x14ac:dyDescent="0.15">
      <c r="A1078">
        <v>515</v>
      </c>
      <c r="B1078">
        <v>18</v>
      </c>
      <c r="C1078">
        <v>6</v>
      </c>
      <c r="D1078" s="17">
        <v>2004</v>
      </c>
      <c r="E1078" s="17">
        <v>2</v>
      </c>
      <c r="F1078" s="17">
        <v>4</v>
      </c>
      <c r="G1078" s="40">
        <f t="shared" si="108"/>
        <v>38021</v>
      </c>
      <c r="H1078">
        <f t="shared" si="109"/>
        <v>6</v>
      </c>
      <c r="I1078" s="38">
        <v>0</v>
      </c>
      <c r="J1078" s="38">
        <v>0.41875000000000001</v>
      </c>
      <c r="L1078">
        <v>1</v>
      </c>
      <c r="M1078">
        <v>2</v>
      </c>
      <c r="O1078">
        <v>2</v>
      </c>
      <c r="P1078">
        <v>1</v>
      </c>
      <c r="Q1078">
        <v>1</v>
      </c>
      <c r="W1078" s="41" t="s">
        <v>278</v>
      </c>
      <c r="X1078">
        <v>0</v>
      </c>
      <c r="Y1078">
        <v>1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</row>
    <row r="1079" spans="1:35" x14ac:dyDescent="0.15">
      <c r="A1079">
        <v>482</v>
      </c>
      <c r="B1079">
        <v>17</v>
      </c>
      <c r="C1079">
        <v>6</v>
      </c>
      <c r="D1079" s="17">
        <v>2004</v>
      </c>
      <c r="E1079" s="17">
        <v>2</v>
      </c>
      <c r="F1079" s="17">
        <v>5</v>
      </c>
      <c r="G1079" s="40">
        <f t="shared" si="108"/>
        <v>38022</v>
      </c>
      <c r="H1079">
        <f t="shared" si="109"/>
        <v>6</v>
      </c>
      <c r="I1079" s="38">
        <v>0</v>
      </c>
      <c r="J1079" s="38">
        <v>0.37916666666666665</v>
      </c>
      <c r="L1079">
        <v>1</v>
      </c>
      <c r="M1079">
        <v>8</v>
      </c>
      <c r="O1079">
        <v>2</v>
      </c>
      <c r="P1079">
        <v>1</v>
      </c>
      <c r="Q1079">
        <v>2</v>
      </c>
      <c r="T1079">
        <v>2</v>
      </c>
      <c r="W1079" s="41" t="s">
        <v>118</v>
      </c>
      <c r="X1079">
        <v>1</v>
      </c>
      <c r="Y1079">
        <v>0</v>
      </c>
      <c r="Z1079">
        <v>1</v>
      </c>
      <c r="AA1079">
        <v>0</v>
      </c>
      <c r="AB1079">
        <v>0</v>
      </c>
      <c r="AC1079">
        <v>0</v>
      </c>
      <c r="AD1079">
        <v>0</v>
      </c>
      <c r="AE1079">
        <v>1</v>
      </c>
    </row>
    <row r="1080" spans="1:35" x14ac:dyDescent="0.15">
      <c r="A1080">
        <v>485</v>
      </c>
      <c r="B1080">
        <v>17</v>
      </c>
      <c r="C1080">
        <v>6</v>
      </c>
      <c r="D1080" s="19">
        <v>2004</v>
      </c>
      <c r="E1080" s="19">
        <v>2</v>
      </c>
      <c r="F1080" s="19">
        <v>5</v>
      </c>
      <c r="G1080" s="40">
        <f t="shared" si="108"/>
        <v>38022</v>
      </c>
      <c r="H1080">
        <f t="shared" si="109"/>
        <v>6</v>
      </c>
      <c r="I1080" s="38">
        <v>0</v>
      </c>
      <c r="J1080" s="38">
        <v>0.40486111111111112</v>
      </c>
      <c r="L1080">
        <v>1</v>
      </c>
      <c r="M1080">
        <v>8</v>
      </c>
      <c r="O1080">
        <v>2</v>
      </c>
      <c r="P1080">
        <v>1</v>
      </c>
      <c r="Q1080">
        <v>2</v>
      </c>
      <c r="R1080">
        <v>36.799999999999997</v>
      </c>
      <c r="S1080">
        <v>0</v>
      </c>
      <c r="T1080">
        <v>2</v>
      </c>
      <c r="W1080" s="41" t="s">
        <v>120</v>
      </c>
      <c r="X1080">
        <v>3</v>
      </c>
      <c r="Y1080">
        <v>0</v>
      </c>
      <c r="Z1080">
        <v>0</v>
      </c>
      <c r="AA1080">
        <v>0</v>
      </c>
      <c r="AB1080">
        <v>1</v>
      </c>
      <c r="AC1080">
        <v>0</v>
      </c>
      <c r="AD1080">
        <v>0</v>
      </c>
      <c r="AE1080">
        <v>1</v>
      </c>
    </row>
    <row r="1081" spans="1:35" x14ac:dyDescent="0.15">
      <c r="A1081">
        <v>486</v>
      </c>
      <c r="B1081">
        <v>17</v>
      </c>
      <c r="C1081">
        <v>6</v>
      </c>
      <c r="D1081" s="17">
        <v>2004</v>
      </c>
      <c r="E1081" s="17">
        <v>2</v>
      </c>
      <c r="F1081" s="17">
        <v>5</v>
      </c>
      <c r="G1081" s="40">
        <f t="shared" si="108"/>
        <v>38022</v>
      </c>
      <c r="H1081">
        <f t="shared" si="109"/>
        <v>6</v>
      </c>
      <c r="I1081" s="38">
        <v>0</v>
      </c>
      <c r="J1081" s="38">
        <v>0.4069444444444445</v>
      </c>
      <c r="L1081">
        <v>1</v>
      </c>
      <c r="M1081">
        <v>2</v>
      </c>
      <c r="O1081">
        <v>2</v>
      </c>
      <c r="P1081">
        <v>1</v>
      </c>
      <c r="Q1081">
        <v>1</v>
      </c>
      <c r="R1081">
        <v>38.4</v>
      </c>
      <c r="S1081">
        <v>1</v>
      </c>
      <c r="T1081">
        <v>2</v>
      </c>
      <c r="W1081" s="41" t="s">
        <v>118</v>
      </c>
      <c r="X1081">
        <v>4</v>
      </c>
      <c r="Y1081">
        <v>0</v>
      </c>
      <c r="Z1081">
        <v>0</v>
      </c>
      <c r="AA1081">
        <v>0</v>
      </c>
      <c r="AB1081">
        <v>0</v>
      </c>
      <c r="AC1081">
        <v>1</v>
      </c>
      <c r="AD1081">
        <v>0</v>
      </c>
      <c r="AE1081">
        <v>1</v>
      </c>
    </row>
    <row r="1082" spans="1:35" x14ac:dyDescent="0.15">
      <c r="A1082">
        <v>488</v>
      </c>
      <c r="B1082">
        <v>17</v>
      </c>
      <c r="C1082">
        <v>6</v>
      </c>
      <c r="D1082" s="17">
        <v>2004</v>
      </c>
      <c r="E1082" s="17">
        <v>2</v>
      </c>
      <c r="F1082" s="17">
        <v>5</v>
      </c>
      <c r="G1082" s="40">
        <f t="shared" si="108"/>
        <v>38022</v>
      </c>
      <c r="H1082">
        <f t="shared" si="109"/>
        <v>6</v>
      </c>
      <c r="I1082" s="38">
        <v>0</v>
      </c>
      <c r="J1082" s="38">
        <v>0.42152777777777778</v>
      </c>
      <c r="K1082">
        <v>4946</v>
      </c>
      <c r="L1082">
        <v>1</v>
      </c>
      <c r="M1082">
        <v>7</v>
      </c>
      <c r="O1082">
        <v>2</v>
      </c>
      <c r="P1082">
        <v>1</v>
      </c>
      <c r="Q1082">
        <v>2</v>
      </c>
      <c r="R1082">
        <v>37</v>
      </c>
      <c r="S1082">
        <v>0</v>
      </c>
      <c r="T1082">
        <v>2</v>
      </c>
      <c r="W1082" s="41" t="s">
        <v>50</v>
      </c>
      <c r="X1082">
        <v>3</v>
      </c>
      <c r="Y1082">
        <v>0</v>
      </c>
      <c r="Z1082">
        <v>0</v>
      </c>
      <c r="AA1082">
        <v>0</v>
      </c>
      <c r="AB1082">
        <v>1</v>
      </c>
      <c r="AC1082">
        <v>0</v>
      </c>
      <c r="AD1082">
        <v>0</v>
      </c>
      <c r="AE1082">
        <v>1</v>
      </c>
      <c r="AH1082">
        <v>0</v>
      </c>
      <c r="AI1082">
        <v>0</v>
      </c>
    </row>
    <row r="1083" spans="1:35" x14ac:dyDescent="0.15">
      <c r="A1083">
        <v>491</v>
      </c>
      <c r="B1083">
        <v>17</v>
      </c>
      <c r="C1083">
        <v>6</v>
      </c>
      <c r="D1083" s="17">
        <v>2004</v>
      </c>
      <c r="E1083" s="17">
        <v>2</v>
      </c>
      <c r="F1083" s="17">
        <v>5</v>
      </c>
      <c r="G1083" s="40">
        <f t="shared" si="108"/>
        <v>38022</v>
      </c>
      <c r="H1083">
        <f t="shared" si="109"/>
        <v>6</v>
      </c>
      <c r="I1083" s="38">
        <v>0</v>
      </c>
      <c r="J1083" s="38">
        <v>0.41805555555555557</v>
      </c>
      <c r="K1083">
        <v>3390</v>
      </c>
      <c r="L1083">
        <v>1</v>
      </c>
      <c r="M1083">
        <v>4</v>
      </c>
      <c r="O1083">
        <v>2</v>
      </c>
      <c r="P1083">
        <v>1</v>
      </c>
      <c r="Q1083">
        <v>1</v>
      </c>
      <c r="R1083">
        <v>38</v>
      </c>
      <c r="S1083">
        <v>1</v>
      </c>
      <c r="T1083">
        <v>2</v>
      </c>
      <c r="W1083" s="41" t="s">
        <v>278</v>
      </c>
      <c r="X1083">
        <v>1</v>
      </c>
      <c r="Y1083">
        <v>0</v>
      </c>
      <c r="Z1083">
        <v>1</v>
      </c>
      <c r="AA1083">
        <v>0</v>
      </c>
      <c r="AB1083">
        <v>0</v>
      </c>
      <c r="AC1083">
        <v>0</v>
      </c>
      <c r="AD1083">
        <v>0</v>
      </c>
      <c r="AE1083">
        <v>1</v>
      </c>
    </row>
    <row r="1084" spans="1:35" x14ac:dyDescent="0.15">
      <c r="A1084">
        <v>477</v>
      </c>
      <c r="B1084">
        <v>17</v>
      </c>
      <c r="C1084">
        <v>6</v>
      </c>
      <c r="D1084" s="17">
        <v>2004</v>
      </c>
      <c r="E1084" s="17">
        <v>2</v>
      </c>
      <c r="F1084" s="17">
        <v>5</v>
      </c>
      <c r="G1084" s="40">
        <f t="shared" si="108"/>
        <v>38022</v>
      </c>
      <c r="H1084">
        <f t="shared" si="109"/>
        <v>6</v>
      </c>
      <c r="I1084" s="38">
        <v>0</v>
      </c>
      <c r="J1084" s="38">
        <v>0.3576388888888889</v>
      </c>
      <c r="K1084">
        <v>3059</v>
      </c>
      <c r="L1084">
        <v>2</v>
      </c>
      <c r="O1084">
        <v>2</v>
      </c>
      <c r="P1084">
        <v>1</v>
      </c>
      <c r="Q1084">
        <v>2</v>
      </c>
      <c r="R1084">
        <v>38.4</v>
      </c>
      <c r="S1084">
        <v>1</v>
      </c>
      <c r="T1084">
        <v>2</v>
      </c>
      <c r="V1084" s="41" t="s">
        <v>53</v>
      </c>
      <c r="W1084" s="41" t="s">
        <v>118</v>
      </c>
      <c r="X1084">
        <v>1</v>
      </c>
      <c r="Y1084">
        <v>0</v>
      </c>
      <c r="Z1084">
        <v>1</v>
      </c>
      <c r="AA1084">
        <v>0</v>
      </c>
      <c r="AB1084">
        <v>0</v>
      </c>
      <c r="AC1084">
        <v>0</v>
      </c>
      <c r="AD1084">
        <v>0</v>
      </c>
      <c r="AE1084">
        <v>1</v>
      </c>
    </row>
    <row r="1085" spans="1:35" x14ac:dyDescent="0.15">
      <c r="A1085">
        <v>472</v>
      </c>
      <c r="B1085">
        <v>17</v>
      </c>
      <c r="C1085">
        <v>6</v>
      </c>
      <c r="D1085" s="17">
        <v>2004</v>
      </c>
      <c r="E1085" s="17">
        <v>2</v>
      </c>
      <c r="F1085" s="17">
        <v>5</v>
      </c>
      <c r="G1085" s="40">
        <f t="shared" si="108"/>
        <v>38022</v>
      </c>
      <c r="H1085">
        <f t="shared" si="109"/>
        <v>6</v>
      </c>
      <c r="I1085" s="38">
        <v>0</v>
      </c>
      <c r="J1085" s="38">
        <v>0.32361111111111113</v>
      </c>
      <c r="K1085">
        <v>3189</v>
      </c>
      <c r="L1085">
        <v>1</v>
      </c>
      <c r="M1085">
        <v>9</v>
      </c>
      <c r="O1085">
        <v>2</v>
      </c>
      <c r="P1085">
        <v>1</v>
      </c>
      <c r="Q1085">
        <v>1</v>
      </c>
      <c r="W1085" s="41" t="s">
        <v>118</v>
      </c>
      <c r="X1085">
        <v>3</v>
      </c>
      <c r="Y1085">
        <v>0</v>
      </c>
      <c r="Z1085">
        <v>0</v>
      </c>
      <c r="AA1085">
        <v>0</v>
      </c>
      <c r="AB1085">
        <v>1</v>
      </c>
      <c r="AC1085">
        <v>0</v>
      </c>
      <c r="AD1085">
        <v>0</v>
      </c>
      <c r="AE1085">
        <v>1</v>
      </c>
    </row>
    <row r="1086" spans="1:35" x14ac:dyDescent="0.15">
      <c r="A1086">
        <v>452</v>
      </c>
      <c r="B1086">
        <v>16</v>
      </c>
      <c r="C1086">
        <v>6</v>
      </c>
      <c r="D1086" s="17">
        <v>2004</v>
      </c>
      <c r="E1086" s="17">
        <v>2</v>
      </c>
      <c r="F1086" s="17">
        <v>6</v>
      </c>
      <c r="G1086" s="40">
        <f t="shared" si="108"/>
        <v>38023</v>
      </c>
      <c r="H1086">
        <f t="shared" si="109"/>
        <v>6</v>
      </c>
      <c r="I1086" s="38">
        <v>0</v>
      </c>
      <c r="J1086" s="38">
        <v>0.42708333333333331</v>
      </c>
      <c r="L1086">
        <v>1</v>
      </c>
      <c r="M1086">
        <v>2</v>
      </c>
      <c r="O1086">
        <v>2</v>
      </c>
      <c r="P1086">
        <v>1</v>
      </c>
      <c r="Q1086">
        <v>2</v>
      </c>
      <c r="T1086">
        <v>2</v>
      </c>
      <c r="W1086" s="41" t="s">
        <v>120</v>
      </c>
      <c r="X1086">
        <v>0</v>
      </c>
      <c r="Y1086">
        <v>1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</row>
    <row r="1087" spans="1:35" x14ac:dyDescent="0.15">
      <c r="A1087">
        <v>448</v>
      </c>
      <c r="B1087">
        <v>16</v>
      </c>
      <c r="C1087">
        <v>6</v>
      </c>
      <c r="D1087" s="17">
        <v>2004</v>
      </c>
      <c r="E1087" s="17">
        <v>2</v>
      </c>
      <c r="F1087" s="17">
        <v>6</v>
      </c>
      <c r="G1087" s="40">
        <f t="shared" si="108"/>
        <v>38023</v>
      </c>
      <c r="H1087">
        <f t="shared" si="109"/>
        <v>6</v>
      </c>
      <c r="I1087" s="38">
        <v>0</v>
      </c>
      <c r="J1087" s="38">
        <v>0.37638888888888888</v>
      </c>
      <c r="K1087">
        <v>4937</v>
      </c>
      <c r="L1087">
        <v>2</v>
      </c>
      <c r="O1087">
        <v>2</v>
      </c>
      <c r="P1087">
        <v>1</v>
      </c>
      <c r="Q1087">
        <v>1</v>
      </c>
      <c r="T1087">
        <v>2</v>
      </c>
      <c r="W1087" s="41" t="s">
        <v>278</v>
      </c>
      <c r="X1087">
        <v>0</v>
      </c>
      <c r="Y1087">
        <v>1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</row>
    <row r="1088" spans="1:35" x14ac:dyDescent="0.15">
      <c r="A1088">
        <v>450</v>
      </c>
      <c r="B1088">
        <v>16</v>
      </c>
      <c r="C1088">
        <v>6</v>
      </c>
      <c r="D1088" s="17">
        <v>2004</v>
      </c>
      <c r="E1088" s="17">
        <v>2</v>
      </c>
      <c r="F1088" s="17">
        <v>6</v>
      </c>
      <c r="G1088" s="40">
        <f t="shared" si="108"/>
        <v>38023</v>
      </c>
      <c r="H1088">
        <f t="shared" si="109"/>
        <v>6</v>
      </c>
      <c r="I1088" s="38">
        <v>0</v>
      </c>
      <c r="J1088" s="38">
        <v>0.40833333333333338</v>
      </c>
      <c r="K1088">
        <v>6025</v>
      </c>
      <c r="L1088">
        <v>2</v>
      </c>
      <c r="O1088">
        <v>2</v>
      </c>
      <c r="P1088">
        <v>1</v>
      </c>
      <c r="Q1088">
        <v>1</v>
      </c>
      <c r="T1088">
        <v>2</v>
      </c>
      <c r="W1088" s="41" t="s">
        <v>118</v>
      </c>
      <c r="X1088">
        <v>1</v>
      </c>
      <c r="Y1088">
        <v>0</v>
      </c>
      <c r="Z1088">
        <v>1</v>
      </c>
      <c r="AA1088">
        <v>0</v>
      </c>
      <c r="AB1088">
        <v>0</v>
      </c>
      <c r="AC1088">
        <v>0</v>
      </c>
      <c r="AD1088">
        <v>0</v>
      </c>
      <c r="AE1088">
        <v>1</v>
      </c>
    </row>
    <row r="1089" spans="1:42" x14ac:dyDescent="0.15">
      <c r="A1089">
        <v>405</v>
      </c>
      <c r="B1089">
        <v>15</v>
      </c>
      <c r="C1089">
        <v>6</v>
      </c>
      <c r="D1089" s="17">
        <v>2004</v>
      </c>
      <c r="E1089" s="17">
        <v>2</v>
      </c>
      <c r="F1089" s="17">
        <v>9</v>
      </c>
      <c r="G1089" s="40">
        <f t="shared" ref="G1089:G1115" si="110">DATE(D1089,E1089,F1089)</f>
        <v>38026</v>
      </c>
      <c r="H1089">
        <f t="shared" ref="H1089:H1115" si="111">INT((G1089-DATE(YEAR(G1089-WEEKDAY(G1089-1)+4),1,3)+WEEKDAY(DATE(YEAR(G1089-WEEKDAY(G1089-1)+4),1,3))+5)/7)</f>
        <v>7</v>
      </c>
      <c r="I1089" s="38">
        <v>0</v>
      </c>
      <c r="J1089" s="38">
        <v>0.38611111111111113</v>
      </c>
      <c r="L1089">
        <v>1</v>
      </c>
      <c r="M1089">
        <v>3</v>
      </c>
      <c r="O1089">
        <v>2</v>
      </c>
      <c r="P1089">
        <v>1</v>
      </c>
      <c r="Q1089">
        <v>2</v>
      </c>
      <c r="R1089">
        <v>38.6</v>
      </c>
      <c r="S1089">
        <v>1</v>
      </c>
      <c r="T1089">
        <v>2</v>
      </c>
      <c r="W1089" s="41" t="s">
        <v>118</v>
      </c>
      <c r="X1089">
        <v>3</v>
      </c>
      <c r="Y1089">
        <v>0</v>
      </c>
      <c r="Z1089">
        <v>0</v>
      </c>
      <c r="AA1089">
        <v>0</v>
      </c>
      <c r="AB1089">
        <v>1</v>
      </c>
      <c r="AC1089">
        <v>0</v>
      </c>
      <c r="AD1089">
        <v>0</v>
      </c>
      <c r="AE1089">
        <v>1</v>
      </c>
    </row>
    <row r="1090" spans="1:42" x14ac:dyDescent="0.15">
      <c r="A1090">
        <v>407</v>
      </c>
      <c r="B1090">
        <v>15</v>
      </c>
      <c r="C1090">
        <v>6</v>
      </c>
      <c r="D1090" s="19">
        <v>2004</v>
      </c>
      <c r="E1090" s="19">
        <v>2</v>
      </c>
      <c r="F1090" s="19">
        <v>9</v>
      </c>
      <c r="G1090" s="40">
        <f t="shared" si="110"/>
        <v>38026</v>
      </c>
      <c r="H1090">
        <f t="shared" si="111"/>
        <v>7</v>
      </c>
      <c r="I1090" s="38">
        <v>0</v>
      </c>
      <c r="J1090" s="38">
        <v>0.3923611111111111</v>
      </c>
      <c r="K1090">
        <v>4148</v>
      </c>
      <c r="L1090">
        <v>1</v>
      </c>
      <c r="M1090">
        <v>5</v>
      </c>
      <c r="O1090">
        <v>2</v>
      </c>
      <c r="P1090">
        <v>1</v>
      </c>
      <c r="Q1090">
        <v>2</v>
      </c>
      <c r="R1090">
        <v>35.9</v>
      </c>
      <c r="S1090">
        <v>0</v>
      </c>
      <c r="T1090">
        <v>2</v>
      </c>
      <c r="W1090" s="41" t="s">
        <v>278</v>
      </c>
      <c r="X1090">
        <v>4</v>
      </c>
      <c r="Y1090">
        <v>0</v>
      </c>
      <c r="Z1090">
        <v>0</v>
      </c>
      <c r="AA1090">
        <v>0</v>
      </c>
      <c r="AB1090">
        <v>0</v>
      </c>
      <c r="AC1090">
        <v>1</v>
      </c>
      <c r="AD1090">
        <v>0</v>
      </c>
      <c r="AE1090">
        <v>1</v>
      </c>
    </row>
    <row r="1091" spans="1:42" x14ac:dyDescent="0.15">
      <c r="A1091">
        <v>424</v>
      </c>
      <c r="B1091">
        <v>15</v>
      </c>
      <c r="C1091">
        <v>6</v>
      </c>
      <c r="D1091" s="17">
        <v>2004</v>
      </c>
      <c r="E1091" s="17">
        <v>2</v>
      </c>
      <c r="F1091" s="17">
        <v>9</v>
      </c>
      <c r="G1091" s="40">
        <f t="shared" si="110"/>
        <v>38026</v>
      </c>
      <c r="H1091">
        <f t="shared" si="111"/>
        <v>7</v>
      </c>
      <c r="I1091" s="38">
        <v>0</v>
      </c>
      <c r="J1091" s="38">
        <v>0.46180555555555558</v>
      </c>
      <c r="L1091">
        <v>1</v>
      </c>
      <c r="M1091">
        <v>4</v>
      </c>
      <c r="O1091">
        <v>2</v>
      </c>
      <c r="P1091">
        <v>1</v>
      </c>
      <c r="Q1091">
        <v>1</v>
      </c>
      <c r="T1091">
        <v>2</v>
      </c>
      <c r="W1091" s="41" t="s">
        <v>278</v>
      </c>
      <c r="X1091">
        <v>5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1</v>
      </c>
      <c r="AE1091">
        <v>1</v>
      </c>
    </row>
    <row r="1092" spans="1:42" x14ac:dyDescent="0.15">
      <c r="A1092">
        <v>456</v>
      </c>
      <c r="B1092">
        <v>16</v>
      </c>
      <c r="C1092">
        <v>6</v>
      </c>
      <c r="D1092" s="17">
        <v>2004</v>
      </c>
      <c r="E1092" s="17">
        <v>2</v>
      </c>
      <c r="F1092" s="17">
        <v>9</v>
      </c>
      <c r="G1092" s="40">
        <f t="shared" si="110"/>
        <v>38026</v>
      </c>
      <c r="H1092">
        <f t="shared" si="111"/>
        <v>7</v>
      </c>
      <c r="I1092" s="38">
        <v>0</v>
      </c>
      <c r="J1092" s="38">
        <v>0.33611111111111108</v>
      </c>
      <c r="K1092">
        <v>3190</v>
      </c>
      <c r="L1092">
        <v>1</v>
      </c>
      <c r="M1092">
        <v>2</v>
      </c>
      <c r="O1092">
        <v>2</v>
      </c>
      <c r="P1092">
        <v>1</v>
      </c>
      <c r="Q1092">
        <v>2</v>
      </c>
      <c r="R1092">
        <v>35.6</v>
      </c>
      <c r="S1092">
        <v>0</v>
      </c>
      <c r="T1092">
        <v>2</v>
      </c>
      <c r="W1092" s="41" t="s">
        <v>280</v>
      </c>
      <c r="X1092">
        <v>4</v>
      </c>
      <c r="Y1092">
        <v>0</v>
      </c>
      <c r="Z1092">
        <v>0</v>
      </c>
      <c r="AA1092">
        <v>0</v>
      </c>
      <c r="AB1092">
        <v>0</v>
      </c>
      <c r="AC1092">
        <v>1</v>
      </c>
      <c r="AD1092">
        <v>0</v>
      </c>
      <c r="AE1092">
        <v>1</v>
      </c>
      <c r="AP1092" t="s">
        <v>281</v>
      </c>
    </row>
    <row r="1093" spans="1:42" x14ac:dyDescent="0.15">
      <c r="A1093">
        <v>458</v>
      </c>
      <c r="B1093">
        <v>16</v>
      </c>
      <c r="C1093">
        <v>6</v>
      </c>
      <c r="D1093" s="17">
        <v>2004</v>
      </c>
      <c r="E1093" s="17">
        <v>2</v>
      </c>
      <c r="F1093" s="17">
        <v>9</v>
      </c>
      <c r="G1093" s="40">
        <f t="shared" si="110"/>
        <v>38026</v>
      </c>
      <c r="H1093">
        <f t="shared" si="111"/>
        <v>7</v>
      </c>
      <c r="I1093" s="38">
        <v>0</v>
      </c>
      <c r="J1093" s="38">
        <v>0.3444444444444445</v>
      </c>
      <c r="K1093">
        <v>4328</v>
      </c>
      <c r="L1093">
        <v>1</v>
      </c>
      <c r="M1093">
        <v>6</v>
      </c>
      <c r="O1093">
        <v>2</v>
      </c>
      <c r="P1093">
        <v>1</v>
      </c>
      <c r="Q1093">
        <v>1</v>
      </c>
      <c r="R1093">
        <v>38.6</v>
      </c>
      <c r="S1093">
        <v>1</v>
      </c>
      <c r="T1093">
        <v>2</v>
      </c>
      <c r="W1093" s="41" t="s">
        <v>118</v>
      </c>
      <c r="X1093">
        <v>2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0</v>
      </c>
      <c r="AE1093">
        <v>1</v>
      </c>
    </row>
    <row r="1094" spans="1:42" x14ac:dyDescent="0.15">
      <c r="A1094">
        <v>413</v>
      </c>
      <c r="B1094">
        <v>15</v>
      </c>
      <c r="C1094">
        <v>6</v>
      </c>
      <c r="D1094" s="17">
        <v>2004</v>
      </c>
      <c r="E1094" s="17">
        <v>2</v>
      </c>
      <c r="F1094" s="17">
        <v>9</v>
      </c>
      <c r="G1094" s="40">
        <f t="shared" si="110"/>
        <v>38026</v>
      </c>
      <c r="H1094">
        <f t="shared" si="111"/>
        <v>7</v>
      </c>
      <c r="I1094" s="38">
        <v>0</v>
      </c>
      <c r="J1094" s="38">
        <v>0.4152777777777778</v>
      </c>
      <c r="K1094">
        <v>1639</v>
      </c>
      <c r="L1094">
        <v>2</v>
      </c>
      <c r="O1094">
        <v>2</v>
      </c>
      <c r="P1094">
        <v>1</v>
      </c>
      <c r="Q1094">
        <v>1</v>
      </c>
      <c r="T1094">
        <v>2</v>
      </c>
      <c r="W1094" s="41" t="s">
        <v>118</v>
      </c>
      <c r="X1094">
        <v>0</v>
      </c>
      <c r="Y1094">
        <v>1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H1094">
        <v>0</v>
      </c>
      <c r="AI1094">
        <v>1</v>
      </c>
      <c r="AJ1094">
        <v>1</v>
      </c>
      <c r="AK1094">
        <v>389</v>
      </c>
      <c r="AL1094">
        <v>531</v>
      </c>
    </row>
    <row r="1095" spans="1:42" x14ac:dyDescent="0.15">
      <c r="A1095">
        <v>423</v>
      </c>
      <c r="B1095">
        <v>15</v>
      </c>
      <c r="C1095">
        <v>6</v>
      </c>
      <c r="D1095" s="17">
        <v>2004</v>
      </c>
      <c r="E1095" s="17">
        <v>2</v>
      </c>
      <c r="F1095" s="17">
        <v>9</v>
      </c>
      <c r="G1095" s="40">
        <f t="shared" si="110"/>
        <v>38026</v>
      </c>
      <c r="H1095">
        <f t="shared" si="111"/>
        <v>7</v>
      </c>
      <c r="I1095" s="38">
        <v>11</v>
      </c>
      <c r="J1095" s="38">
        <v>11</v>
      </c>
      <c r="K1095">
        <v>5110</v>
      </c>
      <c r="L1095">
        <v>2</v>
      </c>
      <c r="O1095">
        <v>2</v>
      </c>
      <c r="P1095">
        <v>1</v>
      </c>
      <c r="Q1095">
        <v>1</v>
      </c>
      <c r="T1095">
        <v>3</v>
      </c>
      <c r="W1095" s="41" t="s">
        <v>118</v>
      </c>
      <c r="X1095">
        <v>4</v>
      </c>
      <c r="Y1095">
        <v>0</v>
      </c>
      <c r="Z1095">
        <v>0</v>
      </c>
      <c r="AA1095">
        <v>0</v>
      </c>
      <c r="AB1095">
        <v>0</v>
      </c>
      <c r="AC1095">
        <v>1</v>
      </c>
      <c r="AD1095">
        <v>0</v>
      </c>
      <c r="AE1095">
        <v>1</v>
      </c>
    </row>
    <row r="1096" spans="1:42" x14ac:dyDescent="0.15">
      <c r="A1096">
        <v>391</v>
      </c>
      <c r="B1096">
        <v>14</v>
      </c>
      <c r="C1096">
        <v>6</v>
      </c>
      <c r="D1096" s="17">
        <v>2004</v>
      </c>
      <c r="E1096" s="17">
        <v>2</v>
      </c>
      <c r="F1096" s="17">
        <v>10</v>
      </c>
      <c r="G1096" s="40">
        <f t="shared" si="110"/>
        <v>38027</v>
      </c>
      <c r="H1096">
        <f t="shared" si="111"/>
        <v>7</v>
      </c>
      <c r="I1096" s="38">
        <v>0</v>
      </c>
      <c r="J1096" s="38">
        <v>0.44791666666666669</v>
      </c>
      <c r="L1096">
        <v>1</v>
      </c>
      <c r="M1096">
        <v>8</v>
      </c>
      <c r="O1096">
        <v>2</v>
      </c>
      <c r="P1096">
        <v>1</v>
      </c>
      <c r="Q1096">
        <v>2</v>
      </c>
      <c r="R1096">
        <v>38.6</v>
      </c>
      <c r="S1096">
        <v>1</v>
      </c>
      <c r="T1096">
        <v>1</v>
      </c>
      <c r="W1096" s="41" t="s">
        <v>118</v>
      </c>
      <c r="X1096">
        <v>0</v>
      </c>
      <c r="Y1096">
        <v>1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</row>
    <row r="1097" spans="1:42" x14ac:dyDescent="0.15">
      <c r="A1097">
        <v>378</v>
      </c>
      <c r="B1097">
        <v>14</v>
      </c>
      <c r="C1097">
        <v>6</v>
      </c>
      <c r="D1097" s="17">
        <v>2004</v>
      </c>
      <c r="E1097" s="17">
        <v>2</v>
      </c>
      <c r="F1097" s="17">
        <v>10</v>
      </c>
      <c r="G1097" s="40">
        <f t="shared" si="110"/>
        <v>38027</v>
      </c>
      <c r="H1097">
        <f t="shared" si="111"/>
        <v>7</v>
      </c>
      <c r="I1097" s="38">
        <v>0</v>
      </c>
      <c r="J1097" s="38">
        <v>0.3354166666666667</v>
      </c>
      <c r="K1097">
        <v>3260</v>
      </c>
      <c r="L1097">
        <v>1</v>
      </c>
      <c r="M1097">
        <v>5</v>
      </c>
      <c r="O1097">
        <v>2</v>
      </c>
      <c r="P1097">
        <v>1</v>
      </c>
      <c r="Q1097">
        <v>1</v>
      </c>
      <c r="R1097">
        <v>37</v>
      </c>
      <c r="S1097">
        <v>0</v>
      </c>
      <c r="T1097">
        <v>3</v>
      </c>
      <c r="W1097" s="41" t="s">
        <v>120</v>
      </c>
      <c r="X1097">
        <v>0</v>
      </c>
      <c r="Y1097">
        <v>1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</row>
    <row r="1098" spans="1:42" x14ac:dyDescent="0.15">
      <c r="A1098">
        <v>383</v>
      </c>
      <c r="B1098">
        <v>14</v>
      </c>
      <c r="C1098">
        <v>6</v>
      </c>
      <c r="D1098" s="17">
        <v>2004</v>
      </c>
      <c r="E1098" s="17">
        <v>2</v>
      </c>
      <c r="F1098" s="17">
        <v>10</v>
      </c>
      <c r="G1098" s="40">
        <f t="shared" si="110"/>
        <v>38027</v>
      </c>
      <c r="H1098">
        <f t="shared" si="111"/>
        <v>7</v>
      </c>
      <c r="I1098" s="38">
        <v>0</v>
      </c>
      <c r="J1098" s="38">
        <v>0.3840277777777778</v>
      </c>
      <c r="L1098">
        <v>1</v>
      </c>
      <c r="M1098">
        <v>5</v>
      </c>
      <c r="O1098">
        <v>2</v>
      </c>
      <c r="P1098">
        <v>1</v>
      </c>
      <c r="Q1098">
        <v>1</v>
      </c>
      <c r="R1098">
        <v>36.4</v>
      </c>
      <c r="S1098">
        <v>0</v>
      </c>
      <c r="T1098">
        <v>3</v>
      </c>
      <c r="X1098">
        <v>2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0</v>
      </c>
      <c r="AE1098">
        <v>1</v>
      </c>
      <c r="AH1098">
        <v>0</v>
      </c>
      <c r="AI1098">
        <v>0</v>
      </c>
    </row>
    <row r="1099" spans="1:42" x14ac:dyDescent="0.15">
      <c r="A1099">
        <v>390</v>
      </c>
      <c r="B1099">
        <v>14</v>
      </c>
      <c r="C1099">
        <v>6</v>
      </c>
      <c r="D1099" s="17">
        <v>2004</v>
      </c>
      <c r="E1099" s="17">
        <v>2</v>
      </c>
      <c r="F1099" s="17">
        <v>10</v>
      </c>
      <c r="G1099" s="40">
        <f t="shared" si="110"/>
        <v>38027</v>
      </c>
      <c r="H1099">
        <f t="shared" si="111"/>
        <v>7</v>
      </c>
      <c r="I1099" s="38">
        <v>0</v>
      </c>
      <c r="J1099" s="38">
        <v>0.44097222222222227</v>
      </c>
      <c r="K1099">
        <v>4988</v>
      </c>
      <c r="L1099">
        <v>1</v>
      </c>
      <c r="M1099">
        <v>7</v>
      </c>
      <c r="O1099">
        <v>2</v>
      </c>
      <c r="P1099">
        <v>1</v>
      </c>
      <c r="Q1099">
        <v>2</v>
      </c>
      <c r="R1099">
        <v>35.9</v>
      </c>
      <c r="S1099">
        <v>0</v>
      </c>
      <c r="T1099">
        <v>3</v>
      </c>
      <c r="W1099" s="41" t="s">
        <v>283</v>
      </c>
      <c r="X1099">
        <v>0</v>
      </c>
      <c r="Y1099">
        <v>1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</row>
    <row r="1100" spans="1:42" x14ac:dyDescent="0.15">
      <c r="A1100">
        <v>349</v>
      </c>
      <c r="B1100">
        <v>13</v>
      </c>
      <c r="C1100">
        <v>7</v>
      </c>
      <c r="D1100" s="19">
        <v>2004</v>
      </c>
      <c r="E1100" s="19">
        <v>2</v>
      </c>
      <c r="F1100" s="19">
        <v>11</v>
      </c>
      <c r="G1100" s="40">
        <f t="shared" si="110"/>
        <v>38028</v>
      </c>
      <c r="H1100">
        <f t="shared" si="111"/>
        <v>7</v>
      </c>
      <c r="I1100" s="38">
        <v>0</v>
      </c>
      <c r="J1100" s="38">
        <v>0.39861111111111108</v>
      </c>
      <c r="K1100">
        <v>4621</v>
      </c>
      <c r="L1100">
        <v>1</v>
      </c>
      <c r="M1100">
        <v>11</v>
      </c>
      <c r="O1100">
        <v>2</v>
      </c>
      <c r="P1100">
        <v>1</v>
      </c>
      <c r="Q1100">
        <v>2</v>
      </c>
      <c r="R1100">
        <v>36.6</v>
      </c>
      <c r="S1100">
        <v>0</v>
      </c>
      <c r="T1100">
        <v>2</v>
      </c>
      <c r="W1100" s="41" t="s">
        <v>118</v>
      </c>
      <c r="X1100">
        <v>1</v>
      </c>
      <c r="Y1100">
        <v>0</v>
      </c>
      <c r="Z1100">
        <v>1</v>
      </c>
      <c r="AA1100">
        <v>0</v>
      </c>
      <c r="AB1100">
        <v>0</v>
      </c>
      <c r="AC1100">
        <v>0</v>
      </c>
      <c r="AD1100">
        <v>0</v>
      </c>
      <c r="AE1100">
        <v>1</v>
      </c>
    </row>
    <row r="1101" spans="1:42" x14ac:dyDescent="0.15">
      <c r="A1101">
        <v>353</v>
      </c>
      <c r="B1101">
        <v>13</v>
      </c>
      <c r="C1101">
        <v>7</v>
      </c>
      <c r="D1101" s="17">
        <v>2004</v>
      </c>
      <c r="E1101" s="17">
        <v>2</v>
      </c>
      <c r="F1101" s="17">
        <v>11</v>
      </c>
      <c r="G1101" s="40">
        <f t="shared" si="110"/>
        <v>38028</v>
      </c>
      <c r="H1101">
        <f t="shared" si="111"/>
        <v>7</v>
      </c>
      <c r="I1101" s="38">
        <v>0</v>
      </c>
      <c r="J1101" s="38">
        <v>0.42083333333333334</v>
      </c>
      <c r="L1101">
        <v>1</v>
      </c>
      <c r="M1101">
        <v>9</v>
      </c>
      <c r="O1101">
        <v>2</v>
      </c>
      <c r="P1101">
        <v>1</v>
      </c>
      <c r="R1101">
        <v>38.6</v>
      </c>
      <c r="S1101">
        <v>1</v>
      </c>
      <c r="T1101">
        <v>2</v>
      </c>
      <c r="W1101" s="41" t="s">
        <v>27</v>
      </c>
      <c r="X1101">
        <v>3</v>
      </c>
      <c r="Y1101">
        <v>0</v>
      </c>
      <c r="Z1101">
        <v>0</v>
      </c>
      <c r="AA1101">
        <v>0</v>
      </c>
      <c r="AB1101">
        <v>1</v>
      </c>
      <c r="AC1101">
        <v>0</v>
      </c>
      <c r="AD1101">
        <v>0</v>
      </c>
      <c r="AE1101">
        <v>1</v>
      </c>
    </row>
    <row r="1102" spans="1:42" x14ac:dyDescent="0.15">
      <c r="A1102">
        <v>355</v>
      </c>
      <c r="B1102">
        <v>13</v>
      </c>
      <c r="C1102">
        <v>7</v>
      </c>
      <c r="D1102" s="19">
        <v>2004</v>
      </c>
      <c r="E1102" s="19">
        <v>2</v>
      </c>
      <c r="F1102" s="19">
        <v>11</v>
      </c>
      <c r="G1102" s="40">
        <f t="shared" si="110"/>
        <v>38028</v>
      </c>
      <c r="H1102">
        <f t="shared" si="111"/>
        <v>7</v>
      </c>
      <c r="I1102" s="38">
        <v>0</v>
      </c>
      <c r="J1102" s="38">
        <v>0.42777777777777781</v>
      </c>
      <c r="K1102">
        <v>3669</v>
      </c>
      <c r="L1102">
        <v>1</v>
      </c>
      <c r="M1102">
        <v>5</v>
      </c>
      <c r="O1102">
        <v>2</v>
      </c>
      <c r="P1102">
        <v>1</v>
      </c>
      <c r="Q1102">
        <v>2</v>
      </c>
      <c r="T1102">
        <v>2</v>
      </c>
      <c r="W1102" s="41" t="s">
        <v>278</v>
      </c>
      <c r="X1102">
        <v>3</v>
      </c>
      <c r="Y1102">
        <v>0</v>
      </c>
      <c r="Z1102">
        <v>0</v>
      </c>
      <c r="AA1102">
        <v>0</v>
      </c>
      <c r="AB1102">
        <v>1</v>
      </c>
      <c r="AC1102">
        <v>0</v>
      </c>
      <c r="AD1102">
        <v>0</v>
      </c>
      <c r="AE1102">
        <v>1</v>
      </c>
      <c r="AH1102">
        <v>0</v>
      </c>
      <c r="AI1102">
        <v>0</v>
      </c>
      <c r="AM1102" t="s">
        <v>2920</v>
      </c>
    </row>
    <row r="1103" spans="1:42" x14ac:dyDescent="0.15">
      <c r="A1103">
        <v>396</v>
      </c>
      <c r="B1103">
        <v>14</v>
      </c>
      <c r="C1103">
        <v>7</v>
      </c>
      <c r="D1103" s="17">
        <v>2004</v>
      </c>
      <c r="E1103" s="17">
        <v>2</v>
      </c>
      <c r="F1103" s="17">
        <v>11</v>
      </c>
      <c r="G1103" s="40">
        <f t="shared" si="110"/>
        <v>38028</v>
      </c>
      <c r="H1103">
        <f t="shared" si="111"/>
        <v>7</v>
      </c>
      <c r="I1103" s="38">
        <v>0</v>
      </c>
      <c r="J1103" s="38">
        <v>0.3298611111111111</v>
      </c>
      <c r="L1103">
        <v>1</v>
      </c>
      <c r="M1103">
        <v>5</v>
      </c>
      <c r="O1103">
        <v>2</v>
      </c>
      <c r="P1103">
        <v>1</v>
      </c>
      <c r="Q1103">
        <v>1</v>
      </c>
      <c r="R1103">
        <v>36.200000000000003</v>
      </c>
      <c r="S1103">
        <v>0</v>
      </c>
      <c r="T1103">
        <v>3</v>
      </c>
      <c r="W1103" s="41" t="s">
        <v>118</v>
      </c>
      <c r="X1103">
        <v>5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1</v>
      </c>
      <c r="AE1103">
        <v>1</v>
      </c>
    </row>
    <row r="1104" spans="1:42" x14ac:dyDescent="0.15">
      <c r="A1104">
        <v>370</v>
      </c>
      <c r="B1104">
        <v>13</v>
      </c>
      <c r="C1104">
        <v>7</v>
      </c>
      <c r="D1104" s="17">
        <v>2004</v>
      </c>
      <c r="E1104" s="17">
        <v>2</v>
      </c>
      <c r="F1104" s="17">
        <v>12</v>
      </c>
      <c r="G1104" s="40">
        <f t="shared" si="110"/>
        <v>38029</v>
      </c>
      <c r="H1104">
        <f t="shared" si="111"/>
        <v>7</v>
      </c>
      <c r="I1104" s="38">
        <v>0</v>
      </c>
      <c r="J1104" s="38">
        <v>0.38750000000000001</v>
      </c>
      <c r="K1104">
        <v>6053</v>
      </c>
      <c r="L1104">
        <v>1</v>
      </c>
      <c r="M1104">
        <v>4</v>
      </c>
      <c r="O1104">
        <v>2</v>
      </c>
      <c r="P1104">
        <v>1</v>
      </c>
      <c r="Q1104">
        <v>2</v>
      </c>
      <c r="T1104">
        <v>2</v>
      </c>
      <c r="W1104" s="41" t="s">
        <v>118</v>
      </c>
      <c r="X1104">
        <v>5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1</v>
      </c>
      <c r="AE1104">
        <v>1</v>
      </c>
    </row>
    <row r="1105" spans="1:42" x14ac:dyDescent="0.15">
      <c r="A1105">
        <v>668</v>
      </c>
      <c r="B1105">
        <v>24</v>
      </c>
      <c r="C1105">
        <v>7</v>
      </c>
      <c r="D1105" s="19">
        <v>2004</v>
      </c>
      <c r="E1105" s="19">
        <v>2</v>
      </c>
      <c r="F1105" s="19">
        <v>12</v>
      </c>
      <c r="G1105" s="40">
        <f t="shared" si="110"/>
        <v>38029</v>
      </c>
      <c r="H1105">
        <f t="shared" si="111"/>
        <v>7</v>
      </c>
      <c r="I1105" s="38">
        <v>0</v>
      </c>
      <c r="J1105" s="38">
        <v>0.4694444444444445</v>
      </c>
      <c r="K1105">
        <v>3189</v>
      </c>
      <c r="L1105">
        <v>1</v>
      </c>
      <c r="M1105">
        <v>9</v>
      </c>
      <c r="O1105">
        <v>2</v>
      </c>
      <c r="P1105">
        <v>1</v>
      </c>
      <c r="Q1105">
        <v>2</v>
      </c>
      <c r="R1105">
        <v>36.1</v>
      </c>
      <c r="S1105">
        <v>0</v>
      </c>
      <c r="T1105">
        <v>2</v>
      </c>
      <c r="W1105" s="41" t="s">
        <v>118</v>
      </c>
      <c r="X1105">
        <v>5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1</v>
      </c>
      <c r="AE1105">
        <v>1</v>
      </c>
    </row>
    <row r="1106" spans="1:42" x14ac:dyDescent="0.15">
      <c r="A1106">
        <v>367</v>
      </c>
      <c r="B1106">
        <v>13</v>
      </c>
      <c r="C1106">
        <v>7</v>
      </c>
      <c r="D1106" s="17">
        <v>2004</v>
      </c>
      <c r="E1106" s="17">
        <v>2</v>
      </c>
      <c r="F1106" s="17">
        <v>12</v>
      </c>
      <c r="G1106" s="40">
        <f t="shared" si="110"/>
        <v>38029</v>
      </c>
      <c r="H1106">
        <f t="shared" si="111"/>
        <v>7</v>
      </c>
      <c r="I1106" s="38">
        <v>0</v>
      </c>
      <c r="J1106" s="38">
        <v>0.3666666666666667</v>
      </c>
      <c r="L1106">
        <v>1</v>
      </c>
      <c r="M1106">
        <v>9</v>
      </c>
      <c r="O1106">
        <v>2</v>
      </c>
      <c r="P1106">
        <v>1</v>
      </c>
      <c r="Q1106">
        <v>2</v>
      </c>
      <c r="W1106" s="41" t="s">
        <v>50</v>
      </c>
      <c r="X1106">
        <v>4</v>
      </c>
      <c r="Y1106">
        <v>0</v>
      </c>
      <c r="Z1106">
        <v>0</v>
      </c>
      <c r="AA1106">
        <v>0</v>
      </c>
      <c r="AB1106">
        <v>0</v>
      </c>
      <c r="AC1106">
        <v>1</v>
      </c>
      <c r="AD1106">
        <v>0</v>
      </c>
      <c r="AE1106">
        <v>1</v>
      </c>
    </row>
    <row r="1107" spans="1:42" x14ac:dyDescent="0.15">
      <c r="A1107">
        <v>663</v>
      </c>
      <c r="B1107">
        <v>24</v>
      </c>
      <c r="C1107">
        <v>7</v>
      </c>
      <c r="D1107" s="17">
        <v>2004</v>
      </c>
      <c r="E1107" s="17">
        <v>2</v>
      </c>
      <c r="F1107" s="17">
        <v>12</v>
      </c>
      <c r="G1107" s="40">
        <f t="shared" si="110"/>
        <v>38029</v>
      </c>
      <c r="H1107">
        <f t="shared" si="111"/>
        <v>7</v>
      </c>
      <c r="I1107" s="38">
        <v>0</v>
      </c>
      <c r="J1107" s="38">
        <v>0.41805555555555557</v>
      </c>
      <c r="K1107">
        <v>3889</v>
      </c>
      <c r="L1107">
        <v>1</v>
      </c>
      <c r="M1107">
        <v>1</v>
      </c>
      <c r="O1107">
        <v>2</v>
      </c>
      <c r="P1107">
        <v>1</v>
      </c>
      <c r="Q1107">
        <v>1</v>
      </c>
      <c r="W1107" s="41" t="s">
        <v>118</v>
      </c>
      <c r="X1107">
        <v>4</v>
      </c>
      <c r="Y1107">
        <v>0</v>
      </c>
      <c r="Z1107">
        <v>0</v>
      </c>
      <c r="AA1107">
        <v>0</v>
      </c>
      <c r="AB1107">
        <v>0</v>
      </c>
      <c r="AC1107">
        <v>1</v>
      </c>
      <c r="AD1107">
        <v>0</v>
      </c>
      <c r="AE1107">
        <v>1</v>
      </c>
    </row>
    <row r="1108" spans="1:42" x14ac:dyDescent="0.15">
      <c r="A1108">
        <v>673</v>
      </c>
      <c r="B1108">
        <v>24</v>
      </c>
      <c r="C1108">
        <v>7</v>
      </c>
      <c r="D1108" s="17">
        <v>2004</v>
      </c>
      <c r="E1108" s="17">
        <v>2</v>
      </c>
      <c r="F1108" s="17">
        <v>13</v>
      </c>
      <c r="G1108" s="40">
        <f t="shared" si="110"/>
        <v>38030</v>
      </c>
      <c r="H1108">
        <f t="shared" si="111"/>
        <v>7</v>
      </c>
      <c r="I1108" s="38">
        <v>0</v>
      </c>
      <c r="J1108" s="38">
        <v>0.3444444444444445</v>
      </c>
      <c r="K1108">
        <v>1964</v>
      </c>
      <c r="L1108">
        <v>1</v>
      </c>
      <c r="M1108">
        <v>8</v>
      </c>
      <c r="O1108">
        <v>2</v>
      </c>
      <c r="P1108">
        <v>1</v>
      </c>
      <c r="Q1108">
        <v>1</v>
      </c>
      <c r="R1108">
        <v>39.6</v>
      </c>
      <c r="S1108">
        <v>1</v>
      </c>
      <c r="T1108">
        <v>3</v>
      </c>
      <c r="W1108" s="41" t="s">
        <v>118</v>
      </c>
      <c r="X1108">
        <v>4</v>
      </c>
      <c r="Y1108">
        <v>0</v>
      </c>
      <c r="Z1108">
        <v>0</v>
      </c>
      <c r="AA1108">
        <v>0</v>
      </c>
      <c r="AB1108">
        <v>0</v>
      </c>
      <c r="AC1108">
        <v>1</v>
      </c>
      <c r="AD1108">
        <v>0</v>
      </c>
      <c r="AE1108">
        <v>1</v>
      </c>
    </row>
    <row r="1109" spans="1:42" x14ac:dyDescent="0.15">
      <c r="A1109">
        <v>672</v>
      </c>
      <c r="B1109">
        <v>24</v>
      </c>
      <c r="C1109">
        <v>7</v>
      </c>
      <c r="D1109" s="17">
        <v>2004</v>
      </c>
      <c r="E1109" s="17">
        <v>2</v>
      </c>
      <c r="F1109" s="17">
        <v>13</v>
      </c>
      <c r="G1109" s="40">
        <f t="shared" si="110"/>
        <v>38030</v>
      </c>
      <c r="H1109">
        <f t="shared" si="111"/>
        <v>7</v>
      </c>
      <c r="I1109" s="38">
        <v>8</v>
      </c>
      <c r="J1109" s="38">
        <v>8</v>
      </c>
      <c r="K1109">
        <v>4006</v>
      </c>
      <c r="L1109">
        <v>1</v>
      </c>
      <c r="M1109">
        <v>9</v>
      </c>
      <c r="O1109">
        <v>2</v>
      </c>
      <c r="P1109">
        <v>1</v>
      </c>
      <c r="Q1109">
        <v>2</v>
      </c>
      <c r="X1109">
        <v>0</v>
      </c>
      <c r="Y1109">
        <v>1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</row>
    <row r="1110" spans="1:42" x14ac:dyDescent="0.15">
      <c r="A1110">
        <v>3775</v>
      </c>
      <c r="B1110">
        <v>166</v>
      </c>
      <c r="C1110">
        <v>7</v>
      </c>
      <c r="D1110" s="19">
        <v>2008</v>
      </c>
      <c r="E1110" s="19">
        <v>2</v>
      </c>
      <c r="F1110" s="19">
        <v>13</v>
      </c>
      <c r="G1110" s="40">
        <f t="shared" si="110"/>
        <v>39491</v>
      </c>
      <c r="H1110">
        <f t="shared" si="111"/>
        <v>7</v>
      </c>
      <c r="I1110" s="38">
        <v>0</v>
      </c>
      <c r="J1110" s="38">
        <v>0.33611111111111108</v>
      </c>
      <c r="K1110">
        <v>7533</v>
      </c>
      <c r="L1110">
        <v>1</v>
      </c>
      <c r="M1110">
        <v>6</v>
      </c>
      <c r="O1110">
        <v>2</v>
      </c>
      <c r="P1110">
        <v>1</v>
      </c>
      <c r="Q1110">
        <v>1</v>
      </c>
      <c r="R1110">
        <v>39.6</v>
      </c>
      <c r="S1110">
        <v>1</v>
      </c>
      <c r="T1110">
        <v>2</v>
      </c>
      <c r="W1110" s="41" t="s">
        <v>118</v>
      </c>
      <c r="X1110">
        <v>4</v>
      </c>
      <c r="Y1110">
        <v>0</v>
      </c>
      <c r="Z1110">
        <v>0</v>
      </c>
      <c r="AA1110">
        <v>0</v>
      </c>
      <c r="AB1110">
        <v>0</v>
      </c>
      <c r="AC1110">
        <v>1</v>
      </c>
      <c r="AD1110">
        <v>0</v>
      </c>
      <c r="AE1110">
        <v>1</v>
      </c>
    </row>
    <row r="1111" spans="1:42" x14ac:dyDescent="0.15">
      <c r="A1111">
        <v>3778</v>
      </c>
      <c r="B1111">
        <v>166</v>
      </c>
      <c r="C1111">
        <v>7</v>
      </c>
      <c r="D1111" s="17">
        <v>2008</v>
      </c>
      <c r="E1111" s="17">
        <v>2</v>
      </c>
      <c r="F1111" s="17">
        <v>13</v>
      </c>
      <c r="G1111" s="40">
        <f t="shared" si="110"/>
        <v>39491</v>
      </c>
      <c r="H1111">
        <f t="shared" si="111"/>
        <v>7</v>
      </c>
      <c r="I1111" s="38">
        <v>0</v>
      </c>
      <c r="J1111" s="38">
        <v>0.40347222222222223</v>
      </c>
      <c r="L1111">
        <v>2</v>
      </c>
      <c r="O1111">
        <v>2</v>
      </c>
      <c r="P1111">
        <v>1</v>
      </c>
      <c r="Q1111">
        <v>2</v>
      </c>
      <c r="R1111">
        <v>37.4</v>
      </c>
      <c r="S1111">
        <v>0</v>
      </c>
      <c r="T1111">
        <v>3</v>
      </c>
      <c r="W1111" s="41" t="s">
        <v>118</v>
      </c>
      <c r="X1111">
        <v>2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0</v>
      </c>
      <c r="AE1111">
        <v>1</v>
      </c>
      <c r="AM1111" t="s">
        <v>2920</v>
      </c>
    </row>
    <row r="1112" spans="1:42" x14ac:dyDescent="0.15">
      <c r="A1112">
        <v>3777</v>
      </c>
      <c r="B1112">
        <v>166</v>
      </c>
      <c r="C1112">
        <v>7</v>
      </c>
      <c r="D1112" s="17">
        <v>2008</v>
      </c>
      <c r="E1112" s="17">
        <v>2</v>
      </c>
      <c r="F1112" s="17">
        <v>13</v>
      </c>
      <c r="G1112" s="40">
        <f t="shared" si="110"/>
        <v>39491</v>
      </c>
      <c r="H1112">
        <f t="shared" si="111"/>
        <v>7</v>
      </c>
      <c r="I1112" s="38">
        <v>0</v>
      </c>
      <c r="J1112" s="38">
        <v>0.37638888888888888</v>
      </c>
      <c r="K1112">
        <v>7534</v>
      </c>
      <c r="L1112">
        <v>1</v>
      </c>
      <c r="M1112">
        <v>4</v>
      </c>
      <c r="O1112">
        <v>2</v>
      </c>
      <c r="P1112">
        <v>1</v>
      </c>
      <c r="Q1112">
        <v>2</v>
      </c>
      <c r="T1112">
        <v>8</v>
      </c>
      <c r="W1112" s="41" t="s">
        <v>220</v>
      </c>
      <c r="X1112">
        <v>0</v>
      </c>
      <c r="Y1112">
        <v>1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</row>
    <row r="1113" spans="1:42" x14ac:dyDescent="0.15">
      <c r="A1113">
        <v>3782</v>
      </c>
      <c r="B1113">
        <v>166</v>
      </c>
      <c r="C1113">
        <v>7</v>
      </c>
      <c r="D1113" s="17">
        <v>2008</v>
      </c>
      <c r="E1113" s="17">
        <v>2</v>
      </c>
      <c r="F1113" s="17">
        <v>14</v>
      </c>
      <c r="G1113" s="40">
        <f t="shared" si="110"/>
        <v>39492</v>
      </c>
      <c r="H1113">
        <f t="shared" si="111"/>
        <v>7</v>
      </c>
      <c r="I1113" s="38">
        <v>0</v>
      </c>
      <c r="J1113" s="38">
        <v>0.48472222222222222</v>
      </c>
      <c r="K1113">
        <v>7555</v>
      </c>
      <c r="L1113">
        <v>1</v>
      </c>
      <c r="M1113">
        <v>4</v>
      </c>
      <c r="O1113">
        <v>2</v>
      </c>
      <c r="P1113">
        <v>1</v>
      </c>
      <c r="Q1113">
        <v>1</v>
      </c>
      <c r="R1113">
        <v>38.4</v>
      </c>
      <c r="S1113">
        <v>1</v>
      </c>
      <c r="T1113">
        <v>2</v>
      </c>
      <c r="W1113" s="41" t="s">
        <v>50</v>
      </c>
      <c r="X1113">
        <v>5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1</v>
      </c>
      <c r="AE1113">
        <v>1</v>
      </c>
    </row>
    <row r="1114" spans="1:42" x14ac:dyDescent="0.15">
      <c r="A1114">
        <v>3848</v>
      </c>
      <c r="B1114">
        <v>169</v>
      </c>
      <c r="C1114">
        <v>7</v>
      </c>
      <c r="D1114" s="17">
        <v>2009</v>
      </c>
      <c r="E1114" s="17">
        <v>2</v>
      </c>
      <c r="F1114" s="17">
        <v>15</v>
      </c>
      <c r="G1114" s="40">
        <f t="shared" si="110"/>
        <v>39859</v>
      </c>
      <c r="H1114">
        <f t="shared" si="111"/>
        <v>7</v>
      </c>
      <c r="I1114" s="38">
        <v>0</v>
      </c>
      <c r="J1114" s="38">
        <v>0.37777777777777777</v>
      </c>
      <c r="K1114">
        <v>7308</v>
      </c>
      <c r="L1114">
        <v>1</v>
      </c>
      <c r="M1114">
        <v>7</v>
      </c>
      <c r="O1114">
        <v>2</v>
      </c>
      <c r="P1114">
        <v>1</v>
      </c>
      <c r="Q1114">
        <v>2</v>
      </c>
      <c r="R1114">
        <v>39.200000000000003</v>
      </c>
      <c r="S1114">
        <v>1</v>
      </c>
      <c r="T1114" s="32">
        <v>2</v>
      </c>
      <c r="U1114" s="32"/>
      <c r="W1114" s="41" t="s">
        <v>118</v>
      </c>
      <c r="X1114">
        <v>0</v>
      </c>
      <c r="Y1114">
        <v>1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P1114" t="s">
        <v>281</v>
      </c>
    </row>
    <row r="1115" spans="1:42" x14ac:dyDescent="0.15">
      <c r="A1115">
        <v>3847</v>
      </c>
      <c r="B1115">
        <v>169</v>
      </c>
      <c r="C1115">
        <v>7</v>
      </c>
      <c r="D1115" s="17">
        <v>2009</v>
      </c>
      <c r="E1115" s="17">
        <v>2</v>
      </c>
      <c r="F1115" s="17">
        <v>15</v>
      </c>
      <c r="G1115" s="40">
        <f t="shared" si="110"/>
        <v>39859</v>
      </c>
      <c r="H1115">
        <f t="shared" si="111"/>
        <v>7</v>
      </c>
      <c r="I1115" s="38">
        <v>0</v>
      </c>
      <c r="J1115" s="38">
        <v>0.3833333333333333</v>
      </c>
      <c r="K1115">
        <v>7040</v>
      </c>
      <c r="L1115">
        <v>2</v>
      </c>
      <c r="O1115">
        <v>2</v>
      </c>
      <c r="P1115">
        <v>1</v>
      </c>
      <c r="Q1115">
        <v>2</v>
      </c>
      <c r="R1115">
        <v>37</v>
      </c>
      <c r="S1115">
        <v>0</v>
      </c>
      <c r="T1115">
        <v>2</v>
      </c>
      <c r="W1115" s="41" t="s">
        <v>50</v>
      </c>
      <c r="X1115">
        <v>3</v>
      </c>
      <c r="Y1115">
        <v>0</v>
      </c>
      <c r="Z1115">
        <v>0</v>
      </c>
      <c r="AA1115">
        <v>0</v>
      </c>
      <c r="AB1115">
        <v>1</v>
      </c>
      <c r="AC1115">
        <v>0</v>
      </c>
      <c r="AD1115">
        <v>0</v>
      </c>
      <c r="AE1115">
        <v>1</v>
      </c>
    </row>
    <row r="1116" spans="1:42" x14ac:dyDescent="0.15">
      <c r="A1116">
        <v>643</v>
      </c>
      <c r="B1116">
        <v>23</v>
      </c>
      <c r="C1116">
        <v>7</v>
      </c>
      <c r="D1116" s="17">
        <v>2004</v>
      </c>
      <c r="E1116" s="17">
        <v>2</v>
      </c>
      <c r="F1116" s="17">
        <v>16</v>
      </c>
      <c r="G1116" s="40">
        <f t="shared" ref="G1116:G1138" si="112">DATE(D1116,E1116,F1116)</f>
        <v>38033</v>
      </c>
      <c r="H1116">
        <f t="shared" ref="H1116:H1138" si="113">INT((G1116-DATE(YEAR(G1116-WEEKDAY(G1116-1)+4),1,3)+WEEKDAY(DATE(YEAR(G1116-WEEKDAY(G1116-1)+4),1,3))+5)/7)</f>
        <v>8</v>
      </c>
      <c r="I1116" s="38">
        <v>0</v>
      </c>
      <c r="J1116" s="38">
        <v>0.46597222222222223</v>
      </c>
      <c r="K1116">
        <v>3579</v>
      </c>
      <c r="L1116">
        <v>1</v>
      </c>
      <c r="M1116">
        <v>8</v>
      </c>
      <c r="O1116">
        <v>2</v>
      </c>
      <c r="P1116">
        <v>1</v>
      </c>
      <c r="Q1116">
        <v>2</v>
      </c>
      <c r="R1116">
        <v>39.299999999999997</v>
      </c>
      <c r="S1116">
        <v>1</v>
      </c>
      <c r="T1116">
        <v>2</v>
      </c>
      <c r="W1116" s="41" t="s">
        <v>120</v>
      </c>
      <c r="X1116">
        <v>5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1</v>
      </c>
      <c r="AE1116">
        <v>1</v>
      </c>
    </row>
    <row r="1117" spans="1:42" x14ac:dyDescent="0.15">
      <c r="A1117">
        <v>690</v>
      </c>
      <c r="B1117">
        <v>24</v>
      </c>
      <c r="C1117">
        <v>7</v>
      </c>
      <c r="D1117" s="17">
        <v>2004</v>
      </c>
      <c r="E1117" s="17">
        <v>2</v>
      </c>
      <c r="F1117" s="17">
        <v>16</v>
      </c>
      <c r="G1117" s="40">
        <f t="shared" si="112"/>
        <v>38033</v>
      </c>
      <c r="H1117">
        <f t="shared" si="113"/>
        <v>8</v>
      </c>
      <c r="I1117" s="38">
        <v>8</v>
      </c>
      <c r="J1117" s="38">
        <v>8</v>
      </c>
      <c r="K1117">
        <v>3003</v>
      </c>
      <c r="L1117">
        <v>1</v>
      </c>
      <c r="M1117">
        <v>9</v>
      </c>
      <c r="O1117">
        <v>2</v>
      </c>
      <c r="P1117">
        <v>1</v>
      </c>
      <c r="Q1117">
        <v>2</v>
      </c>
      <c r="R1117">
        <v>36.799999999999997</v>
      </c>
      <c r="S1117">
        <v>0</v>
      </c>
      <c r="T1117">
        <v>2</v>
      </c>
      <c r="W1117" s="41" t="s">
        <v>120</v>
      </c>
      <c r="X1117">
        <v>3</v>
      </c>
      <c r="Y1117">
        <v>0</v>
      </c>
      <c r="Z1117">
        <v>0</v>
      </c>
      <c r="AA1117">
        <v>0</v>
      </c>
      <c r="AB1117">
        <v>1</v>
      </c>
      <c r="AC1117">
        <v>0</v>
      </c>
      <c r="AD1117">
        <v>0</v>
      </c>
      <c r="AE1117">
        <v>1</v>
      </c>
      <c r="AH1117">
        <v>0</v>
      </c>
      <c r="AI1117">
        <v>0</v>
      </c>
    </row>
    <row r="1118" spans="1:42" x14ac:dyDescent="0.15">
      <c r="A1118">
        <v>689</v>
      </c>
      <c r="B1118">
        <v>24</v>
      </c>
      <c r="C1118">
        <v>7</v>
      </c>
      <c r="D1118" s="17">
        <v>2004</v>
      </c>
      <c r="E1118" s="17">
        <v>2</v>
      </c>
      <c r="F1118" s="17">
        <v>16</v>
      </c>
      <c r="G1118" s="40">
        <f t="shared" si="112"/>
        <v>38033</v>
      </c>
      <c r="H1118">
        <f t="shared" si="113"/>
        <v>8</v>
      </c>
      <c r="I1118" s="38">
        <v>0</v>
      </c>
      <c r="J1118" s="38">
        <v>0.32916666666666666</v>
      </c>
      <c r="K1118">
        <v>6065</v>
      </c>
      <c r="L1118">
        <v>1</v>
      </c>
      <c r="M1118">
        <v>5</v>
      </c>
      <c r="O1118">
        <v>2</v>
      </c>
      <c r="P1118">
        <v>1</v>
      </c>
      <c r="Q1118">
        <v>1</v>
      </c>
      <c r="W1118" s="41" t="s">
        <v>118</v>
      </c>
      <c r="X1118">
        <v>1</v>
      </c>
      <c r="Y1118">
        <v>0</v>
      </c>
      <c r="Z1118">
        <v>1</v>
      </c>
      <c r="AA1118">
        <v>0</v>
      </c>
      <c r="AB1118">
        <v>0</v>
      </c>
      <c r="AC1118">
        <v>0</v>
      </c>
      <c r="AD1118">
        <v>0</v>
      </c>
      <c r="AE1118">
        <v>1</v>
      </c>
    </row>
    <row r="1119" spans="1:42" x14ac:dyDescent="0.15">
      <c r="A1119">
        <v>608</v>
      </c>
      <c r="B1119">
        <v>22</v>
      </c>
      <c r="C1119">
        <v>7</v>
      </c>
      <c r="D1119" s="17">
        <v>2004</v>
      </c>
      <c r="E1119" s="17">
        <v>2</v>
      </c>
      <c r="F1119" s="17">
        <v>17</v>
      </c>
      <c r="G1119" s="40">
        <f t="shared" si="112"/>
        <v>38034</v>
      </c>
      <c r="H1119">
        <f t="shared" si="113"/>
        <v>8</v>
      </c>
      <c r="I1119" s="38">
        <v>0</v>
      </c>
      <c r="J1119" s="38">
        <v>0.46319444444444446</v>
      </c>
      <c r="K1119">
        <v>4148</v>
      </c>
      <c r="L1119">
        <v>1</v>
      </c>
      <c r="M1119">
        <v>5</v>
      </c>
      <c r="O1119">
        <v>2</v>
      </c>
      <c r="P1119">
        <v>1</v>
      </c>
      <c r="Q1119">
        <v>1</v>
      </c>
      <c r="R1119">
        <v>40</v>
      </c>
      <c r="S1119">
        <v>1</v>
      </c>
      <c r="T1119">
        <v>1</v>
      </c>
      <c r="W1119" s="41" t="s">
        <v>118</v>
      </c>
      <c r="X1119">
        <v>3</v>
      </c>
      <c r="Y1119">
        <v>0</v>
      </c>
      <c r="Z1119">
        <v>0</v>
      </c>
      <c r="AA1119">
        <v>0</v>
      </c>
      <c r="AB1119">
        <v>1</v>
      </c>
      <c r="AC1119">
        <v>0</v>
      </c>
      <c r="AD1119">
        <v>0</v>
      </c>
      <c r="AE1119">
        <v>1</v>
      </c>
    </row>
    <row r="1120" spans="1:42" x14ac:dyDescent="0.15">
      <c r="A1120">
        <v>609</v>
      </c>
      <c r="B1120">
        <v>22</v>
      </c>
      <c r="C1120">
        <v>7</v>
      </c>
      <c r="D1120" s="17">
        <v>2004</v>
      </c>
      <c r="E1120" s="17">
        <v>2</v>
      </c>
      <c r="F1120" s="17">
        <v>17</v>
      </c>
      <c r="G1120" s="40">
        <f t="shared" si="112"/>
        <v>38034</v>
      </c>
      <c r="H1120">
        <f t="shared" si="113"/>
        <v>8</v>
      </c>
      <c r="I1120" s="38">
        <v>0</v>
      </c>
      <c r="J1120" s="38">
        <v>0.47013888888888888</v>
      </c>
      <c r="K1120">
        <v>3190</v>
      </c>
      <c r="L1120">
        <v>1</v>
      </c>
      <c r="M1120">
        <v>1</v>
      </c>
      <c r="O1120">
        <v>2</v>
      </c>
      <c r="P1120">
        <v>1</v>
      </c>
      <c r="R1120">
        <v>35.9</v>
      </c>
      <c r="S1120">
        <v>0</v>
      </c>
      <c r="T1120">
        <v>2</v>
      </c>
      <c r="W1120" s="41" t="s">
        <v>278</v>
      </c>
      <c r="X1120">
        <v>0</v>
      </c>
      <c r="Y1120">
        <v>1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</row>
    <row r="1121" spans="1:35" x14ac:dyDescent="0.15">
      <c r="A1121">
        <v>658</v>
      </c>
      <c r="B1121">
        <v>23</v>
      </c>
      <c r="C1121">
        <v>7</v>
      </c>
      <c r="D1121" s="17">
        <v>2004</v>
      </c>
      <c r="E1121" s="17">
        <v>2</v>
      </c>
      <c r="F1121" s="17">
        <v>17</v>
      </c>
      <c r="G1121" s="40">
        <f t="shared" si="112"/>
        <v>38034</v>
      </c>
      <c r="H1121">
        <f t="shared" si="113"/>
        <v>8</v>
      </c>
      <c r="I1121" s="38">
        <v>0</v>
      </c>
      <c r="J1121" s="38">
        <v>0.3972222222222222</v>
      </c>
      <c r="K1121">
        <v>1897</v>
      </c>
      <c r="L1121">
        <v>1</v>
      </c>
      <c r="M1121">
        <v>1</v>
      </c>
      <c r="O1121">
        <v>2</v>
      </c>
      <c r="P1121">
        <v>1</v>
      </c>
      <c r="Q1121">
        <v>2</v>
      </c>
      <c r="R1121">
        <v>38.799999999999997</v>
      </c>
      <c r="S1121">
        <v>1</v>
      </c>
      <c r="T1121">
        <v>2</v>
      </c>
      <c r="W1121" s="41" t="s">
        <v>118</v>
      </c>
      <c r="X1121">
        <v>5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1</v>
      </c>
      <c r="AE1121">
        <v>1</v>
      </c>
    </row>
    <row r="1122" spans="1:35" x14ac:dyDescent="0.15">
      <c r="A1122">
        <v>661</v>
      </c>
      <c r="B1122">
        <v>23</v>
      </c>
      <c r="C1122">
        <v>7</v>
      </c>
      <c r="D1122" s="17">
        <v>2004</v>
      </c>
      <c r="E1122" s="17">
        <v>2</v>
      </c>
      <c r="F1122" s="17">
        <v>17</v>
      </c>
      <c r="G1122" s="40">
        <f t="shared" si="112"/>
        <v>38034</v>
      </c>
      <c r="H1122">
        <f t="shared" si="113"/>
        <v>8</v>
      </c>
      <c r="I1122" s="38">
        <v>0</v>
      </c>
      <c r="J1122" s="38">
        <v>0.40625</v>
      </c>
      <c r="K1122">
        <v>4021</v>
      </c>
      <c r="L1122">
        <v>1</v>
      </c>
      <c r="M1122">
        <v>1</v>
      </c>
      <c r="O1122">
        <v>2</v>
      </c>
      <c r="P1122">
        <v>1</v>
      </c>
      <c r="Q1122">
        <v>2</v>
      </c>
      <c r="R1122">
        <v>36.9</v>
      </c>
      <c r="S1122">
        <v>0</v>
      </c>
      <c r="T1122">
        <v>2</v>
      </c>
      <c r="W1122" s="41" t="s">
        <v>118</v>
      </c>
      <c r="X1122">
        <v>0</v>
      </c>
      <c r="Y1122">
        <v>1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H1122">
        <v>0</v>
      </c>
      <c r="AI1122">
        <v>0</v>
      </c>
    </row>
    <row r="1123" spans="1:35" x14ac:dyDescent="0.15">
      <c r="A1123">
        <v>603</v>
      </c>
      <c r="B1123">
        <v>22</v>
      </c>
      <c r="C1123">
        <v>7</v>
      </c>
      <c r="D1123" s="17">
        <v>2004</v>
      </c>
      <c r="E1123" s="17">
        <v>2</v>
      </c>
      <c r="F1123" s="17">
        <v>17</v>
      </c>
      <c r="G1123" s="40">
        <f t="shared" si="112"/>
        <v>38034</v>
      </c>
      <c r="H1123">
        <f t="shared" si="113"/>
        <v>8</v>
      </c>
      <c r="I1123" s="38">
        <v>0</v>
      </c>
      <c r="J1123" s="38">
        <v>0.41736111111111113</v>
      </c>
      <c r="K1123">
        <v>6077</v>
      </c>
      <c r="L1123">
        <v>1</v>
      </c>
      <c r="M1123">
        <v>1</v>
      </c>
      <c r="O1123">
        <v>2</v>
      </c>
      <c r="P1123">
        <v>1</v>
      </c>
      <c r="Q1123">
        <v>1</v>
      </c>
      <c r="W1123" s="41" t="s">
        <v>50</v>
      </c>
      <c r="X1123">
        <v>0</v>
      </c>
      <c r="Y1123">
        <v>1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</row>
    <row r="1124" spans="1:35" x14ac:dyDescent="0.15">
      <c r="A1124">
        <v>611</v>
      </c>
      <c r="B1124">
        <v>22</v>
      </c>
      <c r="C1124">
        <v>7</v>
      </c>
      <c r="D1124" s="17">
        <v>2004</v>
      </c>
      <c r="E1124" s="17">
        <v>2</v>
      </c>
      <c r="F1124" s="17">
        <v>17</v>
      </c>
      <c r="G1124" s="40">
        <f t="shared" si="112"/>
        <v>38034</v>
      </c>
      <c r="H1124">
        <f t="shared" si="113"/>
        <v>8</v>
      </c>
      <c r="I1124" s="38">
        <v>0</v>
      </c>
      <c r="J1124" s="38">
        <v>0.48749999999999999</v>
      </c>
      <c r="K1124">
        <v>1760</v>
      </c>
      <c r="L1124">
        <v>1</v>
      </c>
      <c r="M1124">
        <v>1</v>
      </c>
      <c r="O1124">
        <v>2</v>
      </c>
      <c r="P1124">
        <v>1</v>
      </c>
      <c r="Q1124">
        <v>1</v>
      </c>
      <c r="R1124">
        <v>36.200000000000003</v>
      </c>
      <c r="S1124">
        <v>0</v>
      </c>
      <c r="W1124" s="41" t="s">
        <v>118</v>
      </c>
      <c r="X1124">
        <v>0</v>
      </c>
      <c r="Y1124">
        <v>1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</row>
    <row r="1125" spans="1:35" x14ac:dyDescent="0.15">
      <c r="A1125">
        <v>619</v>
      </c>
      <c r="B1125">
        <v>22</v>
      </c>
      <c r="C1125">
        <v>8</v>
      </c>
      <c r="D1125" s="17">
        <v>2004</v>
      </c>
      <c r="E1125" s="17">
        <v>2</v>
      </c>
      <c r="F1125" s="17">
        <v>18</v>
      </c>
      <c r="G1125" s="40">
        <f t="shared" si="112"/>
        <v>38035</v>
      </c>
      <c r="H1125">
        <f t="shared" si="113"/>
        <v>8</v>
      </c>
      <c r="I1125" s="38">
        <v>0</v>
      </c>
      <c r="J1125" s="38">
        <v>0.34375</v>
      </c>
      <c r="L1125">
        <v>1</v>
      </c>
      <c r="M1125">
        <v>6</v>
      </c>
      <c r="O1125">
        <v>2</v>
      </c>
      <c r="P1125">
        <v>1</v>
      </c>
      <c r="Q1125">
        <v>1</v>
      </c>
      <c r="R1125">
        <v>36.1</v>
      </c>
      <c r="S1125">
        <v>0</v>
      </c>
      <c r="T1125">
        <v>2</v>
      </c>
      <c r="W1125" s="41" t="s">
        <v>118</v>
      </c>
      <c r="X1125">
        <v>1</v>
      </c>
      <c r="Y1125">
        <v>0</v>
      </c>
      <c r="Z1125">
        <v>1</v>
      </c>
      <c r="AA1125">
        <v>0</v>
      </c>
      <c r="AB1125">
        <v>0</v>
      </c>
      <c r="AC1125">
        <v>0</v>
      </c>
      <c r="AD1125">
        <v>0</v>
      </c>
      <c r="AE1125">
        <v>1</v>
      </c>
    </row>
    <row r="1126" spans="1:35" x14ac:dyDescent="0.15">
      <c r="A1126">
        <v>578</v>
      </c>
      <c r="B1126">
        <v>21</v>
      </c>
      <c r="C1126">
        <v>8</v>
      </c>
      <c r="D1126" s="17">
        <v>2004</v>
      </c>
      <c r="E1126" s="17">
        <v>2</v>
      </c>
      <c r="F1126" s="17">
        <v>18</v>
      </c>
      <c r="G1126" s="40">
        <f t="shared" si="112"/>
        <v>38035</v>
      </c>
      <c r="H1126">
        <f t="shared" si="113"/>
        <v>8</v>
      </c>
      <c r="I1126" s="38">
        <v>0</v>
      </c>
      <c r="J1126" s="38">
        <v>0.4694444444444445</v>
      </c>
      <c r="K1126">
        <v>5021</v>
      </c>
      <c r="L1126">
        <v>2</v>
      </c>
      <c r="O1126">
        <v>2</v>
      </c>
      <c r="P1126">
        <v>1</v>
      </c>
      <c r="Q1126">
        <v>1</v>
      </c>
      <c r="R1126">
        <v>37.4</v>
      </c>
      <c r="S1126">
        <v>0</v>
      </c>
      <c r="T1126">
        <v>2</v>
      </c>
      <c r="W1126" s="41" t="s">
        <v>118</v>
      </c>
      <c r="X1126">
        <v>1</v>
      </c>
      <c r="Y1126">
        <v>0</v>
      </c>
      <c r="Z1126">
        <v>1</v>
      </c>
      <c r="AA1126">
        <v>0</v>
      </c>
      <c r="AB1126">
        <v>0</v>
      </c>
      <c r="AC1126">
        <v>0</v>
      </c>
      <c r="AD1126">
        <v>0</v>
      </c>
      <c r="AE1126">
        <v>1</v>
      </c>
    </row>
    <row r="1127" spans="1:35" x14ac:dyDescent="0.15">
      <c r="A1127">
        <v>629</v>
      </c>
      <c r="B1127">
        <v>22</v>
      </c>
      <c r="C1127">
        <v>8</v>
      </c>
      <c r="D1127" s="17">
        <v>2004</v>
      </c>
      <c r="E1127" s="17">
        <v>2</v>
      </c>
      <c r="F1127" s="17">
        <v>18</v>
      </c>
      <c r="G1127" s="40">
        <f t="shared" si="112"/>
        <v>38035</v>
      </c>
      <c r="H1127">
        <f t="shared" si="113"/>
        <v>8</v>
      </c>
      <c r="I1127" s="38">
        <v>0</v>
      </c>
      <c r="J1127" s="38">
        <v>0.41805555555555557</v>
      </c>
      <c r="L1127">
        <v>1</v>
      </c>
      <c r="M1127">
        <v>1</v>
      </c>
      <c r="O1127">
        <v>2</v>
      </c>
      <c r="P1127">
        <v>1</v>
      </c>
      <c r="Q1127">
        <v>1</v>
      </c>
      <c r="R1127">
        <v>37.1</v>
      </c>
      <c r="S1127">
        <v>0</v>
      </c>
      <c r="T1127">
        <v>3</v>
      </c>
      <c r="W1127" s="41" t="s">
        <v>49</v>
      </c>
      <c r="X1127">
        <v>4</v>
      </c>
      <c r="Y1127">
        <v>0</v>
      </c>
      <c r="Z1127">
        <v>0</v>
      </c>
      <c r="AA1127">
        <v>0</v>
      </c>
      <c r="AB1127">
        <v>0</v>
      </c>
      <c r="AC1127">
        <v>1</v>
      </c>
      <c r="AD1127">
        <v>0</v>
      </c>
      <c r="AE1127">
        <v>1</v>
      </c>
    </row>
    <row r="1128" spans="1:35" x14ac:dyDescent="0.15">
      <c r="A1128">
        <v>581</v>
      </c>
      <c r="B1128">
        <v>21</v>
      </c>
      <c r="C1128">
        <v>8</v>
      </c>
      <c r="D1128" s="17">
        <v>2004</v>
      </c>
      <c r="E1128" s="17">
        <v>2</v>
      </c>
      <c r="F1128" s="17">
        <v>19</v>
      </c>
      <c r="G1128" s="40">
        <f t="shared" si="112"/>
        <v>38036</v>
      </c>
      <c r="H1128">
        <f t="shared" si="113"/>
        <v>8</v>
      </c>
      <c r="I1128" s="38">
        <v>0</v>
      </c>
      <c r="J1128" s="38">
        <v>0.33055555555555555</v>
      </c>
      <c r="K1128">
        <v>2975</v>
      </c>
      <c r="L1128">
        <v>1</v>
      </c>
      <c r="M1128">
        <v>8</v>
      </c>
      <c r="O1128">
        <v>2</v>
      </c>
      <c r="P1128">
        <v>1</v>
      </c>
      <c r="Q1128">
        <v>1</v>
      </c>
      <c r="T1128">
        <v>2</v>
      </c>
      <c r="W1128" s="41" t="s">
        <v>118</v>
      </c>
      <c r="X1128">
        <v>5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1</v>
      </c>
      <c r="AE1128">
        <v>1</v>
      </c>
    </row>
    <row r="1129" spans="1:35" x14ac:dyDescent="0.15">
      <c r="A1129">
        <v>594</v>
      </c>
      <c r="B1129">
        <v>21</v>
      </c>
      <c r="C1129">
        <v>8</v>
      </c>
      <c r="D1129" s="17">
        <v>2004</v>
      </c>
      <c r="E1129" s="17">
        <v>2</v>
      </c>
      <c r="F1129" s="17">
        <v>19</v>
      </c>
      <c r="G1129" s="40">
        <f t="shared" si="112"/>
        <v>38036</v>
      </c>
      <c r="H1129">
        <f t="shared" si="113"/>
        <v>8</v>
      </c>
      <c r="I1129" s="38">
        <v>0</v>
      </c>
      <c r="J1129" s="38">
        <v>0.37847222222222227</v>
      </c>
      <c r="K1129">
        <v>6092</v>
      </c>
      <c r="L1129">
        <v>2</v>
      </c>
      <c r="O1129">
        <v>2</v>
      </c>
      <c r="P1129">
        <v>1</v>
      </c>
      <c r="Q1129">
        <v>1</v>
      </c>
      <c r="R1129">
        <v>36.799999999999997</v>
      </c>
      <c r="S1129">
        <v>0</v>
      </c>
      <c r="T1129">
        <v>3</v>
      </c>
      <c r="V1129" s="41" t="s">
        <v>53</v>
      </c>
      <c r="W1129" s="41" t="s">
        <v>278</v>
      </c>
      <c r="X1129">
        <v>1</v>
      </c>
      <c r="Y1129">
        <v>0</v>
      </c>
      <c r="Z1129">
        <v>1</v>
      </c>
      <c r="AA1129">
        <v>0</v>
      </c>
      <c r="AB1129">
        <v>0</v>
      </c>
      <c r="AC1129">
        <v>0</v>
      </c>
      <c r="AD1129">
        <v>0</v>
      </c>
      <c r="AE1129">
        <v>1</v>
      </c>
    </row>
    <row r="1130" spans="1:35" x14ac:dyDescent="0.15">
      <c r="A1130">
        <v>589</v>
      </c>
      <c r="B1130">
        <v>21</v>
      </c>
      <c r="C1130">
        <v>8</v>
      </c>
      <c r="D1130" s="19">
        <v>2004</v>
      </c>
      <c r="E1130" s="19">
        <v>2</v>
      </c>
      <c r="F1130" s="19">
        <v>19</v>
      </c>
      <c r="G1130" s="40">
        <f t="shared" si="112"/>
        <v>38036</v>
      </c>
      <c r="H1130">
        <f t="shared" si="113"/>
        <v>8</v>
      </c>
      <c r="I1130" s="38">
        <v>0</v>
      </c>
      <c r="J1130" s="38">
        <v>0.39374999999999999</v>
      </c>
      <c r="K1130">
        <v>6090</v>
      </c>
      <c r="L1130">
        <v>1</v>
      </c>
      <c r="M1130">
        <v>7</v>
      </c>
      <c r="O1130">
        <v>2</v>
      </c>
      <c r="P1130">
        <v>1</v>
      </c>
      <c r="Q1130">
        <v>1</v>
      </c>
      <c r="R1130">
        <v>36.6</v>
      </c>
      <c r="S1130">
        <v>0</v>
      </c>
      <c r="W1130" s="41" t="s">
        <v>118</v>
      </c>
      <c r="X1130">
        <v>4</v>
      </c>
      <c r="Y1130">
        <v>0</v>
      </c>
      <c r="Z1130">
        <v>0</v>
      </c>
      <c r="AA1130">
        <v>0</v>
      </c>
      <c r="AB1130">
        <v>0</v>
      </c>
      <c r="AC1130">
        <v>1</v>
      </c>
      <c r="AD1130">
        <v>0</v>
      </c>
      <c r="AE1130">
        <v>1</v>
      </c>
    </row>
    <row r="1131" spans="1:35" x14ac:dyDescent="0.15">
      <c r="A1131">
        <v>592</v>
      </c>
      <c r="B1131">
        <v>21</v>
      </c>
      <c r="C1131">
        <v>8</v>
      </c>
      <c r="D1131" s="17">
        <v>2004</v>
      </c>
      <c r="E1131" s="17">
        <v>2</v>
      </c>
      <c r="F1131" s="17">
        <v>19</v>
      </c>
      <c r="G1131" s="40">
        <f t="shared" si="112"/>
        <v>38036</v>
      </c>
      <c r="H1131">
        <f t="shared" si="113"/>
        <v>8</v>
      </c>
      <c r="I1131" s="38">
        <v>0</v>
      </c>
      <c r="J1131" s="38">
        <v>0.40069444444444446</v>
      </c>
      <c r="K1131">
        <v>4621</v>
      </c>
      <c r="L1131">
        <v>1</v>
      </c>
      <c r="M1131">
        <v>11</v>
      </c>
      <c r="O1131">
        <v>2</v>
      </c>
      <c r="P1131">
        <v>1</v>
      </c>
      <c r="Q1131">
        <v>1</v>
      </c>
      <c r="W1131" s="41" t="s">
        <v>278</v>
      </c>
      <c r="X1131">
        <v>0</v>
      </c>
      <c r="Y1131">
        <v>1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H1131">
        <v>0</v>
      </c>
      <c r="AI1131">
        <v>0</v>
      </c>
    </row>
    <row r="1132" spans="1:35" x14ac:dyDescent="0.15">
      <c r="A1132">
        <v>598</v>
      </c>
      <c r="B1132">
        <v>21</v>
      </c>
      <c r="C1132">
        <v>8</v>
      </c>
      <c r="D1132" s="17">
        <v>2004</v>
      </c>
      <c r="E1132" s="17">
        <v>2</v>
      </c>
      <c r="F1132" s="17">
        <v>19</v>
      </c>
      <c r="G1132" s="40">
        <f t="shared" si="112"/>
        <v>38036</v>
      </c>
      <c r="H1132">
        <f t="shared" si="113"/>
        <v>8</v>
      </c>
      <c r="I1132" s="38">
        <v>0</v>
      </c>
      <c r="J1132" s="38">
        <v>0.45902777777777781</v>
      </c>
      <c r="K1132">
        <v>3990</v>
      </c>
      <c r="L1132">
        <v>1</v>
      </c>
      <c r="M1132">
        <v>2</v>
      </c>
      <c r="O1132">
        <v>2</v>
      </c>
      <c r="P1132">
        <v>1</v>
      </c>
      <c r="Q1132">
        <v>1</v>
      </c>
      <c r="W1132" s="41" t="s">
        <v>120</v>
      </c>
      <c r="X1132">
        <v>0</v>
      </c>
      <c r="Y1132">
        <v>1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</row>
    <row r="1133" spans="1:35" x14ac:dyDescent="0.15">
      <c r="A1133">
        <v>564</v>
      </c>
      <c r="B1133">
        <v>20</v>
      </c>
      <c r="C1133">
        <v>8</v>
      </c>
      <c r="D1133" s="17">
        <v>2004</v>
      </c>
      <c r="E1133" s="17">
        <v>2</v>
      </c>
      <c r="F1133" s="17">
        <v>20</v>
      </c>
      <c r="G1133" s="40">
        <f t="shared" si="112"/>
        <v>38037</v>
      </c>
      <c r="H1133">
        <f t="shared" si="113"/>
        <v>8</v>
      </c>
      <c r="I1133" s="38">
        <v>0</v>
      </c>
      <c r="J1133" s="38">
        <v>0.37847222222222227</v>
      </c>
      <c r="L1133">
        <v>2</v>
      </c>
      <c r="O1133">
        <v>2</v>
      </c>
      <c r="P1133">
        <v>1</v>
      </c>
      <c r="Q1133">
        <v>2</v>
      </c>
      <c r="R1133">
        <v>34.9</v>
      </c>
      <c r="T1133">
        <v>2</v>
      </c>
      <c r="W1133" s="41" t="s">
        <v>278</v>
      </c>
      <c r="X1133">
        <v>1</v>
      </c>
      <c r="Y1133">
        <v>0</v>
      </c>
      <c r="Z1133">
        <v>1</v>
      </c>
      <c r="AA1133">
        <v>0</v>
      </c>
      <c r="AB1133">
        <v>0</v>
      </c>
      <c r="AC1133">
        <v>0</v>
      </c>
      <c r="AD1133">
        <v>0</v>
      </c>
      <c r="AE1133">
        <v>1</v>
      </c>
    </row>
    <row r="1134" spans="1:35" x14ac:dyDescent="0.15">
      <c r="A1134">
        <v>561</v>
      </c>
      <c r="B1134">
        <v>20</v>
      </c>
      <c r="C1134">
        <v>8</v>
      </c>
      <c r="D1134" s="17">
        <v>2004</v>
      </c>
      <c r="E1134" s="17">
        <v>2</v>
      </c>
      <c r="F1134" s="17">
        <v>20</v>
      </c>
      <c r="G1134" s="40">
        <f t="shared" si="112"/>
        <v>38037</v>
      </c>
      <c r="H1134">
        <f t="shared" si="113"/>
        <v>8</v>
      </c>
      <c r="I1134" s="38">
        <v>0</v>
      </c>
      <c r="J1134" s="38">
        <v>0.38750000000000001</v>
      </c>
      <c r="K1134">
        <v>3035</v>
      </c>
      <c r="L1134">
        <v>2</v>
      </c>
      <c r="O1134">
        <v>2</v>
      </c>
      <c r="P1134">
        <v>1</v>
      </c>
      <c r="Q1134">
        <v>2</v>
      </c>
      <c r="W1134" s="41" t="s">
        <v>278</v>
      </c>
      <c r="X1134">
        <v>1</v>
      </c>
      <c r="Y1134">
        <v>0</v>
      </c>
      <c r="Z1134">
        <v>1</v>
      </c>
      <c r="AA1134">
        <v>0</v>
      </c>
      <c r="AB1134">
        <v>0</v>
      </c>
      <c r="AC1134">
        <v>0</v>
      </c>
      <c r="AD1134">
        <v>0</v>
      </c>
      <c r="AE1134">
        <v>1</v>
      </c>
    </row>
    <row r="1135" spans="1:35" x14ac:dyDescent="0.15">
      <c r="A1135">
        <v>3867</v>
      </c>
      <c r="B1135">
        <v>169</v>
      </c>
      <c r="C1135">
        <v>8</v>
      </c>
      <c r="D1135" s="17">
        <v>2009</v>
      </c>
      <c r="E1135" s="17">
        <v>2</v>
      </c>
      <c r="F1135" s="17">
        <v>19</v>
      </c>
      <c r="G1135" s="40">
        <f t="shared" si="112"/>
        <v>39863</v>
      </c>
      <c r="H1135">
        <f t="shared" si="113"/>
        <v>8</v>
      </c>
      <c r="I1135" s="38">
        <v>0</v>
      </c>
      <c r="J1135" s="38">
        <v>0.4916666666666667</v>
      </c>
      <c r="K1135">
        <v>7323</v>
      </c>
      <c r="L1135">
        <v>1</v>
      </c>
      <c r="M1135">
        <v>8</v>
      </c>
      <c r="O1135">
        <v>2</v>
      </c>
      <c r="P1135">
        <v>1</v>
      </c>
      <c r="Q1135">
        <v>2</v>
      </c>
      <c r="R1135">
        <v>38</v>
      </c>
      <c r="S1135">
        <v>1</v>
      </c>
      <c r="W1135" s="41" t="s">
        <v>50</v>
      </c>
      <c r="X1135">
        <v>4</v>
      </c>
      <c r="Y1135">
        <v>0</v>
      </c>
      <c r="Z1135">
        <v>0</v>
      </c>
      <c r="AA1135">
        <v>0</v>
      </c>
      <c r="AB1135">
        <v>0</v>
      </c>
      <c r="AC1135">
        <v>1</v>
      </c>
      <c r="AD1135">
        <v>0</v>
      </c>
      <c r="AE1135">
        <v>1</v>
      </c>
    </row>
    <row r="1136" spans="1:35" x14ac:dyDescent="0.15">
      <c r="A1136">
        <v>3871</v>
      </c>
      <c r="B1136">
        <v>169</v>
      </c>
      <c r="C1136">
        <v>8</v>
      </c>
      <c r="D1136" s="17">
        <v>2009</v>
      </c>
      <c r="E1136" s="17">
        <v>2</v>
      </c>
      <c r="F1136" s="17">
        <v>20</v>
      </c>
      <c r="G1136" s="40">
        <f t="shared" si="112"/>
        <v>39864</v>
      </c>
      <c r="H1136">
        <f t="shared" si="113"/>
        <v>8</v>
      </c>
      <c r="I1136" s="38">
        <v>0</v>
      </c>
      <c r="J1136" s="38">
        <v>0.3659722222222222</v>
      </c>
      <c r="K1136">
        <v>7342</v>
      </c>
      <c r="L1136">
        <v>1</v>
      </c>
      <c r="M1136">
        <v>9</v>
      </c>
      <c r="O1136">
        <v>2</v>
      </c>
      <c r="P1136">
        <v>1</v>
      </c>
      <c r="Q1136">
        <v>1</v>
      </c>
      <c r="R1136">
        <v>35.799999999999997</v>
      </c>
      <c r="S1136">
        <v>0</v>
      </c>
      <c r="T1136">
        <v>2</v>
      </c>
      <c r="W1136" s="41" t="s">
        <v>50</v>
      </c>
      <c r="X1136">
        <v>0</v>
      </c>
      <c r="Y1136">
        <v>1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</row>
    <row r="1137" spans="1:39" x14ac:dyDescent="0.15">
      <c r="A1137">
        <v>3873</v>
      </c>
      <c r="B1137">
        <v>169</v>
      </c>
      <c r="C1137">
        <v>8</v>
      </c>
      <c r="D1137" s="17">
        <v>2009</v>
      </c>
      <c r="E1137" s="17">
        <v>2</v>
      </c>
      <c r="F1137" s="17">
        <v>20</v>
      </c>
      <c r="G1137" s="40">
        <f t="shared" si="112"/>
        <v>39864</v>
      </c>
      <c r="H1137">
        <f t="shared" si="113"/>
        <v>8</v>
      </c>
      <c r="I1137" s="38">
        <v>0</v>
      </c>
      <c r="J1137" s="38">
        <v>0.37638888888888888</v>
      </c>
      <c r="K1137">
        <v>7657</v>
      </c>
      <c r="L1137">
        <v>1</v>
      </c>
      <c r="M1137">
        <v>3</v>
      </c>
      <c r="O1137">
        <v>2</v>
      </c>
      <c r="P1137">
        <v>1</v>
      </c>
      <c r="Q1137">
        <v>1</v>
      </c>
      <c r="R1137">
        <v>36.6</v>
      </c>
      <c r="S1137">
        <v>0</v>
      </c>
      <c r="T1137">
        <v>2</v>
      </c>
      <c r="W1137" s="41" t="s">
        <v>118</v>
      </c>
      <c r="X1137">
        <v>1</v>
      </c>
      <c r="Y1137">
        <v>0</v>
      </c>
      <c r="Z1137">
        <v>1</v>
      </c>
      <c r="AA1137">
        <v>0</v>
      </c>
      <c r="AB1137">
        <v>0</v>
      </c>
      <c r="AC1137">
        <v>0</v>
      </c>
      <c r="AD1137">
        <v>0</v>
      </c>
      <c r="AE1137">
        <v>1</v>
      </c>
    </row>
    <row r="1138" spans="1:39" x14ac:dyDescent="0.15">
      <c r="A1138">
        <v>3874</v>
      </c>
      <c r="B1138">
        <v>169</v>
      </c>
      <c r="C1138">
        <v>8</v>
      </c>
      <c r="D1138" s="17">
        <v>2009</v>
      </c>
      <c r="E1138" s="17">
        <v>2</v>
      </c>
      <c r="F1138" s="17">
        <v>20</v>
      </c>
      <c r="G1138" s="40">
        <f t="shared" si="112"/>
        <v>39864</v>
      </c>
      <c r="H1138">
        <f t="shared" si="113"/>
        <v>8</v>
      </c>
      <c r="I1138" s="38">
        <v>0</v>
      </c>
      <c r="J1138" s="38">
        <v>0.37708333333333338</v>
      </c>
      <c r="K1138">
        <v>7939</v>
      </c>
      <c r="L1138">
        <v>1</v>
      </c>
      <c r="M1138">
        <v>1</v>
      </c>
      <c r="O1138">
        <v>2</v>
      </c>
      <c r="P1138">
        <v>1</v>
      </c>
      <c r="Q1138">
        <v>1</v>
      </c>
      <c r="R1138">
        <v>38.5</v>
      </c>
      <c r="S1138">
        <v>1</v>
      </c>
      <c r="T1138">
        <v>3</v>
      </c>
      <c r="W1138" s="41" t="s">
        <v>118</v>
      </c>
      <c r="X1138">
        <v>1</v>
      </c>
      <c r="Y1138">
        <v>0</v>
      </c>
      <c r="Z1138">
        <v>1</v>
      </c>
      <c r="AA1138">
        <v>0</v>
      </c>
      <c r="AB1138">
        <v>0</v>
      </c>
      <c r="AC1138">
        <v>0</v>
      </c>
      <c r="AD1138">
        <v>0</v>
      </c>
      <c r="AE1138">
        <v>1</v>
      </c>
    </row>
    <row r="1139" spans="1:39" x14ac:dyDescent="0.15">
      <c r="A1139">
        <v>574</v>
      </c>
      <c r="B1139">
        <v>20</v>
      </c>
      <c r="C1139">
        <v>8</v>
      </c>
      <c r="D1139" s="17">
        <v>2004</v>
      </c>
      <c r="E1139" s="17">
        <v>2</v>
      </c>
      <c r="F1139" s="17">
        <v>23</v>
      </c>
      <c r="G1139" s="40">
        <f t="shared" ref="G1139:G1148" si="114">DATE(D1139,E1139,F1139)</f>
        <v>38040</v>
      </c>
      <c r="H1139">
        <f t="shared" ref="H1139:H1148" si="115">INT((G1139-DATE(YEAR(G1139-WEEKDAY(G1139-1)+4),1,3)+WEEKDAY(DATE(YEAR(G1139-WEEKDAY(G1139-1)+4),1,3))+5)/7)</f>
        <v>9</v>
      </c>
      <c r="I1139" s="38">
        <v>0</v>
      </c>
      <c r="J1139" s="38">
        <v>0.33611111111111108</v>
      </c>
      <c r="K1139">
        <v>6101</v>
      </c>
      <c r="L1139">
        <v>1</v>
      </c>
      <c r="M1139">
        <v>2</v>
      </c>
      <c r="O1139">
        <v>2</v>
      </c>
      <c r="P1139">
        <v>1</v>
      </c>
      <c r="Q1139">
        <v>1</v>
      </c>
      <c r="R1139">
        <v>36</v>
      </c>
      <c r="S1139">
        <v>0</v>
      </c>
      <c r="T1139">
        <v>2</v>
      </c>
      <c r="W1139" s="41" t="s">
        <v>22</v>
      </c>
      <c r="X1139">
        <v>0</v>
      </c>
      <c r="Y1139">
        <v>1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</row>
    <row r="1140" spans="1:39" x14ac:dyDescent="0.15">
      <c r="A1140">
        <v>701</v>
      </c>
      <c r="B1140">
        <v>25</v>
      </c>
      <c r="C1140">
        <v>8</v>
      </c>
      <c r="D1140" s="17">
        <v>2004</v>
      </c>
      <c r="E1140" s="17">
        <v>2</v>
      </c>
      <c r="F1140" s="17">
        <v>23</v>
      </c>
      <c r="G1140" s="40">
        <f t="shared" si="114"/>
        <v>38040</v>
      </c>
      <c r="H1140">
        <f t="shared" si="115"/>
        <v>9</v>
      </c>
      <c r="I1140" s="38">
        <v>0</v>
      </c>
      <c r="J1140" s="38">
        <v>0.37708333333333338</v>
      </c>
      <c r="K1140">
        <v>4109</v>
      </c>
      <c r="L1140">
        <v>1</v>
      </c>
      <c r="M1140">
        <v>2</v>
      </c>
      <c r="O1140">
        <v>2</v>
      </c>
      <c r="P1140">
        <v>1</v>
      </c>
      <c r="Q1140">
        <v>2</v>
      </c>
      <c r="R1140">
        <v>36.700000000000003</v>
      </c>
      <c r="S1140">
        <v>0</v>
      </c>
      <c r="T1140">
        <v>2</v>
      </c>
      <c r="W1140" s="41" t="s">
        <v>118</v>
      </c>
      <c r="X1140">
        <v>1</v>
      </c>
      <c r="Y1140">
        <v>0</v>
      </c>
      <c r="Z1140">
        <v>1</v>
      </c>
      <c r="AA1140">
        <v>0</v>
      </c>
      <c r="AB1140">
        <v>0</v>
      </c>
      <c r="AC1140">
        <v>0</v>
      </c>
      <c r="AD1140">
        <v>0</v>
      </c>
      <c r="AE1140">
        <v>1</v>
      </c>
    </row>
    <row r="1141" spans="1:39" x14ac:dyDescent="0.15">
      <c r="A1141">
        <v>710</v>
      </c>
      <c r="B1141">
        <v>25</v>
      </c>
      <c r="C1141">
        <v>8</v>
      </c>
      <c r="D1141" s="17">
        <v>2004</v>
      </c>
      <c r="E1141" s="17">
        <v>2</v>
      </c>
      <c r="F1141" s="17">
        <v>23</v>
      </c>
      <c r="G1141" s="40">
        <f t="shared" si="114"/>
        <v>38040</v>
      </c>
      <c r="H1141">
        <f t="shared" si="115"/>
        <v>9</v>
      </c>
      <c r="I1141" s="38">
        <v>0</v>
      </c>
      <c r="J1141" s="38">
        <v>0.44930555555555557</v>
      </c>
      <c r="K1141">
        <v>4014</v>
      </c>
      <c r="L1141">
        <v>2</v>
      </c>
      <c r="O1141">
        <v>2</v>
      </c>
      <c r="P1141">
        <v>1</v>
      </c>
      <c r="Q1141">
        <v>1</v>
      </c>
      <c r="R1141">
        <v>37</v>
      </c>
      <c r="S1141">
        <v>0</v>
      </c>
      <c r="T1141">
        <v>2</v>
      </c>
      <c r="W1141" s="41" t="s">
        <v>278</v>
      </c>
      <c r="X1141">
        <v>0</v>
      </c>
      <c r="Y1141">
        <v>1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</row>
    <row r="1142" spans="1:39" x14ac:dyDescent="0.15">
      <c r="A1142">
        <v>703</v>
      </c>
      <c r="B1142">
        <v>25</v>
      </c>
      <c r="C1142">
        <v>8</v>
      </c>
      <c r="D1142" s="17">
        <v>2004</v>
      </c>
      <c r="E1142" s="17">
        <v>2</v>
      </c>
      <c r="F1142" s="17">
        <v>23</v>
      </c>
      <c r="G1142" s="40">
        <f t="shared" si="114"/>
        <v>38040</v>
      </c>
      <c r="H1142">
        <f t="shared" si="115"/>
        <v>9</v>
      </c>
      <c r="I1142" s="38">
        <v>0</v>
      </c>
      <c r="J1142" s="38">
        <v>0.37638888888888888</v>
      </c>
      <c r="K1142">
        <v>3003</v>
      </c>
      <c r="L1142">
        <v>1</v>
      </c>
      <c r="M1142">
        <v>9</v>
      </c>
      <c r="O1142">
        <v>2</v>
      </c>
      <c r="P1142">
        <v>1</v>
      </c>
      <c r="Q1142">
        <v>2</v>
      </c>
      <c r="R1142">
        <v>38.799999999999997</v>
      </c>
      <c r="S1142">
        <v>1</v>
      </c>
      <c r="T1142">
        <v>3</v>
      </c>
      <c r="W1142" s="41" t="s">
        <v>118</v>
      </c>
      <c r="X1142">
        <v>3</v>
      </c>
      <c r="Y1142">
        <v>0</v>
      </c>
      <c r="Z1142">
        <v>0</v>
      </c>
      <c r="AA1142">
        <v>0</v>
      </c>
      <c r="AB1142">
        <v>1</v>
      </c>
      <c r="AC1142">
        <v>0</v>
      </c>
      <c r="AD1142">
        <v>0</v>
      </c>
      <c r="AE1142">
        <v>1</v>
      </c>
      <c r="AM1142" t="s">
        <v>279</v>
      </c>
    </row>
    <row r="1143" spans="1:39" x14ac:dyDescent="0.15">
      <c r="A1143">
        <v>734</v>
      </c>
      <c r="B1143">
        <v>26</v>
      </c>
      <c r="C1143">
        <v>9</v>
      </c>
      <c r="D1143" s="17">
        <v>2004</v>
      </c>
      <c r="E1143" s="17">
        <v>2</v>
      </c>
      <c r="F1143" s="17">
        <v>25</v>
      </c>
      <c r="G1143" s="40">
        <f t="shared" si="114"/>
        <v>38042</v>
      </c>
      <c r="H1143">
        <f t="shared" si="115"/>
        <v>9</v>
      </c>
      <c r="I1143" s="38">
        <v>0</v>
      </c>
      <c r="J1143" s="38">
        <v>0.29375000000000001</v>
      </c>
      <c r="K1143">
        <v>2975</v>
      </c>
      <c r="L1143">
        <v>1</v>
      </c>
      <c r="M1143">
        <v>8</v>
      </c>
      <c r="O1143">
        <v>2</v>
      </c>
      <c r="P1143">
        <v>1</v>
      </c>
      <c r="Q1143">
        <v>1</v>
      </c>
      <c r="T1143">
        <v>2</v>
      </c>
      <c r="W1143" s="41" t="s">
        <v>118</v>
      </c>
      <c r="X1143">
        <v>0</v>
      </c>
      <c r="Y1143">
        <v>1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</row>
    <row r="1144" spans="1:39" x14ac:dyDescent="0.15">
      <c r="A1144">
        <v>735</v>
      </c>
      <c r="B1144">
        <v>26</v>
      </c>
      <c r="C1144">
        <v>9</v>
      </c>
      <c r="D1144" s="17">
        <v>2004</v>
      </c>
      <c r="E1144" s="17">
        <v>2</v>
      </c>
      <c r="F1144" s="17">
        <v>25</v>
      </c>
      <c r="G1144" s="40">
        <f t="shared" si="114"/>
        <v>38042</v>
      </c>
      <c r="H1144">
        <f t="shared" si="115"/>
        <v>9</v>
      </c>
      <c r="I1144" s="38">
        <v>0</v>
      </c>
      <c r="J1144" s="38">
        <v>0.31805555555555554</v>
      </c>
      <c r="L1144">
        <v>1</v>
      </c>
      <c r="M1144">
        <v>11</v>
      </c>
      <c r="O1144">
        <v>2</v>
      </c>
      <c r="P1144">
        <v>1</v>
      </c>
      <c r="Q1144">
        <v>1</v>
      </c>
      <c r="W1144" s="41" t="s">
        <v>283</v>
      </c>
      <c r="X1144">
        <v>0</v>
      </c>
      <c r="Y1144">
        <v>1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</row>
    <row r="1145" spans="1:39" x14ac:dyDescent="0.15">
      <c r="A1145">
        <v>1190</v>
      </c>
      <c r="B1145">
        <v>42</v>
      </c>
      <c r="C1145">
        <v>9</v>
      </c>
      <c r="D1145" s="17">
        <v>2004</v>
      </c>
      <c r="E1145" s="17">
        <v>2</v>
      </c>
      <c r="F1145" s="17">
        <v>26</v>
      </c>
      <c r="G1145" s="40">
        <f t="shared" si="114"/>
        <v>38043</v>
      </c>
      <c r="H1145">
        <f t="shared" si="115"/>
        <v>9</v>
      </c>
      <c r="I1145" s="38">
        <v>0</v>
      </c>
      <c r="J1145" s="38">
        <v>0.33680555555555558</v>
      </c>
      <c r="K1145">
        <v>3910</v>
      </c>
      <c r="L1145">
        <v>1</v>
      </c>
      <c r="M1145">
        <v>9</v>
      </c>
      <c r="O1145">
        <v>2</v>
      </c>
      <c r="P1145">
        <v>1</v>
      </c>
      <c r="Q1145">
        <v>1</v>
      </c>
      <c r="R1145">
        <v>37.1</v>
      </c>
      <c r="S1145">
        <v>0</v>
      </c>
      <c r="T1145">
        <v>2</v>
      </c>
      <c r="W1145" s="41" t="s">
        <v>118</v>
      </c>
      <c r="X1145">
        <v>1</v>
      </c>
      <c r="Y1145">
        <v>0</v>
      </c>
      <c r="Z1145">
        <v>1</v>
      </c>
      <c r="AA1145">
        <v>0</v>
      </c>
      <c r="AB1145">
        <v>0</v>
      </c>
      <c r="AC1145">
        <v>0</v>
      </c>
      <c r="AD1145">
        <v>0</v>
      </c>
      <c r="AE1145">
        <v>1</v>
      </c>
    </row>
    <row r="1146" spans="1:39" x14ac:dyDescent="0.15">
      <c r="A1146">
        <v>1200</v>
      </c>
      <c r="B1146">
        <v>42</v>
      </c>
      <c r="C1146">
        <v>9</v>
      </c>
      <c r="D1146" s="19">
        <v>2004</v>
      </c>
      <c r="E1146" s="19">
        <v>2</v>
      </c>
      <c r="F1146" s="19">
        <v>26</v>
      </c>
      <c r="G1146" s="40">
        <f t="shared" si="114"/>
        <v>38043</v>
      </c>
      <c r="H1146">
        <f t="shared" si="115"/>
        <v>9</v>
      </c>
      <c r="I1146" s="38">
        <v>0</v>
      </c>
      <c r="J1146" s="38">
        <v>0.37847222222222227</v>
      </c>
      <c r="K1146">
        <v>6116</v>
      </c>
      <c r="L1146">
        <v>1</v>
      </c>
      <c r="M1146">
        <v>9</v>
      </c>
      <c r="O1146">
        <v>2</v>
      </c>
      <c r="P1146">
        <v>1</v>
      </c>
      <c r="Q1146">
        <v>1</v>
      </c>
      <c r="R1146">
        <v>38.4</v>
      </c>
      <c r="S1146">
        <v>1</v>
      </c>
      <c r="T1146">
        <v>3</v>
      </c>
      <c r="W1146" s="41" t="s">
        <v>120</v>
      </c>
      <c r="X1146">
        <v>0</v>
      </c>
      <c r="Y1146">
        <v>1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</row>
    <row r="1147" spans="1:39" x14ac:dyDescent="0.15">
      <c r="A1147">
        <v>1193</v>
      </c>
      <c r="B1147">
        <v>42</v>
      </c>
      <c r="C1147">
        <v>9</v>
      </c>
      <c r="D1147" s="17">
        <v>2004</v>
      </c>
      <c r="E1147" s="17">
        <v>2</v>
      </c>
      <c r="F1147" s="17">
        <v>26</v>
      </c>
      <c r="G1147" s="40">
        <f t="shared" si="114"/>
        <v>38043</v>
      </c>
      <c r="H1147">
        <f t="shared" si="115"/>
        <v>9</v>
      </c>
      <c r="I1147" s="38">
        <v>0</v>
      </c>
      <c r="J1147" s="38">
        <v>0.3354166666666667</v>
      </c>
      <c r="K1147">
        <v>3780</v>
      </c>
      <c r="L1147">
        <v>1</v>
      </c>
      <c r="M1147">
        <v>4</v>
      </c>
      <c r="O1147">
        <v>2</v>
      </c>
      <c r="P1147">
        <v>1</v>
      </c>
      <c r="Q1147">
        <v>2</v>
      </c>
      <c r="R1147">
        <v>37.5</v>
      </c>
      <c r="S1147">
        <v>1</v>
      </c>
      <c r="W1147" s="41" t="s">
        <v>283</v>
      </c>
      <c r="X1147">
        <v>3</v>
      </c>
      <c r="Y1147">
        <v>0</v>
      </c>
      <c r="Z1147">
        <v>0</v>
      </c>
      <c r="AA1147">
        <v>0</v>
      </c>
      <c r="AB1147">
        <v>1</v>
      </c>
      <c r="AC1147">
        <v>0</v>
      </c>
      <c r="AD1147">
        <v>0</v>
      </c>
      <c r="AE1147">
        <v>1</v>
      </c>
    </row>
    <row r="1148" spans="1:39" x14ac:dyDescent="0.15">
      <c r="A1148">
        <v>1219</v>
      </c>
      <c r="B1148">
        <v>43</v>
      </c>
      <c r="C1148">
        <v>9</v>
      </c>
      <c r="D1148" s="17">
        <v>2004</v>
      </c>
      <c r="E1148" s="17">
        <v>2</v>
      </c>
      <c r="F1148" s="17">
        <v>27</v>
      </c>
      <c r="G1148" s="40">
        <f t="shared" si="114"/>
        <v>38044</v>
      </c>
      <c r="H1148">
        <f t="shared" si="115"/>
        <v>9</v>
      </c>
      <c r="I1148" s="38">
        <v>0</v>
      </c>
      <c r="J1148" s="38">
        <v>0.37083333333333335</v>
      </c>
      <c r="K1148">
        <v>2848</v>
      </c>
      <c r="L1148">
        <v>1</v>
      </c>
      <c r="M1148">
        <v>11</v>
      </c>
      <c r="O1148">
        <v>2</v>
      </c>
      <c r="P1148">
        <v>1</v>
      </c>
      <c r="Q1148">
        <v>1</v>
      </c>
      <c r="W1148" s="41" t="s">
        <v>120</v>
      </c>
      <c r="X1148">
        <v>0</v>
      </c>
      <c r="Y1148">
        <v>1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</row>
    <row r="1149" spans="1:39" x14ac:dyDescent="0.15">
      <c r="A1149">
        <v>1032</v>
      </c>
      <c r="B1149">
        <v>36</v>
      </c>
      <c r="C1149">
        <v>10</v>
      </c>
      <c r="D1149" s="17">
        <v>2004</v>
      </c>
      <c r="E1149" s="17">
        <v>3</v>
      </c>
      <c r="F1149" s="17">
        <v>4</v>
      </c>
      <c r="G1149" s="40">
        <f t="shared" ref="G1149:G1161" si="116">DATE(D1149,E1149,F1149)</f>
        <v>38050</v>
      </c>
      <c r="H1149">
        <f t="shared" ref="H1149:H1161" si="117">INT((G1149-DATE(YEAR(G1149-WEEKDAY(G1149-1)+4),1,3)+WEEKDAY(DATE(YEAR(G1149-WEEKDAY(G1149-1)+4),1,3))+5)/7)</f>
        <v>10</v>
      </c>
      <c r="I1149" s="38">
        <v>0</v>
      </c>
      <c r="J1149" s="38">
        <v>0.42152777777777778</v>
      </c>
      <c r="K1149">
        <v>3669</v>
      </c>
      <c r="L1149">
        <v>1</v>
      </c>
      <c r="M1149">
        <v>8</v>
      </c>
      <c r="O1149">
        <v>2</v>
      </c>
      <c r="P1149">
        <v>1</v>
      </c>
      <c r="Q1149">
        <v>1</v>
      </c>
      <c r="R1149">
        <v>37.299999999999997</v>
      </c>
      <c r="S1149">
        <v>0</v>
      </c>
      <c r="T1149">
        <v>2</v>
      </c>
      <c r="W1149" s="41" t="s">
        <v>283</v>
      </c>
      <c r="X1149">
        <v>4</v>
      </c>
      <c r="Y1149">
        <v>0</v>
      </c>
      <c r="Z1149">
        <v>0</v>
      </c>
      <c r="AA1149">
        <v>0</v>
      </c>
      <c r="AB1149">
        <v>0</v>
      </c>
      <c r="AC1149">
        <v>1</v>
      </c>
      <c r="AD1149">
        <v>0</v>
      </c>
      <c r="AE1149">
        <v>1</v>
      </c>
    </row>
    <row r="1150" spans="1:39" x14ac:dyDescent="0.15">
      <c r="A1150">
        <v>1019</v>
      </c>
      <c r="B1150">
        <v>36</v>
      </c>
      <c r="C1150">
        <v>10</v>
      </c>
      <c r="D1150" s="17">
        <v>2004</v>
      </c>
      <c r="E1150" s="17">
        <v>3</v>
      </c>
      <c r="F1150" s="17">
        <v>4</v>
      </c>
      <c r="G1150" s="40">
        <f t="shared" si="116"/>
        <v>38050</v>
      </c>
      <c r="H1150">
        <f t="shared" si="117"/>
        <v>10</v>
      </c>
      <c r="I1150" s="38">
        <v>0</v>
      </c>
      <c r="J1150" s="38">
        <v>0.32291666666666669</v>
      </c>
      <c r="L1150">
        <v>1</v>
      </c>
      <c r="M1150">
        <v>5</v>
      </c>
      <c r="O1150">
        <v>2</v>
      </c>
      <c r="P1150">
        <v>1</v>
      </c>
      <c r="Q1150">
        <v>1</v>
      </c>
      <c r="R1150">
        <v>37.9</v>
      </c>
      <c r="S1150">
        <v>1</v>
      </c>
      <c r="T1150">
        <v>3</v>
      </c>
      <c r="W1150" s="41" t="s">
        <v>283</v>
      </c>
      <c r="X1150">
        <v>4</v>
      </c>
      <c r="Y1150">
        <v>0</v>
      </c>
      <c r="Z1150">
        <v>0</v>
      </c>
      <c r="AA1150">
        <v>0</v>
      </c>
      <c r="AB1150">
        <v>0</v>
      </c>
      <c r="AC1150">
        <v>1</v>
      </c>
      <c r="AD1150">
        <v>0</v>
      </c>
      <c r="AE1150">
        <v>1</v>
      </c>
    </row>
    <row r="1151" spans="1:39" x14ac:dyDescent="0.15">
      <c r="A1151">
        <v>1029</v>
      </c>
      <c r="B1151">
        <v>36</v>
      </c>
      <c r="C1151">
        <v>10</v>
      </c>
      <c r="D1151" s="17">
        <v>2004</v>
      </c>
      <c r="E1151" s="17">
        <v>3</v>
      </c>
      <c r="F1151" s="17">
        <v>4</v>
      </c>
      <c r="G1151" s="40">
        <f t="shared" si="116"/>
        <v>38050</v>
      </c>
      <c r="H1151">
        <f t="shared" si="117"/>
        <v>10</v>
      </c>
      <c r="I1151" s="38">
        <v>0</v>
      </c>
      <c r="J1151" s="38">
        <v>0.3923611111111111</v>
      </c>
      <c r="L1151">
        <v>1</v>
      </c>
      <c r="M1151">
        <v>5</v>
      </c>
      <c r="O1151">
        <v>2</v>
      </c>
      <c r="P1151">
        <v>1</v>
      </c>
      <c r="Q1151">
        <v>1</v>
      </c>
      <c r="R1151">
        <v>37.1</v>
      </c>
      <c r="S1151">
        <v>0</v>
      </c>
      <c r="T1151">
        <v>4</v>
      </c>
      <c r="W1151" s="41" t="s">
        <v>120</v>
      </c>
      <c r="X1151">
        <v>3</v>
      </c>
      <c r="Y1151">
        <v>0</v>
      </c>
      <c r="Z1151">
        <v>0</v>
      </c>
      <c r="AA1151">
        <v>0</v>
      </c>
      <c r="AB1151">
        <v>1</v>
      </c>
      <c r="AC1151">
        <v>0</v>
      </c>
      <c r="AD1151">
        <v>0</v>
      </c>
      <c r="AE1151">
        <v>1</v>
      </c>
      <c r="AM1151" t="s">
        <v>279</v>
      </c>
    </row>
    <row r="1152" spans="1:39" x14ac:dyDescent="0.15">
      <c r="A1152">
        <v>1023</v>
      </c>
      <c r="B1152">
        <v>36</v>
      </c>
      <c r="C1152">
        <v>10</v>
      </c>
      <c r="D1152" s="17">
        <v>2004</v>
      </c>
      <c r="E1152" s="17">
        <v>3</v>
      </c>
      <c r="F1152" s="17">
        <v>4</v>
      </c>
      <c r="G1152" s="40">
        <f t="shared" si="116"/>
        <v>38050</v>
      </c>
      <c r="H1152">
        <f t="shared" si="117"/>
        <v>10</v>
      </c>
      <c r="I1152" s="38">
        <v>0</v>
      </c>
      <c r="J1152" s="38">
        <v>0.34375</v>
      </c>
      <c r="K1152">
        <v>6143</v>
      </c>
      <c r="L1152">
        <v>1</v>
      </c>
      <c r="M1152">
        <v>4</v>
      </c>
      <c r="O1152">
        <v>2</v>
      </c>
      <c r="P1152">
        <v>1</v>
      </c>
      <c r="Q1152">
        <v>2</v>
      </c>
      <c r="W1152" s="41" t="s">
        <v>329</v>
      </c>
      <c r="X1152">
        <v>0</v>
      </c>
      <c r="Y1152">
        <v>1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</row>
    <row r="1153" spans="1:35" x14ac:dyDescent="0.15">
      <c r="A1153">
        <v>994</v>
      </c>
      <c r="B1153">
        <v>35</v>
      </c>
      <c r="C1153">
        <v>10</v>
      </c>
      <c r="D1153" s="17">
        <v>2004</v>
      </c>
      <c r="E1153" s="17">
        <v>3</v>
      </c>
      <c r="F1153" s="17">
        <v>5</v>
      </c>
      <c r="G1153" s="40">
        <f t="shared" si="116"/>
        <v>38051</v>
      </c>
      <c r="H1153">
        <f t="shared" si="117"/>
        <v>10</v>
      </c>
      <c r="I1153" s="38">
        <v>0</v>
      </c>
      <c r="J1153" s="38">
        <v>0.45347222222222222</v>
      </c>
      <c r="K1153">
        <v>6149</v>
      </c>
      <c r="L1153">
        <v>1</v>
      </c>
      <c r="M1153">
        <v>6</v>
      </c>
      <c r="O1153">
        <v>2</v>
      </c>
      <c r="P1153">
        <v>1</v>
      </c>
      <c r="Q1153">
        <v>1</v>
      </c>
      <c r="T1153">
        <v>2</v>
      </c>
      <c r="W1153" s="41" t="s">
        <v>120</v>
      </c>
      <c r="X1153">
        <v>3</v>
      </c>
      <c r="Y1153">
        <v>0</v>
      </c>
      <c r="Z1153">
        <v>0</v>
      </c>
      <c r="AA1153">
        <v>0</v>
      </c>
      <c r="AB1153">
        <v>1</v>
      </c>
      <c r="AC1153">
        <v>0</v>
      </c>
      <c r="AD1153">
        <v>0</v>
      </c>
      <c r="AE1153">
        <v>1</v>
      </c>
      <c r="AH1153">
        <v>0</v>
      </c>
      <c r="AI1153">
        <v>0</v>
      </c>
    </row>
    <row r="1154" spans="1:35" x14ac:dyDescent="0.15">
      <c r="A1154">
        <v>996</v>
      </c>
      <c r="B1154">
        <v>35</v>
      </c>
      <c r="C1154">
        <v>10</v>
      </c>
      <c r="D1154" s="17">
        <v>2004</v>
      </c>
      <c r="E1154" s="17">
        <v>3</v>
      </c>
      <c r="F1154" s="17">
        <v>5</v>
      </c>
      <c r="G1154" s="40">
        <f t="shared" si="116"/>
        <v>38051</v>
      </c>
      <c r="H1154">
        <f t="shared" si="117"/>
        <v>10</v>
      </c>
      <c r="I1154" s="38">
        <v>0</v>
      </c>
      <c r="J1154" s="38">
        <v>0.4597222222222222</v>
      </c>
      <c r="L1154">
        <v>2</v>
      </c>
      <c r="O1154">
        <v>2</v>
      </c>
      <c r="P1154">
        <v>1</v>
      </c>
      <c r="Q1154">
        <v>1</v>
      </c>
      <c r="R1154">
        <v>39</v>
      </c>
      <c r="S1154">
        <v>1</v>
      </c>
      <c r="T1154">
        <v>2</v>
      </c>
      <c r="W1154" s="41" t="s">
        <v>120</v>
      </c>
      <c r="X1154">
        <v>4</v>
      </c>
      <c r="Y1154">
        <v>0</v>
      </c>
      <c r="Z1154">
        <v>0</v>
      </c>
      <c r="AA1154">
        <v>0</v>
      </c>
      <c r="AB1154">
        <v>0</v>
      </c>
      <c r="AC1154">
        <v>1</v>
      </c>
      <c r="AD1154">
        <v>0</v>
      </c>
      <c r="AE1154">
        <v>1</v>
      </c>
    </row>
    <row r="1155" spans="1:35" x14ac:dyDescent="0.15">
      <c r="A1155">
        <v>5522</v>
      </c>
      <c r="B1155">
        <v>225</v>
      </c>
      <c r="C1155">
        <v>9</v>
      </c>
      <c r="D1155" s="19">
        <v>2008</v>
      </c>
      <c r="E1155" s="19">
        <v>3</v>
      </c>
      <c r="F1155" s="19">
        <v>3</v>
      </c>
      <c r="G1155" s="40">
        <f t="shared" si="116"/>
        <v>39510</v>
      </c>
      <c r="H1155">
        <f t="shared" si="117"/>
        <v>10</v>
      </c>
      <c r="I1155" s="29">
        <v>0.39027777777777778</v>
      </c>
      <c r="J1155" s="29">
        <v>0.39027777777777778</v>
      </c>
      <c r="K1155">
        <v>7955</v>
      </c>
      <c r="L1155">
        <v>1</v>
      </c>
      <c r="M1155">
        <v>3</v>
      </c>
      <c r="O1155">
        <v>2</v>
      </c>
      <c r="P1155">
        <v>1</v>
      </c>
      <c r="Q1155">
        <v>2</v>
      </c>
      <c r="W1155" s="41" t="s">
        <v>222</v>
      </c>
      <c r="X1155">
        <v>0</v>
      </c>
      <c r="Y1155">
        <v>1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</row>
    <row r="1156" spans="1:35" x14ac:dyDescent="0.15">
      <c r="A1156">
        <v>5528</v>
      </c>
      <c r="B1156">
        <v>225</v>
      </c>
      <c r="C1156">
        <v>9</v>
      </c>
      <c r="D1156" s="17">
        <v>2008</v>
      </c>
      <c r="E1156" s="17">
        <v>3</v>
      </c>
      <c r="F1156" s="17">
        <v>3</v>
      </c>
      <c r="G1156" s="40">
        <f t="shared" si="116"/>
        <v>39510</v>
      </c>
      <c r="H1156">
        <f t="shared" si="117"/>
        <v>10</v>
      </c>
      <c r="I1156" s="29">
        <v>0.44027777777777777</v>
      </c>
      <c r="J1156" s="29">
        <v>0.44027777777777777</v>
      </c>
      <c r="K1156">
        <v>7376</v>
      </c>
      <c r="L1156">
        <v>1</v>
      </c>
      <c r="M1156">
        <v>11</v>
      </c>
      <c r="O1156">
        <v>2</v>
      </c>
      <c r="P1156">
        <v>1</v>
      </c>
      <c r="Q1156">
        <v>2</v>
      </c>
      <c r="R1156">
        <v>37.200000000000003</v>
      </c>
      <c r="S1156">
        <v>0</v>
      </c>
      <c r="T1156" s="8"/>
      <c r="U1156" s="8"/>
      <c r="W1156" s="41" t="s">
        <v>50</v>
      </c>
      <c r="X1156">
        <v>4</v>
      </c>
      <c r="Y1156">
        <v>0</v>
      </c>
      <c r="Z1156">
        <v>0</v>
      </c>
      <c r="AA1156">
        <v>0</v>
      </c>
      <c r="AB1156">
        <v>0</v>
      </c>
      <c r="AC1156">
        <v>1</v>
      </c>
      <c r="AD1156">
        <v>0</v>
      </c>
      <c r="AE1156">
        <v>1</v>
      </c>
    </row>
    <row r="1157" spans="1:35" x14ac:dyDescent="0.15">
      <c r="A1157">
        <v>5535</v>
      </c>
      <c r="B1157">
        <v>225</v>
      </c>
      <c r="C1157">
        <v>9</v>
      </c>
      <c r="D1157" s="17">
        <v>2008</v>
      </c>
      <c r="E1157" s="17">
        <v>3</v>
      </c>
      <c r="F1157" s="17">
        <v>3</v>
      </c>
      <c r="G1157" s="40">
        <f t="shared" si="116"/>
        <v>39510</v>
      </c>
      <c r="H1157">
        <f t="shared" si="117"/>
        <v>10</v>
      </c>
      <c r="I1157" s="29">
        <v>0.47569444444444442</v>
      </c>
      <c r="J1157" s="29">
        <v>0.47569444444444442</v>
      </c>
      <c r="K1157">
        <v>7217</v>
      </c>
      <c r="L1157">
        <v>1</v>
      </c>
      <c r="M1157">
        <v>10</v>
      </c>
      <c r="O1157">
        <v>2</v>
      </c>
      <c r="P1157">
        <v>1</v>
      </c>
      <c r="Q1157">
        <v>1</v>
      </c>
      <c r="R1157">
        <v>39.6</v>
      </c>
      <c r="S1157">
        <v>1</v>
      </c>
      <c r="T1157" s="8"/>
      <c r="U1157" s="8"/>
      <c r="W1157" s="41" t="s">
        <v>50</v>
      </c>
      <c r="X1157">
        <v>3</v>
      </c>
      <c r="Y1157">
        <v>0</v>
      </c>
      <c r="Z1157">
        <v>0</v>
      </c>
      <c r="AA1157">
        <v>0</v>
      </c>
      <c r="AB1157">
        <v>1</v>
      </c>
      <c r="AC1157">
        <v>0</v>
      </c>
      <c r="AD1157">
        <v>0</v>
      </c>
      <c r="AE1157">
        <v>1</v>
      </c>
    </row>
    <row r="1158" spans="1:35" x14ac:dyDescent="0.15">
      <c r="A1158">
        <v>5548</v>
      </c>
      <c r="B1158">
        <v>226</v>
      </c>
      <c r="C1158">
        <v>10</v>
      </c>
      <c r="D1158" s="19">
        <v>2008</v>
      </c>
      <c r="E1158" s="19">
        <v>3</v>
      </c>
      <c r="F1158" s="19">
        <v>5</v>
      </c>
      <c r="G1158" s="40">
        <f t="shared" si="116"/>
        <v>39512</v>
      </c>
      <c r="H1158">
        <f t="shared" si="117"/>
        <v>10</v>
      </c>
      <c r="I1158" s="29">
        <v>0.43611111111111112</v>
      </c>
      <c r="J1158" s="29">
        <v>0.43611111111111112</v>
      </c>
      <c r="K1158">
        <v>7146</v>
      </c>
      <c r="L1158">
        <v>1</v>
      </c>
      <c r="M1158">
        <v>7</v>
      </c>
      <c r="O1158">
        <v>2</v>
      </c>
      <c r="P1158">
        <v>1</v>
      </c>
      <c r="Q1158">
        <v>2</v>
      </c>
      <c r="T1158">
        <v>2</v>
      </c>
      <c r="W1158" s="41" t="s">
        <v>49</v>
      </c>
      <c r="X1158">
        <v>3</v>
      </c>
      <c r="Y1158">
        <v>0</v>
      </c>
      <c r="Z1158">
        <v>0</v>
      </c>
      <c r="AA1158">
        <v>0</v>
      </c>
      <c r="AB1158">
        <v>1</v>
      </c>
      <c r="AC1158">
        <v>0</v>
      </c>
      <c r="AD1158">
        <v>0</v>
      </c>
      <c r="AE1158">
        <v>1</v>
      </c>
    </row>
    <row r="1159" spans="1:35" x14ac:dyDescent="0.15">
      <c r="A1159">
        <v>5544</v>
      </c>
      <c r="B1159">
        <v>225</v>
      </c>
      <c r="C1159">
        <v>10</v>
      </c>
      <c r="D1159" s="17">
        <v>2008</v>
      </c>
      <c r="E1159" s="17">
        <v>3</v>
      </c>
      <c r="F1159" s="17">
        <v>5</v>
      </c>
      <c r="G1159" s="40">
        <f t="shared" si="116"/>
        <v>39512</v>
      </c>
      <c r="H1159">
        <f t="shared" si="117"/>
        <v>10</v>
      </c>
      <c r="I1159" s="29">
        <v>0.34027777777777773</v>
      </c>
      <c r="J1159" s="29">
        <v>0.34027777777777773</v>
      </c>
      <c r="K1159">
        <v>7731</v>
      </c>
      <c r="L1159">
        <v>1</v>
      </c>
      <c r="M1159">
        <v>9</v>
      </c>
      <c r="O1159">
        <v>2</v>
      </c>
      <c r="P1159">
        <v>1</v>
      </c>
      <c r="Q1159">
        <v>1</v>
      </c>
      <c r="R1159">
        <v>38.9</v>
      </c>
      <c r="S1159">
        <v>1</v>
      </c>
      <c r="T1159" s="8"/>
      <c r="U1159" s="8"/>
      <c r="W1159" s="41" t="s">
        <v>118</v>
      </c>
      <c r="X1159">
        <v>5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1</v>
      </c>
      <c r="AE1159">
        <v>1</v>
      </c>
    </row>
    <row r="1160" spans="1:35" x14ac:dyDescent="0.15">
      <c r="A1160">
        <v>5562</v>
      </c>
      <c r="B1160">
        <v>226</v>
      </c>
      <c r="C1160">
        <v>10</v>
      </c>
      <c r="D1160" s="17">
        <v>2008</v>
      </c>
      <c r="E1160" s="17">
        <v>3</v>
      </c>
      <c r="F1160" s="17">
        <v>6</v>
      </c>
      <c r="G1160" s="40">
        <f t="shared" si="116"/>
        <v>39513</v>
      </c>
      <c r="H1160">
        <f t="shared" si="117"/>
        <v>10</v>
      </c>
      <c r="I1160" s="29">
        <v>0.46111111111111108</v>
      </c>
      <c r="J1160" s="29">
        <v>0.46111111111111108</v>
      </c>
      <c r="K1160">
        <v>7365</v>
      </c>
      <c r="L1160">
        <v>1</v>
      </c>
      <c r="M1160">
        <v>8</v>
      </c>
      <c r="O1160">
        <v>2</v>
      </c>
      <c r="P1160">
        <v>1</v>
      </c>
      <c r="Q1160">
        <v>1</v>
      </c>
      <c r="R1160">
        <v>36.9</v>
      </c>
      <c r="S1160">
        <v>0</v>
      </c>
      <c r="T1160">
        <v>2</v>
      </c>
      <c r="W1160" s="41" t="s">
        <v>118</v>
      </c>
      <c r="X1160">
        <v>2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0</v>
      </c>
      <c r="AE1160">
        <v>1</v>
      </c>
    </row>
    <row r="1161" spans="1:35" x14ac:dyDescent="0.15">
      <c r="A1161">
        <v>5564</v>
      </c>
      <c r="B1161">
        <v>226</v>
      </c>
      <c r="C1161">
        <v>10</v>
      </c>
      <c r="D1161" s="17">
        <v>2008</v>
      </c>
      <c r="E1161" s="17">
        <v>3</v>
      </c>
      <c r="F1161" s="17">
        <v>7</v>
      </c>
      <c r="G1161" s="40">
        <f t="shared" si="116"/>
        <v>39514</v>
      </c>
      <c r="H1161">
        <f t="shared" si="117"/>
        <v>10</v>
      </c>
      <c r="I1161" s="29">
        <v>0.38541666666666669</v>
      </c>
      <c r="J1161" s="29">
        <v>0.38541666666666669</v>
      </c>
      <c r="L1161">
        <v>1</v>
      </c>
      <c r="M1161">
        <v>5</v>
      </c>
      <c r="O1161">
        <v>2</v>
      </c>
      <c r="P1161">
        <v>1</v>
      </c>
      <c r="Q1161">
        <v>2</v>
      </c>
      <c r="R1161">
        <v>37.4</v>
      </c>
      <c r="S1161">
        <v>0</v>
      </c>
      <c r="W1161" s="41" t="s">
        <v>118</v>
      </c>
      <c r="X1161">
        <v>3</v>
      </c>
      <c r="Y1161">
        <v>0</v>
      </c>
      <c r="Z1161">
        <v>0</v>
      </c>
      <c r="AA1161">
        <v>0</v>
      </c>
      <c r="AB1161">
        <v>1</v>
      </c>
      <c r="AC1161">
        <v>0</v>
      </c>
      <c r="AD1161">
        <v>0</v>
      </c>
      <c r="AE1161">
        <v>1</v>
      </c>
    </row>
    <row r="1162" spans="1:35" x14ac:dyDescent="0.15">
      <c r="A1162">
        <v>955</v>
      </c>
      <c r="B1162">
        <v>34</v>
      </c>
      <c r="C1162">
        <v>10</v>
      </c>
      <c r="D1162" s="19">
        <v>2004</v>
      </c>
      <c r="E1162" s="19">
        <v>3</v>
      </c>
      <c r="F1162" s="19">
        <v>8</v>
      </c>
      <c r="G1162" s="40">
        <f t="shared" ref="G1162:G1176" si="118">DATE(D1162,E1162,F1162)</f>
        <v>38054</v>
      </c>
      <c r="H1162">
        <f t="shared" ref="H1162:H1176" si="119">INT((G1162-DATE(YEAR(G1162-WEEKDAY(G1162-1)+4),1,3)+WEEKDAY(DATE(YEAR(G1162-WEEKDAY(G1162-1)+4),1,3))+5)/7)</f>
        <v>11</v>
      </c>
      <c r="I1162" s="38">
        <v>10</v>
      </c>
      <c r="J1162" s="38">
        <v>10</v>
      </c>
      <c r="L1162">
        <v>1</v>
      </c>
      <c r="M1162">
        <v>8</v>
      </c>
      <c r="O1162">
        <v>2</v>
      </c>
      <c r="P1162">
        <v>1</v>
      </c>
      <c r="Q1162">
        <v>2</v>
      </c>
      <c r="R1162">
        <v>38.700000000000003</v>
      </c>
      <c r="S1162">
        <v>1</v>
      </c>
      <c r="T1162">
        <v>1</v>
      </c>
      <c r="W1162" s="41" t="s">
        <v>118</v>
      </c>
      <c r="X1162">
        <v>3</v>
      </c>
      <c r="Y1162">
        <v>0</v>
      </c>
      <c r="Z1162">
        <v>0</v>
      </c>
      <c r="AA1162">
        <v>0</v>
      </c>
      <c r="AB1162">
        <v>1</v>
      </c>
      <c r="AC1162">
        <v>0</v>
      </c>
      <c r="AD1162">
        <v>0</v>
      </c>
      <c r="AE1162">
        <v>1</v>
      </c>
    </row>
    <row r="1163" spans="1:35" x14ac:dyDescent="0.15">
      <c r="A1163">
        <v>1002</v>
      </c>
      <c r="B1163">
        <v>35</v>
      </c>
      <c r="C1163">
        <v>10</v>
      </c>
      <c r="D1163" s="17">
        <v>2004</v>
      </c>
      <c r="E1163" s="17">
        <v>3</v>
      </c>
      <c r="F1163" s="17">
        <v>8</v>
      </c>
      <c r="G1163" s="40">
        <f t="shared" si="118"/>
        <v>38054</v>
      </c>
      <c r="H1163">
        <f t="shared" si="119"/>
        <v>11</v>
      </c>
      <c r="I1163" s="38">
        <v>0</v>
      </c>
      <c r="J1163" s="38">
        <v>0.33194444444444443</v>
      </c>
      <c r="K1163">
        <v>4180</v>
      </c>
      <c r="L1163">
        <v>1</v>
      </c>
      <c r="M1163">
        <v>5</v>
      </c>
      <c r="O1163">
        <v>2</v>
      </c>
      <c r="P1163">
        <v>1</v>
      </c>
      <c r="Q1163">
        <v>2</v>
      </c>
      <c r="R1163">
        <v>36.4</v>
      </c>
      <c r="S1163">
        <v>0</v>
      </c>
      <c r="T1163">
        <v>2</v>
      </c>
      <c r="W1163" s="41" t="s">
        <v>118</v>
      </c>
      <c r="X1163">
        <v>4</v>
      </c>
      <c r="Y1163">
        <v>0</v>
      </c>
      <c r="Z1163">
        <v>0</v>
      </c>
      <c r="AA1163">
        <v>0</v>
      </c>
      <c r="AB1163">
        <v>0</v>
      </c>
      <c r="AC1163">
        <v>1</v>
      </c>
      <c r="AD1163">
        <v>0</v>
      </c>
      <c r="AE1163">
        <v>1</v>
      </c>
      <c r="AH1163">
        <v>0</v>
      </c>
      <c r="AI1163">
        <v>0</v>
      </c>
    </row>
    <row r="1164" spans="1:35" x14ac:dyDescent="0.15">
      <c r="A1164">
        <v>1003</v>
      </c>
      <c r="B1164">
        <v>35</v>
      </c>
      <c r="C1164">
        <v>10</v>
      </c>
      <c r="D1164" s="19">
        <v>2004</v>
      </c>
      <c r="E1164" s="19">
        <v>3</v>
      </c>
      <c r="F1164" s="19">
        <v>8</v>
      </c>
      <c r="G1164" s="40">
        <f t="shared" si="118"/>
        <v>38054</v>
      </c>
      <c r="H1164">
        <f t="shared" si="119"/>
        <v>11</v>
      </c>
      <c r="I1164" s="38">
        <v>8</v>
      </c>
      <c r="J1164" s="38">
        <v>8</v>
      </c>
      <c r="K1164">
        <v>3715</v>
      </c>
      <c r="L1164">
        <v>2</v>
      </c>
      <c r="O1164">
        <v>2</v>
      </c>
      <c r="P1164">
        <v>1</v>
      </c>
      <c r="Q1164">
        <v>1</v>
      </c>
      <c r="R1164">
        <v>35.9</v>
      </c>
      <c r="S1164">
        <v>0</v>
      </c>
      <c r="T1164">
        <v>3</v>
      </c>
      <c r="W1164" s="41" t="s">
        <v>278</v>
      </c>
      <c r="X1164">
        <v>3</v>
      </c>
      <c r="Y1164">
        <v>0</v>
      </c>
      <c r="Z1164">
        <v>0</v>
      </c>
      <c r="AA1164">
        <v>0</v>
      </c>
      <c r="AB1164">
        <v>1</v>
      </c>
      <c r="AC1164">
        <v>0</v>
      </c>
      <c r="AD1164">
        <v>0</v>
      </c>
      <c r="AE1164">
        <v>1</v>
      </c>
    </row>
    <row r="1165" spans="1:35" x14ac:dyDescent="0.15">
      <c r="A1165">
        <v>952</v>
      </c>
      <c r="B1165">
        <v>34</v>
      </c>
      <c r="C1165">
        <v>10</v>
      </c>
      <c r="D1165" s="17">
        <v>2004</v>
      </c>
      <c r="E1165" s="17">
        <v>3</v>
      </c>
      <c r="F1165" s="17">
        <v>8</v>
      </c>
      <c r="G1165" s="40">
        <f t="shared" si="118"/>
        <v>38054</v>
      </c>
      <c r="H1165">
        <f t="shared" si="119"/>
        <v>11</v>
      </c>
      <c r="I1165" s="38">
        <v>0</v>
      </c>
      <c r="J1165" s="38">
        <v>0.39097222222222222</v>
      </c>
      <c r="L1165">
        <v>1</v>
      </c>
      <c r="M1165">
        <v>3</v>
      </c>
      <c r="O1165">
        <v>2</v>
      </c>
      <c r="P1165">
        <v>1</v>
      </c>
      <c r="Q1165">
        <v>1</v>
      </c>
      <c r="W1165" s="41" t="s">
        <v>283</v>
      </c>
      <c r="X1165">
        <v>0</v>
      </c>
      <c r="Y1165">
        <v>1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</row>
    <row r="1166" spans="1:35" x14ac:dyDescent="0.15">
      <c r="A1166">
        <v>976</v>
      </c>
      <c r="B1166">
        <v>34</v>
      </c>
      <c r="C1166">
        <v>10</v>
      </c>
      <c r="D1166" s="17">
        <v>2004</v>
      </c>
      <c r="E1166" s="17">
        <v>3</v>
      </c>
      <c r="F1166" s="17">
        <v>9</v>
      </c>
      <c r="G1166" s="40">
        <f t="shared" si="118"/>
        <v>38055</v>
      </c>
      <c r="H1166">
        <f t="shared" si="119"/>
        <v>11</v>
      </c>
      <c r="I1166" s="38">
        <v>0</v>
      </c>
      <c r="J1166" s="38">
        <v>0.46180555555555558</v>
      </c>
      <c r="K1166">
        <v>1968</v>
      </c>
      <c r="L1166">
        <v>2</v>
      </c>
      <c r="O1166">
        <v>2</v>
      </c>
      <c r="P1166">
        <v>1</v>
      </c>
      <c r="Q1166">
        <v>1</v>
      </c>
      <c r="W1166" s="41" t="s">
        <v>118</v>
      </c>
      <c r="X1166">
        <v>0</v>
      </c>
      <c r="Y1166">
        <v>1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</row>
    <row r="1167" spans="1:35" x14ac:dyDescent="0.15">
      <c r="A1167">
        <v>934</v>
      </c>
      <c r="B1167">
        <v>33</v>
      </c>
      <c r="C1167">
        <v>10</v>
      </c>
      <c r="D1167" s="17">
        <v>2004</v>
      </c>
      <c r="E1167" s="17">
        <v>3</v>
      </c>
      <c r="F1167" s="17">
        <v>10</v>
      </c>
      <c r="G1167" s="40">
        <f t="shared" si="118"/>
        <v>38056</v>
      </c>
      <c r="H1167">
        <f t="shared" si="119"/>
        <v>11</v>
      </c>
      <c r="I1167" s="38">
        <v>0</v>
      </c>
      <c r="J1167" s="38">
        <v>0.39027777777777778</v>
      </c>
      <c r="K1167">
        <v>3157</v>
      </c>
      <c r="L1167">
        <v>1</v>
      </c>
      <c r="M1167">
        <v>1</v>
      </c>
      <c r="O1167">
        <v>2</v>
      </c>
      <c r="P1167">
        <v>1</v>
      </c>
      <c r="Q1167">
        <v>1</v>
      </c>
      <c r="R1167">
        <v>36.299999999999997</v>
      </c>
      <c r="S1167">
        <v>0</v>
      </c>
      <c r="T1167">
        <v>2</v>
      </c>
      <c r="W1167" s="41" t="s">
        <v>118</v>
      </c>
      <c r="X1167">
        <v>0</v>
      </c>
      <c r="Y1167">
        <v>1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H1167">
        <v>0</v>
      </c>
      <c r="AI1167">
        <v>0</v>
      </c>
    </row>
    <row r="1168" spans="1:35" x14ac:dyDescent="0.15">
      <c r="A1168">
        <v>938</v>
      </c>
      <c r="B1168">
        <v>33</v>
      </c>
      <c r="C1168">
        <v>10</v>
      </c>
      <c r="D1168" s="19">
        <v>2004</v>
      </c>
      <c r="E1168" s="19">
        <v>3</v>
      </c>
      <c r="F1168" s="19">
        <v>10</v>
      </c>
      <c r="G1168" s="40">
        <f t="shared" si="118"/>
        <v>38056</v>
      </c>
      <c r="H1168">
        <f t="shared" si="119"/>
        <v>11</v>
      </c>
      <c r="I1168" s="38">
        <v>0</v>
      </c>
      <c r="J1168" s="38">
        <v>0.37847222222222227</v>
      </c>
      <c r="L1168">
        <v>1</v>
      </c>
      <c r="M1168">
        <v>10</v>
      </c>
      <c r="O1168">
        <v>2</v>
      </c>
      <c r="P1168">
        <v>1</v>
      </c>
      <c r="Q1168">
        <v>1</v>
      </c>
      <c r="T1168">
        <v>2</v>
      </c>
      <c r="W1168" s="41" t="s">
        <v>118</v>
      </c>
      <c r="X1168">
        <v>3</v>
      </c>
      <c r="Y1168">
        <v>0</v>
      </c>
      <c r="Z1168">
        <v>0</v>
      </c>
      <c r="AA1168">
        <v>0</v>
      </c>
      <c r="AB1168">
        <v>1</v>
      </c>
      <c r="AC1168">
        <v>0</v>
      </c>
      <c r="AD1168">
        <v>0</v>
      </c>
      <c r="AE1168">
        <v>1</v>
      </c>
    </row>
    <row r="1169" spans="1:35" x14ac:dyDescent="0.15">
      <c r="A1169">
        <v>940</v>
      </c>
      <c r="B1169">
        <v>33</v>
      </c>
      <c r="C1169">
        <v>10</v>
      </c>
      <c r="D1169" s="17">
        <v>2004</v>
      </c>
      <c r="E1169" s="17">
        <v>3</v>
      </c>
      <c r="F1169" s="17">
        <v>10</v>
      </c>
      <c r="G1169" s="40">
        <f t="shared" si="118"/>
        <v>38056</v>
      </c>
      <c r="H1169">
        <f t="shared" si="119"/>
        <v>11</v>
      </c>
      <c r="I1169" s="38">
        <v>0</v>
      </c>
      <c r="J1169" s="38">
        <v>0.41944444444444445</v>
      </c>
      <c r="K1169">
        <v>6159</v>
      </c>
      <c r="L1169">
        <v>1</v>
      </c>
      <c r="M1169">
        <v>7</v>
      </c>
      <c r="O1169">
        <v>2</v>
      </c>
      <c r="P1169">
        <v>1</v>
      </c>
      <c r="Q1169">
        <v>2</v>
      </c>
      <c r="R1169">
        <v>37.4</v>
      </c>
      <c r="S1169">
        <v>0</v>
      </c>
      <c r="T1169">
        <v>2</v>
      </c>
      <c r="W1169" s="41" t="s">
        <v>278</v>
      </c>
      <c r="X1169">
        <v>1</v>
      </c>
      <c r="Y1169">
        <v>0</v>
      </c>
      <c r="Z1169">
        <v>1</v>
      </c>
      <c r="AA1169">
        <v>0</v>
      </c>
      <c r="AB1169">
        <v>0</v>
      </c>
      <c r="AC1169">
        <v>0</v>
      </c>
      <c r="AD1169">
        <v>0</v>
      </c>
      <c r="AE1169">
        <v>1</v>
      </c>
    </row>
    <row r="1170" spans="1:35" x14ac:dyDescent="0.15">
      <c r="A1170">
        <v>933</v>
      </c>
      <c r="B1170">
        <v>33</v>
      </c>
      <c r="C1170">
        <v>10</v>
      </c>
      <c r="D1170" s="17">
        <v>2004</v>
      </c>
      <c r="E1170" s="17">
        <v>3</v>
      </c>
      <c r="F1170" s="17">
        <v>10</v>
      </c>
      <c r="G1170" s="40">
        <f t="shared" si="118"/>
        <v>38056</v>
      </c>
      <c r="H1170">
        <f t="shared" si="119"/>
        <v>11</v>
      </c>
      <c r="I1170" s="38">
        <v>0</v>
      </c>
      <c r="J1170" s="38">
        <v>0.3756944444444445</v>
      </c>
      <c r="K1170">
        <v>3649</v>
      </c>
      <c r="L1170">
        <v>1</v>
      </c>
      <c r="M1170">
        <v>7</v>
      </c>
      <c r="O1170">
        <v>2</v>
      </c>
      <c r="P1170">
        <v>1</v>
      </c>
      <c r="Q1170">
        <v>1</v>
      </c>
      <c r="W1170" s="41" t="s">
        <v>118</v>
      </c>
      <c r="X1170">
        <v>3</v>
      </c>
      <c r="Y1170">
        <v>0</v>
      </c>
      <c r="Z1170">
        <v>0</v>
      </c>
      <c r="AA1170">
        <v>0</v>
      </c>
      <c r="AB1170">
        <v>1</v>
      </c>
      <c r="AC1170">
        <v>0</v>
      </c>
      <c r="AD1170">
        <v>0</v>
      </c>
      <c r="AE1170">
        <v>1</v>
      </c>
    </row>
    <row r="1171" spans="1:35" x14ac:dyDescent="0.15">
      <c r="A1171">
        <v>905</v>
      </c>
      <c r="B1171">
        <v>32</v>
      </c>
      <c r="C1171">
        <v>11</v>
      </c>
      <c r="D1171" s="17">
        <v>2004</v>
      </c>
      <c r="E1171" s="17">
        <v>3</v>
      </c>
      <c r="F1171" s="17">
        <v>11</v>
      </c>
      <c r="G1171" s="40">
        <f t="shared" si="118"/>
        <v>38057</v>
      </c>
      <c r="H1171">
        <f t="shared" si="119"/>
        <v>11</v>
      </c>
      <c r="I1171" s="38">
        <v>11</v>
      </c>
      <c r="J1171" s="38">
        <v>11</v>
      </c>
      <c r="K1171">
        <v>4109</v>
      </c>
      <c r="L1171">
        <v>1</v>
      </c>
      <c r="M1171">
        <v>3</v>
      </c>
      <c r="O1171">
        <v>2</v>
      </c>
      <c r="P1171">
        <v>1</v>
      </c>
      <c r="Q1171">
        <v>1</v>
      </c>
      <c r="R1171">
        <v>35.9</v>
      </c>
      <c r="S1171">
        <v>0</v>
      </c>
      <c r="T1171">
        <v>2</v>
      </c>
      <c r="W1171" s="41" t="s">
        <v>118</v>
      </c>
      <c r="X1171">
        <v>1</v>
      </c>
      <c r="Y1171">
        <v>0</v>
      </c>
      <c r="Z1171">
        <v>1</v>
      </c>
      <c r="AA1171">
        <v>0</v>
      </c>
      <c r="AB1171">
        <v>0</v>
      </c>
      <c r="AC1171">
        <v>0</v>
      </c>
      <c r="AD1171">
        <v>0</v>
      </c>
      <c r="AE1171">
        <v>1</v>
      </c>
    </row>
    <row r="1172" spans="1:35" x14ac:dyDescent="0.15">
      <c r="A1172">
        <v>950</v>
      </c>
      <c r="B1172">
        <v>33</v>
      </c>
      <c r="C1172">
        <v>11</v>
      </c>
      <c r="D1172" s="17">
        <v>2004</v>
      </c>
      <c r="E1172" s="17">
        <v>3</v>
      </c>
      <c r="F1172" s="17">
        <v>11</v>
      </c>
      <c r="G1172" s="40">
        <f t="shared" si="118"/>
        <v>38057</v>
      </c>
      <c r="H1172">
        <f t="shared" si="119"/>
        <v>11</v>
      </c>
      <c r="I1172" s="38">
        <v>0</v>
      </c>
      <c r="J1172" s="38">
        <v>0.33680555555555558</v>
      </c>
      <c r="L1172">
        <v>1</v>
      </c>
      <c r="M1172">
        <v>1</v>
      </c>
      <c r="O1172">
        <v>2</v>
      </c>
      <c r="P1172">
        <v>1</v>
      </c>
      <c r="Q1172">
        <v>2</v>
      </c>
      <c r="R1172">
        <v>39.700000000000003</v>
      </c>
      <c r="S1172">
        <v>1</v>
      </c>
      <c r="T1172">
        <v>2</v>
      </c>
      <c r="W1172" s="41" t="s">
        <v>280</v>
      </c>
      <c r="X1172">
        <v>5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1</v>
      </c>
      <c r="AE1172">
        <v>1</v>
      </c>
    </row>
    <row r="1173" spans="1:35" x14ac:dyDescent="0.15">
      <c r="A1173">
        <v>907</v>
      </c>
      <c r="B1173">
        <v>32</v>
      </c>
      <c r="C1173">
        <v>11</v>
      </c>
      <c r="D1173" s="17">
        <v>2004</v>
      </c>
      <c r="E1173" s="17">
        <v>3</v>
      </c>
      <c r="F1173" s="17">
        <v>11</v>
      </c>
      <c r="G1173" s="40">
        <f t="shared" si="118"/>
        <v>38057</v>
      </c>
      <c r="H1173">
        <f t="shared" si="119"/>
        <v>11</v>
      </c>
      <c r="I1173" s="38">
        <v>12</v>
      </c>
      <c r="J1173" s="38">
        <v>12</v>
      </c>
      <c r="K1173">
        <v>6143</v>
      </c>
      <c r="L1173">
        <v>1</v>
      </c>
      <c r="M1173">
        <v>4</v>
      </c>
      <c r="O1173">
        <v>2</v>
      </c>
      <c r="P1173">
        <v>1</v>
      </c>
      <c r="Q1173">
        <v>1</v>
      </c>
      <c r="R1173">
        <v>39.1</v>
      </c>
      <c r="S1173">
        <v>1</v>
      </c>
      <c r="T1173">
        <v>3</v>
      </c>
      <c r="W1173" s="41" t="s">
        <v>278</v>
      </c>
      <c r="X1173">
        <v>3</v>
      </c>
      <c r="Y1173">
        <v>0</v>
      </c>
      <c r="Z1173">
        <v>0</v>
      </c>
      <c r="AA1173">
        <v>0</v>
      </c>
      <c r="AB1173">
        <v>1</v>
      </c>
      <c r="AC1173">
        <v>0</v>
      </c>
      <c r="AD1173">
        <v>0</v>
      </c>
      <c r="AE1173">
        <v>1</v>
      </c>
    </row>
    <row r="1174" spans="1:35" x14ac:dyDescent="0.15">
      <c r="A1174">
        <v>911</v>
      </c>
      <c r="B1174">
        <v>32</v>
      </c>
      <c r="C1174">
        <v>11</v>
      </c>
      <c r="D1174" s="17">
        <v>2004</v>
      </c>
      <c r="E1174" s="17">
        <v>3</v>
      </c>
      <c r="F1174" s="17">
        <v>12</v>
      </c>
      <c r="G1174" s="40">
        <f t="shared" si="118"/>
        <v>38058</v>
      </c>
      <c r="H1174">
        <f t="shared" si="119"/>
        <v>11</v>
      </c>
      <c r="I1174" s="38">
        <v>0</v>
      </c>
      <c r="J1174" s="38">
        <v>0.33680555555555558</v>
      </c>
      <c r="K1174">
        <v>6106</v>
      </c>
      <c r="L1174">
        <v>1</v>
      </c>
      <c r="M1174">
        <v>2</v>
      </c>
      <c r="O1174">
        <v>2</v>
      </c>
      <c r="P1174">
        <v>1</v>
      </c>
      <c r="Q1174">
        <v>1</v>
      </c>
      <c r="R1174">
        <v>37.1</v>
      </c>
      <c r="S1174">
        <v>0</v>
      </c>
      <c r="T1174">
        <v>1</v>
      </c>
      <c r="W1174" s="41" t="s">
        <v>118</v>
      </c>
      <c r="X1174">
        <v>5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1</v>
      </c>
      <c r="AE1174">
        <v>1</v>
      </c>
      <c r="AH1174">
        <v>0</v>
      </c>
      <c r="AI1174">
        <v>0</v>
      </c>
    </row>
    <row r="1175" spans="1:35" x14ac:dyDescent="0.15">
      <c r="A1175">
        <v>916</v>
      </c>
      <c r="B1175">
        <v>32</v>
      </c>
      <c r="C1175">
        <v>11</v>
      </c>
      <c r="D1175" s="17">
        <v>2004</v>
      </c>
      <c r="E1175" s="17">
        <v>3</v>
      </c>
      <c r="F1175" s="17">
        <v>12</v>
      </c>
      <c r="G1175" s="40">
        <f t="shared" si="118"/>
        <v>38058</v>
      </c>
      <c r="H1175">
        <f t="shared" si="119"/>
        <v>11</v>
      </c>
      <c r="I1175" s="38">
        <v>0</v>
      </c>
      <c r="J1175" s="38">
        <v>0.41250000000000003</v>
      </c>
      <c r="K1175">
        <v>1906</v>
      </c>
      <c r="L1175">
        <v>2</v>
      </c>
      <c r="O1175">
        <v>2</v>
      </c>
      <c r="P1175">
        <v>1</v>
      </c>
      <c r="Q1175">
        <v>2</v>
      </c>
      <c r="R1175">
        <v>35.700000000000003</v>
      </c>
      <c r="S1175">
        <v>0</v>
      </c>
      <c r="T1175">
        <v>2</v>
      </c>
      <c r="W1175" s="41" t="s">
        <v>118</v>
      </c>
      <c r="X1175">
        <v>0</v>
      </c>
      <c r="Y1175">
        <v>1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</row>
    <row r="1176" spans="1:35" x14ac:dyDescent="0.15">
      <c r="A1176">
        <v>5572</v>
      </c>
      <c r="B1176">
        <v>226</v>
      </c>
      <c r="C1176">
        <v>10</v>
      </c>
      <c r="D1176" s="17">
        <v>2008</v>
      </c>
      <c r="E1176" s="17">
        <v>3</v>
      </c>
      <c r="F1176" s="17">
        <v>10</v>
      </c>
      <c r="G1176" s="40">
        <f t="shared" si="118"/>
        <v>39517</v>
      </c>
      <c r="H1176">
        <f t="shared" si="119"/>
        <v>11</v>
      </c>
      <c r="I1176" s="29">
        <v>0.36805555555555558</v>
      </c>
      <c r="J1176" s="29">
        <v>0.36805555555555552</v>
      </c>
      <c r="K1176">
        <v>7096</v>
      </c>
      <c r="L1176">
        <v>2</v>
      </c>
      <c r="O1176">
        <v>2</v>
      </c>
      <c r="P1176">
        <v>1</v>
      </c>
      <c r="Q1176">
        <v>1</v>
      </c>
      <c r="R1176">
        <v>36.799999999999997</v>
      </c>
      <c r="S1176">
        <v>0</v>
      </c>
      <c r="T1176">
        <v>6</v>
      </c>
      <c r="W1176" s="41" t="s">
        <v>118</v>
      </c>
      <c r="X1176">
        <v>4</v>
      </c>
      <c r="Y1176">
        <v>0</v>
      </c>
      <c r="Z1176">
        <v>0</v>
      </c>
      <c r="AA1176">
        <v>0</v>
      </c>
      <c r="AB1176">
        <v>0</v>
      </c>
      <c r="AC1176">
        <v>1</v>
      </c>
      <c r="AD1176">
        <v>0</v>
      </c>
      <c r="AE1176">
        <v>1</v>
      </c>
    </row>
    <row r="1177" spans="1:35" x14ac:dyDescent="0.15">
      <c r="A1177">
        <v>873</v>
      </c>
      <c r="B1177">
        <v>31</v>
      </c>
      <c r="C1177">
        <v>11</v>
      </c>
      <c r="D1177" s="17">
        <v>2004</v>
      </c>
      <c r="E1177" s="17">
        <v>3</v>
      </c>
      <c r="F1177" s="17">
        <v>15</v>
      </c>
      <c r="G1177" s="40">
        <f t="shared" ref="G1177:G1191" si="120">DATE(D1177,E1177,F1177)</f>
        <v>38061</v>
      </c>
      <c r="H1177">
        <f t="shared" ref="H1177:H1191" si="121">INT((G1177-DATE(YEAR(G1177-WEEKDAY(G1177-1)+4),1,3)+WEEKDAY(DATE(YEAR(G1177-WEEKDAY(G1177-1)+4),1,3))+5)/7)</f>
        <v>12</v>
      </c>
      <c r="I1177" s="38">
        <v>0</v>
      </c>
      <c r="J1177" s="38">
        <v>0.39305555555555555</v>
      </c>
      <c r="K1177">
        <v>3500</v>
      </c>
      <c r="L1177">
        <v>1</v>
      </c>
      <c r="M1177">
        <v>8</v>
      </c>
      <c r="O1177">
        <v>2</v>
      </c>
      <c r="P1177">
        <v>1</v>
      </c>
      <c r="Q1177">
        <v>1</v>
      </c>
      <c r="W1177" s="41" t="s">
        <v>118</v>
      </c>
      <c r="X1177">
        <v>0</v>
      </c>
      <c r="Y1177">
        <v>1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</row>
    <row r="1178" spans="1:35" x14ac:dyDescent="0.15">
      <c r="A1178">
        <v>889</v>
      </c>
      <c r="B1178">
        <v>31</v>
      </c>
      <c r="C1178">
        <v>11</v>
      </c>
      <c r="D1178" s="17">
        <v>2004</v>
      </c>
      <c r="E1178" s="17">
        <v>3</v>
      </c>
      <c r="F1178" s="17">
        <v>16</v>
      </c>
      <c r="G1178" s="40">
        <f t="shared" si="120"/>
        <v>38062</v>
      </c>
      <c r="H1178">
        <f t="shared" si="121"/>
        <v>12</v>
      </c>
      <c r="I1178" s="38">
        <v>0</v>
      </c>
      <c r="J1178" s="38">
        <v>0.37152777777777773</v>
      </c>
      <c r="K1178">
        <v>4180</v>
      </c>
      <c r="L1178">
        <v>1</v>
      </c>
      <c r="M1178">
        <v>5</v>
      </c>
      <c r="O1178">
        <v>2</v>
      </c>
      <c r="P1178">
        <v>1</v>
      </c>
      <c r="Q1178">
        <v>2</v>
      </c>
      <c r="W1178" s="41" t="s">
        <v>278</v>
      </c>
      <c r="X1178">
        <v>1</v>
      </c>
      <c r="Y1178">
        <v>0</v>
      </c>
      <c r="Z1178">
        <v>1</v>
      </c>
      <c r="AA1178">
        <v>0</v>
      </c>
      <c r="AB1178">
        <v>0</v>
      </c>
      <c r="AC1178">
        <v>0</v>
      </c>
      <c r="AD1178">
        <v>0</v>
      </c>
      <c r="AE1178">
        <v>1</v>
      </c>
    </row>
    <row r="1179" spans="1:35" x14ac:dyDescent="0.15">
      <c r="A1179">
        <v>897</v>
      </c>
      <c r="B1179">
        <v>31</v>
      </c>
      <c r="C1179">
        <v>11</v>
      </c>
      <c r="D1179" s="17">
        <v>2004</v>
      </c>
      <c r="E1179" s="17">
        <v>3</v>
      </c>
      <c r="F1179" s="17">
        <v>16</v>
      </c>
      <c r="G1179" s="40">
        <f t="shared" si="120"/>
        <v>38062</v>
      </c>
      <c r="H1179">
        <f t="shared" si="121"/>
        <v>12</v>
      </c>
      <c r="I1179" s="38">
        <v>0</v>
      </c>
      <c r="J1179" s="38">
        <v>0.42777777777777781</v>
      </c>
      <c r="K1179">
        <v>6179</v>
      </c>
      <c r="L1179">
        <v>1</v>
      </c>
      <c r="M1179">
        <v>3</v>
      </c>
      <c r="O1179">
        <v>2</v>
      </c>
      <c r="P1179">
        <v>1</v>
      </c>
      <c r="Q1179">
        <v>2</v>
      </c>
      <c r="W1179" s="41" t="s">
        <v>278</v>
      </c>
      <c r="X1179">
        <v>0</v>
      </c>
      <c r="Y1179">
        <v>1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</row>
    <row r="1180" spans="1:35" x14ac:dyDescent="0.15">
      <c r="A1180">
        <v>891</v>
      </c>
      <c r="B1180">
        <v>31</v>
      </c>
      <c r="C1180">
        <v>11</v>
      </c>
      <c r="D1180" s="17">
        <v>2004</v>
      </c>
      <c r="E1180" s="17">
        <v>3</v>
      </c>
      <c r="F1180" s="17">
        <v>16</v>
      </c>
      <c r="G1180" s="40">
        <f t="shared" si="120"/>
        <v>38062</v>
      </c>
      <c r="H1180">
        <f t="shared" si="121"/>
        <v>12</v>
      </c>
      <c r="I1180" s="38">
        <v>9</v>
      </c>
      <c r="J1180" s="38">
        <v>9</v>
      </c>
      <c r="K1180">
        <v>3715</v>
      </c>
      <c r="L1180">
        <v>2</v>
      </c>
      <c r="O1180">
        <v>2</v>
      </c>
      <c r="P1180">
        <v>1</v>
      </c>
      <c r="Q1180">
        <v>1</v>
      </c>
      <c r="W1180" s="41" t="s">
        <v>278</v>
      </c>
      <c r="X1180">
        <v>0</v>
      </c>
      <c r="Y1180">
        <v>1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</row>
    <row r="1181" spans="1:35" x14ac:dyDescent="0.15">
      <c r="A1181">
        <v>855</v>
      </c>
      <c r="B1181">
        <v>30</v>
      </c>
      <c r="C1181">
        <v>11</v>
      </c>
      <c r="D1181" s="17">
        <v>2004</v>
      </c>
      <c r="E1181" s="17">
        <v>3</v>
      </c>
      <c r="F1181" s="17">
        <v>17</v>
      </c>
      <c r="G1181" s="40">
        <f t="shared" si="120"/>
        <v>38063</v>
      </c>
      <c r="H1181">
        <f t="shared" si="121"/>
        <v>12</v>
      </c>
      <c r="I1181" s="38">
        <v>0</v>
      </c>
      <c r="J1181" s="38">
        <v>0.42777777777777781</v>
      </c>
      <c r="L1181">
        <v>2</v>
      </c>
      <c r="O1181">
        <v>2</v>
      </c>
      <c r="P1181">
        <v>1</v>
      </c>
      <c r="Q1181">
        <v>1</v>
      </c>
      <c r="R1181">
        <v>39</v>
      </c>
      <c r="S1181">
        <v>1</v>
      </c>
      <c r="T1181">
        <v>2</v>
      </c>
      <c r="W1181" s="41" t="s">
        <v>120</v>
      </c>
      <c r="X1181">
        <v>0</v>
      </c>
      <c r="Y1181">
        <v>1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</row>
    <row r="1182" spans="1:35" x14ac:dyDescent="0.15">
      <c r="A1182">
        <v>857</v>
      </c>
      <c r="B1182">
        <v>30</v>
      </c>
      <c r="C1182">
        <v>11</v>
      </c>
      <c r="D1182" s="17">
        <v>2004</v>
      </c>
      <c r="E1182" s="17">
        <v>3</v>
      </c>
      <c r="F1182" s="17">
        <v>17</v>
      </c>
      <c r="G1182" s="40">
        <f t="shared" si="120"/>
        <v>38063</v>
      </c>
      <c r="H1182">
        <f t="shared" si="121"/>
        <v>12</v>
      </c>
      <c r="I1182" s="38">
        <v>0</v>
      </c>
      <c r="J1182" s="38">
        <v>0.41875000000000001</v>
      </c>
      <c r="K1182">
        <v>4937</v>
      </c>
      <c r="L1182">
        <v>2</v>
      </c>
      <c r="O1182">
        <v>2</v>
      </c>
      <c r="P1182">
        <v>1</v>
      </c>
      <c r="Q1182">
        <v>1</v>
      </c>
      <c r="W1182" s="41" t="s">
        <v>278</v>
      </c>
      <c r="X1182">
        <v>0</v>
      </c>
      <c r="Y1182">
        <v>1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</row>
    <row r="1183" spans="1:35" x14ac:dyDescent="0.15">
      <c r="A1183">
        <v>812</v>
      </c>
      <c r="B1183">
        <v>29</v>
      </c>
      <c r="C1183">
        <v>12</v>
      </c>
      <c r="D1183" s="17">
        <v>2004</v>
      </c>
      <c r="E1183" s="17">
        <v>3</v>
      </c>
      <c r="F1183" s="17">
        <v>18</v>
      </c>
      <c r="G1183" s="40">
        <f t="shared" si="120"/>
        <v>38064</v>
      </c>
      <c r="H1183">
        <f t="shared" si="121"/>
        <v>12</v>
      </c>
      <c r="I1183" s="38">
        <v>0</v>
      </c>
      <c r="J1183" s="38">
        <v>0.4201388888888889</v>
      </c>
      <c r="L1183">
        <v>1</v>
      </c>
      <c r="M1183">
        <v>4</v>
      </c>
      <c r="O1183">
        <v>2</v>
      </c>
      <c r="P1183">
        <v>1</v>
      </c>
      <c r="Q1183">
        <v>2</v>
      </c>
      <c r="R1183">
        <v>37.700000000000003</v>
      </c>
      <c r="S1183">
        <v>1</v>
      </c>
      <c r="T1183">
        <v>2</v>
      </c>
      <c r="U1183" t="s">
        <v>36</v>
      </c>
      <c r="W1183" s="41" t="s">
        <v>120</v>
      </c>
      <c r="X1183">
        <v>3</v>
      </c>
      <c r="Y1183">
        <v>0</v>
      </c>
      <c r="Z1183">
        <v>0</v>
      </c>
      <c r="AA1183">
        <v>0</v>
      </c>
      <c r="AB1183">
        <v>1</v>
      </c>
      <c r="AC1183">
        <v>0</v>
      </c>
      <c r="AD1183">
        <v>0</v>
      </c>
      <c r="AE1183">
        <v>1</v>
      </c>
    </row>
    <row r="1184" spans="1:35" x14ac:dyDescent="0.15">
      <c r="A1184">
        <v>810</v>
      </c>
      <c r="B1184">
        <v>29</v>
      </c>
      <c r="C1184">
        <v>12</v>
      </c>
      <c r="D1184" s="17">
        <v>2004</v>
      </c>
      <c r="E1184" s="17">
        <v>3</v>
      </c>
      <c r="F1184" s="17">
        <v>18</v>
      </c>
      <c r="G1184" s="40">
        <f t="shared" si="120"/>
        <v>38064</v>
      </c>
      <c r="H1184">
        <f t="shared" si="121"/>
        <v>12</v>
      </c>
      <c r="I1184" s="38">
        <v>0</v>
      </c>
      <c r="J1184" s="38">
        <v>0.44097222222222227</v>
      </c>
      <c r="K1184">
        <v>6185</v>
      </c>
      <c r="L1184">
        <v>2</v>
      </c>
      <c r="O1184">
        <v>2</v>
      </c>
      <c r="P1184">
        <v>1</v>
      </c>
      <c r="Q1184">
        <v>2</v>
      </c>
      <c r="R1184">
        <v>37.700000000000003</v>
      </c>
      <c r="S1184">
        <v>1</v>
      </c>
      <c r="T1184">
        <v>3</v>
      </c>
      <c r="W1184" s="41" t="s">
        <v>278</v>
      </c>
      <c r="X1184">
        <v>1</v>
      </c>
      <c r="Y1184">
        <v>0</v>
      </c>
      <c r="Z1184">
        <v>1</v>
      </c>
      <c r="AA1184">
        <v>0</v>
      </c>
      <c r="AB1184">
        <v>0</v>
      </c>
      <c r="AC1184">
        <v>0</v>
      </c>
      <c r="AD1184">
        <v>0</v>
      </c>
      <c r="AE1184">
        <v>1</v>
      </c>
    </row>
    <row r="1185" spans="1:35" x14ac:dyDescent="0.15">
      <c r="A1185">
        <v>865</v>
      </c>
      <c r="B1185">
        <v>30</v>
      </c>
      <c r="C1185">
        <v>12</v>
      </c>
      <c r="D1185" s="17">
        <v>2004</v>
      </c>
      <c r="E1185" s="17">
        <v>3</v>
      </c>
      <c r="F1185" s="17">
        <v>18</v>
      </c>
      <c r="G1185" s="40">
        <f t="shared" si="120"/>
        <v>38064</v>
      </c>
      <c r="H1185">
        <f t="shared" si="121"/>
        <v>12</v>
      </c>
      <c r="I1185" s="38">
        <v>0</v>
      </c>
      <c r="J1185" s="38">
        <v>0.37638888888888888</v>
      </c>
      <c r="K1185">
        <v>3649</v>
      </c>
      <c r="L1185">
        <v>1</v>
      </c>
      <c r="M1185">
        <v>7</v>
      </c>
      <c r="O1185">
        <v>2</v>
      </c>
      <c r="P1185">
        <v>1</v>
      </c>
      <c r="Q1185">
        <v>1</v>
      </c>
      <c r="W1185" s="41" t="s">
        <v>118</v>
      </c>
      <c r="X1185">
        <v>5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1</v>
      </c>
      <c r="AE1185">
        <v>1</v>
      </c>
      <c r="AH1185">
        <v>0</v>
      </c>
      <c r="AI1185">
        <v>0</v>
      </c>
    </row>
    <row r="1186" spans="1:35" x14ac:dyDescent="0.15">
      <c r="A1186">
        <v>868</v>
      </c>
      <c r="B1186">
        <v>30</v>
      </c>
      <c r="C1186">
        <v>12</v>
      </c>
      <c r="D1186" s="17">
        <v>2004</v>
      </c>
      <c r="E1186" s="17">
        <v>3</v>
      </c>
      <c r="F1186" s="17">
        <v>18</v>
      </c>
      <c r="G1186" s="40">
        <f t="shared" si="120"/>
        <v>38064</v>
      </c>
      <c r="H1186">
        <f t="shared" si="121"/>
        <v>12</v>
      </c>
      <c r="I1186" s="38">
        <v>0</v>
      </c>
      <c r="J1186" s="38">
        <v>0.4055555555555555</v>
      </c>
      <c r="K1186">
        <v>6157</v>
      </c>
      <c r="L1186">
        <v>1</v>
      </c>
      <c r="M1186">
        <v>1</v>
      </c>
      <c r="O1186">
        <v>2</v>
      </c>
      <c r="P1186">
        <v>1</v>
      </c>
      <c r="Q1186">
        <v>1</v>
      </c>
      <c r="W1186" s="41" t="s">
        <v>118</v>
      </c>
      <c r="X1186">
        <v>0</v>
      </c>
      <c r="Y1186">
        <v>1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H1186">
        <v>0</v>
      </c>
      <c r="AI1186">
        <v>0</v>
      </c>
    </row>
    <row r="1187" spans="1:35" x14ac:dyDescent="0.15">
      <c r="A1187">
        <v>818</v>
      </c>
      <c r="B1187">
        <v>29</v>
      </c>
      <c r="C1187">
        <v>12</v>
      </c>
      <c r="D1187" s="17">
        <v>2004</v>
      </c>
      <c r="E1187" s="17">
        <v>3</v>
      </c>
      <c r="F1187" s="17">
        <v>19</v>
      </c>
      <c r="G1187" s="40">
        <f t="shared" si="120"/>
        <v>38065</v>
      </c>
      <c r="H1187">
        <f t="shared" si="121"/>
        <v>12</v>
      </c>
      <c r="I1187" s="38">
        <v>0</v>
      </c>
      <c r="J1187" s="38">
        <v>0.37847222222222227</v>
      </c>
      <c r="K1187">
        <v>4503</v>
      </c>
      <c r="L1187">
        <v>1</v>
      </c>
      <c r="M1187">
        <v>5</v>
      </c>
      <c r="O1187">
        <v>2</v>
      </c>
      <c r="P1187">
        <v>1</v>
      </c>
      <c r="Q1187">
        <v>2</v>
      </c>
      <c r="R1187">
        <v>38.6</v>
      </c>
      <c r="S1187">
        <v>1</v>
      </c>
      <c r="T1187">
        <v>3</v>
      </c>
      <c r="W1187" s="41" t="s">
        <v>278</v>
      </c>
      <c r="X1187">
        <v>5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1</v>
      </c>
      <c r="AE1187">
        <v>1</v>
      </c>
      <c r="AH1187">
        <v>0</v>
      </c>
      <c r="AI1187">
        <v>0</v>
      </c>
    </row>
    <row r="1188" spans="1:35" x14ac:dyDescent="0.15">
      <c r="A1188">
        <v>5621</v>
      </c>
      <c r="B1188">
        <v>228</v>
      </c>
      <c r="C1188">
        <v>11</v>
      </c>
      <c r="D1188" s="17">
        <v>2008</v>
      </c>
      <c r="E1188" s="17">
        <v>3</v>
      </c>
      <c r="F1188" s="17">
        <v>17</v>
      </c>
      <c r="G1188" s="40">
        <f t="shared" si="120"/>
        <v>39524</v>
      </c>
      <c r="H1188">
        <f t="shared" si="121"/>
        <v>12</v>
      </c>
      <c r="I1188" s="29">
        <v>0.47222222222222227</v>
      </c>
      <c r="J1188" s="29">
        <v>0.47222222222222221</v>
      </c>
      <c r="K1188">
        <v>7969</v>
      </c>
      <c r="L1188">
        <v>1</v>
      </c>
      <c r="M1188">
        <v>1</v>
      </c>
      <c r="O1188">
        <v>2</v>
      </c>
      <c r="P1188">
        <v>1</v>
      </c>
      <c r="Q1188">
        <v>1</v>
      </c>
      <c r="R1188">
        <v>40.4</v>
      </c>
      <c r="S1188">
        <v>1</v>
      </c>
      <c r="T1188">
        <v>2</v>
      </c>
      <c r="W1188" s="41" t="s">
        <v>50</v>
      </c>
      <c r="X1188">
        <v>0</v>
      </c>
      <c r="Y1188">
        <v>1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H1188">
        <v>0</v>
      </c>
      <c r="AI1188">
        <v>0</v>
      </c>
    </row>
    <row r="1189" spans="1:35" x14ac:dyDescent="0.15">
      <c r="A1189">
        <v>5612</v>
      </c>
      <c r="B1189">
        <v>228</v>
      </c>
      <c r="C1189">
        <v>11</v>
      </c>
      <c r="D1189" s="17">
        <v>2008</v>
      </c>
      <c r="E1189" s="17">
        <v>3</v>
      </c>
      <c r="F1189" s="17">
        <v>17</v>
      </c>
      <c r="G1189" s="40">
        <f t="shared" si="120"/>
        <v>39524</v>
      </c>
      <c r="H1189">
        <f t="shared" si="121"/>
        <v>12</v>
      </c>
      <c r="I1189" s="29">
        <v>0.39652777777777781</v>
      </c>
      <c r="J1189" s="29">
        <v>0.39652777777777776</v>
      </c>
      <c r="K1189">
        <v>7411</v>
      </c>
      <c r="L1189">
        <v>1</v>
      </c>
      <c r="M1189">
        <v>11</v>
      </c>
      <c r="O1189">
        <v>2</v>
      </c>
      <c r="P1189">
        <v>1</v>
      </c>
      <c r="Q1189">
        <v>2</v>
      </c>
      <c r="R1189">
        <v>37</v>
      </c>
      <c r="S1189">
        <v>0</v>
      </c>
      <c r="T1189">
        <v>3</v>
      </c>
      <c r="W1189" s="41" t="s">
        <v>51</v>
      </c>
      <c r="X1189">
        <v>4</v>
      </c>
      <c r="Y1189">
        <v>0</v>
      </c>
      <c r="Z1189">
        <v>0</v>
      </c>
      <c r="AA1189">
        <v>0</v>
      </c>
      <c r="AB1189">
        <v>0</v>
      </c>
      <c r="AC1189">
        <v>1</v>
      </c>
      <c r="AD1189">
        <v>0</v>
      </c>
      <c r="AE1189">
        <v>1</v>
      </c>
    </row>
    <row r="1190" spans="1:35" x14ac:dyDescent="0.15">
      <c r="A1190">
        <v>5637</v>
      </c>
      <c r="B1190">
        <v>228</v>
      </c>
      <c r="C1190">
        <v>12</v>
      </c>
      <c r="D1190" s="17">
        <v>2008</v>
      </c>
      <c r="E1190" s="17">
        <v>3</v>
      </c>
      <c r="F1190" s="17">
        <v>19</v>
      </c>
      <c r="G1190" s="40">
        <f t="shared" si="120"/>
        <v>39526</v>
      </c>
      <c r="H1190">
        <f t="shared" si="121"/>
        <v>12</v>
      </c>
      <c r="I1190" s="29">
        <v>0.47916666666666669</v>
      </c>
      <c r="J1190" s="29">
        <v>0.47916666666666663</v>
      </c>
      <c r="L1190">
        <v>1</v>
      </c>
      <c r="M1190">
        <v>7</v>
      </c>
      <c r="O1190">
        <v>2</v>
      </c>
      <c r="P1190">
        <v>1</v>
      </c>
      <c r="Q1190">
        <v>2</v>
      </c>
      <c r="R1190">
        <v>39.5</v>
      </c>
      <c r="S1190">
        <v>1</v>
      </c>
      <c r="T1190">
        <v>2</v>
      </c>
      <c r="W1190" s="41" t="s">
        <v>118</v>
      </c>
      <c r="X1190">
        <v>0</v>
      </c>
      <c r="Y1190">
        <v>1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</row>
    <row r="1191" spans="1:35" x14ac:dyDescent="0.15">
      <c r="A1191">
        <v>5650</v>
      </c>
      <c r="B1191">
        <v>229</v>
      </c>
      <c r="C1191">
        <v>12</v>
      </c>
      <c r="D1191" s="17">
        <v>2008</v>
      </c>
      <c r="E1191" s="17">
        <v>3</v>
      </c>
      <c r="F1191" s="17">
        <v>21</v>
      </c>
      <c r="G1191" s="40">
        <f t="shared" si="120"/>
        <v>39528</v>
      </c>
      <c r="H1191">
        <f t="shared" si="121"/>
        <v>12</v>
      </c>
      <c r="I1191" s="29">
        <v>0.40347222222222223</v>
      </c>
      <c r="J1191" s="29">
        <v>0.40347222222222223</v>
      </c>
      <c r="K1191">
        <v>7997</v>
      </c>
      <c r="L1191">
        <v>2</v>
      </c>
      <c r="O1191">
        <v>2</v>
      </c>
      <c r="P1191">
        <v>1</v>
      </c>
      <c r="Q1191">
        <v>1</v>
      </c>
      <c r="R1191">
        <v>36.6</v>
      </c>
      <c r="S1191">
        <v>0</v>
      </c>
      <c r="W1191" s="41" t="s">
        <v>50</v>
      </c>
      <c r="X1191">
        <v>3</v>
      </c>
      <c r="Y1191">
        <v>0</v>
      </c>
      <c r="Z1191">
        <v>0</v>
      </c>
      <c r="AA1191">
        <v>0</v>
      </c>
      <c r="AB1191">
        <v>1</v>
      </c>
      <c r="AC1191">
        <v>0</v>
      </c>
      <c r="AD1191">
        <v>0</v>
      </c>
      <c r="AE1191">
        <v>1</v>
      </c>
    </row>
    <row r="1192" spans="1:35" x14ac:dyDescent="0.15">
      <c r="A1192">
        <v>834</v>
      </c>
      <c r="B1192">
        <v>29</v>
      </c>
      <c r="C1192">
        <v>12</v>
      </c>
      <c r="D1192" s="17">
        <v>2004</v>
      </c>
      <c r="E1192" s="17">
        <v>3</v>
      </c>
      <c r="F1192" s="17">
        <v>22</v>
      </c>
      <c r="G1192" s="40">
        <f t="shared" ref="G1192:G1199" si="122">DATE(D1192,E1192,F1192)</f>
        <v>38068</v>
      </c>
      <c r="H1192">
        <f t="shared" ref="H1192:H1199" si="123">INT((G1192-DATE(YEAR(G1192-WEEKDAY(G1192-1)+4),1,3)+WEEKDAY(DATE(YEAR(G1192-WEEKDAY(G1192-1)+4),1,3))+5)/7)</f>
        <v>13</v>
      </c>
      <c r="I1192" s="38">
        <v>0</v>
      </c>
      <c r="J1192" s="38">
        <v>0.41180555555555554</v>
      </c>
      <c r="K1192">
        <v>6193</v>
      </c>
      <c r="L1192">
        <v>1</v>
      </c>
      <c r="M1192">
        <v>1</v>
      </c>
      <c r="O1192">
        <v>2</v>
      </c>
      <c r="P1192">
        <v>1</v>
      </c>
      <c r="Q1192">
        <v>1</v>
      </c>
      <c r="R1192">
        <v>35.6</v>
      </c>
      <c r="S1192">
        <v>0</v>
      </c>
      <c r="T1192">
        <v>2</v>
      </c>
      <c r="W1192" s="41" t="s">
        <v>120</v>
      </c>
      <c r="X1192">
        <v>1</v>
      </c>
      <c r="Y1192">
        <v>0</v>
      </c>
      <c r="Z1192">
        <v>1</v>
      </c>
      <c r="AA1192">
        <v>0</v>
      </c>
      <c r="AB1192">
        <v>0</v>
      </c>
      <c r="AC1192">
        <v>0</v>
      </c>
      <c r="AD1192">
        <v>0</v>
      </c>
      <c r="AE1192">
        <v>1</v>
      </c>
    </row>
    <row r="1193" spans="1:35" x14ac:dyDescent="0.15">
      <c r="A1193">
        <v>781</v>
      </c>
      <c r="B1193">
        <v>28</v>
      </c>
      <c r="C1193">
        <v>12</v>
      </c>
      <c r="D1193" s="17">
        <v>2004</v>
      </c>
      <c r="E1193" s="17">
        <v>3</v>
      </c>
      <c r="F1193" s="17">
        <v>23</v>
      </c>
      <c r="G1193" s="40">
        <f t="shared" si="122"/>
        <v>38069</v>
      </c>
      <c r="H1193">
        <f t="shared" si="123"/>
        <v>13</v>
      </c>
      <c r="I1193" s="38">
        <v>0</v>
      </c>
      <c r="J1193" s="38">
        <v>0.37013888888888885</v>
      </c>
      <c r="L1193">
        <v>1</v>
      </c>
      <c r="M1193">
        <v>3</v>
      </c>
      <c r="O1193">
        <v>2</v>
      </c>
      <c r="P1193">
        <v>1</v>
      </c>
      <c r="Q1193">
        <v>2</v>
      </c>
      <c r="R1193">
        <v>37.9</v>
      </c>
      <c r="S1193">
        <v>1</v>
      </c>
      <c r="T1193">
        <v>2</v>
      </c>
      <c r="W1193" s="41" t="s">
        <v>118</v>
      </c>
      <c r="X1193">
        <v>3</v>
      </c>
      <c r="Y1193">
        <v>0</v>
      </c>
      <c r="Z1193">
        <v>0</v>
      </c>
      <c r="AA1193">
        <v>0</v>
      </c>
      <c r="AB1193">
        <v>1</v>
      </c>
      <c r="AC1193">
        <v>0</v>
      </c>
      <c r="AD1193">
        <v>0</v>
      </c>
      <c r="AE1193">
        <v>1</v>
      </c>
    </row>
    <row r="1194" spans="1:35" x14ac:dyDescent="0.15">
      <c r="A1194">
        <v>784</v>
      </c>
      <c r="B1194">
        <v>28</v>
      </c>
      <c r="C1194">
        <v>12</v>
      </c>
      <c r="D1194" s="17">
        <v>2004</v>
      </c>
      <c r="E1194" s="17">
        <v>3</v>
      </c>
      <c r="F1194" s="17">
        <v>23</v>
      </c>
      <c r="G1194" s="40">
        <f t="shared" si="122"/>
        <v>38069</v>
      </c>
      <c r="H1194">
        <f t="shared" si="123"/>
        <v>13</v>
      </c>
      <c r="I1194" s="38">
        <v>0</v>
      </c>
      <c r="J1194" s="38">
        <v>0.4201388888888889</v>
      </c>
      <c r="K1194">
        <v>6196</v>
      </c>
      <c r="L1194">
        <v>2</v>
      </c>
      <c r="O1194">
        <v>2</v>
      </c>
      <c r="P1194">
        <v>1</v>
      </c>
      <c r="Q1194">
        <v>2</v>
      </c>
      <c r="R1194">
        <v>36.799999999999997</v>
      </c>
      <c r="S1194">
        <v>0</v>
      </c>
      <c r="T1194">
        <v>2</v>
      </c>
      <c r="W1194" s="41" t="s">
        <v>283</v>
      </c>
      <c r="X1194">
        <v>1</v>
      </c>
      <c r="Y1194">
        <v>0</v>
      </c>
      <c r="Z1194">
        <v>1</v>
      </c>
      <c r="AA1194">
        <v>0</v>
      </c>
      <c r="AB1194">
        <v>0</v>
      </c>
      <c r="AC1194">
        <v>0</v>
      </c>
      <c r="AD1194">
        <v>0</v>
      </c>
      <c r="AE1194">
        <v>1</v>
      </c>
    </row>
    <row r="1195" spans="1:35" x14ac:dyDescent="0.15">
      <c r="A1195">
        <v>783</v>
      </c>
      <c r="B1195">
        <v>28</v>
      </c>
      <c r="C1195">
        <v>12</v>
      </c>
      <c r="D1195" s="17">
        <v>2004</v>
      </c>
      <c r="E1195" s="17">
        <v>3</v>
      </c>
      <c r="F1195" s="17">
        <v>23</v>
      </c>
      <c r="G1195" s="40">
        <f t="shared" si="122"/>
        <v>38069</v>
      </c>
      <c r="H1195">
        <f t="shared" si="123"/>
        <v>13</v>
      </c>
      <c r="I1195" s="38">
        <v>0</v>
      </c>
      <c r="J1195" s="38">
        <v>0.3756944444444445</v>
      </c>
      <c r="K1195">
        <v>3500</v>
      </c>
      <c r="L1195">
        <v>1</v>
      </c>
      <c r="M1195">
        <v>8</v>
      </c>
      <c r="O1195">
        <v>2</v>
      </c>
      <c r="P1195">
        <v>1</v>
      </c>
      <c r="Q1195">
        <v>2</v>
      </c>
      <c r="W1195" s="41" t="s">
        <v>118</v>
      </c>
      <c r="X1195">
        <v>0</v>
      </c>
      <c r="Y1195">
        <v>1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</row>
    <row r="1196" spans="1:35" x14ac:dyDescent="0.15">
      <c r="A1196">
        <v>744</v>
      </c>
      <c r="B1196">
        <v>27</v>
      </c>
      <c r="C1196">
        <v>13</v>
      </c>
      <c r="D1196" s="19">
        <v>2004</v>
      </c>
      <c r="E1196" s="19">
        <v>3</v>
      </c>
      <c r="F1196" s="19">
        <v>25</v>
      </c>
      <c r="G1196" s="40">
        <f t="shared" si="122"/>
        <v>38071</v>
      </c>
      <c r="H1196">
        <f t="shared" si="123"/>
        <v>13</v>
      </c>
      <c r="I1196" s="38">
        <v>0</v>
      </c>
      <c r="J1196" s="38">
        <v>0.37638888888888888</v>
      </c>
      <c r="K1196">
        <v>3132</v>
      </c>
      <c r="L1196">
        <v>1</v>
      </c>
      <c r="M1196">
        <v>1</v>
      </c>
      <c r="O1196">
        <v>2</v>
      </c>
      <c r="P1196">
        <v>1</v>
      </c>
      <c r="Q1196">
        <v>2</v>
      </c>
      <c r="R1196">
        <v>39.1</v>
      </c>
      <c r="S1196">
        <v>1</v>
      </c>
      <c r="T1196">
        <v>2</v>
      </c>
      <c r="W1196" s="41" t="s">
        <v>118</v>
      </c>
      <c r="X1196">
        <v>3</v>
      </c>
      <c r="Y1196">
        <v>0</v>
      </c>
      <c r="Z1196">
        <v>0</v>
      </c>
      <c r="AA1196">
        <v>0</v>
      </c>
      <c r="AB1196">
        <v>1</v>
      </c>
      <c r="AC1196">
        <v>0</v>
      </c>
      <c r="AD1196">
        <v>0</v>
      </c>
      <c r="AE1196">
        <v>1</v>
      </c>
    </row>
    <row r="1197" spans="1:35" x14ac:dyDescent="0.15">
      <c r="A1197">
        <v>749</v>
      </c>
      <c r="B1197">
        <v>27</v>
      </c>
      <c r="C1197">
        <v>13</v>
      </c>
      <c r="D1197" s="17">
        <v>2004</v>
      </c>
      <c r="E1197" s="17">
        <v>3</v>
      </c>
      <c r="F1197" s="17">
        <v>25</v>
      </c>
      <c r="G1197" s="40">
        <f t="shared" si="122"/>
        <v>38071</v>
      </c>
      <c r="H1197">
        <f t="shared" si="123"/>
        <v>13</v>
      </c>
      <c r="I1197" s="38">
        <v>0</v>
      </c>
      <c r="J1197" s="38">
        <v>0.41875000000000001</v>
      </c>
      <c r="K1197">
        <v>6208</v>
      </c>
      <c r="L1197">
        <v>2</v>
      </c>
      <c r="O1197">
        <v>2</v>
      </c>
      <c r="P1197">
        <v>1</v>
      </c>
      <c r="Q1197">
        <v>1</v>
      </c>
      <c r="R1197" t="s">
        <v>2758</v>
      </c>
      <c r="T1197">
        <v>2</v>
      </c>
      <c r="W1197" s="41" t="s">
        <v>284</v>
      </c>
      <c r="X1197">
        <v>1</v>
      </c>
      <c r="Y1197">
        <v>0</v>
      </c>
      <c r="Z1197">
        <v>1</v>
      </c>
      <c r="AA1197">
        <v>0</v>
      </c>
      <c r="AB1197">
        <v>0</v>
      </c>
      <c r="AC1197">
        <v>0</v>
      </c>
      <c r="AD1197">
        <v>0</v>
      </c>
      <c r="AE1197">
        <v>1</v>
      </c>
    </row>
    <row r="1198" spans="1:35" x14ac:dyDescent="0.15">
      <c r="A1198">
        <v>750</v>
      </c>
      <c r="B1198">
        <v>27</v>
      </c>
      <c r="C1198">
        <v>13</v>
      </c>
      <c r="D1198" s="17">
        <v>2004</v>
      </c>
      <c r="E1198" s="17">
        <v>3</v>
      </c>
      <c r="F1198" s="17">
        <v>25</v>
      </c>
      <c r="G1198" s="40">
        <f t="shared" si="122"/>
        <v>38071</v>
      </c>
      <c r="H1198">
        <f t="shared" si="123"/>
        <v>13</v>
      </c>
      <c r="I1198" s="38">
        <v>0</v>
      </c>
      <c r="J1198" s="38">
        <v>0.44097222222222227</v>
      </c>
      <c r="K1198">
        <v>6209</v>
      </c>
      <c r="L1198">
        <v>2</v>
      </c>
      <c r="O1198">
        <v>2</v>
      </c>
      <c r="P1198">
        <v>1</v>
      </c>
      <c r="Q1198">
        <v>2</v>
      </c>
      <c r="R1198">
        <v>37.4</v>
      </c>
      <c r="S1198">
        <v>0</v>
      </c>
      <c r="T1198">
        <v>2</v>
      </c>
      <c r="W1198" s="41" t="s">
        <v>284</v>
      </c>
      <c r="X1198">
        <v>0</v>
      </c>
      <c r="Y1198">
        <v>1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</row>
    <row r="1199" spans="1:35" x14ac:dyDescent="0.15">
      <c r="A1199">
        <v>5665</v>
      </c>
      <c r="B1199">
        <v>229</v>
      </c>
      <c r="C1199">
        <v>13</v>
      </c>
      <c r="D1199" s="17">
        <v>2008</v>
      </c>
      <c r="E1199" s="17">
        <v>3</v>
      </c>
      <c r="F1199" s="17">
        <v>25</v>
      </c>
      <c r="G1199" s="40">
        <f t="shared" si="122"/>
        <v>39532</v>
      </c>
      <c r="H1199">
        <f t="shared" si="123"/>
        <v>13</v>
      </c>
      <c r="I1199" s="29">
        <v>0.5</v>
      </c>
      <c r="J1199" s="29">
        <v>0.5</v>
      </c>
      <c r="K1199">
        <v>7313</v>
      </c>
      <c r="L1199">
        <v>1</v>
      </c>
      <c r="M1199">
        <v>6</v>
      </c>
      <c r="O1199">
        <v>2</v>
      </c>
      <c r="P1199">
        <v>1</v>
      </c>
      <c r="Q1199">
        <v>2</v>
      </c>
      <c r="R1199">
        <v>37.6</v>
      </c>
      <c r="S1199">
        <v>1</v>
      </c>
      <c r="T1199">
        <v>3</v>
      </c>
      <c r="W1199" s="41" t="s">
        <v>50</v>
      </c>
      <c r="X1199">
        <v>5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1</v>
      </c>
      <c r="AE1199">
        <v>1</v>
      </c>
    </row>
    <row r="1200" spans="1:35" x14ac:dyDescent="0.15">
      <c r="A1200">
        <v>3402</v>
      </c>
      <c r="B1200">
        <v>153</v>
      </c>
      <c r="C1200">
        <v>14</v>
      </c>
      <c r="D1200" s="17">
        <v>2003</v>
      </c>
      <c r="E1200" s="17">
        <v>4</v>
      </c>
      <c r="F1200" s="17">
        <v>1</v>
      </c>
      <c r="G1200" s="40">
        <f t="shared" ref="G1200:G1214" si="124">DATE(D1200,E1200,F1200)</f>
        <v>37712</v>
      </c>
      <c r="H1200">
        <f t="shared" ref="H1200:H1214" si="125">INT((G1200-DATE(YEAR(G1200-WEEKDAY(G1200-1)+4),1,3)+WEEKDAY(DATE(YEAR(G1200-WEEKDAY(G1200-1)+4),1,3))+5)/7)</f>
        <v>14</v>
      </c>
      <c r="I1200" s="38">
        <v>0</v>
      </c>
      <c r="J1200" s="38">
        <v>0.4201388888888889</v>
      </c>
      <c r="K1200">
        <v>3802</v>
      </c>
      <c r="L1200">
        <v>1</v>
      </c>
      <c r="M1200">
        <v>1</v>
      </c>
      <c r="O1200">
        <v>2</v>
      </c>
      <c r="P1200">
        <v>1</v>
      </c>
      <c r="Q1200">
        <v>1</v>
      </c>
      <c r="T1200">
        <v>1</v>
      </c>
      <c r="W1200" s="41" t="s">
        <v>118</v>
      </c>
      <c r="X1200">
        <v>0</v>
      </c>
      <c r="Y1200">
        <v>1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</row>
    <row r="1201" spans="1:42" x14ac:dyDescent="0.15">
      <c r="A1201">
        <v>3400</v>
      </c>
      <c r="B1201">
        <v>152</v>
      </c>
      <c r="C1201">
        <v>14</v>
      </c>
      <c r="D1201" s="17">
        <v>2003</v>
      </c>
      <c r="E1201" s="17">
        <v>4</v>
      </c>
      <c r="F1201" s="17">
        <v>1</v>
      </c>
      <c r="G1201" s="40">
        <f t="shared" si="124"/>
        <v>37712</v>
      </c>
      <c r="H1201">
        <f t="shared" si="125"/>
        <v>14</v>
      </c>
      <c r="I1201" s="38">
        <v>0</v>
      </c>
      <c r="J1201" s="38">
        <v>0.34583333333333338</v>
      </c>
      <c r="K1201">
        <v>2930</v>
      </c>
      <c r="L1201">
        <v>1</v>
      </c>
      <c r="M1201">
        <v>3</v>
      </c>
      <c r="O1201">
        <v>2</v>
      </c>
      <c r="P1201">
        <v>1</v>
      </c>
      <c r="Q1201">
        <v>2</v>
      </c>
      <c r="R1201">
        <v>38.700000000000003</v>
      </c>
      <c r="S1201">
        <v>1</v>
      </c>
      <c r="T1201">
        <v>2</v>
      </c>
      <c r="W1201" s="41" t="s">
        <v>50</v>
      </c>
      <c r="X1201">
        <v>0</v>
      </c>
      <c r="Y1201">
        <v>1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</row>
    <row r="1202" spans="1:42" x14ac:dyDescent="0.15">
      <c r="A1202">
        <v>3392</v>
      </c>
      <c r="B1202">
        <v>151</v>
      </c>
      <c r="C1202">
        <v>14</v>
      </c>
      <c r="D1202" s="17">
        <v>2003</v>
      </c>
      <c r="E1202" s="17">
        <v>4</v>
      </c>
      <c r="F1202" s="17">
        <v>2</v>
      </c>
      <c r="G1202" s="40">
        <f t="shared" si="124"/>
        <v>37713</v>
      </c>
      <c r="H1202">
        <f t="shared" si="125"/>
        <v>14</v>
      </c>
      <c r="I1202" s="38">
        <v>10</v>
      </c>
      <c r="J1202" s="38">
        <v>10</v>
      </c>
      <c r="K1202">
        <v>2003</v>
      </c>
      <c r="L1202">
        <v>1</v>
      </c>
      <c r="M1202">
        <v>1</v>
      </c>
      <c r="O1202">
        <v>2</v>
      </c>
      <c r="P1202">
        <v>1</v>
      </c>
      <c r="Q1202">
        <v>1</v>
      </c>
      <c r="R1202">
        <v>40.4</v>
      </c>
      <c r="S1202">
        <v>1</v>
      </c>
      <c r="T1202">
        <v>3</v>
      </c>
      <c r="W1202" s="41" t="s">
        <v>50</v>
      </c>
      <c r="X1202">
        <v>5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1</v>
      </c>
      <c r="AE1202">
        <v>1</v>
      </c>
    </row>
    <row r="1203" spans="1:42" x14ac:dyDescent="0.15">
      <c r="A1203">
        <v>3364</v>
      </c>
      <c r="B1203">
        <v>148</v>
      </c>
      <c r="C1203">
        <v>14</v>
      </c>
      <c r="D1203" s="17">
        <v>2003</v>
      </c>
      <c r="E1203" s="17">
        <v>4</v>
      </c>
      <c r="F1203" s="17">
        <v>3</v>
      </c>
      <c r="G1203" s="40">
        <f t="shared" si="124"/>
        <v>37714</v>
      </c>
      <c r="H1203">
        <f t="shared" si="125"/>
        <v>14</v>
      </c>
      <c r="I1203" s="38">
        <v>0</v>
      </c>
      <c r="J1203" s="38">
        <v>0.4201388888888889</v>
      </c>
      <c r="L1203">
        <v>1</v>
      </c>
      <c r="M1203">
        <v>4</v>
      </c>
      <c r="O1203">
        <v>2</v>
      </c>
      <c r="P1203">
        <v>1</v>
      </c>
      <c r="Q1203">
        <v>1</v>
      </c>
      <c r="T1203">
        <v>2</v>
      </c>
      <c r="W1203" s="41" t="s">
        <v>118</v>
      </c>
      <c r="X1203">
        <v>1</v>
      </c>
      <c r="Y1203">
        <v>0</v>
      </c>
      <c r="Z1203">
        <v>1</v>
      </c>
      <c r="AA1203">
        <v>0</v>
      </c>
      <c r="AB1203">
        <v>0</v>
      </c>
      <c r="AC1203">
        <v>0</v>
      </c>
      <c r="AD1203">
        <v>0</v>
      </c>
      <c r="AE1203">
        <v>1</v>
      </c>
    </row>
    <row r="1204" spans="1:42" x14ac:dyDescent="0.15">
      <c r="A1204">
        <v>3367</v>
      </c>
      <c r="B1204">
        <v>148</v>
      </c>
      <c r="C1204">
        <v>14</v>
      </c>
      <c r="D1204" s="17">
        <v>2003</v>
      </c>
      <c r="E1204" s="17">
        <v>4</v>
      </c>
      <c r="F1204" s="17">
        <v>3</v>
      </c>
      <c r="G1204" s="40">
        <f t="shared" si="124"/>
        <v>37714</v>
      </c>
      <c r="H1204">
        <f t="shared" si="125"/>
        <v>14</v>
      </c>
      <c r="I1204" s="38">
        <v>0</v>
      </c>
      <c r="J1204" s="38">
        <v>0.46875</v>
      </c>
      <c r="L1204">
        <v>2</v>
      </c>
      <c r="O1204">
        <v>2</v>
      </c>
      <c r="P1204">
        <v>1</v>
      </c>
      <c r="Q1204">
        <v>1</v>
      </c>
      <c r="R1204">
        <v>39</v>
      </c>
      <c r="S1204">
        <v>1</v>
      </c>
      <c r="T1204">
        <v>2</v>
      </c>
      <c r="W1204" s="41" t="s">
        <v>118</v>
      </c>
      <c r="X1204">
        <v>1</v>
      </c>
      <c r="Y1204">
        <v>0</v>
      </c>
      <c r="Z1204">
        <v>1</v>
      </c>
      <c r="AA1204">
        <v>0</v>
      </c>
      <c r="AB1204">
        <v>0</v>
      </c>
      <c r="AC1204">
        <v>0</v>
      </c>
      <c r="AD1204">
        <v>0</v>
      </c>
      <c r="AE1204">
        <v>1</v>
      </c>
    </row>
    <row r="1205" spans="1:42" x14ac:dyDescent="0.15">
      <c r="A1205">
        <v>3363</v>
      </c>
      <c r="B1205">
        <v>148</v>
      </c>
      <c r="C1205">
        <v>14</v>
      </c>
      <c r="D1205" s="17">
        <v>2003</v>
      </c>
      <c r="E1205" s="17">
        <v>4</v>
      </c>
      <c r="F1205" s="17">
        <v>3</v>
      </c>
      <c r="G1205" s="40">
        <f t="shared" si="124"/>
        <v>37714</v>
      </c>
      <c r="H1205">
        <f t="shared" si="125"/>
        <v>14</v>
      </c>
      <c r="I1205" s="38">
        <v>10</v>
      </c>
      <c r="J1205" s="38">
        <v>10</v>
      </c>
      <c r="K1205">
        <v>3137</v>
      </c>
      <c r="L1205">
        <v>1</v>
      </c>
      <c r="M1205">
        <v>6</v>
      </c>
      <c r="O1205">
        <v>2</v>
      </c>
      <c r="P1205">
        <v>1</v>
      </c>
      <c r="Q1205">
        <v>1</v>
      </c>
      <c r="R1205">
        <v>36</v>
      </c>
      <c r="S1205">
        <v>0</v>
      </c>
      <c r="T1205">
        <v>3</v>
      </c>
      <c r="W1205" s="41" t="s">
        <v>50</v>
      </c>
      <c r="X1205">
        <v>1</v>
      </c>
      <c r="Y1205">
        <v>0</v>
      </c>
      <c r="Z1205">
        <v>1</v>
      </c>
      <c r="AA1205">
        <v>0</v>
      </c>
      <c r="AB1205">
        <v>0</v>
      </c>
      <c r="AC1205">
        <v>0</v>
      </c>
      <c r="AD1205">
        <v>0</v>
      </c>
      <c r="AE1205">
        <v>1</v>
      </c>
      <c r="AH1205">
        <v>0</v>
      </c>
      <c r="AI1205">
        <v>3</v>
      </c>
    </row>
    <row r="1206" spans="1:42" x14ac:dyDescent="0.15">
      <c r="A1206">
        <v>3353</v>
      </c>
      <c r="B1206">
        <v>146</v>
      </c>
      <c r="C1206">
        <v>14</v>
      </c>
      <c r="D1206" s="17">
        <v>2003</v>
      </c>
      <c r="E1206" s="17">
        <v>4</v>
      </c>
      <c r="F1206" s="17">
        <v>4</v>
      </c>
      <c r="G1206" s="40">
        <f t="shared" si="124"/>
        <v>37715</v>
      </c>
      <c r="H1206">
        <f t="shared" si="125"/>
        <v>14</v>
      </c>
      <c r="I1206" s="38">
        <v>0</v>
      </c>
      <c r="J1206" s="38">
        <v>0.3756944444444445</v>
      </c>
      <c r="K1206">
        <v>3934</v>
      </c>
      <c r="L1206">
        <v>2</v>
      </c>
      <c r="O1206">
        <v>2</v>
      </c>
      <c r="P1206">
        <v>1</v>
      </c>
      <c r="Q1206">
        <v>1</v>
      </c>
      <c r="T1206">
        <v>2</v>
      </c>
      <c r="W1206" s="41" t="s">
        <v>1239</v>
      </c>
      <c r="X1206">
        <v>0</v>
      </c>
      <c r="Y1206">
        <v>1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H1206">
        <v>0</v>
      </c>
      <c r="AI1206">
        <v>0</v>
      </c>
    </row>
    <row r="1207" spans="1:42" x14ac:dyDescent="0.15">
      <c r="A1207">
        <v>767</v>
      </c>
      <c r="B1207">
        <v>27</v>
      </c>
      <c r="C1207">
        <v>13</v>
      </c>
      <c r="D1207" s="17">
        <v>2004</v>
      </c>
      <c r="E1207" s="17">
        <v>3</v>
      </c>
      <c r="F1207" s="17">
        <v>30</v>
      </c>
      <c r="G1207" s="40">
        <f t="shared" si="124"/>
        <v>38076</v>
      </c>
      <c r="H1207">
        <f t="shared" si="125"/>
        <v>14</v>
      </c>
      <c r="I1207" s="38">
        <v>0</v>
      </c>
      <c r="J1207" s="38">
        <v>0.39444444444444443</v>
      </c>
      <c r="K1207">
        <v>1660</v>
      </c>
      <c r="L1207">
        <v>1</v>
      </c>
      <c r="M1207">
        <v>11</v>
      </c>
      <c r="O1207">
        <v>2</v>
      </c>
      <c r="P1207">
        <v>1</v>
      </c>
      <c r="Q1207">
        <v>1</v>
      </c>
      <c r="R1207">
        <v>36.700000000000003</v>
      </c>
      <c r="S1207">
        <v>0</v>
      </c>
      <c r="T1207">
        <v>2</v>
      </c>
      <c r="W1207" s="41" t="s">
        <v>278</v>
      </c>
      <c r="X1207">
        <v>4</v>
      </c>
      <c r="Y1207">
        <v>0</v>
      </c>
      <c r="Z1207">
        <v>0</v>
      </c>
      <c r="AA1207">
        <v>0</v>
      </c>
      <c r="AB1207">
        <v>0</v>
      </c>
      <c r="AC1207">
        <v>1</v>
      </c>
      <c r="AD1207">
        <v>0</v>
      </c>
      <c r="AE1207">
        <v>1</v>
      </c>
    </row>
    <row r="1208" spans="1:42" x14ac:dyDescent="0.15">
      <c r="A1208">
        <v>1130</v>
      </c>
      <c r="B1208">
        <v>40</v>
      </c>
      <c r="C1208">
        <v>14</v>
      </c>
      <c r="D1208" s="17">
        <v>2004</v>
      </c>
      <c r="E1208" s="17">
        <v>4</v>
      </c>
      <c r="F1208" s="17">
        <v>2</v>
      </c>
      <c r="G1208" s="40">
        <f t="shared" si="124"/>
        <v>38079</v>
      </c>
      <c r="H1208">
        <f t="shared" si="125"/>
        <v>14</v>
      </c>
      <c r="I1208" s="38">
        <v>0</v>
      </c>
      <c r="J1208" s="38">
        <v>0.47569444444444442</v>
      </c>
      <c r="L1208">
        <v>2</v>
      </c>
      <c r="O1208">
        <v>2</v>
      </c>
      <c r="P1208">
        <v>1</v>
      </c>
      <c r="Q1208">
        <v>1</v>
      </c>
      <c r="R1208">
        <v>37.4</v>
      </c>
      <c r="S1208">
        <v>0</v>
      </c>
      <c r="T1208">
        <v>2</v>
      </c>
      <c r="W1208" s="41" t="s">
        <v>287</v>
      </c>
      <c r="X1208">
        <v>3</v>
      </c>
      <c r="Y1208">
        <v>0</v>
      </c>
      <c r="Z1208">
        <v>0</v>
      </c>
      <c r="AA1208">
        <v>0</v>
      </c>
      <c r="AB1208">
        <v>1</v>
      </c>
      <c r="AC1208">
        <v>0</v>
      </c>
      <c r="AD1208">
        <v>0</v>
      </c>
      <c r="AE1208">
        <v>1</v>
      </c>
      <c r="AP1208" t="s">
        <v>281</v>
      </c>
    </row>
    <row r="1209" spans="1:42" x14ac:dyDescent="0.15">
      <c r="A1209">
        <v>1127</v>
      </c>
      <c r="B1209">
        <v>40</v>
      </c>
      <c r="C1209">
        <v>14</v>
      </c>
      <c r="D1209" s="17">
        <v>2004</v>
      </c>
      <c r="E1209" s="17">
        <v>4</v>
      </c>
      <c r="F1209" s="17">
        <v>2</v>
      </c>
      <c r="G1209" s="40">
        <f t="shared" si="124"/>
        <v>38079</v>
      </c>
      <c r="H1209">
        <f t="shared" si="125"/>
        <v>14</v>
      </c>
      <c r="I1209" s="38">
        <v>0</v>
      </c>
      <c r="J1209" s="38">
        <v>0.33611111111111108</v>
      </c>
      <c r="K1209">
        <v>3333</v>
      </c>
      <c r="L1209">
        <v>1</v>
      </c>
      <c r="M1209">
        <v>9</v>
      </c>
      <c r="O1209">
        <v>2</v>
      </c>
      <c r="P1209">
        <v>1</v>
      </c>
      <c r="Q1209">
        <v>1</v>
      </c>
      <c r="R1209">
        <v>35.799999999999997</v>
      </c>
      <c r="S1209">
        <v>0</v>
      </c>
      <c r="T1209">
        <v>3</v>
      </c>
      <c r="W1209" s="41" t="s">
        <v>280</v>
      </c>
      <c r="X1209">
        <v>0</v>
      </c>
      <c r="Y1209">
        <v>1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</row>
    <row r="1210" spans="1:42" x14ac:dyDescent="0.15">
      <c r="A1210">
        <v>5697</v>
      </c>
      <c r="B1210">
        <v>230</v>
      </c>
      <c r="C1210">
        <v>13</v>
      </c>
      <c r="D1210" s="19">
        <v>2008</v>
      </c>
      <c r="E1210" s="19">
        <v>3</v>
      </c>
      <c r="F1210" s="19">
        <v>31</v>
      </c>
      <c r="G1210" s="40">
        <f t="shared" si="124"/>
        <v>39538</v>
      </c>
      <c r="H1210">
        <f t="shared" si="125"/>
        <v>14</v>
      </c>
      <c r="I1210" s="29">
        <v>0.47569444444444442</v>
      </c>
      <c r="J1210" s="29">
        <v>0.47569444444444442</v>
      </c>
      <c r="K1210">
        <v>7648</v>
      </c>
      <c r="L1210">
        <v>1</v>
      </c>
      <c r="M1210">
        <v>5</v>
      </c>
      <c r="O1210">
        <v>2</v>
      </c>
      <c r="P1210">
        <v>1</v>
      </c>
      <c r="Q1210">
        <v>1</v>
      </c>
      <c r="R1210">
        <v>37.1</v>
      </c>
      <c r="S1210">
        <v>0</v>
      </c>
      <c r="T1210">
        <v>2</v>
      </c>
      <c r="W1210" s="41" t="s">
        <v>50</v>
      </c>
      <c r="X1210">
        <v>3</v>
      </c>
      <c r="Y1210">
        <v>0</v>
      </c>
      <c r="Z1210">
        <v>0</v>
      </c>
      <c r="AA1210">
        <v>0</v>
      </c>
      <c r="AB1210">
        <v>1</v>
      </c>
      <c r="AC1210">
        <v>0</v>
      </c>
      <c r="AD1210">
        <v>0</v>
      </c>
      <c r="AE1210">
        <v>1</v>
      </c>
    </row>
    <row r="1211" spans="1:42" x14ac:dyDescent="0.15">
      <c r="A1211">
        <v>5692</v>
      </c>
      <c r="B1211">
        <v>230</v>
      </c>
      <c r="C1211">
        <v>13</v>
      </c>
      <c r="D1211" s="17">
        <v>2008</v>
      </c>
      <c r="E1211" s="17">
        <v>3</v>
      </c>
      <c r="F1211" s="17">
        <v>31</v>
      </c>
      <c r="G1211" s="40">
        <f t="shared" si="124"/>
        <v>39538</v>
      </c>
      <c r="H1211">
        <f t="shared" si="125"/>
        <v>14</v>
      </c>
      <c r="I1211" s="29" t="s">
        <v>1037</v>
      </c>
      <c r="J1211" s="29" t="s">
        <v>1037</v>
      </c>
      <c r="K1211">
        <v>7264</v>
      </c>
      <c r="L1211">
        <v>1</v>
      </c>
      <c r="M1211">
        <v>6</v>
      </c>
      <c r="O1211">
        <v>2</v>
      </c>
      <c r="P1211">
        <v>1</v>
      </c>
      <c r="Q1211">
        <v>2</v>
      </c>
      <c r="R1211">
        <v>37.200000000000003</v>
      </c>
      <c r="S1211">
        <v>0</v>
      </c>
      <c r="W1211" s="41" t="s">
        <v>118</v>
      </c>
      <c r="X1211">
        <v>0</v>
      </c>
      <c r="Y1211">
        <v>1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</row>
    <row r="1212" spans="1:42" x14ac:dyDescent="0.15">
      <c r="A1212">
        <v>5488</v>
      </c>
      <c r="B1212">
        <v>224</v>
      </c>
      <c r="C1212">
        <v>14</v>
      </c>
      <c r="D1212" s="19">
        <v>2008</v>
      </c>
      <c r="E1212" s="19">
        <v>4</v>
      </c>
      <c r="F1212" s="19">
        <v>1</v>
      </c>
      <c r="G1212" s="40">
        <f t="shared" si="124"/>
        <v>39539</v>
      </c>
      <c r="H1212">
        <f t="shared" si="125"/>
        <v>14</v>
      </c>
      <c r="I1212" s="29" t="s">
        <v>2705</v>
      </c>
      <c r="J1212" s="29" t="s">
        <v>2705</v>
      </c>
      <c r="K1212">
        <v>7653</v>
      </c>
      <c r="L1212">
        <v>1</v>
      </c>
      <c r="M1212">
        <v>8</v>
      </c>
      <c r="O1212">
        <v>2</v>
      </c>
      <c r="P1212">
        <v>1</v>
      </c>
      <c r="Q1212">
        <v>2</v>
      </c>
      <c r="R1212">
        <v>39</v>
      </c>
      <c r="S1212">
        <v>1</v>
      </c>
      <c r="W1212" s="41" t="s">
        <v>118</v>
      </c>
      <c r="X1212">
        <v>4</v>
      </c>
      <c r="Y1212">
        <v>0</v>
      </c>
      <c r="Z1212">
        <v>0</v>
      </c>
      <c r="AA1212">
        <v>0</v>
      </c>
      <c r="AB1212">
        <v>0</v>
      </c>
      <c r="AC1212">
        <v>1</v>
      </c>
      <c r="AD1212">
        <v>0</v>
      </c>
      <c r="AE1212">
        <v>1</v>
      </c>
    </row>
    <row r="1213" spans="1:42" x14ac:dyDescent="0.15">
      <c r="A1213">
        <v>5494</v>
      </c>
      <c r="B1213">
        <v>224</v>
      </c>
      <c r="C1213">
        <v>14</v>
      </c>
      <c r="D1213" s="17">
        <v>2008</v>
      </c>
      <c r="E1213" s="17">
        <v>4</v>
      </c>
      <c r="F1213" s="17">
        <v>2</v>
      </c>
      <c r="G1213" s="40">
        <f t="shared" si="124"/>
        <v>39540</v>
      </c>
      <c r="H1213">
        <f t="shared" si="125"/>
        <v>14</v>
      </c>
      <c r="I1213" s="29">
        <v>0.41666666666666669</v>
      </c>
      <c r="J1213" s="29">
        <v>0.41666666666666669</v>
      </c>
      <c r="K1213">
        <v>8021</v>
      </c>
      <c r="L1213">
        <v>1</v>
      </c>
      <c r="M1213">
        <v>8</v>
      </c>
      <c r="O1213">
        <v>2</v>
      </c>
      <c r="P1213">
        <v>1</v>
      </c>
      <c r="Q1213">
        <v>1</v>
      </c>
      <c r="R1213">
        <v>36.9</v>
      </c>
      <c r="S1213">
        <v>0</v>
      </c>
      <c r="T1213">
        <v>2</v>
      </c>
      <c r="W1213" s="41" t="s">
        <v>118</v>
      </c>
      <c r="X1213">
        <v>5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1</v>
      </c>
      <c r="AE1213">
        <v>1</v>
      </c>
    </row>
    <row r="1214" spans="1:42" x14ac:dyDescent="0.15">
      <c r="A1214">
        <v>5490</v>
      </c>
      <c r="B1214">
        <v>224</v>
      </c>
      <c r="C1214">
        <v>14</v>
      </c>
      <c r="D1214" s="17">
        <v>2008</v>
      </c>
      <c r="E1214" s="17">
        <v>4</v>
      </c>
      <c r="F1214" s="17">
        <v>2</v>
      </c>
      <c r="G1214" s="40">
        <f t="shared" si="124"/>
        <v>39540</v>
      </c>
      <c r="H1214">
        <f t="shared" si="125"/>
        <v>14</v>
      </c>
      <c r="I1214" s="29">
        <v>0.35069444444444442</v>
      </c>
      <c r="J1214" s="29">
        <v>0.35069444444444442</v>
      </c>
      <c r="K1214">
        <v>7532</v>
      </c>
      <c r="L1214">
        <v>1</v>
      </c>
      <c r="M1214">
        <v>6</v>
      </c>
      <c r="O1214">
        <v>2</v>
      </c>
      <c r="P1214">
        <v>1</v>
      </c>
      <c r="Q1214">
        <v>1</v>
      </c>
      <c r="R1214">
        <v>38.4</v>
      </c>
      <c r="S1214">
        <v>1</v>
      </c>
      <c r="T1214" s="8"/>
      <c r="U1214" s="8"/>
      <c r="W1214" s="41" t="s">
        <v>118</v>
      </c>
      <c r="X1214">
        <v>5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1</v>
      </c>
      <c r="AE1214">
        <v>1</v>
      </c>
      <c r="AH1214">
        <v>0</v>
      </c>
      <c r="AI1214">
        <v>0</v>
      </c>
    </row>
    <row r="1215" spans="1:42" x14ac:dyDescent="0.15">
      <c r="A1215">
        <v>3361</v>
      </c>
      <c r="B1215">
        <v>147</v>
      </c>
      <c r="C1215">
        <v>14</v>
      </c>
      <c r="D1215" s="17">
        <v>2003</v>
      </c>
      <c r="E1215" s="17">
        <v>4</v>
      </c>
      <c r="F1215" s="17">
        <v>7</v>
      </c>
      <c r="G1215" s="40">
        <f t="shared" ref="G1215:G1225" si="126">DATE(D1215,E1215,F1215)</f>
        <v>37718</v>
      </c>
      <c r="H1215">
        <f t="shared" ref="H1215:H1225" si="127">INT((G1215-DATE(YEAR(G1215-WEEKDAY(G1215-1)+4),1,3)+WEEKDAY(DATE(YEAR(G1215-WEEKDAY(G1215-1)+4),1,3))+5)/7)</f>
        <v>15</v>
      </c>
      <c r="I1215" s="38">
        <v>0</v>
      </c>
      <c r="J1215" s="38">
        <v>0.41180555555555554</v>
      </c>
      <c r="L1215">
        <v>1</v>
      </c>
      <c r="M1215">
        <v>9</v>
      </c>
      <c r="O1215">
        <v>2</v>
      </c>
      <c r="P1215">
        <v>1</v>
      </c>
      <c r="Q1215">
        <v>2</v>
      </c>
      <c r="T1215">
        <v>2</v>
      </c>
      <c r="W1215" s="41" t="s">
        <v>118</v>
      </c>
      <c r="X1215">
        <v>3</v>
      </c>
      <c r="Y1215">
        <v>0</v>
      </c>
      <c r="Z1215">
        <v>0</v>
      </c>
      <c r="AA1215">
        <v>0</v>
      </c>
      <c r="AB1215">
        <v>1</v>
      </c>
      <c r="AC1215">
        <v>0</v>
      </c>
      <c r="AD1215">
        <v>0</v>
      </c>
      <c r="AE1215">
        <v>1</v>
      </c>
      <c r="AH1215">
        <v>0</v>
      </c>
      <c r="AI1215">
        <v>0</v>
      </c>
      <c r="AM1215" t="s">
        <v>2918</v>
      </c>
    </row>
    <row r="1216" spans="1:42" x14ac:dyDescent="0.15">
      <c r="A1216">
        <v>3312</v>
      </c>
      <c r="B1216">
        <v>141</v>
      </c>
      <c r="C1216">
        <v>15</v>
      </c>
      <c r="D1216" s="19">
        <v>2003</v>
      </c>
      <c r="E1216" s="19">
        <v>4</v>
      </c>
      <c r="F1216" s="19">
        <v>8</v>
      </c>
      <c r="G1216" s="40">
        <f t="shared" si="126"/>
        <v>37719</v>
      </c>
      <c r="H1216">
        <f t="shared" si="127"/>
        <v>15</v>
      </c>
      <c r="I1216" s="38">
        <v>11</v>
      </c>
      <c r="J1216" s="38">
        <v>11</v>
      </c>
      <c r="L1216">
        <v>1</v>
      </c>
      <c r="M1216">
        <v>4</v>
      </c>
      <c r="O1216">
        <v>2</v>
      </c>
      <c r="P1216">
        <v>1</v>
      </c>
      <c r="Q1216">
        <v>2</v>
      </c>
      <c r="R1216">
        <v>36</v>
      </c>
      <c r="S1216">
        <v>0</v>
      </c>
      <c r="T1216">
        <v>1</v>
      </c>
      <c r="W1216" s="41" t="s">
        <v>956</v>
      </c>
      <c r="X1216">
        <v>0</v>
      </c>
      <c r="Y1216">
        <v>1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H1216">
        <v>0</v>
      </c>
      <c r="AI1216">
        <v>1</v>
      </c>
      <c r="AJ1216">
        <v>0</v>
      </c>
    </row>
    <row r="1217" spans="1:35" x14ac:dyDescent="0.15">
      <c r="A1217">
        <v>3331</v>
      </c>
      <c r="B1217">
        <v>144</v>
      </c>
      <c r="C1217">
        <v>15</v>
      </c>
      <c r="D1217" s="17">
        <v>2003</v>
      </c>
      <c r="E1217" s="17">
        <v>4</v>
      </c>
      <c r="F1217" s="17">
        <v>8</v>
      </c>
      <c r="G1217" s="40">
        <f t="shared" si="126"/>
        <v>37719</v>
      </c>
      <c r="H1217">
        <f t="shared" si="127"/>
        <v>15</v>
      </c>
      <c r="I1217" s="38">
        <v>0</v>
      </c>
      <c r="J1217" s="38">
        <v>0.37777777777777777</v>
      </c>
      <c r="K1217">
        <v>3949</v>
      </c>
      <c r="L1217">
        <v>2</v>
      </c>
      <c r="O1217">
        <v>2</v>
      </c>
      <c r="P1217">
        <v>1</v>
      </c>
      <c r="Q1217">
        <v>2</v>
      </c>
      <c r="T1217">
        <v>3</v>
      </c>
      <c r="W1217" s="41" t="s">
        <v>49</v>
      </c>
      <c r="X1217">
        <v>0</v>
      </c>
      <c r="Y1217">
        <v>1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</row>
    <row r="1218" spans="1:35" x14ac:dyDescent="0.15">
      <c r="A1218">
        <v>3283</v>
      </c>
      <c r="B1218">
        <v>138</v>
      </c>
      <c r="C1218">
        <v>15</v>
      </c>
      <c r="D1218" s="17">
        <v>2003</v>
      </c>
      <c r="E1218" s="17">
        <v>4</v>
      </c>
      <c r="F1218" s="17">
        <v>9</v>
      </c>
      <c r="G1218" s="40">
        <f t="shared" si="126"/>
        <v>37720</v>
      </c>
      <c r="H1218">
        <f t="shared" si="127"/>
        <v>15</v>
      </c>
      <c r="I1218" s="38">
        <v>0</v>
      </c>
      <c r="J1218" s="38">
        <v>0.4694444444444445</v>
      </c>
      <c r="K1218">
        <v>3059</v>
      </c>
      <c r="L1218">
        <v>1</v>
      </c>
      <c r="M1218">
        <v>1</v>
      </c>
      <c r="O1218">
        <v>2</v>
      </c>
      <c r="P1218">
        <v>1</v>
      </c>
      <c r="Q1218">
        <v>2</v>
      </c>
      <c r="T1218">
        <v>2</v>
      </c>
      <c r="W1218" s="41" t="s">
        <v>118</v>
      </c>
      <c r="X1218">
        <v>1</v>
      </c>
      <c r="Y1218">
        <v>0</v>
      </c>
      <c r="Z1218">
        <v>1</v>
      </c>
      <c r="AA1218">
        <v>0</v>
      </c>
      <c r="AB1218">
        <v>0</v>
      </c>
      <c r="AC1218">
        <v>0</v>
      </c>
      <c r="AD1218">
        <v>0</v>
      </c>
      <c r="AE1218">
        <v>1</v>
      </c>
    </row>
    <row r="1219" spans="1:35" x14ac:dyDescent="0.15">
      <c r="A1219">
        <v>3282</v>
      </c>
      <c r="B1219">
        <v>138</v>
      </c>
      <c r="C1219">
        <v>15</v>
      </c>
      <c r="D1219" s="17">
        <v>2003</v>
      </c>
      <c r="E1219" s="17">
        <v>4</v>
      </c>
      <c r="F1219" s="17">
        <v>9</v>
      </c>
      <c r="G1219" s="40">
        <f t="shared" si="126"/>
        <v>37720</v>
      </c>
      <c r="H1219">
        <f t="shared" si="127"/>
        <v>15</v>
      </c>
      <c r="I1219" s="38">
        <v>0</v>
      </c>
      <c r="J1219" s="38">
        <v>0.44097222222222227</v>
      </c>
      <c r="K1219">
        <v>3953</v>
      </c>
      <c r="L1219">
        <v>1</v>
      </c>
      <c r="M1219">
        <v>6</v>
      </c>
      <c r="O1219">
        <v>2</v>
      </c>
      <c r="P1219">
        <v>1</v>
      </c>
      <c r="Q1219">
        <v>2</v>
      </c>
      <c r="T1219">
        <v>3</v>
      </c>
      <c r="W1219" s="41" t="s">
        <v>118</v>
      </c>
      <c r="X1219">
        <v>3</v>
      </c>
      <c r="Y1219">
        <v>0</v>
      </c>
      <c r="Z1219">
        <v>0</v>
      </c>
      <c r="AA1219">
        <v>0</v>
      </c>
      <c r="AB1219">
        <v>1</v>
      </c>
      <c r="AC1219">
        <v>0</v>
      </c>
      <c r="AD1219">
        <v>0</v>
      </c>
      <c r="AE1219">
        <v>1</v>
      </c>
    </row>
    <row r="1220" spans="1:35" x14ac:dyDescent="0.15">
      <c r="A1220">
        <v>3279</v>
      </c>
      <c r="B1220">
        <v>137</v>
      </c>
      <c r="C1220">
        <v>15</v>
      </c>
      <c r="D1220" s="19">
        <v>2003</v>
      </c>
      <c r="E1220" s="19">
        <v>4</v>
      </c>
      <c r="F1220" s="19">
        <v>10</v>
      </c>
      <c r="G1220" s="40">
        <f t="shared" si="126"/>
        <v>37721</v>
      </c>
      <c r="H1220">
        <f t="shared" si="127"/>
        <v>15</v>
      </c>
      <c r="I1220" s="38">
        <v>0</v>
      </c>
      <c r="J1220" s="38">
        <v>0.41388888888888892</v>
      </c>
      <c r="K1220">
        <v>3956</v>
      </c>
      <c r="L1220">
        <v>1</v>
      </c>
      <c r="M1220">
        <v>5</v>
      </c>
      <c r="O1220">
        <v>2</v>
      </c>
      <c r="P1220">
        <v>1</v>
      </c>
      <c r="Q1220">
        <v>2</v>
      </c>
      <c r="R1220">
        <v>37.799999999999997</v>
      </c>
      <c r="S1220">
        <v>1</v>
      </c>
      <c r="W1220" s="41" t="s">
        <v>357</v>
      </c>
      <c r="X1220">
        <v>0</v>
      </c>
      <c r="Y1220">
        <v>1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</row>
    <row r="1221" spans="1:35" x14ac:dyDescent="0.15">
      <c r="A1221">
        <v>3260</v>
      </c>
      <c r="B1221">
        <v>135</v>
      </c>
      <c r="C1221">
        <v>15</v>
      </c>
      <c r="D1221" s="17">
        <v>2003</v>
      </c>
      <c r="E1221" s="17">
        <v>4</v>
      </c>
      <c r="F1221" s="17">
        <v>11</v>
      </c>
      <c r="G1221" s="40">
        <f t="shared" si="126"/>
        <v>37722</v>
      </c>
      <c r="H1221">
        <f t="shared" si="127"/>
        <v>15</v>
      </c>
      <c r="I1221" s="38">
        <v>9</v>
      </c>
      <c r="J1221" s="38">
        <v>9</v>
      </c>
      <c r="K1221">
        <v>3971</v>
      </c>
      <c r="L1221">
        <v>1</v>
      </c>
      <c r="M1221">
        <v>5</v>
      </c>
      <c r="O1221">
        <v>2</v>
      </c>
      <c r="P1221">
        <v>1</v>
      </c>
      <c r="Q1221">
        <v>2</v>
      </c>
      <c r="R1221">
        <v>37.6</v>
      </c>
      <c r="S1221">
        <v>1</v>
      </c>
      <c r="T1221">
        <v>3</v>
      </c>
      <c r="W1221" s="41" t="s">
        <v>50</v>
      </c>
      <c r="X1221">
        <v>3</v>
      </c>
      <c r="Y1221">
        <v>0</v>
      </c>
      <c r="Z1221">
        <v>0</v>
      </c>
      <c r="AA1221">
        <v>0</v>
      </c>
      <c r="AB1221">
        <v>1</v>
      </c>
      <c r="AC1221">
        <v>0</v>
      </c>
      <c r="AD1221">
        <v>0</v>
      </c>
      <c r="AE1221">
        <v>1</v>
      </c>
    </row>
    <row r="1222" spans="1:35" x14ac:dyDescent="0.15">
      <c r="A1222">
        <v>1090</v>
      </c>
      <c r="B1222">
        <v>39</v>
      </c>
      <c r="C1222">
        <v>15</v>
      </c>
      <c r="D1222" s="17">
        <v>2004</v>
      </c>
      <c r="E1222" s="17">
        <v>4</v>
      </c>
      <c r="F1222" s="17">
        <v>8</v>
      </c>
      <c r="G1222" s="40">
        <f t="shared" si="126"/>
        <v>38085</v>
      </c>
      <c r="H1222">
        <f t="shared" si="127"/>
        <v>15</v>
      </c>
      <c r="I1222" s="38">
        <v>0</v>
      </c>
      <c r="J1222" s="38">
        <v>0.37638888888888888</v>
      </c>
      <c r="K1222">
        <v>6227</v>
      </c>
      <c r="L1222">
        <v>1</v>
      </c>
      <c r="M1222">
        <v>7</v>
      </c>
      <c r="O1222">
        <v>2</v>
      </c>
      <c r="P1222">
        <v>1</v>
      </c>
      <c r="Q1222">
        <v>1</v>
      </c>
      <c r="R1222">
        <v>39.200000000000003</v>
      </c>
      <c r="S1222">
        <v>1</v>
      </c>
      <c r="T1222">
        <v>1</v>
      </c>
      <c r="V1222" s="41" t="s">
        <v>1335</v>
      </c>
      <c r="W1222" s="41" t="s">
        <v>118</v>
      </c>
      <c r="X1222">
        <v>5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1</v>
      </c>
      <c r="AE1222">
        <v>1</v>
      </c>
    </row>
    <row r="1223" spans="1:35" x14ac:dyDescent="0.15">
      <c r="A1223">
        <v>1088</v>
      </c>
      <c r="B1223">
        <v>39</v>
      </c>
      <c r="C1223">
        <v>15</v>
      </c>
      <c r="D1223" s="17">
        <v>2004</v>
      </c>
      <c r="E1223" s="17">
        <v>4</v>
      </c>
      <c r="F1223" s="17">
        <v>8</v>
      </c>
      <c r="G1223" s="40">
        <f t="shared" si="126"/>
        <v>38085</v>
      </c>
      <c r="H1223">
        <f t="shared" si="127"/>
        <v>15</v>
      </c>
      <c r="I1223" s="38">
        <v>0</v>
      </c>
      <c r="J1223" s="38">
        <v>0.33402777777777781</v>
      </c>
      <c r="K1223">
        <v>3132</v>
      </c>
      <c r="L1223">
        <v>1</v>
      </c>
      <c r="M1223">
        <v>11</v>
      </c>
      <c r="O1223">
        <v>2</v>
      </c>
      <c r="P1223">
        <v>1</v>
      </c>
      <c r="Q1223">
        <v>1</v>
      </c>
      <c r="R1223">
        <v>39.6</v>
      </c>
      <c r="S1223">
        <v>1</v>
      </c>
      <c r="T1223">
        <v>2</v>
      </c>
      <c r="W1223" s="41" t="s">
        <v>278</v>
      </c>
      <c r="X1223">
        <v>3</v>
      </c>
      <c r="Y1223">
        <v>0</v>
      </c>
      <c r="Z1223">
        <v>0</v>
      </c>
      <c r="AA1223">
        <v>0</v>
      </c>
      <c r="AB1223">
        <v>1</v>
      </c>
      <c r="AC1223">
        <v>0</v>
      </c>
      <c r="AD1223">
        <v>0</v>
      </c>
      <c r="AE1223">
        <v>1</v>
      </c>
    </row>
    <row r="1224" spans="1:35" x14ac:dyDescent="0.15">
      <c r="A1224">
        <v>1097</v>
      </c>
      <c r="B1224">
        <v>39</v>
      </c>
      <c r="C1224">
        <v>15</v>
      </c>
      <c r="D1224" s="17">
        <v>2004</v>
      </c>
      <c r="E1224" s="17">
        <v>4</v>
      </c>
      <c r="F1224" s="17">
        <v>9</v>
      </c>
      <c r="G1224" s="40">
        <f t="shared" si="126"/>
        <v>38086</v>
      </c>
      <c r="H1224">
        <f t="shared" si="127"/>
        <v>15</v>
      </c>
      <c r="I1224" s="38">
        <v>0</v>
      </c>
      <c r="J1224" s="38">
        <v>0.42708333333333331</v>
      </c>
      <c r="K1224">
        <v>4109</v>
      </c>
      <c r="L1224">
        <v>1</v>
      </c>
      <c r="M1224">
        <v>4</v>
      </c>
      <c r="O1224">
        <v>2</v>
      </c>
      <c r="P1224">
        <v>1</v>
      </c>
      <c r="Q1224">
        <v>1</v>
      </c>
      <c r="W1224" s="41" t="s">
        <v>118</v>
      </c>
      <c r="X1224">
        <v>0</v>
      </c>
      <c r="Y1224">
        <v>1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H1224">
        <v>0</v>
      </c>
      <c r="AI1224">
        <v>0</v>
      </c>
    </row>
    <row r="1225" spans="1:35" x14ac:dyDescent="0.15">
      <c r="A1225">
        <v>5451</v>
      </c>
      <c r="B1225">
        <v>223</v>
      </c>
      <c r="C1225">
        <v>15</v>
      </c>
      <c r="D1225" s="17">
        <v>2008</v>
      </c>
      <c r="E1225" s="17">
        <v>4</v>
      </c>
      <c r="F1225" s="17">
        <v>9</v>
      </c>
      <c r="G1225" s="40">
        <f t="shared" si="126"/>
        <v>39547</v>
      </c>
      <c r="H1225">
        <f t="shared" si="127"/>
        <v>15</v>
      </c>
      <c r="I1225" s="29">
        <v>0.4284722222222222</v>
      </c>
      <c r="J1225" s="29">
        <v>0.42847222222222225</v>
      </c>
      <c r="K1225">
        <v>7135</v>
      </c>
      <c r="L1225">
        <v>1</v>
      </c>
      <c r="M1225">
        <v>11</v>
      </c>
      <c r="O1225">
        <v>2</v>
      </c>
      <c r="P1225">
        <v>1</v>
      </c>
      <c r="Q1225">
        <v>1</v>
      </c>
      <c r="R1225">
        <v>38.4</v>
      </c>
      <c r="S1225">
        <v>1</v>
      </c>
      <c r="W1225" s="41" t="s">
        <v>118</v>
      </c>
      <c r="X1225">
        <v>5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1</v>
      </c>
      <c r="AE1225">
        <v>1</v>
      </c>
    </row>
    <row r="1226" spans="1:35" x14ac:dyDescent="0.15">
      <c r="A1226">
        <v>3236</v>
      </c>
      <c r="B1226">
        <v>132</v>
      </c>
      <c r="C1226">
        <v>15</v>
      </c>
      <c r="D1226" s="17">
        <v>2003</v>
      </c>
      <c r="E1226" s="17">
        <v>4</v>
      </c>
      <c r="F1226" s="17">
        <v>14</v>
      </c>
      <c r="G1226" s="40">
        <f t="shared" ref="G1226:G1243" si="128">DATE(D1226,E1226,F1226)</f>
        <v>37725</v>
      </c>
      <c r="H1226">
        <f t="shared" ref="H1226:H1243" si="129">INT((G1226-DATE(YEAR(G1226-WEEKDAY(G1226-1)+4),1,3)+WEEKDAY(DATE(YEAR(G1226-WEEKDAY(G1226-1)+4),1,3))+5)/7)</f>
        <v>16</v>
      </c>
      <c r="I1226" s="38">
        <v>0</v>
      </c>
      <c r="J1226" s="38">
        <v>0.37708333333333338</v>
      </c>
      <c r="K1226">
        <v>3978</v>
      </c>
      <c r="L1226">
        <v>1</v>
      </c>
      <c r="M1226">
        <v>6</v>
      </c>
      <c r="O1226">
        <v>2</v>
      </c>
      <c r="P1226">
        <v>1</v>
      </c>
      <c r="Q1226">
        <v>1</v>
      </c>
      <c r="R1226">
        <v>40.4</v>
      </c>
      <c r="S1226">
        <v>1</v>
      </c>
      <c r="T1226">
        <v>2</v>
      </c>
      <c r="W1226" s="41" t="s">
        <v>357</v>
      </c>
      <c r="X1226">
        <v>5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1</v>
      </c>
      <c r="AE1226">
        <v>1</v>
      </c>
    </row>
    <row r="1227" spans="1:35" x14ac:dyDescent="0.15">
      <c r="A1227">
        <v>3247</v>
      </c>
      <c r="B1227">
        <v>133</v>
      </c>
      <c r="C1227">
        <v>15</v>
      </c>
      <c r="D1227" s="17">
        <v>2003</v>
      </c>
      <c r="E1227" s="17">
        <v>4</v>
      </c>
      <c r="F1227" s="17">
        <v>14</v>
      </c>
      <c r="G1227" s="40">
        <f t="shared" si="128"/>
        <v>37725</v>
      </c>
      <c r="H1227">
        <f t="shared" si="129"/>
        <v>16</v>
      </c>
      <c r="I1227" s="38">
        <v>0</v>
      </c>
      <c r="J1227" s="38">
        <v>0.4777777777777778</v>
      </c>
      <c r="K1227">
        <v>3984</v>
      </c>
      <c r="L1227">
        <v>1</v>
      </c>
      <c r="M1227">
        <v>8</v>
      </c>
      <c r="O1227">
        <v>2</v>
      </c>
      <c r="P1227">
        <v>1</v>
      </c>
      <c r="Q1227">
        <v>2</v>
      </c>
      <c r="T1227">
        <v>2</v>
      </c>
      <c r="W1227" s="41" t="s">
        <v>118</v>
      </c>
      <c r="X1227">
        <v>4</v>
      </c>
      <c r="Y1227">
        <v>0</v>
      </c>
      <c r="Z1227">
        <v>0</v>
      </c>
      <c r="AA1227">
        <v>0</v>
      </c>
      <c r="AB1227">
        <v>0</v>
      </c>
      <c r="AC1227">
        <v>1</v>
      </c>
      <c r="AD1227">
        <v>0</v>
      </c>
      <c r="AE1227">
        <v>1</v>
      </c>
    </row>
    <row r="1228" spans="1:35" x14ac:dyDescent="0.15">
      <c r="A1228">
        <v>3233</v>
      </c>
      <c r="B1228">
        <v>131</v>
      </c>
      <c r="C1228">
        <v>16</v>
      </c>
      <c r="D1228" s="17">
        <v>2003</v>
      </c>
      <c r="E1228" s="17">
        <v>4</v>
      </c>
      <c r="F1228" s="17">
        <v>15</v>
      </c>
      <c r="G1228" s="40">
        <f t="shared" si="128"/>
        <v>37726</v>
      </c>
      <c r="H1228">
        <f t="shared" si="129"/>
        <v>16</v>
      </c>
      <c r="I1228" s="38">
        <v>0</v>
      </c>
      <c r="J1228" s="38">
        <v>0.46875</v>
      </c>
      <c r="K1228">
        <v>3994</v>
      </c>
      <c r="L1228">
        <v>1</v>
      </c>
      <c r="M1228">
        <v>6</v>
      </c>
      <c r="O1228">
        <v>2</v>
      </c>
      <c r="P1228">
        <v>1</v>
      </c>
      <c r="Q1228">
        <v>2</v>
      </c>
      <c r="R1228">
        <v>39.4</v>
      </c>
      <c r="S1228">
        <v>1</v>
      </c>
      <c r="T1228">
        <v>1</v>
      </c>
      <c r="W1228" s="41" t="s">
        <v>118</v>
      </c>
      <c r="X1228">
        <v>3</v>
      </c>
      <c r="Y1228">
        <v>0</v>
      </c>
      <c r="Z1228">
        <v>0</v>
      </c>
      <c r="AA1228">
        <v>0</v>
      </c>
      <c r="AB1228">
        <v>1</v>
      </c>
      <c r="AC1228">
        <v>0</v>
      </c>
      <c r="AD1228">
        <v>0</v>
      </c>
      <c r="AE1228">
        <v>1</v>
      </c>
    </row>
    <row r="1229" spans="1:35" x14ac:dyDescent="0.15">
      <c r="A1229">
        <v>3209</v>
      </c>
      <c r="B1229">
        <v>128</v>
      </c>
      <c r="C1229">
        <v>16</v>
      </c>
      <c r="D1229" s="17">
        <v>2003</v>
      </c>
      <c r="E1229" s="17">
        <v>4</v>
      </c>
      <c r="F1229" s="17">
        <v>16</v>
      </c>
      <c r="G1229" s="40">
        <f t="shared" si="128"/>
        <v>37727</v>
      </c>
      <c r="H1229">
        <f t="shared" si="129"/>
        <v>16</v>
      </c>
      <c r="I1229" s="38">
        <v>0</v>
      </c>
      <c r="J1229" s="38">
        <v>0.4548611111111111</v>
      </c>
      <c r="K1229">
        <v>2003</v>
      </c>
      <c r="L1229">
        <v>1</v>
      </c>
      <c r="M1229">
        <v>11</v>
      </c>
      <c r="O1229">
        <v>2</v>
      </c>
      <c r="P1229">
        <v>1</v>
      </c>
      <c r="Q1229">
        <v>2</v>
      </c>
      <c r="R1229">
        <v>39.700000000000003</v>
      </c>
      <c r="S1229">
        <v>1</v>
      </c>
      <c r="T1229">
        <v>2</v>
      </c>
      <c r="W1229" s="41" t="s">
        <v>118</v>
      </c>
      <c r="X1229">
        <v>4</v>
      </c>
      <c r="Y1229">
        <v>0</v>
      </c>
      <c r="Z1229">
        <v>0</v>
      </c>
      <c r="AA1229">
        <v>0</v>
      </c>
      <c r="AB1229">
        <v>0</v>
      </c>
      <c r="AC1229">
        <v>1</v>
      </c>
      <c r="AD1229">
        <v>0</v>
      </c>
      <c r="AE1229">
        <v>1</v>
      </c>
    </row>
    <row r="1230" spans="1:35" x14ac:dyDescent="0.15">
      <c r="A1230">
        <v>3208</v>
      </c>
      <c r="B1230">
        <v>128</v>
      </c>
      <c r="C1230">
        <v>16</v>
      </c>
      <c r="D1230" s="17">
        <v>2003</v>
      </c>
      <c r="E1230" s="17">
        <v>4</v>
      </c>
      <c r="F1230" s="17">
        <v>16</v>
      </c>
      <c r="G1230" s="40">
        <f t="shared" si="128"/>
        <v>37727</v>
      </c>
      <c r="H1230">
        <f t="shared" si="129"/>
        <v>16</v>
      </c>
      <c r="I1230" s="38">
        <v>0</v>
      </c>
      <c r="J1230" s="38">
        <v>0.41944444444444445</v>
      </c>
      <c r="K1230">
        <v>1235</v>
      </c>
      <c r="L1230">
        <v>2</v>
      </c>
      <c r="O1230">
        <v>2</v>
      </c>
      <c r="P1230">
        <v>1</v>
      </c>
      <c r="Q1230">
        <v>1</v>
      </c>
      <c r="T1230">
        <v>5</v>
      </c>
      <c r="W1230" s="41" t="s">
        <v>118</v>
      </c>
      <c r="X1230">
        <v>3</v>
      </c>
      <c r="Y1230">
        <v>0</v>
      </c>
      <c r="Z1230">
        <v>0</v>
      </c>
      <c r="AA1230">
        <v>0</v>
      </c>
      <c r="AB1230">
        <v>1</v>
      </c>
      <c r="AC1230">
        <v>0</v>
      </c>
      <c r="AD1230">
        <v>0</v>
      </c>
      <c r="AE1230">
        <v>1</v>
      </c>
      <c r="AH1230">
        <v>0</v>
      </c>
      <c r="AI1230">
        <v>0</v>
      </c>
    </row>
    <row r="1231" spans="1:35" x14ac:dyDescent="0.15">
      <c r="A1231">
        <v>3202</v>
      </c>
      <c r="B1231">
        <v>128</v>
      </c>
      <c r="C1231">
        <v>16</v>
      </c>
      <c r="D1231" s="17">
        <v>2003</v>
      </c>
      <c r="E1231" s="17">
        <v>4</v>
      </c>
      <c r="F1231" s="17">
        <v>16</v>
      </c>
      <c r="G1231" s="40">
        <f t="shared" si="128"/>
        <v>37727</v>
      </c>
      <c r="H1231">
        <f t="shared" si="129"/>
        <v>16</v>
      </c>
      <c r="I1231" s="38">
        <v>0</v>
      </c>
      <c r="J1231" s="38">
        <v>0.37708333333333338</v>
      </c>
      <c r="K1231">
        <v>3192</v>
      </c>
      <c r="L1231">
        <v>1</v>
      </c>
      <c r="M1231">
        <v>1</v>
      </c>
      <c r="O1231">
        <v>2</v>
      </c>
      <c r="P1231">
        <v>1</v>
      </c>
      <c r="Q1231">
        <v>2</v>
      </c>
      <c r="W1231" s="41" t="s">
        <v>50</v>
      </c>
      <c r="X1231">
        <v>0</v>
      </c>
      <c r="Y1231">
        <v>1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</row>
    <row r="1232" spans="1:35" x14ac:dyDescent="0.15">
      <c r="A1232">
        <v>3340</v>
      </c>
      <c r="B1232">
        <v>145</v>
      </c>
      <c r="C1232">
        <v>16</v>
      </c>
      <c r="D1232" s="17">
        <v>2003</v>
      </c>
      <c r="E1232" s="17">
        <v>4</v>
      </c>
      <c r="F1232" s="17">
        <v>18</v>
      </c>
      <c r="G1232" s="40">
        <f t="shared" si="128"/>
        <v>37729</v>
      </c>
      <c r="H1232">
        <f t="shared" si="129"/>
        <v>16</v>
      </c>
      <c r="I1232" s="38">
        <v>0</v>
      </c>
      <c r="J1232" s="38">
        <v>0.4201388888888889</v>
      </c>
      <c r="K1232">
        <v>2268</v>
      </c>
      <c r="L1232">
        <v>1</v>
      </c>
      <c r="M1232">
        <v>8</v>
      </c>
      <c r="O1232">
        <v>2</v>
      </c>
      <c r="P1232">
        <v>1</v>
      </c>
      <c r="Q1232">
        <v>2</v>
      </c>
      <c r="T1232">
        <v>2</v>
      </c>
      <c r="W1232" s="41" t="s">
        <v>118</v>
      </c>
      <c r="X1232">
        <v>5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1</v>
      </c>
      <c r="AE1232">
        <v>1</v>
      </c>
    </row>
    <row r="1233" spans="1:39" x14ac:dyDescent="0.15">
      <c r="A1233">
        <v>3193</v>
      </c>
      <c r="B1233">
        <v>126</v>
      </c>
      <c r="C1233">
        <v>16</v>
      </c>
      <c r="D1233" s="17">
        <v>2003</v>
      </c>
      <c r="E1233" s="17">
        <v>4</v>
      </c>
      <c r="F1233" s="17">
        <v>18</v>
      </c>
      <c r="G1233" s="40">
        <f t="shared" si="128"/>
        <v>37729</v>
      </c>
      <c r="H1233">
        <f t="shared" si="129"/>
        <v>16</v>
      </c>
      <c r="I1233" s="38">
        <v>0</v>
      </c>
      <c r="J1233" s="38">
        <v>0.42708333333333331</v>
      </c>
      <c r="K1233">
        <v>2722</v>
      </c>
      <c r="L1233">
        <v>1</v>
      </c>
      <c r="M1233">
        <v>1</v>
      </c>
      <c r="O1233">
        <v>2</v>
      </c>
      <c r="P1233">
        <v>1</v>
      </c>
      <c r="Q1233">
        <v>2</v>
      </c>
      <c r="T1233">
        <v>3</v>
      </c>
      <c r="W1233" s="41" t="s">
        <v>50</v>
      </c>
      <c r="X1233">
        <v>3</v>
      </c>
      <c r="Y1233">
        <v>0</v>
      </c>
      <c r="Z1233">
        <v>0</v>
      </c>
      <c r="AA1233">
        <v>0</v>
      </c>
      <c r="AB1233">
        <v>1</v>
      </c>
      <c r="AC1233">
        <v>0</v>
      </c>
      <c r="AD1233">
        <v>0</v>
      </c>
      <c r="AE1233">
        <v>1</v>
      </c>
    </row>
    <row r="1234" spans="1:39" x14ac:dyDescent="0.15">
      <c r="A1234">
        <v>3339</v>
      </c>
      <c r="B1234">
        <v>145</v>
      </c>
      <c r="C1234">
        <v>16</v>
      </c>
      <c r="D1234" s="17">
        <v>2003</v>
      </c>
      <c r="E1234" s="17">
        <v>4</v>
      </c>
      <c r="F1234" s="17">
        <v>18</v>
      </c>
      <c r="G1234" s="40">
        <f t="shared" si="128"/>
        <v>37729</v>
      </c>
      <c r="H1234">
        <f t="shared" si="129"/>
        <v>16</v>
      </c>
      <c r="I1234" s="38">
        <v>0</v>
      </c>
      <c r="J1234" s="38">
        <v>0.45</v>
      </c>
      <c r="L1234">
        <v>1</v>
      </c>
      <c r="M1234">
        <v>8</v>
      </c>
      <c r="O1234">
        <v>2</v>
      </c>
      <c r="P1234">
        <v>1</v>
      </c>
      <c r="Q1234">
        <v>1</v>
      </c>
      <c r="T1234">
        <v>3</v>
      </c>
      <c r="W1234" s="41" t="s">
        <v>50</v>
      </c>
      <c r="X1234">
        <v>3</v>
      </c>
      <c r="Y1234">
        <v>0</v>
      </c>
      <c r="Z1234">
        <v>0</v>
      </c>
      <c r="AA1234">
        <v>0</v>
      </c>
      <c r="AB1234">
        <v>1</v>
      </c>
      <c r="AC1234">
        <v>0</v>
      </c>
      <c r="AD1234">
        <v>0</v>
      </c>
      <c r="AE1234">
        <v>1</v>
      </c>
    </row>
    <row r="1235" spans="1:39" x14ac:dyDescent="0.15">
      <c r="A1235">
        <v>1112</v>
      </c>
      <c r="B1235">
        <v>39</v>
      </c>
      <c r="C1235">
        <v>15</v>
      </c>
      <c r="D1235" s="17">
        <v>2004</v>
      </c>
      <c r="E1235" s="17">
        <v>4</v>
      </c>
      <c r="F1235" s="17">
        <v>13</v>
      </c>
      <c r="G1235" s="40">
        <f t="shared" si="128"/>
        <v>38090</v>
      </c>
      <c r="H1235">
        <f t="shared" si="129"/>
        <v>16</v>
      </c>
      <c r="I1235" s="38">
        <v>0</v>
      </c>
      <c r="J1235" s="38">
        <v>0.3347222222222222</v>
      </c>
      <c r="K1235">
        <v>6231</v>
      </c>
      <c r="L1235">
        <v>1</v>
      </c>
      <c r="M1235">
        <v>2</v>
      </c>
      <c r="O1235">
        <v>2</v>
      </c>
      <c r="P1235">
        <v>1</v>
      </c>
      <c r="Q1235">
        <v>2</v>
      </c>
      <c r="W1235" s="41" t="s">
        <v>278</v>
      </c>
      <c r="X1235">
        <v>4</v>
      </c>
      <c r="Y1235">
        <v>0</v>
      </c>
      <c r="Z1235">
        <v>0</v>
      </c>
      <c r="AA1235">
        <v>0</v>
      </c>
      <c r="AB1235">
        <v>0</v>
      </c>
      <c r="AC1235">
        <v>1</v>
      </c>
      <c r="AD1235">
        <v>0</v>
      </c>
      <c r="AE1235">
        <v>1</v>
      </c>
    </row>
    <row r="1236" spans="1:39" x14ac:dyDescent="0.15">
      <c r="A1236">
        <v>1111</v>
      </c>
      <c r="B1236">
        <v>39</v>
      </c>
      <c r="C1236">
        <v>15</v>
      </c>
      <c r="D1236" s="17">
        <v>2004</v>
      </c>
      <c r="E1236" s="17">
        <v>4</v>
      </c>
      <c r="F1236" s="17">
        <v>13</v>
      </c>
      <c r="G1236" s="40">
        <f t="shared" si="128"/>
        <v>38090</v>
      </c>
      <c r="H1236">
        <f t="shared" si="129"/>
        <v>16</v>
      </c>
      <c r="I1236" s="38">
        <v>0</v>
      </c>
      <c r="J1236" s="38">
        <v>0.3444444444444445</v>
      </c>
      <c r="K1236">
        <v>23203</v>
      </c>
      <c r="L1236">
        <v>2</v>
      </c>
      <c r="O1236">
        <v>2</v>
      </c>
      <c r="P1236">
        <v>1</v>
      </c>
      <c r="Q1236">
        <v>1</v>
      </c>
      <c r="R1236">
        <v>36.200000000000003</v>
      </c>
      <c r="S1236">
        <v>0</v>
      </c>
      <c r="W1236" s="41" t="s">
        <v>120</v>
      </c>
      <c r="X1236">
        <v>3</v>
      </c>
      <c r="Y1236">
        <v>0</v>
      </c>
      <c r="Z1236">
        <v>0</v>
      </c>
      <c r="AA1236">
        <v>0</v>
      </c>
      <c r="AB1236">
        <v>1</v>
      </c>
      <c r="AC1236">
        <v>0</v>
      </c>
      <c r="AD1236">
        <v>0</v>
      </c>
      <c r="AE1236">
        <v>1</v>
      </c>
    </row>
    <row r="1237" spans="1:39" x14ac:dyDescent="0.15">
      <c r="A1237">
        <v>1116</v>
      </c>
      <c r="B1237">
        <v>39</v>
      </c>
      <c r="C1237">
        <v>15</v>
      </c>
      <c r="D1237" s="17">
        <v>2004</v>
      </c>
      <c r="E1237" s="17">
        <v>4</v>
      </c>
      <c r="F1237" s="17">
        <v>14</v>
      </c>
      <c r="G1237" s="40">
        <f t="shared" si="128"/>
        <v>38091</v>
      </c>
      <c r="H1237">
        <f t="shared" si="129"/>
        <v>16</v>
      </c>
      <c r="I1237" s="38">
        <v>0</v>
      </c>
      <c r="J1237" s="38">
        <v>0.3666666666666667</v>
      </c>
      <c r="K1237">
        <v>6234</v>
      </c>
      <c r="L1237">
        <v>1</v>
      </c>
      <c r="M1237">
        <v>5</v>
      </c>
      <c r="O1237">
        <v>2</v>
      </c>
      <c r="P1237">
        <v>1</v>
      </c>
      <c r="Q1237">
        <v>2</v>
      </c>
      <c r="R1237">
        <v>38.9</v>
      </c>
      <c r="S1237">
        <v>1</v>
      </c>
      <c r="W1237" s="41" t="s">
        <v>118</v>
      </c>
      <c r="X1237">
        <v>3</v>
      </c>
      <c r="Y1237">
        <v>0</v>
      </c>
      <c r="Z1237">
        <v>0</v>
      </c>
      <c r="AA1237">
        <v>0</v>
      </c>
      <c r="AB1237">
        <v>1</v>
      </c>
      <c r="AC1237">
        <v>0</v>
      </c>
      <c r="AD1237">
        <v>0</v>
      </c>
      <c r="AE1237">
        <v>1</v>
      </c>
    </row>
    <row r="1238" spans="1:39" x14ac:dyDescent="0.15">
      <c r="A1238">
        <v>1156</v>
      </c>
      <c r="B1238">
        <v>42</v>
      </c>
      <c r="C1238">
        <v>16</v>
      </c>
      <c r="D1238" s="17">
        <v>2004</v>
      </c>
      <c r="E1238" s="17">
        <v>4</v>
      </c>
      <c r="F1238" s="17">
        <v>16</v>
      </c>
      <c r="G1238" s="40">
        <f t="shared" si="128"/>
        <v>38093</v>
      </c>
      <c r="H1238">
        <f t="shared" si="129"/>
        <v>16</v>
      </c>
      <c r="I1238" s="38">
        <v>0</v>
      </c>
      <c r="J1238" s="38">
        <v>0.46388888888888885</v>
      </c>
      <c r="K1238">
        <v>4021</v>
      </c>
      <c r="L1238">
        <v>1</v>
      </c>
      <c r="M1238">
        <v>3</v>
      </c>
      <c r="O1238">
        <v>2</v>
      </c>
      <c r="P1238">
        <v>1</v>
      </c>
      <c r="Q1238">
        <v>2</v>
      </c>
      <c r="R1238">
        <v>35.6</v>
      </c>
      <c r="S1238">
        <v>0</v>
      </c>
      <c r="T1238">
        <v>2</v>
      </c>
      <c r="W1238" s="41" t="s">
        <v>278</v>
      </c>
      <c r="X1238">
        <v>3</v>
      </c>
      <c r="Y1238">
        <v>0</v>
      </c>
      <c r="Z1238">
        <v>0</v>
      </c>
      <c r="AA1238">
        <v>0</v>
      </c>
      <c r="AB1238">
        <v>1</v>
      </c>
      <c r="AC1238">
        <v>0</v>
      </c>
      <c r="AD1238">
        <v>0</v>
      </c>
      <c r="AE1238">
        <v>1</v>
      </c>
    </row>
    <row r="1239" spans="1:39" x14ac:dyDescent="0.15">
      <c r="A1239">
        <v>1157</v>
      </c>
      <c r="B1239">
        <v>42</v>
      </c>
      <c r="C1239">
        <v>16</v>
      </c>
      <c r="D1239" s="17">
        <v>2004</v>
      </c>
      <c r="E1239" s="17">
        <v>4</v>
      </c>
      <c r="F1239" s="17">
        <v>16</v>
      </c>
      <c r="G1239" s="40">
        <f t="shared" si="128"/>
        <v>38093</v>
      </c>
      <c r="H1239">
        <f t="shared" si="129"/>
        <v>16</v>
      </c>
      <c r="I1239" s="38">
        <v>0</v>
      </c>
      <c r="J1239" s="38">
        <v>0.50763888888888886</v>
      </c>
      <c r="K1239">
        <v>6238</v>
      </c>
      <c r="L1239">
        <v>1</v>
      </c>
      <c r="M1239">
        <v>9</v>
      </c>
      <c r="O1239">
        <v>2</v>
      </c>
      <c r="P1239">
        <v>1</v>
      </c>
      <c r="Q1239">
        <v>1</v>
      </c>
      <c r="T1239">
        <v>2</v>
      </c>
      <c r="W1239" s="41" t="s">
        <v>118</v>
      </c>
      <c r="X1239">
        <v>1</v>
      </c>
      <c r="Y1239">
        <v>0</v>
      </c>
      <c r="Z1239">
        <v>1</v>
      </c>
      <c r="AA1239">
        <v>0</v>
      </c>
      <c r="AB1239">
        <v>0</v>
      </c>
      <c r="AC1239">
        <v>0</v>
      </c>
      <c r="AD1239">
        <v>0</v>
      </c>
      <c r="AE1239">
        <v>1</v>
      </c>
    </row>
    <row r="1240" spans="1:39" x14ac:dyDescent="0.15">
      <c r="A1240">
        <v>5469</v>
      </c>
      <c r="B1240">
        <v>223</v>
      </c>
      <c r="C1240">
        <v>16</v>
      </c>
      <c r="D1240" s="17">
        <v>2008</v>
      </c>
      <c r="E1240" s="17">
        <v>4</v>
      </c>
      <c r="F1240" s="17">
        <v>15</v>
      </c>
      <c r="G1240" s="40">
        <f t="shared" si="128"/>
        <v>39553</v>
      </c>
      <c r="H1240">
        <f t="shared" si="129"/>
        <v>16</v>
      </c>
      <c r="I1240" s="29">
        <v>0.3888888888888889</v>
      </c>
      <c r="J1240" s="29">
        <v>0.3888888888888889</v>
      </c>
      <c r="K1240">
        <v>8032</v>
      </c>
      <c r="L1240">
        <v>1</v>
      </c>
      <c r="M1240">
        <v>6</v>
      </c>
      <c r="O1240">
        <v>2</v>
      </c>
      <c r="P1240">
        <v>1</v>
      </c>
      <c r="Q1240">
        <v>2</v>
      </c>
      <c r="R1240">
        <v>37.200000000000003</v>
      </c>
      <c r="S1240">
        <v>0</v>
      </c>
      <c r="T1240">
        <v>1</v>
      </c>
      <c r="W1240" s="41" t="s">
        <v>118</v>
      </c>
      <c r="X1240">
        <v>3</v>
      </c>
      <c r="Y1240">
        <v>0</v>
      </c>
      <c r="Z1240">
        <v>0</v>
      </c>
      <c r="AA1240">
        <v>0</v>
      </c>
      <c r="AB1240">
        <v>1</v>
      </c>
      <c r="AC1240">
        <v>0</v>
      </c>
      <c r="AD1240">
        <v>0</v>
      </c>
      <c r="AE1240">
        <v>1</v>
      </c>
    </row>
    <row r="1241" spans="1:39" x14ac:dyDescent="0.15">
      <c r="A1241">
        <v>5471</v>
      </c>
      <c r="B1241">
        <v>223</v>
      </c>
      <c r="C1241">
        <v>16</v>
      </c>
      <c r="D1241" s="19">
        <v>2008</v>
      </c>
      <c r="E1241" s="19">
        <v>4</v>
      </c>
      <c r="F1241" s="19">
        <v>15</v>
      </c>
      <c r="G1241" s="40">
        <f t="shared" si="128"/>
        <v>39553</v>
      </c>
      <c r="H1241">
        <f t="shared" si="129"/>
        <v>16</v>
      </c>
      <c r="I1241" s="29">
        <v>0.44791666666666669</v>
      </c>
      <c r="J1241" s="29">
        <v>0.44791666666666669</v>
      </c>
      <c r="L1241">
        <v>1</v>
      </c>
      <c r="M1241">
        <v>9</v>
      </c>
      <c r="O1241">
        <v>2</v>
      </c>
      <c r="P1241">
        <v>1</v>
      </c>
      <c r="Q1241">
        <v>1</v>
      </c>
      <c r="T1241">
        <v>4</v>
      </c>
      <c r="W1241" s="41" t="s">
        <v>50</v>
      </c>
      <c r="X1241">
        <v>3</v>
      </c>
      <c r="Y1241">
        <v>0</v>
      </c>
      <c r="Z1241">
        <v>0</v>
      </c>
      <c r="AA1241">
        <v>0</v>
      </c>
      <c r="AB1241">
        <v>1</v>
      </c>
      <c r="AC1241">
        <v>0</v>
      </c>
      <c r="AD1241">
        <v>0</v>
      </c>
      <c r="AE1241">
        <v>1</v>
      </c>
      <c r="AK1241">
        <v>490</v>
      </c>
      <c r="AL1241">
        <v>532</v>
      </c>
    </row>
    <row r="1242" spans="1:39" x14ac:dyDescent="0.15">
      <c r="A1242">
        <v>5415</v>
      </c>
      <c r="B1242">
        <v>222</v>
      </c>
      <c r="C1242">
        <v>16</v>
      </c>
      <c r="D1242" s="17">
        <v>2008</v>
      </c>
      <c r="E1242" s="17">
        <v>4</v>
      </c>
      <c r="F1242" s="17">
        <v>16</v>
      </c>
      <c r="G1242" s="40">
        <f t="shared" si="128"/>
        <v>39554</v>
      </c>
      <c r="H1242">
        <f t="shared" si="129"/>
        <v>16</v>
      </c>
      <c r="I1242" s="29">
        <v>0.46597222222222223</v>
      </c>
      <c r="J1242" s="29">
        <v>0.46597222222222218</v>
      </c>
      <c r="K1242">
        <v>7511</v>
      </c>
      <c r="L1242">
        <v>1</v>
      </c>
      <c r="M1242">
        <v>8</v>
      </c>
      <c r="O1242">
        <v>2</v>
      </c>
      <c r="P1242">
        <v>1</v>
      </c>
      <c r="Q1242">
        <v>1</v>
      </c>
      <c r="R1242">
        <v>38.200000000000003</v>
      </c>
      <c r="S1242">
        <v>1</v>
      </c>
      <c r="W1242" s="41" t="s">
        <v>49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1</v>
      </c>
    </row>
    <row r="1243" spans="1:39" x14ac:dyDescent="0.15">
      <c r="A1243">
        <v>5475</v>
      </c>
      <c r="B1243">
        <v>223</v>
      </c>
      <c r="C1243">
        <v>16</v>
      </c>
      <c r="D1243" s="17">
        <v>2008</v>
      </c>
      <c r="E1243" s="17">
        <v>4</v>
      </c>
      <c r="F1243" s="17">
        <v>16</v>
      </c>
      <c r="G1243" s="40">
        <f t="shared" si="128"/>
        <v>39554</v>
      </c>
      <c r="H1243">
        <f t="shared" si="129"/>
        <v>16</v>
      </c>
      <c r="I1243" s="29">
        <v>0.36388888888888887</v>
      </c>
      <c r="J1243" s="29">
        <v>0.36388888888888887</v>
      </c>
      <c r="K1243">
        <v>7722</v>
      </c>
      <c r="L1243">
        <v>1</v>
      </c>
      <c r="M1243">
        <v>10</v>
      </c>
      <c r="O1243">
        <v>2</v>
      </c>
      <c r="P1243">
        <v>1</v>
      </c>
      <c r="Q1243">
        <v>1</v>
      </c>
      <c r="W1243" s="41" t="s">
        <v>49</v>
      </c>
      <c r="X1243">
        <v>0</v>
      </c>
      <c r="Y1243">
        <v>1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</row>
    <row r="1244" spans="1:39" x14ac:dyDescent="0.15">
      <c r="A1244">
        <v>3179</v>
      </c>
      <c r="B1244">
        <v>125</v>
      </c>
      <c r="C1244">
        <v>16</v>
      </c>
      <c r="D1244" s="17">
        <v>2003</v>
      </c>
      <c r="E1244" s="17">
        <v>4</v>
      </c>
      <c r="F1244" s="17">
        <v>21</v>
      </c>
      <c r="G1244" s="40">
        <f t="shared" ref="G1244:G1255" si="130">DATE(D1244,E1244,F1244)</f>
        <v>37732</v>
      </c>
      <c r="H1244">
        <f t="shared" ref="H1244:H1255" si="131">INT((G1244-DATE(YEAR(G1244-WEEKDAY(G1244-1)+4),1,3)+WEEKDAY(DATE(YEAR(G1244-WEEKDAY(G1244-1)+4),1,3))+5)/7)</f>
        <v>17</v>
      </c>
      <c r="I1244" s="38">
        <v>0</v>
      </c>
      <c r="J1244" s="38">
        <v>0.40486111111111112</v>
      </c>
      <c r="K1244">
        <v>3167</v>
      </c>
      <c r="L1244">
        <v>1</v>
      </c>
      <c r="M1244">
        <v>5</v>
      </c>
      <c r="O1244">
        <v>2</v>
      </c>
      <c r="P1244">
        <v>1</v>
      </c>
      <c r="Q1244">
        <v>1</v>
      </c>
      <c r="T1244">
        <v>2</v>
      </c>
      <c r="W1244" s="41" t="s">
        <v>51</v>
      </c>
      <c r="X1244">
        <v>4</v>
      </c>
      <c r="Y1244">
        <v>0</v>
      </c>
      <c r="Z1244">
        <v>0</v>
      </c>
      <c r="AA1244">
        <v>0</v>
      </c>
      <c r="AB1244">
        <v>0</v>
      </c>
      <c r="AC1244">
        <v>1</v>
      </c>
      <c r="AD1244">
        <v>0</v>
      </c>
      <c r="AE1244">
        <v>1</v>
      </c>
      <c r="AH1244">
        <v>3</v>
      </c>
      <c r="AI1244">
        <v>0</v>
      </c>
      <c r="AJ1244">
        <v>0</v>
      </c>
      <c r="AM1244" t="s">
        <v>2920</v>
      </c>
    </row>
    <row r="1245" spans="1:39" x14ac:dyDescent="0.15">
      <c r="A1245">
        <v>3172</v>
      </c>
      <c r="B1245">
        <v>124</v>
      </c>
      <c r="C1245">
        <v>17</v>
      </c>
      <c r="D1245" s="17">
        <v>2003</v>
      </c>
      <c r="E1245" s="17">
        <v>4</v>
      </c>
      <c r="F1245" s="17">
        <v>22</v>
      </c>
      <c r="G1245" s="40">
        <f t="shared" si="130"/>
        <v>37733</v>
      </c>
      <c r="H1245">
        <f t="shared" si="131"/>
        <v>17</v>
      </c>
      <c r="I1245" s="38">
        <v>0</v>
      </c>
      <c r="J1245" s="38">
        <v>0.37708333333333338</v>
      </c>
      <c r="K1245">
        <v>2901</v>
      </c>
      <c r="L1245">
        <v>1</v>
      </c>
      <c r="M1245">
        <v>7</v>
      </c>
      <c r="O1245">
        <v>2</v>
      </c>
      <c r="P1245">
        <v>1</v>
      </c>
      <c r="Q1245">
        <v>2</v>
      </c>
      <c r="T1245">
        <v>2</v>
      </c>
      <c r="W1245" s="41" t="s">
        <v>50</v>
      </c>
      <c r="X1245">
        <v>3</v>
      </c>
      <c r="Y1245">
        <v>0</v>
      </c>
      <c r="Z1245">
        <v>0</v>
      </c>
      <c r="AA1245">
        <v>0</v>
      </c>
      <c r="AB1245">
        <v>1</v>
      </c>
      <c r="AC1245">
        <v>0</v>
      </c>
      <c r="AD1245">
        <v>0</v>
      </c>
      <c r="AE1245">
        <v>1</v>
      </c>
    </row>
    <row r="1246" spans="1:39" x14ac:dyDescent="0.15">
      <c r="A1246">
        <v>3173</v>
      </c>
      <c r="B1246">
        <v>124</v>
      </c>
      <c r="C1246">
        <v>17</v>
      </c>
      <c r="D1246" s="17">
        <v>2003</v>
      </c>
      <c r="E1246" s="17">
        <v>4</v>
      </c>
      <c r="F1246" s="17">
        <v>22</v>
      </c>
      <c r="G1246" s="40">
        <f t="shared" si="130"/>
        <v>37733</v>
      </c>
      <c r="H1246">
        <f t="shared" si="131"/>
        <v>17</v>
      </c>
      <c r="I1246" s="38">
        <v>0</v>
      </c>
      <c r="J1246" s="38">
        <v>0.41944444444444445</v>
      </c>
      <c r="K1246">
        <v>4014</v>
      </c>
      <c r="L1246">
        <v>1</v>
      </c>
      <c r="M1246">
        <v>3</v>
      </c>
      <c r="O1246">
        <v>2</v>
      </c>
      <c r="P1246">
        <v>1</v>
      </c>
      <c r="Q1246">
        <v>2</v>
      </c>
      <c r="T1246">
        <v>3</v>
      </c>
      <c r="X1246">
        <v>3</v>
      </c>
      <c r="Y1246">
        <v>0</v>
      </c>
      <c r="Z1246">
        <v>0</v>
      </c>
      <c r="AA1246">
        <v>0</v>
      </c>
      <c r="AB1246">
        <v>1</v>
      </c>
      <c r="AC1246">
        <v>0</v>
      </c>
      <c r="AD1246">
        <v>0</v>
      </c>
      <c r="AE1246">
        <v>1</v>
      </c>
    </row>
    <row r="1247" spans="1:39" x14ac:dyDescent="0.15">
      <c r="A1247">
        <v>3175</v>
      </c>
      <c r="B1247">
        <v>124</v>
      </c>
      <c r="C1247">
        <v>17</v>
      </c>
      <c r="D1247" s="17">
        <v>2003</v>
      </c>
      <c r="E1247" s="17">
        <v>4</v>
      </c>
      <c r="F1247" s="17">
        <v>22</v>
      </c>
      <c r="G1247" s="40">
        <f t="shared" si="130"/>
        <v>37733</v>
      </c>
      <c r="H1247">
        <f t="shared" si="131"/>
        <v>17</v>
      </c>
      <c r="I1247" s="38">
        <v>0</v>
      </c>
      <c r="J1247" s="38">
        <v>0.45902777777777781</v>
      </c>
      <c r="K1247">
        <v>2718</v>
      </c>
      <c r="L1247">
        <v>1</v>
      </c>
      <c r="M1247">
        <v>7</v>
      </c>
      <c r="O1247">
        <v>2</v>
      </c>
      <c r="P1247">
        <v>1</v>
      </c>
      <c r="Q1247">
        <v>2</v>
      </c>
      <c r="R1247">
        <v>39</v>
      </c>
      <c r="S1247">
        <v>1</v>
      </c>
      <c r="T1247">
        <v>3</v>
      </c>
      <c r="W1247" s="41" t="s">
        <v>118</v>
      </c>
      <c r="X1247">
        <v>1</v>
      </c>
      <c r="Y1247">
        <v>0</v>
      </c>
      <c r="Z1247">
        <v>1</v>
      </c>
      <c r="AA1247">
        <v>0</v>
      </c>
      <c r="AB1247">
        <v>0</v>
      </c>
      <c r="AC1247">
        <v>0</v>
      </c>
      <c r="AD1247">
        <v>0</v>
      </c>
      <c r="AE1247">
        <v>1</v>
      </c>
      <c r="AK1247">
        <v>529</v>
      </c>
      <c r="AL1247">
        <v>40</v>
      </c>
    </row>
    <row r="1248" spans="1:39" x14ac:dyDescent="0.15">
      <c r="A1248">
        <v>3178</v>
      </c>
      <c r="B1248">
        <v>124</v>
      </c>
      <c r="C1248">
        <v>17</v>
      </c>
      <c r="D1248" s="17">
        <v>2003</v>
      </c>
      <c r="E1248" s="17">
        <v>4</v>
      </c>
      <c r="F1248" s="17">
        <v>23</v>
      </c>
      <c r="G1248" s="40">
        <f t="shared" si="130"/>
        <v>37734</v>
      </c>
      <c r="H1248">
        <f t="shared" si="131"/>
        <v>17</v>
      </c>
      <c r="I1248" s="38">
        <v>0</v>
      </c>
      <c r="J1248" s="38">
        <v>0.33611111111111108</v>
      </c>
      <c r="K1248">
        <v>3705</v>
      </c>
      <c r="L1248">
        <v>1</v>
      </c>
      <c r="M1248">
        <v>1</v>
      </c>
      <c r="O1248">
        <v>2</v>
      </c>
      <c r="P1248">
        <v>1</v>
      </c>
      <c r="Q1248">
        <v>2</v>
      </c>
      <c r="T1248">
        <v>2</v>
      </c>
      <c r="W1248" s="41" t="s">
        <v>49</v>
      </c>
      <c r="X1248">
        <v>4</v>
      </c>
      <c r="Y1248">
        <v>0</v>
      </c>
      <c r="Z1248">
        <v>0</v>
      </c>
      <c r="AA1248">
        <v>0</v>
      </c>
      <c r="AB1248">
        <v>0</v>
      </c>
      <c r="AC1248">
        <v>1</v>
      </c>
      <c r="AD1248">
        <v>0</v>
      </c>
      <c r="AE1248">
        <v>1</v>
      </c>
    </row>
    <row r="1249" spans="1:38" x14ac:dyDescent="0.15">
      <c r="A1249">
        <v>3153</v>
      </c>
      <c r="B1249">
        <v>121</v>
      </c>
      <c r="C1249">
        <v>17</v>
      </c>
      <c r="D1249" s="17">
        <v>2003</v>
      </c>
      <c r="E1249" s="17">
        <v>4</v>
      </c>
      <c r="F1249" s="17">
        <v>25</v>
      </c>
      <c r="G1249" s="40">
        <f t="shared" si="130"/>
        <v>37736</v>
      </c>
      <c r="H1249">
        <f t="shared" si="131"/>
        <v>17</v>
      </c>
      <c r="I1249" s="38">
        <v>9</v>
      </c>
      <c r="J1249" s="38">
        <v>9</v>
      </c>
      <c r="K1249">
        <v>4031</v>
      </c>
      <c r="L1249">
        <v>2</v>
      </c>
      <c r="O1249">
        <v>2</v>
      </c>
      <c r="P1249">
        <v>1</v>
      </c>
      <c r="Q1249">
        <v>2</v>
      </c>
      <c r="T1249">
        <v>5</v>
      </c>
      <c r="W1249" s="41" t="s">
        <v>50</v>
      </c>
      <c r="X1249">
        <v>3</v>
      </c>
      <c r="Y1249">
        <v>0</v>
      </c>
      <c r="Z1249">
        <v>0</v>
      </c>
      <c r="AA1249">
        <v>0</v>
      </c>
      <c r="AB1249">
        <v>1</v>
      </c>
      <c r="AC1249">
        <v>0</v>
      </c>
      <c r="AD1249">
        <v>0</v>
      </c>
      <c r="AE1249">
        <v>1</v>
      </c>
    </row>
    <row r="1250" spans="1:38" x14ac:dyDescent="0.15">
      <c r="A1250">
        <v>1170</v>
      </c>
      <c r="B1250">
        <v>42</v>
      </c>
      <c r="C1250">
        <v>16</v>
      </c>
      <c r="D1250" s="17">
        <v>2004</v>
      </c>
      <c r="E1250" s="17">
        <v>4</v>
      </c>
      <c r="F1250" s="17">
        <v>20</v>
      </c>
      <c r="G1250" s="40">
        <f t="shared" si="130"/>
        <v>38097</v>
      </c>
      <c r="H1250">
        <f t="shared" si="131"/>
        <v>17</v>
      </c>
      <c r="I1250" s="38">
        <v>0</v>
      </c>
      <c r="J1250" s="38">
        <v>0.43402777777777773</v>
      </c>
      <c r="K1250">
        <v>3500</v>
      </c>
      <c r="L1250">
        <v>1</v>
      </c>
      <c r="M1250">
        <v>9</v>
      </c>
      <c r="O1250">
        <v>2</v>
      </c>
      <c r="P1250">
        <v>1</v>
      </c>
      <c r="Q1250">
        <v>1</v>
      </c>
      <c r="T1250">
        <v>2</v>
      </c>
      <c r="W1250" s="41" t="s">
        <v>179</v>
      </c>
      <c r="X1250">
        <v>3</v>
      </c>
      <c r="Y1250">
        <v>0</v>
      </c>
      <c r="Z1250">
        <v>0</v>
      </c>
      <c r="AA1250">
        <v>0</v>
      </c>
      <c r="AB1250">
        <v>1</v>
      </c>
      <c r="AC1250">
        <v>0</v>
      </c>
      <c r="AD1250">
        <v>0</v>
      </c>
      <c r="AE1250">
        <v>1</v>
      </c>
    </row>
    <row r="1251" spans="1:38" x14ac:dyDescent="0.15">
      <c r="A1251">
        <v>1166</v>
      </c>
      <c r="B1251">
        <v>42</v>
      </c>
      <c r="C1251">
        <v>16</v>
      </c>
      <c r="D1251" s="17">
        <v>2004</v>
      </c>
      <c r="E1251" s="17">
        <v>4</v>
      </c>
      <c r="F1251" s="17">
        <v>20</v>
      </c>
      <c r="G1251" s="40">
        <f t="shared" si="130"/>
        <v>38097</v>
      </c>
      <c r="H1251">
        <f t="shared" si="131"/>
        <v>17</v>
      </c>
      <c r="I1251" s="38">
        <v>8</v>
      </c>
      <c r="J1251" s="38">
        <v>8</v>
      </c>
      <c r="K1251">
        <v>4952</v>
      </c>
      <c r="L1251">
        <v>1</v>
      </c>
      <c r="M1251">
        <v>5</v>
      </c>
      <c r="O1251">
        <v>2</v>
      </c>
      <c r="P1251">
        <v>1</v>
      </c>
      <c r="Q1251">
        <v>1</v>
      </c>
      <c r="R1251">
        <v>36.799999999999997</v>
      </c>
      <c r="S1251">
        <v>0</v>
      </c>
      <c r="T1251">
        <v>4</v>
      </c>
      <c r="W1251" s="41" t="s">
        <v>280</v>
      </c>
      <c r="X1251">
        <v>0</v>
      </c>
      <c r="Y1251">
        <v>1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</row>
    <row r="1252" spans="1:38" x14ac:dyDescent="0.15">
      <c r="A1252">
        <v>1175</v>
      </c>
      <c r="B1252">
        <v>42</v>
      </c>
      <c r="C1252">
        <v>16</v>
      </c>
      <c r="D1252" s="17">
        <v>2004</v>
      </c>
      <c r="E1252" s="17">
        <v>4</v>
      </c>
      <c r="F1252" s="17">
        <v>21</v>
      </c>
      <c r="G1252" s="40">
        <f t="shared" si="130"/>
        <v>38098</v>
      </c>
      <c r="H1252">
        <f t="shared" si="131"/>
        <v>17</v>
      </c>
      <c r="I1252" s="38">
        <v>0</v>
      </c>
      <c r="J1252" s="38">
        <v>0.42638888888888887</v>
      </c>
      <c r="K1252">
        <v>6231</v>
      </c>
      <c r="L1252">
        <v>1</v>
      </c>
      <c r="M1252">
        <v>2</v>
      </c>
      <c r="O1252">
        <v>2</v>
      </c>
      <c r="P1252">
        <v>1</v>
      </c>
      <c r="Q1252">
        <v>2</v>
      </c>
      <c r="T1252">
        <v>4</v>
      </c>
      <c r="W1252" s="41" t="s">
        <v>118</v>
      </c>
      <c r="X1252">
        <v>3</v>
      </c>
      <c r="Y1252">
        <v>0</v>
      </c>
      <c r="Z1252">
        <v>0</v>
      </c>
      <c r="AA1252">
        <v>0</v>
      </c>
      <c r="AB1252">
        <v>1</v>
      </c>
      <c r="AC1252">
        <v>0</v>
      </c>
      <c r="AD1252">
        <v>0</v>
      </c>
      <c r="AE1252">
        <v>1</v>
      </c>
    </row>
    <row r="1253" spans="1:38" x14ac:dyDescent="0.15">
      <c r="A1253">
        <v>1061</v>
      </c>
      <c r="B1253">
        <v>38</v>
      </c>
      <c r="C1253">
        <v>17</v>
      </c>
      <c r="D1253" s="17">
        <v>2004</v>
      </c>
      <c r="E1253" s="17">
        <v>4</v>
      </c>
      <c r="F1253" s="17">
        <v>23</v>
      </c>
      <c r="G1253" s="40">
        <f t="shared" si="130"/>
        <v>38100</v>
      </c>
      <c r="H1253">
        <f t="shared" si="131"/>
        <v>17</v>
      </c>
      <c r="I1253" s="38">
        <v>0</v>
      </c>
      <c r="J1253" s="38">
        <v>0.41736111111111113</v>
      </c>
      <c r="K1253">
        <v>3260</v>
      </c>
      <c r="L1253">
        <v>1</v>
      </c>
      <c r="M1253">
        <v>7</v>
      </c>
      <c r="O1253">
        <v>2</v>
      </c>
      <c r="P1253">
        <v>1</v>
      </c>
      <c r="Q1253">
        <v>1</v>
      </c>
      <c r="R1253">
        <v>36.4</v>
      </c>
      <c r="S1253">
        <v>0</v>
      </c>
      <c r="T1253">
        <v>2</v>
      </c>
      <c r="W1253" s="41" t="s">
        <v>331</v>
      </c>
      <c r="X1253">
        <v>3</v>
      </c>
      <c r="Y1253">
        <v>0</v>
      </c>
      <c r="Z1253">
        <v>0</v>
      </c>
      <c r="AA1253">
        <v>0</v>
      </c>
      <c r="AB1253">
        <v>1</v>
      </c>
      <c r="AC1253">
        <v>0</v>
      </c>
      <c r="AD1253">
        <v>0</v>
      </c>
      <c r="AE1253">
        <v>1</v>
      </c>
    </row>
    <row r="1254" spans="1:38" x14ac:dyDescent="0.15">
      <c r="A1254">
        <v>5391</v>
      </c>
      <c r="B1254">
        <v>221</v>
      </c>
      <c r="C1254">
        <v>17</v>
      </c>
      <c r="D1254" s="17">
        <v>2008</v>
      </c>
      <c r="E1254" s="17">
        <v>4</v>
      </c>
      <c r="F1254" s="17">
        <v>25</v>
      </c>
      <c r="G1254" s="40">
        <f t="shared" si="130"/>
        <v>39563</v>
      </c>
      <c r="H1254">
        <f t="shared" si="131"/>
        <v>17</v>
      </c>
      <c r="I1254" s="29">
        <v>0.35416666666666669</v>
      </c>
      <c r="J1254" s="29">
        <v>0.35416666666666663</v>
      </c>
      <c r="K1254">
        <v>8044</v>
      </c>
      <c r="L1254">
        <v>1</v>
      </c>
      <c r="M1254">
        <v>3</v>
      </c>
      <c r="O1254">
        <v>2</v>
      </c>
      <c r="P1254">
        <v>1</v>
      </c>
      <c r="Q1254">
        <v>2</v>
      </c>
      <c r="R1254">
        <v>37.4</v>
      </c>
      <c r="S1254">
        <v>0</v>
      </c>
      <c r="T1254">
        <v>2</v>
      </c>
      <c r="W1254" s="41" t="s">
        <v>118</v>
      </c>
      <c r="X1254">
        <v>0</v>
      </c>
      <c r="Y1254">
        <v>1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</row>
    <row r="1255" spans="1:38" x14ac:dyDescent="0.15">
      <c r="A1255">
        <v>5393</v>
      </c>
      <c r="B1255">
        <v>221</v>
      </c>
      <c r="C1255">
        <v>17</v>
      </c>
      <c r="D1255" s="17">
        <v>2008</v>
      </c>
      <c r="E1255" s="17">
        <v>4</v>
      </c>
      <c r="F1255" s="17">
        <v>25</v>
      </c>
      <c r="G1255" s="40">
        <f t="shared" si="130"/>
        <v>39563</v>
      </c>
      <c r="H1255">
        <f t="shared" si="131"/>
        <v>17</v>
      </c>
      <c r="I1255" s="29">
        <v>0.37777777777777777</v>
      </c>
      <c r="J1255" s="29">
        <v>0.37777777777777777</v>
      </c>
      <c r="K1255">
        <v>7722</v>
      </c>
      <c r="L1255">
        <v>1</v>
      </c>
      <c r="M1255">
        <v>10</v>
      </c>
      <c r="O1255">
        <v>2</v>
      </c>
      <c r="P1255">
        <v>1</v>
      </c>
      <c r="Q1255">
        <v>2</v>
      </c>
      <c r="R1255">
        <v>36.200000000000003</v>
      </c>
      <c r="S1255">
        <v>0</v>
      </c>
      <c r="T1255">
        <v>2</v>
      </c>
      <c r="W1255" s="41" t="s">
        <v>118</v>
      </c>
      <c r="X1255">
        <v>3</v>
      </c>
      <c r="Y1255">
        <v>0</v>
      </c>
      <c r="Z1255">
        <v>0</v>
      </c>
      <c r="AA1255">
        <v>0</v>
      </c>
      <c r="AB1255">
        <v>1</v>
      </c>
      <c r="AC1255">
        <v>0</v>
      </c>
      <c r="AD1255">
        <v>0</v>
      </c>
      <c r="AE1255">
        <v>1</v>
      </c>
    </row>
    <row r="1256" spans="1:38" x14ac:dyDescent="0.15">
      <c r="A1256">
        <v>3113</v>
      </c>
      <c r="B1256">
        <v>116</v>
      </c>
      <c r="C1256">
        <v>18</v>
      </c>
      <c r="D1256" s="17">
        <v>2003</v>
      </c>
      <c r="E1256" s="17">
        <v>4</v>
      </c>
      <c r="F1256" s="17">
        <v>29</v>
      </c>
      <c r="G1256" s="40">
        <f t="shared" ref="G1256:G1274" si="132">DATE(D1256,E1256,F1256)</f>
        <v>37740</v>
      </c>
      <c r="H1256">
        <f t="shared" ref="H1256:H1274" si="133">INT((G1256-DATE(YEAR(G1256-WEEKDAY(G1256-1)+4),1,3)+WEEKDAY(DATE(YEAR(G1256-WEEKDAY(G1256-1)+4),1,3))+5)/7)</f>
        <v>18</v>
      </c>
      <c r="I1256" s="38">
        <v>0</v>
      </c>
      <c r="J1256" s="38">
        <v>0.37361111111111112</v>
      </c>
      <c r="K1256">
        <v>2214</v>
      </c>
      <c r="L1256">
        <v>1</v>
      </c>
      <c r="M1256">
        <v>6</v>
      </c>
      <c r="O1256">
        <v>2</v>
      </c>
      <c r="P1256">
        <v>1</v>
      </c>
      <c r="Q1256">
        <v>2</v>
      </c>
      <c r="R1256">
        <v>40.200000000000003</v>
      </c>
      <c r="S1256">
        <v>1</v>
      </c>
      <c r="T1256">
        <v>2</v>
      </c>
      <c r="W1256" s="41" t="s">
        <v>118</v>
      </c>
      <c r="X1256">
        <v>1</v>
      </c>
      <c r="Y1256">
        <v>0</v>
      </c>
      <c r="Z1256">
        <v>1</v>
      </c>
      <c r="AA1256">
        <v>0</v>
      </c>
      <c r="AB1256">
        <v>0</v>
      </c>
      <c r="AC1256">
        <v>0</v>
      </c>
      <c r="AD1256">
        <v>0</v>
      </c>
      <c r="AE1256">
        <v>1</v>
      </c>
    </row>
    <row r="1257" spans="1:38" x14ac:dyDescent="0.15">
      <c r="A1257">
        <v>3121</v>
      </c>
      <c r="B1257">
        <v>117</v>
      </c>
      <c r="C1257">
        <v>18</v>
      </c>
      <c r="D1257" s="17">
        <v>2003</v>
      </c>
      <c r="E1257" s="17">
        <v>4</v>
      </c>
      <c r="F1257" s="17">
        <v>29</v>
      </c>
      <c r="G1257" s="40">
        <f t="shared" si="132"/>
        <v>37740</v>
      </c>
      <c r="H1257">
        <f t="shared" si="133"/>
        <v>18</v>
      </c>
      <c r="I1257" s="38">
        <v>0</v>
      </c>
      <c r="J1257" s="38">
        <v>0.44791666666666669</v>
      </c>
      <c r="K1257">
        <v>4041</v>
      </c>
      <c r="L1257">
        <v>1</v>
      </c>
      <c r="M1257">
        <v>2</v>
      </c>
      <c r="O1257">
        <v>2</v>
      </c>
      <c r="P1257">
        <v>1</v>
      </c>
      <c r="Q1257">
        <v>2</v>
      </c>
      <c r="T1257">
        <v>2</v>
      </c>
      <c r="W1257" s="41" t="s">
        <v>118</v>
      </c>
      <c r="X1257">
        <v>4</v>
      </c>
      <c r="Y1257">
        <v>0</v>
      </c>
      <c r="Z1257">
        <v>0</v>
      </c>
      <c r="AA1257">
        <v>0</v>
      </c>
      <c r="AB1257">
        <v>0</v>
      </c>
      <c r="AC1257">
        <v>1</v>
      </c>
      <c r="AD1257">
        <v>0</v>
      </c>
      <c r="AE1257">
        <v>1</v>
      </c>
      <c r="AK1257">
        <v>170</v>
      </c>
      <c r="AL1257">
        <v>509</v>
      </c>
    </row>
    <row r="1258" spans="1:38" x14ac:dyDescent="0.15">
      <c r="A1258">
        <v>3114</v>
      </c>
      <c r="B1258">
        <v>116</v>
      </c>
      <c r="C1258">
        <v>18</v>
      </c>
      <c r="D1258" s="17">
        <v>2003</v>
      </c>
      <c r="E1258" s="17">
        <v>4</v>
      </c>
      <c r="F1258" s="17">
        <v>29</v>
      </c>
      <c r="G1258" s="40">
        <f t="shared" si="132"/>
        <v>37740</v>
      </c>
      <c r="H1258">
        <f t="shared" si="133"/>
        <v>18</v>
      </c>
      <c r="I1258" s="38">
        <v>9</v>
      </c>
      <c r="J1258" s="38">
        <v>9</v>
      </c>
      <c r="K1258">
        <v>3327</v>
      </c>
      <c r="L1258">
        <v>1</v>
      </c>
      <c r="M1258">
        <v>8</v>
      </c>
      <c r="O1258">
        <v>2</v>
      </c>
      <c r="P1258">
        <v>1</v>
      </c>
      <c r="Q1258">
        <v>1</v>
      </c>
      <c r="W1258" s="41" t="s">
        <v>118</v>
      </c>
      <c r="X1258">
        <v>0</v>
      </c>
      <c r="Y1258">
        <v>1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</row>
    <row r="1259" spans="1:38" x14ac:dyDescent="0.15">
      <c r="A1259">
        <v>3095</v>
      </c>
      <c r="B1259">
        <v>114</v>
      </c>
      <c r="C1259">
        <v>18</v>
      </c>
      <c r="D1259" s="17">
        <v>2003</v>
      </c>
      <c r="E1259" s="17">
        <v>4</v>
      </c>
      <c r="F1259" s="17">
        <v>30</v>
      </c>
      <c r="G1259" s="40">
        <f t="shared" si="132"/>
        <v>37741</v>
      </c>
      <c r="H1259">
        <f t="shared" si="133"/>
        <v>18</v>
      </c>
      <c r="I1259" s="38">
        <v>0</v>
      </c>
      <c r="J1259" s="38">
        <v>0.41944444444444445</v>
      </c>
      <c r="K1259">
        <v>2268</v>
      </c>
      <c r="L1259">
        <v>1</v>
      </c>
      <c r="M1259">
        <v>8</v>
      </c>
      <c r="O1259">
        <v>2</v>
      </c>
      <c r="P1259">
        <v>1</v>
      </c>
      <c r="Q1259">
        <v>1</v>
      </c>
      <c r="T1259">
        <v>2</v>
      </c>
      <c r="W1259" s="41" t="s">
        <v>118</v>
      </c>
      <c r="X1259">
        <v>4</v>
      </c>
      <c r="Y1259">
        <v>0</v>
      </c>
      <c r="Z1259">
        <v>0</v>
      </c>
      <c r="AA1259">
        <v>0</v>
      </c>
      <c r="AB1259">
        <v>0</v>
      </c>
      <c r="AC1259">
        <v>1</v>
      </c>
      <c r="AD1259">
        <v>0</v>
      </c>
      <c r="AE1259">
        <v>1</v>
      </c>
      <c r="AH1259">
        <v>0</v>
      </c>
      <c r="AI1259">
        <v>0</v>
      </c>
    </row>
    <row r="1260" spans="1:38" x14ac:dyDescent="0.15">
      <c r="A1260">
        <v>3098</v>
      </c>
      <c r="B1260">
        <v>114</v>
      </c>
      <c r="C1260">
        <v>18</v>
      </c>
      <c r="D1260" s="17">
        <v>2003</v>
      </c>
      <c r="E1260" s="17">
        <v>4</v>
      </c>
      <c r="F1260" s="17">
        <v>30</v>
      </c>
      <c r="G1260" s="40">
        <f t="shared" si="132"/>
        <v>37741</v>
      </c>
      <c r="H1260">
        <f t="shared" si="133"/>
        <v>18</v>
      </c>
      <c r="I1260" s="38">
        <v>0</v>
      </c>
      <c r="J1260" s="38">
        <v>0.46388888888888885</v>
      </c>
      <c r="K1260">
        <v>4047</v>
      </c>
      <c r="L1260">
        <v>1</v>
      </c>
      <c r="M1260">
        <v>6</v>
      </c>
      <c r="O1260">
        <v>2</v>
      </c>
      <c r="P1260">
        <v>1</v>
      </c>
      <c r="Q1260">
        <v>1</v>
      </c>
      <c r="T1260">
        <v>2</v>
      </c>
      <c r="W1260" s="41" t="s">
        <v>50</v>
      </c>
      <c r="X1260">
        <v>3</v>
      </c>
      <c r="Y1260">
        <v>0</v>
      </c>
      <c r="Z1260">
        <v>0</v>
      </c>
      <c r="AA1260">
        <v>0</v>
      </c>
      <c r="AB1260">
        <v>1</v>
      </c>
      <c r="AC1260">
        <v>0</v>
      </c>
      <c r="AD1260">
        <v>0</v>
      </c>
      <c r="AE1260">
        <v>1</v>
      </c>
    </row>
    <row r="1261" spans="1:38" x14ac:dyDescent="0.15">
      <c r="A1261">
        <v>3101</v>
      </c>
      <c r="B1261">
        <v>114</v>
      </c>
      <c r="C1261">
        <v>18</v>
      </c>
      <c r="D1261" s="19">
        <v>2003</v>
      </c>
      <c r="E1261" s="19">
        <v>4</v>
      </c>
      <c r="F1261" s="19">
        <v>30</v>
      </c>
      <c r="G1261" s="40">
        <f t="shared" si="132"/>
        <v>37741</v>
      </c>
      <c r="H1261">
        <f t="shared" si="133"/>
        <v>18</v>
      </c>
      <c r="I1261" s="38">
        <v>0</v>
      </c>
      <c r="J1261" s="38">
        <v>0.4993055555555555</v>
      </c>
      <c r="K1261">
        <v>2199</v>
      </c>
      <c r="L1261">
        <v>1</v>
      </c>
      <c r="M1261">
        <v>7</v>
      </c>
      <c r="O1261">
        <v>2</v>
      </c>
      <c r="P1261">
        <v>1</v>
      </c>
      <c r="Q1261">
        <v>2</v>
      </c>
      <c r="T1261">
        <v>2</v>
      </c>
      <c r="W1261" s="41" t="s">
        <v>54</v>
      </c>
      <c r="X1261">
        <v>3</v>
      </c>
      <c r="Y1261">
        <v>0</v>
      </c>
      <c r="Z1261">
        <v>0</v>
      </c>
      <c r="AA1261">
        <v>0</v>
      </c>
      <c r="AB1261">
        <v>1</v>
      </c>
      <c r="AC1261">
        <v>0</v>
      </c>
      <c r="AD1261">
        <v>0</v>
      </c>
      <c r="AE1261">
        <v>1</v>
      </c>
    </row>
    <row r="1262" spans="1:38" x14ac:dyDescent="0.15">
      <c r="A1262">
        <v>3066</v>
      </c>
      <c r="B1262">
        <v>112</v>
      </c>
      <c r="C1262">
        <v>18</v>
      </c>
      <c r="D1262" s="17">
        <v>2003</v>
      </c>
      <c r="E1262" s="17">
        <v>5</v>
      </c>
      <c r="F1262" s="17">
        <v>2</v>
      </c>
      <c r="G1262" s="40">
        <f t="shared" si="132"/>
        <v>37743</v>
      </c>
      <c r="H1262">
        <f t="shared" si="133"/>
        <v>18</v>
      </c>
      <c r="I1262" s="38">
        <v>0</v>
      </c>
      <c r="J1262" s="38">
        <v>0.42708333333333331</v>
      </c>
      <c r="L1262">
        <v>1</v>
      </c>
      <c r="M1262">
        <v>5</v>
      </c>
      <c r="O1262">
        <v>2</v>
      </c>
      <c r="P1262">
        <v>1</v>
      </c>
      <c r="Q1262">
        <v>2</v>
      </c>
      <c r="T1262">
        <v>2</v>
      </c>
      <c r="W1262" s="41" t="s">
        <v>50</v>
      </c>
      <c r="X1262">
        <v>4</v>
      </c>
      <c r="Y1262">
        <v>0</v>
      </c>
      <c r="Z1262">
        <v>0</v>
      </c>
      <c r="AA1262">
        <v>0</v>
      </c>
      <c r="AB1262">
        <v>0</v>
      </c>
      <c r="AC1262">
        <v>1</v>
      </c>
      <c r="AD1262">
        <v>0</v>
      </c>
      <c r="AE1262">
        <v>1</v>
      </c>
    </row>
    <row r="1263" spans="1:38" x14ac:dyDescent="0.15">
      <c r="A1263">
        <v>1080</v>
      </c>
      <c r="B1263">
        <v>38</v>
      </c>
      <c r="C1263">
        <v>18</v>
      </c>
      <c r="D1263" s="17">
        <v>2004</v>
      </c>
      <c r="E1263" s="17">
        <v>4</v>
      </c>
      <c r="F1263" s="17">
        <v>29</v>
      </c>
      <c r="G1263" s="40">
        <f t="shared" si="132"/>
        <v>38106</v>
      </c>
      <c r="H1263">
        <f t="shared" si="133"/>
        <v>18</v>
      </c>
      <c r="I1263" s="38">
        <v>0</v>
      </c>
      <c r="J1263" s="38">
        <v>0.47569444444444442</v>
      </c>
      <c r="K1263">
        <v>4021</v>
      </c>
      <c r="L1263">
        <v>1</v>
      </c>
      <c r="M1263">
        <v>4</v>
      </c>
      <c r="O1263">
        <v>2</v>
      </c>
      <c r="P1263">
        <v>1</v>
      </c>
      <c r="Q1263">
        <v>2</v>
      </c>
      <c r="R1263">
        <v>38.799999999999997</v>
      </c>
      <c r="S1263">
        <v>1</v>
      </c>
      <c r="T1263">
        <v>3</v>
      </c>
      <c r="W1263" s="41" t="s">
        <v>329</v>
      </c>
      <c r="X1263">
        <v>4</v>
      </c>
      <c r="Y1263">
        <v>0</v>
      </c>
      <c r="Z1263">
        <v>0</v>
      </c>
      <c r="AA1263">
        <v>0</v>
      </c>
      <c r="AB1263">
        <v>0</v>
      </c>
      <c r="AC1263">
        <v>1</v>
      </c>
      <c r="AD1263">
        <v>0</v>
      </c>
      <c r="AE1263">
        <v>1</v>
      </c>
    </row>
    <row r="1264" spans="1:38" x14ac:dyDescent="0.15">
      <c r="A1264">
        <v>5405</v>
      </c>
      <c r="B1264">
        <v>221</v>
      </c>
      <c r="C1264">
        <v>17</v>
      </c>
      <c r="D1264" s="19">
        <v>2008</v>
      </c>
      <c r="E1264" s="19">
        <v>4</v>
      </c>
      <c r="F1264" s="19">
        <v>28</v>
      </c>
      <c r="G1264" s="40">
        <f t="shared" si="132"/>
        <v>39566</v>
      </c>
      <c r="H1264">
        <f t="shared" si="133"/>
        <v>18</v>
      </c>
      <c r="I1264" s="29">
        <v>0.43611111111111112</v>
      </c>
      <c r="J1264" s="29">
        <v>0.43611111111111112</v>
      </c>
      <c r="K1264">
        <v>7216</v>
      </c>
      <c r="L1264">
        <v>1</v>
      </c>
      <c r="M1264">
        <v>11</v>
      </c>
      <c r="O1264">
        <v>2</v>
      </c>
      <c r="P1264">
        <v>1</v>
      </c>
      <c r="Q1264">
        <v>2</v>
      </c>
      <c r="R1264">
        <v>37.299999999999997</v>
      </c>
      <c r="S1264">
        <v>0</v>
      </c>
      <c r="T1264">
        <v>2</v>
      </c>
      <c r="W1264" s="41" t="s">
        <v>118</v>
      </c>
      <c r="X1264">
        <v>4</v>
      </c>
      <c r="Y1264">
        <v>0</v>
      </c>
      <c r="Z1264">
        <v>0</v>
      </c>
      <c r="AA1264">
        <v>0</v>
      </c>
      <c r="AB1264">
        <v>0</v>
      </c>
      <c r="AC1264">
        <v>1</v>
      </c>
      <c r="AD1264">
        <v>0</v>
      </c>
      <c r="AE1264">
        <v>1</v>
      </c>
    </row>
    <row r="1265" spans="1:31" x14ac:dyDescent="0.15">
      <c r="A1265">
        <v>5408</v>
      </c>
      <c r="B1265">
        <v>221</v>
      </c>
      <c r="C1265">
        <v>17</v>
      </c>
      <c r="D1265" s="17">
        <v>2008</v>
      </c>
      <c r="E1265" s="17">
        <v>4</v>
      </c>
      <c r="F1265" s="17">
        <v>28</v>
      </c>
      <c r="G1265" s="40">
        <f t="shared" si="132"/>
        <v>39566</v>
      </c>
      <c r="H1265">
        <f t="shared" si="133"/>
        <v>18</v>
      </c>
      <c r="I1265" s="29">
        <v>0.47569444444444442</v>
      </c>
      <c r="J1265" s="29">
        <v>0.47569444444444442</v>
      </c>
      <c r="K1265">
        <v>8052</v>
      </c>
      <c r="L1265">
        <v>1</v>
      </c>
      <c r="M1265">
        <v>3</v>
      </c>
      <c r="O1265">
        <v>2</v>
      </c>
      <c r="P1265">
        <v>1</v>
      </c>
      <c r="Q1265">
        <v>2</v>
      </c>
      <c r="T1265">
        <v>5</v>
      </c>
      <c r="W1265" s="41" t="s">
        <v>118</v>
      </c>
      <c r="X1265">
        <v>4</v>
      </c>
      <c r="Y1265">
        <v>0</v>
      </c>
      <c r="Z1265">
        <v>0</v>
      </c>
      <c r="AA1265">
        <v>0</v>
      </c>
      <c r="AB1265">
        <v>0</v>
      </c>
      <c r="AC1265">
        <v>1</v>
      </c>
      <c r="AD1265">
        <v>0</v>
      </c>
      <c r="AE1265">
        <v>1</v>
      </c>
    </row>
    <row r="1266" spans="1:31" x14ac:dyDescent="0.15">
      <c r="A1266">
        <v>5369</v>
      </c>
      <c r="B1266">
        <v>220</v>
      </c>
      <c r="C1266">
        <v>18</v>
      </c>
      <c r="D1266" s="19">
        <v>2008</v>
      </c>
      <c r="E1266" s="19">
        <v>4</v>
      </c>
      <c r="F1266" s="19">
        <v>29</v>
      </c>
      <c r="G1266" s="40">
        <f t="shared" si="132"/>
        <v>39567</v>
      </c>
      <c r="H1266">
        <f t="shared" si="133"/>
        <v>18</v>
      </c>
      <c r="I1266" s="29">
        <v>0.4513888888888889</v>
      </c>
      <c r="J1266" s="29">
        <v>0.4513888888888889</v>
      </c>
      <c r="K1266">
        <v>7140</v>
      </c>
      <c r="L1266">
        <v>1</v>
      </c>
      <c r="M1266">
        <v>9</v>
      </c>
      <c r="O1266">
        <v>2</v>
      </c>
      <c r="P1266">
        <v>1</v>
      </c>
      <c r="Q1266">
        <v>1</v>
      </c>
      <c r="R1266">
        <v>35.4</v>
      </c>
      <c r="S1266">
        <v>0</v>
      </c>
      <c r="T1266">
        <v>2</v>
      </c>
      <c r="W1266" s="41" t="s">
        <v>50</v>
      </c>
      <c r="X1266">
        <v>3</v>
      </c>
      <c r="Y1266">
        <v>0</v>
      </c>
      <c r="Z1266">
        <v>0</v>
      </c>
      <c r="AA1266">
        <v>0</v>
      </c>
      <c r="AB1266">
        <v>1</v>
      </c>
      <c r="AC1266">
        <v>0</v>
      </c>
      <c r="AD1266">
        <v>0</v>
      </c>
      <c r="AE1266">
        <v>1</v>
      </c>
    </row>
    <row r="1267" spans="1:31" x14ac:dyDescent="0.15">
      <c r="A1267">
        <v>5368</v>
      </c>
      <c r="B1267">
        <v>220</v>
      </c>
      <c r="C1267">
        <v>18</v>
      </c>
      <c r="D1267" s="17">
        <v>2008</v>
      </c>
      <c r="E1267" s="17">
        <v>4</v>
      </c>
      <c r="F1267" s="17">
        <v>29</v>
      </c>
      <c r="G1267" s="40">
        <f t="shared" si="132"/>
        <v>39567</v>
      </c>
      <c r="H1267">
        <f t="shared" si="133"/>
        <v>18</v>
      </c>
      <c r="I1267" s="29">
        <v>0.44305555555555554</v>
      </c>
      <c r="J1267" s="29">
        <v>0.44305555555555559</v>
      </c>
      <c r="K1267">
        <v>8015</v>
      </c>
      <c r="L1267">
        <v>1</v>
      </c>
      <c r="M1267">
        <v>1</v>
      </c>
      <c r="O1267">
        <v>2</v>
      </c>
      <c r="P1267">
        <v>1</v>
      </c>
      <c r="Q1267">
        <v>2</v>
      </c>
      <c r="R1267">
        <v>37.6</v>
      </c>
      <c r="S1267">
        <v>1</v>
      </c>
      <c r="T1267">
        <v>4</v>
      </c>
      <c r="W1267" s="41" t="s">
        <v>50</v>
      </c>
      <c r="X1267">
        <v>4</v>
      </c>
      <c r="Y1267">
        <v>0</v>
      </c>
      <c r="Z1267">
        <v>0</v>
      </c>
      <c r="AA1267">
        <v>0</v>
      </c>
      <c r="AB1267">
        <v>0</v>
      </c>
      <c r="AC1267">
        <v>1</v>
      </c>
      <c r="AD1267">
        <v>0</v>
      </c>
      <c r="AE1267">
        <v>1</v>
      </c>
    </row>
    <row r="1268" spans="1:31" x14ac:dyDescent="0.15">
      <c r="A1268">
        <v>5367</v>
      </c>
      <c r="B1268">
        <v>220</v>
      </c>
      <c r="C1268">
        <v>18</v>
      </c>
      <c r="D1268" s="19">
        <v>2008</v>
      </c>
      <c r="E1268" s="19">
        <v>4</v>
      </c>
      <c r="F1268" s="19">
        <v>29</v>
      </c>
      <c r="G1268" s="40">
        <f t="shared" si="132"/>
        <v>39567</v>
      </c>
      <c r="H1268">
        <f t="shared" si="133"/>
        <v>18</v>
      </c>
      <c r="I1268" s="29">
        <v>0.4291666666666667</v>
      </c>
      <c r="J1268" s="29">
        <v>0.4291666666666667</v>
      </c>
      <c r="K1268">
        <v>8053</v>
      </c>
      <c r="L1268">
        <v>1</v>
      </c>
      <c r="M1268">
        <v>1</v>
      </c>
      <c r="O1268">
        <v>2</v>
      </c>
      <c r="P1268">
        <v>1</v>
      </c>
      <c r="Q1268">
        <v>2</v>
      </c>
      <c r="R1268">
        <v>37.6</v>
      </c>
      <c r="S1268">
        <v>1</v>
      </c>
      <c r="W1268" s="41" t="s">
        <v>2435</v>
      </c>
      <c r="X1268">
        <v>3</v>
      </c>
      <c r="Y1268">
        <v>0</v>
      </c>
      <c r="Z1268">
        <v>0</v>
      </c>
      <c r="AA1268">
        <v>0</v>
      </c>
      <c r="AB1268">
        <v>1</v>
      </c>
      <c r="AC1268">
        <v>0</v>
      </c>
      <c r="AD1268">
        <v>0</v>
      </c>
      <c r="AE1268">
        <v>1</v>
      </c>
    </row>
    <row r="1269" spans="1:31" x14ac:dyDescent="0.15">
      <c r="A1269">
        <v>5411</v>
      </c>
      <c r="B1269">
        <v>221</v>
      </c>
      <c r="C1269">
        <v>18</v>
      </c>
      <c r="D1269" s="19">
        <v>2008</v>
      </c>
      <c r="E1269" s="19">
        <v>4</v>
      </c>
      <c r="F1269" s="19">
        <v>29</v>
      </c>
      <c r="G1269" s="40">
        <f t="shared" si="132"/>
        <v>39567</v>
      </c>
      <c r="H1269">
        <f t="shared" si="133"/>
        <v>18</v>
      </c>
      <c r="I1269" s="29">
        <v>0.39930555555555558</v>
      </c>
      <c r="J1269" s="29">
        <v>0.39930555555555558</v>
      </c>
      <c r="K1269">
        <v>7856</v>
      </c>
      <c r="L1269">
        <v>1</v>
      </c>
      <c r="M1269">
        <v>3</v>
      </c>
      <c r="O1269">
        <v>2</v>
      </c>
      <c r="P1269">
        <v>1</v>
      </c>
      <c r="Q1269">
        <v>1</v>
      </c>
      <c r="R1269">
        <v>36.700000000000003</v>
      </c>
      <c r="S1269">
        <v>0</v>
      </c>
      <c r="W1269" s="41" t="s">
        <v>118</v>
      </c>
      <c r="X1269">
        <v>2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0</v>
      </c>
      <c r="AE1269">
        <v>1</v>
      </c>
    </row>
    <row r="1270" spans="1:31" x14ac:dyDescent="0.15">
      <c r="A1270">
        <v>5412</v>
      </c>
      <c r="B1270">
        <v>221</v>
      </c>
      <c r="C1270">
        <v>18</v>
      </c>
      <c r="D1270" s="17">
        <v>2008</v>
      </c>
      <c r="E1270" s="17">
        <v>4</v>
      </c>
      <c r="F1270" s="17">
        <v>29</v>
      </c>
      <c r="G1270" s="40">
        <f t="shared" si="132"/>
        <v>39567</v>
      </c>
      <c r="H1270">
        <f t="shared" si="133"/>
        <v>18</v>
      </c>
      <c r="I1270" s="29">
        <v>0.40625</v>
      </c>
      <c r="J1270" s="29">
        <v>0.40625</v>
      </c>
      <c r="K1270">
        <v>7326</v>
      </c>
      <c r="L1270">
        <v>1</v>
      </c>
      <c r="M1270">
        <v>3</v>
      </c>
      <c r="O1270">
        <v>2</v>
      </c>
      <c r="P1270">
        <v>1</v>
      </c>
      <c r="Q1270">
        <v>2</v>
      </c>
      <c r="R1270">
        <v>37.700000000000003</v>
      </c>
      <c r="S1270">
        <v>1</v>
      </c>
      <c r="W1270" s="41" t="s">
        <v>50</v>
      </c>
      <c r="X1270">
        <v>5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1</v>
      </c>
      <c r="AE1270">
        <v>1</v>
      </c>
    </row>
    <row r="1271" spans="1:31" x14ac:dyDescent="0.15">
      <c r="A1271">
        <v>3729</v>
      </c>
      <c r="B1271">
        <v>165</v>
      </c>
      <c r="C1271">
        <v>18</v>
      </c>
      <c r="D1271" s="19">
        <v>2008</v>
      </c>
      <c r="E1271" s="19">
        <v>5</v>
      </c>
      <c r="F1271" s="19">
        <v>2</v>
      </c>
      <c r="G1271" s="40">
        <f t="shared" si="132"/>
        <v>39570</v>
      </c>
      <c r="H1271">
        <f t="shared" si="133"/>
        <v>18</v>
      </c>
      <c r="I1271" s="38">
        <v>0</v>
      </c>
      <c r="J1271" s="38">
        <v>0.4694444444444445</v>
      </c>
      <c r="K1271">
        <v>7431</v>
      </c>
      <c r="L1271">
        <v>1</v>
      </c>
      <c r="M1271">
        <v>9</v>
      </c>
      <c r="O1271">
        <v>2</v>
      </c>
      <c r="P1271">
        <v>1</v>
      </c>
      <c r="Q1271">
        <v>1</v>
      </c>
      <c r="R1271">
        <v>38.4</v>
      </c>
      <c r="S1271">
        <v>1</v>
      </c>
      <c r="T1271">
        <v>3</v>
      </c>
      <c r="W1271" s="41" t="s">
        <v>55</v>
      </c>
      <c r="X1271">
        <v>4</v>
      </c>
      <c r="Y1271">
        <v>0</v>
      </c>
      <c r="Z1271">
        <v>0</v>
      </c>
      <c r="AA1271">
        <v>0</v>
      </c>
      <c r="AB1271">
        <v>0</v>
      </c>
      <c r="AC1271">
        <v>1</v>
      </c>
      <c r="AD1271">
        <v>0</v>
      </c>
      <c r="AE1271">
        <v>1</v>
      </c>
    </row>
    <row r="1272" spans="1:31" x14ac:dyDescent="0.15">
      <c r="A1272">
        <v>5109</v>
      </c>
      <c r="B1272">
        <v>212</v>
      </c>
      <c r="C1272">
        <v>18</v>
      </c>
      <c r="D1272" s="17">
        <v>2009</v>
      </c>
      <c r="E1272" s="17">
        <v>4</v>
      </c>
      <c r="F1272" s="17">
        <v>29</v>
      </c>
      <c r="G1272" s="40">
        <f t="shared" si="132"/>
        <v>39932</v>
      </c>
      <c r="H1272">
        <f t="shared" si="133"/>
        <v>18</v>
      </c>
      <c r="I1272" s="29"/>
      <c r="J1272" s="29"/>
      <c r="K1272">
        <v>8199</v>
      </c>
      <c r="L1272">
        <v>1</v>
      </c>
      <c r="M1272">
        <v>5</v>
      </c>
      <c r="O1272">
        <v>2</v>
      </c>
      <c r="P1272">
        <v>1</v>
      </c>
      <c r="Q1272">
        <v>1</v>
      </c>
      <c r="R1272">
        <v>37.799999999999997</v>
      </c>
      <c r="S1272">
        <v>1</v>
      </c>
      <c r="T1272">
        <v>2</v>
      </c>
      <c r="W1272" s="41" t="s">
        <v>118</v>
      </c>
      <c r="X1272">
        <v>2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0</v>
      </c>
      <c r="AE1272">
        <v>1</v>
      </c>
    </row>
    <row r="1273" spans="1:31" x14ac:dyDescent="0.15">
      <c r="A1273">
        <v>5113</v>
      </c>
      <c r="B1273">
        <v>212</v>
      </c>
      <c r="C1273">
        <v>18</v>
      </c>
      <c r="D1273" s="19">
        <v>2009</v>
      </c>
      <c r="E1273" s="19">
        <v>4</v>
      </c>
      <c r="F1273" s="19">
        <v>29</v>
      </c>
      <c r="G1273" s="40">
        <f t="shared" si="132"/>
        <v>39932</v>
      </c>
      <c r="H1273">
        <f t="shared" si="133"/>
        <v>18</v>
      </c>
      <c r="I1273" s="29">
        <v>0.43333333333333335</v>
      </c>
      <c r="J1273" s="29">
        <v>0.43333333333333335</v>
      </c>
      <c r="L1273">
        <v>2</v>
      </c>
      <c r="O1273">
        <v>2</v>
      </c>
      <c r="P1273">
        <v>1</v>
      </c>
      <c r="Q1273">
        <v>2</v>
      </c>
      <c r="R1273">
        <v>37.700000000000003</v>
      </c>
      <c r="S1273">
        <v>1</v>
      </c>
      <c r="T1273">
        <v>2</v>
      </c>
      <c r="W1273" s="41" t="s">
        <v>49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1</v>
      </c>
    </row>
    <row r="1274" spans="1:31" x14ac:dyDescent="0.15">
      <c r="A1274">
        <v>5128</v>
      </c>
      <c r="B1274">
        <v>212</v>
      </c>
      <c r="C1274">
        <v>18</v>
      </c>
      <c r="D1274" s="17">
        <v>2009</v>
      </c>
      <c r="E1274" s="17">
        <v>4</v>
      </c>
      <c r="F1274" s="17">
        <v>30</v>
      </c>
      <c r="G1274" s="40">
        <f t="shared" si="132"/>
        <v>39933</v>
      </c>
      <c r="H1274">
        <f t="shared" si="133"/>
        <v>18</v>
      </c>
      <c r="I1274" s="29">
        <v>0.40347222222222223</v>
      </c>
      <c r="J1274" s="29">
        <v>0.40347222222222223</v>
      </c>
      <c r="K1274">
        <v>8646</v>
      </c>
      <c r="L1274">
        <v>1</v>
      </c>
      <c r="M1274">
        <v>8</v>
      </c>
      <c r="O1274">
        <v>2</v>
      </c>
      <c r="P1274">
        <v>1</v>
      </c>
      <c r="Q1274">
        <v>2</v>
      </c>
      <c r="R1274">
        <v>38.9</v>
      </c>
      <c r="S1274">
        <v>1</v>
      </c>
      <c r="T1274">
        <v>3</v>
      </c>
      <c r="W1274" s="41" t="s">
        <v>50</v>
      </c>
      <c r="X1274">
        <v>3</v>
      </c>
      <c r="Y1274">
        <v>0</v>
      </c>
      <c r="Z1274">
        <v>0</v>
      </c>
      <c r="AA1274">
        <v>0</v>
      </c>
      <c r="AB1274">
        <v>1</v>
      </c>
      <c r="AC1274">
        <v>0</v>
      </c>
      <c r="AD1274">
        <v>0</v>
      </c>
      <c r="AE1274">
        <v>1</v>
      </c>
    </row>
    <row r="1275" spans="1:31" x14ac:dyDescent="0.15">
      <c r="A1275">
        <v>3071</v>
      </c>
      <c r="B1275">
        <v>112</v>
      </c>
      <c r="C1275">
        <v>18</v>
      </c>
      <c r="D1275" s="17">
        <v>2003</v>
      </c>
      <c r="E1275" s="17">
        <v>5</v>
      </c>
      <c r="F1275" s="17">
        <v>5</v>
      </c>
      <c r="G1275" s="40">
        <f t="shared" ref="G1275:G1304" si="134">DATE(D1275,E1275,F1275)</f>
        <v>37746</v>
      </c>
      <c r="H1275">
        <f t="shared" ref="H1275:H1304" si="135">INT((G1275-DATE(YEAR(G1275-WEEKDAY(G1275-1)+4),1,3)+WEEKDAY(DATE(YEAR(G1275-WEEKDAY(G1275-1)+4),1,3))+5)/7)</f>
        <v>19</v>
      </c>
      <c r="I1275" s="38">
        <v>0</v>
      </c>
      <c r="J1275" s="38">
        <v>0.33888888888888885</v>
      </c>
      <c r="K1275">
        <v>4057</v>
      </c>
      <c r="L1275">
        <v>2</v>
      </c>
      <c r="O1275">
        <v>2</v>
      </c>
      <c r="P1275">
        <v>1</v>
      </c>
      <c r="Q1275">
        <v>2</v>
      </c>
      <c r="T1275">
        <v>3</v>
      </c>
      <c r="W1275" s="41" t="s">
        <v>50</v>
      </c>
      <c r="X1275">
        <v>4</v>
      </c>
      <c r="Y1275">
        <v>0</v>
      </c>
      <c r="Z1275">
        <v>0</v>
      </c>
      <c r="AA1275">
        <v>0</v>
      </c>
      <c r="AB1275">
        <v>0</v>
      </c>
      <c r="AC1275">
        <v>1</v>
      </c>
      <c r="AD1275">
        <v>0</v>
      </c>
      <c r="AE1275">
        <v>1</v>
      </c>
    </row>
    <row r="1276" spans="1:31" x14ac:dyDescent="0.15">
      <c r="A1276">
        <v>3040</v>
      </c>
      <c r="B1276">
        <v>111</v>
      </c>
      <c r="C1276">
        <v>19</v>
      </c>
      <c r="D1276" s="17">
        <v>2003</v>
      </c>
      <c r="E1276" s="17">
        <v>5</v>
      </c>
      <c r="F1276" s="17">
        <v>6</v>
      </c>
      <c r="G1276" s="40">
        <f t="shared" si="134"/>
        <v>37747</v>
      </c>
      <c r="H1276">
        <f t="shared" si="135"/>
        <v>19</v>
      </c>
      <c r="I1276" s="38">
        <v>0</v>
      </c>
      <c r="J1276" s="38">
        <v>0.42708333333333331</v>
      </c>
      <c r="K1276">
        <v>1006</v>
      </c>
      <c r="L1276">
        <v>1</v>
      </c>
      <c r="M1276">
        <v>11</v>
      </c>
      <c r="O1276">
        <v>2</v>
      </c>
      <c r="P1276">
        <v>1</v>
      </c>
      <c r="Q1276">
        <v>2</v>
      </c>
      <c r="T1276">
        <v>2</v>
      </c>
      <c r="W1276" s="41" t="s">
        <v>118</v>
      </c>
      <c r="X1276">
        <v>5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1</v>
      </c>
      <c r="AE1276">
        <v>1</v>
      </c>
    </row>
    <row r="1277" spans="1:31" x14ac:dyDescent="0.15">
      <c r="A1277">
        <v>3050</v>
      </c>
      <c r="B1277">
        <v>111</v>
      </c>
      <c r="C1277">
        <v>19</v>
      </c>
      <c r="D1277" s="17">
        <v>2003</v>
      </c>
      <c r="E1277" s="17">
        <v>5</v>
      </c>
      <c r="F1277" s="17">
        <v>7</v>
      </c>
      <c r="G1277" s="40">
        <f t="shared" si="134"/>
        <v>37748</v>
      </c>
      <c r="H1277">
        <f t="shared" si="135"/>
        <v>19</v>
      </c>
      <c r="I1277" s="38">
        <v>0</v>
      </c>
      <c r="J1277" s="38">
        <v>0.41736111111111113</v>
      </c>
      <c r="K1277">
        <v>3153</v>
      </c>
      <c r="L1277">
        <v>1</v>
      </c>
      <c r="M1277">
        <v>1</v>
      </c>
      <c r="O1277">
        <v>2</v>
      </c>
      <c r="P1277">
        <v>1</v>
      </c>
      <c r="Q1277">
        <v>2</v>
      </c>
      <c r="T1277">
        <v>2</v>
      </c>
      <c r="W1277" s="41" t="s">
        <v>50</v>
      </c>
      <c r="X1277">
        <v>3</v>
      </c>
      <c r="Y1277">
        <v>0</v>
      </c>
      <c r="Z1277">
        <v>0</v>
      </c>
      <c r="AA1277">
        <v>0</v>
      </c>
      <c r="AB1277">
        <v>1</v>
      </c>
      <c r="AC1277">
        <v>0</v>
      </c>
      <c r="AD1277">
        <v>0</v>
      </c>
      <c r="AE1277">
        <v>1</v>
      </c>
    </row>
    <row r="1278" spans="1:31" x14ac:dyDescent="0.15">
      <c r="A1278">
        <v>3051</v>
      </c>
      <c r="B1278">
        <v>111</v>
      </c>
      <c r="C1278">
        <v>19</v>
      </c>
      <c r="D1278" s="17">
        <v>2003</v>
      </c>
      <c r="E1278" s="17">
        <v>5</v>
      </c>
      <c r="F1278" s="17">
        <v>7</v>
      </c>
      <c r="G1278" s="40">
        <f t="shared" si="134"/>
        <v>37748</v>
      </c>
      <c r="H1278">
        <f t="shared" si="135"/>
        <v>19</v>
      </c>
      <c r="I1278" s="38">
        <v>0</v>
      </c>
      <c r="J1278" s="38">
        <v>0.42708333333333331</v>
      </c>
      <c r="K1278">
        <v>3667</v>
      </c>
      <c r="L1278">
        <v>1</v>
      </c>
      <c r="M1278">
        <v>1</v>
      </c>
      <c r="O1278">
        <v>2</v>
      </c>
      <c r="P1278">
        <v>1</v>
      </c>
      <c r="Q1278">
        <v>1</v>
      </c>
      <c r="T1278">
        <v>2</v>
      </c>
      <c r="W1278" s="41" t="s">
        <v>49</v>
      </c>
      <c r="X1278">
        <v>3</v>
      </c>
      <c r="Y1278">
        <v>0</v>
      </c>
      <c r="Z1278">
        <v>0</v>
      </c>
      <c r="AA1278">
        <v>0</v>
      </c>
      <c r="AB1278">
        <v>1</v>
      </c>
      <c r="AC1278">
        <v>0</v>
      </c>
      <c r="AD1278">
        <v>0</v>
      </c>
      <c r="AE1278">
        <v>1</v>
      </c>
    </row>
    <row r="1279" spans="1:31" x14ac:dyDescent="0.15">
      <c r="A1279">
        <v>3044</v>
      </c>
      <c r="B1279">
        <v>111</v>
      </c>
      <c r="C1279">
        <v>19</v>
      </c>
      <c r="D1279" s="17">
        <v>2003</v>
      </c>
      <c r="E1279" s="17">
        <v>5</v>
      </c>
      <c r="F1279" s="17">
        <v>7</v>
      </c>
      <c r="G1279" s="40">
        <f t="shared" si="134"/>
        <v>37748</v>
      </c>
      <c r="H1279">
        <f t="shared" si="135"/>
        <v>19</v>
      </c>
      <c r="I1279" s="38">
        <v>0</v>
      </c>
      <c r="J1279" s="38">
        <v>0.37361111111111112</v>
      </c>
      <c r="K1279">
        <v>4073</v>
      </c>
      <c r="L1279">
        <v>2</v>
      </c>
      <c r="O1279">
        <v>2</v>
      </c>
      <c r="P1279">
        <v>1</v>
      </c>
      <c r="Q1279">
        <v>1</v>
      </c>
      <c r="T1279">
        <v>2</v>
      </c>
      <c r="W1279" s="41" t="s">
        <v>118</v>
      </c>
      <c r="X1279">
        <v>3</v>
      </c>
      <c r="Y1279">
        <v>0</v>
      </c>
      <c r="Z1279">
        <v>0</v>
      </c>
      <c r="AA1279">
        <v>0</v>
      </c>
      <c r="AB1279">
        <v>1</v>
      </c>
      <c r="AC1279">
        <v>0</v>
      </c>
      <c r="AD1279">
        <v>0</v>
      </c>
      <c r="AE1279">
        <v>1</v>
      </c>
    </row>
    <row r="1280" spans="1:31" x14ac:dyDescent="0.15">
      <c r="A1280">
        <v>3010</v>
      </c>
      <c r="B1280">
        <v>110</v>
      </c>
      <c r="C1280">
        <v>19</v>
      </c>
      <c r="D1280" s="17">
        <v>2003</v>
      </c>
      <c r="E1280" s="17">
        <v>5</v>
      </c>
      <c r="F1280" s="17">
        <v>8</v>
      </c>
      <c r="G1280" s="40">
        <f t="shared" si="134"/>
        <v>37749</v>
      </c>
      <c r="H1280">
        <f t="shared" si="135"/>
        <v>19</v>
      </c>
      <c r="I1280" s="38">
        <v>0</v>
      </c>
      <c r="J1280" s="38">
        <v>0.37083333333333335</v>
      </c>
      <c r="K1280">
        <v>4077</v>
      </c>
      <c r="L1280">
        <v>1</v>
      </c>
      <c r="M1280">
        <v>8</v>
      </c>
      <c r="O1280">
        <v>2</v>
      </c>
      <c r="P1280">
        <v>1</v>
      </c>
      <c r="Q1280">
        <v>2</v>
      </c>
      <c r="R1280">
        <v>39.4</v>
      </c>
      <c r="S1280">
        <v>1</v>
      </c>
      <c r="T1280">
        <v>2</v>
      </c>
      <c r="W1280" s="41" t="s">
        <v>118</v>
      </c>
      <c r="X1280">
        <v>4</v>
      </c>
      <c r="Y1280">
        <v>0</v>
      </c>
      <c r="Z1280">
        <v>0</v>
      </c>
      <c r="AA1280">
        <v>0</v>
      </c>
      <c r="AB1280">
        <v>0</v>
      </c>
      <c r="AC1280">
        <v>1</v>
      </c>
      <c r="AD1280">
        <v>0</v>
      </c>
      <c r="AE1280">
        <v>1</v>
      </c>
    </row>
    <row r="1281" spans="1:39" x14ac:dyDescent="0.15">
      <c r="A1281">
        <v>3013</v>
      </c>
      <c r="B1281">
        <v>110</v>
      </c>
      <c r="C1281">
        <v>19</v>
      </c>
      <c r="D1281" s="19">
        <v>2003</v>
      </c>
      <c r="E1281" s="19">
        <v>5</v>
      </c>
      <c r="F1281" s="19">
        <v>8</v>
      </c>
      <c r="G1281" s="40">
        <f t="shared" si="134"/>
        <v>37749</v>
      </c>
      <c r="H1281">
        <f t="shared" si="135"/>
        <v>19</v>
      </c>
      <c r="I1281" s="38">
        <v>0</v>
      </c>
      <c r="J1281" s="38">
        <v>0.40625</v>
      </c>
      <c r="K1281">
        <v>3327</v>
      </c>
      <c r="L1281">
        <v>1</v>
      </c>
      <c r="M1281">
        <v>9</v>
      </c>
      <c r="O1281">
        <v>2</v>
      </c>
      <c r="P1281">
        <v>1</v>
      </c>
      <c r="Q1281">
        <v>2</v>
      </c>
      <c r="T1281">
        <v>2</v>
      </c>
      <c r="W1281" s="41" t="s">
        <v>118</v>
      </c>
      <c r="X1281">
        <v>3</v>
      </c>
      <c r="Y1281">
        <v>0</v>
      </c>
      <c r="Z1281">
        <v>0</v>
      </c>
      <c r="AA1281">
        <v>0</v>
      </c>
      <c r="AB1281">
        <v>1</v>
      </c>
      <c r="AC1281">
        <v>0</v>
      </c>
      <c r="AD1281">
        <v>0</v>
      </c>
      <c r="AE1281">
        <v>1</v>
      </c>
    </row>
    <row r="1282" spans="1:39" x14ac:dyDescent="0.15">
      <c r="A1282">
        <v>3014</v>
      </c>
      <c r="B1282">
        <v>110</v>
      </c>
      <c r="C1282">
        <v>19</v>
      </c>
      <c r="D1282" s="19">
        <v>2003</v>
      </c>
      <c r="E1282" s="19">
        <v>5</v>
      </c>
      <c r="F1282" s="19">
        <v>8</v>
      </c>
      <c r="G1282" s="40">
        <f t="shared" si="134"/>
        <v>37749</v>
      </c>
      <c r="H1282">
        <f t="shared" si="135"/>
        <v>19</v>
      </c>
      <c r="I1282" s="38">
        <v>0</v>
      </c>
      <c r="J1282" s="38">
        <v>0.37847222222222227</v>
      </c>
      <c r="K1282">
        <v>2150</v>
      </c>
      <c r="L1282">
        <v>1</v>
      </c>
      <c r="M1282">
        <v>8</v>
      </c>
      <c r="O1282">
        <v>2</v>
      </c>
      <c r="P1282">
        <v>1</v>
      </c>
      <c r="Q1282">
        <v>2</v>
      </c>
      <c r="R1282">
        <v>38.6</v>
      </c>
      <c r="S1282">
        <v>1</v>
      </c>
      <c r="T1282">
        <v>2</v>
      </c>
      <c r="W1282" s="41" t="s">
        <v>50</v>
      </c>
      <c r="X1282">
        <v>1</v>
      </c>
      <c r="Y1282">
        <v>0</v>
      </c>
      <c r="Z1282">
        <v>1</v>
      </c>
      <c r="AA1282">
        <v>0</v>
      </c>
      <c r="AB1282">
        <v>0</v>
      </c>
      <c r="AC1282">
        <v>0</v>
      </c>
      <c r="AD1282">
        <v>0</v>
      </c>
      <c r="AE1282">
        <v>1</v>
      </c>
      <c r="AM1282" t="s">
        <v>2920</v>
      </c>
    </row>
    <row r="1283" spans="1:39" x14ac:dyDescent="0.15">
      <c r="A1283">
        <v>3008</v>
      </c>
      <c r="B1283">
        <v>110</v>
      </c>
      <c r="C1283">
        <v>19</v>
      </c>
      <c r="D1283" s="17">
        <v>2003</v>
      </c>
      <c r="E1283" s="17">
        <v>5</v>
      </c>
      <c r="F1283" s="17">
        <v>8</v>
      </c>
      <c r="G1283" s="40">
        <f t="shared" si="134"/>
        <v>37749</v>
      </c>
      <c r="H1283">
        <f t="shared" si="135"/>
        <v>19</v>
      </c>
      <c r="I1283" s="38">
        <v>0</v>
      </c>
      <c r="J1283" s="38">
        <v>0.33611111111111108</v>
      </c>
      <c r="L1283">
        <v>1</v>
      </c>
      <c r="M1283">
        <v>11</v>
      </c>
      <c r="O1283">
        <v>2</v>
      </c>
      <c r="P1283">
        <v>1</v>
      </c>
      <c r="Q1283">
        <v>2</v>
      </c>
      <c r="W1283" s="41" t="s">
        <v>118</v>
      </c>
      <c r="X1283">
        <v>3</v>
      </c>
      <c r="Y1283">
        <v>0</v>
      </c>
      <c r="Z1283">
        <v>0</v>
      </c>
      <c r="AA1283">
        <v>0</v>
      </c>
      <c r="AB1283">
        <v>1</v>
      </c>
      <c r="AC1283">
        <v>0</v>
      </c>
      <c r="AD1283">
        <v>0</v>
      </c>
      <c r="AE1283">
        <v>1</v>
      </c>
    </row>
    <row r="1284" spans="1:39" x14ac:dyDescent="0.15">
      <c r="A1284">
        <v>3020</v>
      </c>
      <c r="B1284">
        <v>110</v>
      </c>
      <c r="C1284">
        <v>19</v>
      </c>
      <c r="D1284" s="17">
        <v>2003</v>
      </c>
      <c r="E1284" s="17">
        <v>5</v>
      </c>
      <c r="F1284" s="17">
        <v>9</v>
      </c>
      <c r="G1284" s="40">
        <f t="shared" si="134"/>
        <v>37750</v>
      </c>
      <c r="H1284">
        <f t="shared" si="135"/>
        <v>19</v>
      </c>
      <c r="I1284" s="38">
        <v>8</v>
      </c>
      <c r="J1284" s="38">
        <v>8</v>
      </c>
      <c r="K1284">
        <v>4081</v>
      </c>
      <c r="L1284">
        <v>1</v>
      </c>
      <c r="M1284">
        <v>4</v>
      </c>
      <c r="O1284">
        <v>2</v>
      </c>
      <c r="P1284">
        <v>1</v>
      </c>
      <c r="Q1284">
        <v>1</v>
      </c>
      <c r="T1284">
        <v>2</v>
      </c>
      <c r="W1284" s="41" t="s">
        <v>118</v>
      </c>
      <c r="X1284">
        <v>5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1</v>
      </c>
      <c r="AE1284">
        <v>1</v>
      </c>
      <c r="AH1284">
        <v>0</v>
      </c>
      <c r="AI1284">
        <v>0</v>
      </c>
    </row>
    <row r="1285" spans="1:39" x14ac:dyDescent="0.15">
      <c r="A1285">
        <v>3021</v>
      </c>
      <c r="B1285">
        <v>110</v>
      </c>
      <c r="C1285">
        <v>19</v>
      </c>
      <c r="D1285" s="17">
        <v>2003</v>
      </c>
      <c r="E1285" s="17">
        <v>5</v>
      </c>
      <c r="F1285" s="17">
        <v>9</v>
      </c>
      <c r="G1285" s="40">
        <f t="shared" si="134"/>
        <v>37750</v>
      </c>
      <c r="H1285">
        <f t="shared" si="135"/>
        <v>19</v>
      </c>
      <c r="I1285" s="38">
        <v>0</v>
      </c>
      <c r="J1285" s="38">
        <v>0.3354166666666667</v>
      </c>
      <c r="K1285">
        <v>3532</v>
      </c>
      <c r="L1285" s="3">
        <v>1</v>
      </c>
      <c r="M1285" s="3">
        <v>1</v>
      </c>
      <c r="N1285" s="3"/>
      <c r="O1285">
        <v>2</v>
      </c>
      <c r="P1285">
        <v>1</v>
      </c>
      <c r="Q1285">
        <v>2</v>
      </c>
      <c r="W1285" s="41" t="s">
        <v>50</v>
      </c>
      <c r="X1285">
        <v>0</v>
      </c>
      <c r="Y1285">
        <v>1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</row>
    <row r="1286" spans="1:39" x14ac:dyDescent="0.15">
      <c r="A1286">
        <v>1309</v>
      </c>
      <c r="B1286">
        <v>47</v>
      </c>
      <c r="C1286">
        <v>18</v>
      </c>
      <c r="D1286" s="17">
        <v>2004</v>
      </c>
      <c r="E1286" s="17">
        <v>5</v>
      </c>
      <c r="F1286" s="17">
        <v>5</v>
      </c>
      <c r="G1286" s="40">
        <f t="shared" si="134"/>
        <v>38112</v>
      </c>
      <c r="H1286">
        <f t="shared" si="135"/>
        <v>19</v>
      </c>
      <c r="I1286" s="38">
        <v>0</v>
      </c>
      <c r="J1286" s="38">
        <v>0.35069444444444442</v>
      </c>
      <c r="K1286">
        <v>4765</v>
      </c>
      <c r="L1286">
        <v>1</v>
      </c>
      <c r="M1286">
        <v>2</v>
      </c>
      <c r="O1286">
        <v>2</v>
      </c>
      <c r="P1286">
        <v>1</v>
      </c>
      <c r="Q1286">
        <v>1</v>
      </c>
      <c r="W1286" s="41" t="s">
        <v>278</v>
      </c>
      <c r="X1286">
        <v>0</v>
      </c>
      <c r="Y1286">
        <v>1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</row>
    <row r="1287" spans="1:39" x14ac:dyDescent="0.15">
      <c r="A1287">
        <v>1310</v>
      </c>
      <c r="B1287">
        <v>47</v>
      </c>
      <c r="C1287">
        <v>18</v>
      </c>
      <c r="D1287" s="17">
        <v>2004</v>
      </c>
      <c r="E1287" s="17">
        <v>5</v>
      </c>
      <c r="F1287" s="17">
        <v>5</v>
      </c>
      <c r="G1287" s="40">
        <f t="shared" si="134"/>
        <v>38112</v>
      </c>
      <c r="H1287">
        <f t="shared" si="135"/>
        <v>19</v>
      </c>
      <c r="I1287" s="38">
        <v>0</v>
      </c>
      <c r="J1287" s="38">
        <v>0.3354166666666667</v>
      </c>
      <c r="K1287">
        <v>4952</v>
      </c>
      <c r="L1287">
        <v>1</v>
      </c>
      <c r="M1287">
        <v>6</v>
      </c>
      <c r="O1287">
        <v>2</v>
      </c>
      <c r="P1287">
        <v>1</v>
      </c>
      <c r="Q1287">
        <v>1</v>
      </c>
      <c r="W1287" s="41" t="s">
        <v>120</v>
      </c>
      <c r="X1287">
        <v>0</v>
      </c>
      <c r="Y1287">
        <v>1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</row>
    <row r="1288" spans="1:39" x14ac:dyDescent="0.15">
      <c r="A1288">
        <v>1317</v>
      </c>
      <c r="B1288">
        <v>47</v>
      </c>
      <c r="C1288">
        <v>19</v>
      </c>
      <c r="D1288" s="17">
        <v>2004</v>
      </c>
      <c r="E1288" s="17">
        <v>5</v>
      </c>
      <c r="F1288" s="17">
        <v>6</v>
      </c>
      <c r="G1288" s="40">
        <f t="shared" si="134"/>
        <v>38113</v>
      </c>
      <c r="H1288">
        <f t="shared" si="135"/>
        <v>19</v>
      </c>
      <c r="I1288" s="38">
        <v>0</v>
      </c>
      <c r="J1288" s="38">
        <v>0.35833333333333334</v>
      </c>
      <c r="K1288">
        <v>6255</v>
      </c>
      <c r="L1288">
        <v>1</v>
      </c>
      <c r="M1288">
        <v>2</v>
      </c>
      <c r="O1288">
        <v>2</v>
      </c>
      <c r="P1288">
        <v>1</v>
      </c>
      <c r="Q1288">
        <v>1</v>
      </c>
      <c r="R1288">
        <v>39.5</v>
      </c>
      <c r="S1288">
        <v>1</v>
      </c>
      <c r="T1288">
        <v>3</v>
      </c>
      <c r="W1288" s="41" t="s">
        <v>278</v>
      </c>
      <c r="X1288">
        <v>3</v>
      </c>
      <c r="Y1288">
        <v>0</v>
      </c>
      <c r="Z1288">
        <v>0</v>
      </c>
      <c r="AA1288">
        <v>0</v>
      </c>
      <c r="AB1288">
        <v>1</v>
      </c>
      <c r="AC1288">
        <v>0</v>
      </c>
      <c r="AD1288">
        <v>0</v>
      </c>
      <c r="AE1288">
        <v>1</v>
      </c>
    </row>
    <row r="1289" spans="1:39" x14ac:dyDescent="0.15">
      <c r="A1289">
        <v>1323</v>
      </c>
      <c r="B1289">
        <v>47</v>
      </c>
      <c r="C1289">
        <v>19</v>
      </c>
      <c r="D1289" s="17">
        <v>2004</v>
      </c>
      <c r="E1289" s="17">
        <v>5</v>
      </c>
      <c r="F1289" s="17">
        <v>7</v>
      </c>
      <c r="G1289" s="40">
        <f t="shared" si="134"/>
        <v>38114</v>
      </c>
      <c r="H1289">
        <f t="shared" si="135"/>
        <v>19</v>
      </c>
      <c r="I1289" s="38">
        <v>0</v>
      </c>
      <c r="J1289" s="38">
        <v>0.44791666666666669</v>
      </c>
      <c r="K1289">
        <v>3059</v>
      </c>
      <c r="L1289">
        <v>2</v>
      </c>
      <c r="O1289">
        <v>2</v>
      </c>
      <c r="P1289">
        <v>1</v>
      </c>
      <c r="Q1289">
        <v>2</v>
      </c>
      <c r="R1289">
        <v>35.700000000000003</v>
      </c>
      <c r="S1289">
        <v>0</v>
      </c>
      <c r="W1289" s="41" t="s">
        <v>118</v>
      </c>
      <c r="X1289">
        <v>3</v>
      </c>
      <c r="Y1289">
        <v>0</v>
      </c>
      <c r="Z1289">
        <v>0</v>
      </c>
      <c r="AA1289">
        <v>0</v>
      </c>
      <c r="AB1289">
        <v>1</v>
      </c>
      <c r="AC1289">
        <v>0</v>
      </c>
      <c r="AD1289">
        <v>0</v>
      </c>
      <c r="AE1289">
        <v>1</v>
      </c>
    </row>
    <row r="1290" spans="1:39" x14ac:dyDescent="0.15">
      <c r="A1290">
        <v>3739</v>
      </c>
      <c r="B1290">
        <v>165</v>
      </c>
      <c r="C1290">
        <v>18</v>
      </c>
      <c r="D1290" s="17">
        <v>2008</v>
      </c>
      <c r="E1290" s="17">
        <v>5</v>
      </c>
      <c r="F1290" s="17">
        <v>5</v>
      </c>
      <c r="G1290" s="40">
        <f t="shared" si="134"/>
        <v>39573</v>
      </c>
      <c r="H1290">
        <f t="shared" si="135"/>
        <v>19</v>
      </c>
      <c r="I1290" s="38">
        <v>0</v>
      </c>
      <c r="J1290" s="38">
        <v>0.40486111111111112</v>
      </c>
      <c r="K1290">
        <v>8061</v>
      </c>
      <c r="L1290">
        <v>1</v>
      </c>
      <c r="M1290">
        <v>5</v>
      </c>
      <c r="O1290">
        <v>2</v>
      </c>
      <c r="P1290">
        <v>1</v>
      </c>
      <c r="Q1290">
        <v>1</v>
      </c>
      <c r="R1290">
        <v>37.799999999999997</v>
      </c>
      <c r="S1290">
        <v>1</v>
      </c>
      <c r="T1290">
        <v>2</v>
      </c>
      <c r="W1290" s="41" t="s">
        <v>50</v>
      </c>
      <c r="X1290">
        <v>3</v>
      </c>
      <c r="Y1290">
        <v>0</v>
      </c>
      <c r="Z1290">
        <v>0</v>
      </c>
      <c r="AA1290">
        <v>0</v>
      </c>
      <c r="AB1290">
        <v>1</v>
      </c>
      <c r="AC1290">
        <v>0</v>
      </c>
      <c r="AD1290">
        <v>0</v>
      </c>
      <c r="AE1290">
        <v>1</v>
      </c>
    </row>
    <row r="1291" spans="1:39" x14ac:dyDescent="0.15">
      <c r="A1291">
        <v>3752</v>
      </c>
      <c r="B1291">
        <v>165</v>
      </c>
      <c r="C1291">
        <v>19</v>
      </c>
      <c r="D1291" s="17">
        <v>2008</v>
      </c>
      <c r="E1291" s="17">
        <v>5</v>
      </c>
      <c r="F1291" s="17">
        <v>6</v>
      </c>
      <c r="G1291" s="40">
        <f t="shared" si="134"/>
        <v>39574</v>
      </c>
      <c r="H1291">
        <f t="shared" si="135"/>
        <v>19</v>
      </c>
      <c r="I1291" s="38">
        <v>0</v>
      </c>
      <c r="J1291" s="38">
        <v>0.37847222222222227</v>
      </c>
      <c r="K1291">
        <v>8053</v>
      </c>
      <c r="L1291">
        <v>1</v>
      </c>
      <c r="M1291">
        <v>2</v>
      </c>
      <c r="O1291">
        <v>2</v>
      </c>
      <c r="P1291">
        <v>1</v>
      </c>
      <c r="Q1291">
        <v>2</v>
      </c>
      <c r="R1291">
        <v>38</v>
      </c>
      <c r="S1291">
        <v>1</v>
      </c>
      <c r="T1291">
        <v>2</v>
      </c>
      <c r="W1291" s="41" t="s">
        <v>50</v>
      </c>
      <c r="X1291">
        <v>4</v>
      </c>
      <c r="Y1291">
        <v>0</v>
      </c>
      <c r="Z1291">
        <v>0</v>
      </c>
      <c r="AA1291">
        <v>0</v>
      </c>
      <c r="AB1291">
        <v>0</v>
      </c>
      <c r="AC1291">
        <v>1</v>
      </c>
      <c r="AD1291">
        <v>0</v>
      </c>
      <c r="AE1291">
        <v>1</v>
      </c>
    </row>
    <row r="1292" spans="1:39" x14ac:dyDescent="0.15">
      <c r="A1292">
        <v>3749</v>
      </c>
      <c r="B1292">
        <v>165</v>
      </c>
      <c r="C1292">
        <v>19</v>
      </c>
      <c r="D1292" s="17">
        <v>2008</v>
      </c>
      <c r="E1292" s="17">
        <v>5</v>
      </c>
      <c r="F1292" s="17">
        <v>6</v>
      </c>
      <c r="G1292" s="40">
        <f t="shared" si="134"/>
        <v>39574</v>
      </c>
      <c r="H1292">
        <f t="shared" si="135"/>
        <v>19</v>
      </c>
      <c r="I1292" s="38">
        <v>9</v>
      </c>
      <c r="J1292" s="38">
        <v>9</v>
      </c>
      <c r="K1292">
        <v>7552</v>
      </c>
      <c r="L1292">
        <v>1</v>
      </c>
      <c r="M1292">
        <v>1</v>
      </c>
      <c r="O1292">
        <v>2</v>
      </c>
      <c r="P1292">
        <v>1</v>
      </c>
      <c r="Q1292">
        <v>1</v>
      </c>
      <c r="R1292">
        <v>39.1</v>
      </c>
      <c r="S1292">
        <v>1</v>
      </c>
      <c r="T1292">
        <v>3</v>
      </c>
      <c r="W1292" s="41" t="s">
        <v>118</v>
      </c>
      <c r="X1292">
        <v>1</v>
      </c>
      <c r="Y1292">
        <v>0</v>
      </c>
      <c r="Z1292">
        <v>1</v>
      </c>
      <c r="AA1292">
        <v>0</v>
      </c>
      <c r="AB1292">
        <v>0</v>
      </c>
      <c r="AC1292">
        <v>0</v>
      </c>
      <c r="AD1292">
        <v>0</v>
      </c>
      <c r="AE1292">
        <v>1</v>
      </c>
    </row>
    <row r="1293" spans="1:39" x14ac:dyDescent="0.15">
      <c r="A1293">
        <v>3753</v>
      </c>
      <c r="B1293">
        <v>165</v>
      </c>
      <c r="C1293">
        <v>19</v>
      </c>
      <c r="D1293" s="17">
        <v>2008</v>
      </c>
      <c r="E1293" s="17">
        <v>5</v>
      </c>
      <c r="F1293" s="17">
        <v>6</v>
      </c>
      <c r="G1293" s="40">
        <f t="shared" si="134"/>
        <v>39574</v>
      </c>
      <c r="H1293">
        <f t="shared" si="135"/>
        <v>19</v>
      </c>
      <c r="I1293" s="38">
        <v>0</v>
      </c>
      <c r="J1293" s="38">
        <v>0.41319444444444442</v>
      </c>
      <c r="K1293">
        <v>8015</v>
      </c>
      <c r="L1293">
        <v>1</v>
      </c>
      <c r="M1293">
        <v>2</v>
      </c>
      <c r="O1293">
        <v>2</v>
      </c>
      <c r="P1293">
        <v>1</v>
      </c>
      <c r="Q1293">
        <v>2</v>
      </c>
      <c r="W1293" s="41" t="s">
        <v>50</v>
      </c>
      <c r="X1293">
        <v>0</v>
      </c>
      <c r="Y1293">
        <v>1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</row>
    <row r="1294" spans="1:39" x14ac:dyDescent="0.15">
      <c r="A1294">
        <v>3787</v>
      </c>
      <c r="B1294">
        <v>167</v>
      </c>
      <c r="C1294">
        <v>19</v>
      </c>
      <c r="D1294" s="17">
        <v>2008</v>
      </c>
      <c r="E1294" s="17">
        <v>5</v>
      </c>
      <c r="F1294" s="17">
        <v>7</v>
      </c>
      <c r="G1294" s="40">
        <f t="shared" si="134"/>
        <v>39575</v>
      </c>
      <c r="H1294">
        <f t="shared" si="135"/>
        <v>19</v>
      </c>
      <c r="I1294" s="38">
        <v>0</v>
      </c>
      <c r="J1294" s="38">
        <v>0.35694444444444445</v>
      </c>
      <c r="K1294">
        <v>8057</v>
      </c>
      <c r="L1294">
        <v>1</v>
      </c>
      <c r="M1294">
        <v>6</v>
      </c>
      <c r="O1294">
        <v>2</v>
      </c>
      <c r="P1294">
        <v>1</v>
      </c>
      <c r="Q1294">
        <v>2</v>
      </c>
      <c r="R1294">
        <v>38.799999999999997</v>
      </c>
      <c r="S1294">
        <v>1</v>
      </c>
      <c r="T1294">
        <v>3</v>
      </c>
      <c r="W1294" s="41" t="s">
        <v>118</v>
      </c>
      <c r="X1294">
        <v>3</v>
      </c>
      <c r="Y1294">
        <v>0</v>
      </c>
      <c r="Z1294">
        <v>0</v>
      </c>
      <c r="AA1294">
        <v>0</v>
      </c>
      <c r="AB1294">
        <v>1</v>
      </c>
      <c r="AC1294">
        <v>0</v>
      </c>
      <c r="AD1294">
        <v>0</v>
      </c>
      <c r="AE1294">
        <v>1</v>
      </c>
    </row>
    <row r="1295" spans="1:39" x14ac:dyDescent="0.15">
      <c r="A1295">
        <v>3796</v>
      </c>
      <c r="B1295">
        <v>167</v>
      </c>
      <c r="C1295">
        <v>19</v>
      </c>
      <c r="D1295" s="17">
        <v>2008</v>
      </c>
      <c r="E1295" s="17">
        <v>5</v>
      </c>
      <c r="F1295" s="17">
        <v>8</v>
      </c>
      <c r="G1295" s="40">
        <f t="shared" si="134"/>
        <v>39576</v>
      </c>
      <c r="H1295">
        <f t="shared" si="135"/>
        <v>19</v>
      </c>
      <c r="I1295" s="38">
        <v>0</v>
      </c>
      <c r="J1295" s="38">
        <v>0.41944444444444445</v>
      </c>
      <c r="K1295">
        <v>7146</v>
      </c>
      <c r="L1295">
        <v>1</v>
      </c>
      <c r="M1295">
        <v>1</v>
      </c>
      <c r="O1295">
        <v>2</v>
      </c>
      <c r="P1295">
        <v>1</v>
      </c>
      <c r="Q1295">
        <v>2</v>
      </c>
      <c r="R1295">
        <v>39</v>
      </c>
      <c r="S1295">
        <v>1</v>
      </c>
      <c r="T1295">
        <v>2</v>
      </c>
      <c r="W1295" s="41" t="s">
        <v>118</v>
      </c>
      <c r="X1295">
        <v>3</v>
      </c>
      <c r="Y1295">
        <v>0</v>
      </c>
      <c r="Z1295">
        <v>0</v>
      </c>
      <c r="AA1295">
        <v>0</v>
      </c>
      <c r="AB1295">
        <v>1</v>
      </c>
      <c r="AC1295">
        <v>0</v>
      </c>
      <c r="AD1295">
        <v>0</v>
      </c>
      <c r="AE1295">
        <v>1</v>
      </c>
    </row>
    <row r="1296" spans="1:39" x14ac:dyDescent="0.15">
      <c r="A1296">
        <v>5138</v>
      </c>
      <c r="B1296">
        <v>212</v>
      </c>
      <c r="C1296">
        <v>18</v>
      </c>
      <c r="D1296" s="17">
        <v>2009</v>
      </c>
      <c r="E1296" s="17">
        <v>5</v>
      </c>
      <c r="F1296" s="17">
        <v>4</v>
      </c>
      <c r="G1296" s="40">
        <f t="shared" si="134"/>
        <v>39937</v>
      </c>
      <c r="H1296">
        <f t="shared" si="135"/>
        <v>19</v>
      </c>
      <c r="I1296" s="29"/>
      <c r="J1296" s="29" t="s">
        <v>1551</v>
      </c>
      <c r="K1296">
        <v>7716</v>
      </c>
      <c r="L1296">
        <v>1</v>
      </c>
      <c r="M1296">
        <v>1</v>
      </c>
      <c r="O1296">
        <v>2</v>
      </c>
      <c r="P1296">
        <v>1</v>
      </c>
      <c r="Q1296">
        <v>2</v>
      </c>
      <c r="W1296" s="41" t="s">
        <v>118</v>
      </c>
      <c r="X1296">
        <v>0</v>
      </c>
      <c r="Y1296">
        <v>1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</row>
    <row r="1297" spans="1:35" x14ac:dyDescent="0.15">
      <c r="A1297">
        <v>5090</v>
      </c>
      <c r="B1297">
        <v>211</v>
      </c>
      <c r="C1297">
        <v>18</v>
      </c>
      <c r="D1297" s="17">
        <v>2009</v>
      </c>
      <c r="E1297" s="17">
        <v>5</v>
      </c>
      <c r="F1297" s="17">
        <v>5</v>
      </c>
      <c r="G1297" s="40">
        <f t="shared" si="134"/>
        <v>39938</v>
      </c>
      <c r="H1297">
        <f t="shared" si="135"/>
        <v>19</v>
      </c>
      <c r="I1297" s="29">
        <v>0.48958333333333331</v>
      </c>
      <c r="J1297" s="29">
        <v>0.48958333333333331</v>
      </c>
      <c r="K1297">
        <v>8238</v>
      </c>
      <c r="L1297">
        <v>1</v>
      </c>
      <c r="M1297">
        <v>1</v>
      </c>
      <c r="O1297">
        <v>2</v>
      </c>
      <c r="P1297">
        <v>1</v>
      </c>
      <c r="Q1297">
        <v>1</v>
      </c>
      <c r="R1297">
        <v>37.6</v>
      </c>
      <c r="S1297">
        <v>1</v>
      </c>
      <c r="T1297">
        <v>3</v>
      </c>
      <c r="W1297" s="41" t="s">
        <v>49</v>
      </c>
      <c r="X1297">
        <v>2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0</v>
      </c>
      <c r="AE1297">
        <v>1</v>
      </c>
    </row>
    <row r="1298" spans="1:35" x14ac:dyDescent="0.15">
      <c r="A1298">
        <v>5091</v>
      </c>
      <c r="B1298">
        <v>211</v>
      </c>
      <c r="C1298">
        <v>18</v>
      </c>
      <c r="D1298" s="17">
        <v>2009</v>
      </c>
      <c r="E1298" s="17">
        <v>5</v>
      </c>
      <c r="F1298" s="17">
        <v>5</v>
      </c>
      <c r="G1298" s="40">
        <f t="shared" si="134"/>
        <v>39938</v>
      </c>
      <c r="H1298">
        <f t="shared" si="135"/>
        <v>19</v>
      </c>
      <c r="I1298" s="29">
        <v>0.49305555555555558</v>
      </c>
      <c r="J1298" s="29">
        <v>0.49305555555555552</v>
      </c>
      <c r="K1298">
        <v>8142</v>
      </c>
      <c r="L1298">
        <v>1</v>
      </c>
      <c r="M1298">
        <v>6</v>
      </c>
      <c r="O1298">
        <v>2</v>
      </c>
      <c r="P1298">
        <v>1</v>
      </c>
      <c r="Q1298">
        <v>1</v>
      </c>
      <c r="T1298">
        <v>3</v>
      </c>
      <c r="W1298" s="41" t="s">
        <v>50</v>
      </c>
      <c r="X1298">
        <v>2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0</v>
      </c>
      <c r="AE1298">
        <v>1</v>
      </c>
    </row>
    <row r="1299" spans="1:35" x14ac:dyDescent="0.15">
      <c r="A1299">
        <v>5082</v>
      </c>
      <c r="B1299">
        <v>211</v>
      </c>
      <c r="C1299">
        <v>18</v>
      </c>
      <c r="D1299" s="17">
        <v>2009</v>
      </c>
      <c r="E1299" s="17">
        <v>5</v>
      </c>
      <c r="F1299" s="17">
        <v>5</v>
      </c>
      <c r="G1299" s="40">
        <f t="shared" si="134"/>
        <v>39938</v>
      </c>
      <c r="H1299">
        <f t="shared" si="135"/>
        <v>19</v>
      </c>
      <c r="I1299" s="29">
        <v>0.3840277777777778</v>
      </c>
      <c r="J1299" s="29">
        <v>0.3840277777777778</v>
      </c>
      <c r="K1299">
        <v>8649</v>
      </c>
      <c r="L1299">
        <v>1</v>
      </c>
      <c r="M1299">
        <v>1</v>
      </c>
      <c r="O1299">
        <v>2</v>
      </c>
      <c r="P1299">
        <v>1</v>
      </c>
      <c r="Q1299">
        <v>2</v>
      </c>
      <c r="R1299">
        <v>40</v>
      </c>
      <c r="S1299">
        <v>1</v>
      </c>
      <c r="T1299">
        <v>4</v>
      </c>
      <c r="W1299" s="41" t="s">
        <v>50</v>
      </c>
      <c r="X1299">
        <v>4</v>
      </c>
      <c r="Y1299">
        <v>0</v>
      </c>
      <c r="Z1299">
        <v>0</v>
      </c>
      <c r="AA1299">
        <v>0</v>
      </c>
      <c r="AB1299">
        <v>0</v>
      </c>
      <c r="AC1299">
        <v>1</v>
      </c>
      <c r="AD1299">
        <v>0</v>
      </c>
      <c r="AE1299">
        <v>1</v>
      </c>
    </row>
    <row r="1300" spans="1:35" x14ac:dyDescent="0.15">
      <c r="A1300">
        <v>5079</v>
      </c>
      <c r="B1300">
        <v>211</v>
      </c>
      <c r="C1300">
        <v>18</v>
      </c>
      <c r="D1300" s="17">
        <v>2009</v>
      </c>
      <c r="E1300" s="17">
        <v>5</v>
      </c>
      <c r="F1300" s="17">
        <v>5</v>
      </c>
      <c r="G1300" s="40">
        <f t="shared" si="134"/>
        <v>39938</v>
      </c>
      <c r="H1300">
        <f t="shared" si="135"/>
        <v>19</v>
      </c>
      <c r="I1300" s="29">
        <v>0.36805555555555558</v>
      </c>
      <c r="J1300" s="29">
        <v>0.36805555555555552</v>
      </c>
      <c r="K1300">
        <v>7982</v>
      </c>
      <c r="L1300">
        <v>1</v>
      </c>
      <c r="M1300">
        <v>7</v>
      </c>
      <c r="O1300">
        <v>2</v>
      </c>
      <c r="P1300">
        <v>1</v>
      </c>
      <c r="Q1300">
        <v>2</v>
      </c>
      <c r="W1300" s="41" t="s">
        <v>274</v>
      </c>
      <c r="X1300">
        <v>0</v>
      </c>
      <c r="Y1300">
        <v>1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</row>
    <row r="1301" spans="1:35" x14ac:dyDescent="0.15">
      <c r="A1301">
        <v>5092</v>
      </c>
      <c r="B1301">
        <v>211</v>
      </c>
      <c r="C1301">
        <v>19</v>
      </c>
      <c r="D1301" s="17">
        <v>2009</v>
      </c>
      <c r="E1301" s="17">
        <v>5</v>
      </c>
      <c r="F1301" s="17">
        <v>6</v>
      </c>
      <c r="G1301" s="40">
        <f t="shared" si="134"/>
        <v>39939</v>
      </c>
      <c r="H1301">
        <f t="shared" si="135"/>
        <v>19</v>
      </c>
      <c r="I1301" s="29">
        <v>0.3666666666666667</v>
      </c>
      <c r="J1301" s="29">
        <v>0.36666666666666664</v>
      </c>
      <c r="L1301">
        <v>1</v>
      </c>
      <c r="M1301">
        <v>8</v>
      </c>
      <c r="O1301">
        <v>2</v>
      </c>
      <c r="P1301">
        <v>1</v>
      </c>
      <c r="Q1301">
        <v>1</v>
      </c>
      <c r="R1301">
        <v>38.5</v>
      </c>
      <c r="S1301">
        <v>1</v>
      </c>
      <c r="W1301" s="41" t="s">
        <v>50</v>
      </c>
      <c r="X1301">
        <v>3</v>
      </c>
      <c r="Y1301">
        <v>0</v>
      </c>
      <c r="Z1301">
        <v>0</v>
      </c>
      <c r="AA1301">
        <v>0</v>
      </c>
      <c r="AB1301">
        <v>1</v>
      </c>
      <c r="AC1301">
        <v>0</v>
      </c>
      <c r="AD1301">
        <v>0</v>
      </c>
      <c r="AE1301">
        <v>1</v>
      </c>
    </row>
    <row r="1302" spans="1:35" x14ac:dyDescent="0.15">
      <c r="A1302">
        <v>5100</v>
      </c>
      <c r="B1302">
        <v>211</v>
      </c>
      <c r="C1302">
        <v>19</v>
      </c>
      <c r="D1302" s="17">
        <v>2009</v>
      </c>
      <c r="E1302" s="17">
        <v>5</v>
      </c>
      <c r="F1302" s="17">
        <v>6</v>
      </c>
      <c r="G1302" s="40">
        <f t="shared" si="134"/>
        <v>39939</v>
      </c>
      <c r="H1302">
        <f t="shared" si="135"/>
        <v>19</v>
      </c>
      <c r="I1302" s="29">
        <v>0.42777777777777781</v>
      </c>
      <c r="J1302" s="29">
        <v>0.42777777777777781</v>
      </c>
      <c r="K1302">
        <v>8509</v>
      </c>
      <c r="L1302">
        <v>1</v>
      </c>
      <c r="M1302">
        <v>8</v>
      </c>
      <c r="O1302">
        <v>2</v>
      </c>
      <c r="P1302">
        <v>1</v>
      </c>
      <c r="Q1302">
        <v>1</v>
      </c>
      <c r="R1302">
        <v>37.9</v>
      </c>
      <c r="S1302">
        <v>1</v>
      </c>
      <c r="W1302" s="41" t="s">
        <v>1241</v>
      </c>
      <c r="X1302">
        <v>3</v>
      </c>
      <c r="Y1302">
        <v>0</v>
      </c>
      <c r="Z1302">
        <v>0</v>
      </c>
      <c r="AA1302">
        <v>0</v>
      </c>
      <c r="AB1302">
        <v>1</v>
      </c>
      <c r="AC1302">
        <v>0</v>
      </c>
      <c r="AD1302">
        <v>0</v>
      </c>
      <c r="AE1302">
        <v>1</v>
      </c>
    </row>
    <row r="1303" spans="1:35" x14ac:dyDescent="0.15">
      <c r="A1303">
        <v>5049</v>
      </c>
      <c r="B1303">
        <v>210</v>
      </c>
      <c r="C1303">
        <v>19</v>
      </c>
      <c r="D1303" s="19">
        <v>2009</v>
      </c>
      <c r="E1303" s="19">
        <v>5</v>
      </c>
      <c r="F1303" s="19">
        <v>8</v>
      </c>
      <c r="G1303" s="40">
        <f t="shared" si="134"/>
        <v>39941</v>
      </c>
      <c r="H1303">
        <f t="shared" si="135"/>
        <v>19</v>
      </c>
      <c r="I1303" s="29"/>
      <c r="J1303" s="29"/>
      <c r="K1303">
        <v>8136</v>
      </c>
      <c r="L1303">
        <v>1</v>
      </c>
      <c r="M1303">
        <v>3</v>
      </c>
      <c r="O1303">
        <v>2</v>
      </c>
      <c r="P1303">
        <v>1</v>
      </c>
      <c r="Q1303">
        <v>1</v>
      </c>
      <c r="R1303">
        <v>36</v>
      </c>
      <c r="S1303">
        <v>0</v>
      </c>
      <c r="W1303" s="41" t="s">
        <v>50</v>
      </c>
      <c r="X1303">
        <v>1</v>
      </c>
      <c r="Y1303">
        <v>0</v>
      </c>
      <c r="Z1303">
        <v>1</v>
      </c>
      <c r="AA1303">
        <v>0</v>
      </c>
      <c r="AB1303">
        <v>0</v>
      </c>
      <c r="AC1303">
        <v>0</v>
      </c>
      <c r="AD1303">
        <v>0</v>
      </c>
      <c r="AE1303">
        <v>1</v>
      </c>
    </row>
    <row r="1304" spans="1:35" x14ac:dyDescent="0.15">
      <c r="A1304">
        <v>5051</v>
      </c>
      <c r="B1304">
        <v>210</v>
      </c>
      <c r="C1304">
        <v>19</v>
      </c>
      <c r="D1304" s="17">
        <v>2009</v>
      </c>
      <c r="E1304" s="17">
        <v>5</v>
      </c>
      <c r="F1304" s="17">
        <v>8</v>
      </c>
      <c r="G1304" s="40">
        <f t="shared" si="134"/>
        <v>39941</v>
      </c>
      <c r="H1304">
        <f t="shared" si="135"/>
        <v>19</v>
      </c>
      <c r="I1304" s="29"/>
      <c r="J1304" s="29"/>
      <c r="K1304">
        <v>8660</v>
      </c>
      <c r="L1304">
        <v>1</v>
      </c>
      <c r="M1304">
        <v>7</v>
      </c>
      <c r="O1304">
        <v>2</v>
      </c>
      <c r="P1304">
        <v>1</v>
      </c>
      <c r="Q1304">
        <v>1</v>
      </c>
      <c r="W1304" s="41" t="s">
        <v>50</v>
      </c>
      <c r="X1304">
        <v>0</v>
      </c>
      <c r="Y1304">
        <v>1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</row>
    <row r="1305" spans="1:35" x14ac:dyDescent="0.15">
      <c r="A1305">
        <v>2954</v>
      </c>
      <c r="B1305">
        <v>108</v>
      </c>
      <c r="C1305">
        <v>19</v>
      </c>
      <c r="D1305" s="17">
        <v>2003</v>
      </c>
      <c r="E1305" s="17">
        <v>5</v>
      </c>
      <c r="F1305" s="17">
        <v>12</v>
      </c>
      <c r="G1305" s="40">
        <f t="shared" ref="G1305:G1340" si="136">DATE(D1305,E1305,F1305)</f>
        <v>37753</v>
      </c>
      <c r="H1305">
        <f t="shared" ref="H1305:H1340" si="137">INT((G1305-DATE(YEAR(G1305-WEEKDAY(G1305-1)+4),1,3)+WEEKDAY(DATE(YEAR(G1305-WEEKDAY(G1305-1)+4),1,3))+5)/7)</f>
        <v>20</v>
      </c>
      <c r="I1305" s="38">
        <v>0</v>
      </c>
      <c r="J1305" s="38">
        <v>0.3923611111111111</v>
      </c>
      <c r="L1305">
        <v>1</v>
      </c>
      <c r="M1305">
        <v>5</v>
      </c>
      <c r="O1305">
        <v>2</v>
      </c>
      <c r="P1305">
        <v>1</v>
      </c>
      <c r="Q1305">
        <v>1</v>
      </c>
      <c r="T1305">
        <v>2</v>
      </c>
      <c r="W1305" s="41" t="s">
        <v>220</v>
      </c>
      <c r="X1305">
        <v>3</v>
      </c>
      <c r="Y1305">
        <v>0</v>
      </c>
      <c r="Z1305">
        <v>0</v>
      </c>
      <c r="AA1305">
        <v>0</v>
      </c>
      <c r="AB1305">
        <v>1</v>
      </c>
      <c r="AC1305">
        <v>0</v>
      </c>
      <c r="AD1305">
        <v>0</v>
      </c>
      <c r="AE1305">
        <v>1</v>
      </c>
    </row>
    <row r="1306" spans="1:35" x14ac:dyDescent="0.15">
      <c r="A1306">
        <v>2967</v>
      </c>
      <c r="B1306">
        <v>108</v>
      </c>
      <c r="C1306">
        <v>19</v>
      </c>
      <c r="D1306" s="17">
        <v>2003</v>
      </c>
      <c r="E1306" s="17">
        <v>5</v>
      </c>
      <c r="F1306" s="17">
        <v>12</v>
      </c>
      <c r="G1306" s="40">
        <f t="shared" si="136"/>
        <v>37753</v>
      </c>
      <c r="H1306">
        <f t="shared" si="137"/>
        <v>20</v>
      </c>
      <c r="I1306" s="38">
        <v>0</v>
      </c>
      <c r="J1306" s="38">
        <v>0.41944444444444445</v>
      </c>
      <c r="K1306">
        <v>3543</v>
      </c>
      <c r="L1306">
        <v>1</v>
      </c>
      <c r="M1306">
        <v>1</v>
      </c>
      <c r="O1306">
        <v>2</v>
      </c>
      <c r="P1306">
        <v>1</v>
      </c>
      <c r="Q1306">
        <v>1</v>
      </c>
      <c r="T1306">
        <v>2</v>
      </c>
      <c r="W1306" s="41" t="s">
        <v>118</v>
      </c>
      <c r="X1306">
        <v>3</v>
      </c>
      <c r="Y1306">
        <v>0</v>
      </c>
      <c r="Z1306">
        <v>0</v>
      </c>
      <c r="AA1306">
        <v>0</v>
      </c>
      <c r="AB1306">
        <v>1</v>
      </c>
      <c r="AC1306">
        <v>0</v>
      </c>
      <c r="AD1306">
        <v>0</v>
      </c>
      <c r="AE1306">
        <v>1</v>
      </c>
    </row>
    <row r="1307" spans="1:35" x14ac:dyDescent="0.15">
      <c r="A1307">
        <v>2950</v>
      </c>
      <c r="B1307">
        <v>108</v>
      </c>
      <c r="C1307">
        <v>19</v>
      </c>
      <c r="D1307" s="17">
        <v>2003</v>
      </c>
      <c r="E1307" s="17">
        <v>5</v>
      </c>
      <c r="F1307" s="17">
        <v>12</v>
      </c>
      <c r="G1307" s="40">
        <f t="shared" si="136"/>
        <v>37753</v>
      </c>
      <c r="H1307">
        <f t="shared" si="137"/>
        <v>20</v>
      </c>
      <c r="I1307" s="38">
        <v>0</v>
      </c>
      <c r="J1307" s="38">
        <v>0.34236111111111112</v>
      </c>
      <c r="K1307">
        <v>4086</v>
      </c>
      <c r="L1307">
        <v>1</v>
      </c>
      <c r="M1307">
        <v>7</v>
      </c>
      <c r="O1307">
        <v>2</v>
      </c>
      <c r="P1307">
        <v>1</v>
      </c>
      <c r="Q1307">
        <v>1</v>
      </c>
      <c r="R1307">
        <v>39.5</v>
      </c>
      <c r="S1307">
        <v>1</v>
      </c>
      <c r="T1307" s="2">
        <v>3</v>
      </c>
      <c r="U1307" s="2"/>
      <c r="W1307" s="41" t="s">
        <v>49</v>
      </c>
      <c r="X1307">
        <v>0</v>
      </c>
      <c r="Y1307">
        <v>1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</row>
    <row r="1308" spans="1:35" x14ac:dyDescent="0.15">
      <c r="A1308">
        <v>2952</v>
      </c>
      <c r="B1308">
        <v>108</v>
      </c>
      <c r="C1308">
        <v>19</v>
      </c>
      <c r="D1308" s="17">
        <v>2003</v>
      </c>
      <c r="E1308" s="17">
        <v>5</v>
      </c>
      <c r="F1308" s="17">
        <v>12</v>
      </c>
      <c r="G1308" s="40">
        <f t="shared" si="136"/>
        <v>37753</v>
      </c>
      <c r="H1308">
        <f t="shared" si="137"/>
        <v>20</v>
      </c>
      <c r="I1308" s="38">
        <v>0</v>
      </c>
      <c r="J1308" s="38">
        <v>0.3354166666666667</v>
      </c>
      <c r="K1308">
        <v>4087</v>
      </c>
      <c r="L1308">
        <v>1</v>
      </c>
      <c r="M1308">
        <v>11</v>
      </c>
      <c r="O1308">
        <v>2</v>
      </c>
      <c r="P1308">
        <v>1</v>
      </c>
      <c r="Q1308">
        <v>2</v>
      </c>
      <c r="W1308" s="41" t="s">
        <v>118</v>
      </c>
      <c r="X1308">
        <v>1</v>
      </c>
      <c r="Y1308">
        <v>0</v>
      </c>
      <c r="Z1308">
        <v>1</v>
      </c>
      <c r="AA1308">
        <v>0</v>
      </c>
      <c r="AB1308">
        <v>0</v>
      </c>
      <c r="AC1308">
        <v>0</v>
      </c>
      <c r="AD1308">
        <v>0</v>
      </c>
      <c r="AE1308">
        <v>1</v>
      </c>
    </row>
    <row r="1309" spans="1:35" x14ac:dyDescent="0.15">
      <c r="A1309">
        <v>2957</v>
      </c>
      <c r="B1309">
        <v>108</v>
      </c>
      <c r="C1309">
        <v>19</v>
      </c>
      <c r="D1309" s="17">
        <v>2003</v>
      </c>
      <c r="E1309" s="17">
        <v>5</v>
      </c>
      <c r="F1309" s="17">
        <v>12</v>
      </c>
      <c r="G1309" s="40">
        <f t="shared" si="136"/>
        <v>37753</v>
      </c>
      <c r="H1309">
        <f t="shared" si="137"/>
        <v>20</v>
      </c>
      <c r="I1309" s="38">
        <v>0</v>
      </c>
      <c r="J1309" s="38">
        <v>0.37777777777777777</v>
      </c>
      <c r="K1309">
        <v>3005</v>
      </c>
      <c r="L1309">
        <v>1</v>
      </c>
      <c r="M1309">
        <v>1</v>
      </c>
      <c r="O1309">
        <v>2</v>
      </c>
      <c r="P1309">
        <v>1</v>
      </c>
      <c r="Q1309">
        <v>2</v>
      </c>
      <c r="W1309" s="41" t="s">
        <v>50</v>
      </c>
      <c r="X1309">
        <v>0</v>
      </c>
      <c r="Y1309">
        <v>1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H1309">
        <v>0</v>
      </c>
      <c r="AI1309">
        <v>0</v>
      </c>
    </row>
    <row r="1310" spans="1:35" x14ac:dyDescent="0.15">
      <c r="A1310">
        <v>2959</v>
      </c>
      <c r="B1310">
        <v>108</v>
      </c>
      <c r="C1310">
        <v>19</v>
      </c>
      <c r="D1310" s="17">
        <v>2003</v>
      </c>
      <c r="E1310" s="17">
        <v>5</v>
      </c>
      <c r="F1310" s="17">
        <v>12</v>
      </c>
      <c r="G1310" s="40">
        <f t="shared" si="136"/>
        <v>37753</v>
      </c>
      <c r="H1310">
        <f t="shared" si="137"/>
        <v>20</v>
      </c>
      <c r="I1310" s="38">
        <v>0</v>
      </c>
      <c r="J1310" s="38">
        <v>0.37847222222222227</v>
      </c>
      <c r="K1310">
        <v>4009</v>
      </c>
      <c r="L1310">
        <v>1</v>
      </c>
      <c r="M1310">
        <v>2</v>
      </c>
      <c r="O1310">
        <v>2</v>
      </c>
      <c r="P1310">
        <v>1</v>
      </c>
      <c r="Q1310">
        <v>2</v>
      </c>
      <c r="W1310" s="41" t="s">
        <v>118</v>
      </c>
      <c r="X1310">
        <v>3</v>
      </c>
      <c r="Y1310">
        <v>0</v>
      </c>
      <c r="Z1310">
        <v>0</v>
      </c>
      <c r="AA1310">
        <v>0</v>
      </c>
      <c r="AB1310">
        <v>1</v>
      </c>
      <c r="AC1310">
        <v>0</v>
      </c>
      <c r="AD1310">
        <v>0</v>
      </c>
      <c r="AE1310">
        <v>1</v>
      </c>
    </row>
    <row r="1311" spans="1:35" x14ac:dyDescent="0.15">
      <c r="A1311">
        <v>2969</v>
      </c>
      <c r="B1311">
        <v>108</v>
      </c>
      <c r="C1311">
        <v>20</v>
      </c>
      <c r="D1311" s="17">
        <v>2003</v>
      </c>
      <c r="E1311" s="17">
        <v>5</v>
      </c>
      <c r="F1311" s="17">
        <v>13</v>
      </c>
      <c r="G1311" s="40">
        <f t="shared" si="136"/>
        <v>37754</v>
      </c>
      <c r="H1311">
        <f t="shared" si="137"/>
        <v>20</v>
      </c>
      <c r="I1311" s="38">
        <v>0</v>
      </c>
      <c r="J1311" s="38">
        <v>0.35069444444444442</v>
      </c>
      <c r="K1311">
        <v>1006</v>
      </c>
      <c r="L1311">
        <v>1</v>
      </c>
      <c r="M1311">
        <v>11</v>
      </c>
      <c r="O1311">
        <v>2</v>
      </c>
      <c r="P1311">
        <v>1</v>
      </c>
      <c r="Q1311">
        <v>1</v>
      </c>
      <c r="T1311">
        <v>3</v>
      </c>
      <c r="W1311" s="41" t="s">
        <v>219</v>
      </c>
      <c r="X1311">
        <v>1</v>
      </c>
      <c r="Y1311">
        <v>0</v>
      </c>
      <c r="Z1311">
        <v>1</v>
      </c>
      <c r="AA1311">
        <v>0</v>
      </c>
      <c r="AB1311">
        <v>0</v>
      </c>
      <c r="AC1311">
        <v>0</v>
      </c>
      <c r="AD1311">
        <v>0</v>
      </c>
      <c r="AE1311">
        <v>1</v>
      </c>
    </row>
    <row r="1312" spans="1:35" x14ac:dyDescent="0.15">
      <c r="A1312">
        <v>2983</v>
      </c>
      <c r="B1312">
        <v>109</v>
      </c>
      <c r="C1312">
        <v>20</v>
      </c>
      <c r="D1312" s="17">
        <v>2003</v>
      </c>
      <c r="E1312" s="17">
        <v>5</v>
      </c>
      <c r="F1312" s="17">
        <v>14</v>
      </c>
      <c r="G1312" s="40">
        <f t="shared" si="136"/>
        <v>37755</v>
      </c>
      <c r="H1312">
        <f t="shared" si="137"/>
        <v>20</v>
      </c>
      <c r="I1312" s="38">
        <v>0</v>
      </c>
      <c r="J1312" s="38">
        <v>0.39930555555555558</v>
      </c>
      <c r="K1312">
        <v>3642</v>
      </c>
      <c r="L1312">
        <v>1</v>
      </c>
      <c r="M1312">
        <v>1</v>
      </c>
      <c r="O1312">
        <v>2</v>
      </c>
      <c r="P1312">
        <v>1</v>
      </c>
      <c r="Q1312">
        <v>1</v>
      </c>
      <c r="T1312">
        <v>2</v>
      </c>
      <c r="W1312" s="41" t="s">
        <v>118</v>
      </c>
      <c r="X1312">
        <v>0</v>
      </c>
      <c r="Y1312">
        <v>1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</row>
    <row r="1313" spans="1:35" x14ac:dyDescent="0.15">
      <c r="A1313">
        <v>1325</v>
      </c>
      <c r="B1313">
        <v>48</v>
      </c>
      <c r="C1313">
        <v>19</v>
      </c>
      <c r="D1313" s="17">
        <v>2004</v>
      </c>
      <c r="E1313" s="17">
        <v>5</v>
      </c>
      <c r="F1313" s="17">
        <v>10</v>
      </c>
      <c r="G1313" s="40">
        <f t="shared" si="136"/>
        <v>38117</v>
      </c>
      <c r="H1313">
        <f t="shared" si="137"/>
        <v>20</v>
      </c>
      <c r="I1313" s="38">
        <v>0</v>
      </c>
      <c r="J1313" s="38">
        <v>0.4604166666666667</v>
      </c>
      <c r="K1313">
        <v>4579</v>
      </c>
      <c r="L1313">
        <v>1</v>
      </c>
      <c r="M1313">
        <v>1</v>
      </c>
      <c r="O1313">
        <v>2</v>
      </c>
      <c r="P1313">
        <v>1</v>
      </c>
      <c r="Q1313">
        <v>1</v>
      </c>
      <c r="T1313">
        <v>2</v>
      </c>
      <c r="W1313" s="41" t="s">
        <v>118</v>
      </c>
      <c r="X1313">
        <v>3</v>
      </c>
      <c r="Y1313">
        <v>0</v>
      </c>
      <c r="Z1313">
        <v>0</v>
      </c>
      <c r="AA1313">
        <v>0</v>
      </c>
      <c r="AB1313">
        <v>1</v>
      </c>
      <c r="AC1313">
        <v>0</v>
      </c>
      <c r="AD1313">
        <v>0</v>
      </c>
      <c r="AE1313">
        <v>1</v>
      </c>
      <c r="AH1313">
        <v>0</v>
      </c>
      <c r="AI1313">
        <v>0</v>
      </c>
    </row>
    <row r="1314" spans="1:35" x14ac:dyDescent="0.15">
      <c r="A1314">
        <v>1330</v>
      </c>
      <c r="B1314">
        <v>48</v>
      </c>
      <c r="C1314">
        <v>19</v>
      </c>
      <c r="D1314" s="19">
        <v>2004</v>
      </c>
      <c r="E1314" s="19">
        <v>5</v>
      </c>
      <c r="F1314" s="19">
        <v>12</v>
      </c>
      <c r="G1314" s="40">
        <f t="shared" si="136"/>
        <v>38119</v>
      </c>
      <c r="H1314">
        <f t="shared" si="137"/>
        <v>20</v>
      </c>
      <c r="I1314" s="38">
        <v>0</v>
      </c>
      <c r="J1314" s="38">
        <v>0.46111111111111108</v>
      </c>
      <c r="K1314">
        <v>1950</v>
      </c>
      <c r="L1314">
        <v>1</v>
      </c>
      <c r="M1314">
        <v>3</v>
      </c>
      <c r="O1314">
        <v>2</v>
      </c>
      <c r="P1314">
        <v>1</v>
      </c>
      <c r="Q1314">
        <v>1</v>
      </c>
      <c r="R1314">
        <v>37</v>
      </c>
      <c r="S1314">
        <v>0</v>
      </c>
      <c r="T1314">
        <v>2</v>
      </c>
      <c r="W1314" s="41" t="s">
        <v>120</v>
      </c>
      <c r="X1314">
        <v>0</v>
      </c>
      <c r="Y1314">
        <v>1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</row>
    <row r="1315" spans="1:35" x14ac:dyDescent="0.15">
      <c r="A1315">
        <v>1335</v>
      </c>
      <c r="B1315">
        <v>48</v>
      </c>
      <c r="C1315">
        <v>20</v>
      </c>
      <c r="D1315" s="17">
        <v>2004</v>
      </c>
      <c r="E1315" s="17">
        <v>5</v>
      </c>
      <c r="F1315" s="17">
        <v>14</v>
      </c>
      <c r="G1315" s="40">
        <f t="shared" si="136"/>
        <v>38121</v>
      </c>
      <c r="H1315">
        <f t="shared" si="137"/>
        <v>20</v>
      </c>
      <c r="I1315" s="38">
        <v>0</v>
      </c>
      <c r="J1315" s="38">
        <v>0.3756944444444445</v>
      </c>
      <c r="K1315">
        <v>3649</v>
      </c>
      <c r="L1315">
        <v>1</v>
      </c>
      <c r="M1315">
        <v>9</v>
      </c>
      <c r="O1315">
        <v>2</v>
      </c>
      <c r="P1315">
        <v>1</v>
      </c>
      <c r="Q1315">
        <v>2</v>
      </c>
      <c r="R1315">
        <v>35.799999999999997</v>
      </c>
      <c r="S1315">
        <v>0</v>
      </c>
      <c r="T1315">
        <v>4</v>
      </c>
      <c r="W1315" s="41" t="s">
        <v>278</v>
      </c>
      <c r="X1315">
        <v>3</v>
      </c>
      <c r="Y1315">
        <v>0</v>
      </c>
      <c r="Z1315">
        <v>0</v>
      </c>
      <c r="AA1315">
        <v>0</v>
      </c>
      <c r="AB1315">
        <v>1</v>
      </c>
      <c r="AC1315">
        <v>0</v>
      </c>
      <c r="AD1315">
        <v>0</v>
      </c>
      <c r="AE1315">
        <v>1</v>
      </c>
    </row>
    <row r="1316" spans="1:35" x14ac:dyDescent="0.15">
      <c r="A1316">
        <v>1336</v>
      </c>
      <c r="B1316">
        <v>48</v>
      </c>
      <c r="C1316">
        <v>20</v>
      </c>
      <c r="D1316" s="17">
        <v>2004</v>
      </c>
      <c r="E1316" s="17">
        <v>5</v>
      </c>
      <c r="F1316" s="17">
        <v>14</v>
      </c>
      <c r="G1316" s="40">
        <f t="shared" si="136"/>
        <v>38121</v>
      </c>
      <c r="H1316">
        <f t="shared" si="137"/>
        <v>20</v>
      </c>
      <c r="I1316" s="38">
        <v>0</v>
      </c>
      <c r="J1316" s="38">
        <v>0.39930555555555558</v>
      </c>
      <c r="K1316">
        <v>3505</v>
      </c>
      <c r="L1316">
        <v>1</v>
      </c>
      <c r="M1316">
        <v>6</v>
      </c>
      <c r="O1316">
        <v>2</v>
      </c>
      <c r="P1316">
        <v>1</v>
      </c>
      <c r="Q1316">
        <v>1</v>
      </c>
      <c r="W1316" s="41" t="s">
        <v>278</v>
      </c>
      <c r="X1316">
        <v>0</v>
      </c>
      <c r="Y1316">
        <v>1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</row>
    <row r="1317" spans="1:35" x14ac:dyDescent="0.15">
      <c r="A1317">
        <v>1337</v>
      </c>
      <c r="B1317">
        <v>48</v>
      </c>
      <c r="C1317">
        <v>20</v>
      </c>
      <c r="D1317" s="17">
        <v>2004</v>
      </c>
      <c r="E1317" s="17">
        <v>5</v>
      </c>
      <c r="F1317" s="17">
        <v>14</v>
      </c>
      <c r="G1317" s="40">
        <f t="shared" si="136"/>
        <v>38121</v>
      </c>
      <c r="H1317">
        <f t="shared" si="137"/>
        <v>20</v>
      </c>
      <c r="I1317" s="38">
        <v>0</v>
      </c>
      <c r="J1317" s="38">
        <v>0.41319444444444442</v>
      </c>
      <c r="K1317">
        <v>4109</v>
      </c>
      <c r="L1317">
        <v>1</v>
      </c>
      <c r="M1317">
        <v>5</v>
      </c>
      <c r="O1317">
        <v>2</v>
      </c>
      <c r="P1317">
        <v>1</v>
      </c>
      <c r="Q1317">
        <v>2</v>
      </c>
      <c r="W1317" s="41" t="s">
        <v>283</v>
      </c>
      <c r="X1317">
        <v>0</v>
      </c>
      <c r="Y1317">
        <v>1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</row>
    <row r="1318" spans="1:35" x14ac:dyDescent="0.15">
      <c r="A1318">
        <v>3807</v>
      </c>
      <c r="B1318">
        <v>167</v>
      </c>
      <c r="C1318">
        <v>19</v>
      </c>
      <c r="D1318" s="17">
        <v>2008</v>
      </c>
      <c r="E1318" s="17">
        <v>5</v>
      </c>
      <c r="F1318" s="17">
        <v>12</v>
      </c>
      <c r="G1318" s="40">
        <f t="shared" si="136"/>
        <v>39580</v>
      </c>
      <c r="H1318">
        <f t="shared" si="137"/>
        <v>20</v>
      </c>
      <c r="I1318" s="38">
        <v>0</v>
      </c>
      <c r="J1318" s="38">
        <v>0.37638888888888888</v>
      </c>
      <c r="K1318">
        <v>7475</v>
      </c>
      <c r="L1318">
        <v>1</v>
      </c>
      <c r="M1318">
        <v>1</v>
      </c>
      <c r="O1318">
        <v>2</v>
      </c>
      <c r="P1318">
        <v>1</v>
      </c>
      <c r="Q1318">
        <v>2</v>
      </c>
      <c r="R1318">
        <v>39.6</v>
      </c>
      <c r="S1318">
        <v>1</v>
      </c>
      <c r="T1318">
        <v>2</v>
      </c>
      <c r="W1318" s="41" t="s">
        <v>55</v>
      </c>
      <c r="X1318">
        <v>5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1</v>
      </c>
      <c r="AE1318">
        <v>1</v>
      </c>
    </row>
    <row r="1319" spans="1:35" x14ac:dyDescent="0.15">
      <c r="A1319">
        <v>3832</v>
      </c>
      <c r="B1319">
        <v>168</v>
      </c>
      <c r="C1319">
        <v>20</v>
      </c>
      <c r="D1319" s="17">
        <v>2008</v>
      </c>
      <c r="E1319" s="17">
        <v>5</v>
      </c>
      <c r="F1319" s="17">
        <v>13</v>
      </c>
      <c r="G1319" s="40">
        <f t="shared" si="136"/>
        <v>39581</v>
      </c>
      <c r="H1319">
        <f t="shared" si="137"/>
        <v>20</v>
      </c>
      <c r="I1319" s="38">
        <v>0</v>
      </c>
      <c r="J1319" s="38">
        <v>0.48958333333333331</v>
      </c>
      <c r="K1319">
        <v>7653</v>
      </c>
      <c r="L1319">
        <v>1</v>
      </c>
      <c r="M1319">
        <v>1</v>
      </c>
      <c r="O1319">
        <v>2</v>
      </c>
      <c r="P1319">
        <v>1</v>
      </c>
      <c r="Q1319">
        <v>1</v>
      </c>
      <c r="R1319">
        <v>37.299999999999997</v>
      </c>
      <c r="S1319">
        <v>0</v>
      </c>
      <c r="T1319">
        <v>2</v>
      </c>
      <c r="W1319" s="41" t="s">
        <v>50</v>
      </c>
      <c r="X1319">
        <v>0</v>
      </c>
      <c r="Y1319">
        <v>1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</row>
    <row r="1320" spans="1:35" x14ac:dyDescent="0.15">
      <c r="A1320">
        <v>3833</v>
      </c>
      <c r="B1320">
        <v>168</v>
      </c>
      <c r="C1320">
        <v>20</v>
      </c>
      <c r="D1320" s="17">
        <v>2008</v>
      </c>
      <c r="E1320" s="17">
        <v>5</v>
      </c>
      <c r="F1320" s="17">
        <v>13</v>
      </c>
      <c r="G1320" s="40">
        <f t="shared" si="136"/>
        <v>39581</v>
      </c>
      <c r="H1320">
        <f t="shared" si="137"/>
        <v>20</v>
      </c>
      <c r="I1320" s="38">
        <v>0</v>
      </c>
      <c r="J1320" s="38">
        <v>0.50763888888888886</v>
      </c>
      <c r="K1320">
        <v>8070</v>
      </c>
      <c r="L1320">
        <v>1</v>
      </c>
      <c r="M1320">
        <v>1</v>
      </c>
      <c r="O1320">
        <v>2</v>
      </c>
      <c r="P1320">
        <v>1</v>
      </c>
      <c r="Q1320">
        <v>2</v>
      </c>
      <c r="R1320">
        <v>38.1</v>
      </c>
      <c r="S1320">
        <v>1</v>
      </c>
      <c r="T1320">
        <v>2</v>
      </c>
      <c r="W1320" s="41" t="s">
        <v>118</v>
      </c>
      <c r="X1320">
        <v>4</v>
      </c>
      <c r="Y1320">
        <v>0</v>
      </c>
      <c r="Z1320">
        <v>0</v>
      </c>
      <c r="AA1320">
        <v>0</v>
      </c>
      <c r="AB1320">
        <v>0</v>
      </c>
      <c r="AC1320">
        <v>1</v>
      </c>
      <c r="AD1320">
        <v>0</v>
      </c>
      <c r="AE1320">
        <v>1</v>
      </c>
    </row>
    <row r="1321" spans="1:35" x14ac:dyDescent="0.15">
      <c r="A1321">
        <v>3827</v>
      </c>
      <c r="B1321">
        <v>168</v>
      </c>
      <c r="C1321">
        <v>20</v>
      </c>
      <c r="D1321" s="17">
        <v>2008</v>
      </c>
      <c r="E1321" s="17">
        <v>5</v>
      </c>
      <c r="F1321" s="17">
        <v>13</v>
      </c>
      <c r="G1321" s="40">
        <f t="shared" si="136"/>
        <v>39581</v>
      </c>
      <c r="H1321">
        <f t="shared" si="137"/>
        <v>20</v>
      </c>
      <c r="I1321" s="38">
        <v>0</v>
      </c>
      <c r="J1321" s="38">
        <v>0.43888888888888888</v>
      </c>
      <c r="L1321">
        <v>2</v>
      </c>
      <c r="O1321">
        <v>2</v>
      </c>
      <c r="P1321">
        <v>1</v>
      </c>
      <c r="Q1321">
        <v>1</v>
      </c>
      <c r="R1321">
        <v>37.5</v>
      </c>
      <c r="S1321">
        <v>1</v>
      </c>
      <c r="T1321">
        <v>2</v>
      </c>
      <c r="W1321" s="41" t="s">
        <v>118</v>
      </c>
      <c r="X1321">
        <v>3</v>
      </c>
      <c r="Y1321">
        <v>0</v>
      </c>
      <c r="Z1321">
        <v>0</v>
      </c>
      <c r="AA1321">
        <v>0</v>
      </c>
      <c r="AB1321">
        <v>1</v>
      </c>
      <c r="AC1321">
        <v>0</v>
      </c>
      <c r="AD1321">
        <v>0</v>
      </c>
      <c r="AE1321">
        <v>1</v>
      </c>
    </row>
    <row r="1322" spans="1:35" x14ac:dyDescent="0.15">
      <c r="A1322">
        <v>3822</v>
      </c>
      <c r="B1322">
        <v>168</v>
      </c>
      <c r="C1322">
        <v>20</v>
      </c>
      <c r="D1322" s="17">
        <v>2008</v>
      </c>
      <c r="E1322" s="17">
        <v>5</v>
      </c>
      <c r="F1322" s="17">
        <v>13</v>
      </c>
      <c r="G1322" s="40">
        <f t="shared" si="136"/>
        <v>39581</v>
      </c>
      <c r="H1322">
        <f t="shared" si="137"/>
        <v>20</v>
      </c>
      <c r="I1322" s="38">
        <v>0</v>
      </c>
      <c r="J1322" s="38">
        <v>0.3833333333333333</v>
      </c>
      <c r="K1322">
        <v>8061</v>
      </c>
      <c r="L1322">
        <v>1</v>
      </c>
      <c r="M1322">
        <v>11</v>
      </c>
      <c r="O1322">
        <v>2</v>
      </c>
      <c r="P1322">
        <v>1</v>
      </c>
      <c r="Q1322">
        <v>1</v>
      </c>
      <c r="W1322" s="41" t="s">
        <v>118</v>
      </c>
      <c r="X1322">
        <v>0</v>
      </c>
      <c r="Y1322">
        <v>1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</row>
    <row r="1323" spans="1:35" x14ac:dyDescent="0.15">
      <c r="A1323">
        <v>3829</v>
      </c>
      <c r="B1323">
        <v>168</v>
      </c>
      <c r="C1323">
        <v>20</v>
      </c>
      <c r="D1323" s="17">
        <v>2008</v>
      </c>
      <c r="E1323" s="17">
        <v>5</v>
      </c>
      <c r="F1323" s="17">
        <v>13</v>
      </c>
      <c r="G1323" s="40">
        <f t="shared" si="136"/>
        <v>39581</v>
      </c>
      <c r="H1323">
        <f t="shared" si="137"/>
        <v>20</v>
      </c>
      <c r="I1323" s="38">
        <v>0</v>
      </c>
      <c r="J1323" s="38">
        <v>0.4201388888888889</v>
      </c>
      <c r="K1323">
        <v>7288</v>
      </c>
      <c r="L1323">
        <v>1</v>
      </c>
      <c r="M1323">
        <v>1</v>
      </c>
      <c r="O1323">
        <v>2</v>
      </c>
      <c r="P1323">
        <v>1</v>
      </c>
      <c r="Q1323">
        <v>1</v>
      </c>
      <c r="R1323">
        <v>37.200000000000003</v>
      </c>
      <c r="S1323">
        <v>0</v>
      </c>
      <c r="W1323" s="41" t="s">
        <v>118</v>
      </c>
      <c r="X1323">
        <v>5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1</v>
      </c>
      <c r="AE1323">
        <v>1</v>
      </c>
    </row>
    <row r="1324" spans="1:35" x14ac:dyDescent="0.15">
      <c r="A1324">
        <v>3835</v>
      </c>
      <c r="B1324">
        <v>168</v>
      </c>
      <c r="C1324">
        <v>20</v>
      </c>
      <c r="D1324" s="17">
        <v>2008</v>
      </c>
      <c r="E1324" s="17">
        <v>5</v>
      </c>
      <c r="F1324" s="17">
        <v>14</v>
      </c>
      <c r="G1324" s="40">
        <f t="shared" si="136"/>
        <v>39582</v>
      </c>
      <c r="H1324">
        <f t="shared" si="137"/>
        <v>20</v>
      </c>
      <c r="I1324" s="38">
        <v>0</v>
      </c>
      <c r="J1324" s="38">
        <v>0.3972222222222222</v>
      </c>
      <c r="K1324">
        <v>7807</v>
      </c>
      <c r="L1324">
        <v>1</v>
      </c>
      <c r="M1324">
        <v>4</v>
      </c>
      <c r="O1324">
        <v>2</v>
      </c>
      <c r="P1324">
        <v>1</v>
      </c>
      <c r="Q1324">
        <v>1</v>
      </c>
      <c r="R1324">
        <v>37.9</v>
      </c>
      <c r="S1324">
        <v>1</v>
      </c>
      <c r="T1324">
        <v>2</v>
      </c>
      <c r="W1324" s="41" t="s">
        <v>118</v>
      </c>
      <c r="X1324">
        <v>4</v>
      </c>
      <c r="Y1324">
        <v>0</v>
      </c>
      <c r="Z1324">
        <v>0</v>
      </c>
      <c r="AA1324">
        <v>0</v>
      </c>
      <c r="AB1324">
        <v>0</v>
      </c>
      <c r="AC1324">
        <v>1</v>
      </c>
      <c r="AD1324">
        <v>0</v>
      </c>
      <c r="AE1324">
        <v>1</v>
      </c>
    </row>
    <row r="1325" spans="1:35" x14ac:dyDescent="0.15">
      <c r="A1325">
        <v>3836</v>
      </c>
      <c r="B1325">
        <v>168</v>
      </c>
      <c r="C1325">
        <v>20</v>
      </c>
      <c r="D1325" s="17">
        <v>2008</v>
      </c>
      <c r="E1325" s="17">
        <v>5</v>
      </c>
      <c r="F1325" s="17">
        <v>14</v>
      </c>
      <c r="G1325" s="40">
        <f t="shared" si="136"/>
        <v>39582</v>
      </c>
      <c r="H1325">
        <f t="shared" si="137"/>
        <v>20</v>
      </c>
      <c r="I1325" s="38">
        <v>0</v>
      </c>
      <c r="J1325" s="38">
        <v>0.37777777777777777</v>
      </c>
      <c r="L1325">
        <v>1</v>
      </c>
      <c r="M1325">
        <v>1</v>
      </c>
      <c r="O1325">
        <v>2</v>
      </c>
      <c r="P1325">
        <v>1</v>
      </c>
      <c r="Q1325">
        <v>2</v>
      </c>
      <c r="R1325">
        <v>36.4</v>
      </c>
      <c r="S1325">
        <v>0</v>
      </c>
      <c r="T1325">
        <v>3</v>
      </c>
      <c r="W1325" s="41" t="s">
        <v>118</v>
      </c>
      <c r="X1325">
        <v>0</v>
      </c>
      <c r="Y1325">
        <v>1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</row>
    <row r="1326" spans="1:35" x14ac:dyDescent="0.15">
      <c r="A1326">
        <v>3837</v>
      </c>
      <c r="B1326">
        <v>168</v>
      </c>
      <c r="C1326">
        <v>20</v>
      </c>
      <c r="D1326" s="17">
        <v>2008</v>
      </c>
      <c r="E1326" s="17">
        <v>5</v>
      </c>
      <c r="F1326" s="17">
        <v>14</v>
      </c>
      <c r="G1326" s="40">
        <f t="shared" si="136"/>
        <v>39582</v>
      </c>
      <c r="H1326">
        <f t="shared" si="137"/>
        <v>20</v>
      </c>
      <c r="I1326" s="38">
        <v>0</v>
      </c>
      <c r="J1326" s="38">
        <v>0.41250000000000003</v>
      </c>
      <c r="K1326">
        <v>8072</v>
      </c>
      <c r="L1326">
        <v>1</v>
      </c>
      <c r="M1326">
        <v>2</v>
      </c>
      <c r="O1326">
        <v>2</v>
      </c>
      <c r="P1326">
        <v>1</v>
      </c>
      <c r="Q1326">
        <v>1</v>
      </c>
      <c r="W1326" s="41" t="s">
        <v>50</v>
      </c>
      <c r="X1326">
        <v>0</v>
      </c>
      <c r="Y1326">
        <v>1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</row>
    <row r="1327" spans="1:35" x14ac:dyDescent="0.15">
      <c r="A1327">
        <v>3839</v>
      </c>
      <c r="B1327">
        <v>168</v>
      </c>
      <c r="C1327">
        <v>20</v>
      </c>
      <c r="D1327" s="17">
        <v>2008</v>
      </c>
      <c r="E1327" s="17">
        <v>5</v>
      </c>
      <c r="F1327" s="17">
        <v>14</v>
      </c>
      <c r="G1327" s="40">
        <f t="shared" si="136"/>
        <v>39582</v>
      </c>
      <c r="H1327">
        <f t="shared" si="137"/>
        <v>20</v>
      </c>
      <c r="I1327" s="38">
        <v>0</v>
      </c>
      <c r="J1327" s="38">
        <v>0.41805555555555557</v>
      </c>
      <c r="N1327">
        <v>2</v>
      </c>
      <c r="O1327">
        <v>2</v>
      </c>
      <c r="P1327">
        <v>1</v>
      </c>
      <c r="Q1327">
        <v>1</v>
      </c>
      <c r="X1327">
        <v>0</v>
      </c>
      <c r="Y1327">
        <v>1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</row>
    <row r="1328" spans="1:35" x14ac:dyDescent="0.15">
      <c r="A1328">
        <v>5067</v>
      </c>
      <c r="B1328">
        <v>210</v>
      </c>
      <c r="C1328">
        <v>19</v>
      </c>
      <c r="D1328" s="17">
        <v>2009</v>
      </c>
      <c r="E1328" s="17">
        <v>5</v>
      </c>
      <c r="F1328" s="17">
        <v>11</v>
      </c>
      <c r="G1328" s="40">
        <f t="shared" si="136"/>
        <v>39944</v>
      </c>
      <c r="H1328">
        <f t="shared" si="137"/>
        <v>20</v>
      </c>
      <c r="I1328" s="29">
        <v>0.44444444444444442</v>
      </c>
      <c r="J1328" s="29">
        <v>0.44444444444444448</v>
      </c>
      <c r="L1328">
        <v>1</v>
      </c>
      <c r="M1328">
        <v>8</v>
      </c>
      <c r="O1328">
        <v>2</v>
      </c>
      <c r="P1328">
        <v>1</v>
      </c>
      <c r="Q1328">
        <v>1</v>
      </c>
      <c r="T1328">
        <v>2</v>
      </c>
      <c r="W1328" s="41" t="s">
        <v>118</v>
      </c>
      <c r="X1328">
        <v>5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1</v>
      </c>
      <c r="AE1328">
        <v>1</v>
      </c>
      <c r="AH1328">
        <v>0</v>
      </c>
      <c r="AI1328">
        <v>0</v>
      </c>
    </row>
    <row r="1329" spans="1:35" x14ac:dyDescent="0.15">
      <c r="A1329">
        <v>5068</v>
      </c>
      <c r="B1329">
        <v>210</v>
      </c>
      <c r="C1329">
        <v>19</v>
      </c>
      <c r="D1329" s="19">
        <v>2009</v>
      </c>
      <c r="E1329" s="19">
        <v>5</v>
      </c>
      <c r="F1329" s="19">
        <v>11</v>
      </c>
      <c r="G1329" s="40">
        <f t="shared" si="136"/>
        <v>39944</v>
      </c>
      <c r="H1329">
        <f t="shared" si="137"/>
        <v>20</v>
      </c>
      <c r="I1329" s="29">
        <v>0.46597222222222223</v>
      </c>
      <c r="J1329" s="29">
        <v>0.46597222222222218</v>
      </c>
      <c r="K1329">
        <v>8231</v>
      </c>
      <c r="L1329">
        <v>1</v>
      </c>
      <c r="M1329">
        <v>5</v>
      </c>
      <c r="O1329">
        <v>2</v>
      </c>
      <c r="P1329">
        <v>1</v>
      </c>
      <c r="Q1329">
        <v>2</v>
      </c>
      <c r="T1329">
        <v>2</v>
      </c>
      <c r="X1329">
        <v>0</v>
      </c>
      <c r="Y1329">
        <v>1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</row>
    <row r="1330" spans="1:35" x14ac:dyDescent="0.15">
      <c r="A1330">
        <v>5069</v>
      </c>
      <c r="B1330">
        <v>210</v>
      </c>
      <c r="C1330">
        <v>19</v>
      </c>
      <c r="D1330" s="17">
        <v>2009</v>
      </c>
      <c r="E1330" s="17">
        <v>5</v>
      </c>
      <c r="F1330" s="17">
        <v>11</v>
      </c>
      <c r="G1330" s="40">
        <f t="shared" si="136"/>
        <v>39944</v>
      </c>
      <c r="H1330">
        <f t="shared" si="137"/>
        <v>20</v>
      </c>
      <c r="I1330" s="29">
        <v>0.47083333333333338</v>
      </c>
      <c r="J1330" s="29">
        <v>0.47083333333333333</v>
      </c>
      <c r="L1330">
        <v>1</v>
      </c>
      <c r="M1330">
        <v>8</v>
      </c>
      <c r="O1330">
        <v>2</v>
      </c>
      <c r="P1330">
        <v>1</v>
      </c>
      <c r="Q1330">
        <v>2</v>
      </c>
      <c r="T1330">
        <v>2</v>
      </c>
      <c r="W1330" s="41" t="s">
        <v>50</v>
      </c>
      <c r="X1330">
        <v>5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1</v>
      </c>
      <c r="AE1330">
        <v>1</v>
      </c>
    </row>
    <row r="1331" spans="1:35" x14ac:dyDescent="0.15">
      <c r="A1331">
        <v>5065</v>
      </c>
      <c r="B1331">
        <v>210</v>
      </c>
      <c r="C1331">
        <v>19</v>
      </c>
      <c r="D1331" s="17">
        <v>2009</v>
      </c>
      <c r="E1331" s="17">
        <v>5</v>
      </c>
      <c r="F1331" s="17">
        <v>11</v>
      </c>
      <c r="G1331" s="40">
        <f t="shared" si="136"/>
        <v>39944</v>
      </c>
      <c r="H1331">
        <f t="shared" si="137"/>
        <v>20</v>
      </c>
      <c r="I1331" s="29">
        <v>0.42152777777777778</v>
      </c>
      <c r="J1331" s="29">
        <v>0.42152777777777778</v>
      </c>
      <c r="K1331">
        <v>8663</v>
      </c>
      <c r="L1331">
        <v>1</v>
      </c>
      <c r="M1331">
        <v>7</v>
      </c>
      <c r="O1331">
        <v>2</v>
      </c>
      <c r="P1331">
        <v>1</v>
      </c>
      <c r="Q1331">
        <v>2</v>
      </c>
      <c r="W1331" s="41" t="s">
        <v>50</v>
      </c>
      <c r="X1331">
        <v>2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0</v>
      </c>
      <c r="AE1331">
        <v>1</v>
      </c>
    </row>
    <row r="1332" spans="1:35" x14ac:dyDescent="0.15">
      <c r="A1332">
        <v>5018</v>
      </c>
      <c r="B1332">
        <v>209</v>
      </c>
      <c r="C1332">
        <v>20</v>
      </c>
      <c r="D1332" s="17">
        <v>2009</v>
      </c>
      <c r="E1332" s="17">
        <v>5</v>
      </c>
      <c r="F1332" s="17">
        <v>13</v>
      </c>
      <c r="G1332" s="40">
        <f t="shared" si="136"/>
        <v>39946</v>
      </c>
      <c r="H1332">
        <f t="shared" si="137"/>
        <v>20</v>
      </c>
      <c r="I1332" s="29"/>
      <c r="J1332" s="29"/>
      <c r="K1332">
        <v>8108</v>
      </c>
      <c r="L1332">
        <v>1</v>
      </c>
      <c r="M1332">
        <v>2</v>
      </c>
      <c r="O1332">
        <v>2</v>
      </c>
      <c r="P1332">
        <v>1</v>
      </c>
      <c r="Q1332">
        <v>1</v>
      </c>
      <c r="R1332">
        <v>36.6</v>
      </c>
      <c r="S1332">
        <v>0</v>
      </c>
      <c r="T1332">
        <v>2</v>
      </c>
      <c r="W1332" s="41" t="s">
        <v>50</v>
      </c>
      <c r="X1332">
        <v>4</v>
      </c>
      <c r="Y1332">
        <v>0</v>
      </c>
      <c r="Z1332">
        <v>0</v>
      </c>
      <c r="AA1332">
        <v>0</v>
      </c>
      <c r="AB1332">
        <v>0</v>
      </c>
      <c r="AC1332">
        <v>1</v>
      </c>
      <c r="AD1332">
        <v>0</v>
      </c>
      <c r="AE1332">
        <v>1</v>
      </c>
    </row>
    <row r="1333" spans="1:35" x14ac:dyDescent="0.15">
      <c r="A1333">
        <v>5019</v>
      </c>
      <c r="B1333">
        <v>209</v>
      </c>
      <c r="C1333">
        <v>20</v>
      </c>
      <c r="D1333" s="17">
        <v>2009</v>
      </c>
      <c r="E1333" s="17">
        <v>5</v>
      </c>
      <c r="F1333" s="17">
        <v>13</v>
      </c>
      <c r="G1333" s="40">
        <f t="shared" si="136"/>
        <v>39946</v>
      </c>
      <c r="H1333">
        <f t="shared" si="137"/>
        <v>20</v>
      </c>
      <c r="I1333" s="29"/>
      <c r="J1333" s="29"/>
      <c r="K1333">
        <v>8370</v>
      </c>
      <c r="L1333">
        <v>1</v>
      </c>
      <c r="M1333">
        <v>4</v>
      </c>
      <c r="O1333">
        <v>2</v>
      </c>
      <c r="P1333">
        <v>1</v>
      </c>
      <c r="Q1333">
        <v>2</v>
      </c>
      <c r="R1333">
        <v>38.799999999999997</v>
      </c>
      <c r="S1333">
        <v>1</v>
      </c>
      <c r="T1333">
        <v>2</v>
      </c>
      <c r="W1333" s="41" t="s">
        <v>118</v>
      </c>
      <c r="X1333">
        <v>2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0</v>
      </c>
      <c r="AE1333">
        <v>1</v>
      </c>
    </row>
    <row r="1334" spans="1:35" x14ac:dyDescent="0.15">
      <c r="A1334">
        <v>5026</v>
      </c>
      <c r="B1334">
        <v>209</v>
      </c>
      <c r="C1334">
        <v>20</v>
      </c>
      <c r="D1334" s="17">
        <v>2009</v>
      </c>
      <c r="E1334" s="17">
        <v>5</v>
      </c>
      <c r="F1334" s="17">
        <v>13</v>
      </c>
      <c r="G1334" s="40">
        <f t="shared" si="136"/>
        <v>39946</v>
      </c>
      <c r="H1334">
        <f t="shared" si="137"/>
        <v>20</v>
      </c>
      <c r="I1334" s="29">
        <v>0.49305555555555558</v>
      </c>
      <c r="J1334" s="29">
        <v>0.49305555555555552</v>
      </c>
      <c r="K1334">
        <v>8117</v>
      </c>
      <c r="L1334">
        <v>1</v>
      </c>
      <c r="M1334">
        <v>8</v>
      </c>
      <c r="O1334">
        <v>2</v>
      </c>
      <c r="P1334">
        <v>1</v>
      </c>
      <c r="Q1334">
        <v>2</v>
      </c>
      <c r="R1334">
        <v>37</v>
      </c>
      <c r="S1334">
        <v>0</v>
      </c>
      <c r="T1334">
        <v>3</v>
      </c>
      <c r="W1334" s="41" t="s">
        <v>118</v>
      </c>
      <c r="X1334">
        <v>4</v>
      </c>
      <c r="Y1334">
        <v>0</v>
      </c>
      <c r="Z1334">
        <v>0</v>
      </c>
      <c r="AA1334">
        <v>0</v>
      </c>
      <c r="AB1334">
        <v>0</v>
      </c>
      <c r="AC1334">
        <v>1</v>
      </c>
      <c r="AD1334">
        <v>0</v>
      </c>
      <c r="AE1334">
        <v>1</v>
      </c>
    </row>
    <row r="1335" spans="1:35" x14ac:dyDescent="0.15">
      <c r="A1335">
        <v>5017</v>
      </c>
      <c r="B1335">
        <v>209</v>
      </c>
      <c r="C1335">
        <v>20</v>
      </c>
      <c r="D1335" s="17">
        <v>2009</v>
      </c>
      <c r="E1335" s="17">
        <v>5</v>
      </c>
      <c r="F1335" s="17">
        <v>13</v>
      </c>
      <c r="G1335" s="40">
        <f t="shared" si="136"/>
        <v>39946</v>
      </c>
      <c r="H1335">
        <f t="shared" si="137"/>
        <v>20</v>
      </c>
      <c r="I1335" s="29">
        <v>0.36527777777777781</v>
      </c>
      <c r="J1335" s="29">
        <v>0.36527777777777776</v>
      </c>
      <c r="K1335">
        <v>8539</v>
      </c>
      <c r="L1335">
        <v>1</v>
      </c>
      <c r="M1335">
        <v>6</v>
      </c>
      <c r="O1335">
        <v>2</v>
      </c>
      <c r="P1335">
        <v>1</v>
      </c>
      <c r="Q1335">
        <v>1</v>
      </c>
      <c r="W1335" s="41" t="s">
        <v>50</v>
      </c>
      <c r="X1335">
        <v>0</v>
      </c>
      <c r="Y1335">
        <v>1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</row>
    <row r="1336" spans="1:35" x14ac:dyDescent="0.15">
      <c r="A1336">
        <v>4980</v>
      </c>
      <c r="B1336">
        <v>208</v>
      </c>
      <c r="C1336">
        <v>20</v>
      </c>
      <c r="D1336" s="17">
        <v>2009</v>
      </c>
      <c r="E1336" s="17">
        <v>5</v>
      </c>
      <c r="F1336" s="17">
        <v>14</v>
      </c>
      <c r="G1336" s="40">
        <f t="shared" si="136"/>
        <v>39947</v>
      </c>
      <c r="H1336">
        <f t="shared" si="137"/>
        <v>20</v>
      </c>
      <c r="I1336" s="29">
        <v>0.47986111111111113</v>
      </c>
      <c r="J1336" s="29">
        <v>0.47986111111111107</v>
      </c>
      <c r="K1336">
        <v>8660</v>
      </c>
      <c r="L1336">
        <v>1</v>
      </c>
      <c r="M1336">
        <v>7</v>
      </c>
      <c r="O1336">
        <v>2</v>
      </c>
      <c r="P1336">
        <v>1</v>
      </c>
      <c r="Q1336">
        <v>2</v>
      </c>
      <c r="R1336">
        <v>37.6</v>
      </c>
      <c r="S1336">
        <v>1</v>
      </c>
      <c r="T1336">
        <v>2</v>
      </c>
      <c r="W1336" s="41" t="s">
        <v>118</v>
      </c>
      <c r="X1336">
        <v>0</v>
      </c>
      <c r="Y1336">
        <v>1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</row>
    <row r="1337" spans="1:35" x14ac:dyDescent="0.15">
      <c r="A1337">
        <v>4982</v>
      </c>
      <c r="B1337">
        <v>208</v>
      </c>
      <c r="C1337">
        <v>20</v>
      </c>
      <c r="D1337" s="17">
        <v>2009</v>
      </c>
      <c r="E1337" s="17">
        <v>5</v>
      </c>
      <c r="F1337" s="17">
        <v>14</v>
      </c>
      <c r="G1337" s="40">
        <f t="shared" si="136"/>
        <v>39947</v>
      </c>
      <c r="H1337">
        <f t="shared" si="137"/>
        <v>20</v>
      </c>
      <c r="I1337" s="29">
        <v>0.49652777777777773</v>
      </c>
      <c r="J1337" s="29">
        <v>0.49652777777777779</v>
      </c>
      <c r="K1337">
        <v>8677</v>
      </c>
      <c r="L1337">
        <v>1</v>
      </c>
      <c r="M1337">
        <v>5</v>
      </c>
      <c r="O1337">
        <v>2</v>
      </c>
      <c r="P1337">
        <v>1</v>
      </c>
      <c r="Q1337">
        <v>1</v>
      </c>
      <c r="R1337">
        <v>36.6</v>
      </c>
      <c r="S1337">
        <v>0</v>
      </c>
      <c r="T1337">
        <v>2</v>
      </c>
      <c r="W1337" s="41" t="s">
        <v>50</v>
      </c>
      <c r="X1337">
        <v>0</v>
      </c>
      <c r="Y1337">
        <v>1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</row>
    <row r="1338" spans="1:35" x14ac:dyDescent="0.15">
      <c r="A1338">
        <v>5031</v>
      </c>
      <c r="B1338">
        <v>209</v>
      </c>
      <c r="C1338">
        <v>20</v>
      </c>
      <c r="D1338" s="17">
        <v>2009</v>
      </c>
      <c r="E1338" s="17">
        <v>5</v>
      </c>
      <c r="F1338" s="17">
        <v>14</v>
      </c>
      <c r="G1338" s="40">
        <f t="shared" si="136"/>
        <v>39947</v>
      </c>
      <c r="H1338">
        <f t="shared" si="137"/>
        <v>20</v>
      </c>
      <c r="I1338" s="29">
        <v>0.3840277777777778</v>
      </c>
      <c r="J1338" s="29">
        <v>0.3840277777777778</v>
      </c>
      <c r="K1338">
        <v>8182</v>
      </c>
      <c r="L1338">
        <v>1</v>
      </c>
      <c r="M1338">
        <v>1</v>
      </c>
      <c r="O1338">
        <v>2</v>
      </c>
      <c r="P1338">
        <v>1</v>
      </c>
      <c r="Q1338">
        <v>2</v>
      </c>
      <c r="R1338">
        <v>39.1</v>
      </c>
      <c r="S1338">
        <v>1</v>
      </c>
      <c r="T1338">
        <v>2</v>
      </c>
      <c r="W1338" s="41" t="s">
        <v>222</v>
      </c>
      <c r="X1338">
        <v>5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1</v>
      </c>
      <c r="AE1338">
        <v>1</v>
      </c>
    </row>
    <row r="1339" spans="1:35" x14ac:dyDescent="0.15">
      <c r="A1339">
        <v>5040</v>
      </c>
      <c r="B1339">
        <v>209</v>
      </c>
      <c r="C1339">
        <v>20</v>
      </c>
      <c r="D1339" s="17">
        <v>2009</v>
      </c>
      <c r="E1339" s="17">
        <v>5</v>
      </c>
      <c r="F1339" s="17">
        <v>14</v>
      </c>
      <c r="G1339" s="40">
        <f t="shared" si="136"/>
        <v>39947</v>
      </c>
      <c r="H1339">
        <f t="shared" si="137"/>
        <v>20</v>
      </c>
      <c r="I1339" s="29">
        <v>0.43124999999999997</v>
      </c>
      <c r="J1339" s="29">
        <v>0.43125000000000002</v>
      </c>
      <c r="K1339">
        <v>8675</v>
      </c>
      <c r="L1339">
        <v>1</v>
      </c>
      <c r="M1339">
        <v>6</v>
      </c>
      <c r="O1339">
        <v>2</v>
      </c>
      <c r="P1339">
        <v>1</v>
      </c>
      <c r="Q1339">
        <v>1</v>
      </c>
      <c r="R1339">
        <v>39</v>
      </c>
      <c r="S1339">
        <v>1</v>
      </c>
      <c r="T1339">
        <v>3</v>
      </c>
      <c r="W1339" s="41" t="s">
        <v>50</v>
      </c>
      <c r="X1339">
        <v>5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1</v>
      </c>
      <c r="AE1339">
        <v>1</v>
      </c>
    </row>
    <row r="1340" spans="1:35" x14ac:dyDescent="0.15">
      <c r="A1340">
        <v>4984</v>
      </c>
      <c r="B1340">
        <v>208</v>
      </c>
      <c r="C1340">
        <v>20</v>
      </c>
      <c r="D1340" s="19">
        <v>2009</v>
      </c>
      <c r="E1340" s="19">
        <v>5</v>
      </c>
      <c r="F1340" s="19">
        <v>15</v>
      </c>
      <c r="G1340" s="40">
        <f t="shared" si="136"/>
        <v>39948</v>
      </c>
      <c r="H1340">
        <f t="shared" si="137"/>
        <v>20</v>
      </c>
      <c r="I1340" s="29">
        <v>0.41736111111111113</v>
      </c>
      <c r="J1340" s="29">
        <v>0.41736111111111113</v>
      </c>
      <c r="K1340">
        <v>8679</v>
      </c>
      <c r="L1340">
        <v>1</v>
      </c>
      <c r="M1340">
        <v>4</v>
      </c>
      <c r="O1340">
        <v>2</v>
      </c>
      <c r="P1340">
        <v>1</v>
      </c>
      <c r="Q1340">
        <v>2</v>
      </c>
      <c r="T1340">
        <v>3</v>
      </c>
      <c r="W1340" s="41" t="s">
        <v>118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1</v>
      </c>
    </row>
    <row r="1341" spans="1:35" x14ac:dyDescent="0.15">
      <c r="A1341">
        <v>3004</v>
      </c>
      <c r="B1341">
        <v>109</v>
      </c>
      <c r="C1341">
        <v>20</v>
      </c>
      <c r="D1341" s="17">
        <v>2003</v>
      </c>
      <c r="E1341" s="17">
        <v>5</v>
      </c>
      <c r="F1341" s="17">
        <v>19</v>
      </c>
      <c r="G1341" s="40">
        <f t="shared" ref="G1341:G1361" si="138">DATE(D1341,E1341,F1341)</f>
        <v>37760</v>
      </c>
      <c r="H1341">
        <f t="shared" ref="H1341:H1361" si="139">INT((G1341-DATE(YEAR(G1341-WEEKDAY(G1341-1)+4),1,3)+WEEKDAY(DATE(YEAR(G1341-WEEKDAY(G1341-1)+4),1,3))+5)/7)</f>
        <v>21</v>
      </c>
      <c r="I1341" s="38">
        <v>0</v>
      </c>
      <c r="J1341" s="38">
        <v>0.37638888888888888</v>
      </c>
      <c r="K1341">
        <v>3875</v>
      </c>
      <c r="L1341">
        <v>1</v>
      </c>
      <c r="M1341">
        <v>3</v>
      </c>
      <c r="O1341">
        <v>2</v>
      </c>
      <c r="P1341">
        <v>1</v>
      </c>
      <c r="Q1341">
        <v>1</v>
      </c>
      <c r="T1341" s="2">
        <v>2</v>
      </c>
      <c r="U1341" s="2"/>
      <c r="W1341" s="41" t="s">
        <v>50</v>
      </c>
      <c r="X1341">
        <v>1</v>
      </c>
      <c r="Y1341">
        <v>0</v>
      </c>
      <c r="Z1341">
        <v>1</v>
      </c>
      <c r="AA1341">
        <v>0</v>
      </c>
      <c r="AB1341">
        <v>0</v>
      </c>
      <c r="AC1341">
        <v>0</v>
      </c>
      <c r="AD1341">
        <v>0</v>
      </c>
      <c r="AE1341">
        <v>1</v>
      </c>
      <c r="AH1341">
        <v>0</v>
      </c>
      <c r="AI1341">
        <v>0</v>
      </c>
    </row>
    <row r="1342" spans="1:35" x14ac:dyDescent="0.15">
      <c r="A1342">
        <v>2931</v>
      </c>
      <c r="B1342">
        <v>107</v>
      </c>
      <c r="C1342">
        <v>21</v>
      </c>
      <c r="D1342" s="17">
        <v>2003</v>
      </c>
      <c r="E1342" s="17">
        <v>5</v>
      </c>
      <c r="F1342" s="17">
        <v>20</v>
      </c>
      <c r="G1342" s="40">
        <f t="shared" si="138"/>
        <v>37761</v>
      </c>
      <c r="H1342">
        <f t="shared" si="139"/>
        <v>21</v>
      </c>
      <c r="I1342" s="38">
        <v>0</v>
      </c>
      <c r="J1342" s="38">
        <v>0.33194444444444443</v>
      </c>
      <c r="K1342">
        <v>4110</v>
      </c>
      <c r="L1342">
        <v>1</v>
      </c>
      <c r="M1342">
        <v>4</v>
      </c>
      <c r="O1342">
        <v>2</v>
      </c>
      <c r="P1342">
        <v>1</v>
      </c>
      <c r="Q1342">
        <v>2</v>
      </c>
      <c r="T1342">
        <v>2</v>
      </c>
      <c r="W1342" s="41" t="s">
        <v>50</v>
      </c>
      <c r="X1342">
        <v>3</v>
      </c>
      <c r="Y1342">
        <v>0</v>
      </c>
      <c r="Z1342">
        <v>0</v>
      </c>
      <c r="AA1342">
        <v>0</v>
      </c>
      <c r="AB1342">
        <v>1</v>
      </c>
      <c r="AC1342">
        <v>0</v>
      </c>
      <c r="AD1342">
        <v>0</v>
      </c>
      <c r="AE1342">
        <v>1</v>
      </c>
      <c r="AH1342">
        <v>0</v>
      </c>
      <c r="AI1342">
        <v>0</v>
      </c>
    </row>
    <row r="1343" spans="1:35" x14ac:dyDescent="0.15">
      <c r="A1343">
        <v>2939</v>
      </c>
      <c r="B1343">
        <v>107</v>
      </c>
      <c r="C1343">
        <v>21</v>
      </c>
      <c r="D1343" s="17">
        <v>2003</v>
      </c>
      <c r="E1343" s="17">
        <v>5</v>
      </c>
      <c r="F1343" s="17">
        <v>20</v>
      </c>
      <c r="G1343" s="40">
        <f t="shared" si="138"/>
        <v>37761</v>
      </c>
      <c r="H1343">
        <f t="shared" si="139"/>
        <v>21</v>
      </c>
      <c r="I1343" s="38">
        <v>0</v>
      </c>
      <c r="J1343" s="38">
        <v>0.37708333333333338</v>
      </c>
      <c r="K1343">
        <v>3005</v>
      </c>
      <c r="L1343">
        <v>1</v>
      </c>
      <c r="M1343">
        <v>1</v>
      </c>
      <c r="O1343">
        <v>2</v>
      </c>
      <c r="P1343">
        <v>1</v>
      </c>
      <c r="Q1343">
        <v>1</v>
      </c>
      <c r="T1343">
        <v>2</v>
      </c>
      <c r="W1343" s="41" t="s">
        <v>222</v>
      </c>
      <c r="X1343">
        <v>0</v>
      </c>
      <c r="Y1343">
        <v>1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</row>
    <row r="1344" spans="1:35" x14ac:dyDescent="0.15">
      <c r="A1344">
        <v>2946</v>
      </c>
      <c r="B1344">
        <v>107</v>
      </c>
      <c r="C1344">
        <v>21</v>
      </c>
      <c r="D1344" s="19">
        <v>2003</v>
      </c>
      <c r="E1344" s="19">
        <v>5</v>
      </c>
      <c r="F1344" s="19">
        <v>20</v>
      </c>
      <c r="G1344" s="40">
        <f t="shared" si="138"/>
        <v>37761</v>
      </c>
      <c r="H1344">
        <f t="shared" si="139"/>
        <v>21</v>
      </c>
      <c r="I1344" s="38">
        <v>0</v>
      </c>
      <c r="J1344" s="38">
        <v>0.51041666666666663</v>
      </c>
      <c r="L1344">
        <v>1</v>
      </c>
      <c r="M1344">
        <v>1</v>
      </c>
      <c r="O1344">
        <v>2</v>
      </c>
      <c r="P1344">
        <v>1</v>
      </c>
      <c r="Q1344">
        <v>1</v>
      </c>
      <c r="R1344">
        <v>38.799999999999997</v>
      </c>
      <c r="S1344">
        <v>1</v>
      </c>
      <c r="T1344">
        <v>2</v>
      </c>
      <c r="W1344" s="41" t="s">
        <v>50</v>
      </c>
      <c r="X1344">
        <v>4</v>
      </c>
      <c r="Y1344">
        <v>0</v>
      </c>
      <c r="Z1344">
        <v>0</v>
      </c>
      <c r="AA1344">
        <v>0</v>
      </c>
      <c r="AB1344">
        <v>0</v>
      </c>
      <c r="AC1344">
        <v>1</v>
      </c>
      <c r="AD1344">
        <v>0</v>
      </c>
      <c r="AE1344">
        <v>1</v>
      </c>
    </row>
    <row r="1345" spans="1:35" x14ac:dyDescent="0.15">
      <c r="A1345">
        <v>2905</v>
      </c>
      <c r="B1345">
        <v>106</v>
      </c>
      <c r="C1345">
        <v>21</v>
      </c>
      <c r="D1345" s="17">
        <v>2003</v>
      </c>
      <c r="E1345" s="17">
        <v>5</v>
      </c>
      <c r="F1345" s="17">
        <v>21</v>
      </c>
      <c r="G1345" s="40">
        <f t="shared" si="138"/>
        <v>37762</v>
      </c>
      <c r="H1345">
        <f t="shared" si="139"/>
        <v>21</v>
      </c>
      <c r="I1345" s="38">
        <v>0</v>
      </c>
      <c r="J1345" s="38">
        <v>0.4201388888888889</v>
      </c>
      <c r="K1345">
        <v>2364</v>
      </c>
      <c r="L1345">
        <v>1</v>
      </c>
      <c r="M1345">
        <v>6</v>
      </c>
      <c r="O1345">
        <v>2</v>
      </c>
      <c r="P1345">
        <v>1</v>
      </c>
      <c r="Q1345">
        <v>2</v>
      </c>
      <c r="T1345">
        <v>2</v>
      </c>
      <c r="W1345" s="41" t="s">
        <v>50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</row>
    <row r="1346" spans="1:35" x14ac:dyDescent="0.15">
      <c r="A1346">
        <v>2895</v>
      </c>
      <c r="B1346">
        <v>106</v>
      </c>
      <c r="C1346">
        <v>21</v>
      </c>
      <c r="D1346" s="17">
        <v>2003</v>
      </c>
      <c r="E1346" s="17">
        <v>5</v>
      </c>
      <c r="F1346" s="17">
        <v>21</v>
      </c>
      <c r="G1346" s="40">
        <f t="shared" si="138"/>
        <v>37762</v>
      </c>
      <c r="H1346">
        <f t="shared" si="139"/>
        <v>21</v>
      </c>
      <c r="I1346" s="38">
        <v>0</v>
      </c>
      <c r="J1346" s="38">
        <v>0.34375</v>
      </c>
      <c r="K1346">
        <v>23109</v>
      </c>
      <c r="L1346">
        <v>1</v>
      </c>
      <c r="M1346">
        <v>6</v>
      </c>
      <c r="O1346">
        <v>2</v>
      </c>
      <c r="P1346">
        <v>1</v>
      </c>
      <c r="Q1346">
        <v>2</v>
      </c>
      <c r="W1346" s="41" t="s">
        <v>50</v>
      </c>
      <c r="X1346">
        <v>4</v>
      </c>
      <c r="Y1346">
        <v>0</v>
      </c>
      <c r="Z1346">
        <v>0</v>
      </c>
      <c r="AA1346">
        <v>0</v>
      </c>
      <c r="AB1346">
        <v>0</v>
      </c>
      <c r="AC1346">
        <v>1</v>
      </c>
      <c r="AD1346">
        <v>0</v>
      </c>
      <c r="AE1346">
        <v>1</v>
      </c>
    </row>
    <row r="1347" spans="1:35" x14ac:dyDescent="0.15">
      <c r="A1347">
        <v>2897</v>
      </c>
      <c r="B1347">
        <v>106</v>
      </c>
      <c r="C1347">
        <v>21</v>
      </c>
      <c r="D1347" s="17">
        <v>2003</v>
      </c>
      <c r="E1347" s="17">
        <v>5</v>
      </c>
      <c r="F1347" s="17">
        <v>21</v>
      </c>
      <c r="G1347" s="40">
        <f t="shared" si="138"/>
        <v>37762</v>
      </c>
      <c r="H1347">
        <f t="shared" si="139"/>
        <v>21</v>
      </c>
      <c r="I1347" s="38">
        <v>0</v>
      </c>
      <c r="J1347" s="38">
        <v>0.3354166666666667</v>
      </c>
      <c r="K1347">
        <v>4114</v>
      </c>
      <c r="L1347">
        <v>2</v>
      </c>
      <c r="O1347">
        <v>2</v>
      </c>
      <c r="P1347">
        <v>1</v>
      </c>
      <c r="Q1347">
        <v>1</v>
      </c>
      <c r="R1347">
        <v>36.700000000000003</v>
      </c>
      <c r="S1347">
        <v>0</v>
      </c>
      <c r="W1347" s="41" t="s">
        <v>302</v>
      </c>
      <c r="X1347">
        <v>1</v>
      </c>
      <c r="Y1347">
        <v>0</v>
      </c>
      <c r="Z1347">
        <v>1</v>
      </c>
      <c r="AA1347">
        <v>0</v>
      </c>
      <c r="AB1347">
        <v>0</v>
      </c>
      <c r="AC1347">
        <v>0</v>
      </c>
      <c r="AD1347">
        <v>0</v>
      </c>
      <c r="AE1347">
        <v>1</v>
      </c>
    </row>
    <row r="1348" spans="1:35" x14ac:dyDescent="0.15">
      <c r="A1348">
        <v>2909</v>
      </c>
      <c r="B1348">
        <v>106</v>
      </c>
      <c r="C1348">
        <v>21</v>
      </c>
      <c r="D1348" s="17">
        <v>2003</v>
      </c>
      <c r="E1348" s="17">
        <v>5</v>
      </c>
      <c r="F1348" s="17">
        <v>22</v>
      </c>
      <c r="G1348" s="40">
        <f t="shared" si="138"/>
        <v>37763</v>
      </c>
      <c r="H1348">
        <f t="shared" si="139"/>
        <v>21</v>
      </c>
      <c r="I1348" s="38">
        <v>0</v>
      </c>
      <c r="J1348" s="38">
        <v>0.37638888888888888</v>
      </c>
      <c r="L1348">
        <v>1</v>
      </c>
      <c r="M1348">
        <v>9</v>
      </c>
      <c r="O1348">
        <v>2</v>
      </c>
      <c r="P1348">
        <v>1</v>
      </c>
      <c r="Q1348">
        <v>1</v>
      </c>
      <c r="W1348" s="41" t="s">
        <v>50</v>
      </c>
      <c r="X1348">
        <v>3</v>
      </c>
      <c r="Y1348">
        <v>0</v>
      </c>
      <c r="Z1348">
        <v>0</v>
      </c>
      <c r="AA1348">
        <v>0</v>
      </c>
      <c r="AB1348">
        <v>1</v>
      </c>
      <c r="AC1348">
        <v>0</v>
      </c>
      <c r="AD1348">
        <v>0</v>
      </c>
      <c r="AE1348">
        <v>1</v>
      </c>
    </row>
    <row r="1349" spans="1:35" x14ac:dyDescent="0.15">
      <c r="A1349">
        <v>2869</v>
      </c>
      <c r="B1349">
        <v>105</v>
      </c>
      <c r="C1349">
        <v>21</v>
      </c>
      <c r="D1349" s="17">
        <v>2003</v>
      </c>
      <c r="E1349" s="17">
        <v>5</v>
      </c>
      <c r="F1349" s="17">
        <v>23</v>
      </c>
      <c r="G1349" s="40">
        <f t="shared" si="138"/>
        <v>37764</v>
      </c>
      <c r="H1349">
        <f t="shared" si="139"/>
        <v>21</v>
      </c>
      <c r="I1349" s="38">
        <v>0</v>
      </c>
      <c r="J1349" s="38">
        <v>0.46180555555555558</v>
      </c>
      <c r="L1349">
        <v>1</v>
      </c>
      <c r="M1349">
        <v>1</v>
      </c>
      <c r="O1349">
        <v>2</v>
      </c>
      <c r="P1349">
        <v>1</v>
      </c>
      <c r="Q1349">
        <v>2</v>
      </c>
      <c r="R1349">
        <v>36.799999999999997</v>
      </c>
      <c r="S1349">
        <v>0</v>
      </c>
      <c r="T1349">
        <v>1</v>
      </c>
      <c r="W1349" s="41" t="s">
        <v>118</v>
      </c>
      <c r="X1349">
        <v>3</v>
      </c>
      <c r="Y1349">
        <v>0</v>
      </c>
      <c r="Z1349">
        <v>0</v>
      </c>
      <c r="AA1349">
        <v>0</v>
      </c>
      <c r="AB1349">
        <v>1</v>
      </c>
      <c r="AC1349">
        <v>0</v>
      </c>
      <c r="AD1349">
        <v>0</v>
      </c>
      <c r="AE1349">
        <v>1</v>
      </c>
    </row>
    <row r="1350" spans="1:35" x14ac:dyDescent="0.15">
      <c r="A1350">
        <v>2922</v>
      </c>
      <c r="B1350">
        <v>106</v>
      </c>
      <c r="C1350">
        <v>21</v>
      </c>
      <c r="D1350" s="19">
        <v>2003</v>
      </c>
      <c r="E1350" s="19">
        <v>5</v>
      </c>
      <c r="F1350" s="19">
        <v>23</v>
      </c>
      <c r="G1350" s="40">
        <f t="shared" si="138"/>
        <v>37764</v>
      </c>
      <c r="H1350">
        <f t="shared" si="139"/>
        <v>21</v>
      </c>
      <c r="I1350" s="38">
        <v>0</v>
      </c>
      <c r="J1350" s="38">
        <v>0.40625</v>
      </c>
      <c r="L1350">
        <v>2</v>
      </c>
      <c r="O1350">
        <v>2</v>
      </c>
      <c r="P1350">
        <v>1</v>
      </c>
      <c r="Q1350">
        <v>1</v>
      </c>
      <c r="W1350" s="41" t="s">
        <v>50</v>
      </c>
      <c r="X1350">
        <v>1</v>
      </c>
      <c r="Y1350">
        <v>0</v>
      </c>
      <c r="Z1350">
        <v>1</v>
      </c>
      <c r="AA1350">
        <v>0</v>
      </c>
      <c r="AB1350">
        <v>0</v>
      </c>
      <c r="AC1350">
        <v>0</v>
      </c>
      <c r="AD1350">
        <v>0</v>
      </c>
      <c r="AE1350">
        <v>1</v>
      </c>
    </row>
    <row r="1351" spans="1:35" x14ac:dyDescent="0.15">
      <c r="A1351">
        <v>1344</v>
      </c>
      <c r="B1351">
        <v>48</v>
      </c>
      <c r="C1351">
        <v>20</v>
      </c>
      <c r="D1351" s="17">
        <v>2004</v>
      </c>
      <c r="E1351" s="17">
        <v>5</v>
      </c>
      <c r="F1351" s="17">
        <v>17</v>
      </c>
      <c r="G1351" s="40">
        <f t="shared" si="138"/>
        <v>38124</v>
      </c>
      <c r="H1351">
        <f t="shared" si="139"/>
        <v>21</v>
      </c>
      <c r="I1351" s="38">
        <v>0</v>
      </c>
      <c r="J1351" s="38">
        <v>0.41805555555555557</v>
      </c>
      <c r="K1351">
        <v>2975</v>
      </c>
      <c r="L1351">
        <v>1</v>
      </c>
      <c r="M1351">
        <v>11</v>
      </c>
      <c r="O1351">
        <v>2</v>
      </c>
      <c r="P1351">
        <v>1</v>
      </c>
      <c r="Q1351">
        <v>2</v>
      </c>
      <c r="R1351">
        <v>38.299999999999997</v>
      </c>
      <c r="S1351">
        <v>1</v>
      </c>
      <c r="T1351">
        <v>2</v>
      </c>
      <c r="W1351" s="41" t="s">
        <v>278</v>
      </c>
      <c r="X1351">
        <v>1</v>
      </c>
      <c r="Y1351">
        <v>0</v>
      </c>
      <c r="Z1351">
        <v>1</v>
      </c>
      <c r="AA1351">
        <v>0</v>
      </c>
      <c r="AB1351">
        <v>0</v>
      </c>
      <c r="AC1351">
        <v>0</v>
      </c>
      <c r="AD1351">
        <v>0</v>
      </c>
      <c r="AE1351">
        <v>1</v>
      </c>
      <c r="AH1351">
        <v>0</v>
      </c>
      <c r="AI1351">
        <v>0</v>
      </c>
    </row>
    <row r="1352" spans="1:35" x14ac:dyDescent="0.15">
      <c r="A1352">
        <v>1354</v>
      </c>
      <c r="B1352">
        <v>48</v>
      </c>
      <c r="C1352">
        <v>20</v>
      </c>
      <c r="D1352" s="17">
        <v>2004</v>
      </c>
      <c r="E1352" s="17">
        <v>5</v>
      </c>
      <c r="F1352" s="17">
        <v>19</v>
      </c>
      <c r="G1352" s="40">
        <f t="shared" si="138"/>
        <v>38126</v>
      </c>
      <c r="H1352">
        <f t="shared" si="139"/>
        <v>21</v>
      </c>
      <c r="I1352" s="38">
        <v>0</v>
      </c>
      <c r="J1352" s="38">
        <v>0.3527777777777778</v>
      </c>
      <c r="K1352">
        <v>4740</v>
      </c>
      <c r="L1352">
        <v>1</v>
      </c>
      <c r="M1352">
        <v>1</v>
      </c>
      <c r="O1352">
        <v>2</v>
      </c>
      <c r="P1352">
        <v>1</v>
      </c>
      <c r="Q1352">
        <v>1</v>
      </c>
      <c r="R1352">
        <v>38</v>
      </c>
      <c r="S1352">
        <v>1</v>
      </c>
      <c r="T1352">
        <v>4</v>
      </c>
      <c r="W1352" s="41" t="s">
        <v>118</v>
      </c>
      <c r="X1352">
        <v>4</v>
      </c>
      <c r="Y1352">
        <v>0</v>
      </c>
      <c r="Z1352">
        <v>0</v>
      </c>
      <c r="AA1352">
        <v>0</v>
      </c>
      <c r="AB1352">
        <v>0</v>
      </c>
      <c r="AC1352">
        <v>1</v>
      </c>
      <c r="AD1352">
        <v>0</v>
      </c>
      <c r="AE1352">
        <v>1</v>
      </c>
    </row>
    <row r="1353" spans="1:35" x14ac:dyDescent="0.15">
      <c r="A1353">
        <v>1269</v>
      </c>
      <c r="B1353">
        <v>46</v>
      </c>
      <c r="C1353">
        <v>21</v>
      </c>
      <c r="D1353" s="17">
        <v>2004</v>
      </c>
      <c r="E1353" s="17">
        <v>5</v>
      </c>
      <c r="F1353" s="17">
        <v>20</v>
      </c>
      <c r="G1353" s="40">
        <f t="shared" si="138"/>
        <v>38127</v>
      </c>
      <c r="H1353">
        <f t="shared" si="139"/>
        <v>21</v>
      </c>
      <c r="I1353" s="38">
        <v>0</v>
      </c>
      <c r="J1353" s="38">
        <v>0.33402777777777781</v>
      </c>
      <c r="K1353">
        <v>6255</v>
      </c>
      <c r="L1353">
        <v>1</v>
      </c>
      <c r="M1353">
        <v>2</v>
      </c>
      <c r="O1353">
        <v>2</v>
      </c>
      <c r="P1353">
        <v>1</v>
      </c>
      <c r="Q1353">
        <v>2</v>
      </c>
      <c r="W1353" s="41" t="s">
        <v>118</v>
      </c>
      <c r="X1353">
        <v>1</v>
      </c>
      <c r="Y1353">
        <v>0</v>
      </c>
      <c r="Z1353">
        <v>1</v>
      </c>
      <c r="AA1353">
        <v>0</v>
      </c>
      <c r="AB1353">
        <v>0</v>
      </c>
      <c r="AC1353">
        <v>0</v>
      </c>
      <c r="AD1353">
        <v>0</v>
      </c>
      <c r="AE1353">
        <v>1</v>
      </c>
    </row>
    <row r="1354" spans="1:35" x14ac:dyDescent="0.15">
      <c r="A1354">
        <v>1273</v>
      </c>
      <c r="B1354">
        <v>46</v>
      </c>
      <c r="C1354">
        <v>21</v>
      </c>
      <c r="D1354" s="19">
        <v>2004</v>
      </c>
      <c r="E1354" s="19">
        <v>5</v>
      </c>
      <c r="F1354" s="19">
        <v>21</v>
      </c>
      <c r="G1354" s="40">
        <f t="shared" si="138"/>
        <v>38128</v>
      </c>
      <c r="H1354">
        <f t="shared" si="139"/>
        <v>21</v>
      </c>
      <c r="I1354" s="38">
        <v>0</v>
      </c>
      <c r="J1354" s="38">
        <v>0.3923611111111111</v>
      </c>
      <c r="K1354">
        <v>3505</v>
      </c>
      <c r="L1354">
        <v>1</v>
      </c>
      <c r="M1354">
        <v>6</v>
      </c>
      <c r="O1354">
        <v>2</v>
      </c>
      <c r="P1354">
        <v>1</v>
      </c>
      <c r="Q1354">
        <v>2</v>
      </c>
      <c r="R1354">
        <v>38.5</v>
      </c>
      <c r="S1354">
        <v>1</v>
      </c>
      <c r="T1354">
        <v>2</v>
      </c>
      <c r="W1354" s="41" t="s">
        <v>278</v>
      </c>
      <c r="X1354">
        <v>3</v>
      </c>
      <c r="Y1354">
        <v>0</v>
      </c>
      <c r="Z1354">
        <v>0</v>
      </c>
      <c r="AA1354">
        <v>0</v>
      </c>
      <c r="AB1354">
        <v>1</v>
      </c>
      <c r="AC1354">
        <v>0</v>
      </c>
      <c r="AD1354">
        <v>0</v>
      </c>
      <c r="AE1354">
        <v>1</v>
      </c>
    </row>
    <row r="1355" spans="1:35" x14ac:dyDescent="0.15">
      <c r="A1355">
        <v>5003</v>
      </c>
      <c r="B1355">
        <v>208</v>
      </c>
      <c r="C1355">
        <v>20</v>
      </c>
      <c r="D1355" s="17">
        <v>2009</v>
      </c>
      <c r="E1355" s="17">
        <v>5</v>
      </c>
      <c r="F1355" s="17">
        <v>18</v>
      </c>
      <c r="G1355" s="40">
        <f t="shared" si="138"/>
        <v>39951</v>
      </c>
      <c r="H1355">
        <f t="shared" si="139"/>
        <v>21</v>
      </c>
      <c r="I1355" s="29">
        <v>0.43124999999999997</v>
      </c>
      <c r="J1355" s="29">
        <v>0.43125000000000002</v>
      </c>
      <c r="K1355">
        <v>8518</v>
      </c>
      <c r="L1355">
        <v>1</v>
      </c>
      <c r="M1355">
        <v>8</v>
      </c>
      <c r="O1355">
        <v>2</v>
      </c>
      <c r="P1355">
        <v>1</v>
      </c>
      <c r="Q1355">
        <v>2</v>
      </c>
      <c r="R1355">
        <v>40.5</v>
      </c>
      <c r="S1355">
        <v>1</v>
      </c>
      <c r="T1355">
        <v>2</v>
      </c>
      <c r="W1355" s="41" t="s">
        <v>118</v>
      </c>
      <c r="X1355">
        <v>5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1</v>
      </c>
      <c r="AE1355">
        <v>1</v>
      </c>
      <c r="AH1355">
        <v>0</v>
      </c>
      <c r="AI1355">
        <v>0</v>
      </c>
    </row>
    <row r="1356" spans="1:35" x14ac:dyDescent="0.15">
      <c r="A1356">
        <v>5002</v>
      </c>
      <c r="B1356">
        <v>208</v>
      </c>
      <c r="C1356">
        <v>20</v>
      </c>
      <c r="D1356" s="19">
        <v>2009</v>
      </c>
      <c r="E1356" s="19">
        <v>5</v>
      </c>
      <c r="F1356" s="19">
        <v>18</v>
      </c>
      <c r="G1356" s="40">
        <f t="shared" si="138"/>
        <v>39951</v>
      </c>
      <c r="H1356">
        <f t="shared" si="139"/>
        <v>21</v>
      </c>
      <c r="I1356" s="29">
        <v>0.42291666666666666</v>
      </c>
      <c r="J1356" s="29">
        <v>0.42291666666666666</v>
      </c>
      <c r="L1356">
        <v>1</v>
      </c>
      <c r="M1356">
        <v>9</v>
      </c>
      <c r="O1356">
        <v>2</v>
      </c>
      <c r="P1356">
        <v>1</v>
      </c>
      <c r="Q1356">
        <v>2</v>
      </c>
      <c r="W1356" s="41" t="s">
        <v>118</v>
      </c>
      <c r="X1356">
        <v>0</v>
      </c>
      <c r="Y1356">
        <v>1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</row>
    <row r="1357" spans="1:35" x14ac:dyDescent="0.15">
      <c r="A1357">
        <v>4953</v>
      </c>
      <c r="B1357">
        <v>207</v>
      </c>
      <c r="C1357">
        <v>20</v>
      </c>
      <c r="D1357" s="17">
        <v>2009</v>
      </c>
      <c r="E1357" s="17">
        <v>5</v>
      </c>
      <c r="F1357" s="17">
        <v>19</v>
      </c>
      <c r="G1357" s="40">
        <f t="shared" si="138"/>
        <v>39952</v>
      </c>
      <c r="H1357">
        <f t="shared" si="139"/>
        <v>21</v>
      </c>
      <c r="I1357" s="29">
        <v>0.43541666666666662</v>
      </c>
      <c r="J1357" s="29">
        <v>0.43541666666666667</v>
      </c>
      <c r="K1357">
        <v>8091</v>
      </c>
      <c r="L1357">
        <v>1</v>
      </c>
      <c r="M1357">
        <v>5</v>
      </c>
      <c r="O1357">
        <v>2</v>
      </c>
      <c r="P1357">
        <v>1</v>
      </c>
      <c r="Q1357">
        <v>2</v>
      </c>
      <c r="T1357">
        <v>2</v>
      </c>
      <c r="W1357" s="41" t="s">
        <v>118</v>
      </c>
      <c r="X1357">
        <v>1</v>
      </c>
      <c r="Y1357">
        <v>0</v>
      </c>
      <c r="Z1357">
        <v>1</v>
      </c>
      <c r="AA1357">
        <v>0</v>
      </c>
      <c r="AB1357">
        <v>0</v>
      </c>
      <c r="AC1357">
        <v>0</v>
      </c>
      <c r="AD1357">
        <v>0</v>
      </c>
      <c r="AE1357">
        <v>1</v>
      </c>
    </row>
    <row r="1358" spans="1:35" x14ac:dyDescent="0.15">
      <c r="A1358">
        <v>4975</v>
      </c>
      <c r="B1358">
        <v>207</v>
      </c>
      <c r="C1358">
        <v>21</v>
      </c>
      <c r="D1358" s="17">
        <v>2009</v>
      </c>
      <c r="E1358" s="17">
        <v>5</v>
      </c>
      <c r="F1358" s="17">
        <v>21</v>
      </c>
      <c r="G1358" s="40">
        <f t="shared" si="138"/>
        <v>39954</v>
      </c>
      <c r="H1358">
        <f t="shared" si="139"/>
        <v>21</v>
      </c>
      <c r="I1358" s="29" t="s">
        <v>1037</v>
      </c>
      <c r="J1358" s="29" t="s">
        <v>1037</v>
      </c>
      <c r="K1358">
        <v>8645</v>
      </c>
      <c r="L1358">
        <v>1</v>
      </c>
      <c r="M1358">
        <v>1</v>
      </c>
      <c r="O1358">
        <v>2</v>
      </c>
      <c r="P1358">
        <v>1</v>
      </c>
      <c r="Q1358">
        <v>2</v>
      </c>
      <c r="W1358" s="41" t="s">
        <v>50</v>
      </c>
      <c r="X1358">
        <v>0</v>
      </c>
      <c r="Y1358">
        <v>1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H1358">
        <v>0</v>
      </c>
      <c r="AI1358">
        <v>0</v>
      </c>
    </row>
    <row r="1359" spans="1:35" x14ac:dyDescent="0.15">
      <c r="A1359">
        <v>4978</v>
      </c>
      <c r="B1359">
        <v>207</v>
      </c>
      <c r="C1359">
        <v>21</v>
      </c>
      <c r="D1359" s="17">
        <v>2009</v>
      </c>
      <c r="E1359" s="17">
        <v>5</v>
      </c>
      <c r="F1359" s="17">
        <v>21</v>
      </c>
      <c r="G1359" s="40">
        <f t="shared" si="138"/>
        <v>39954</v>
      </c>
      <c r="H1359">
        <f t="shared" si="139"/>
        <v>21</v>
      </c>
      <c r="I1359" s="29"/>
      <c r="J1359" s="29"/>
      <c r="K1359">
        <v>8675</v>
      </c>
      <c r="L1359">
        <v>1</v>
      </c>
      <c r="M1359">
        <v>6</v>
      </c>
      <c r="O1359">
        <v>2</v>
      </c>
      <c r="P1359">
        <v>1</v>
      </c>
      <c r="Q1359">
        <v>1</v>
      </c>
      <c r="W1359" s="41" t="s">
        <v>50</v>
      </c>
      <c r="X1359">
        <v>0</v>
      </c>
      <c r="Y1359">
        <v>1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</row>
    <row r="1360" spans="1:35" x14ac:dyDescent="0.15">
      <c r="A1360">
        <v>4927</v>
      </c>
      <c r="B1360">
        <v>206</v>
      </c>
      <c r="C1360">
        <v>21</v>
      </c>
      <c r="D1360" s="19">
        <v>2009</v>
      </c>
      <c r="E1360" s="19">
        <v>5</v>
      </c>
      <c r="F1360" s="19">
        <v>22</v>
      </c>
      <c r="G1360" s="40">
        <f t="shared" si="138"/>
        <v>39955</v>
      </c>
      <c r="H1360">
        <f t="shared" si="139"/>
        <v>21</v>
      </c>
      <c r="I1360" s="29">
        <v>0.47916666666666669</v>
      </c>
      <c r="J1360" s="29">
        <v>0.47916666666666663</v>
      </c>
      <c r="K1360">
        <v>8342</v>
      </c>
      <c r="L1360">
        <v>1</v>
      </c>
      <c r="M1360">
        <v>4</v>
      </c>
      <c r="O1360">
        <v>2</v>
      </c>
      <c r="P1360">
        <v>1</v>
      </c>
      <c r="Q1360">
        <v>1</v>
      </c>
      <c r="R1360">
        <v>36.6</v>
      </c>
      <c r="S1360">
        <v>0</v>
      </c>
      <c r="W1360" s="41" t="s">
        <v>50</v>
      </c>
      <c r="X1360">
        <v>1</v>
      </c>
      <c r="Y1360">
        <v>0</v>
      </c>
      <c r="Z1360">
        <v>1</v>
      </c>
      <c r="AA1360">
        <v>0</v>
      </c>
      <c r="AB1360">
        <v>0</v>
      </c>
      <c r="AC1360">
        <v>0</v>
      </c>
      <c r="AD1360">
        <v>0</v>
      </c>
      <c r="AE1360">
        <v>1</v>
      </c>
    </row>
    <row r="1361" spans="1:36" x14ac:dyDescent="0.15">
      <c r="A1361">
        <v>4929</v>
      </c>
      <c r="B1361">
        <v>206</v>
      </c>
      <c r="C1361">
        <v>21</v>
      </c>
      <c r="D1361" s="17">
        <v>2009</v>
      </c>
      <c r="E1361" s="17">
        <v>5</v>
      </c>
      <c r="F1361" s="17">
        <v>22</v>
      </c>
      <c r="G1361" s="40">
        <f t="shared" si="138"/>
        <v>39955</v>
      </c>
      <c r="H1361">
        <f t="shared" si="139"/>
        <v>21</v>
      </c>
      <c r="I1361" s="29">
        <v>0.49305555555555558</v>
      </c>
      <c r="J1361" s="29">
        <v>0.49305555555555552</v>
      </c>
      <c r="K1361">
        <v>8182</v>
      </c>
      <c r="L1361">
        <v>1</v>
      </c>
      <c r="M1361">
        <v>1</v>
      </c>
      <c r="O1361">
        <v>2</v>
      </c>
      <c r="P1361">
        <v>1</v>
      </c>
      <c r="Q1361">
        <v>2</v>
      </c>
      <c r="R1361" s="8">
        <v>35.6</v>
      </c>
      <c r="S1361">
        <v>0</v>
      </c>
      <c r="W1361" s="41" t="s">
        <v>49</v>
      </c>
      <c r="X1361">
        <v>1</v>
      </c>
      <c r="Y1361">
        <v>0</v>
      </c>
      <c r="Z1361">
        <v>1</v>
      </c>
      <c r="AA1361">
        <v>0</v>
      </c>
      <c r="AB1361">
        <v>0</v>
      </c>
      <c r="AC1361">
        <v>0</v>
      </c>
      <c r="AD1361">
        <v>0</v>
      </c>
      <c r="AE1361">
        <v>1</v>
      </c>
    </row>
    <row r="1362" spans="1:36" x14ac:dyDescent="0.15">
      <c r="A1362">
        <v>2840</v>
      </c>
      <c r="B1362">
        <v>104</v>
      </c>
      <c r="C1362">
        <v>22</v>
      </c>
      <c r="D1362" s="17">
        <v>2003</v>
      </c>
      <c r="E1362" s="17">
        <v>5</v>
      </c>
      <c r="F1362" s="17">
        <v>28</v>
      </c>
      <c r="G1362" s="40">
        <f t="shared" ref="G1362:G1378" si="140">DATE(D1362,E1362,F1362)</f>
        <v>37769</v>
      </c>
      <c r="H1362">
        <f t="shared" ref="H1362:H1378" si="141">INT((G1362-DATE(YEAR(G1362-WEEKDAY(G1362-1)+4),1,3)+WEEKDAY(DATE(YEAR(G1362-WEEKDAY(G1362-1)+4),1,3))+5)/7)</f>
        <v>22</v>
      </c>
      <c r="I1362" s="38">
        <v>0</v>
      </c>
      <c r="J1362" s="38">
        <v>0.39930555555555558</v>
      </c>
      <c r="L1362">
        <v>2</v>
      </c>
      <c r="O1362">
        <v>2</v>
      </c>
      <c r="P1362">
        <v>1</v>
      </c>
      <c r="Q1362">
        <v>1</v>
      </c>
      <c r="T1362">
        <v>2</v>
      </c>
      <c r="W1362" s="41" t="s">
        <v>50</v>
      </c>
      <c r="X1362">
        <v>1</v>
      </c>
      <c r="Y1362">
        <v>0</v>
      </c>
      <c r="Z1362">
        <v>1</v>
      </c>
      <c r="AA1362">
        <v>0</v>
      </c>
      <c r="AB1362">
        <v>0</v>
      </c>
      <c r="AC1362">
        <v>0</v>
      </c>
      <c r="AD1362">
        <v>0</v>
      </c>
      <c r="AE1362">
        <v>1</v>
      </c>
    </row>
    <row r="1363" spans="1:36" x14ac:dyDescent="0.15">
      <c r="A1363">
        <v>2843</v>
      </c>
      <c r="B1363">
        <v>104</v>
      </c>
      <c r="C1363">
        <v>22</v>
      </c>
      <c r="D1363" s="17">
        <v>2003</v>
      </c>
      <c r="E1363" s="17">
        <v>5</v>
      </c>
      <c r="F1363" s="17">
        <v>28</v>
      </c>
      <c r="G1363" s="40">
        <f t="shared" si="140"/>
        <v>37769</v>
      </c>
      <c r="H1363">
        <f t="shared" si="141"/>
        <v>22</v>
      </c>
      <c r="I1363" s="38">
        <v>0</v>
      </c>
      <c r="J1363" s="38">
        <v>0.46875</v>
      </c>
      <c r="L1363">
        <v>1</v>
      </c>
      <c r="M1363">
        <v>1</v>
      </c>
      <c r="O1363">
        <v>2</v>
      </c>
      <c r="P1363">
        <v>1</v>
      </c>
      <c r="Q1363">
        <v>1</v>
      </c>
      <c r="R1363">
        <v>39.299999999999997</v>
      </c>
      <c r="S1363">
        <v>1</v>
      </c>
      <c r="T1363">
        <v>4</v>
      </c>
      <c r="W1363" s="41" t="s">
        <v>282</v>
      </c>
      <c r="X1363">
        <v>1</v>
      </c>
      <c r="Y1363">
        <v>0</v>
      </c>
      <c r="Z1363">
        <v>1</v>
      </c>
      <c r="AA1363">
        <v>0</v>
      </c>
      <c r="AB1363">
        <v>0</v>
      </c>
      <c r="AC1363">
        <v>0</v>
      </c>
      <c r="AD1363">
        <v>0</v>
      </c>
      <c r="AE1363">
        <v>1</v>
      </c>
    </row>
    <row r="1364" spans="1:36" x14ac:dyDescent="0.15">
      <c r="A1364">
        <v>2848</v>
      </c>
      <c r="B1364">
        <v>104</v>
      </c>
      <c r="C1364">
        <v>22</v>
      </c>
      <c r="D1364" s="17">
        <v>2003</v>
      </c>
      <c r="E1364" s="17">
        <v>5</v>
      </c>
      <c r="F1364" s="17">
        <v>29</v>
      </c>
      <c r="G1364" s="40">
        <f t="shared" si="140"/>
        <v>37770</v>
      </c>
      <c r="H1364">
        <f t="shared" si="141"/>
        <v>22</v>
      </c>
      <c r="I1364" s="38">
        <v>0</v>
      </c>
      <c r="J1364" s="38">
        <v>0.37013888888888885</v>
      </c>
      <c r="K1364">
        <v>1006</v>
      </c>
      <c r="L1364">
        <v>1</v>
      </c>
      <c r="M1364">
        <v>11</v>
      </c>
      <c r="O1364">
        <v>2</v>
      </c>
      <c r="P1364">
        <v>1</v>
      </c>
      <c r="Q1364">
        <v>1</v>
      </c>
      <c r="T1364">
        <v>2</v>
      </c>
      <c r="W1364" s="41" t="s">
        <v>118</v>
      </c>
      <c r="X1364">
        <v>0</v>
      </c>
      <c r="Y1364">
        <v>1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</row>
    <row r="1365" spans="1:36" x14ac:dyDescent="0.15">
      <c r="A1365">
        <v>2851</v>
      </c>
      <c r="B1365">
        <v>104</v>
      </c>
      <c r="C1365">
        <v>22</v>
      </c>
      <c r="D1365" s="17">
        <v>2003</v>
      </c>
      <c r="E1365" s="17">
        <v>5</v>
      </c>
      <c r="F1365" s="17">
        <v>29</v>
      </c>
      <c r="G1365" s="40">
        <f t="shared" si="140"/>
        <v>37770</v>
      </c>
      <c r="H1365">
        <f t="shared" si="141"/>
        <v>22</v>
      </c>
      <c r="I1365" s="38">
        <v>0</v>
      </c>
      <c r="J1365" s="38">
        <v>0.38541666666666669</v>
      </c>
      <c r="K1365">
        <v>3192</v>
      </c>
      <c r="L1365">
        <v>1</v>
      </c>
      <c r="M1365">
        <v>2</v>
      </c>
      <c r="O1365">
        <v>2</v>
      </c>
      <c r="P1365">
        <v>1</v>
      </c>
      <c r="Q1365">
        <v>2</v>
      </c>
      <c r="T1365">
        <v>2</v>
      </c>
      <c r="W1365" s="41" t="s">
        <v>49</v>
      </c>
      <c r="X1365">
        <v>5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1</v>
      </c>
      <c r="AE1365">
        <v>1</v>
      </c>
      <c r="AH1365">
        <v>0</v>
      </c>
      <c r="AI1365">
        <v>0</v>
      </c>
    </row>
    <row r="1366" spans="1:36" x14ac:dyDescent="0.15">
      <c r="A1366">
        <v>2858</v>
      </c>
      <c r="B1366">
        <v>104</v>
      </c>
      <c r="C1366">
        <v>22</v>
      </c>
      <c r="D1366" s="17">
        <v>2003</v>
      </c>
      <c r="E1366" s="17">
        <v>5</v>
      </c>
      <c r="F1366" s="17">
        <v>29</v>
      </c>
      <c r="G1366" s="40">
        <f t="shared" si="140"/>
        <v>37770</v>
      </c>
      <c r="H1366">
        <f t="shared" si="141"/>
        <v>22</v>
      </c>
      <c r="I1366" s="38">
        <v>0</v>
      </c>
      <c r="J1366" s="38">
        <v>0.42083333333333334</v>
      </c>
      <c r="K1366">
        <v>4147</v>
      </c>
      <c r="L1366">
        <v>1</v>
      </c>
      <c r="M1366">
        <v>6</v>
      </c>
      <c r="O1366">
        <v>2</v>
      </c>
      <c r="P1366">
        <v>1</v>
      </c>
      <c r="Q1366">
        <v>2</v>
      </c>
      <c r="W1366" s="41" t="s">
        <v>924</v>
      </c>
      <c r="X1366">
        <v>3</v>
      </c>
      <c r="Y1366">
        <v>0</v>
      </c>
      <c r="Z1366">
        <v>0</v>
      </c>
      <c r="AA1366">
        <v>0</v>
      </c>
      <c r="AB1366">
        <v>1</v>
      </c>
      <c r="AC1366">
        <v>0</v>
      </c>
      <c r="AD1366">
        <v>0</v>
      </c>
      <c r="AE1366">
        <v>1</v>
      </c>
      <c r="AH1366">
        <v>0</v>
      </c>
      <c r="AI1366">
        <v>0</v>
      </c>
    </row>
    <row r="1367" spans="1:36" x14ac:dyDescent="0.15">
      <c r="A1367">
        <v>2832</v>
      </c>
      <c r="B1367">
        <v>103</v>
      </c>
      <c r="C1367">
        <v>22</v>
      </c>
      <c r="D1367" s="17">
        <v>2003</v>
      </c>
      <c r="E1367" s="17">
        <v>5</v>
      </c>
      <c r="F1367" s="17">
        <v>30</v>
      </c>
      <c r="G1367" s="40">
        <f t="shared" si="140"/>
        <v>37771</v>
      </c>
      <c r="H1367">
        <f t="shared" si="141"/>
        <v>22</v>
      </c>
      <c r="I1367" s="38">
        <v>10</v>
      </c>
      <c r="J1367" s="38">
        <v>10</v>
      </c>
      <c r="K1367">
        <v>3904</v>
      </c>
      <c r="L1367">
        <v>1</v>
      </c>
      <c r="M1367">
        <v>5</v>
      </c>
      <c r="O1367">
        <v>2</v>
      </c>
      <c r="P1367">
        <v>1</v>
      </c>
      <c r="Q1367">
        <v>1</v>
      </c>
      <c r="T1367">
        <v>2</v>
      </c>
      <c r="W1367" s="41" t="s">
        <v>118</v>
      </c>
      <c r="X1367">
        <v>3</v>
      </c>
      <c r="Y1367">
        <v>0</v>
      </c>
      <c r="Z1367">
        <v>0</v>
      </c>
      <c r="AA1367">
        <v>0</v>
      </c>
      <c r="AB1367">
        <v>1</v>
      </c>
      <c r="AC1367">
        <v>0</v>
      </c>
      <c r="AD1367">
        <v>0</v>
      </c>
      <c r="AE1367">
        <v>1</v>
      </c>
    </row>
    <row r="1368" spans="1:36" x14ac:dyDescent="0.15">
      <c r="A1368">
        <v>1277</v>
      </c>
      <c r="B1368">
        <v>46</v>
      </c>
      <c r="C1368">
        <v>21</v>
      </c>
      <c r="D1368" s="17">
        <v>2004</v>
      </c>
      <c r="E1368" s="17">
        <v>5</v>
      </c>
      <c r="F1368" s="17">
        <v>24</v>
      </c>
      <c r="G1368" s="40">
        <f t="shared" si="140"/>
        <v>38131</v>
      </c>
      <c r="H1368">
        <f t="shared" si="141"/>
        <v>22</v>
      </c>
      <c r="I1368" s="38">
        <v>0</v>
      </c>
      <c r="J1368" s="38">
        <v>0.39999999999999997</v>
      </c>
      <c r="K1368">
        <v>3549</v>
      </c>
      <c r="L1368">
        <v>1</v>
      </c>
      <c r="M1368">
        <v>9</v>
      </c>
      <c r="O1368">
        <v>2</v>
      </c>
      <c r="P1368">
        <v>1</v>
      </c>
      <c r="Q1368">
        <v>1</v>
      </c>
      <c r="R1368">
        <v>36.700000000000003</v>
      </c>
      <c r="S1368">
        <v>0</v>
      </c>
      <c r="T1368">
        <v>3</v>
      </c>
      <c r="W1368" s="41" t="s">
        <v>50</v>
      </c>
      <c r="X1368">
        <v>3</v>
      </c>
      <c r="Y1368">
        <v>0</v>
      </c>
      <c r="Z1368">
        <v>0</v>
      </c>
      <c r="AA1368">
        <v>0</v>
      </c>
      <c r="AB1368">
        <v>1</v>
      </c>
      <c r="AC1368">
        <v>0</v>
      </c>
      <c r="AD1368">
        <v>0</v>
      </c>
      <c r="AE1368">
        <v>1</v>
      </c>
    </row>
    <row r="1369" spans="1:36" x14ac:dyDescent="0.15">
      <c r="A1369">
        <v>1281</v>
      </c>
      <c r="B1369">
        <v>46</v>
      </c>
      <c r="C1369">
        <v>21</v>
      </c>
      <c r="D1369" s="17">
        <v>2004</v>
      </c>
      <c r="E1369" s="17">
        <v>5</v>
      </c>
      <c r="F1369" s="17">
        <v>24</v>
      </c>
      <c r="G1369" s="40">
        <f t="shared" si="140"/>
        <v>38131</v>
      </c>
      <c r="H1369">
        <f t="shared" si="141"/>
        <v>22</v>
      </c>
      <c r="I1369" s="38">
        <v>0</v>
      </c>
      <c r="J1369" s="38">
        <v>0.46597222222222223</v>
      </c>
      <c r="K1369">
        <v>3500</v>
      </c>
      <c r="L1369">
        <v>1</v>
      </c>
      <c r="M1369">
        <v>10</v>
      </c>
      <c r="O1369">
        <v>2</v>
      </c>
      <c r="P1369">
        <v>1</v>
      </c>
      <c r="Q1369">
        <v>2</v>
      </c>
      <c r="R1369">
        <v>37.700000000000003</v>
      </c>
      <c r="S1369">
        <v>1</v>
      </c>
      <c r="T1369">
        <v>3</v>
      </c>
      <c r="W1369" s="41" t="s">
        <v>118</v>
      </c>
      <c r="X1369">
        <v>4</v>
      </c>
      <c r="Y1369">
        <v>0</v>
      </c>
      <c r="Z1369">
        <v>0</v>
      </c>
      <c r="AA1369">
        <v>0</v>
      </c>
      <c r="AB1369">
        <v>0</v>
      </c>
      <c r="AC1369">
        <v>1</v>
      </c>
      <c r="AD1369">
        <v>0</v>
      </c>
      <c r="AE1369">
        <v>1</v>
      </c>
    </row>
    <row r="1370" spans="1:36" x14ac:dyDescent="0.15">
      <c r="A1370">
        <v>1282</v>
      </c>
      <c r="B1370">
        <v>46</v>
      </c>
      <c r="C1370">
        <v>21</v>
      </c>
      <c r="D1370" s="17">
        <v>2004</v>
      </c>
      <c r="E1370" s="17">
        <v>5</v>
      </c>
      <c r="F1370" s="17">
        <v>24</v>
      </c>
      <c r="G1370" s="40">
        <f t="shared" si="140"/>
        <v>38131</v>
      </c>
      <c r="H1370">
        <f t="shared" si="141"/>
        <v>22</v>
      </c>
      <c r="I1370" s="38">
        <v>0</v>
      </c>
      <c r="J1370" s="38">
        <v>0.48958333333333331</v>
      </c>
      <c r="K1370">
        <v>3669</v>
      </c>
      <c r="L1370">
        <v>1</v>
      </c>
      <c r="M1370">
        <v>8</v>
      </c>
      <c r="O1370">
        <v>2</v>
      </c>
      <c r="P1370">
        <v>1</v>
      </c>
      <c r="Q1370">
        <v>1</v>
      </c>
      <c r="R1370">
        <v>36.700000000000003</v>
      </c>
      <c r="S1370">
        <v>0</v>
      </c>
      <c r="W1370" s="41" t="s">
        <v>118</v>
      </c>
      <c r="X1370">
        <v>1</v>
      </c>
      <c r="Y1370">
        <v>0</v>
      </c>
      <c r="Z1370">
        <v>1</v>
      </c>
      <c r="AA1370">
        <v>0</v>
      </c>
      <c r="AB1370">
        <v>0</v>
      </c>
      <c r="AC1370">
        <v>0</v>
      </c>
      <c r="AD1370">
        <v>0</v>
      </c>
      <c r="AE1370">
        <v>1</v>
      </c>
    </row>
    <row r="1371" spans="1:36" x14ac:dyDescent="0.15">
      <c r="A1371">
        <v>1285</v>
      </c>
      <c r="B1371">
        <v>46</v>
      </c>
      <c r="C1371">
        <v>21</v>
      </c>
      <c r="D1371" s="17">
        <v>2004</v>
      </c>
      <c r="E1371" s="17">
        <v>5</v>
      </c>
      <c r="F1371" s="17">
        <v>25</v>
      </c>
      <c r="G1371" s="40">
        <f t="shared" si="140"/>
        <v>38132</v>
      </c>
      <c r="H1371">
        <f t="shared" si="141"/>
        <v>22</v>
      </c>
      <c r="I1371" s="38">
        <v>0</v>
      </c>
      <c r="J1371" s="38">
        <v>0.4055555555555555</v>
      </c>
      <c r="K1371">
        <v>4579</v>
      </c>
      <c r="L1371">
        <v>1</v>
      </c>
      <c r="M1371">
        <v>1</v>
      </c>
      <c r="O1371">
        <v>2</v>
      </c>
      <c r="P1371">
        <v>1</v>
      </c>
      <c r="Q1371">
        <v>2</v>
      </c>
      <c r="W1371" s="41" t="s">
        <v>120</v>
      </c>
      <c r="X1371">
        <v>3</v>
      </c>
      <c r="Y1371">
        <v>0</v>
      </c>
      <c r="Z1371">
        <v>0</v>
      </c>
      <c r="AA1371">
        <v>0</v>
      </c>
      <c r="AB1371">
        <v>1</v>
      </c>
      <c r="AC1371">
        <v>0</v>
      </c>
      <c r="AD1371">
        <v>0</v>
      </c>
      <c r="AE1371">
        <v>1</v>
      </c>
    </row>
    <row r="1372" spans="1:36" x14ac:dyDescent="0.15">
      <c r="A1372">
        <v>1289</v>
      </c>
      <c r="B1372">
        <v>46</v>
      </c>
      <c r="C1372">
        <v>21</v>
      </c>
      <c r="D1372" s="17">
        <v>2004</v>
      </c>
      <c r="E1372" s="17">
        <v>5</v>
      </c>
      <c r="F1372" s="17">
        <v>25</v>
      </c>
      <c r="G1372" s="40">
        <f t="shared" si="140"/>
        <v>38132</v>
      </c>
      <c r="H1372">
        <f t="shared" si="141"/>
        <v>22</v>
      </c>
      <c r="I1372" s="38"/>
      <c r="J1372" s="38" t="s">
        <v>386</v>
      </c>
      <c r="K1372">
        <v>4021</v>
      </c>
      <c r="L1372">
        <v>1</v>
      </c>
      <c r="M1372">
        <v>4</v>
      </c>
      <c r="O1372">
        <v>2</v>
      </c>
      <c r="P1372">
        <v>1</v>
      </c>
      <c r="Q1372">
        <v>1</v>
      </c>
      <c r="R1372">
        <v>37.700000000000003</v>
      </c>
      <c r="S1372">
        <v>1</v>
      </c>
      <c r="W1372" s="41" t="s">
        <v>278</v>
      </c>
      <c r="X1372">
        <v>4</v>
      </c>
      <c r="Y1372">
        <v>0</v>
      </c>
      <c r="Z1372">
        <v>0</v>
      </c>
      <c r="AA1372">
        <v>0</v>
      </c>
      <c r="AB1372">
        <v>0</v>
      </c>
      <c r="AC1372">
        <v>1</v>
      </c>
      <c r="AD1372">
        <v>0</v>
      </c>
      <c r="AE1372">
        <v>1</v>
      </c>
    </row>
    <row r="1373" spans="1:36" x14ac:dyDescent="0.15">
      <c r="A1373">
        <v>1254</v>
      </c>
      <c r="B1373">
        <v>45</v>
      </c>
      <c r="C1373">
        <v>22</v>
      </c>
      <c r="D1373" s="19">
        <v>2004</v>
      </c>
      <c r="E1373" s="19">
        <v>5</v>
      </c>
      <c r="F1373" s="19">
        <v>28</v>
      </c>
      <c r="G1373" s="40">
        <f t="shared" si="140"/>
        <v>38135</v>
      </c>
      <c r="H1373">
        <f t="shared" si="141"/>
        <v>22</v>
      </c>
      <c r="I1373" s="38">
        <v>10</v>
      </c>
      <c r="J1373" s="38">
        <v>10</v>
      </c>
      <c r="K1373">
        <v>4109</v>
      </c>
      <c r="L1373">
        <v>1</v>
      </c>
      <c r="M1373">
        <v>5</v>
      </c>
      <c r="O1373">
        <v>2</v>
      </c>
      <c r="P1373">
        <v>1</v>
      </c>
      <c r="Q1373">
        <v>1</v>
      </c>
      <c r="R1373">
        <v>39.700000000000003</v>
      </c>
      <c r="S1373">
        <v>1</v>
      </c>
      <c r="T1373">
        <v>2</v>
      </c>
      <c r="W1373" s="41" t="s">
        <v>278</v>
      </c>
      <c r="X1373">
        <v>3</v>
      </c>
      <c r="Y1373">
        <v>0</v>
      </c>
      <c r="Z1373">
        <v>0</v>
      </c>
      <c r="AA1373">
        <v>0</v>
      </c>
      <c r="AB1373">
        <v>1</v>
      </c>
      <c r="AC1373">
        <v>0</v>
      </c>
      <c r="AD1373">
        <v>0</v>
      </c>
      <c r="AE1373">
        <v>1</v>
      </c>
      <c r="AH1373">
        <v>0</v>
      </c>
      <c r="AI1373">
        <v>1</v>
      </c>
      <c r="AJ1373">
        <v>0</v>
      </c>
    </row>
    <row r="1374" spans="1:36" x14ac:dyDescent="0.15">
      <c r="A1374">
        <v>4936</v>
      </c>
      <c r="B1374">
        <v>206</v>
      </c>
      <c r="C1374">
        <v>21</v>
      </c>
      <c r="D1374" s="17">
        <v>2009</v>
      </c>
      <c r="E1374" s="17">
        <v>5</v>
      </c>
      <c r="F1374" s="17">
        <v>25</v>
      </c>
      <c r="G1374" s="40">
        <f t="shared" si="140"/>
        <v>39958</v>
      </c>
      <c r="H1374">
        <f t="shared" si="141"/>
        <v>22</v>
      </c>
      <c r="I1374" s="29">
        <v>0.40277777777777773</v>
      </c>
      <c r="J1374" s="29">
        <v>0.40277777777777779</v>
      </c>
      <c r="K1374">
        <v>8699</v>
      </c>
      <c r="L1374">
        <v>2</v>
      </c>
      <c r="O1374">
        <v>2</v>
      </c>
      <c r="P1374">
        <v>1</v>
      </c>
      <c r="Q1374">
        <v>1</v>
      </c>
      <c r="T1374">
        <v>3</v>
      </c>
      <c r="W1374" s="41" t="s">
        <v>1701</v>
      </c>
      <c r="X1374">
        <v>5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1</v>
      </c>
      <c r="AE1374">
        <v>1</v>
      </c>
      <c r="AH1374">
        <v>1</v>
      </c>
      <c r="AI1374">
        <v>0</v>
      </c>
      <c r="AJ1374">
        <v>0</v>
      </c>
    </row>
    <row r="1375" spans="1:36" x14ac:dyDescent="0.15">
      <c r="A1375">
        <v>4886</v>
      </c>
      <c r="B1375">
        <v>205</v>
      </c>
      <c r="C1375">
        <v>21</v>
      </c>
      <c r="D1375" s="17">
        <v>2009</v>
      </c>
      <c r="E1375" s="17">
        <v>5</v>
      </c>
      <c r="F1375" s="17">
        <v>26</v>
      </c>
      <c r="G1375" s="40">
        <f t="shared" si="140"/>
        <v>39959</v>
      </c>
      <c r="H1375">
        <f t="shared" si="141"/>
        <v>22</v>
      </c>
      <c r="I1375" s="29">
        <v>0.39097222222222222</v>
      </c>
      <c r="J1375" s="29">
        <v>0.39097222222222222</v>
      </c>
      <c r="K1375">
        <v>8703</v>
      </c>
      <c r="L1375">
        <v>1</v>
      </c>
      <c r="M1375">
        <v>5</v>
      </c>
      <c r="O1375">
        <v>2</v>
      </c>
      <c r="P1375">
        <v>1</v>
      </c>
      <c r="Q1375">
        <v>2</v>
      </c>
      <c r="R1375">
        <v>37.299999999999997</v>
      </c>
      <c r="S1375">
        <v>0</v>
      </c>
      <c r="T1375">
        <v>2</v>
      </c>
      <c r="W1375" s="41" t="s">
        <v>118</v>
      </c>
      <c r="X1375">
        <v>3</v>
      </c>
      <c r="Y1375">
        <v>0</v>
      </c>
      <c r="Z1375">
        <v>0</v>
      </c>
      <c r="AA1375">
        <v>0</v>
      </c>
      <c r="AB1375">
        <v>1</v>
      </c>
      <c r="AC1375">
        <v>0</v>
      </c>
      <c r="AD1375">
        <v>0</v>
      </c>
      <c r="AE1375">
        <v>1</v>
      </c>
    </row>
    <row r="1376" spans="1:36" x14ac:dyDescent="0.15">
      <c r="A1376">
        <v>4895</v>
      </c>
      <c r="B1376">
        <v>205</v>
      </c>
      <c r="C1376">
        <v>21</v>
      </c>
      <c r="D1376" s="17">
        <v>2009</v>
      </c>
      <c r="E1376" s="17">
        <v>5</v>
      </c>
      <c r="F1376" s="17">
        <v>26</v>
      </c>
      <c r="G1376" s="40">
        <f t="shared" si="140"/>
        <v>39959</v>
      </c>
      <c r="H1376">
        <f t="shared" si="141"/>
        <v>22</v>
      </c>
      <c r="I1376" s="29">
        <v>0.44444444444444442</v>
      </c>
      <c r="J1376" s="29">
        <v>0.44444444444444448</v>
      </c>
      <c r="L1376">
        <v>1</v>
      </c>
      <c r="M1376">
        <v>9</v>
      </c>
      <c r="O1376">
        <v>2</v>
      </c>
      <c r="P1376">
        <v>1</v>
      </c>
      <c r="Q1376">
        <v>2</v>
      </c>
      <c r="T1376">
        <v>2</v>
      </c>
      <c r="W1376" s="41" t="s">
        <v>118</v>
      </c>
      <c r="X1376">
        <v>4</v>
      </c>
      <c r="Y1376">
        <v>0</v>
      </c>
      <c r="Z1376">
        <v>0</v>
      </c>
      <c r="AA1376">
        <v>0</v>
      </c>
      <c r="AB1376">
        <v>0</v>
      </c>
      <c r="AC1376">
        <v>1</v>
      </c>
      <c r="AD1376">
        <v>0</v>
      </c>
      <c r="AE1376">
        <v>1</v>
      </c>
    </row>
    <row r="1377" spans="1:36" x14ac:dyDescent="0.15">
      <c r="A1377">
        <v>4898</v>
      </c>
      <c r="B1377">
        <v>205</v>
      </c>
      <c r="C1377">
        <v>21</v>
      </c>
      <c r="D1377" s="17">
        <v>2009</v>
      </c>
      <c r="E1377" s="17">
        <v>5</v>
      </c>
      <c r="F1377" s="17">
        <v>26</v>
      </c>
      <c r="G1377" s="40">
        <f t="shared" si="140"/>
        <v>39959</v>
      </c>
      <c r="H1377">
        <f t="shared" si="141"/>
        <v>22</v>
      </c>
      <c r="I1377" s="29">
        <v>0.4694444444444445</v>
      </c>
      <c r="J1377" s="29">
        <v>0.46944444444444444</v>
      </c>
      <c r="L1377">
        <v>1</v>
      </c>
      <c r="M1377">
        <v>8</v>
      </c>
      <c r="O1377">
        <v>2</v>
      </c>
      <c r="P1377">
        <v>1</v>
      </c>
      <c r="Q1377">
        <v>1</v>
      </c>
      <c r="R1377">
        <v>36.6</v>
      </c>
      <c r="S1377">
        <v>0</v>
      </c>
      <c r="T1377">
        <v>2</v>
      </c>
      <c r="V1377" s="41" t="s">
        <v>1335</v>
      </c>
      <c r="W1377" s="41" t="s">
        <v>118</v>
      </c>
      <c r="X1377">
        <v>5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1</v>
      </c>
      <c r="AE1377">
        <v>1</v>
      </c>
    </row>
    <row r="1378" spans="1:36" x14ac:dyDescent="0.15">
      <c r="A1378">
        <v>4905</v>
      </c>
      <c r="B1378">
        <v>205</v>
      </c>
      <c r="C1378">
        <v>22</v>
      </c>
      <c r="D1378" s="17">
        <v>2009</v>
      </c>
      <c r="E1378" s="17">
        <v>5</v>
      </c>
      <c r="F1378" s="17">
        <v>27</v>
      </c>
      <c r="G1378" s="40">
        <f t="shared" si="140"/>
        <v>39960</v>
      </c>
      <c r="H1378">
        <f t="shared" si="141"/>
        <v>22</v>
      </c>
      <c r="I1378" s="29">
        <v>0.38750000000000001</v>
      </c>
      <c r="J1378" s="29">
        <v>0.38750000000000001</v>
      </c>
      <c r="K1378">
        <v>8156</v>
      </c>
      <c r="L1378">
        <v>1</v>
      </c>
      <c r="M1378">
        <v>5</v>
      </c>
      <c r="O1378">
        <v>2</v>
      </c>
      <c r="P1378">
        <v>1</v>
      </c>
      <c r="Q1378">
        <v>2</v>
      </c>
      <c r="T1378">
        <v>2</v>
      </c>
      <c r="V1378" s="41" t="s">
        <v>2687</v>
      </c>
      <c r="W1378" s="41" t="s">
        <v>50</v>
      </c>
      <c r="X1378">
        <v>4</v>
      </c>
      <c r="Y1378">
        <v>0</v>
      </c>
      <c r="Z1378">
        <v>0</v>
      </c>
      <c r="AA1378">
        <v>0</v>
      </c>
      <c r="AB1378">
        <v>0</v>
      </c>
      <c r="AC1378">
        <v>1</v>
      </c>
      <c r="AD1378">
        <v>0</v>
      </c>
      <c r="AE1378">
        <v>1</v>
      </c>
      <c r="AH1378">
        <v>0</v>
      </c>
      <c r="AI1378">
        <v>0</v>
      </c>
    </row>
    <row r="1379" spans="1:36" x14ac:dyDescent="0.15">
      <c r="A1379">
        <v>2792</v>
      </c>
      <c r="B1379">
        <v>102</v>
      </c>
      <c r="C1379">
        <v>22</v>
      </c>
      <c r="D1379" s="17">
        <v>2003</v>
      </c>
      <c r="E1379" s="17">
        <v>6</v>
      </c>
      <c r="F1379" s="17">
        <v>2</v>
      </c>
      <c r="G1379" s="40">
        <f t="shared" ref="G1379:G1386" si="142">DATE(D1379,E1379,F1379)</f>
        <v>37774</v>
      </c>
      <c r="H1379">
        <f t="shared" ref="H1379:H1386" si="143">INT((G1379-DATE(YEAR(G1379-WEEKDAY(G1379-1)+4),1,3)+WEEKDAY(DATE(YEAR(G1379-WEEKDAY(G1379-1)+4),1,3))+5)/7)</f>
        <v>23</v>
      </c>
      <c r="I1379" s="38">
        <v>0</v>
      </c>
      <c r="J1379" s="38">
        <v>0.4548611111111111</v>
      </c>
      <c r="L1379">
        <v>1</v>
      </c>
      <c r="M1379">
        <v>1</v>
      </c>
      <c r="O1379">
        <v>2</v>
      </c>
      <c r="P1379">
        <v>1</v>
      </c>
      <c r="Q1379">
        <v>2</v>
      </c>
      <c r="T1379">
        <v>2</v>
      </c>
      <c r="W1379" s="41" t="s">
        <v>55</v>
      </c>
      <c r="X1379">
        <v>3</v>
      </c>
      <c r="Y1379">
        <v>0</v>
      </c>
      <c r="Z1379">
        <v>0</v>
      </c>
      <c r="AA1379">
        <v>0</v>
      </c>
      <c r="AB1379">
        <v>1</v>
      </c>
      <c r="AC1379">
        <v>0</v>
      </c>
      <c r="AD1379">
        <v>0</v>
      </c>
      <c r="AE1379">
        <v>1</v>
      </c>
    </row>
    <row r="1380" spans="1:36" x14ac:dyDescent="0.15">
      <c r="A1380">
        <v>2800</v>
      </c>
      <c r="B1380">
        <v>102</v>
      </c>
      <c r="C1380">
        <v>23</v>
      </c>
      <c r="D1380" s="17">
        <v>2003</v>
      </c>
      <c r="E1380" s="17">
        <v>6</v>
      </c>
      <c r="F1380" s="17">
        <v>3</v>
      </c>
      <c r="G1380" s="40">
        <f t="shared" si="142"/>
        <v>37775</v>
      </c>
      <c r="H1380">
        <f t="shared" si="143"/>
        <v>23</v>
      </c>
      <c r="I1380" s="38">
        <v>0</v>
      </c>
      <c r="J1380" s="38">
        <v>0.3347222222222222</v>
      </c>
      <c r="K1380">
        <v>3453</v>
      </c>
      <c r="L1380">
        <v>1</v>
      </c>
      <c r="M1380">
        <v>1</v>
      </c>
      <c r="O1380">
        <v>2</v>
      </c>
      <c r="P1380">
        <v>1</v>
      </c>
      <c r="Q1380">
        <v>1</v>
      </c>
      <c r="W1380" s="41" t="s">
        <v>118</v>
      </c>
      <c r="X1380">
        <v>3</v>
      </c>
      <c r="Y1380">
        <v>0</v>
      </c>
      <c r="Z1380">
        <v>0</v>
      </c>
      <c r="AA1380">
        <v>0</v>
      </c>
      <c r="AB1380">
        <v>1</v>
      </c>
      <c r="AC1380">
        <v>0</v>
      </c>
      <c r="AD1380">
        <v>0</v>
      </c>
      <c r="AE1380">
        <v>1</v>
      </c>
    </row>
    <row r="1381" spans="1:36" x14ac:dyDescent="0.15">
      <c r="A1381">
        <v>2773</v>
      </c>
      <c r="B1381">
        <v>101</v>
      </c>
      <c r="C1381">
        <v>23</v>
      </c>
      <c r="D1381" s="19">
        <v>2003</v>
      </c>
      <c r="E1381" s="19">
        <v>6</v>
      </c>
      <c r="F1381" s="19">
        <v>5</v>
      </c>
      <c r="G1381" s="40">
        <f t="shared" si="142"/>
        <v>37777</v>
      </c>
      <c r="H1381">
        <f t="shared" si="143"/>
        <v>23</v>
      </c>
      <c r="I1381" s="38">
        <v>0</v>
      </c>
      <c r="J1381" s="38">
        <v>0.50069444444444444</v>
      </c>
      <c r="K1381">
        <v>4178</v>
      </c>
      <c r="L1381">
        <v>1</v>
      </c>
      <c r="M1381">
        <v>6</v>
      </c>
      <c r="O1381">
        <v>2</v>
      </c>
      <c r="P1381">
        <v>1</v>
      </c>
      <c r="Q1381">
        <v>1</v>
      </c>
      <c r="R1381">
        <v>38.200000000000003</v>
      </c>
      <c r="S1381">
        <v>1</v>
      </c>
      <c r="T1381">
        <v>2</v>
      </c>
      <c r="W1381" s="41" t="s">
        <v>118</v>
      </c>
      <c r="X1381">
        <v>3</v>
      </c>
      <c r="Y1381">
        <v>0</v>
      </c>
      <c r="Z1381">
        <v>0</v>
      </c>
      <c r="AA1381">
        <v>0</v>
      </c>
      <c r="AB1381">
        <v>1</v>
      </c>
      <c r="AC1381">
        <v>0</v>
      </c>
      <c r="AD1381">
        <v>0</v>
      </c>
      <c r="AE1381">
        <v>1</v>
      </c>
    </row>
    <row r="1382" spans="1:36" x14ac:dyDescent="0.15">
      <c r="A1382">
        <v>2779</v>
      </c>
      <c r="B1382">
        <v>101</v>
      </c>
      <c r="C1382">
        <v>23</v>
      </c>
      <c r="D1382" s="17">
        <v>2003</v>
      </c>
      <c r="E1382" s="17">
        <v>6</v>
      </c>
      <c r="F1382" s="17">
        <v>6</v>
      </c>
      <c r="G1382" s="40">
        <f t="shared" si="142"/>
        <v>37778</v>
      </c>
      <c r="H1382">
        <f t="shared" si="143"/>
        <v>23</v>
      </c>
      <c r="I1382" s="38">
        <v>0</v>
      </c>
      <c r="J1382" s="38">
        <v>0.33680555555555558</v>
      </c>
      <c r="L1382">
        <v>1</v>
      </c>
      <c r="M1382">
        <v>11</v>
      </c>
      <c r="O1382">
        <v>2</v>
      </c>
      <c r="P1382">
        <v>1</v>
      </c>
      <c r="Q1382">
        <v>2</v>
      </c>
      <c r="R1382">
        <v>36</v>
      </c>
      <c r="S1382">
        <v>0</v>
      </c>
      <c r="T1382">
        <v>2</v>
      </c>
      <c r="W1382" s="41" t="s">
        <v>50</v>
      </c>
      <c r="X1382">
        <v>3</v>
      </c>
      <c r="Y1382">
        <v>0</v>
      </c>
      <c r="Z1382">
        <v>0</v>
      </c>
      <c r="AA1382">
        <v>0</v>
      </c>
      <c r="AB1382">
        <v>1</v>
      </c>
      <c r="AC1382">
        <v>0</v>
      </c>
      <c r="AD1382">
        <v>0</v>
      </c>
      <c r="AE1382">
        <v>1</v>
      </c>
    </row>
    <row r="1383" spans="1:36" x14ac:dyDescent="0.15">
      <c r="A1383">
        <v>1262</v>
      </c>
      <c r="B1383">
        <v>45</v>
      </c>
      <c r="C1383">
        <v>22</v>
      </c>
      <c r="D1383" s="17">
        <v>2004</v>
      </c>
      <c r="E1383" s="17">
        <v>5</v>
      </c>
      <c r="F1383" s="17">
        <v>31</v>
      </c>
      <c r="G1383" s="40">
        <f t="shared" si="142"/>
        <v>38138</v>
      </c>
      <c r="H1383">
        <f t="shared" si="143"/>
        <v>23</v>
      </c>
      <c r="I1383" s="38">
        <v>0</v>
      </c>
      <c r="J1383" s="38">
        <v>0.39166666666666666</v>
      </c>
      <c r="K1383">
        <v>4875</v>
      </c>
      <c r="L1383">
        <v>1</v>
      </c>
      <c r="M1383">
        <v>4</v>
      </c>
      <c r="O1383">
        <v>2</v>
      </c>
      <c r="P1383">
        <v>1</v>
      </c>
      <c r="Q1383">
        <v>1</v>
      </c>
      <c r="R1383">
        <v>37.1</v>
      </c>
      <c r="S1383">
        <v>0</v>
      </c>
      <c r="T1383">
        <v>2</v>
      </c>
      <c r="W1383" s="41" t="s">
        <v>118</v>
      </c>
      <c r="X1383">
        <v>5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1</v>
      </c>
      <c r="AE1383">
        <v>1</v>
      </c>
    </row>
    <row r="1384" spans="1:36" x14ac:dyDescent="0.15">
      <c r="A1384">
        <v>1371</v>
      </c>
      <c r="B1384">
        <v>49</v>
      </c>
      <c r="C1384">
        <v>22</v>
      </c>
      <c r="D1384" s="17">
        <v>2004</v>
      </c>
      <c r="E1384" s="17">
        <v>6</v>
      </c>
      <c r="F1384" s="17">
        <v>2</v>
      </c>
      <c r="G1384" s="40">
        <f t="shared" si="142"/>
        <v>38140</v>
      </c>
      <c r="H1384">
        <f t="shared" si="143"/>
        <v>23</v>
      </c>
      <c r="I1384" s="38">
        <v>0</v>
      </c>
      <c r="J1384" s="38">
        <v>0.44791666666666669</v>
      </c>
      <c r="K1384">
        <v>4573</v>
      </c>
      <c r="L1384">
        <v>1</v>
      </c>
      <c r="M1384">
        <v>6</v>
      </c>
      <c r="O1384">
        <v>2</v>
      </c>
      <c r="P1384">
        <v>1</v>
      </c>
      <c r="Q1384">
        <v>1</v>
      </c>
      <c r="R1384">
        <v>36</v>
      </c>
      <c r="S1384">
        <v>0</v>
      </c>
      <c r="T1384">
        <v>3</v>
      </c>
      <c r="W1384" s="41" t="s">
        <v>118</v>
      </c>
      <c r="X1384">
        <v>3</v>
      </c>
      <c r="Y1384">
        <v>0</v>
      </c>
      <c r="Z1384">
        <v>0</v>
      </c>
      <c r="AA1384">
        <v>0</v>
      </c>
      <c r="AB1384">
        <v>1</v>
      </c>
      <c r="AC1384">
        <v>0</v>
      </c>
      <c r="AD1384">
        <v>0</v>
      </c>
      <c r="AE1384">
        <v>1</v>
      </c>
      <c r="AH1384">
        <v>0</v>
      </c>
      <c r="AI1384">
        <v>0</v>
      </c>
    </row>
    <row r="1385" spans="1:36" x14ac:dyDescent="0.15">
      <c r="A1385">
        <v>1374</v>
      </c>
      <c r="B1385">
        <v>49</v>
      </c>
      <c r="C1385">
        <v>23</v>
      </c>
      <c r="D1385" s="17">
        <v>2004</v>
      </c>
      <c r="E1385" s="17">
        <v>6</v>
      </c>
      <c r="F1385" s="17">
        <v>3</v>
      </c>
      <c r="G1385" s="40">
        <f t="shared" si="142"/>
        <v>38141</v>
      </c>
      <c r="H1385">
        <f t="shared" si="143"/>
        <v>23</v>
      </c>
      <c r="I1385" s="38">
        <v>0</v>
      </c>
      <c r="J1385" s="38">
        <v>0.4548611111111111</v>
      </c>
      <c r="K1385">
        <v>3132</v>
      </c>
      <c r="L1385">
        <v>2</v>
      </c>
      <c r="O1385">
        <v>2</v>
      </c>
      <c r="P1385">
        <v>1</v>
      </c>
      <c r="Q1385">
        <v>1</v>
      </c>
      <c r="T1385">
        <v>2</v>
      </c>
      <c r="W1385" s="41" t="s">
        <v>120</v>
      </c>
      <c r="X1385">
        <v>3</v>
      </c>
      <c r="Y1385">
        <v>0</v>
      </c>
      <c r="Z1385">
        <v>0</v>
      </c>
      <c r="AA1385">
        <v>0</v>
      </c>
      <c r="AB1385">
        <v>1</v>
      </c>
      <c r="AC1385">
        <v>0</v>
      </c>
      <c r="AD1385">
        <v>0</v>
      </c>
      <c r="AE1385">
        <v>1</v>
      </c>
    </row>
    <row r="1386" spans="1:36" x14ac:dyDescent="0.15">
      <c r="A1386">
        <v>1377</v>
      </c>
      <c r="B1386">
        <v>49</v>
      </c>
      <c r="C1386">
        <v>23</v>
      </c>
      <c r="D1386" s="17">
        <v>2004</v>
      </c>
      <c r="E1386" s="17">
        <v>6</v>
      </c>
      <c r="F1386" s="17">
        <v>4</v>
      </c>
      <c r="G1386" s="40">
        <f t="shared" si="142"/>
        <v>38142</v>
      </c>
      <c r="H1386">
        <f t="shared" si="143"/>
        <v>23</v>
      </c>
      <c r="I1386" s="38">
        <v>0</v>
      </c>
      <c r="J1386" s="38">
        <v>0.33680555555555558</v>
      </c>
      <c r="L1386">
        <v>1</v>
      </c>
      <c r="M1386">
        <v>6</v>
      </c>
      <c r="O1386">
        <v>2</v>
      </c>
      <c r="P1386">
        <v>1</v>
      </c>
      <c r="Q1386">
        <v>1</v>
      </c>
      <c r="R1386">
        <v>36.799999999999997</v>
      </c>
      <c r="S1386">
        <v>0</v>
      </c>
      <c r="T1386">
        <v>2</v>
      </c>
      <c r="W1386" s="41" t="s">
        <v>118</v>
      </c>
      <c r="X1386">
        <v>1</v>
      </c>
      <c r="Y1386">
        <v>0</v>
      </c>
      <c r="Z1386">
        <v>1</v>
      </c>
      <c r="AA1386">
        <v>0</v>
      </c>
      <c r="AB1386">
        <v>0</v>
      </c>
      <c r="AC1386">
        <v>0</v>
      </c>
      <c r="AD1386">
        <v>0</v>
      </c>
      <c r="AE1386">
        <v>1</v>
      </c>
    </row>
    <row r="1387" spans="1:36" x14ac:dyDescent="0.15">
      <c r="A1387">
        <v>2733</v>
      </c>
      <c r="B1387">
        <v>100</v>
      </c>
      <c r="C1387">
        <v>23</v>
      </c>
      <c r="D1387" s="17">
        <v>2003</v>
      </c>
      <c r="E1387" s="17">
        <v>6</v>
      </c>
      <c r="F1387" s="17">
        <v>9</v>
      </c>
      <c r="G1387" s="40">
        <f t="shared" ref="G1387:G1402" si="144">DATE(D1387,E1387,F1387)</f>
        <v>37781</v>
      </c>
      <c r="H1387">
        <f t="shared" ref="H1387:H1402" si="145">INT((G1387-DATE(YEAR(G1387-WEEKDAY(G1387-1)+4),1,3)+WEEKDAY(DATE(YEAR(G1387-WEEKDAY(G1387-1)+4),1,3))+5)/7)</f>
        <v>24</v>
      </c>
      <c r="I1387" s="38">
        <v>0</v>
      </c>
      <c r="J1387" s="38">
        <v>0.37638888888888888</v>
      </c>
      <c r="L1387">
        <v>1</v>
      </c>
      <c r="M1387">
        <v>4</v>
      </c>
      <c r="O1387">
        <v>2</v>
      </c>
      <c r="P1387">
        <v>1</v>
      </c>
      <c r="Q1387">
        <v>2</v>
      </c>
      <c r="R1387">
        <v>37.299999999999997</v>
      </c>
      <c r="S1387">
        <v>0</v>
      </c>
      <c r="T1387">
        <v>2</v>
      </c>
      <c r="W1387" s="41" t="s">
        <v>118</v>
      </c>
      <c r="X1387">
        <v>4</v>
      </c>
      <c r="Y1387">
        <v>0</v>
      </c>
      <c r="Z1387">
        <v>0</v>
      </c>
      <c r="AA1387">
        <v>0</v>
      </c>
      <c r="AB1387">
        <v>0</v>
      </c>
      <c r="AC1387">
        <v>1</v>
      </c>
      <c r="AD1387">
        <v>0</v>
      </c>
      <c r="AE1387">
        <v>1</v>
      </c>
      <c r="AH1387">
        <v>3</v>
      </c>
      <c r="AI1387">
        <v>0</v>
      </c>
      <c r="AJ1387">
        <v>0</v>
      </c>
    </row>
    <row r="1388" spans="1:36" x14ac:dyDescent="0.15">
      <c r="A1388">
        <v>2741</v>
      </c>
      <c r="B1388">
        <v>100</v>
      </c>
      <c r="C1388">
        <v>23</v>
      </c>
      <c r="D1388" s="17">
        <v>2003</v>
      </c>
      <c r="E1388" s="17">
        <v>6</v>
      </c>
      <c r="F1388" s="17">
        <v>9</v>
      </c>
      <c r="G1388" s="40">
        <f t="shared" si="144"/>
        <v>37781</v>
      </c>
      <c r="H1388">
        <f t="shared" si="145"/>
        <v>24</v>
      </c>
      <c r="I1388" s="38">
        <v>0</v>
      </c>
      <c r="J1388" s="38">
        <v>0.47569444444444442</v>
      </c>
      <c r="K1388">
        <v>4192</v>
      </c>
      <c r="L1388">
        <v>1</v>
      </c>
      <c r="M1388">
        <v>5</v>
      </c>
      <c r="O1388">
        <v>2</v>
      </c>
      <c r="P1388">
        <v>1</v>
      </c>
      <c r="Q1388">
        <v>2</v>
      </c>
      <c r="R1388">
        <v>39.200000000000003</v>
      </c>
      <c r="S1388">
        <v>1</v>
      </c>
      <c r="T1388">
        <v>3</v>
      </c>
      <c r="W1388" s="41" t="s">
        <v>118</v>
      </c>
      <c r="X1388">
        <v>4</v>
      </c>
      <c r="Y1388">
        <v>0</v>
      </c>
      <c r="Z1388">
        <v>0</v>
      </c>
      <c r="AA1388">
        <v>0</v>
      </c>
      <c r="AB1388">
        <v>0</v>
      </c>
      <c r="AC1388">
        <v>1</v>
      </c>
      <c r="AD1388">
        <v>0</v>
      </c>
      <c r="AE1388">
        <v>1</v>
      </c>
      <c r="AH1388">
        <v>0</v>
      </c>
      <c r="AI1388">
        <v>0</v>
      </c>
    </row>
    <row r="1389" spans="1:36" x14ac:dyDescent="0.15">
      <c r="A1389">
        <v>2746</v>
      </c>
      <c r="B1389">
        <v>100</v>
      </c>
      <c r="C1389">
        <v>24</v>
      </c>
      <c r="D1389" s="19">
        <v>2003</v>
      </c>
      <c r="E1389" s="19">
        <v>6</v>
      </c>
      <c r="F1389" s="19">
        <v>10</v>
      </c>
      <c r="G1389" s="40">
        <f t="shared" si="144"/>
        <v>37782</v>
      </c>
      <c r="H1389">
        <f t="shared" si="145"/>
        <v>24</v>
      </c>
      <c r="I1389" s="38">
        <v>0</v>
      </c>
      <c r="J1389" s="38">
        <v>0.35555555555555557</v>
      </c>
      <c r="K1389">
        <v>4110</v>
      </c>
      <c r="L1389">
        <v>1</v>
      </c>
      <c r="M1389">
        <v>5</v>
      </c>
      <c r="O1389">
        <v>2</v>
      </c>
      <c r="P1389">
        <v>1</v>
      </c>
      <c r="Q1389">
        <v>2</v>
      </c>
      <c r="R1389">
        <v>36.799999999999997</v>
      </c>
      <c r="S1389">
        <v>0</v>
      </c>
      <c r="T1389">
        <v>2</v>
      </c>
      <c r="W1389" s="41" t="s">
        <v>49</v>
      </c>
      <c r="X1389">
        <v>4</v>
      </c>
      <c r="Y1389">
        <v>0</v>
      </c>
      <c r="Z1389">
        <v>0</v>
      </c>
      <c r="AA1389">
        <v>0</v>
      </c>
      <c r="AB1389">
        <v>0</v>
      </c>
      <c r="AC1389">
        <v>1</v>
      </c>
      <c r="AD1389">
        <v>0</v>
      </c>
      <c r="AE1389">
        <v>1</v>
      </c>
    </row>
    <row r="1390" spans="1:36" x14ac:dyDescent="0.15">
      <c r="A1390">
        <v>2747</v>
      </c>
      <c r="B1390">
        <v>100</v>
      </c>
      <c r="C1390">
        <v>24</v>
      </c>
      <c r="D1390" s="19">
        <v>2003</v>
      </c>
      <c r="E1390" s="19">
        <v>6</v>
      </c>
      <c r="F1390" s="19">
        <v>10</v>
      </c>
      <c r="G1390" s="40">
        <f t="shared" si="144"/>
        <v>37782</v>
      </c>
      <c r="H1390">
        <f t="shared" si="145"/>
        <v>24</v>
      </c>
      <c r="I1390" s="38">
        <v>0</v>
      </c>
      <c r="J1390" s="38">
        <v>0.33611111111111108</v>
      </c>
      <c r="L1390">
        <v>1</v>
      </c>
      <c r="M1390">
        <v>8</v>
      </c>
      <c r="O1390">
        <v>2</v>
      </c>
      <c r="P1390">
        <v>1</v>
      </c>
      <c r="Q1390">
        <v>2</v>
      </c>
      <c r="R1390">
        <v>38.6</v>
      </c>
      <c r="S1390">
        <v>1</v>
      </c>
      <c r="T1390">
        <v>2</v>
      </c>
      <c r="W1390" s="41" t="s">
        <v>118</v>
      </c>
      <c r="X1390">
        <v>4</v>
      </c>
      <c r="Y1390">
        <v>0</v>
      </c>
      <c r="Z1390">
        <v>0</v>
      </c>
      <c r="AA1390">
        <v>0</v>
      </c>
      <c r="AB1390">
        <v>0</v>
      </c>
      <c r="AC1390">
        <v>1</v>
      </c>
      <c r="AD1390">
        <v>0</v>
      </c>
      <c r="AE1390">
        <v>1</v>
      </c>
    </row>
    <row r="1391" spans="1:36" x14ac:dyDescent="0.15">
      <c r="A1391">
        <v>2753</v>
      </c>
      <c r="B1391">
        <v>100</v>
      </c>
      <c r="C1391">
        <v>24</v>
      </c>
      <c r="D1391" s="17">
        <v>2003</v>
      </c>
      <c r="E1391" s="17">
        <v>6</v>
      </c>
      <c r="F1391" s="17">
        <v>10</v>
      </c>
      <c r="G1391" s="40">
        <f t="shared" si="144"/>
        <v>37782</v>
      </c>
      <c r="H1391">
        <f t="shared" si="145"/>
        <v>24</v>
      </c>
      <c r="I1391" s="38">
        <v>0</v>
      </c>
      <c r="J1391" s="38">
        <v>0.37847222222222227</v>
      </c>
      <c r="L1391">
        <v>1</v>
      </c>
      <c r="M1391">
        <v>9</v>
      </c>
      <c r="O1391">
        <v>2</v>
      </c>
      <c r="P1391">
        <v>1</v>
      </c>
      <c r="Q1391">
        <v>2</v>
      </c>
      <c r="R1391">
        <v>37.700000000000003</v>
      </c>
      <c r="S1391">
        <v>1</v>
      </c>
      <c r="T1391" s="2">
        <v>2</v>
      </c>
      <c r="U1391" s="2"/>
      <c r="W1391" s="41" t="s">
        <v>118</v>
      </c>
      <c r="X1391">
        <v>4</v>
      </c>
      <c r="Y1391">
        <v>0</v>
      </c>
      <c r="Z1391">
        <v>0</v>
      </c>
      <c r="AA1391">
        <v>0</v>
      </c>
      <c r="AB1391">
        <v>0</v>
      </c>
      <c r="AC1391">
        <v>1</v>
      </c>
      <c r="AD1391">
        <v>0</v>
      </c>
      <c r="AE1391">
        <v>1</v>
      </c>
    </row>
    <row r="1392" spans="1:36" x14ac:dyDescent="0.15">
      <c r="A1392">
        <v>2700</v>
      </c>
      <c r="B1392">
        <v>99</v>
      </c>
      <c r="C1392">
        <v>24</v>
      </c>
      <c r="D1392" s="17">
        <v>2003</v>
      </c>
      <c r="E1392" s="17">
        <v>6</v>
      </c>
      <c r="F1392" s="17">
        <v>10</v>
      </c>
      <c r="G1392" s="40">
        <f t="shared" si="144"/>
        <v>37782</v>
      </c>
      <c r="H1392">
        <f t="shared" si="145"/>
        <v>24</v>
      </c>
      <c r="I1392" s="38">
        <v>0</v>
      </c>
      <c r="J1392" s="38">
        <v>0.44097222222222227</v>
      </c>
      <c r="L1392">
        <v>1</v>
      </c>
      <c r="M1392">
        <v>2</v>
      </c>
      <c r="O1392">
        <v>2</v>
      </c>
      <c r="P1392">
        <v>1</v>
      </c>
      <c r="Q1392">
        <v>1</v>
      </c>
      <c r="T1392" s="2"/>
      <c r="U1392" s="2"/>
      <c r="W1392" s="41" t="s">
        <v>118</v>
      </c>
      <c r="X1392">
        <v>4</v>
      </c>
      <c r="Y1392">
        <v>0</v>
      </c>
      <c r="Z1392">
        <v>0</v>
      </c>
      <c r="AA1392">
        <v>0</v>
      </c>
      <c r="AB1392">
        <v>0</v>
      </c>
      <c r="AC1392">
        <v>1</v>
      </c>
      <c r="AD1392">
        <v>0</v>
      </c>
      <c r="AE1392">
        <v>1</v>
      </c>
    </row>
    <row r="1393" spans="1:35" x14ac:dyDescent="0.15">
      <c r="A1393">
        <v>2702</v>
      </c>
      <c r="B1393">
        <v>99</v>
      </c>
      <c r="C1393">
        <v>24</v>
      </c>
      <c r="D1393" s="17">
        <v>2003</v>
      </c>
      <c r="E1393" s="17">
        <v>6</v>
      </c>
      <c r="F1393" s="17">
        <v>10</v>
      </c>
      <c r="G1393" s="40">
        <f t="shared" si="144"/>
        <v>37782</v>
      </c>
      <c r="H1393">
        <f t="shared" si="145"/>
        <v>24</v>
      </c>
      <c r="I1393" s="38">
        <v>0</v>
      </c>
      <c r="J1393" s="38">
        <v>0.47847222222222219</v>
      </c>
      <c r="K1393">
        <v>448</v>
      </c>
      <c r="L1393">
        <v>2</v>
      </c>
      <c r="O1393">
        <v>2</v>
      </c>
      <c r="P1393">
        <v>1</v>
      </c>
      <c r="Q1393">
        <v>1</v>
      </c>
      <c r="W1393" s="41" t="s">
        <v>118</v>
      </c>
      <c r="X1393">
        <v>1</v>
      </c>
      <c r="Y1393">
        <v>0</v>
      </c>
      <c r="Z1393">
        <v>1</v>
      </c>
      <c r="AA1393">
        <v>0</v>
      </c>
      <c r="AB1393">
        <v>0</v>
      </c>
      <c r="AC1393">
        <v>0</v>
      </c>
      <c r="AD1393">
        <v>0</v>
      </c>
      <c r="AE1393">
        <v>1</v>
      </c>
      <c r="AH1393">
        <v>0</v>
      </c>
      <c r="AI1393">
        <v>0</v>
      </c>
    </row>
    <row r="1394" spans="1:35" x14ac:dyDescent="0.15">
      <c r="A1394">
        <v>2706</v>
      </c>
      <c r="B1394">
        <v>99</v>
      </c>
      <c r="C1394">
        <v>24</v>
      </c>
      <c r="D1394" s="17">
        <v>2003</v>
      </c>
      <c r="E1394" s="17">
        <v>6</v>
      </c>
      <c r="F1394" s="17">
        <v>11</v>
      </c>
      <c r="G1394" s="40">
        <f t="shared" si="144"/>
        <v>37783</v>
      </c>
      <c r="H1394">
        <f t="shared" si="145"/>
        <v>24</v>
      </c>
      <c r="I1394" s="38">
        <v>0</v>
      </c>
      <c r="J1394" s="38">
        <v>0.34861111111111115</v>
      </c>
      <c r="K1394">
        <v>4203</v>
      </c>
      <c r="L1394">
        <v>1</v>
      </c>
      <c r="M1394">
        <v>1</v>
      </c>
      <c r="O1394">
        <v>2</v>
      </c>
      <c r="P1394">
        <v>1</v>
      </c>
      <c r="Q1394">
        <v>1</v>
      </c>
      <c r="R1394">
        <v>38.200000000000003</v>
      </c>
      <c r="S1394">
        <v>1</v>
      </c>
      <c r="T1394">
        <v>2</v>
      </c>
      <c r="W1394" s="41" t="s">
        <v>49</v>
      </c>
      <c r="X1394">
        <v>4</v>
      </c>
      <c r="Y1394">
        <v>0</v>
      </c>
      <c r="Z1394">
        <v>0</v>
      </c>
      <c r="AA1394">
        <v>0</v>
      </c>
      <c r="AB1394">
        <v>0</v>
      </c>
      <c r="AC1394">
        <v>1</v>
      </c>
      <c r="AD1394">
        <v>0</v>
      </c>
      <c r="AE1394">
        <v>1</v>
      </c>
    </row>
    <row r="1395" spans="1:35" x14ac:dyDescent="0.15">
      <c r="A1395">
        <v>2705</v>
      </c>
      <c r="B1395">
        <v>99</v>
      </c>
      <c r="C1395">
        <v>24</v>
      </c>
      <c r="D1395" s="19">
        <v>2003</v>
      </c>
      <c r="E1395" s="19">
        <v>6</v>
      </c>
      <c r="F1395" s="19">
        <v>11</v>
      </c>
      <c r="G1395" s="40">
        <f t="shared" si="144"/>
        <v>37783</v>
      </c>
      <c r="H1395">
        <f t="shared" si="145"/>
        <v>24</v>
      </c>
      <c r="I1395" s="38">
        <v>0</v>
      </c>
      <c r="J1395" s="38">
        <v>0.34375</v>
      </c>
      <c r="K1395">
        <v>2198</v>
      </c>
      <c r="L1395">
        <v>1</v>
      </c>
      <c r="M1395">
        <v>8</v>
      </c>
      <c r="O1395">
        <v>2</v>
      </c>
      <c r="P1395">
        <v>1</v>
      </c>
      <c r="Q1395">
        <v>2</v>
      </c>
      <c r="R1395">
        <v>37.5</v>
      </c>
      <c r="S1395">
        <v>1</v>
      </c>
      <c r="W1395" s="41" t="s">
        <v>339</v>
      </c>
      <c r="X1395">
        <v>1</v>
      </c>
      <c r="Y1395">
        <v>0</v>
      </c>
      <c r="Z1395">
        <v>1</v>
      </c>
      <c r="AA1395">
        <v>0</v>
      </c>
      <c r="AB1395">
        <v>0</v>
      </c>
      <c r="AC1395">
        <v>0</v>
      </c>
      <c r="AD1395">
        <v>0</v>
      </c>
      <c r="AE1395">
        <v>1</v>
      </c>
      <c r="AH1395">
        <v>0</v>
      </c>
      <c r="AI1395">
        <v>0</v>
      </c>
    </row>
    <row r="1396" spans="1:35" x14ac:dyDescent="0.15">
      <c r="A1396">
        <v>2710</v>
      </c>
      <c r="B1396">
        <v>99</v>
      </c>
      <c r="C1396">
        <v>24</v>
      </c>
      <c r="D1396" s="17">
        <v>2003</v>
      </c>
      <c r="E1396" s="17">
        <v>6</v>
      </c>
      <c r="F1396" s="17">
        <v>11</v>
      </c>
      <c r="G1396" s="40">
        <f t="shared" si="144"/>
        <v>37783</v>
      </c>
      <c r="H1396">
        <f t="shared" si="145"/>
        <v>24</v>
      </c>
      <c r="I1396" s="38">
        <v>0</v>
      </c>
      <c r="J1396" s="38">
        <v>0.37152777777777773</v>
      </c>
      <c r="K1396">
        <v>3802</v>
      </c>
      <c r="L1396">
        <v>1</v>
      </c>
      <c r="M1396">
        <v>4</v>
      </c>
      <c r="O1396">
        <v>2</v>
      </c>
      <c r="P1396">
        <v>1</v>
      </c>
      <c r="Q1396">
        <v>2</v>
      </c>
      <c r="T1396" s="2"/>
      <c r="U1396" s="2"/>
      <c r="W1396" s="41" t="s">
        <v>50</v>
      </c>
      <c r="X1396">
        <v>1</v>
      </c>
      <c r="Y1396">
        <v>0</v>
      </c>
      <c r="Z1396">
        <v>1</v>
      </c>
      <c r="AA1396">
        <v>0</v>
      </c>
      <c r="AB1396">
        <v>0</v>
      </c>
      <c r="AC1396">
        <v>0</v>
      </c>
      <c r="AD1396">
        <v>0</v>
      </c>
      <c r="AE1396">
        <v>1</v>
      </c>
    </row>
    <row r="1397" spans="1:35" x14ac:dyDescent="0.15">
      <c r="A1397">
        <v>2648</v>
      </c>
      <c r="B1397">
        <v>97</v>
      </c>
      <c r="C1397">
        <v>24</v>
      </c>
      <c r="D1397" s="17">
        <v>2003</v>
      </c>
      <c r="E1397" s="17">
        <v>6</v>
      </c>
      <c r="F1397" s="17">
        <v>13</v>
      </c>
      <c r="G1397" s="40">
        <f t="shared" si="144"/>
        <v>37785</v>
      </c>
      <c r="H1397">
        <f t="shared" si="145"/>
        <v>24</v>
      </c>
      <c r="I1397" s="38">
        <v>0</v>
      </c>
      <c r="J1397" s="38">
        <v>0.37847222222222227</v>
      </c>
      <c r="K1397">
        <v>4014</v>
      </c>
      <c r="L1397">
        <v>1</v>
      </c>
      <c r="M1397">
        <v>3</v>
      </c>
      <c r="O1397">
        <v>2</v>
      </c>
      <c r="P1397">
        <v>1</v>
      </c>
      <c r="Q1397">
        <v>2</v>
      </c>
      <c r="T1397">
        <v>2</v>
      </c>
      <c r="W1397" s="41" t="s">
        <v>51</v>
      </c>
      <c r="X1397">
        <v>5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1</v>
      </c>
      <c r="AE1397">
        <v>1</v>
      </c>
    </row>
    <row r="1398" spans="1:35" x14ac:dyDescent="0.15">
      <c r="A1398">
        <v>1382</v>
      </c>
      <c r="B1398">
        <v>49</v>
      </c>
      <c r="C1398">
        <v>23</v>
      </c>
      <c r="D1398" s="19">
        <v>2004</v>
      </c>
      <c r="E1398" s="19">
        <v>6</v>
      </c>
      <c r="F1398" s="19">
        <v>7</v>
      </c>
      <c r="G1398" s="40">
        <f t="shared" si="144"/>
        <v>38145</v>
      </c>
      <c r="H1398">
        <f t="shared" si="145"/>
        <v>24</v>
      </c>
      <c r="I1398" s="38">
        <v>11</v>
      </c>
      <c r="J1398" s="38">
        <v>11</v>
      </c>
      <c r="K1398">
        <v>3500</v>
      </c>
      <c r="L1398">
        <v>1</v>
      </c>
      <c r="M1398">
        <v>11</v>
      </c>
      <c r="O1398">
        <v>2</v>
      </c>
      <c r="P1398">
        <v>1</v>
      </c>
      <c r="R1398">
        <v>37.6</v>
      </c>
      <c r="S1398">
        <v>1</v>
      </c>
      <c r="T1398">
        <v>2</v>
      </c>
      <c r="W1398" s="41" t="s">
        <v>118</v>
      </c>
      <c r="X1398">
        <v>3</v>
      </c>
      <c r="Y1398">
        <v>0</v>
      </c>
      <c r="Z1398">
        <v>0</v>
      </c>
      <c r="AA1398">
        <v>0</v>
      </c>
      <c r="AB1398">
        <v>1</v>
      </c>
      <c r="AC1398">
        <v>0</v>
      </c>
      <c r="AD1398">
        <v>0</v>
      </c>
      <c r="AE1398">
        <v>1</v>
      </c>
    </row>
    <row r="1399" spans="1:35" x14ac:dyDescent="0.15">
      <c r="A1399">
        <v>1390</v>
      </c>
      <c r="B1399">
        <v>50</v>
      </c>
      <c r="C1399">
        <v>23</v>
      </c>
      <c r="D1399" s="17">
        <v>2004</v>
      </c>
      <c r="E1399" s="17">
        <v>6</v>
      </c>
      <c r="F1399" s="17">
        <v>8</v>
      </c>
      <c r="G1399" s="40">
        <f t="shared" si="144"/>
        <v>38146</v>
      </c>
      <c r="H1399">
        <f t="shared" si="145"/>
        <v>24</v>
      </c>
      <c r="I1399" s="38">
        <v>0</v>
      </c>
      <c r="J1399" s="38">
        <v>0.46597222222222223</v>
      </c>
      <c r="L1399">
        <v>1</v>
      </c>
      <c r="M1399">
        <v>5</v>
      </c>
      <c r="O1399">
        <v>2</v>
      </c>
      <c r="P1399">
        <v>1</v>
      </c>
      <c r="Q1399">
        <v>1</v>
      </c>
      <c r="W1399" s="41" t="s">
        <v>283</v>
      </c>
      <c r="X1399">
        <v>0</v>
      </c>
      <c r="Y1399">
        <v>1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</row>
    <row r="1400" spans="1:35" x14ac:dyDescent="0.15">
      <c r="A1400">
        <v>1393</v>
      </c>
      <c r="B1400">
        <v>50</v>
      </c>
      <c r="C1400">
        <v>23</v>
      </c>
      <c r="D1400" s="17">
        <v>2004</v>
      </c>
      <c r="E1400" s="17">
        <v>6</v>
      </c>
      <c r="F1400" s="17">
        <v>9</v>
      </c>
      <c r="G1400" s="40">
        <f t="shared" si="144"/>
        <v>38147</v>
      </c>
      <c r="H1400">
        <f t="shared" si="145"/>
        <v>24</v>
      </c>
      <c r="I1400" s="38">
        <v>0</v>
      </c>
      <c r="J1400" s="38">
        <v>0.37777777777777777</v>
      </c>
      <c r="K1400">
        <v>3888</v>
      </c>
      <c r="L1400">
        <v>1</v>
      </c>
      <c r="M1400">
        <v>5</v>
      </c>
      <c r="O1400">
        <v>2</v>
      </c>
      <c r="P1400">
        <v>1</v>
      </c>
      <c r="Q1400">
        <v>1</v>
      </c>
      <c r="R1400">
        <v>39</v>
      </c>
      <c r="S1400">
        <v>1</v>
      </c>
      <c r="T1400">
        <v>2</v>
      </c>
      <c r="W1400" s="41" t="s">
        <v>118</v>
      </c>
      <c r="X1400">
        <v>3</v>
      </c>
      <c r="Y1400">
        <v>0</v>
      </c>
      <c r="Z1400">
        <v>0</v>
      </c>
      <c r="AA1400">
        <v>0</v>
      </c>
      <c r="AB1400">
        <v>1</v>
      </c>
      <c r="AC1400">
        <v>0</v>
      </c>
      <c r="AD1400">
        <v>0</v>
      </c>
      <c r="AE1400">
        <v>1</v>
      </c>
      <c r="AH1400">
        <v>1</v>
      </c>
    </row>
    <row r="1401" spans="1:35" x14ac:dyDescent="0.15">
      <c r="A1401">
        <v>1396</v>
      </c>
      <c r="B1401">
        <v>50</v>
      </c>
      <c r="C1401">
        <v>24</v>
      </c>
      <c r="D1401" s="17">
        <v>2004</v>
      </c>
      <c r="E1401" s="17">
        <v>6</v>
      </c>
      <c r="F1401" s="17">
        <v>10</v>
      </c>
      <c r="G1401" s="40">
        <f t="shared" si="144"/>
        <v>38148</v>
      </c>
      <c r="H1401">
        <f t="shared" si="145"/>
        <v>24</v>
      </c>
      <c r="I1401" s="38">
        <v>0</v>
      </c>
      <c r="J1401" s="38">
        <v>0.41736111111111113</v>
      </c>
      <c r="L1401">
        <v>1</v>
      </c>
      <c r="M1401">
        <v>6</v>
      </c>
      <c r="O1401">
        <v>2</v>
      </c>
      <c r="P1401">
        <v>1</v>
      </c>
      <c r="Q1401">
        <v>1</v>
      </c>
      <c r="T1401">
        <v>2</v>
      </c>
      <c r="W1401" s="41" t="s">
        <v>389</v>
      </c>
      <c r="X1401">
        <v>3</v>
      </c>
      <c r="Y1401">
        <v>0</v>
      </c>
      <c r="Z1401">
        <v>0</v>
      </c>
      <c r="AA1401">
        <v>0</v>
      </c>
      <c r="AB1401">
        <v>1</v>
      </c>
      <c r="AC1401">
        <v>0</v>
      </c>
      <c r="AD1401">
        <v>0</v>
      </c>
      <c r="AE1401">
        <v>1</v>
      </c>
    </row>
    <row r="1402" spans="1:35" x14ac:dyDescent="0.15">
      <c r="A1402">
        <v>1403</v>
      </c>
      <c r="B1402">
        <v>50</v>
      </c>
      <c r="C1402">
        <v>24</v>
      </c>
      <c r="D1402" s="17">
        <v>2004</v>
      </c>
      <c r="E1402" s="17">
        <v>6</v>
      </c>
      <c r="F1402" s="17">
        <v>11</v>
      </c>
      <c r="G1402" s="40">
        <f t="shared" si="144"/>
        <v>38149</v>
      </c>
      <c r="H1402">
        <f t="shared" si="145"/>
        <v>24</v>
      </c>
      <c r="I1402" s="38">
        <v>0</v>
      </c>
      <c r="J1402" s="38">
        <v>0.34375</v>
      </c>
      <c r="K1402">
        <v>6276</v>
      </c>
      <c r="L1402">
        <v>1</v>
      </c>
      <c r="M1402">
        <v>7</v>
      </c>
      <c r="O1402">
        <v>2</v>
      </c>
      <c r="P1402">
        <v>1</v>
      </c>
      <c r="Q1402">
        <v>2</v>
      </c>
      <c r="W1402" s="41" t="s">
        <v>278</v>
      </c>
      <c r="X1402">
        <v>0</v>
      </c>
      <c r="Y1402">
        <v>1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H1402">
        <v>0</v>
      </c>
      <c r="AI1402">
        <v>3</v>
      </c>
    </row>
    <row r="1403" spans="1:35" x14ac:dyDescent="0.15">
      <c r="A1403">
        <v>2670</v>
      </c>
      <c r="B1403">
        <v>98</v>
      </c>
      <c r="C1403">
        <v>24</v>
      </c>
      <c r="D1403" s="19">
        <v>2003</v>
      </c>
      <c r="E1403" s="19">
        <v>6</v>
      </c>
      <c r="F1403" s="19">
        <v>16</v>
      </c>
      <c r="G1403" s="40">
        <f t="shared" ref="G1403:G1412" si="146">DATE(D1403,E1403,F1403)</f>
        <v>37788</v>
      </c>
      <c r="H1403">
        <f t="shared" ref="H1403:H1412" si="147">INT((G1403-DATE(YEAR(G1403-WEEKDAY(G1403-1)+4),1,3)+WEEKDAY(DATE(YEAR(G1403-WEEKDAY(G1403-1)+4),1,3))+5)/7)</f>
        <v>25</v>
      </c>
      <c r="I1403" s="38">
        <v>0</v>
      </c>
      <c r="J1403" s="38">
        <v>0.45902777777777781</v>
      </c>
      <c r="K1403">
        <v>3453</v>
      </c>
      <c r="L1403">
        <v>1</v>
      </c>
      <c r="M1403">
        <v>2</v>
      </c>
      <c r="O1403">
        <v>2</v>
      </c>
      <c r="P1403">
        <v>1</v>
      </c>
      <c r="Q1403">
        <v>1</v>
      </c>
      <c r="R1403">
        <v>37.9</v>
      </c>
      <c r="S1403">
        <v>1</v>
      </c>
      <c r="T1403">
        <v>2</v>
      </c>
      <c r="W1403" s="41" t="s">
        <v>118</v>
      </c>
      <c r="X1403">
        <v>3</v>
      </c>
      <c r="Y1403">
        <v>0</v>
      </c>
      <c r="Z1403">
        <v>0</v>
      </c>
      <c r="AA1403">
        <v>0</v>
      </c>
      <c r="AB1403">
        <v>1</v>
      </c>
      <c r="AC1403">
        <v>0</v>
      </c>
      <c r="AD1403">
        <v>0</v>
      </c>
      <c r="AE1403">
        <v>1</v>
      </c>
    </row>
    <row r="1404" spans="1:35" x14ac:dyDescent="0.15">
      <c r="A1404">
        <v>2661</v>
      </c>
      <c r="B1404">
        <v>97</v>
      </c>
      <c r="C1404">
        <v>24</v>
      </c>
      <c r="D1404" s="17">
        <v>2003</v>
      </c>
      <c r="E1404" s="17">
        <v>6</v>
      </c>
      <c r="F1404" s="17">
        <v>16</v>
      </c>
      <c r="G1404" s="40">
        <f t="shared" si="146"/>
        <v>37788</v>
      </c>
      <c r="H1404">
        <f t="shared" si="147"/>
        <v>25</v>
      </c>
      <c r="I1404" s="38">
        <v>0</v>
      </c>
      <c r="J1404" s="38">
        <v>0.39930555555555558</v>
      </c>
      <c r="K1404">
        <v>1708</v>
      </c>
      <c r="L1404">
        <v>1</v>
      </c>
      <c r="M1404">
        <v>7</v>
      </c>
      <c r="O1404">
        <v>2</v>
      </c>
      <c r="P1404">
        <v>1</v>
      </c>
      <c r="Q1404">
        <v>2</v>
      </c>
      <c r="W1404" s="41" t="s">
        <v>118</v>
      </c>
      <c r="X1404">
        <v>0</v>
      </c>
      <c r="Y1404">
        <v>1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</row>
    <row r="1405" spans="1:35" x14ac:dyDescent="0.15">
      <c r="A1405">
        <v>2664</v>
      </c>
      <c r="B1405">
        <v>98</v>
      </c>
      <c r="C1405">
        <v>24</v>
      </c>
      <c r="D1405" s="17">
        <v>2003</v>
      </c>
      <c r="E1405" s="17">
        <v>6</v>
      </c>
      <c r="F1405" s="17">
        <v>16</v>
      </c>
      <c r="G1405" s="40">
        <f t="shared" si="146"/>
        <v>37788</v>
      </c>
      <c r="H1405">
        <f t="shared" si="147"/>
        <v>25</v>
      </c>
      <c r="I1405" s="38">
        <v>10</v>
      </c>
      <c r="J1405" s="38">
        <v>10</v>
      </c>
      <c r="L1405">
        <v>1</v>
      </c>
      <c r="M1405">
        <v>9</v>
      </c>
      <c r="O1405">
        <v>2</v>
      </c>
      <c r="P1405">
        <v>1</v>
      </c>
      <c r="Q1405">
        <v>2</v>
      </c>
      <c r="X1405">
        <v>0</v>
      </c>
      <c r="Y1405">
        <v>1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</row>
    <row r="1406" spans="1:35" x14ac:dyDescent="0.15">
      <c r="A1406">
        <v>2672</v>
      </c>
      <c r="B1406">
        <v>98</v>
      </c>
      <c r="C1406">
        <v>25</v>
      </c>
      <c r="D1406" s="19">
        <v>2003</v>
      </c>
      <c r="E1406" s="19">
        <v>6</v>
      </c>
      <c r="F1406" s="19">
        <v>17</v>
      </c>
      <c r="G1406" s="40">
        <f t="shared" si="146"/>
        <v>37789</v>
      </c>
      <c r="H1406">
        <f t="shared" si="147"/>
        <v>25</v>
      </c>
      <c r="I1406" s="38">
        <v>8</v>
      </c>
      <c r="J1406" s="38">
        <v>8</v>
      </c>
      <c r="K1406">
        <v>3070</v>
      </c>
      <c r="L1406">
        <v>1</v>
      </c>
      <c r="M1406">
        <v>3</v>
      </c>
      <c r="O1406">
        <v>2</v>
      </c>
      <c r="P1406">
        <v>1</v>
      </c>
      <c r="Q1406">
        <v>2</v>
      </c>
      <c r="R1406">
        <v>36.1</v>
      </c>
      <c r="S1406">
        <v>0</v>
      </c>
      <c r="T1406">
        <v>2</v>
      </c>
      <c r="W1406" s="41" t="s">
        <v>50</v>
      </c>
      <c r="X1406">
        <v>4</v>
      </c>
      <c r="Y1406">
        <v>0</v>
      </c>
      <c r="Z1406">
        <v>0</v>
      </c>
      <c r="AA1406">
        <v>0</v>
      </c>
      <c r="AB1406">
        <v>0</v>
      </c>
      <c r="AC1406">
        <v>1</v>
      </c>
      <c r="AD1406">
        <v>0</v>
      </c>
      <c r="AE1406">
        <v>1</v>
      </c>
    </row>
    <row r="1407" spans="1:35" x14ac:dyDescent="0.15">
      <c r="A1407">
        <v>2687</v>
      </c>
      <c r="B1407">
        <v>98</v>
      </c>
      <c r="C1407">
        <v>25</v>
      </c>
      <c r="D1407" s="17">
        <v>2003</v>
      </c>
      <c r="E1407" s="17">
        <v>6</v>
      </c>
      <c r="F1407" s="17">
        <v>18</v>
      </c>
      <c r="G1407" s="40">
        <f t="shared" si="146"/>
        <v>37790</v>
      </c>
      <c r="H1407">
        <f t="shared" si="147"/>
        <v>25</v>
      </c>
      <c r="I1407" s="38">
        <v>0</v>
      </c>
      <c r="J1407" s="38">
        <v>0.37708333333333338</v>
      </c>
      <c r="K1407">
        <v>23167</v>
      </c>
      <c r="L1407">
        <v>1</v>
      </c>
      <c r="M1407">
        <v>7</v>
      </c>
      <c r="O1407">
        <v>2</v>
      </c>
      <c r="P1407">
        <v>1</v>
      </c>
      <c r="Q1407">
        <v>2</v>
      </c>
      <c r="T1407">
        <v>2</v>
      </c>
      <c r="W1407" s="41" t="s">
        <v>118</v>
      </c>
      <c r="X1407">
        <v>4</v>
      </c>
      <c r="Y1407">
        <v>0</v>
      </c>
      <c r="Z1407">
        <v>0</v>
      </c>
      <c r="AA1407">
        <v>0</v>
      </c>
      <c r="AB1407">
        <v>0</v>
      </c>
      <c r="AC1407">
        <v>1</v>
      </c>
      <c r="AD1407">
        <v>0</v>
      </c>
      <c r="AE1407">
        <v>1</v>
      </c>
    </row>
    <row r="1408" spans="1:35" x14ac:dyDescent="0.15">
      <c r="A1408">
        <v>2691</v>
      </c>
      <c r="B1408">
        <v>98</v>
      </c>
      <c r="C1408">
        <v>25</v>
      </c>
      <c r="D1408" s="17">
        <v>2003</v>
      </c>
      <c r="E1408" s="17">
        <v>6</v>
      </c>
      <c r="F1408" s="17">
        <v>18</v>
      </c>
      <c r="G1408" s="40">
        <f t="shared" si="146"/>
        <v>37790</v>
      </c>
      <c r="H1408">
        <f t="shared" si="147"/>
        <v>25</v>
      </c>
      <c r="I1408" s="38">
        <v>0</v>
      </c>
      <c r="J1408" s="38">
        <v>0.4201388888888889</v>
      </c>
      <c r="L1408">
        <v>1</v>
      </c>
      <c r="M1408">
        <v>4</v>
      </c>
      <c r="O1408">
        <v>2</v>
      </c>
      <c r="P1408">
        <v>1</v>
      </c>
      <c r="Q1408">
        <v>2</v>
      </c>
      <c r="R1408">
        <v>36.200000000000003</v>
      </c>
      <c r="S1408">
        <v>0</v>
      </c>
      <c r="T1408">
        <v>2</v>
      </c>
      <c r="W1408" s="41" t="s">
        <v>49</v>
      </c>
      <c r="X1408">
        <v>5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1</v>
      </c>
      <c r="AE1408">
        <v>1</v>
      </c>
    </row>
    <row r="1409" spans="1:42" x14ac:dyDescent="0.15">
      <c r="A1409">
        <v>2614</v>
      </c>
      <c r="B1409">
        <v>96</v>
      </c>
      <c r="C1409">
        <v>25</v>
      </c>
      <c r="D1409" s="19">
        <v>2003</v>
      </c>
      <c r="E1409" s="19">
        <v>6</v>
      </c>
      <c r="F1409" s="19">
        <v>19</v>
      </c>
      <c r="G1409" s="40">
        <f t="shared" si="146"/>
        <v>37791</v>
      </c>
      <c r="H1409">
        <f t="shared" si="147"/>
        <v>25</v>
      </c>
      <c r="I1409" s="38">
        <v>0</v>
      </c>
      <c r="J1409" s="38">
        <v>0.4548611111111111</v>
      </c>
      <c r="K1409">
        <v>3543</v>
      </c>
      <c r="L1409">
        <v>1</v>
      </c>
      <c r="M1409">
        <v>2</v>
      </c>
      <c r="O1409">
        <v>2</v>
      </c>
      <c r="P1409">
        <v>1</v>
      </c>
      <c r="Q1409">
        <v>2</v>
      </c>
      <c r="R1409">
        <v>37.9</v>
      </c>
      <c r="S1409">
        <v>1</v>
      </c>
      <c r="T1409">
        <v>2</v>
      </c>
      <c r="W1409" s="41" t="s">
        <v>49</v>
      </c>
      <c r="X1409">
        <v>5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1</v>
      </c>
      <c r="AE1409">
        <v>1</v>
      </c>
    </row>
    <row r="1410" spans="1:42" x14ac:dyDescent="0.15">
      <c r="A1410">
        <v>2620</v>
      </c>
      <c r="B1410">
        <v>96</v>
      </c>
      <c r="C1410">
        <v>25</v>
      </c>
      <c r="D1410" s="17">
        <v>2003</v>
      </c>
      <c r="E1410" s="17">
        <v>6</v>
      </c>
      <c r="F1410" s="17">
        <v>20</v>
      </c>
      <c r="G1410" s="40">
        <f t="shared" si="146"/>
        <v>37792</v>
      </c>
      <c r="H1410">
        <f t="shared" si="147"/>
        <v>25</v>
      </c>
      <c r="I1410" s="38">
        <v>0</v>
      </c>
      <c r="J1410" s="38">
        <v>0.40625</v>
      </c>
      <c r="K1410">
        <v>4205</v>
      </c>
      <c r="N1410">
        <v>2</v>
      </c>
      <c r="O1410">
        <v>2</v>
      </c>
      <c r="P1410">
        <v>1</v>
      </c>
      <c r="Q1410">
        <v>1</v>
      </c>
      <c r="R1410">
        <v>38.9</v>
      </c>
      <c r="S1410">
        <v>1</v>
      </c>
      <c r="T1410">
        <v>2</v>
      </c>
      <c r="W1410" s="41" t="s">
        <v>118</v>
      </c>
      <c r="X1410">
        <v>4</v>
      </c>
      <c r="Y1410">
        <v>0</v>
      </c>
      <c r="Z1410">
        <v>0</v>
      </c>
      <c r="AA1410">
        <v>0</v>
      </c>
      <c r="AB1410">
        <v>0</v>
      </c>
      <c r="AC1410">
        <v>1</v>
      </c>
      <c r="AD1410">
        <v>0</v>
      </c>
      <c r="AE1410">
        <v>1</v>
      </c>
    </row>
    <row r="1411" spans="1:42" x14ac:dyDescent="0.15">
      <c r="A1411">
        <v>2621</v>
      </c>
      <c r="B1411">
        <v>96</v>
      </c>
      <c r="C1411">
        <v>25</v>
      </c>
      <c r="D1411" s="17">
        <v>2003</v>
      </c>
      <c r="E1411" s="17">
        <v>6</v>
      </c>
      <c r="F1411" s="17">
        <v>20</v>
      </c>
      <c r="G1411" s="40">
        <f t="shared" si="146"/>
        <v>37792</v>
      </c>
      <c r="H1411">
        <f t="shared" si="147"/>
        <v>25</v>
      </c>
      <c r="I1411" s="38">
        <v>0</v>
      </c>
      <c r="J1411" s="38">
        <v>0.4548611111111111</v>
      </c>
      <c r="K1411">
        <v>2930</v>
      </c>
      <c r="L1411">
        <v>1</v>
      </c>
      <c r="M1411">
        <v>6</v>
      </c>
      <c r="O1411">
        <v>2</v>
      </c>
      <c r="P1411">
        <v>1</v>
      </c>
      <c r="Q1411">
        <v>2</v>
      </c>
      <c r="W1411" s="41" t="s">
        <v>50</v>
      </c>
      <c r="X1411">
        <v>0</v>
      </c>
      <c r="Y1411">
        <v>1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</row>
    <row r="1412" spans="1:42" x14ac:dyDescent="0.15">
      <c r="A1412">
        <v>1423</v>
      </c>
      <c r="B1412">
        <v>51</v>
      </c>
      <c r="C1412">
        <v>25</v>
      </c>
      <c r="D1412" s="17">
        <v>2004</v>
      </c>
      <c r="E1412" s="17">
        <v>6</v>
      </c>
      <c r="F1412" s="17">
        <v>18</v>
      </c>
      <c r="G1412" s="40">
        <f t="shared" si="146"/>
        <v>38156</v>
      </c>
      <c r="H1412">
        <f t="shared" si="147"/>
        <v>25</v>
      </c>
      <c r="I1412" s="38">
        <v>0</v>
      </c>
      <c r="J1412" s="38">
        <v>0.37777777777777777</v>
      </c>
      <c r="K1412">
        <v>7880</v>
      </c>
      <c r="L1412">
        <v>1</v>
      </c>
      <c r="M1412">
        <v>8</v>
      </c>
      <c r="O1412">
        <v>2</v>
      </c>
      <c r="P1412">
        <v>1</v>
      </c>
      <c r="Q1412">
        <v>1</v>
      </c>
      <c r="R1412">
        <v>38.700000000000003</v>
      </c>
      <c r="S1412">
        <v>1</v>
      </c>
      <c r="T1412">
        <v>3</v>
      </c>
      <c r="W1412" s="41" t="s">
        <v>118</v>
      </c>
      <c r="X1412">
        <v>4</v>
      </c>
      <c r="Y1412">
        <v>0</v>
      </c>
      <c r="Z1412">
        <v>0</v>
      </c>
      <c r="AA1412">
        <v>0</v>
      </c>
      <c r="AB1412">
        <v>0</v>
      </c>
      <c r="AC1412">
        <v>1</v>
      </c>
      <c r="AD1412">
        <v>0</v>
      </c>
      <c r="AE1412">
        <v>1</v>
      </c>
    </row>
    <row r="1413" spans="1:42" x14ac:dyDescent="0.15">
      <c r="A1413">
        <v>2626</v>
      </c>
      <c r="B1413">
        <v>96</v>
      </c>
      <c r="C1413">
        <v>25</v>
      </c>
      <c r="D1413" s="17">
        <v>2003</v>
      </c>
      <c r="E1413" s="17">
        <v>6</v>
      </c>
      <c r="F1413" s="17">
        <v>23</v>
      </c>
      <c r="G1413" s="40">
        <f t="shared" ref="G1413:G1418" si="148">DATE(D1413,E1413,F1413)</f>
        <v>37795</v>
      </c>
      <c r="H1413">
        <f t="shared" ref="H1413:H1418" si="149">INT((G1413-DATE(YEAR(G1413-WEEKDAY(G1413-1)+4),1,3)+WEEKDAY(DATE(YEAR(G1413-WEEKDAY(G1413-1)+4),1,3))+5)/7)</f>
        <v>26</v>
      </c>
      <c r="I1413" s="38">
        <v>0</v>
      </c>
      <c r="J1413" s="38">
        <v>0.35972222222222222</v>
      </c>
      <c r="K1413">
        <v>1708</v>
      </c>
      <c r="L1413">
        <v>1</v>
      </c>
      <c r="M1413">
        <v>7</v>
      </c>
      <c r="O1413">
        <v>2</v>
      </c>
      <c r="P1413">
        <v>1</v>
      </c>
      <c r="Q1413">
        <v>1</v>
      </c>
      <c r="R1413">
        <v>39.6</v>
      </c>
      <c r="S1413">
        <v>1</v>
      </c>
      <c r="T1413">
        <v>2</v>
      </c>
      <c r="W1413" s="41" t="s">
        <v>118</v>
      </c>
      <c r="X1413">
        <v>0</v>
      </c>
      <c r="Y1413">
        <v>1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</row>
    <row r="1414" spans="1:42" x14ac:dyDescent="0.15">
      <c r="A1414">
        <v>2630</v>
      </c>
      <c r="B1414">
        <v>96</v>
      </c>
      <c r="C1414">
        <v>25</v>
      </c>
      <c r="D1414" s="17">
        <v>2003</v>
      </c>
      <c r="E1414" s="17">
        <v>6</v>
      </c>
      <c r="F1414" s="17">
        <v>23</v>
      </c>
      <c r="G1414" s="40">
        <f t="shared" si="148"/>
        <v>37795</v>
      </c>
      <c r="H1414">
        <f t="shared" si="149"/>
        <v>26</v>
      </c>
      <c r="I1414" s="38">
        <v>0</v>
      </c>
      <c r="J1414" s="38">
        <v>0.37777777777777777</v>
      </c>
      <c r="L1414">
        <v>1</v>
      </c>
      <c r="M1414">
        <v>9</v>
      </c>
      <c r="O1414">
        <v>2</v>
      </c>
      <c r="P1414">
        <v>1</v>
      </c>
      <c r="Q1414">
        <v>1</v>
      </c>
      <c r="R1414">
        <v>37.299999999999997</v>
      </c>
      <c r="S1414">
        <v>0</v>
      </c>
      <c r="T1414">
        <v>3</v>
      </c>
      <c r="W1414" s="41" t="s">
        <v>50</v>
      </c>
      <c r="X1414">
        <v>0</v>
      </c>
      <c r="Y1414">
        <v>1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</row>
    <row r="1415" spans="1:42" x14ac:dyDescent="0.15">
      <c r="A1415">
        <v>1428</v>
      </c>
      <c r="B1415">
        <v>51</v>
      </c>
      <c r="C1415">
        <v>25</v>
      </c>
      <c r="D1415" s="17">
        <v>2004</v>
      </c>
      <c r="E1415" s="17">
        <v>6</v>
      </c>
      <c r="F1415" s="17">
        <v>21</v>
      </c>
      <c r="G1415" s="40">
        <f t="shared" si="148"/>
        <v>38159</v>
      </c>
      <c r="H1415">
        <f t="shared" si="149"/>
        <v>26</v>
      </c>
      <c r="I1415" s="38">
        <v>0</v>
      </c>
      <c r="J1415" s="38">
        <v>0.37638888888888888</v>
      </c>
      <c r="K1415">
        <v>6283</v>
      </c>
      <c r="L1415">
        <v>1</v>
      </c>
      <c r="M1415">
        <v>5</v>
      </c>
      <c r="O1415">
        <v>2</v>
      </c>
      <c r="P1415">
        <v>1</v>
      </c>
      <c r="Q1415">
        <v>1</v>
      </c>
      <c r="T1415">
        <v>2</v>
      </c>
      <c r="W1415" s="41" t="s">
        <v>118</v>
      </c>
      <c r="X1415">
        <v>4</v>
      </c>
      <c r="Y1415">
        <v>0</v>
      </c>
      <c r="Z1415">
        <v>0</v>
      </c>
      <c r="AA1415">
        <v>0</v>
      </c>
      <c r="AB1415">
        <v>0</v>
      </c>
      <c r="AC1415">
        <v>1</v>
      </c>
      <c r="AD1415">
        <v>0</v>
      </c>
      <c r="AE1415">
        <v>1</v>
      </c>
    </row>
    <row r="1416" spans="1:42" x14ac:dyDescent="0.15">
      <c r="A1416">
        <v>1429</v>
      </c>
      <c r="B1416">
        <v>51</v>
      </c>
      <c r="C1416">
        <v>25</v>
      </c>
      <c r="D1416" s="17">
        <v>2004</v>
      </c>
      <c r="E1416" s="17">
        <v>6</v>
      </c>
      <c r="F1416" s="17">
        <v>21</v>
      </c>
      <c r="G1416" s="40">
        <f t="shared" si="148"/>
        <v>38159</v>
      </c>
      <c r="H1416">
        <f t="shared" si="149"/>
        <v>26</v>
      </c>
      <c r="I1416" s="38">
        <v>0</v>
      </c>
      <c r="J1416" s="38">
        <v>0.40625</v>
      </c>
      <c r="K1416">
        <v>6284</v>
      </c>
      <c r="L1416">
        <v>1</v>
      </c>
      <c r="M1416">
        <v>3</v>
      </c>
      <c r="O1416">
        <v>2</v>
      </c>
      <c r="P1416">
        <v>1</v>
      </c>
      <c r="Q1416">
        <v>2</v>
      </c>
      <c r="R1416">
        <v>37.799999999999997</v>
      </c>
      <c r="S1416">
        <v>1</v>
      </c>
      <c r="W1416" s="41" t="s">
        <v>118</v>
      </c>
      <c r="X1416">
        <v>3</v>
      </c>
      <c r="Y1416">
        <v>0</v>
      </c>
      <c r="Z1416">
        <v>0</v>
      </c>
      <c r="AA1416">
        <v>0</v>
      </c>
      <c r="AB1416">
        <v>1</v>
      </c>
      <c r="AC1416">
        <v>0</v>
      </c>
      <c r="AD1416">
        <v>0</v>
      </c>
      <c r="AE1416">
        <v>1</v>
      </c>
    </row>
    <row r="1417" spans="1:42" x14ac:dyDescent="0.15">
      <c r="A1417">
        <v>1432</v>
      </c>
      <c r="B1417">
        <v>51</v>
      </c>
      <c r="C1417">
        <v>25</v>
      </c>
      <c r="D1417" s="17">
        <v>2004</v>
      </c>
      <c r="E1417" s="17">
        <v>6</v>
      </c>
      <c r="F1417" s="17">
        <v>22</v>
      </c>
      <c r="G1417" s="40">
        <f t="shared" si="148"/>
        <v>38160</v>
      </c>
      <c r="H1417">
        <f t="shared" si="149"/>
        <v>26</v>
      </c>
      <c r="I1417" s="38"/>
      <c r="J1417" s="38"/>
      <c r="K1417">
        <v>6286</v>
      </c>
      <c r="L1417">
        <v>1</v>
      </c>
      <c r="M1417">
        <v>11</v>
      </c>
      <c r="O1417">
        <v>2</v>
      </c>
      <c r="P1417">
        <v>1</v>
      </c>
      <c r="Q1417">
        <v>1</v>
      </c>
      <c r="W1417" s="41" t="s">
        <v>118</v>
      </c>
      <c r="X1417">
        <v>0</v>
      </c>
      <c r="Y1417">
        <v>1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P1417" t="s">
        <v>281</v>
      </c>
    </row>
    <row r="1418" spans="1:42" x14ac:dyDescent="0.15">
      <c r="A1418">
        <v>1438</v>
      </c>
      <c r="B1418">
        <v>51</v>
      </c>
      <c r="C1418">
        <v>25</v>
      </c>
      <c r="D1418" s="17">
        <v>2004</v>
      </c>
      <c r="E1418" s="17">
        <v>6</v>
      </c>
      <c r="F1418" s="17">
        <v>23</v>
      </c>
      <c r="G1418" s="40">
        <f t="shared" si="148"/>
        <v>38161</v>
      </c>
      <c r="H1418">
        <f t="shared" si="149"/>
        <v>26</v>
      </c>
      <c r="I1418" s="38">
        <v>9</v>
      </c>
      <c r="J1418" s="38">
        <v>9</v>
      </c>
      <c r="K1418">
        <v>6289</v>
      </c>
      <c r="L1418">
        <v>1</v>
      </c>
      <c r="M1418">
        <v>1</v>
      </c>
      <c r="O1418">
        <v>2</v>
      </c>
      <c r="P1418">
        <v>1</v>
      </c>
      <c r="Q1418">
        <v>2</v>
      </c>
      <c r="W1418" s="41" t="s">
        <v>280</v>
      </c>
      <c r="X1418">
        <v>0</v>
      </c>
      <c r="Y1418">
        <v>1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</row>
    <row r="1419" spans="1:42" x14ac:dyDescent="0.15">
      <c r="A1419">
        <v>2595</v>
      </c>
      <c r="B1419">
        <v>95</v>
      </c>
      <c r="C1419">
        <v>26</v>
      </c>
      <c r="D1419" s="19">
        <v>2003</v>
      </c>
      <c r="E1419" s="19">
        <v>6</v>
      </c>
      <c r="F1419" s="19">
        <v>30</v>
      </c>
      <c r="G1419" s="40">
        <f t="shared" ref="G1419:G1446" si="150">DATE(D1419,E1419,F1419)</f>
        <v>37802</v>
      </c>
      <c r="H1419">
        <f t="shared" ref="H1419:H1446" si="151">INT((G1419-DATE(YEAR(G1419-WEEKDAY(G1419-1)+4),1,3)+WEEKDAY(DATE(YEAR(G1419-WEEKDAY(G1419-1)+4),1,3))+5)/7)</f>
        <v>27</v>
      </c>
      <c r="I1419" s="38">
        <v>0</v>
      </c>
      <c r="J1419" s="38">
        <v>0.40833333333333338</v>
      </c>
      <c r="K1419">
        <v>3005</v>
      </c>
      <c r="L1419">
        <v>1</v>
      </c>
      <c r="M1419">
        <v>11</v>
      </c>
      <c r="O1419">
        <v>2</v>
      </c>
      <c r="P1419">
        <v>1</v>
      </c>
      <c r="Q1419">
        <v>2</v>
      </c>
      <c r="R1419">
        <v>36</v>
      </c>
      <c r="S1419">
        <v>0</v>
      </c>
      <c r="T1419">
        <v>2</v>
      </c>
      <c r="W1419" s="41" t="s">
        <v>50</v>
      </c>
      <c r="X1419">
        <v>1</v>
      </c>
      <c r="Y1419">
        <v>0</v>
      </c>
      <c r="Z1419">
        <v>1</v>
      </c>
      <c r="AA1419">
        <v>0</v>
      </c>
      <c r="AB1419">
        <v>0</v>
      </c>
      <c r="AC1419">
        <v>0</v>
      </c>
      <c r="AD1419">
        <v>0</v>
      </c>
      <c r="AE1419">
        <v>1</v>
      </c>
    </row>
    <row r="1420" spans="1:42" x14ac:dyDescent="0.15">
      <c r="A1420">
        <v>2599</v>
      </c>
      <c r="B1420">
        <v>95</v>
      </c>
      <c r="C1420">
        <v>26</v>
      </c>
      <c r="D1420" s="17">
        <v>2003</v>
      </c>
      <c r="E1420" s="17">
        <v>6</v>
      </c>
      <c r="F1420" s="17">
        <v>30</v>
      </c>
      <c r="G1420" s="40">
        <f t="shared" si="150"/>
        <v>37802</v>
      </c>
      <c r="H1420">
        <f t="shared" si="151"/>
        <v>27</v>
      </c>
      <c r="I1420" s="38">
        <v>0</v>
      </c>
      <c r="J1420" s="38">
        <v>0.41875000000000001</v>
      </c>
      <c r="K1420">
        <v>3189</v>
      </c>
      <c r="L1420">
        <v>1</v>
      </c>
      <c r="M1420">
        <v>1</v>
      </c>
      <c r="O1420">
        <v>2</v>
      </c>
      <c r="P1420">
        <v>1</v>
      </c>
      <c r="Q1420">
        <v>1</v>
      </c>
      <c r="R1420">
        <v>40</v>
      </c>
      <c r="S1420">
        <v>1</v>
      </c>
      <c r="T1420">
        <v>3</v>
      </c>
      <c r="W1420" s="41" t="s">
        <v>118</v>
      </c>
      <c r="X1420">
        <v>4</v>
      </c>
      <c r="Y1420">
        <v>0</v>
      </c>
      <c r="Z1420">
        <v>0</v>
      </c>
      <c r="AA1420">
        <v>0</v>
      </c>
      <c r="AB1420">
        <v>0</v>
      </c>
      <c r="AC1420">
        <v>1</v>
      </c>
      <c r="AD1420">
        <v>0</v>
      </c>
      <c r="AE1420">
        <v>1</v>
      </c>
      <c r="AH1420">
        <v>0</v>
      </c>
      <c r="AI1420">
        <v>0</v>
      </c>
    </row>
    <row r="1421" spans="1:42" x14ac:dyDescent="0.15">
      <c r="A1421">
        <v>2567</v>
      </c>
      <c r="B1421">
        <v>94</v>
      </c>
      <c r="C1421">
        <v>27</v>
      </c>
      <c r="D1421" s="17">
        <v>2003</v>
      </c>
      <c r="E1421" s="17">
        <v>7</v>
      </c>
      <c r="F1421" s="17">
        <v>1</v>
      </c>
      <c r="G1421" s="40">
        <f t="shared" si="150"/>
        <v>37803</v>
      </c>
      <c r="H1421">
        <f t="shared" si="151"/>
        <v>27</v>
      </c>
      <c r="I1421" s="38">
        <v>0</v>
      </c>
      <c r="J1421" s="38">
        <v>0.42708333333333331</v>
      </c>
      <c r="K1421">
        <v>3490</v>
      </c>
      <c r="L1421">
        <v>1</v>
      </c>
      <c r="M1421">
        <v>1</v>
      </c>
      <c r="O1421">
        <v>2</v>
      </c>
      <c r="P1421">
        <v>1</v>
      </c>
      <c r="Q1421">
        <v>2</v>
      </c>
      <c r="R1421">
        <v>38.4</v>
      </c>
      <c r="S1421">
        <v>1</v>
      </c>
      <c r="T1421">
        <v>2</v>
      </c>
      <c r="W1421" s="41" t="s">
        <v>49</v>
      </c>
      <c r="X1421">
        <v>4</v>
      </c>
      <c r="Y1421">
        <v>0</v>
      </c>
      <c r="Z1421">
        <v>0</v>
      </c>
      <c r="AA1421">
        <v>0</v>
      </c>
      <c r="AB1421">
        <v>0</v>
      </c>
      <c r="AC1421">
        <v>1</v>
      </c>
      <c r="AD1421">
        <v>0</v>
      </c>
      <c r="AE1421">
        <v>1</v>
      </c>
    </row>
    <row r="1422" spans="1:42" x14ac:dyDescent="0.15">
      <c r="A1422">
        <v>2574</v>
      </c>
      <c r="B1422">
        <v>94</v>
      </c>
      <c r="C1422">
        <v>27</v>
      </c>
      <c r="D1422" s="17">
        <v>2003</v>
      </c>
      <c r="E1422" s="17">
        <v>7</v>
      </c>
      <c r="F1422" s="17">
        <v>2</v>
      </c>
      <c r="G1422" s="40">
        <f t="shared" si="150"/>
        <v>37804</v>
      </c>
      <c r="H1422">
        <f t="shared" si="151"/>
        <v>27</v>
      </c>
      <c r="I1422" s="38">
        <v>0</v>
      </c>
      <c r="J1422" s="38">
        <v>0.46388888888888885</v>
      </c>
      <c r="K1422">
        <v>2758</v>
      </c>
      <c r="L1422">
        <v>1</v>
      </c>
      <c r="M1422">
        <v>9</v>
      </c>
      <c r="O1422">
        <v>2</v>
      </c>
      <c r="P1422">
        <v>1</v>
      </c>
      <c r="Q1422">
        <v>2</v>
      </c>
      <c r="T1422">
        <v>3</v>
      </c>
      <c r="W1422" s="41" t="s">
        <v>118</v>
      </c>
      <c r="X1422">
        <v>3</v>
      </c>
      <c r="Y1422">
        <v>0</v>
      </c>
      <c r="Z1422">
        <v>0</v>
      </c>
      <c r="AA1422">
        <v>0</v>
      </c>
      <c r="AB1422">
        <v>1</v>
      </c>
      <c r="AC1422">
        <v>0</v>
      </c>
      <c r="AD1422">
        <v>0</v>
      </c>
      <c r="AE1422">
        <v>1</v>
      </c>
    </row>
    <row r="1423" spans="1:42" x14ac:dyDescent="0.15">
      <c r="A1423">
        <v>2588</v>
      </c>
      <c r="B1423">
        <v>94</v>
      </c>
      <c r="C1423">
        <v>27</v>
      </c>
      <c r="D1423" s="17">
        <v>2003</v>
      </c>
      <c r="E1423" s="17">
        <v>7</v>
      </c>
      <c r="F1423" s="17">
        <v>3</v>
      </c>
      <c r="G1423" s="40">
        <f t="shared" si="150"/>
        <v>37805</v>
      </c>
      <c r="H1423">
        <f t="shared" si="151"/>
        <v>27</v>
      </c>
      <c r="I1423" s="38">
        <v>11</v>
      </c>
      <c r="J1423" s="38">
        <v>11</v>
      </c>
      <c r="L1423">
        <v>1</v>
      </c>
      <c r="M1423">
        <v>6</v>
      </c>
      <c r="O1423">
        <v>2</v>
      </c>
      <c r="P1423">
        <v>1</v>
      </c>
      <c r="Q1423">
        <v>1</v>
      </c>
      <c r="R1423">
        <v>38.5</v>
      </c>
      <c r="S1423">
        <v>1</v>
      </c>
      <c r="T1423">
        <v>3</v>
      </c>
      <c r="W1423" s="41" t="s">
        <v>50</v>
      </c>
      <c r="X1423">
        <v>5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1</v>
      </c>
      <c r="AE1423">
        <v>1</v>
      </c>
    </row>
    <row r="1424" spans="1:42" x14ac:dyDescent="0.15">
      <c r="A1424">
        <v>2334</v>
      </c>
      <c r="B1424">
        <v>86</v>
      </c>
      <c r="C1424">
        <v>27</v>
      </c>
      <c r="D1424" s="17">
        <v>2003</v>
      </c>
      <c r="E1424" s="17">
        <v>7</v>
      </c>
      <c r="F1424" s="17">
        <v>3</v>
      </c>
      <c r="G1424" s="40">
        <f t="shared" si="150"/>
        <v>37805</v>
      </c>
      <c r="H1424">
        <f t="shared" si="151"/>
        <v>27</v>
      </c>
      <c r="I1424" s="38">
        <v>0</v>
      </c>
      <c r="J1424" s="38">
        <v>0.41388888888888892</v>
      </c>
      <c r="L1424">
        <v>1</v>
      </c>
      <c r="M1424">
        <v>9</v>
      </c>
      <c r="O1424">
        <v>2</v>
      </c>
      <c r="P1424">
        <v>1</v>
      </c>
      <c r="Q1424">
        <v>2</v>
      </c>
      <c r="W1424" s="41" t="s">
        <v>118</v>
      </c>
      <c r="X1424">
        <v>0</v>
      </c>
      <c r="Y1424">
        <v>1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</row>
    <row r="1425" spans="1:35" x14ac:dyDescent="0.15">
      <c r="A1425">
        <v>2579</v>
      </c>
      <c r="B1425">
        <v>94</v>
      </c>
      <c r="C1425">
        <v>27</v>
      </c>
      <c r="D1425" s="17">
        <v>2003</v>
      </c>
      <c r="E1425" s="17">
        <v>7</v>
      </c>
      <c r="F1425" s="17">
        <v>3</v>
      </c>
      <c r="G1425" s="40">
        <f t="shared" si="150"/>
        <v>37805</v>
      </c>
      <c r="H1425">
        <f t="shared" si="151"/>
        <v>27</v>
      </c>
      <c r="I1425" s="38">
        <v>0</v>
      </c>
      <c r="J1425" s="38">
        <v>0.35138888888888892</v>
      </c>
      <c r="K1425">
        <v>3132</v>
      </c>
      <c r="L1425">
        <v>1</v>
      </c>
      <c r="M1425">
        <v>2</v>
      </c>
      <c r="O1425">
        <v>2</v>
      </c>
      <c r="P1425">
        <v>1</v>
      </c>
      <c r="Q1425">
        <v>1</v>
      </c>
      <c r="R1425">
        <v>36</v>
      </c>
      <c r="S1425">
        <v>0</v>
      </c>
      <c r="W1425" s="41" t="s">
        <v>49</v>
      </c>
      <c r="X1425">
        <v>0</v>
      </c>
      <c r="Y1425">
        <v>1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H1425">
        <v>0</v>
      </c>
      <c r="AI1425">
        <v>0</v>
      </c>
    </row>
    <row r="1426" spans="1:35" x14ac:dyDescent="0.15">
      <c r="A1426">
        <v>2526</v>
      </c>
      <c r="B1426">
        <v>93</v>
      </c>
      <c r="C1426">
        <v>27</v>
      </c>
      <c r="D1426" s="17">
        <v>2003</v>
      </c>
      <c r="E1426" s="17">
        <v>7</v>
      </c>
      <c r="F1426" s="17">
        <v>4</v>
      </c>
      <c r="G1426" s="40">
        <f t="shared" si="150"/>
        <v>37806</v>
      </c>
      <c r="H1426">
        <f t="shared" si="151"/>
        <v>27</v>
      </c>
      <c r="I1426" s="38">
        <v>0</v>
      </c>
      <c r="J1426" s="38">
        <v>0.35069444444444442</v>
      </c>
      <c r="K1426">
        <v>3910</v>
      </c>
      <c r="L1426">
        <v>1</v>
      </c>
      <c r="M1426">
        <v>1</v>
      </c>
      <c r="O1426">
        <v>2</v>
      </c>
      <c r="P1426">
        <v>1</v>
      </c>
      <c r="Q1426">
        <v>2</v>
      </c>
      <c r="R1426">
        <v>39.5</v>
      </c>
      <c r="S1426">
        <v>1</v>
      </c>
      <c r="T1426">
        <v>2</v>
      </c>
      <c r="W1426" s="41" t="s">
        <v>49</v>
      </c>
      <c r="X1426">
        <v>5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1</v>
      </c>
      <c r="AE1426">
        <v>1</v>
      </c>
    </row>
    <row r="1427" spans="1:35" x14ac:dyDescent="0.15">
      <c r="A1427">
        <v>1442</v>
      </c>
      <c r="B1427">
        <v>51</v>
      </c>
      <c r="C1427">
        <v>26</v>
      </c>
      <c r="D1427" s="17">
        <v>2004</v>
      </c>
      <c r="E1427" s="17">
        <v>6</v>
      </c>
      <c r="F1427" s="17">
        <v>28</v>
      </c>
      <c r="G1427" s="40">
        <f t="shared" si="150"/>
        <v>38166</v>
      </c>
      <c r="H1427">
        <f t="shared" si="151"/>
        <v>27</v>
      </c>
      <c r="I1427" s="38">
        <v>0</v>
      </c>
      <c r="J1427" s="38">
        <v>0.33680555555555558</v>
      </c>
      <c r="K1427">
        <v>2198</v>
      </c>
      <c r="L1427">
        <v>2</v>
      </c>
      <c r="O1427">
        <v>2</v>
      </c>
      <c r="P1427">
        <v>1</v>
      </c>
      <c r="Q1427">
        <v>1</v>
      </c>
      <c r="R1427">
        <v>38.6</v>
      </c>
      <c r="S1427">
        <v>1</v>
      </c>
      <c r="T1427">
        <v>2</v>
      </c>
      <c r="W1427" s="41" t="s">
        <v>118</v>
      </c>
      <c r="X1427">
        <v>0</v>
      </c>
      <c r="Y1427">
        <v>1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</row>
    <row r="1428" spans="1:35" x14ac:dyDescent="0.15">
      <c r="A1428">
        <v>1448</v>
      </c>
      <c r="B1428">
        <v>52</v>
      </c>
      <c r="C1428">
        <v>26</v>
      </c>
      <c r="D1428" s="17">
        <v>2004</v>
      </c>
      <c r="E1428" s="17">
        <v>6</v>
      </c>
      <c r="F1428" s="17">
        <v>29</v>
      </c>
      <c r="G1428" s="40">
        <f t="shared" si="150"/>
        <v>38167</v>
      </c>
      <c r="H1428">
        <f t="shared" si="151"/>
        <v>27</v>
      </c>
      <c r="I1428" s="38">
        <v>0</v>
      </c>
      <c r="J1428" s="38">
        <v>0.40138888888888885</v>
      </c>
      <c r="K1428">
        <v>6276</v>
      </c>
      <c r="L1428">
        <v>1</v>
      </c>
      <c r="M1428">
        <v>7</v>
      </c>
      <c r="O1428">
        <v>2</v>
      </c>
      <c r="P1428">
        <v>1</v>
      </c>
      <c r="Q1428">
        <v>2</v>
      </c>
      <c r="R1428">
        <v>36</v>
      </c>
      <c r="S1428">
        <v>0</v>
      </c>
      <c r="T1428">
        <v>2</v>
      </c>
      <c r="W1428" s="41" t="s">
        <v>179</v>
      </c>
      <c r="X1428">
        <v>4</v>
      </c>
      <c r="Y1428">
        <v>0</v>
      </c>
      <c r="Z1428">
        <v>0</v>
      </c>
      <c r="AA1428">
        <v>0</v>
      </c>
      <c r="AB1428">
        <v>0</v>
      </c>
      <c r="AC1428">
        <v>1</v>
      </c>
      <c r="AD1428">
        <v>0</v>
      </c>
      <c r="AE1428">
        <v>1</v>
      </c>
    </row>
    <row r="1429" spans="1:35" x14ac:dyDescent="0.15">
      <c r="A1429">
        <v>1453</v>
      </c>
      <c r="B1429">
        <v>52</v>
      </c>
      <c r="C1429">
        <v>26</v>
      </c>
      <c r="D1429" s="17">
        <v>2004</v>
      </c>
      <c r="E1429" s="17">
        <v>6</v>
      </c>
      <c r="F1429" s="17">
        <v>30</v>
      </c>
      <c r="G1429" s="40">
        <f t="shared" si="150"/>
        <v>38168</v>
      </c>
      <c r="H1429">
        <f t="shared" si="151"/>
        <v>27</v>
      </c>
      <c r="I1429" s="38">
        <v>0</v>
      </c>
      <c r="J1429" s="38">
        <v>0.33611111111111108</v>
      </c>
      <c r="K1429">
        <v>6204</v>
      </c>
      <c r="L1429">
        <v>1</v>
      </c>
      <c r="M1429">
        <v>3</v>
      </c>
      <c r="O1429">
        <v>2</v>
      </c>
      <c r="P1429">
        <v>1</v>
      </c>
      <c r="Q1429">
        <v>2</v>
      </c>
      <c r="T1429">
        <v>2</v>
      </c>
      <c r="W1429" s="41" t="s">
        <v>120</v>
      </c>
      <c r="X1429">
        <v>0</v>
      </c>
      <c r="Y1429">
        <v>1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H1429">
        <v>0</v>
      </c>
      <c r="AI1429">
        <v>0</v>
      </c>
    </row>
    <row r="1430" spans="1:35" x14ac:dyDescent="0.15">
      <c r="A1430">
        <v>1454</v>
      </c>
      <c r="B1430">
        <v>52</v>
      </c>
      <c r="C1430">
        <v>26</v>
      </c>
      <c r="D1430" s="17">
        <v>2004</v>
      </c>
      <c r="E1430" s="17">
        <v>6</v>
      </c>
      <c r="F1430" s="17">
        <v>30</v>
      </c>
      <c r="G1430" s="40">
        <f t="shared" si="150"/>
        <v>38168</v>
      </c>
      <c r="H1430">
        <f t="shared" si="151"/>
        <v>27</v>
      </c>
      <c r="I1430" s="38">
        <v>0</v>
      </c>
      <c r="J1430" s="38">
        <v>0.33680555555555558</v>
      </c>
      <c r="K1430">
        <v>6295</v>
      </c>
      <c r="L1430">
        <v>1</v>
      </c>
      <c r="M1430">
        <v>8</v>
      </c>
      <c r="O1430">
        <v>2</v>
      </c>
      <c r="P1430">
        <v>1</v>
      </c>
      <c r="Q1430">
        <v>1</v>
      </c>
      <c r="R1430">
        <v>37.1</v>
      </c>
      <c r="S1430">
        <v>0</v>
      </c>
      <c r="T1430">
        <v>2</v>
      </c>
      <c r="W1430" s="41" t="s">
        <v>118</v>
      </c>
      <c r="X1430">
        <v>1</v>
      </c>
      <c r="Y1430">
        <v>0</v>
      </c>
      <c r="Z1430">
        <v>1</v>
      </c>
      <c r="AA1430">
        <v>0</v>
      </c>
      <c r="AB1430">
        <v>0</v>
      </c>
      <c r="AC1430">
        <v>0</v>
      </c>
      <c r="AD1430">
        <v>0</v>
      </c>
      <c r="AE1430">
        <v>1</v>
      </c>
      <c r="AH1430">
        <v>0</v>
      </c>
      <c r="AI1430">
        <v>0</v>
      </c>
    </row>
    <row r="1431" spans="1:35" x14ac:dyDescent="0.15">
      <c r="A1431">
        <v>1459</v>
      </c>
      <c r="B1431">
        <v>52</v>
      </c>
      <c r="C1431">
        <v>26</v>
      </c>
      <c r="D1431" s="17">
        <v>2004</v>
      </c>
      <c r="E1431" s="17">
        <v>6</v>
      </c>
      <c r="F1431" s="17">
        <v>30</v>
      </c>
      <c r="G1431" s="40">
        <f t="shared" si="150"/>
        <v>38168</v>
      </c>
      <c r="H1431">
        <f t="shared" si="151"/>
        <v>27</v>
      </c>
      <c r="I1431" s="38">
        <v>0</v>
      </c>
      <c r="J1431" s="38">
        <v>0.4201388888888889</v>
      </c>
      <c r="L1431">
        <v>1</v>
      </c>
      <c r="M1431">
        <v>6</v>
      </c>
      <c r="O1431">
        <v>2</v>
      </c>
      <c r="P1431">
        <v>1</v>
      </c>
      <c r="Q1431">
        <v>1</v>
      </c>
      <c r="T1431">
        <v>2</v>
      </c>
      <c r="W1431" s="41" t="s">
        <v>389</v>
      </c>
      <c r="X1431">
        <v>0</v>
      </c>
      <c r="Y1431">
        <v>1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</row>
    <row r="1432" spans="1:35" x14ac:dyDescent="0.15">
      <c r="A1432">
        <v>1467</v>
      </c>
      <c r="B1432">
        <v>53</v>
      </c>
      <c r="C1432">
        <v>27</v>
      </c>
      <c r="D1432" s="17">
        <v>2004</v>
      </c>
      <c r="E1432" s="17">
        <v>7</v>
      </c>
      <c r="F1432" s="17">
        <v>2</v>
      </c>
      <c r="G1432" s="40">
        <f t="shared" si="150"/>
        <v>38170</v>
      </c>
      <c r="H1432">
        <f t="shared" si="151"/>
        <v>27</v>
      </c>
      <c r="I1432" s="38">
        <v>0</v>
      </c>
      <c r="J1432" s="38">
        <v>0.37847222222222227</v>
      </c>
      <c r="K1432">
        <v>4516</v>
      </c>
      <c r="L1432">
        <v>1</v>
      </c>
      <c r="M1432">
        <v>1</v>
      </c>
      <c r="O1432">
        <v>2</v>
      </c>
      <c r="P1432">
        <v>1</v>
      </c>
      <c r="Q1432">
        <v>1</v>
      </c>
      <c r="T1432">
        <v>2</v>
      </c>
      <c r="W1432" s="41" t="s">
        <v>280</v>
      </c>
      <c r="X1432">
        <v>1</v>
      </c>
      <c r="Y1432">
        <v>0</v>
      </c>
      <c r="Z1432">
        <v>1</v>
      </c>
      <c r="AA1432">
        <v>0</v>
      </c>
      <c r="AB1432">
        <v>0</v>
      </c>
      <c r="AC1432">
        <v>0</v>
      </c>
      <c r="AD1432">
        <v>0</v>
      </c>
      <c r="AE1432">
        <v>1</v>
      </c>
      <c r="AH1432">
        <v>0</v>
      </c>
      <c r="AI1432">
        <v>0</v>
      </c>
    </row>
    <row r="1433" spans="1:35" x14ac:dyDescent="0.15">
      <c r="A1433">
        <v>4001</v>
      </c>
      <c r="B1433">
        <v>174</v>
      </c>
      <c r="C1433">
        <v>27</v>
      </c>
      <c r="D1433" s="19">
        <v>2008</v>
      </c>
      <c r="E1433" s="19">
        <v>7</v>
      </c>
      <c r="F1433" s="19">
        <v>3</v>
      </c>
      <c r="G1433" s="40">
        <f t="shared" si="150"/>
        <v>39632</v>
      </c>
      <c r="H1433">
        <f t="shared" si="151"/>
        <v>27</v>
      </c>
      <c r="I1433" s="29">
        <v>0.3659722222222222</v>
      </c>
      <c r="J1433" s="29">
        <v>0.3659722222222222</v>
      </c>
      <c r="K1433">
        <v>8158</v>
      </c>
      <c r="L1433">
        <v>2</v>
      </c>
      <c r="O1433">
        <v>2</v>
      </c>
      <c r="P1433">
        <v>1</v>
      </c>
      <c r="Q1433">
        <v>1</v>
      </c>
      <c r="R1433" s="9">
        <v>35.6</v>
      </c>
      <c r="S1433">
        <v>0</v>
      </c>
      <c r="T1433">
        <v>3</v>
      </c>
      <c r="W1433" s="41" t="s">
        <v>50</v>
      </c>
      <c r="X1433">
        <v>3</v>
      </c>
      <c r="Y1433">
        <v>0</v>
      </c>
      <c r="Z1433">
        <v>0</v>
      </c>
      <c r="AA1433">
        <v>0</v>
      </c>
      <c r="AB1433">
        <v>1</v>
      </c>
      <c r="AC1433">
        <v>0</v>
      </c>
      <c r="AD1433">
        <v>0</v>
      </c>
      <c r="AE1433">
        <v>1</v>
      </c>
    </row>
    <row r="1434" spans="1:35" x14ac:dyDescent="0.15">
      <c r="A1434">
        <v>4007</v>
      </c>
      <c r="B1434">
        <v>174</v>
      </c>
      <c r="C1434">
        <v>27</v>
      </c>
      <c r="D1434" s="17">
        <v>2008</v>
      </c>
      <c r="E1434" s="17">
        <v>7</v>
      </c>
      <c r="F1434" s="17">
        <v>4</v>
      </c>
      <c r="G1434" s="40">
        <f t="shared" si="150"/>
        <v>39633</v>
      </c>
      <c r="H1434">
        <f t="shared" si="151"/>
        <v>27</v>
      </c>
      <c r="I1434" s="29">
        <v>0.35694444444444445</v>
      </c>
      <c r="J1434" s="29">
        <v>0.3569444444444444</v>
      </c>
      <c r="K1434">
        <v>8162</v>
      </c>
      <c r="L1434">
        <v>1</v>
      </c>
      <c r="M1434">
        <v>3</v>
      </c>
      <c r="O1434">
        <v>2</v>
      </c>
      <c r="P1434">
        <v>1</v>
      </c>
      <c r="Q1434">
        <v>1</v>
      </c>
      <c r="R1434">
        <v>40</v>
      </c>
      <c r="S1434">
        <v>1</v>
      </c>
      <c r="T1434">
        <v>2</v>
      </c>
      <c r="W1434" s="41" t="s">
        <v>118</v>
      </c>
      <c r="X1434">
        <v>3</v>
      </c>
      <c r="Y1434">
        <v>0</v>
      </c>
      <c r="Z1434">
        <v>0</v>
      </c>
      <c r="AA1434">
        <v>0</v>
      </c>
      <c r="AB1434">
        <v>1</v>
      </c>
      <c r="AC1434">
        <v>0</v>
      </c>
      <c r="AD1434">
        <v>0</v>
      </c>
      <c r="AE1434">
        <v>1</v>
      </c>
    </row>
    <row r="1435" spans="1:35" x14ac:dyDescent="0.15">
      <c r="A1435">
        <v>4008</v>
      </c>
      <c r="B1435">
        <v>174</v>
      </c>
      <c r="C1435">
        <v>27</v>
      </c>
      <c r="D1435" s="17">
        <v>2008</v>
      </c>
      <c r="E1435" s="17">
        <v>7</v>
      </c>
      <c r="F1435" s="17">
        <v>4</v>
      </c>
      <c r="G1435" s="40">
        <f t="shared" si="150"/>
        <v>39633</v>
      </c>
      <c r="H1435">
        <f t="shared" si="151"/>
        <v>27</v>
      </c>
      <c r="I1435" s="29">
        <v>0.36041666666666666</v>
      </c>
      <c r="J1435" s="29">
        <v>0.36041666666666666</v>
      </c>
      <c r="K1435">
        <v>7639</v>
      </c>
      <c r="L1435">
        <v>1</v>
      </c>
      <c r="M1435">
        <v>4</v>
      </c>
      <c r="O1435">
        <v>2</v>
      </c>
      <c r="P1435">
        <v>1</v>
      </c>
      <c r="Q1435">
        <v>2</v>
      </c>
      <c r="R1435">
        <v>36.9</v>
      </c>
      <c r="S1435">
        <v>0</v>
      </c>
      <c r="W1435" s="41" t="s">
        <v>50</v>
      </c>
      <c r="X1435">
        <v>3</v>
      </c>
      <c r="Y1435">
        <v>0</v>
      </c>
      <c r="Z1435">
        <v>0</v>
      </c>
      <c r="AA1435">
        <v>0</v>
      </c>
      <c r="AB1435">
        <v>1</v>
      </c>
      <c r="AC1435">
        <v>0</v>
      </c>
      <c r="AD1435">
        <v>0</v>
      </c>
      <c r="AE1435">
        <v>1</v>
      </c>
      <c r="AH1435">
        <v>0</v>
      </c>
      <c r="AI1435">
        <v>0</v>
      </c>
    </row>
    <row r="1436" spans="1:35" x14ac:dyDescent="0.15">
      <c r="A1436">
        <v>4833</v>
      </c>
      <c r="B1436">
        <v>203</v>
      </c>
      <c r="C1436">
        <v>26</v>
      </c>
      <c r="D1436" s="17">
        <v>2009</v>
      </c>
      <c r="E1436" s="17">
        <v>6</v>
      </c>
      <c r="F1436" s="17">
        <v>29</v>
      </c>
      <c r="G1436" s="40">
        <f t="shared" si="150"/>
        <v>39993</v>
      </c>
      <c r="H1436">
        <f t="shared" si="151"/>
        <v>27</v>
      </c>
      <c r="I1436" s="29">
        <v>0.39999999999999997</v>
      </c>
      <c r="J1436" s="29">
        <v>0.4</v>
      </c>
      <c r="K1436">
        <v>8761</v>
      </c>
      <c r="L1436">
        <v>1</v>
      </c>
      <c r="M1436">
        <v>6</v>
      </c>
      <c r="O1436">
        <v>2</v>
      </c>
      <c r="P1436">
        <v>1</v>
      </c>
      <c r="Q1436">
        <v>2</v>
      </c>
      <c r="T1436">
        <v>1</v>
      </c>
      <c r="W1436" s="41" t="s">
        <v>50</v>
      </c>
      <c r="X1436">
        <v>3</v>
      </c>
      <c r="Y1436">
        <v>0</v>
      </c>
      <c r="Z1436">
        <v>0</v>
      </c>
      <c r="AA1436">
        <v>0</v>
      </c>
      <c r="AB1436">
        <v>1</v>
      </c>
      <c r="AC1436">
        <v>0</v>
      </c>
      <c r="AD1436">
        <v>0</v>
      </c>
      <c r="AE1436">
        <v>1</v>
      </c>
    </row>
    <row r="1437" spans="1:35" x14ac:dyDescent="0.15">
      <c r="A1437">
        <v>4824</v>
      </c>
      <c r="B1437">
        <v>203</v>
      </c>
      <c r="C1437">
        <v>26</v>
      </c>
      <c r="D1437" s="17">
        <v>2009</v>
      </c>
      <c r="E1437" s="17">
        <v>6</v>
      </c>
      <c r="F1437" s="17">
        <v>29</v>
      </c>
      <c r="G1437" s="40">
        <f t="shared" si="150"/>
        <v>39993</v>
      </c>
      <c r="H1437">
        <f t="shared" si="151"/>
        <v>27</v>
      </c>
      <c r="I1437" s="29">
        <v>0.3576388888888889</v>
      </c>
      <c r="J1437" s="29">
        <v>0.3576388888888889</v>
      </c>
      <c r="K1437">
        <v>8703</v>
      </c>
      <c r="L1437">
        <v>1</v>
      </c>
      <c r="M1437">
        <v>6</v>
      </c>
      <c r="O1437">
        <v>2</v>
      </c>
      <c r="P1437">
        <v>1</v>
      </c>
      <c r="Q1437">
        <v>1</v>
      </c>
      <c r="W1437" s="41" t="s">
        <v>118</v>
      </c>
      <c r="X1437">
        <v>4</v>
      </c>
      <c r="Y1437">
        <v>0</v>
      </c>
      <c r="Z1437">
        <v>0</v>
      </c>
      <c r="AA1437">
        <v>0</v>
      </c>
      <c r="AB1437">
        <v>0</v>
      </c>
      <c r="AC1437">
        <v>1</v>
      </c>
      <c r="AD1437">
        <v>0</v>
      </c>
      <c r="AE1437">
        <v>1</v>
      </c>
    </row>
    <row r="1438" spans="1:35" x14ac:dyDescent="0.15">
      <c r="A1438">
        <v>4834</v>
      </c>
      <c r="B1438">
        <v>203</v>
      </c>
      <c r="C1438">
        <v>26</v>
      </c>
      <c r="D1438" s="17">
        <v>2009</v>
      </c>
      <c r="E1438" s="17">
        <v>6</v>
      </c>
      <c r="F1438" s="17">
        <v>29</v>
      </c>
      <c r="G1438" s="40">
        <f t="shared" si="150"/>
        <v>39993</v>
      </c>
      <c r="H1438">
        <f t="shared" si="151"/>
        <v>27</v>
      </c>
      <c r="I1438" s="29">
        <v>0.40833333333333338</v>
      </c>
      <c r="J1438" s="29">
        <v>0.40833333333333333</v>
      </c>
      <c r="K1438">
        <v>8762</v>
      </c>
      <c r="L1438">
        <v>1</v>
      </c>
      <c r="M1438">
        <v>4</v>
      </c>
      <c r="O1438">
        <v>2</v>
      </c>
      <c r="P1438">
        <v>1</v>
      </c>
      <c r="Q1438">
        <v>1</v>
      </c>
      <c r="R1438">
        <v>37</v>
      </c>
      <c r="S1438">
        <v>0</v>
      </c>
      <c r="W1438" s="41" t="s">
        <v>50</v>
      </c>
      <c r="X1438">
        <v>2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0</v>
      </c>
      <c r="AE1438">
        <v>1</v>
      </c>
    </row>
    <row r="1439" spans="1:35" x14ac:dyDescent="0.15">
      <c r="A1439">
        <v>4840</v>
      </c>
      <c r="B1439">
        <v>203</v>
      </c>
      <c r="C1439">
        <v>26</v>
      </c>
      <c r="D1439" s="17">
        <v>2009</v>
      </c>
      <c r="E1439" s="17">
        <v>6</v>
      </c>
      <c r="F1439" s="17">
        <v>29</v>
      </c>
      <c r="G1439" s="40">
        <f t="shared" si="150"/>
        <v>39993</v>
      </c>
      <c r="H1439">
        <f t="shared" si="151"/>
        <v>27</v>
      </c>
      <c r="I1439" s="29">
        <v>0.47916666666666669</v>
      </c>
      <c r="J1439" s="29">
        <v>0.47916666666666663</v>
      </c>
      <c r="K1439">
        <v>8764</v>
      </c>
      <c r="L1439">
        <v>1</v>
      </c>
      <c r="M1439">
        <v>5</v>
      </c>
      <c r="O1439">
        <v>2</v>
      </c>
      <c r="P1439">
        <v>1</v>
      </c>
      <c r="Q1439">
        <v>2</v>
      </c>
      <c r="W1439" s="41" t="s">
        <v>118</v>
      </c>
      <c r="X1439">
        <v>0</v>
      </c>
      <c r="Y1439">
        <v>1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H1439">
        <v>0</v>
      </c>
      <c r="AI1439">
        <v>1</v>
      </c>
    </row>
    <row r="1440" spans="1:35" x14ac:dyDescent="0.15">
      <c r="A1440">
        <v>4846</v>
      </c>
      <c r="B1440">
        <v>203</v>
      </c>
      <c r="C1440">
        <v>26</v>
      </c>
      <c r="D1440" s="17">
        <v>2009</v>
      </c>
      <c r="E1440" s="17">
        <v>6</v>
      </c>
      <c r="F1440" s="17">
        <v>30</v>
      </c>
      <c r="G1440" s="40">
        <f t="shared" si="150"/>
        <v>39994</v>
      </c>
      <c r="H1440">
        <f t="shared" si="151"/>
        <v>27</v>
      </c>
      <c r="I1440" s="29">
        <v>0.45833333333333331</v>
      </c>
      <c r="J1440" s="29">
        <v>0.45833333333333331</v>
      </c>
      <c r="K1440">
        <v>8356</v>
      </c>
      <c r="L1440">
        <v>1</v>
      </c>
      <c r="M1440">
        <v>11</v>
      </c>
      <c r="O1440">
        <v>2</v>
      </c>
      <c r="P1440">
        <v>1</v>
      </c>
      <c r="Q1440">
        <v>1</v>
      </c>
      <c r="W1440" s="41" t="s">
        <v>118</v>
      </c>
      <c r="X1440">
        <v>4</v>
      </c>
      <c r="Y1440">
        <v>0</v>
      </c>
      <c r="Z1440">
        <v>0</v>
      </c>
      <c r="AA1440">
        <v>0</v>
      </c>
      <c r="AB1440">
        <v>0</v>
      </c>
      <c r="AC1440">
        <v>1</v>
      </c>
      <c r="AD1440">
        <v>0</v>
      </c>
      <c r="AE1440">
        <v>1</v>
      </c>
      <c r="AH1440">
        <v>0</v>
      </c>
      <c r="AI1440">
        <v>0</v>
      </c>
    </row>
    <row r="1441" spans="1:35" x14ac:dyDescent="0.15">
      <c r="A1441">
        <v>4796</v>
      </c>
      <c r="B1441" s="2">
        <v>202</v>
      </c>
      <c r="C1441">
        <v>27</v>
      </c>
      <c r="D1441" s="17">
        <v>2009</v>
      </c>
      <c r="E1441" s="17">
        <v>7</v>
      </c>
      <c r="F1441" s="17">
        <v>1</v>
      </c>
      <c r="G1441" s="40">
        <f t="shared" si="150"/>
        <v>39995</v>
      </c>
      <c r="H1441">
        <f t="shared" si="151"/>
        <v>27</v>
      </c>
      <c r="I1441" s="29">
        <v>0.3923611111111111</v>
      </c>
      <c r="J1441" s="29">
        <v>0.3923611111111111</v>
      </c>
      <c r="K1441">
        <v>8509</v>
      </c>
      <c r="L1441">
        <v>1</v>
      </c>
      <c r="M1441">
        <v>10</v>
      </c>
      <c r="O1441">
        <v>2</v>
      </c>
      <c r="P1441">
        <v>1</v>
      </c>
      <c r="Q1441">
        <v>1</v>
      </c>
      <c r="R1441">
        <v>38.799999999999997</v>
      </c>
      <c r="S1441">
        <v>1</v>
      </c>
      <c r="T1441">
        <v>2</v>
      </c>
      <c r="W1441" s="41" t="s">
        <v>50</v>
      </c>
      <c r="X1441">
        <v>5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1</v>
      </c>
      <c r="AE1441">
        <v>1</v>
      </c>
    </row>
    <row r="1442" spans="1:35" x14ac:dyDescent="0.15">
      <c r="A1442">
        <v>4798</v>
      </c>
      <c r="B1442" s="2">
        <v>202</v>
      </c>
      <c r="C1442">
        <v>27</v>
      </c>
      <c r="D1442" s="17">
        <v>2009</v>
      </c>
      <c r="E1442" s="17">
        <v>7</v>
      </c>
      <c r="F1442" s="17">
        <v>1</v>
      </c>
      <c r="G1442" s="40">
        <f t="shared" si="150"/>
        <v>39995</v>
      </c>
      <c r="H1442">
        <f t="shared" si="151"/>
        <v>27</v>
      </c>
      <c r="I1442" s="26">
        <v>0.41666666666666669</v>
      </c>
      <c r="J1442" s="26">
        <v>0.41666666666666669</v>
      </c>
      <c r="K1442">
        <v>8615</v>
      </c>
      <c r="L1442">
        <v>1</v>
      </c>
      <c r="M1442">
        <v>2</v>
      </c>
      <c r="O1442">
        <v>2</v>
      </c>
      <c r="P1442">
        <v>1</v>
      </c>
      <c r="Q1442">
        <v>2</v>
      </c>
      <c r="R1442">
        <v>37.200000000000003</v>
      </c>
      <c r="S1442">
        <v>0</v>
      </c>
      <c r="T1442">
        <v>3</v>
      </c>
      <c r="W1442" s="41" t="s">
        <v>118</v>
      </c>
      <c r="X1442">
        <v>3</v>
      </c>
      <c r="Y1442">
        <v>0</v>
      </c>
      <c r="Z1442">
        <v>0</v>
      </c>
      <c r="AA1442">
        <v>0</v>
      </c>
      <c r="AB1442">
        <v>1</v>
      </c>
      <c r="AC1442">
        <v>0</v>
      </c>
      <c r="AD1442">
        <v>0</v>
      </c>
      <c r="AE1442">
        <v>1</v>
      </c>
    </row>
    <row r="1443" spans="1:35" x14ac:dyDescent="0.15">
      <c r="A1443">
        <v>4800</v>
      </c>
      <c r="B1443" s="2">
        <v>202</v>
      </c>
      <c r="C1443">
        <v>27</v>
      </c>
      <c r="D1443" s="17">
        <v>2009</v>
      </c>
      <c r="E1443" s="17">
        <v>7</v>
      </c>
      <c r="F1443" s="17">
        <v>1</v>
      </c>
      <c r="G1443" s="40">
        <f t="shared" si="150"/>
        <v>39995</v>
      </c>
      <c r="H1443">
        <f t="shared" si="151"/>
        <v>27</v>
      </c>
      <c r="I1443" s="26">
        <v>0.4236111111111111</v>
      </c>
      <c r="J1443" s="26">
        <v>0.4236111111111111</v>
      </c>
      <c r="L1443">
        <v>1</v>
      </c>
      <c r="M1443">
        <v>9</v>
      </c>
      <c r="O1443">
        <v>2</v>
      </c>
      <c r="P1443">
        <v>1</v>
      </c>
      <c r="Q1443">
        <v>1</v>
      </c>
      <c r="T1443">
        <v>3</v>
      </c>
      <c r="W1443" s="41" t="s">
        <v>118</v>
      </c>
      <c r="X1443">
        <v>4</v>
      </c>
      <c r="Y1443">
        <v>0</v>
      </c>
      <c r="Z1443">
        <v>0</v>
      </c>
      <c r="AA1443">
        <v>0</v>
      </c>
      <c r="AB1443">
        <v>0</v>
      </c>
      <c r="AC1443">
        <v>1</v>
      </c>
      <c r="AD1443">
        <v>0</v>
      </c>
      <c r="AE1443">
        <v>1</v>
      </c>
    </row>
    <row r="1444" spans="1:35" x14ac:dyDescent="0.15">
      <c r="A1444">
        <v>4797</v>
      </c>
      <c r="B1444" s="2">
        <v>202</v>
      </c>
      <c r="C1444">
        <v>27</v>
      </c>
      <c r="D1444" s="17">
        <v>2009</v>
      </c>
      <c r="E1444" s="17">
        <v>7</v>
      </c>
      <c r="F1444" s="17">
        <v>1</v>
      </c>
      <c r="G1444" s="40">
        <f t="shared" si="150"/>
        <v>39995</v>
      </c>
      <c r="H1444">
        <f t="shared" si="151"/>
        <v>27</v>
      </c>
      <c r="I1444" s="29">
        <v>0.40277777777777773</v>
      </c>
      <c r="J1444" s="29">
        <v>0.40277777777777779</v>
      </c>
      <c r="K1444">
        <v>8642</v>
      </c>
      <c r="L1444">
        <v>1</v>
      </c>
      <c r="M1444">
        <v>1</v>
      </c>
      <c r="O1444">
        <v>2</v>
      </c>
      <c r="P1444">
        <v>1</v>
      </c>
      <c r="Q1444">
        <v>1</v>
      </c>
      <c r="W1444" s="41" t="s">
        <v>118</v>
      </c>
      <c r="X1444">
        <v>2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0</v>
      </c>
      <c r="AE1444">
        <v>1</v>
      </c>
    </row>
    <row r="1445" spans="1:35" x14ac:dyDescent="0.15">
      <c r="A1445">
        <v>4808</v>
      </c>
      <c r="B1445" s="2">
        <v>202</v>
      </c>
      <c r="C1445">
        <v>27</v>
      </c>
      <c r="D1445" s="17">
        <v>2009</v>
      </c>
      <c r="E1445" s="17">
        <v>7</v>
      </c>
      <c r="F1445" s="17">
        <v>2</v>
      </c>
      <c r="G1445" s="40">
        <f t="shared" si="150"/>
        <v>39996</v>
      </c>
      <c r="H1445">
        <f t="shared" si="151"/>
        <v>27</v>
      </c>
      <c r="I1445" s="29">
        <v>0.42430555555555555</v>
      </c>
      <c r="J1445" s="29">
        <v>0.42430555555555555</v>
      </c>
      <c r="K1445">
        <v>7982</v>
      </c>
      <c r="L1445">
        <v>1</v>
      </c>
      <c r="M1445">
        <v>9</v>
      </c>
      <c r="O1445">
        <v>2</v>
      </c>
      <c r="P1445">
        <v>1</v>
      </c>
      <c r="Q1445">
        <v>2</v>
      </c>
      <c r="X1445">
        <v>0</v>
      </c>
      <c r="Y1445">
        <v>1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</row>
    <row r="1446" spans="1:35" x14ac:dyDescent="0.15">
      <c r="A1446">
        <v>4815</v>
      </c>
      <c r="B1446" s="2">
        <v>202</v>
      </c>
      <c r="C1446">
        <v>27</v>
      </c>
      <c r="D1446" s="17">
        <v>2009</v>
      </c>
      <c r="E1446" s="17">
        <v>7</v>
      </c>
      <c r="F1446" s="17">
        <v>3</v>
      </c>
      <c r="G1446" s="40">
        <f t="shared" si="150"/>
        <v>39997</v>
      </c>
      <c r="H1446">
        <f t="shared" si="151"/>
        <v>27</v>
      </c>
      <c r="I1446" s="29">
        <v>0.36805555555555558</v>
      </c>
      <c r="J1446" s="29">
        <v>0.36805555555555552</v>
      </c>
      <c r="K1446">
        <v>8769</v>
      </c>
      <c r="L1446">
        <v>1</v>
      </c>
      <c r="M1446">
        <v>9</v>
      </c>
      <c r="O1446">
        <v>2</v>
      </c>
      <c r="P1446">
        <v>1</v>
      </c>
      <c r="Q1446">
        <v>2</v>
      </c>
      <c r="R1446">
        <v>36.9</v>
      </c>
      <c r="S1446">
        <v>0</v>
      </c>
      <c r="T1446">
        <v>2</v>
      </c>
      <c r="W1446" s="41" t="s">
        <v>118</v>
      </c>
      <c r="X1446">
        <v>4</v>
      </c>
      <c r="Y1446">
        <v>0</v>
      </c>
      <c r="Z1446">
        <v>0</v>
      </c>
      <c r="AA1446">
        <v>0</v>
      </c>
      <c r="AB1446">
        <v>0</v>
      </c>
      <c r="AC1446">
        <v>1</v>
      </c>
      <c r="AD1446">
        <v>0</v>
      </c>
      <c r="AE1446">
        <v>1</v>
      </c>
    </row>
    <row r="1447" spans="1:35" x14ac:dyDescent="0.15">
      <c r="A1447">
        <v>2498</v>
      </c>
      <c r="B1447">
        <v>92</v>
      </c>
      <c r="C1447">
        <v>28</v>
      </c>
      <c r="D1447" s="19">
        <v>2003</v>
      </c>
      <c r="E1447" s="19">
        <v>7</v>
      </c>
      <c r="F1447" s="19">
        <v>9</v>
      </c>
      <c r="G1447" s="40">
        <f t="shared" ref="G1447:G1470" si="152">DATE(D1447,E1447,F1447)</f>
        <v>37811</v>
      </c>
      <c r="H1447">
        <f t="shared" ref="H1447:H1470" si="153">INT((G1447-DATE(YEAR(G1447-WEEKDAY(G1447-1)+4),1,3)+WEEKDAY(DATE(YEAR(G1447-WEEKDAY(G1447-1)+4),1,3))+5)/7)</f>
        <v>28</v>
      </c>
      <c r="I1447" s="38">
        <v>0</v>
      </c>
      <c r="J1447" s="38">
        <v>0.44097222222222227</v>
      </c>
      <c r="L1447">
        <v>1</v>
      </c>
      <c r="M1447">
        <v>9</v>
      </c>
      <c r="O1447">
        <v>2</v>
      </c>
      <c r="P1447">
        <v>1</v>
      </c>
      <c r="Q1447">
        <v>1</v>
      </c>
      <c r="T1447">
        <v>2</v>
      </c>
      <c r="W1447" s="41" t="s">
        <v>51</v>
      </c>
      <c r="X1447">
        <v>4</v>
      </c>
      <c r="Y1447">
        <v>0</v>
      </c>
      <c r="Z1447">
        <v>0</v>
      </c>
      <c r="AA1447">
        <v>0</v>
      </c>
      <c r="AB1447">
        <v>0</v>
      </c>
      <c r="AC1447">
        <v>1</v>
      </c>
      <c r="AD1447">
        <v>0</v>
      </c>
      <c r="AE1447">
        <v>1</v>
      </c>
    </row>
    <row r="1448" spans="1:35" x14ac:dyDescent="0.15">
      <c r="A1448">
        <v>2501</v>
      </c>
      <c r="B1448">
        <v>92</v>
      </c>
      <c r="C1448">
        <v>28</v>
      </c>
      <c r="D1448" s="17">
        <v>2003</v>
      </c>
      <c r="E1448" s="17">
        <v>7</v>
      </c>
      <c r="F1448" s="17">
        <v>9</v>
      </c>
      <c r="G1448" s="40">
        <f t="shared" si="152"/>
        <v>37811</v>
      </c>
      <c r="H1448">
        <f t="shared" si="153"/>
        <v>28</v>
      </c>
      <c r="I1448" s="38">
        <v>0</v>
      </c>
      <c r="J1448" s="38">
        <v>0.45902777777777781</v>
      </c>
      <c r="K1448">
        <v>4280</v>
      </c>
      <c r="L1448">
        <v>1</v>
      </c>
      <c r="M1448">
        <v>8</v>
      </c>
      <c r="O1448">
        <v>2</v>
      </c>
      <c r="P1448">
        <v>1</v>
      </c>
      <c r="Q1448">
        <v>2</v>
      </c>
      <c r="R1448">
        <v>39.1</v>
      </c>
      <c r="S1448">
        <v>1</v>
      </c>
      <c r="T1448">
        <v>2</v>
      </c>
      <c r="W1448" s="41" t="s">
        <v>118</v>
      </c>
      <c r="X1448">
        <v>4</v>
      </c>
      <c r="Y1448">
        <v>0</v>
      </c>
      <c r="Z1448">
        <v>0</v>
      </c>
      <c r="AA1448">
        <v>0</v>
      </c>
      <c r="AB1448">
        <v>0</v>
      </c>
      <c r="AC1448">
        <v>1</v>
      </c>
      <c r="AD1448">
        <v>0</v>
      </c>
      <c r="AE1448">
        <v>1</v>
      </c>
    </row>
    <row r="1449" spans="1:35" x14ac:dyDescent="0.15">
      <c r="A1449">
        <v>2506</v>
      </c>
      <c r="B1449">
        <v>92</v>
      </c>
      <c r="C1449">
        <v>28</v>
      </c>
      <c r="D1449" s="17">
        <v>2003</v>
      </c>
      <c r="E1449" s="17">
        <v>7</v>
      </c>
      <c r="F1449" s="17">
        <v>9</v>
      </c>
      <c r="G1449" s="40">
        <f t="shared" si="152"/>
        <v>37811</v>
      </c>
      <c r="H1449">
        <f t="shared" si="153"/>
        <v>28</v>
      </c>
      <c r="I1449" s="38">
        <v>0</v>
      </c>
      <c r="J1449" s="38">
        <v>0.76041666666666663</v>
      </c>
      <c r="L1449">
        <v>1</v>
      </c>
      <c r="M1449">
        <v>9</v>
      </c>
      <c r="O1449">
        <v>2</v>
      </c>
      <c r="P1449">
        <v>1</v>
      </c>
      <c r="Q1449">
        <v>1</v>
      </c>
      <c r="R1449">
        <v>36.799999999999997</v>
      </c>
      <c r="S1449">
        <v>0</v>
      </c>
      <c r="W1449" s="41" t="s">
        <v>118</v>
      </c>
      <c r="X1449">
        <v>4</v>
      </c>
      <c r="Y1449">
        <v>0</v>
      </c>
      <c r="Z1449">
        <v>0</v>
      </c>
      <c r="AA1449">
        <v>0</v>
      </c>
      <c r="AB1449">
        <v>0</v>
      </c>
      <c r="AC1449">
        <v>1</v>
      </c>
      <c r="AD1449">
        <v>0</v>
      </c>
      <c r="AE1449">
        <v>1</v>
      </c>
    </row>
    <row r="1450" spans="1:35" x14ac:dyDescent="0.15">
      <c r="A1450">
        <v>2512</v>
      </c>
      <c r="B1450">
        <v>92</v>
      </c>
      <c r="C1450">
        <v>28</v>
      </c>
      <c r="D1450" s="17">
        <v>2003</v>
      </c>
      <c r="E1450" s="17">
        <v>7</v>
      </c>
      <c r="F1450" s="17">
        <v>10</v>
      </c>
      <c r="G1450" s="40">
        <f t="shared" si="152"/>
        <v>37812</v>
      </c>
      <c r="H1450">
        <f t="shared" si="153"/>
        <v>28</v>
      </c>
      <c r="I1450" s="38">
        <v>0</v>
      </c>
      <c r="J1450" s="38">
        <v>0.37847222222222227</v>
      </c>
      <c r="K1450">
        <v>4205</v>
      </c>
      <c r="L1450">
        <v>1</v>
      </c>
      <c r="M1450">
        <v>5</v>
      </c>
      <c r="O1450">
        <v>2</v>
      </c>
      <c r="P1450">
        <v>1</v>
      </c>
      <c r="Q1450">
        <v>1</v>
      </c>
      <c r="R1450">
        <v>38</v>
      </c>
      <c r="S1450">
        <v>1</v>
      </c>
      <c r="T1450">
        <v>2</v>
      </c>
      <c r="W1450" s="41" t="s">
        <v>462</v>
      </c>
      <c r="X1450">
        <v>4</v>
      </c>
      <c r="Y1450">
        <v>0</v>
      </c>
      <c r="Z1450">
        <v>0</v>
      </c>
      <c r="AA1450">
        <v>0</v>
      </c>
      <c r="AB1450">
        <v>0</v>
      </c>
      <c r="AC1450">
        <v>1</v>
      </c>
      <c r="AD1450">
        <v>0</v>
      </c>
      <c r="AE1450">
        <v>1</v>
      </c>
    </row>
    <row r="1451" spans="1:35" x14ac:dyDescent="0.15">
      <c r="A1451">
        <v>2516</v>
      </c>
      <c r="B1451">
        <v>92</v>
      </c>
      <c r="C1451">
        <v>28</v>
      </c>
      <c r="D1451" s="17">
        <v>2003</v>
      </c>
      <c r="E1451" s="17">
        <v>7</v>
      </c>
      <c r="F1451" s="17">
        <v>11</v>
      </c>
      <c r="G1451" s="40">
        <f t="shared" si="152"/>
        <v>37813</v>
      </c>
      <c r="H1451">
        <f t="shared" si="153"/>
        <v>28</v>
      </c>
      <c r="I1451" s="38">
        <v>0</v>
      </c>
      <c r="J1451" s="38">
        <v>0.3347222222222222</v>
      </c>
      <c r="K1451">
        <v>2930</v>
      </c>
      <c r="L1451">
        <v>1</v>
      </c>
      <c r="M1451">
        <v>7</v>
      </c>
      <c r="O1451">
        <v>2</v>
      </c>
      <c r="P1451">
        <v>1</v>
      </c>
      <c r="Q1451">
        <v>1</v>
      </c>
      <c r="T1451">
        <v>2</v>
      </c>
      <c r="W1451" s="41" t="s">
        <v>220</v>
      </c>
      <c r="X1451">
        <v>4</v>
      </c>
      <c r="Y1451">
        <v>0</v>
      </c>
      <c r="Z1451">
        <v>0</v>
      </c>
      <c r="AA1451">
        <v>0</v>
      </c>
      <c r="AB1451">
        <v>0</v>
      </c>
      <c r="AC1451">
        <v>1</v>
      </c>
      <c r="AD1451">
        <v>0</v>
      </c>
      <c r="AE1451">
        <v>1</v>
      </c>
    </row>
    <row r="1452" spans="1:35" x14ac:dyDescent="0.15">
      <c r="A1452">
        <v>2522</v>
      </c>
      <c r="B1452">
        <v>92</v>
      </c>
      <c r="C1452">
        <v>28</v>
      </c>
      <c r="D1452" s="17">
        <v>2003</v>
      </c>
      <c r="E1452" s="17">
        <v>7</v>
      </c>
      <c r="F1452" s="17">
        <v>11</v>
      </c>
      <c r="G1452" s="40">
        <f t="shared" si="152"/>
        <v>37813</v>
      </c>
      <c r="H1452">
        <f t="shared" si="153"/>
        <v>28</v>
      </c>
      <c r="I1452" s="38">
        <v>0</v>
      </c>
      <c r="J1452" s="38">
        <v>0.41111111111111115</v>
      </c>
      <c r="K1452">
        <v>3153</v>
      </c>
      <c r="L1452">
        <v>1</v>
      </c>
      <c r="M1452">
        <v>4</v>
      </c>
      <c r="O1452">
        <v>2</v>
      </c>
      <c r="P1452">
        <v>1</v>
      </c>
      <c r="Q1452">
        <v>2</v>
      </c>
      <c r="R1452">
        <v>37.4</v>
      </c>
      <c r="S1452">
        <v>0</v>
      </c>
      <c r="T1452">
        <v>2</v>
      </c>
      <c r="W1452" s="41" t="s">
        <v>118</v>
      </c>
      <c r="X1452">
        <v>4</v>
      </c>
      <c r="Y1452">
        <v>0</v>
      </c>
      <c r="Z1452">
        <v>0</v>
      </c>
      <c r="AA1452">
        <v>0</v>
      </c>
      <c r="AB1452">
        <v>0</v>
      </c>
      <c r="AC1452">
        <v>1</v>
      </c>
      <c r="AD1452">
        <v>0</v>
      </c>
      <c r="AE1452">
        <v>1</v>
      </c>
      <c r="AH1452">
        <v>0</v>
      </c>
      <c r="AI1452">
        <v>0</v>
      </c>
    </row>
    <row r="1453" spans="1:35" x14ac:dyDescent="0.15">
      <c r="A1453">
        <v>2523</v>
      </c>
      <c r="B1453">
        <v>92</v>
      </c>
      <c r="C1453">
        <v>28</v>
      </c>
      <c r="D1453" s="17">
        <v>2003</v>
      </c>
      <c r="E1453" s="17">
        <v>7</v>
      </c>
      <c r="F1453" s="17">
        <v>11</v>
      </c>
      <c r="G1453" s="40">
        <f t="shared" si="152"/>
        <v>37813</v>
      </c>
      <c r="H1453">
        <f t="shared" si="153"/>
        <v>28</v>
      </c>
      <c r="I1453" s="38">
        <v>10</v>
      </c>
      <c r="J1453" s="38">
        <v>10</v>
      </c>
      <c r="K1453">
        <v>3667</v>
      </c>
      <c r="L1453">
        <v>1</v>
      </c>
      <c r="M1453">
        <v>4</v>
      </c>
      <c r="O1453">
        <v>2</v>
      </c>
      <c r="P1453">
        <v>1</v>
      </c>
      <c r="Q1453">
        <v>1</v>
      </c>
      <c r="R1453">
        <v>37.799999999999997</v>
      </c>
      <c r="S1453">
        <v>1</v>
      </c>
      <c r="T1453">
        <v>2</v>
      </c>
      <c r="W1453" s="41" t="s">
        <v>49</v>
      </c>
      <c r="X1453">
        <v>4</v>
      </c>
      <c r="Y1453">
        <v>0</v>
      </c>
      <c r="Z1453">
        <v>0</v>
      </c>
      <c r="AA1453">
        <v>0</v>
      </c>
      <c r="AB1453">
        <v>0</v>
      </c>
      <c r="AC1453">
        <v>1</v>
      </c>
      <c r="AD1453">
        <v>0</v>
      </c>
      <c r="AE1453">
        <v>1</v>
      </c>
    </row>
    <row r="1454" spans="1:35" x14ac:dyDescent="0.15">
      <c r="A1454">
        <v>1473</v>
      </c>
      <c r="B1454">
        <v>53</v>
      </c>
      <c r="C1454">
        <v>27</v>
      </c>
      <c r="D1454" s="17">
        <v>2004</v>
      </c>
      <c r="E1454" s="17">
        <v>7</v>
      </c>
      <c r="F1454" s="17">
        <v>5</v>
      </c>
      <c r="G1454" s="40">
        <f t="shared" si="152"/>
        <v>38173</v>
      </c>
      <c r="H1454">
        <f t="shared" si="153"/>
        <v>28</v>
      </c>
      <c r="I1454" s="38">
        <v>0</v>
      </c>
      <c r="J1454" s="38">
        <v>0.33680555555555558</v>
      </c>
      <c r="K1454">
        <v>1722</v>
      </c>
      <c r="L1454">
        <v>1</v>
      </c>
      <c r="M1454">
        <v>1</v>
      </c>
      <c r="O1454">
        <v>2</v>
      </c>
      <c r="P1454">
        <v>1</v>
      </c>
      <c r="Q1454">
        <v>1</v>
      </c>
      <c r="R1454">
        <v>35.6</v>
      </c>
      <c r="S1454">
        <v>0</v>
      </c>
      <c r="T1454">
        <v>2</v>
      </c>
      <c r="W1454" s="41" t="s">
        <v>118</v>
      </c>
      <c r="X1454">
        <v>4</v>
      </c>
      <c r="Y1454">
        <v>0</v>
      </c>
      <c r="Z1454">
        <v>0</v>
      </c>
      <c r="AA1454">
        <v>0</v>
      </c>
      <c r="AB1454">
        <v>0</v>
      </c>
      <c r="AC1454">
        <v>1</v>
      </c>
      <c r="AD1454">
        <v>0</v>
      </c>
      <c r="AE1454">
        <v>1</v>
      </c>
    </row>
    <row r="1455" spans="1:35" x14ac:dyDescent="0.15">
      <c r="A1455">
        <v>1477</v>
      </c>
      <c r="B1455">
        <v>53</v>
      </c>
      <c r="C1455">
        <v>27</v>
      </c>
      <c r="D1455" s="17">
        <v>2004</v>
      </c>
      <c r="E1455" s="17">
        <v>7</v>
      </c>
      <c r="F1455" s="17">
        <v>5</v>
      </c>
      <c r="G1455" s="40">
        <f t="shared" si="152"/>
        <v>38173</v>
      </c>
      <c r="H1455">
        <f t="shared" si="153"/>
        <v>28</v>
      </c>
      <c r="I1455" s="38">
        <v>0</v>
      </c>
      <c r="J1455" s="38">
        <v>0.41805555555555557</v>
      </c>
      <c r="K1455">
        <v>6275</v>
      </c>
      <c r="L1455">
        <v>2</v>
      </c>
      <c r="O1455">
        <v>2</v>
      </c>
      <c r="P1455">
        <v>1</v>
      </c>
      <c r="Q1455">
        <v>2</v>
      </c>
      <c r="R1455">
        <v>39.1</v>
      </c>
      <c r="S1455">
        <v>1</v>
      </c>
      <c r="T1455">
        <v>2</v>
      </c>
      <c r="W1455" s="41" t="s">
        <v>118</v>
      </c>
      <c r="X1455">
        <v>1</v>
      </c>
      <c r="Y1455">
        <v>0</v>
      </c>
      <c r="Z1455">
        <v>1</v>
      </c>
      <c r="AA1455">
        <v>0</v>
      </c>
      <c r="AB1455">
        <v>0</v>
      </c>
      <c r="AC1455">
        <v>0</v>
      </c>
      <c r="AD1455">
        <v>0</v>
      </c>
      <c r="AE1455">
        <v>1</v>
      </c>
      <c r="AH1455">
        <v>0</v>
      </c>
      <c r="AI1455">
        <v>0</v>
      </c>
    </row>
    <row r="1456" spans="1:35" x14ac:dyDescent="0.15">
      <c r="A1456">
        <v>1474</v>
      </c>
      <c r="B1456">
        <v>53</v>
      </c>
      <c r="C1456">
        <v>27</v>
      </c>
      <c r="D1456" s="17">
        <v>2004</v>
      </c>
      <c r="E1456" s="17">
        <v>7</v>
      </c>
      <c r="F1456" s="17">
        <v>5</v>
      </c>
      <c r="G1456" s="40">
        <f t="shared" si="152"/>
        <v>38173</v>
      </c>
      <c r="H1456">
        <f t="shared" si="153"/>
        <v>28</v>
      </c>
      <c r="I1456" s="38">
        <v>9</v>
      </c>
      <c r="J1456" s="38">
        <v>9</v>
      </c>
      <c r="K1456">
        <v>6300</v>
      </c>
      <c r="L1456">
        <v>2</v>
      </c>
      <c r="O1456">
        <v>2</v>
      </c>
      <c r="P1456">
        <v>1</v>
      </c>
      <c r="Q1456">
        <v>2</v>
      </c>
      <c r="T1456">
        <v>4</v>
      </c>
      <c r="W1456" s="41" t="s">
        <v>389</v>
      </c>
      <c r="X1456">
        <v>0</v>
      </c>
      <c r="Y1456">
        <v>1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</row>
    <row r="1457" spans="1:35" x14ac:dyDescent="0.15">
      <c r="A1457">
        <v>1475</v>
      </c>
      <c r="B1457">
        <v>53</v>
      </c>
      <c r="C1457">
        <v>27</v>
      </c>
      <c r="D1457" s="17">
        <v>2004</v>
      </c>
      <c r="E1457" s="17">
        <v>7</v>
      </c>
      <c r="F1457" s="17">
        <v>5</v>
      </c>
      <c r="G1457" s="40">
        <f t="shared" si="152"/>
        <v>38173</v>
      </c>
      <c r="H1457">
        <f t="shared" si="153"/>
        <v>28</v>
      </c>
      <c r="I1457" s="38">
        <v>0</v>
      </c>
      <c r="J1457" s="38">
        <v>0.38125000000000003</v>
      </c>
      <c r="K1457">
        <v>6301</v>
      </c>
      <c r="L1457">
        <v>2</v>
      </c>
      <c r="O1457">
        <v>2</v>
      </c>
      <c r="P1457">
        <v>1</v>
      </c>
      <c r="Q1457">
        <v>1</v>
      </c>
      <c r="T1457">
        <v>4</v>
      </c>
      <c r="W1457" s="41" t="s">
        <v>389</v>
      </c>
      <c r="X1457">
        <v>0</v>
      </c>
      <c r="Y1457">
        <v>1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</row>
    <row r="1458" spans="1:35" x14ac:dyDescent="0.15">
      <c r="A1458">
        <v>1488</v>
      </c>
      <c r="B1458">
        <v>54</v>
      </c>
      <c r="C1458">
        <v>28</v>
      </c>
      <c r="D1458" s="17">
        <v>2004</v>
      </c>
      <c r="E1458" s="17">
        <v>7</v>
      </c>
      <c r="F1458" s="17">
        <v>9</v>
      </c>
      <c r="G1458" s="40">
        <f t="shared" si="152"/>
        <v>38177</v>
      </c>
      <c r="H1458">
        <f t="shared" si="153"/>
        <v>28</v>
      </c>
      <c r="I1458" s="38">
        <v>0</v>
      </c>
      <c r="J1458" s="38">
        <v>0.4201388888888889</v>
      </c>
      <c r="K1458">
        <v>3669</v>
      </c>
      <c r="L1458">
        <v>1</v>
      </c>
      <c r="M1458">
        <v>1</v>
      </c>
      <c r="O1458">
        <v>2</v>
      </c>
      <c r="P1458">
        <v>1</v>
      </c>
      <c r="Q1458">
        <v>2</v>
      </c>
      <c r="R1458">
        <v>36.799999999999997</v>
      </c>
      <c r="S1458">
        <v>0</v>
      </c>
      <c r="T1458">
        <v>3</v>
      </c>
      <c r="W1458" s="41" t="s">
        <v>328</v>
      </c>
      <c r="X1458">
        <v>3</v>
      </c>
      <c r="Y1458">
        <v>0</v>
      </c>
      <c r="Z1458">
        <v>0</v>
      </c>
      <c r="AA1458">
        <v>0</v>
      </c>
      <c r="AB1458">
        <v>1</v>
      </c>
      <c r="AC1458">
        <v>0</v>
      </c>
      <c r="AD1458">
        <v>0</v>
      </c>
      <c r="AE1458">
        <v>1</v>
      </c>
    </row>
    <row r="1459" spans="1:35" x14ac:dyDescent="0.15">
      <c r="A1459">
        <v>4020</v>
      </c>
      <c r="B1459">
        <v>175</v>
      </c>
      <c r="C1459">
        <v>27</v>
      </c>
      <c r="D1459" s="19">
        <v>2008</v>
      </c>
      <c r="E1459" s="19">
        <v>7</v>
      </c>
      <c r="F1459" s="19">
        <v>7</v>
      </c>
      <c r="G1459" s="40">
        <f t="shared" si="152"/>
        <v>39636</v>
      </c>
      <c r="H1459">
        <f t="shared" si="153"/>
        <v>28</v>
      </c>
      <c r="I1459" s="29">
        <v>0.45833333333333331</v>
      </c>
      <c r="J1459" s="29">
        <v>0.45833333333333331</v>
      </c>
      <c r="K1459">
        <v>8079</v>
      </c>
      <c r="L1459">
        <v>1</v>
      </c>
      <c r="M1459">
        <v>3</v>
      </c>
      <c r="O1459">
        <v>2</v>
      </c>
      <c r="P1459">
        <v>1</v>
      </c>
      <c r="Q1459">
        <v>1</v>
      </c>
      <c r="R1459">
        <v>36.700000000000003</v>
      </c>
      <c r="S1459">
        <v>0</v>
      </c>
      <c r="T1459">
        <v>3</v>
      </c>
      <c r="W1459" s="41" t="s">
        <v>55</v>
      </c>
      <c r="X1459">
        <v>3</v>
      </c>
      <c r="Y1459">
        <v>0</v>
      </c>
      <c r="Z1459">
        <v>0</v>
      </c>
      <c r="AA1459">
        <v>0</v>
      </c>
      <c r="AB1459">
        <v>1</v>
      </c>
      <c r="AC1459">
        <v>0</v>
      </c>
      <c r="AD1459">
        <v>0</v>
      </c>
      <c r="AE1459">
        <v>1</v>
      </c>
    </row>
    <row r="1460" spans="1:35" x14ac:dyDescent="0.15">
      <c r="A1460">
        <v>4015</v>
      </c>
      <c r="B1460">
        <v>174</v>
      </c>
      <c r="C1460">
        <v>27</v>
      </c>
      <c r="D1460" s="17">
        <v>2008</v>
      </c>
      <c r="E1460" s="17">
        <v>7</v>
      </c>
      <c r="F1460" s="17">
        <v>7</v>
      </c>
      <c r="G1460" s="40">
        <f t="shared" si="152"/>
        <v>39636</v>
      </c>
      <c r="H1460">
        <f t="shared" si="153"/>
        <v>28</v>
      </c>
      <c r="I1460" s="29"/>
      <c r="J1460" s="29"/>
      <c r="K1460">
        <v>7791</v>
      </c>
      <c r="L1460">
        <v>1</v>
      </c>
      <c r="M1460">
        <v>5</v>
      </c>
      <c r="O1460">
        <v>2</v>
      </c>
      <c r="P1460">
        <v>1</v>
      </c>
      <c r="Q1460">
        <v>1</v>
      </c>
      <c r="R1460">
        <v>36.6</v>
      </c>
      <c r="S1460">
        <v>0</v>
      </c>
      <c r="W1460" s="41" t="s">
        <v>118</v>
      </c>
      <c r="X1460">
        <v>2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0</v>
      </c>
      <c r="AE1460">
        <v>1</v>
      </c>
    </row>
    <row r="1461" spans="1:35" x14ac:dyDescent="0.15">
      <c r="A1461">
        <v>4021</v>
      </c>
      <c r="B1461">
        <v>175</v>
      </c>
      <c r="C1461">
        <v>27</v>
      </c>
      <c r="D1461" s="17">
        <v>2008</v>
      </c>
      <c r="E1461" s="17">
        <v>7</v>
      </c>
      <c r="F1461" s="17">
        <v>7</v>
      </c>
      <c r="G1461" s="40">
        <f t="shared" si="152"/>
        <v>39636</v>
      </c>
      <c r="H1461">
        <f t="shared" si="153"/>
        <v>28</v>
      </c>
      <c r="I1461" s="29">
        <v>0.46249999999999997</v>
      </c>
      <c r="J1461" s="29">
        <v>0.46249999999999997</v>
      </c>
      <c r="K1461">
        <v>7550</v>
      </c>
      <c r="L1461">
        <v>1</v>
      </c>
      <c r="M1461">
        <v>11</v>
      </c>
      <c r="O1461">
        <v>2</v>
      </c>
      <c r="P1461">
        <v>1</v>
      </c>
      <c r="Q1461">
        <v>1</v>
      </c>
      <c r="W1461" s="41" t="s">
        <v>118</v>
      </c>
      <c r="X1461">
        <v>0</v>
      </c>
      <c r="Y1461">
        <v>1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</row>
    <row r="1462" spans="1:35" x14ac:dyDescent="0.15">
      <c r="A1462">
        <v>4029</v>
      </c>
      <c r="B1462">
        <v>175</v>
      </c>
      <c r="C1462">
        <v>28</v>
      </c>
      <c r="D1462" s="17">
        <v>2008</v>
      </c>
      <c r="E1462" s="17">
        <v>7</v>
      </c>
      <c r="F1462" s="17">
        <v>8</v>
      </c>
      <c r="G1462" s="40">
        <f t="shared" si="152"/>
        <v>39637</v>
      </c>
      <c r="H1462">
        <f t="shared" si="153"/>
        <v>28</v>
      </c>
      <c r="I1462" s="29">
        <v>0.40972222222222227</v>
      </c>
      <c r="J1462" s="29">
        <v>0.40972222222222221</v>
      </c>
      <c r="K1462">
        <v>8165</v>
      </c>
      <c r="L1462">
        <v>1</v>
      </c>
      <c r="M1462">
        <v>2</v>
      </c>
      <c r="O1462">
        <v>2</v>
      </c>
      <c r="P1462">
        <v>1</v>
      </c>
      <c r="Q1462">
        <v>1</v>
      </c>
      <c r="R1462">
        <v>37.6</v>
      </c>
      <c r="S1462">
        <v>1</v>
      </c>
      <c r="T1462">
        <v>2</v>
      </c>
      <c r="W1462" s="41" t="s">
        <v>118</v>
      </c>
      <c r="X1462">
        <v>4</v>
      </c>
      <c r="Y1462">
        <v>0</v>
      </c>
      <c r="Z1462">
        <v>0</v>
      </c>
      <c r="AA1462">
        <v>0</v>
      </c>
      <c r="AB1462">
        <v>0</v>
      </c>
      <c r="AC1462">
        <v>1</v>
      </c>
      <c r="AD1462">
        <v>0</v>
      </c>
      <c r="AE1462">
        <v>1</v>
      </c>
    </row>
    <row r="1463" spans="1:35" x14ac:dyDescent="0.15">
      <c r="A1463">
        <v>4044</v>
      </c>
      <c r="B1463">
        <v>175</v>
      </c>
      <c r="C1463">
        <v>28</v>
      </c>
      <c r="D1463" s="17">
        <v>2008</v>
      </c>
      <c r="E1463" s="17">
        <v>7</v>
      </c>
      <c r="F1463" s="17">
        <v>9</v>
      </c>
      <c r="G1463" s="40">
        <f t="shared" si="152"/>
        <v>39638</v>
      </c>
      <c r="H1463">
        <f t="shared" si="153"/>
        <v>28</v>
      </c>
      <c r="I1463" s="29">
        <v>0.45277777777777778</v>
      </c>
      <c r="J1463" s="29">
        <v>0.45277777777777778</v>
      </c>
      <c r="K1463">
        <v>7555</v>
      </c>
      <c r="L1463">
        <v>1</v>
      </c>
      <c r="M1463">
        <v>11</v>
      </c>
      <c r="O1463">
        <v>2</v>
      </c>
      <c r="P1463">
        <v>1</v>
      </c>
      <c r="Q1463">
        <v>2</v>
      </c>
      <c r="R1463">
        <v>37</v>
      </c>
      <c r="S1463">
        <v>0</v>
      </c>
      <c r="T1463">
        <v>3</v>
      </c>
      <c r="W1463" s="41" t="s">
        <v>118</v>
      </c>
      <c r="X1463">
        <v>3</v>
      </c>
      <c r="Y1463">
        <v>0</v>
      </c>
      <c r="Z1463">
        <v>0</v>
      </c>
      <c r="AA1463">
        <v>0</v>
      </c>
      <c r="AB1463">
        <v>1</v>
      </c>
      <c r="AC1463">
        <v>0</v>
      </c>
      <c r="AD1463">
        <v>0</v>
      </c>
      <c r="AE1463">
        <v>1</v>
      </c>
    </row>
    <row r="1464" spans="1:35" x14ac:dyDescent="0.15">
      <c r="A1464">
        <v>4051</v>
      </c>
      <c r="B1464">
        <v>176</v>
      </c>
      <c r="C1464">
        <v>28</v>
      </c>
      <c r="D1464" s="17">
        <v>2008</v>
      </c>
      <c r="E1464" s="17">
        <v>7</v>
      </c>
      <c r="F1464" s="17">
        <v>11</v>
      </c>
      <c r="G1464" s="40">
        <f t="shared" si="152"/>
        <v>39640</v>
      </c>
      <c r="H1464">
        <f t="shared" si="153"/>
        <v>28</v>
      </c>
      <c r="I1464" s="29">
        <v>0.3666666666666667</v>
      </c>
      <c r="J1464" s="29">
        <v>0.36666666666666664</v>
      </c>
      <c r="K1464">
        <v>7678</v>
      </c>
      <c r="L1464">
        <v>1</v>
      </c>
      <c r="M1464">
        <v>5</v>
      </c>
      <c r="O1464">
        <v>2</v>
      </c>
      <c r="P1464">
        <v>1</v>
      </c>
      <c r="Q1464">
        <v>2</v>
      </c>
      <c r="T1464">
        <v>3</v>
      </c>
      <c r="W1464" s="41" t="s">
        <v>118</v>
      </c>
      <c r="X1464">
        <v>0</v>
      </c>
      <c r="Y1464">
        <v>1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H1464">
        <v>0</v>
      </c>
      <c r="AI1464">
        <v>0</v>
      </c>
    </row>
    <row r="1465" spans="1:35" x14ac:dyDescent="0.15">
      <c r="A1465">
        <v>4764</v>
      </c>
      <c r="B1465">
        <v>201</v>
      </c>
      <c r="C1465">
        <v>27</v>
      </c>
      <c r="D1465" s="19">
        <v>2009</v>
      </c>
      <c r="E1465" s="19">
        <v>7</v>
      </c>
      <c r="F1465" s="19">
        <v>6</v>
      </c>
      <c r="G1465" s="40">
        <f t="shared" si="152"/>
        <v>40000</v>
      </c>
      <c r="H1465">
        <f t="shared" si="153"/>
        <v>28</v>
      </c>
      <c r="I1465" s="29"/>
      <c r="J1465" s="29"/>
      <c r="L1465">
        <v>1</v>
      </c>
      <c r="M1465">
        <v>9</v>
      </c>
      <c r="O1465">
        <v>2</v>
      </c>
      <c r="P1465">
        <v>1</v>
      </c>
      <c r="Q1465">
        <v>1</v>
      </c>
      <c r="R1465">
        <v>36.1</v>
      </c>
      <c r="S1465">
        <v>0</v>
      </c>
      <c r="T1465">
        <v>2</v>
      </c>
      <c r="W1465" s="41" t="s">
        <v>118</v>
      </c>
      <c r="X1465">
        <v>0</v>
      </c>
      <c r="Y1465">
        <v>1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H1465">
        <v>0</v>
      </c>
      <c r="AI1465">
        <v>0</v>
      </c>
    </row>
    <row r="1466" spans="1:35" x14ac:dyDescent="0.15">
      <c r="A1466">
        <v>4762</v>
      </c>
      <c r="B1466">
        <v>201</v>
      </c>
      <c r="C1466">
        <v>27</v>
      </c>
      <c r="D1466" s="17">
        <v>2009</v>
      </c>
      <c r="E1466" s="17">
        <v>7</v>
      </c>
      <c r="F1466" s="17">
        <v>6</v>
      </c>
      <c r="G1466" s="40">
        <f t="shared" si="152"/>
        <v>40000</v>
      </c>
      <c r="H1466">
        <f t="shared" si="153"/>
        <v>28</v>
      </c>
      <c r="I1466" s="29">
        <v>0.43055555555555558</v>
      </c>
      <c r="J1466" s="29">
        <v>0.43055555555555558</v>
      </c>
      <c r="K1466">
        <v>8771</v>
      </c>
      <c r="L1466">
        <v>1</v>
      </c>
      <c r="M1466">
        <v>9</v>
      </c>
      <c r="O1466">
        <v>2</v>
      </c>
      <c r="P1466">
        <v>1</v>
      </c>
      <c r="Q1466">
        <v>1</v>
      </c>
      <c r="R1466">
        <v>37.9</v>
      </c>
      <c r="S1466">
        <v>1</v>
      </c>
      <c r="W1466" s="41" t="s">
        <v>118</v>
      </c>
      <c r="X1466">
        <v>3</v>
      </c>
      <c r="Y1466">
        <v>0</v>
      </c>
      <c r="Z1466">
        <v>0</v>
      </c>
      <c r="AA1466">
        <v>0</v>
      </c>
      <c r="AB1466">
        <v>1</v>
      </c>
      <c r="AC1466">
        <v>0</v>
      </c>
      <c r="AD1466">
        <v>0</v>
      </c>
      <c r="AE1466">
        <v>1</v>
      </c>
      <c r="AH1466">
        <v>0</v>
      </c>
      <c r="AI1466">
        <v>0</v>
      </c>
    </row>
    <row r="1467" spans="1:35" x14ac:dyDescent="0.15">
      <c r="A1467">
        <v>4774</v>
      </c>
      <c r="B1467">
        <v>201</v>
      </c>
      <c r="C1467">
        <v>27</v>
      </c>
      <c r="D1467" s="17">
        <v>2009</v>
      </c>
      <c r="E1467" s="17">
        <v>7</v>
      </c>
      <c r="F1467" s="17">
        <v>7</v>
      </c>
      <c r="G1467" s="40">
        <f t="shared" si="152"/>
        <v>40001</v>
      </c>
      <c r="H1467">
        <f t="shared" si="153"/>
        <v>28</v>
      </c>
      <c r="I1467" s="29">
        <v>0.42152777777777778</v>
      </c>
      <c r="J1467" s="29">
        <v>0.42152777777777778</v>
      </c>
      <c r="L1467">
        <v>1</v>
      </c>
      <c r="M1467">
        <v>1</v>
      </c>
      <c r="O1467">
        <v>2</v>
      </c>
      <c r="P1467">
        <v>1</v>
      </c>
      <c r="Q1467">
        <v>2</v>
      </c>
      <c r="R1467">
        <v>40</v>
      </c>
      <c r="S1467">
        <v>1</v>
      </c>
      <c r="T1467">
        <v>2</v>
      </c>
      <c r="W1467" s="41" t="s">
        <v>51</v>
      </c>
      <c r="X1467">
        <v>3</v>
      </c>
      <c r="Y1467">
        <v>0</v>
      </c>
      <c r="Z1467">
        <v>0</v>
      </c>
      <c r="AA1467">
        <v>0</v>
      </c>
      <c r="AB1467">
        <v>1</v>
      </c>
      <c r="AC1467">
        <v>0</v>
      </c>
      <c r="AD1467">
        <v>0</v>
      </c>
      <c r="AE1467">
        <v>1</v>
      </c>
      <c r="AH1467">
        <v>0</v>
      </c>
      <c r="AI1467">
        <v>0</v>
      </c>
    </row>
    <row r="1468" spans="1:35" x14ac:dyDescent="0.15">
      <c r="A1468">
        <v>4768</v>
      </c>
      <c r="B1468">
        <v>201</v>
      </c>
      <c r="C1468">
        <v>27</v>
      </c>
      <c r="D1468" s="17">
        <v>2009</v>
      </c>
      <c r="E1468" s="17">
        <v>7</v>
      </c>
      <c r="F1468" s="17">
        <v>7</v>
      </c>
      <c r="G1468" s="40">
        <f t="shared" si="152"/>
        <v>40001</v>
      </c>
      <c r="H1468">
        <f t="shared" si="153"/>
        <v>28</v>
      </c>
      <c r="I1468" s="29">
        <v>0.3611111111111111</v>
      </c>
      <c r="J1468" s="29">
        <v>0.3611111111111111</v>
      </c>
      <c r="K1468">
        <v>8324</v>
      </c>
      <c r="L1468">
        <v>1</v>
      </c>
      <c r="M1468">
        <v>4</v>
      </c>
      <c r="O1468">
        <v>2</v>
      </c>
      <c r="P1468">
        <v>1</v>
      </c>
      <c r="Q1468">
        <v>1</v>
      </c>
      <c r="V1468" s="41" t="s">
        <v>1335</v>
      </c>
      <c r="W1468" s="41" t="s">
        <v>118</v>
      </c>
      <c r="X1468">
        <v>0</v>
      </c>
      <c r="Y1468">
        <v>1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H1468">
        <v>0</v>
      </c>
      <c r="AI1468">
        <v>0</v>
      </c>
    </row>
    <row r="1469" spans="1:35" x14ac:dyDescent="0.15">
      <c r="A1469">
        <v>4781</v>
      </c>
      <c r="B1469">
        <v>201</v>
      </c>
      <c r="C1469">
        <v>28</v>
      </c>
      <c r="D1469" s="17">
        <v>2009</v>
      </c>
      <c r="E1469" s="17">
        <v>7</v>
      </c>
      <c r="F1469" s="17">
        <v>8</v>
      </c>
      <c r="G1469" s="40">
        <f t="shared" si="152"/>
        <v>40002</v>
      </c>
      <c r="H1469">
        <f t="shared" si="153"/>
        <v>28</v>
      </c>
      <c r="I1469" s="29">
        <v>0.41666666666666669</v>
      </c>
      <c r="J1469" s="29">
        <v>0.41666666666666669</v>
      </c>
      <c r="L1469">
        <v>1</v>
      </c>
      <c r="M1469">
        <v>11</v>
      </c>
      <c r="O1469">
        <v>2</v>
      </c>
      <c r="P1469">
        <v>1</v>
      </c>
      <c r="Q1469">
        <v>2</v>
      </c>
      <c r="R1469">
        <v>37</v>
      </c>
      <c r="S1469">
        <v>0</v>
      </c>
      <c r="T1469">
        <v>14</v>
      </c>
      <c r="W1469" s="41" t="s">
        <v>118</v>
      </c>
      <c r="X1469">
        <v>0</v>
      </c>
      <c r="Y1469">
        <v>1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I1469">
        <v>3</v>
      </c>
    </row>
    <row r="1470" spans="1:35" x14ac:dyDescent="0.15">
      <c r="A1470">
        <v>4737</v>
      </c>
      <c r="B1470">
        <v>200</v>
      </c>
      <c r="C1470">
        <v>28</v>
      </c>
      <c r="D1470" s="17">
        <v>2009</v>
      </c>
      <c r="E1470" s="17">
        <v>7</v>
      </c>
      <c r="F1470" s="17">
        <v>10</v>
      </c>
      <c r="G1470" s="40">
        <f t="shared" si="152"/>
        <v>40004</v>
      </c>
      <c r="H1470">
        <f t="shared" si="153"/>
        <v>28</v>
      </c>
      <c r="I1470" s="26"/>
      <c r="J1470" s="26"/>
      <c r="K1470">
        <v>8108</v>
      </c>
      <c r="L1470">
        <v>1</v>
      </c>
      <c r="M1470">
        <v>4</v>
      </c>
      <c r="O1470">
        <v>2</v>
      </c>
      <c r="P1470">
        <v>1</v>
      </c>
      <c r="Q1470">
        <v>1</v>
      </c>
      <c r="W1470" s="41" t="s">
        <v>222</v>
      </c>
      <c r="X1470">
        <v>0</v>
      </c>
      <c r="Y1470">
        <v>1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H1470">
        <v>0</v>
      </c>
      <c r="AI1470">
        <v>0</v>
      </c>
    </row>
    <row r="1471" spans="1:35" x14ac:dyDescent="0.15">
      <c r="A1471">
        <v>2471</v>
      </c>
      <c r="B1471">
        <v>91</v>
      </c>
      <c r="C1471">
        <v>28</v>
      </c>
      <c r="D1471" s="19">
        <v>2003</v>
      </c>
      <c r="E1471" s="19">
        <v>7</v>
      </c>
      <c r="F1471" s="19">
        <v>14</v>
      </c>
      <c r="G1471" s="40">
        <f t="shared" ref="G1471:G1492" si="154">DATE(D1471,E1471,F1471)</f>
        <v>37816</v>
      </c>
      <c r="H1471">
        <f t="shared" ref="H1471:H1492" si="155">INT((G1471-DATE(YEAR(G1471-WEEKDAY(G1471-1)+4),1,3)+WEEKDAY(DATE(YEAR(G1471-WEEKDAY(G1471-1)+4),1,3))+5)/7)</f>
        <v>29</v>
      </c>
      <c r="I1471" s="38">
        <v>0</v>
      </c>
      <c r="J1471" s="38">
        <v>0.37777777777777777</v>
      </c>
      <c r="K1471">
        <v>4292</v>
      </c>
      <c r="L1471">
        <v>2</v>
      </c>
      <c r="O1471">
        <v>2</v>
      </c>
      <c r="P1471">
        <v>1</v>
      </c>
      <c r="Q1471">
        <v>1</v>
      </c>
      <c r="T1471">
        <v>3</v>
      </c>
      <c r="W1471" s="41" t="s">
        <v>49</v>
      </c>
      <c r="X1471">
        <v>3</v>
      </c>
      <c r="Y1471">
        <v>0</v>
      </c>
      <c r="Z1471">
        <v>0</v>
      </c>
      <c r="AA1471">
        <v>0</v>
      </c>
      <c r="AB1471">
        <v>1</v>
      </c>
      <c r="AC1471">
        <v>0</v>
      </c>
      <c r="AD1471">
        <v>0</v>
      </c>
      <c r="AE1471">
        <v>1</v>
      </c>
    </row>
    <row r="1472" spans="1:35" x14ac:dyDescent="0.15">
      <c r="A1472">
        <v>2468</v>
      </c>
      <c r="B1472">
        <v>91</v>
      </c>
      <c r="C1472">
        <v>28</v>
      </c>
      <c r="D1472" s="17">
        <v>2003</v>
      </c>
      <c r="E1472" s="17">
        <v>7</v>
      </c>
      <c r="F1472" s="17">
        <v>14</v>
      </c>
      <c r="G1472" s="40">
        <f t="shared" si="154"/>
        <v>37816</v>
      </c>
      <c r="H1472">
        <f t="shared" si="155"/>
        <v>29</v>
      </c>
      <c r="I1472" s="38">
        <v>0</v>
      </c>
      <c r="J1472" s="38">
        <v>0.33611111111111108</v>
      </c>
      <c r="L1472">
        <v>1</v>
      </c>
      <c r="M1472">
        <v>7</v>
      </c>
      <c r="O1472">
        <v>2</v>
      </c>
      <c r="P1472">
        <v>1</v>
      </c>
      <c r="Q1472">
        <v>1</v>
      </c>
      <c r="W1472" s="41" t="s">
        <v>50</v>
      </c>
      <c r="X1472">
        <v>0</v>
      </c>
      <c r="Y1472">
        <v>1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</row>
    <row r="1473" spans="1:38" x14ac:dyDescent="0.15">
      <c r="A1473">
        <v>2469</v>
      </c>
      <c r="B1473">
        <v>91</v>
      </c>
      <c r="C1473">
        <v>28</v>
      </c>
      <c r="D1473" s="17">
        <v>2003</v>
      </c>
      <c r="E1473" s="17">
        <v>7</v>
      </c>
      <c r="F1473" s="17">
        <v>14</v>
      </c>
      <c r="G1473" s="40">
        <f t="shared" si="154"/>
        <v>37816</v>
      </c>
      <c r="H1473">
        <f t="shared" si="155"/>
        <v>29</v>
      </c>
      <c r="I1473" s="38">
        <v>0</v>
      </c>
      <c r="J1473" s="38">
        <v>0.36458333333333331</v>
      </c>
      <c r="K1473">
        <v>3132</v>
      </c>
      <c r="L1473">
        <v>1</v>
      </c>
      <c r="M1473">
        <v>2</v>
      </c>
      <c r="O1473">
        <v>2</v>
      </c>
      <c r="P1473">
        <v>1</v>
      </c>
      <c r="Q1473">
        <v>2</v>
      </c>
      <c r="R1473">
        <v>35.5</v>
      </c>
      <c r="S1473">
        <v>0</v>
      </c>
      <c r="W1473" s="41" t="s">
        <v>118</v>
      </c>
      <c r="X1473">
        <v>3</v>
      </c>
      <c r="Y1473">
        <v>0</v>
      </c>
      <c r="Z1473">
        <v>0</v>
      </c>
      <c r="AA1473">
        <v>0</v>
      </c>
      <c r="AB1473">
        <v>1</v>
      </c>
      <c r="AC1473">
        <v>0</v>
      </c>
      <c r="AD1473">
        <v>0</v>
      </c>
      <c r="AE1473">
        <v>1</v>
      </c>
    </row>
    <row r="1474" spans="1:38" x14ac:dyDescent="0.15">
      <c r="A1474">
        <v>2476</v>
      </c>
      <c r="B1474">
        <v>91</v>
      </c>
      <c r="C1474">
        <v>28</v>
      </c>
      <c r="D1474" s="17">
        <v>2003</v>
      </c>
      <c r="E1474" s="17">
        <v>7</v>
      </c>
      <c r="F1474" s="17">
        <v>14</v>
      </c>
      <c r="G1474" s="40">
        <f t="shared" si="154"/>
        <v>37816</v>
      </c>
      <c r="H1474">
        <f t="shared" si="155"/>
        <v>29</v>
      </c>
      <c r="I1474" s="38">
        <v>0</v>
      </c>
      <c r="J1474" s="38">
        <v>0.47569444444444442</v>
      </c>
      <c r="K1474">
        <v>3189</v>
      </c>
      <c r="L1474">
        <v>1</v>
      </c>
      <c r="M1474">
        <v>2</v>
      </c>
      <c r="O1474">
        <v>2</v>
      </c>
      <c r="P1474">
        <v>1</v>
      </c>
      <c r="Q1474">
        <v>2</v>
      </c>
      <c r="W1474" s="41" t="s">
        <v>49</v>
      </c>
      <c r="X1474">
        <v>4</v>
      </c>
      <c r="Y1474">
        <v>0</v>
      </c>
      <c r="Z1474">
        <v>0</v>
      </c>
      <c r="AA1474">
        <v>0</v>
      </c>
      <c r="AB1474">
        <v>0</v>
      </c>
      <c r="AC1474">
        <v>1</v>
      </c>
      <c r="AD1474">
        <v>0</v>
      </c>
      <c r="AE1474">
        <v>1</v>
      </c>
    </row>
    <row r="1475" spans="1:38" x14ac:dyDescent="0.15">
      <c r="A1475">
        <v>2473</v>
      </c>
      <c r="B1475">
        <v>91</v>
      </c>
      <c r="C1475">
        <v>28</v>
      </c>
      <c r="D1475" s="17">
        <v>2003</v>
      </c>
      <c r="E1475" s="17">
        <v>7</v>
      </c>
      <c r="F1475" s="17">
        <v>14</v>
      </c>
      <c r="G1475" s="40">
        <f t="shared" si="154"/>
        <v>37816</v>
      </c>
      <c r="H1475">
        <f t="shared" si="155"/>
        <v>29</v>
      </c>
      <c r="I1475" s="38">
        <v>0</v>
      </c>
      <c r="J1475" s="38">
        <v>0.37708333333333338</v>
      </c>
      <c r="K1475">
        <v>3005</v>
      </c>
      <c r="L1475">
        <v>2</v>
      </c>
      <c r="O1475">
        <v>2</v>
      </c>
      <c r="P1475">
        <v>1</v>
      </c>
      <c r="Q1475">
        <v>2</v>
      </c>
      <c r="W1475" s="41" t="s">
        <v>50</v>
      </c>
      <c r="X1475">
        <v>0</v>
      </c>
      <c r="Y1475">
        <v>1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</row>
    <row r="1476" spans="1:38" x14ac:dyDescent="0.15">
      <c r="A1476">
        <v>2483</v>
      </c>
      <c r="B1476">
        <v>91</v>
      </c>
      <c r="C1476">
        <v>29</v>
      </c>
      <c r="D1476" s="17">
        <v>2003</v>
      </c>
      <c r="E1476" s="17">
        <v>7</v>
      </c>
      <c r="F1476" s="17">
        <v>15</v>
      </c>
      <c r="G1476" s="40">
        <f t="shared" si="154"/>
        <v>37817</v>
      </c>
      <c r="H1476">
        <f t="shared" si="155"/>
        <v>29</v>
      </c>
      <c r="I1476" s="38">
        <v>0</v>
      </c>
      <c r="J1476" s="38">
        <v>0.41736111111111113</v>
      </c>
      <c r="K1476">
        <v>3904</v>
      </c>
      <c r="L1476">
        <v>1</v>
      </c>
      <c r="M1476">
        <v>7</v>
      </c>
      <c r="O1476">
        <v>2</v>
      </c>
      <c r="P1476">
        <v>1</v>
      </c>
      <c r="Q1476">
        <v>1</v>
      </c>
      <c r="R1476">
        <v>37.799999999999997</v>
      </c>
      <c r="S1476">
        <v>1</v>
      </c>
      <c r="T1476">
        <v>3</v>
      </c>
      <c r="W1476" s="41" t="s">
        <v>49</v>
      </c>
      <c r="X1476">
        <v>5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1</v>
      </c>
      <c r="AE1476">
        <v>1</v>
      </c>
    </row>
    <row r="1477" spans="1:38" x14ac:dyDescent="0.15">
      <c r="A1477">
        <v>2487</v>
      </c>
      <c r="B1477">
        <v>91</v>
      </c>
      <c r="C1477">
        <v>29</v>
      </c>
      <c r="D1477" s="17">
        <v>2003</v>
      </c>
      <c r="E1477" s="17">
        <v>7</v>
      </c>
      <c r="F1477" s="17">
        <v>16</v>
      </c>
      <c r="G1477" s="40">
        <f t="shared" si="154"/>
        <v>37818</v>
      </c>
      <c r="H1477">
        <f t="shared" si="155"/>
        <v>29</v>
      </c>
      <c r="I1477" s="38">
        <v>0</v>
      </c>
      <c r="J1477" s="38">
        <v>954</v>
      </c>
      <c r="L1477">
        <v>1</v>
      </c>
      <c r="M1477">
        <v>3</v>
      </c>
      <c r="O1477">
        <v>2</v>
      </c>
      <c r="P1477">
        <v>1</v>
      </c>
      <c r="Q1477">
        <v>2</v>
      </c>
      <c r="T1477">
        <v>1</v>
      </c>
      <c r="W1477" s="41" t="s">
        <v>118</v>
      </c>
      <c r="X1477">
        <v>5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1</v>
      </c>
      <c r="AE1477">
        <v>1</v>
      </c>
    </row>
    <row r="1478" spans="1:38" x14ac:dyDescent="0.15">
      <c r="A1478">
        <v>2439</v>
      </c>
      <c r="B1478">
        <v>90</v>
      </c>
      <c r="C1478">
        <v>29</v>
      </c>
      <c r="D1478" s="17">
        <v>2003</v>
      </c>
      <c r="E1478" s="17">
        <v>7</v>
      </c>
      <c r="F1478" s="17">
        <v>17</v>
      </c>
      <c r="G1478" s="40">
        <f t="shared" si="154"/>
        <v>37819</v>
      </c>
      <c r="H1478">
        <f t="shared" si="155"/>
        <v>29</v>
      </c>
      <c r="I1478" s="38">
        <v>0</v>
      </c>
      <c r="J1478" s="38">
        <v>0.41388888888888892</v>
      </c>
      <c r="K1478">
        <v>3550</v>
      </c>
      <c r="L1478">
        <v>1</v>
      </c>
      <c r="M1478">
        <v>3</v>
      </c>
      <c r="O1478">
        <v>2</v>
      </c>
      <c r="P1478">
        <v>1</v>
      </c>
      <c r="Q1478">
        <v>2</v>
      </c>
      <c r="R1478">
        <v>37.1</v>
      </c>
      <c r="S1478">
        <v>0</v>
      </c>
      <c r="T1478">
        <v>2</v>
      </c>
      <c r="W1478" s="41" t="s">
        <v>31</v>
      </c>
      <c r="X1478">
        <v>3</v>
      </c>
      <c r="Y1478">
        <v>0</v>
      </c>
      <c r="Z1478">
        <v>0</v>
      </c>
      <c r="AA1478">
        <v>0</v>
      </c>
      <c r="AB1478">
        <v>1</v>
      </c>
      <c r="AC1478">
        <v>0</v>
      </c>
      <c r="AD1478">
        <v>0</v>
      </c>
      <c r="AE1478">
        <v>1</v>
      </c>
    </row>
    <row r="1479" spans="1:38" x14ac:dyDescent="0.15">
      <c r="A1479">
        <v>2491</v>
      </c>
      <c r="B1479">
        <v>91</v>
      </c>
      <c r="C1479">
        <v>29</v>
      </c>
      <c r="D1479" s="17">
        <v>2003</v>
      </c>
      <c r="E1479" s="17">
        <v>7</v>
      </c>
      <c r="F1479" s="17">
        <v>17</v>
      </c>
      <c r="G1479" s="40">
        <f t="shared" si="154"/>
        <v>37819</v>
      </c>
      <c r="H1479">
        <f t="shared" si="155"/>
        <v>29</v>
      </c>
      <c r="I1479" s="38">
        <v>0</v>
      </c>
      <c r="J1479" s="38">
        <v>0.33819444444444446</v>
      </c>
      <c r="L1479">
        <v>1</v>
      </c>
      <c r="M1479">
        <v>5</v>
      </c>
      <c r="O1479">
        <v>2</v>
      </c>
      <c r="P1479">
        <v>1</v>
      </c>
      <c r="Q1479">
        <v>2</v>
      </c>
      <c r="W1479" s="41" t="s">
        <v>118</v>
      </c>
      <c r="X1479">
        <v>4</v>
      </c>
      <c r="Y1479">
        <v>0</v>
      </c>
      <c r="Z1479">
        <v>0</v>
      </c>
      <c r="AA1479">
        <v>0</v>
      </c>
      <c r="AB1479">
        <v>0</v>
      </c>
      <c r="AC1479">
        <v>1</v>
      </c>
      <c r="AD1479">
        <v>0</v>
      </c>
      <c r="AE1479">
        <v>1</v>
      </c>
      <c r="AH1479">
        <v>0</v>
      </c>
      <c r="AI1479">
        <v>0</v>
      </c>
    </row>
    <row r="1480" spans="1:38" x14ac:dyDescent="0.15">
      <c r="A1480">
        <v>2451</v>
      </c>
      <c r="B1480">
        <v>90</v>
      </c>
      <c r="C1480">
        <v>29</v>
      </c>
      <c r="D1480" s="17">
        <v>2003</v>
      </c>
      <c r="E1480" s="17">
        <v>7</v>
      </c>
      <c r="F1480" s="17">
        <v>18</v>
      </c>
      <c r="G1480" s="40">
        <f t="shared" si="154"/>
        <v>37820</v>
      </c>
      <c r="H1480">
        <f t="shared" si="155"/>
        <v>29</v>
      </c>
      <c r="I1480" s="38">
        <v>0</v>
      </c>
      <c r="J1480" s="38">
        <v>0.37777777777777777</v>
      </c>
      <c r="K1480">
        <v>4244</v>
      </c>
      <c r="L1480">
        <v>1</v>
      </c>
      <c r="M1480">
        <v>5</v>
      </c>
      <c r="O1480">
        <v>2</v>
      </c>
      <c r="P1480">
        <v>1</v>
      </c>
      <c r="Q1480">
        <v>1</v>
      </c>
      <c r="R1480">
        <v>39.4</v>
      </c>
      <c r="S1480">
        <v>1</v>
      </c>
      <c r="T1480">
        <v>2</v>
      </c>
      <c r="W1480" s="41" t="s">
        <v>118</v>
      </c>
      <c r="X1480">
        <v>5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1</v>
      </c>
      <c r="AE1480">
        <v>1</v>
      </c>
    </row>
    <row r="1481" spans="1:38" x14ac:dyDescent="0.15">
      <c r="A1481">
        <v>1494</v>
      </c>
      <c r="B1481">
        <v>54</v>
      </c>
      <c r="C1481">
        <v>28</v>
      </c>
      <c r="D1481" s="17">
        <v>2004</v>
      </c>
      <c r="E1481" s="17">
        <v>7</v>
      </c>
      <c r="F1481" s="17">
        <v>13</v>
      </c>
      <c r="G1481" s="40">
        <f t="shared" si="154"/>
        <v>38181</v>
      </c>
      <c r="H1481">
        <f t="shared" si="155"/>
        <v>29</v>
      </c>
      <c r="I1481" s="38">
        <v>0</v>
      </c>
      <c r="J1481" s="38">
        <v>0.37638888888888888</v>
      </c>
      <c r="K1481">
        <v>6307</v>
      </c>
      <c r="L1481">
        <v>1</v>
      </c>
      <c r="M1481">
        <v>3</v>
      </c>
      <c r="O1481">
        <v>2</v>
      </c>
      <c r="P1481">
        <v>1</v>
      </c>
      <c r="Q1481">
        <v>2</v>
      </c>
      <c r="R1481">
        <v>36.1</v>
      </c>
      <c r="S1481">
        <v>0</v>
      </c>
      <c r="T1481">
        <v>3</v>
      </c>
      <c r="W1481" s="41" t="s">
        <v>278</v>
      </c>
      <c r="X1481">
        <v>3</v>
      </c>
      <c r="Y1481">
        <v>0</v>
      </c>
      <c r="Z1481">
        <v>0</v>
      </c>
      <c r="AA1481">
        <v>0</v>
      </c>
      <c r="AB1481">
        <v>1</v>
      </c>
      <c r="AC1481">
        <v>0</v>
      </c>
      <c r="AD1481">
        <v>0</v>
      </c>
      <c r="AE1481">
        <v>1</v>
      </c>
    </row>
    <row r="1482" spans="1:38" x14ac:dyDescent="0.15">
      <c r="A1482">
        <v>1497</v>
      </c>
      <c r="B1482">
        <v>54</v>
      </c>
      <c r="C1482">
        <v>28</v>
      </c>
      <c r="D1482" s="17">
        <v>2004</v>
      </c>
      <c r="E1482" s="17">
        <v>7</v>
      </c>
      <c r="F1482" s="17">
        <v>14</v>
      </c>
      <c r="G1482" s="40">
        <f t="shared" si="154"/>
        <v>38182</v>
      </c>
      <c r="H1482">
        <f t="shared" si="155"/>
        <v>29</v>
      </c>
      <c r="I1482" s="38">
        <v>11</v>
      </c>
      <c r="J1482" s="38">
        <v>11</v>
      </c>
      <c r="L1482">
        <v>2</v>
      </c>
      <c r="O1482">
        <v>2</v>
      </c>
      <c r="P1482">
        <v>1</v>
      </c>
      <c r="Q1482">
        <v>1</v>
      </c>
      <c r="T1482">
        <v>4</v>
      </c>
      <c r="W1482" s="41" t="s">
        <v>278</v>
      </c>
      <c r="X1482">
        <v>0</v>
      </c>
      <c r="Y1482">
        <v>1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</row>
    <row r="1483" spans="1:38" x14ac:dyDescent="0.15">
      <c r="A1483">
        <v>1503</v>
      </c>
      <c r="B1483">
        <v>54</v>
      </c>
      <c r="C1483">
        <v>29</v>
      </c>
      <c r="D1483" s="19">
        <v>2004</v>
      </c>
      <c r="E1483" s="19">
        <v>7</v>
      </c>
      <c r="F1483" s="19">
        <v>16</v>
      </c>
      <c r="G1483" s="40">
        <f t="shared" si="154"/>
        <v>38184</v>
      </c>
      <c r="H1483">
        <f t="shared" si="155"/>
        <v>29</v>
      </c>
      <c r="I1483" s="38">
        <v>9</v>
      </c>
      <c r="J1483" s="38">
        <v>9</v>
      </c>
      <c r="K1483">
        <v>4021</v>
      </c>
      <c r="L1483">
        <v>1</v>
      </c>
      <c r="M1483">
        <v>6</v>
      </c>
      <c r="O1483">
        <v>2</v>
      </c>
      <c r="P1483">
        <v>1</v>
      </c>
      <c r="Q1483">
        <v>2</v>
      </c>
      <c r="R1483">
        <v>36.6</v>
      </c>
      <c r="S1483">
        <v>0</v>
      </c>
      <c r="T1483">
        <v>2</v>
      </c>
      <c r="W1483" s="41" t="s">
        <v>280</v>
      </c>
      <c r="X1483">
        <v>3</v>
      </c>
      <c r="Y1483">
        <v>0</v>
      </c>
      <c r="Z1483">
        <v>0</v>
      </c>
      <c r="AA1483">
        <v>0</v>
      </c>
      <c r="AB1483">
        <v>1</v>
      </c>
      <c r="AC1483">
        <v>0</v>
      </c>
      <c r="AD1483">
        <v>0</v>
      </c>
      <c r="AE1483">
        <v>1</v>
      </c>
    </row>
    <row r="1484" spans="1:38" x14ac:dyDescent="0.15">
      <c r="A1484">
        <v>4060</v>
      </c>
      <c r="B1484">
        <v>176</v>
      </c>
      <c r="C1484">
        <v>28</v>
      </c>
      <c r="D1484" s="17">
        <v>2008</v>
      </c>
      <c r="E1484" s="17">
        <v>7</v>
      </c>
      <c r="F1484" s="17">
        <v>14</v>
      </c>
      <c r="G1484" s="40">
        <f t="shared" si="154"/>
        <v>39643</v>
      </c>
      <c r="H1484">
        <f t="shared" si="155"/>
        <v>29</v>
      </c>
      <c r="I1484" s="29">
        <v>0.46597222222222223</v>
      </c>
      <c r="J1484" s="29">
        <v>0.46597222222222218</v>
      </c>
      <c r="K1484">
        <v>8174</v>
      </c>
      <c r="L1484">
        <v>1</v>
      </c>
      <c r="M1484">
        <v>6</v>
      </c>
      <c r="O1484">
        <v>2</v>
      </c>
      <c r="P1484">
        <v>1</v>
      </c>
      <c r="Q1484">
        <v>2</v>
      </c>
      <c r="R1484">
        <v>35.299999999999997</v>
      </c>
      <c r="S1484">
        <v>0</v>
      </c>
      <c r="T1484">
        <v>2</v>
      </c>
      <c r="W1484" s="41" t="s">
        <v>284</v>
      </c>
      <c r="X1484">
        <v>3</v>
      </c>
      <c r="Y1484">
        <v>0</v>
      </c>
      <c r="Z1484">
        <v>0</v>
      </c>
      <c r="AA1484">
        <v>0</v>
      </c>
      <c r="AB1484">
        <v>1</v>
      </c>
      <c r="AC1484">
        <v>0</v>
      </c>
      <c r="AD1484">
        <v>0</v>
      </c>
      <c r="AE1484">
        <v>1</v>
      </c>
    </row>
    <row r="1485" spans="1:38" x14ac:dyDescent="0.15">
      <c r="A1485">
        <v>4063</v>
      </c>
      <c r="B1485">
        <v>176</v>
      </c>
      <c r="C1485">
        <v>29</v>
      </c>
      <c r="D1485" s="17">
        <v>2008</v>
      </c>
      <c r="E1485" s="17">
        <v>7</v>
      </c>
      <c r="F1485" s="17">
        <v>15</v>
      </c>
      <c r="G1485" s="40">
        <f t="shared" si="154"/>
        <v>39644</v>
      </c>
      <c r="H1485">
        <f t="shared" si="155"/>
        <v>29</v>
      </c>
      <c r="I1485" s="29">
        <v>0.3979166666666667</v>
      </c>
      <c r="J1485" s="29">
        <v>0.39791666666666664</v>
      </c>
      <c r="K1485">
        <v>8176</v>
      </c>
      <c r="L1485">
        <v>1</v>
      </c>
      <c r="M1485">
        <v>5</v>
      </c>
      <c r="O1485">
        <v>2</v>
      </c>
      <c r="P1485">
        <v>1</v>
      </c>
      <c r="Q1485">
        <v>1</v>
      </c>
      <c r="R1485">
        <v>39.5</v>
      </c>
      <c r="S1485">
        <v>1</v>
      </c>
      <c r="T1485">
        <v>2</v>
      </c>
      <c r="W1485" s="41" t="s">
        <v>50</v>
      </c>
      <c r="X1485">
        <v>4</v>
      </c>
      <c r="Y1485">
        <v>0</v>
      </c>
      <c r="Z1485">
        <v>0</v>
      </c>
      <c r="AA1485">
        <v>0</v>
      </c>
      <c r="AB1485">
        <v>0</v>
      </c>
      <c r="AC1485">
        <v>1</v>
      </c>
      <c r="AD1485">
        <v>0</v>
      </c>
      <c r="AE1485">
        <v>1</v>
      </c>
    </row>
    <row r="1486" spans="1:38" x14ac:dyDescent="0.15">
      <c r="A1486">
        <v>4062</v>
      </c>
      <c r="B1486">
        <v>176</v>
      </c>
      <c r="C1486">
        <v>29</v>
      </c>
      <c r="D1486" s="17">
        <v>2008</v>
      </c>
      <c r="E1486" s="17">
        <v>7</v>
      </c>
      <c r="F1486" s="17">
        <v>15</v>
      </c>
      <c r="G1486" s="40">
        <f t="shared" si="154"/>
        <v>39644</v>
      </c>
      <c r="H1486">
        <f t="shared" si="155"/>
        <v>29</v>
      </c>
      <c r="I1486" s="29">
        <v>0.35694444444444445</v>
      </c>
      <c r="J1486" s="29">
        <v>0.3569444444444444</v>
      </c>
      <c r="L1486">
        <v>1</v>
      </c>
      <c r="M1486">
        <v>3</v>
      </c>
      <c r="O1486">
        <v>2</v>
      </c>
      <c r="P1486">
        <v>1</v>
      </c>
      <c r="Q1486">
        <v>1</v>
      </c>
      <c r="R1486">
        <v>36.700000000000003</v>
      </c>
      <c r="S1486">
        <v>0</v>
      </c>
      <c r="T1486">
        <v>3</v>
      </c>
      <c r="W1486" s="41" t="s">
        <v>49</v>
      </c>
      <c r="X1486">
        <v>3</v>
      </c>
      <c r="Y1486">
        <v>0</v>
      </c>
      <c r="Z1486">
        <v>0</v>
      </c>
      <c r="AA1486">
        <v>0</v>
      </c>
      <c r="AB1486">
        <v>1</v>
      </c>
      <c r="AC1486">
        <v>0</v>
      </c>
      <c r="AD1486">
        <v>0</v>
      </c>
      <c r="AE1486">
        <v>1</v>
      </c>
    </row>
    <row r="1487" spans="1:38" x14ac:dyDescent="0.15">
      <c r="A1487">
        <v>4069</v>
      </c>
      <c r="B1487">
        <v>176</v>
      </c>
      <c r="C1487">
        <v>29</v>
      </c>
      <c r="D1487" s="17">
        <v>2008</v>
      </c>
      <c r="E1487" s="17">
        <v>7</v>
      </c>
      <c r="F1487" s="17">
        <v>16</v>
      </c>
      <c r="G1487" s="40">
        <f t="shared" si="154"/>
        <v>39645</v>
      </c>
      <c r="H1487">
        <f t="shared" si="155"/>
        <v>29</v>
      </c>
      <c r="I1487" s="29"/>
      <c r="J1487" s="29"/>
      <c r="L1487">
        <v>2</v>
      </c>
      <c r="O1487">
        <v>2</v>
      </c>
      <c r="P1487">
        <v>1</v>
      </c>
      <c r="Q1487">
        <v>1</v>
      </c>
      <c r="W1487" s="41" t="s">
        <v>118</v>
      </c>
      <c r="X1487">
        <v>4</v>
      </c>
      <c r="Y1487">
        <v>0</v>
      </c>
      <c r="Z1487">
        <v>0</v>
      </c>
      <c r="AA1487">
        <v>0</v>
      </c>
      <c r="AB1487">
        <v>0</v>
      </c>
      <c r="AC1487">
        <v>1</v>
      </c>
      <c r="AD1487">
        <v>0</v>
      </c>
      <c r="AE1487">
        <v>1</v>
      </c>
      <c r="AK1487">
        <v>6</v>
      </c>
      <c r="AL1487">
        <v>520</v>
      </c>
    </row>
    <row r="1488" spans="1:38" x14ac:dyDescent="0.15">
      <c r="A1488">
        <v>4747</v>
      </c>
      <c r="B1488">
        <v>200</v>
      </c>
      <c r="C1488">
        <v>28</v>
      </c>
      <c r="D1488" s="17">
        <v>2009</v>
      </c>
      <c r="E1488" s="17">
        <v>7</v>
      </c>
      <c r="F1488" s="17">
        <v>13</v>
      </c>
      <c r="G1488" s="40">
        <f t="shared" si="154"/>
        <v>40007</v>
      </c>
      <c r="H1488">
        <f t="shared" si="155"/>
        <v>29</v>
      </c>
      <c r="I1488" s="29">
        <v>0.51944444444444449</v>
      </c>
      <c r="J1488" s="29">
        <v>0.51944444444444449</v>
      </c>
      <c r="K1488">
        <v>7806</v>
      </c>
      <c r="L1488">
        <v>1</v>
      </c>
      <c r="M1488">
        <v>10</v>
      </c>
      <c r="O1488">
        <v>2</v>
      </c>
      <c r="P1488">
        <v>1</v>
      </c>
      <c r="Q1488">
        <v>1</v>
      </c>
      <c r="R1488">
        <v>39.9</v>
      </c>
      <c r="S1488">
        <v>1</v>
      </c>
      <c r="T1488">
        <v>2</v>
      </c>
      <c r="W1488" s="41" t="s">
        <v>118</v>
      </c>
      <c r="X1488">
        <v>3</v>
      </c>
      <c r="Y1488">
        <v>0</v>
      </c>
      <c r="Z1488">
        <v>0</v>
      </c>
      <c r="AA1488">
        <v>0</v>
      </c>
      <c r="AB1488">
        <v>1</v>
      </c>
      <c r="AC1488">
        <v>0</v>
      </c>
      <c r="AD1488">
        <v>0</v>
      </c>
      <c r="AE1488">
        <v>1</v>
      </c>
    </row>
    <row r="1489" spans="1:39" x14ac:dyDescent="0.15">
      <c r="A1489">
        <v>4752</v>
      </c>
      <c r="B1489">
        <v>200</v>
      </c>
      <c r="C1489">
        <v>28</v>
      </c>
      <c r="D1489" s="17">
        <v>2009</v>
      </c>
      <c r="E1489" s="17">
        <v>7</v>
      </c>
      <c r="F1489" s="17">
        <v>14</v>
      </c>
      <c r="G1489" s="40">
        <f t="shared" si="154"/>
        <v>40008</v>
      </c>
      <c r="H1489">
        <f t="shared" si="155"/>
        <v>29</v>
      </c>
      <c r="I1489" s="29">
        <v>0.39444444444444443</v>
      </c>
      <c r="J1489" s="29">
        <v>0.39444444444444443</v>
      </c>
      <c r="K1489">
        <v>8066</v>
      </c>
      <c r="L1489">
        <v>1</v>
      </c>
      <c r="M1489">
        <v>10</v>
      </c>
      <c r="O1489">
        <v>2</v>
      </c>
      <c r="P1489">
        <v>1</v>
      </c>
      <c r="Q1489">
        <v>2</v>
      </c>
      <c r="T1489">
        <v>2</v>
      </c>
      <c r="W1489" s="41" t="s">
        <v>118</v>
      </c>
      <c r="X1489">
        <v>4</v>
      </c>
      <c r="Y1489">
        <v>0</v>
      </c>
      <c r="Z1489">
        <v>0</v>
      </c>
      <c r="AA1489">
        <v>0</v>
      </c>
      <c r="AB1489">
        <v>0</v>
      </c>
      <c r="AC1489">
        <v>1</v>
      </c>
      <c r="AD1489">
        <v>0</v>
      </c>
      <c r="AE1489">
        <v>1</v>
      </c>
    </row>
    <row r="1490" spans="1:39" x14ac:dyDescent="0.15">
      <c r="A1490">
        <v>4760</v>
      </c>
      <c r="B1490">
        <v>200</v>
      </c>
      <c r="C1490">
        <v>28</v>
      </c>
      <c r="D1490" s="17">
        <v>2009</v>
      </c>
      <c r="E1490" s="17">
        <v>7</v>
      </c>
      <c r="F1490" s="17">
        <v>14</v>
      </c>
      <c r="G1490" s="40">
        <f t="shared" si="154"/>
        <v>40008</v>
      </c>
      <c r="H1490">
        <f t="shared" si="155"/>
        <v>29</v>
      </c>
      <c r="I1490" s="29">
        <v>0.4680555555555555</v>
      </c>
      <c r="J1490" s="29">
        <v>0.46805555555555556</v>
      </c>
      <c r="K1490">
        <v>8319</v>
      </c>
      <c r="L1490">
        <v>1</v>
      </c>
      <c r="M1490">
        <v>6</v>
      </c>
      <c r="O1490">
        <v>2</v>
      </c>
      <c r="P1490">
        <v>1</v>
      </c>
      <c r="Q1490">
        <v>2</v>
      </c>
      <c r="R1490">
        <v>37.299999999999997</v>
      </c>
      <c r="S1490">
        <v>0</v>
      </c>
      <c r="W1490" s="41" t="s">
        <v>118</v>
      </c>
      <c r="X1490">
        <v>5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1</v>
      </c>
      <c r="AE1490">
        <v>1</v>
      </c>
    </row>
    <row r="1491" spans="1:39" x14ac:dyDescent="0.15">
      <c r="A1491">
        <v>4706</v>
      </c>
      <c r="B1491">
        <v>199</v>
      </c>
      <c r="C1491">
        <v>29</v>
      </c>
      <c r="D1491" s="17">
        <v>2009</v>
      </c>
      <c r="E1491" s="17">
        <v>7</v>
      </c>
      <c r="F1491" s="17">
        <v>15</v>
      </c>
      <c r="G1491" s="40">
        <f t="shared" si="154"/>
        <v>40009</v>
      </c>
      <c r="H1491">
        <f t="shared" si="155"/>
        <v>29</v>
      </c>
      <c r="I1491" s="29">
        <v>0.40972222222222227</v>
      </c>
      <c r="J1491" s="29">
        <v>0.40972222222222221</v>
      </c>
      <c r="L1491">
        <v>1</v>
      </c>
      <c r="M1491">
        <v>4</v>
      </c>
      <c r="O1491">
        <v>2</v>
      </c>
      <c r="P1491">
        <v>1</v>
      </c>
      <c r="Q1491">
        <v>1</v>
      </c>
      <c r="R1491">
        <v>38</v>
      </c>
      <c r="S1491">
        <v>1</v>
      </c>
      <c r="T1491">
        <v>2</v>
      </c>
      <c r="V1491" s="41" t="s">
        <v>2853</v>
      </c>
      <c r="W1491" s="41" t="s">
        <v>118</v>
      </c>
      <c r="X1491">
        <v>5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1</v>
      </c>
      <c r="AE1491">
        <v>1</v>
      </c>
    </row>
    <row r="1492" spans="1:39" x14ac:dyDescent="0.15">
      <c r="A1492">
        <v>4714</v>
      </c>
      <c r="B1492">
        <v>199</v>
      </c>
      <c r="C1492">
        <v>29</v>
      </c>
      <c r="D1492" s="17">
        <v>2009</v>
      </c>
      <c r="E1492" s="17">
        <v>7</v>
      </c>
      <c r="F1492" s="17">
        <v>16</v>
      </c>
      <c r="G1492" s="40">
        <f t="shared" si="154"/>
        <v>40010</v>
      </c>
      <c r="H1492">
        <f t="shared" si="155"/>
        <v>29</v>
      </c>
      <c r="I1492" s="29">
        <v>0.38819444444444445</v>
      </c>
      <c r="J1492" s="29">
        <v>0.38819444444444445</v>
      </c>
      <c r="L1492">
        <v>1</v>
      </c>
      <c r="M1492">
        <v>7</v>
      </c>
      <c r="O1492">
        <v>2</v>
      </c>
      <c r="P1492">
        <v>1</v>
      </c>
      <c r="Q1492">
        <v>1</v>
      </c>
      <c r="R1492">
        <v>36.9</v>
      </c>
      <c r="S1492">
        <v>0</v>
      </c>
      <c r="W1492" s="41" t="s">
        <v>118</v>
      </c>
      <c r="X1492">
        <v>5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1</v>
      </c>
      <c r="AE1492">
        <v>1</v>
      </c>
    </row>
    <row r="1493" spans="1:39" x14ac:dyDescent="0.15">
      <c r="A1493">
        <v>2459</v>
      </c>
      <c r="B1493">
        <v>90</v>
      </c>
      <c r="C1493">
        <v>29</v>
      </c>
      <c r="D1493" s="17">
        <v>2003</v>
      </c>
      <c r="E1493" s="17">
        <v>7</v>
      </c>
      <c r="F1493" s="17">
        <v>21</v>
      </c>
      <c r="G1493" s="40">
        <f t="shared" ref="G1493:G1519" si="156">DATE(D1493,E1493,F1493)</f>
        <v>37823</v>
      </c>
      <c r="H1493">
        <f t="shared" ref="H1493:H1519" si="157">INT((G1493-DATE(YEAR(G1493-WEEKDAY(G1493-1)+4),1,3)+WEEKDAY(DATE(YEAR(G1493-WEEKDAY(G1493-1)+4),1,3))+5)/7)</f>
        <v>30</v>
      </c>
      <c r="I1493" s="38">
        <v>0</v>
      </c>
      <c r="J1493" s="38">
        <v>0.37847222222222227</v>
      </c>
      <c r="L1493">
        <v>1</v>
      </c>
      <c r="M1493">
        <v>1</v>
      </c>
      <c r="O1493">
        <v>2</v>
      </c>
      <c r="P1493">
        <v>1</v>
      </c>
      <c r="Q1493">
        <v>1</v>
      </c>
      <c r="R1493">
        <v>37</v>
      </c>
      <c r="S1493">
        <v>0</v>
      </c>
      <c r="T1493">
        <v>2</v>
      </c>
      <c r="W1493" s="41" t="s">
        <v>50</v>
      </c>
      <c r="X1493">
        <v>4</v>
      </c>
      <c r="Y1493">
        <v>0</v>
      </c>
      <c r="Z1493">
        <v>0</v>
      </c>
      <c r="AA1493">
        <v>0</v>
      </c>
      <c r="AB1493">
        <v>0</v>
      </c>
      <c r="AC1493">
        <v>1</v>
      </c>
      <c r="AD1493">
        <v>0</v>
      </c>
      <c r="AE1493">
        <v>1</v>
      </c>
      <c r="AK1493">
        <v>303</v>
      </c>
      <c r="AL1493">
        <v>500</v>
      </c>
    </row>
    <row r="1494" spans="1:39" x14ac:dyDescent="0.15">
      <c r="A1494">
        <v>2461</v>
      </c>
      <c r="B1494">
        <v>90</v>
      </c>
      <c r="C1494">
        <v>29</v>
      </c>
      <c r="D1494" s="17">
        <v>2003</v>
      </c>
      <c r="E1494" s="17">
        <v>7</v>
      </c>
      <c r="F1494" s="17">
        <v>21</v>
      </c>
      <c r="G1494" s="40">
        <f t="shared" si="156"/>
        <v>37823</v>
      </c>
      <c r="H1494">
        <f t="shared" si="157"/>
        <v>30</v>
      </c>
      <c r="I1494" s="38">
        <v>0</v>
      </c>
      <c r="J1494" s="38">
        <v>0.40763888888888888</v>
      </c>
      <c r="K1494">
        <v>1708</v>
      </c>
      <c r="L1494">
        <v>1</v>
      </c>
      <c r="M1494">
        <v>8</v>
      </c>
      <c r="O1494">
        <v>2</v>
      </c>
      <c r="P1494">
        <v>1</v>
      </c>
      <c r="Q1494">
        <v>2</v>
      </c>
      <c r="R1494">
        <v>36</v>
      </c>
      <c r="S1494">
        <v>0</v>
      </c>
      <c r="T1494">
        <v>3</v>
      </c>
      <c r="W1494" s="41" t="s">
        <v>339</v>
      </c>
      <c r="X1494">
        <v>3</v>
      </c>
      <c r="Y1494">
        <v>0</v>
      </c>
      <c r="Z1494">
        <v>0</v>
      </c>
      <c r="AA1494">
        <v>0</v>
      </c>
      <c r="AB1494">
        <v>1</v>
      </c>
      <c r="AC1494">
        <v>0</v>
      </c>
      <c r="AD1494">
        <v>0</v>
      </c>
      <c r="AE1494">
        <v>1</v>
      </c>
    </row>
    <row r="1495" spans="1:39" x14ac:dyDescent="0.15">
      <c r="A1495">
        <v>2457</v>
      </c>
      <c r="B1495">
        <v>90</v>
      </c>
      <c r="C1495">
        <v>29</v>
      </c>
      <c r="D1495" s="17">
        <v>2003</v>
      </c>
      <c r="E1495" s="17">
        <v>7</v>
      </c>
      <c r="F1495" s="17">
        <v>21</v>
      </c>
      <c r="G1495" s="40">
        <f t="shared" si="156"/>
        <v>37823</v>
      </c>
      <c r="H1495">
        <f t="shared" si="157"/>
        <v>30</v>
      </c>
      <c r="I1495" s="38">
        <v>0</v>
      </c>
      <c r="J1495" s="38">
        <v>0.33611111111111108</v>
      </c>
      <c r="K1495">
        <v>4205</v>
      </c>
      <c r="L1495">
        <v>1</v>
      </c>
      <c r="M1495">
        <v>5</v>
      </c>
      <c r="O1495">
        <v>2</v>
      </c>
      <c r="P1495">
        <v>1</v>
      </c>
      <c r="Q1495">
        <v>2</v>
      </c>
      <c r="W1495" s="41" t="s">
        <v>50</v>
      </c>
      <c r="X1495">
        <v>0</v>
      </c>
      <c r="Y1495">
        <v>1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H1495">
        <v>0</v>
      </c>
      <c r="AI1495">
        <v>0</v>
      </c>
    </row>
    <row r="1496" spans="1:39" x14ac:dyDescent="0.15">
      <c r="A1496">
        <v>2408</v>
      </c>
      <c r="B1496">
        <v>89</v>
      </c>
      <c r="C1496">
        <v>30</v>
      </c>
      <c r="D1496" s="17">
        <v>2003</v>
      </c>
      <c r="E1496" s="17">
        <v>7</v>
      </c>
      <c r="F1496" s="17">
        <v>22</v>
      </c>
      <c r="G1496" s="40">
        <f t="shared" si="156"/>
        <v>37824</v>
      </c>
      <c r="H1496">
        <f t="shared" si="157"/>
        <v>30</v>
      </c>
      <c r="I1496" s="38">
        <v>0</v>
      </c>
      <c r="J1496" s="38">
        <v>0.37638888888888888</v>
      </c>
      <c r="K1496">
        <v>4309</v>
      </c>
      <c r="L1496">
        <v>1</v>
      </c>
      <c r="M1496">
        <v>4</v>
      </c>
      <c r="O1496">
        <v>2</v>
      </c>
      <c r="P1496">
        <v>1</v>
      </c>
      <c r="Q1496">
        <v>2</v>
      </c>
      <c r="R1496">
        <v>38.9</v>
      </c>
      <c r="S1496">
        <v>1</v>
      </c>
      <c r="T1496">
        <v>1</v>
      </c>
      <c r="W1496" s="41" t="s">
        <v>118</v>
      </c>
      <c r="X1496">
        <v>0</v>
      </c>
      <c r="Y1496">
        <v>1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</row>
    <row r="1497" spans="1:39" x14ac:dyDescent="0.15">
      <c r="A1497">
        <v>2404</v>
      </c>
      <c r="B1497">
        <v>89</v>
      </c>
      <c r="C1497">
        <v>30</v>
      </c>
      <c r="D1497" s="17">
        <v>2003</v>
      </c>
      <c r="E1497" s="17">
        <v>7</v>
      </c>
      <c r="F1497" s="17">
        <v>22</v>
      </c>
      <c r="G1497" s="40">
        <f t="shared" si="156"/>
        <v>37824</v>
      </c>
      <c r="H1497">
        <f t="shared" si="157"/>
        <v>30</v>
      </c>
      <c r="I1497" s="38">
        <v>0</v>
      </c>
      <c r="J1497" s="38">
        <v>0.33680555555555558</v>
      </c>
      <c r="K1497">
        <v>3860</v>
      </c>
      <c r="L1497">
        <v>1</v>
      </c>
      <c r="M1497">
        <v>11</v>
      </c>
      <c r="O1497">
        <v>2</v>
      </c>
      <c r="P1497">
        <v>1</v>
      </c>
      <c r="Q1497">
        <v>2</v>
      </c>
      <c r="R1497">
        <v>38.4</v>
      </c>
      <c r="S1497">
        <v>1</v>
      </c>
      <c r="T1497">
        <v>3</v>
      </c>
      <c r="W1497" s="41" t="s">
        <v>50</v>
      </c>
      <c r="X1497">
        <v>3</v>
      </c>
      <c r="Y1497">
        <v>0</v>
      </c>
      <c r="Z1497">
        <v>0</v>
      </c>
      <c r="AA1497">
        <v>0</v>
      </c>
      <c r="AB1497">
        <v>1</v>
      </c>
      <c r="AC1497">
        <v>0</v>
      </c>
      <c r="AD1497">
        <v>0</v>
      </c>
      <c r="AE1497">
        <v>1</v>
      </c>
      <c r="AH1497">
        <v>0</v>
      </c>
      <c r="AI1497">
        <v>0</v>
      </c>
    </row>
    <row r="1498" spans="1:39" x14ac:dyDescent="0.15">
      <c r="A1498">
        <v>2417</v>
      </c>
      <c r="B1498">
        <v>89</v>
      </c>
      <c r="C1498">
        <v>30</v>
      </c>
      <c r="D1498" s="17">
        <v>2003</v>
      </c>
      <c r="E1498" s="17">
        <v>7</v>
      </c>
      <c r="F1498" s="17">
        <v>23</v>
      </c>
      <c r="G1498" s="40">
        <f t="shared" si="156"/>
        <v>37825</v>
      </c>
      <c r="H1498">
        <f t="shared" si="157"/>
        <v>30</v>
      </c>
      <c r="I1498" s="38">
        <v>0</v>
      </c>
      <c r="J1498" s="38">
        <v>0.35069444444444442</v>
      </c>
      <c r="K1498">
        <v>4311</v>
      </c>
      <c r="L1498">
        <v>1</v>
      </c>
      <c r="M1498">
        <v>3</v>
      </c>
      <c r="O1498">
        <v>2</v>
      </c>
      <c r="P1498">
        <v>1</v>
      </c>
      <c r="Q1498">
        <v>2</v>
      </c>
      <c r="R1498">
        <v>38.9</v>
      </c>
      <c r="S1498">
        <v>1</v>
      </c>
      <c r="T1498">
        <v>2</v>
      </c>
      <c r="W1498" s="41" t="s">
        <v>339</v>
      </c>
      <c r="X1498">
        <v>1</v>
      </c>
      <c r="Y1498">
        <v>0</v>
      </c>
      <c r="Z1498">
        <v>1</v>
      </c>
      <c r="AA1498">
        <v>0</v>
      </c>
      <c r="AB1498">
        <v>0</v>
      </c>
      <c r="AC1498">
        <v>0</v>
      </c>
      <c r="AD1498">
        <v>0</v>
      </c>
      <c r="AE1498">
        <v>1</v>
      </c>
    </row>
    <row r="1499" spans="1:39" x14ac:dyDescent="0.15">
      <c r="A1499">
        <v>2423</v>
      </c>
      <c r="B1499">
        <v>89</v>
      </c>
      <c r="C1499">
        <v>30</v>
      </c>
      <c r="D1499" s="17">
        <v>2003</v>
      </c>
      <c r="E1499" s="17">
        <v>7</v>
      </c>
      <c r="F1499" s="17">
        <v>23</v>
      </c>
      <c r="G1499" s="40">
        <f t="shared" si="156"/>
        <v>37825</v>
      </c>
      <c r="H1499">
        <f t="shared" si="157"/>
        <v>30</v>
      </c>
      <c r="I1499" s="38">
        <v>0</v>
      </c>
      <c r="J1499" s="38">
        <v>0.41944444444444445</v>
      </c>
      <c r="K1499">
        <v>4009</v>
      </c>
      <c r="L1499">
        <v>1</v>
      </c>
      <c r="M1499">
        <v>4</v>
      </c>
      <c r="O1499">
        <v>2</v>
      </c>
      <c r="P1499">
        <v>1</v>
      </c>
      <c r="Q1499">
        <v>1</v>
      </c>
      <c r="T1499">
        <v>2</v>
      </c>
      <c r="W1499" s="41" t="s">
        <v>118</v>
      </c>
      <c r="X1499">
        <v>4</v>
      </c>
      <c r="Y1499">
        <v>0</v>
      </c>
      <c r="Z1499">
        <v>0</v>
      </c>
      <c r="AA1499">
        <v>0</v>
      </c>
      <c r="AB1499">
        <v>0</v>
      </c>
      <c r="AC1499">
        <v>1</v>
      </c>
      <c r="AD1499">
        <v>0</v>
      </c>
      <c r="AE1499">
        <v>1</v>
      </c>
    </row>
    <row r="1500" spans="1:39" x14ac:dyDescent="0.15">
      <c r="A1500">
        <v>2434</v>
      </c>
      <c r="B1500">
        <v>89</v>
      </c>
      <c r="C1500">
        <v>30</v>
      </c>
      <c r="D1500" s="19">
        <v>2003</v>
      </c>
      <c r="E1500" s="19">
        <v>7</v>
      </c>
      <c r="F1500" s="19">
        <v>24</v>
      </c>
      <c r="G1500" s="40">
        <f t="shared" si="156"/>
        <v>37826</v>
      </c>
      <c r="H1500">
        <f t="shared" si="157"/>
        <v>30</v>
      </c>
      <c r="I1500" s="38">
        <v>0</v>
      </c>
      <c r="J1500" s="38">
        <v>0.4152777777777778</v>
      </c>
      <c r="K1500">
        <v>3059</v>
      </c>
      <c r="L1500">
        <v>1</v>
      </c>
      <c r="M1500">
        <v>5</v>
      </c>
      <c r="O1500">
        <v>2</v>
      </c>
      <c r="P1500">
        <v>1</v>
      </c>
      <c r="Q1500">
        <v>1</v>
      </c>
      <c r="R1500">
        <v>37.5</v>
      </c>
      <c r="S1500">
        <v>1</v>
      </c>
      <c r="T1500">
        <v>2</v>
      </c>
      <c r="W1500" s="41" t="s">
        <v>118</v>
      </c>
      <c r="X1500">
        <v>4</v>
      </c>
      <c r="Y1500">
        <v>0</v>
      </c>
      <c r="Z1500">
        <v>0</v>
      </c>
      <c r="AA1500">
        <v>0</v>
      </c>
      <c r="AB1500">
        <v>0</v>
      </c>
      <c r="AC1500">
        <v>1</v>
      </c>
      <c r="AD1500">
        <v>0</v>
      </c>
      <c r="AE1500">
        <v>1</v>
      </c>
    </row>
    <row r="1501" spans="1:39" x14ac:dyDescent="0.15">
      <c r="A1501">
        <v>2374</v>
      </c>
      <c r="B1501">
        <v>88</v>
      </c>
      <c r="C1501">
        <v>30</v>
      </c>
      <c r="D1501" s="17">
        <v>2003</v>
      </c>
      <c r="E1501" s="17">
        <v>7</v>
      </c>
      <c r="F1501" s="17">
        <v>24</v>
      </c>
      <c r="G1501" s="40">
        <f t="shared" si="156"/>
        <v>37826</v>
      </c>
      <c r="H1501">
        <f t="shared" si="157"/>
        <v>30</v>
      </c>
      <c r="I1501" s="38">
        <v>0</v>
      </c>
      <c r="J1501" s="38">
        <v>0.45763888888888887</v>
      </c>
      <c r="L1501">
        <v>2</v>
      </c>
      <c r="O1501">
        <v>2</v>
      </c>
      <c r="P1501">
        <v>1</v>
      </c>
      <c r="Q1501">
        <v>2</v>
      </c>
      <c r="T1501">
        <v>2</v>
      </c>
      <c r="W1501" s="41" t="s">
        <v>118</v>
      </c>
      <c r="X1501">
        <v>1</v>
      </c>
      <c r="Y1501">
        <v>0</v>
      </c>
      <c r="Z1501">
        <v>1</v>
      </c>
      <c r="AA1501">
        <v>0</v>
      </c>
      <c r="AB1501">
        <v>0</v>
      </c>
      <c r="AC1501">
        <v>0</v>
      </c>
      <c r="AD1501">
        <v>0</v>
      </c>
      <c r="AE1501">
        <v>1</v>
      </c>
    </row>
    <row r="1502" spans="1:39" x14ac:dyDescent="0.15">
      <c r="A1502">
        <v>2379</v>
      </c>
      <c r="B1502">
        <v>88</v>
      </c>
      <c r="C1502">
        <v>30</v>
      </c>
      <c r="D1502" s="17">
        <v>2003</v>
      </c>
      <c r="E1502" s="17">
        <v>7</v>
      </c>
      <c r="F1502" s="17">
        <v>25</v>
      </c>
      <c r="G1502" s="40">
        <f t="shared" si="156"/>
        <v>37827</v>
      </c>
      <c r="H1502">
        <f t="shared" si="157"/>
        <v>30</v>
      </c>
      <c r="I1502" s="38">
        <v>0</v>
      </c>
      <c r="J1502" s="38">
        <v>0.3659722222222222</v>
      </c>
      <c r="K1502">
        <v>2223</v>
      </c>
      <c r="L1502">
        <v>2</v>
      </c>
      <c r="O1502">
        <v>2</v>
      </c>
      <c r="P1502">
        <v>1</v>
      </c>
      <c r="Q1502">
        <v>2</v>
      </c>
      <c r="T1502">
        <v>3</v>
      </c>
      <c r="W1502" s="41" t="s">
        <v>50</v>
      </c>
      <c r="X1502">
        <v>3</v>
      </c>
      <c r="Y1502">
        <v>0</v>
      </c>
      <c r="Z1502">
        <v>0</v>
      </c>
      <c r="AA1502">
        <v>0</v>
      </c>
      <c r="AB1502">
        <v>1</v>
      </c>
      <c r="AC1502">
        <v>0</v>
      </c>
      <c r="AD1502">
        <v>0</v>
      </c>
      <c r="AE1502">
        <v>1</v>
      </c>
    </row>
    <row r="1503" spans="1:39" x14ac:dyDescent="0.15">
      <c r="A1503">
        <v>1514</v>
      </c>
      <c r="B1503">
        <v>54</v>
      </c>
      <c r="C1503">
        <v>29</v>
      </c>
      <c r="D1503" s="17">
        <v>2004</v>
      </c>
      <c r="E1503" s="17">
        <v>7</v>
      </c>
      <c r="F1503" s="17">
        <v>19</v>
      </c>
      <c r="G1503" s="40">
        <f t="shared" si="156"/>
        <v>38187</v>
      </c>
      <c r="H1503">
        <f t="shared" si="157"/>
        <v>30</v>
      </c>
      <c r="I1503" s="38">
        <v>0</v>
      </c>
      <c r="J1503" s="38">
        <v>0.41805555555555557</v>
      </c>
      <c r="K1503">
        <v>3888</v>
      </c>
      <c r="L1503">
        <v>1</v>
      </c>
      <c r="M1503">
        <v>6</v>
      </c>
      <c r="O1503">
        <v>2</v>
      </c>
      <c r="P1503">
        <v>1</v>
      </c>
      <c r="Q1503">
        <v>1</v>
      </c>
      <c r="T1503">
        <v>2</v>
      </c>
      <c r="W1503" s="41" t="s">
        <v>118</v>
      </c>
      <c r="X1503">
        <v>4</v>
      </c>
      <c r="Y1503">
        <v>0</v>
      </c>
      <c r="Z1503">
        <v>0</v>
      </c>
      <c r="AA1503">
        <v>0</v>
      </c>
      <c r="AB1503">
        <v>0</v>
      </c>
      <c r="AC1503">
        <v>1</v>
      </c>
      <c r="AD1503">
        <v>0</v>
      </c>
      <c r="AE1503">
        <v>1</v>
      </c>
      <c r="AM1503" t="s">
        <v>2918</v>
      </c>
    </row>
    <row r="1504" spans="1:39" x14ac:dyDescent="0.15">
      <c r="A1504">
        <v>1516</v>
      </c>
      <c r="B1504">
        <v>55</v>
      </c>
      <c r="C1504">
        <v>29</v>
      </c>
      <c r="D1504" s="17">
        <v>2004</v>
      </c>
      <c r="E1504" s="17">
        <v>7</v>
      </c>
      <c r="F1504" s="17">
        <v>20</v>
      </c>
      <c r="G1504" s="40">
        <f t="shared" si="156"/>
        <v>38188</v>
      </c>
      <c r="H1504">
        <f t="shared" si="157"/>
        <v>30</v>
      </c>
      <c r="I1504" s="38">
        <v>0</v>
      </c>
      <c r="J1504" s="38">
        <v>0.33611111111111108</v>
      </c>
      <c r="L1504">
        <v>1</v>
      </c>
      <c r="M1504">
        <v>1</v>
      </c>
      <c r="O1504">
        <v>2</v>
      </c>
      <c r="P1504">
        <v>1</v>
      </c>
      <c r="Q1504">
        <v>1</v>
      </c>
      <c r="T1504">
        <v>2</v>
      </c>
      <c r="W1504" s="41" t="s">
        <v>118</v>
      </c>
      <c r="X1504">
        <v>4</v>
      </c>
      <c r="Y1504">
        <v>0</v>
      </c>
      <c r="Z1504">
        <v>0</v>
      </c>
      <c r="AA1504">
        <v>0</v>
      </c>
      <c r="AB1504">
        <v>0</v>
      </c>
      <c r="AC1504">
        <v>1</v>
      </c>
      <c r="AD1504">
        <v>0</v>
      </c>
      <c r="AE1504">
        <v>1</v>
      </c>
      <c r="AM1504" t="s">
        <v>2918</v>
      </c>
    </row>
    <row r="1505" spans="1:42" x14ac:dyDescent="0.15">
      <c r="A1505">
        <v>1519</v>
      </c>
      <c r="B1505">
        <v>55</v>
      </c>
      <c r="C1505">
        <v>29</v>
      </c>
      <c r="D1505" s="17">
        <v>2004</v>
      </c>
      <c r="E1505" s="17">
        <v>7</v>
      </c>
      <c r="F1505" s="17">
        <v>20</v>
      </c>
      <c r="G1505" s="40">
        <f t="shared" si="156"/>
        <v>38188</v>
      </c>
      <c r="H1505">
        <f t="shared" si="157"/>
        <v>30</v>
      </c>
      <c r="I1505" s="38">
        <v>0</v>
      </c>
      <c r="J1505" s="38">
        <v>0.44166666666666665</v>
      </c>
      <c r="K1505">
        <v>3333</v>
      </c>
      <c r="L1505">
        <v>2</v>
      </c>
      <c r="O1505">
        <v>2</v>
      </c>
      <c r="P1505">
        <v>1</v>
      </c>
      <c r="Q1505">
        <v>1</v>
      </c>
      <c r="T1505">
        <v>2</v>
      </c>
      <c r="W1505" s="41" t="s">
        <v>118</v>
      </c>
      <c r="X1505">
        <v>4</v>
      </c>
      <c r="Y1505">
        <v>0</v>
      </c>
      <c r="Z1505">
        <v>0</v>
      </c>
      <c r="AA1505">
        <v>0</v>
      </c>
      <c r="AB1505">
        <v>0</v>
      </c>
      <c r="AC1505">
        <v>1</v>
      </c>
      <c r="AD1505">
        <v>0</v>
      </c>
      <c r="AE1505">
        <v>1</v>
      </c>
    </row>
    <row r="1506" spans="1:42" x14ac:dyDescent="0.15">
      <c r="A1506">
        <v>1527</v>
      </c>
      <c r="B1506">
        <v>55</v>
      </c>
      <c r="C1506">
        <v>30</v>
      </c>
      <c r="D1506" s="17">
        <v>2004</v>
      </c>
      <c r="E1506" s="17">
        <v>7</v>
      </c>
      <c r="F1506" s="17">
        <v>22</v>
      </c>
      <c r="G1506" s="40">
        <f t="shared" si="156"/>
        <v>38190</v>
      </c>
      <c r="H1506">
        <f t="shared" si="157"/>
        <v>30</v>
      </c>
      <c r="I1506" s="38">
        <v>11</v>
      </c>
      <c r="J1506" s="38">
        <v>11</v>
      </c>
      <c r="L1506">
        <v>1</v>
      </c>
      <c r="M1506">
        <v>3</v>
      </c>
      <c r="O1506">
        <v>2</v>
      </c>
      <c r="P1506">
        <v>1</v>
      </c>
      <c r="Q1506">
        <v>1</v>
      </c>
      <c r="R1506">
        <v>39</v>
      </c>
      <c r="S1506">
        <v>1</v>
      </c>
      <c r="T1506">
        <v>2</v>
      </c>
      <c r="W1506" s="41" t="s">
        <v>27</v>
      </c>
      <c r="X1506">
        <v>3</v>
      </c>
      <c r="Y1506">
        <v>0</v>
      </c>
      <c r="Z1506">
        <v>0</v>
      </c>
      <c r="AA1506">
        <v>0</v>
      </c>
      <c r="AB1506">
        <v>1</v>
      </c>
      <c r="AC1506">
        <v>0</v>
      </c>
      <c r="AD1506">
        <v>0</v>
      </c>
      <c r="AE1506">
        <v>1</v>
      </c>
    </row>
    <row r="1507" spans="1:42" x14ac:dyDescent="0.15">
      <c r="A1507">
        <v>4085</v>
      </c>
      <c r="B1507">
        <v>177</v>
      </c>
      <c r="C1507">
        <v>29</v>
      </c>
      <c r="D1507" s="17">
        <v>2008</v>
      </c>
      <c r="E1507" s="17">
        <v>7</v>
      </c>
      <c r="F1507" s="17">
        <v>21</v>
      </c>
      <c r="G1507" s="40">
        <f t="shared" si="156"/>
        <v>39650</v>
      </c>
      <c r="H1507">
        <f t="shared" si="157"/>
        <v>30</v>
      </c>
      <c r="I1507" s="29">
        <v>0.45833333333333331</v>
      </c>
      <c r="J1507" s="29">
        <v>0.45833333333333331</v>
      </c>
      <c r="K1507">
        <v>7772</v>
      </c>
      <c r="L1507">
        <v>1</v>
      </c>
      <c r="M1507">
        <v>1</v>
      </c>
      <c r="O1507">
        <v>2</v>
      </c>
      <c r="P1507">
        <v>1</v>
      </c>
      <c r="Q1507">
        <v>1</v>
      </c>
      <c r="R1507">
        <v>36.6</v>
      </c>
      <c r="S1507">
        <v>0</v>
      </c>
      <c r="W1507" s="41" t="s">
        <v>118</v>
      </c>
      <c r="X1507">
        <v>0</v>
      </c>
      <c r="Y1507">
        <v>1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</row>
    <row r="1508" spans="1:42" x14ac:dyDescent="0.15">
      <c r="A1508">
        <v>4086</v>
      </c>
      <c r="B1508">
        <v>177</v>
      </c>
      <c r="C1508">
        <v>30</v>
      </c>
      <c r="D1508" s="17">
        <v>2008</v>
      </c>
      <c r="E1508" s="17">
        <v>7</v>
      </c>
      <c r="F1508" s="17">
        <v>22</v>
      </c>
      <c r="G1508" s="40">
        <f t="shared" si="156"/>
        <v>39651</v>
      </c>
      <c r="H1508">
        <f t="shared" si="157"/>
        <v>30</v>
      </c>
      <c r="I1508" s="29">
        <v>0.37083333333333335</v>
      </c>
      <c r="J1508" s="29">
        <v>0.37083333333333329</v>
      </c>
      <c r="K1508">
        <v>7956</v>
      </c>
      <c r="L1508">
        <v>1</v>
      </c>
      <c r="M1508">
        <v>3</v>
      </c>
      <c r="O1508">
        <v>2</v>
      </c>
      <c r="P1508">
        <v>1</v>
      </c>
      <c r="Q1508">
        <v>1</v>
      </c>
      <c r="R1508">
        <v>37.6</v>
      </c>
      <c r="S1508">
        <v>1</v>
      </c>
      <c r="T1508">
        <v>2</v>
      </c>
      <c r="W1508" s="41" t="s">
        <v>2069</v>
      </c>
      <c r="X1508">
        <v>4</v>
      </c>
      <c r="Y1508">
        <v>0</v>
      </c>
      <c r="Z1508">
        <v>0</v>
      </c>
      <c r="AA1508">
        <v>0</v>
      </c>
      <c r="AB1508">
        <v>0</v>
      </c>
      <c r="AC1508">
        <v>1</v>
      </c>
      <c r="AD1508">
        <v>0</v>
      </c>
      <c r="AE1508">
        <v>1</v>
      </c>
    </row>
    <row r="1509" spans="1:42" x14ac:dyDescent="0.15">
      <c r="A1509">
        <v>4088</v>
      </c>
      <c r="B1509">
        <v>177</v>
      </c>
      <c r="C1509">
        <v>30</v>
      </c>
      <c r="D1509" s="17">
        <v>2008</v>
      </c>
      <c r="E1509" s="17">
        <v>7</v>
      </c>
      <c r="F1509" s="17">
        <v>23</v>
      </c>
      <c r="G1509" s="40">
        <f t="shared" si="156"/>
        <v>39652</v>
      </c>
      <c r="H1509">
        <f t="shared" si="157"/>
        <v>30</v>
      </c>
      <c r="I1509" s="29"/>
      <c r="J1509" s="29"/>
      <c r="K1509">
        <v>7532</v>
      </c>
      <c r="L1509">
        <v>1</v>
      </c>
      <c r="M1509">
        <v>9</v>
      </c>
      <c r="O1509">
        <v>2</v>
      </c>
      <c r="P1509">
        <v>1</v>
      </c>
      <c r="Q1509">
        <v>2</v>
      </c>
      <c r="R1509">
        <v>39.700000000000003</v>
      </c>
      <c r="S1509">
        <v>1</v>
      </c>
      <c r="T1509">
        <v>2</v>
      </c>
      <c r="W1509" s="41" t="s">
        <v>50</v>
      </c>
      <c r="X1509">
        <v>4</v>
      </c>
      <c r="Y1509">
        <v>0</v>
      </c>
      <c r="Z1509">
        <v>0</v>
      </c>
      <c r="AA1509">
        <v>0</v>
      </c>
      <c r="AB1509">
        <v>0</v>
      </c>
      <c r="AC1509">
        <v>1</v>
      </c>
      <c r="AD1509">
        <v>0</v>
      </c>
      <c r="AE1509">
        <v>1</v>
      </c>
    </row>
    <row r="1510" spans="1:42" x14ac:dyDescent="0.15">
      <c r="A1510">
        <v>4090</v>
      </c>
      <c r="B1510">
        <v>177</v>
      </c>
      <c r="C1510">
        <v>30</v>
      </c>
      <c r="D1510" s="17">
        <v>2008</v>
      </c>
      <c r="E1510" s="17">
        <v>7</v>
      </c>
      <c r="F1510" s="17">
        <v>23</v>
      </c>
      <c r="G1510" s="40">
        <f t="shared" si="156"/>
        <v>39652</v>
      </c>
      <c r="H1510">
        <f t="shared" si="157"/>
        <v>30</v>
      </c>
      <c r="I1510" s="29">
        <v>0.39513888888888887</v>
      </c>
      <c r="J1510" s="29">
        <v>0.39513888888888887</v>
      </c>
      <c r="K1510">
        <v>8189</v>
      </c>
      <c r="L1510">
        <v>1</v>
      </c>
      <c r="M1510">
        <v>8</v>
      </c>
      <c r="O1510">
        <v>2</v>
      </c>
      <c r="P1510">
        <v>1</v>
      </c>
      <c r="Q1510">
        <v>1</v>
      </c>
      <c r="R1510" s="8">
        <v>35.6</v>
      </c>
      <c r="S1510">
        <v>0</v>
      </c>
      <c r="T1510">
        <v>3</v>
      </c>
      <c r="W1510" s="41" t="s">
        <v>118</v>
      </c>
      <c r="X1510">
        <v>1</v>
      </c>
      <c r="Y1510">
        <v>0</v>
      </c>
      <c r="Z1510">
        <v>1</v>
      </c>
      <c r="AA1510">
        <v>0</v>
      </c>
      <c r="AB1510">
        <v>0</v>
      </c>
      <c r="AC1510">
        <v>0</v>
      </c>
      <c r="AD1510">
        <v>0</v>
      </c>
      <c r="AE1510">
        <v>1</v>
      </c>
      <c r="AH1510">
        <v>0</v>
      </c>
      <c r="AI1510">
        <v>0</v>
      </c>
    </row>
    <row r="1511" spans="1:42" x14ac:dyDescent="0.15">
      <c r="A1511">
        <v>4098</v>
      </c>
      <c r="B1511">
        <v>177</v>
      </c>
      <c r="C1511">
        <v>30</v>
      </c>
      <c r="D1511" s="17">
        <v>2008</v>
      </c>
      <c r="E1511" s="17">
        <v>7</v>
      </c>
      <c r="F1511" s="17">
        <v>24</v>
      </c>
      <c r="G1511" s="40">
        <f t="shared" si="156"/>
        <v>39653</v>
      </c>
      <c r="H1511">
        <f t="shared" si="157"/>
        <v>30</v>
      </c>
      <c r="I1511" s="29">
        <v>0.38958333333333334</v>
      </c>
      <c r="J1511" s="29">
        <v>0.38958333333333334</v>
      </c>
      <c r="K1511">
        <v>7603</v>
      </c>
      <c r="L1511">
        <v>1</v>
      </c>
      <c r="M1511">
        <v>5</v>
      </c>
      <c r="O1511">
        <v>2</v>
      </c>
      <c r="P1511">
        <v>1</v>
      </c>
      <c r="Q1511">
        <v>1</v>
      </c>
      <c r="R1511">
        <v>36.200000000000003</v>
      </c>
      <c r="S1511">
        <v>0</v>
      </c>
      <c r="T1511">
        <v>2</v>
      </c>
      <c r="W1511" s="41" t="s">
        <v>1004</v>
      </c>
      <c r="X1511">
        <v>3</v>
      </c>
      <c r="Y1511">
        <v>0</v>
      </c>
      <c r="Z1511">
        <v>0</v>
      </c>
      <c r="AA1511">
        <v>0</v>
      </c>
      <c r="AB1511">
        <v>1</v>
      </c>
      <c r="AC1511">
        <v>0</v>
      </c>
      <c r="AD1511">
        <v>0</v>
      </c>
      <c r="AE1511">
        <v>1</v>
      </c>
    </row>
    <row r="1512" spans="1:42" x14ac:dyDescent="0.15">
      <c r="A1512">
        <v>4100</v>
      </c>
      <c r="B1512">
        <v>177</v>
      </c>
      <c r="C1512">
        <v>30</v>
      </c>
      <c r="D1512" s="17">
        <v>2008</v>
      </c>
      <c r="E1512" s="17">
        <v>7</v>
      </c>
      <c r="F1512" s="17">
        <v>24</v>
      </c>
      <c r="G1512" s="40">
        <f t="shared" si="156"/>
        <v>39653</v>
      </c>
      <c r="H1512">
        <f t="shared" si="157"/>
        <v>30</v>
      </c>
      <c r="I1512" s="29">
        <v>0.41666666666666669</v>
      </c>
      <c r="J1512" s="29">
        <v>0.41666666666666669</v>
      </c>
      <c r="K1512">
        <v>7807</v>
      </c>
      <c r="L1512">
        <v>1</v>
      </c>
      <c r="M1512">
        <v>6</v>
      </c>
      <c r="O1512">
        <v>2</v>
      </c>
      <c r="P1512">
        <v>1</v>
      </c>
      <c r="Q1512">
        <v>2</v>
      </c>
      <c r="R1512">
        <v>36</v>
      </c>
      <c r="S1512">
        <v>0</v>
      </c>
      <c r="T1512">
        <v>2</v>
      </c>
      <c r="W1512" s="41" t="s">
        <v>50</v>
      </c>
      <c r="X1512">
        <v>3</v>
      </c>
      <c r="Y1512">
        <v>0</v>
      </c>
      <c r="Z1512">
        <v>0</v>
      </c>
      <c r="AA1512">
        <v>0</v>
      </c>
      <c r="AB1512">
        <v>1</v>
      </c>
      <c r="AC1512">
        <v>0</v>
      </c>
      <c r="AD1512">
        <v>0</v>
      </c>
      <c r="AE1512">
        <v>1</v>
      </c>
    </row>
    <row r="1513" spans="1:42" x14ac:dyDescent="0.15">
      <c r="A1513">
        <v>4672</v>
      </c>
      <c r="B1513">
        <v>198</v>
      </c>
      <c r="C1513">
        <v>29</v>
      </c>
      <c r="D1513" s="17">
        <v>2009</v>
      </c>
      <c r="E1513" s="17">
        <v>7</v>
      </c>
      <c r="F1513" s="17">
        <v>20</v>
      </c>
      <c r="G1513" s="40">
        <f t="shared" si="156"/>
        <v>40014</v>
      </c>
      <c r="H1513">
        <f t="shared" si="157"/>
        <v>30</v>
      </c>
      <c r="I1513" s="29">
        <v>0.46319444444444446</v>
      </c>
      <c r="J1513" s="29">
        <v>0.46319444444444441</v>
      </c>
      <c r="K1513">
        <v>8741</v>
      </c>
      <c r="L1513">
        <v>1</v>
      </c>
      <c r="M1513">
        <v>7</v>
      </c>
      <c r="O1513">
        <v>2</v>
      </c>
      <c r="P1513">
        <v>1</v>
      </c>
      <c r="Q1513">
        <v>1</v>
      </c>
      <c r="W1513" s="41" t="s">
        <v>118</v>
      </c>
      <c r="X1513">
        <v>0</v>
      </c>
      <c r="Y1513">
        <v>1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</row>
    <row r="1514" spans="1:42" x14ac:dyDescent="0.15">
      <c r="A1514">
        <v>4683</v>
      </c>
      <c r="B1514">
        <v>198</v>
      </c>
      <c r="C1514">
        <v>29</v>
      </c>
      <c r="D1514" s="19">
        <v>2009</v>
      </c>
      <c r="E1514" s="19">
        <v>7</v>
      </c>
      <c r="F1514" s="19">
        <v>21</v>
      </c>
      <c r="G1514" s="40">
        <f t="shared" si="156"/>
        <v>40015</v>
      </c>
      <c r="H1514">
        <f t="shared" si="157"/>
        <v>30</v>
      </c>
      <c r="I1514" s="29">
        <v>0.43124999999999997</v>
      </c>
      <c r="J1514" s="29">
        <v>0.43125000000000002</v>
      </c>
      <c r="K1514">
        <v>8430</v>
      </c>
      <c r="L1514">
        <v>1</v>
      </c>
      <c r="M1514">
        <v>3</v>
      </c>
      <c r="O1514">
        <v>2</v>
      </c>
      <c r="P1514">
        <v>1</v>
      </c>
      <c r="Q1514">
        <v>2</v>
      </c>
      <c r="R1514">
        <v>36.4</v>
      </c>
      <c r="S1514">
        <v>0</v>
      </c>
      <c r="W1514" s="41" t="s">
        <v>50</v>
      </c>
      <c r="X1514">
        <v>0</v>
      </c>
      <c r="Y1514">
        <v>1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</row>
    <row r="1515" spans="1:42" x14ac:dyDescent="0.15">
      <c r="A1515">
        <v>4697</v>
      </c>
      <c r="B1515">
        <v>198</v>
      </c>
      <c r="C1515">
        <v>30</v>
      </c>
      <c r="D1515" s="17">
        <v>2009</v>
      </c>
      <c r="E1515" s="17">
        <v>7</v>
      </c>
      <c r="F1515" s="17">
        <v>22</v>
      </c>
      <c r="G1515" s="40">
        <f t="shared" si="156"/>
        <v>40016</v>
      </c>
      <c r="H1515">
        <f t="shared" si="157"/>
        <v>30</v>
      </c>
      <c r="I1515" s="29">
        <v>0.49722222222222223</v>
      </c>
      <c r="J1515" s="29">
        <v>0.49722222222222223</v>
      </c>
      <c r="K1515">
        <v>8273</v>
      </c>
      <c r="L1515">
        <v>1</v>
      </c>
      <c r="M1515">
        <v>2</v>
      </c>
      <c r="O1515">
        <v>2</v>
      </c>
      <c r="P1515">
        <v>1</v>
      </c>
      <c r="Q1515">
        <v>1</v>
      </c>
      <c r="R1515">
        <v>38.6</v>
      </c>
      <c r="S1515">
        <v>1</v>
      </c>
      <c r="T1515">
        <v>2</v>
      </c>
      <c r="W1515" s="41" t="s">
        <v>118</v>
      </c>
      <c r="X1515">
        <v>0</v>
      </c>
      <c r="Y1515">
        <v>1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</row>
    <row r="1516" spans="1:42" x14ac:dyDescent="0.15">
      <c r="A1516">
        <v>4689</v>
      </c>
      <c r="B1516">
        <v>198</v>
      </c>
      <c r="C1516">
        <v>30</v>
      </c>
      <c r="D1516" s="17">
        <v>2009</v>
      </c>
      <c r="E1516" s="17">
        <v>7</v>
      </c>
      <c r="F1516" s="17">
        <v>22</v>
      </c>
      <c r="G1516" s="40">
        <f t="shared" si="156"/>
        <v>40016</v>
      </c>
      <c r="H1516">
        <f t="shared" si="157"/>
        <v>30</v>
      </c>
      <c r="I1516" s="29">
        <v>0.375</v>
      </c>
      <c r="J1516" s="29">
        <v>0.375</v>
      </c>
      <c r="K1516">
        <v>7585</v>
      </c>
      <c r="L1516">
        <v>2</v>
      </c>
      <c r="O1516">
        <v>2</v>
      </c>
      <c r="P1516">
        <v>1</v>
      </c>
      <c r="Q1516">
        <v>1</v>
      </c>
      <c r="T1516">
        <v>2</v>
      </c>
      <c r="W1516" s="41" t="s">
        <v>118</v>
      </c>
      <c r="X1516">
        <v>3</v>
      </c>
      <c r="Y1516">
        <v>0</v>
      </c>
      <c r="Z1516">
        <v>0</v>
      </c>
      <c r="AA1516">
        <v>0</v>
      </c>
      <c r="AB1516">
        <v>1</v>
      </c>
      <c r="AC1516">
        <v>0</v>
      </c>
      <c r="AD1516">
        <v>0</v>
      </c>
      <c r="AE1516">
        <v>1</v>
      </c>
      <c r="AM1516" t="s">
        <v>2920</v>
      </c>
    </row>
    <row r="1517" spans="1:42" x14ac:dyDescent="0.15">
      <c r="A1517">
        <v>4862</v>
      </c>
      <c r="B1517">
        <v>204</v>
      </c>
      <c r="C1517">
        <v>30</v>
      </c>
      <c r="D1517" s="17">
        <v>2009</v>
      </c>
      <c r="E1517" s="17">
        <v>7</v>
      </c>
      <c r="F1517" s="17">
        <v>23</v>
      </c>
      <c r="G1517" s="40">
        <f t="shared" si="156"/>
        <v>40017</v>
      </c>
      <c r="H1517">
        <f t="shared" si="157"/>
        <v>30</v>
      </c>
      <c r="I1517" s="29">
        <v>0.46736111111111112</v>
      </c>
      <c r="J1517" s="29">
        <v>0.46736111111111112</v>
      </c>
      <c r="K1517">
        <v>8602</v>
      </c>
      <c r="L1517">
        <v>1</v>
      </c>
      <c r="M1517">
        <v>2</v>
      </c>
      <c r="O1517">
        <v>2</v>
      </c>
      <c r="P1517">
        <v>1</v>
      </c>
      <c r="Q1517">
        <v>2</v>
      </c>
      <c r="R1517">
        <v>36.799999999999997</v>
      </c>
      <c r="S1517">
        <v>0</v>
      </c>
      <c r="W1517" s="41" t="s">
        <v>49</v>
      </c>
      <c r="X1517">
        <v>3</v>
      </c>
      <c r="Y1517">
        <v>0</v>
      </c>
      <c r="Z1517">
        <v>0</v>
      </c>
      <c r="AA1517">
        <v>0</v>
      </c>
      <c r="AB1517">
        <v>1</v>
      </c>
      <c r="AC1517">
        <v>0</v>
      </c>
      <c r="AD1517">
        <v>0</v>
      </c>
      <c r="AE1517">
        <v>1</v>
      </c>
    </row>
    <row r="1518" spans="1:42" x14ac:dyDescent="0.15">
      <c r="A1518">
        <v>4868</v>
      </c>
      <c r="B1518">
        <v>204</v>
      </c>
      <c r="C1518">
        <v>30</v>
      </c>
      <c r="D1518" s="17">
        <v>2009</v>
      </c>
      <c r="E1518" s="17">
        <v>7</v>
      </c>
      <c r="F1518" s="17">
        <v>24</v>
      </c>
      <c r="G1518" s="40">
        <f t="shared" si="156"/>
        <v>40018</v>
      </c>
      <c r="H1518">
        <f t="shared" si="157"/>
        <v>30</v>
      </c>
      <c r="I1518" s="29">
        <v>0.37777777777777777</v>
      </c>
      <c r="J1518" s="29">
        <v>0.37777777777777777</v>
      </c>
      <c r="L1518">
        <v>1</v>
      </c>
      <c r="M1518">
        <v>11</v>
      </c>
      <c r="O1518">
        <v>2</v>
      </c>
      <c r="P1518">
        <v>1</v>
      </c>
      <c r="Q1518">
        <v>2</v>
      </c>
      <c r="R1518">
        <v>37</v>
      </c>
      <c r="S1518">
        <v>0</v>
      </c>
      <c r="W1518" s="41" t="s">
        <v>50</v>
      </c>
      <c r="X1518">
        <v>0</v>
      </c>
      <c r="Y1518">
        <v>1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H1518">
        <v>1</v>
      </c>
    </row>
    <row r="1519" spans="1:42" x14ac:dyDescent="0.15">
      <c r="A1519">
        <v>4871</v>
      </c>
      <c r="B1519">
        <v>204</v>
      </c>
      <c r="C1519">
        <v>30</v>
      </c>
      <c r="D1519" s="17">
        <v>2009</v>
      </c>
      <c r="E1519" s="17">
        <v>7</v>
      </c>
      <c r="F1519" s="17">
        <v>24</v>
      </c>
      <c r="G1519" s="40">
        <f t="shared" si="156"/>
        <v>40018</v>
      </c>
      <c r="H1519">
        <f t="shared" si="157"/>
        <v>30</v>
      </c>
      <c r="I1519" s="29">
        <v>0.46527777777777773</v>
      </c>
      <c r="J1519" s="29">
        <v>0.46527777777777773</v>
      </c>
      <c r="K1519">
        <v>8731</v>
      </c>
      <c r="L1519">
        <v>1</v>
      </c>
      <c r="M1519">
        <v>2</v>
      </c>
      <c r="O1519">
        <v>2</v>
      </c>
      <c r="P1519">
        <v>1</v>
      </c>
      <c r="Q1519">
        <v>1</v>
      </c>
      <c r="W1519" s="41" t="s">
        <v>49</v>
      </c>
      <c r="X1519">
        <v>3</v>
      </c>
      <c r="Y1519">
        <v>0</v>
      </c>
      <c r="Z1519">
        <v>0</v>
      </c>
      <c r="AA1519">
        <v>0</v>
      </c>
      <c r="AB1519">
        <v>1</v>
      </c>
      <c r="AC1519">
        <v>0</v>
      </c>
      <c r="AD1519">
        <v>0</v>
      </c>
      <c r="AE1519">
        <v>1</v>
      </c>
      <c r="AP1519" t="s">
        <v>281</v>
      </c>
    </row>
    <row r="1520" spans="1:42" x14ac:dyDescent="0.15">
      <c r="A1520">
        <v>2388</v>
      </c>
      <c r="B1520">
        <v>88</v>
      </c>
      <c r="C1520">
        <v>30</v>
      </c>
      <c r="D1520" s="17">
        <v>2003</v>
      </c>
      <c r="E1520" s="17">
        <v>7</v>
      </c>
      <c r="F1520" s="17">
        <v>28</v>
      </c>
      <c r="G1520" s="40">
        <f t="shared" ref="G1520:G1539" si="158">DATE(D1520,E1520,F1520)</f>
        <v>37830</v>
      </c>
      <c r="H1520">
        <f t="shared" ref="H1520:H1539" si="159">INT((G1520-DATE(YEAR(G1520-WEEKDAY(G1520-1)+4),1,3)+WEEKDAY(DATE(YEAR(G1520-WEEKDAY(G1520-1)+4),1,3))+5)/7)</f>
        <v>31</v>
      </c>
      <c r="I1520" s="38">
        <v>9</v>
      </c>
      <c r="J1520" s="38">
        <v>9</v>
      </c>
      <c r="K1520">
        <v>4321</v>
      </c>
      <c r="L1520">
        <v>1</v>
      </c>
      <c r="M1520">
        <v>3</v>
      </c>
      <c r="O1520">
        <v>2</v>
      </c>
      <c r="P1520">
        <v>1</v>
      </c>
      <c r="Q1520">
        <v>1</v>
      </c>
      <c r="T1520">
        <v>2</v>
      </c>
      <c r="W1520" s="41" t="s">
        <v>118</v>
      </c>
      <c r="X1520">
        <v>3</v>
      </c>
      <c r="Y1520">
        <v>0</v>
      </c>
      <c r="Z1520">
        <v>0</v>
      </c>
      <c r="AA1520">
        <v>0</v>
      </c>
      <c r="AB1520">
        <v>1</v>
      </c>
      <c r="AC1520">
        <v>0</v>
      </c>
      <c r="AD1520">
        <v>0</v>
      </c>
      <c r="AE1520">
        <v>1</v>
      </c>
      <c r="AH1520">
        <v>0</v>
      </c>
      <c r="AI1520">
        <v>0</v>
      </c>
    </row>
    <row r="1521" spans="1:35" x14ac:dyDescent="0.15">
      <c r="A1521">
        <v>2394</v>
      </c>
      <c r="B1521">
        <v>88</v>
      </c>
      <c r="C1521">
        <v>30</v>
      </c>
      <c r="D1521" s="19">
        <v>2003</v>
      </c>
      <c r="E1521" s="19">
        <v>7</v>
      </c>
      <c r="F1521" s="19">
        <v>28</v>
      </c>
      <c r="G1521" s="40">
        <f t="shared" si="158"/>
        <v>37830</v>
      </c>
      <c r="H1521">
        <f t="shared" si="159"/>
        <v>31</v>
      </c>
      <c r="I1521" s="38">
        <v>0</v>
      </c>
      <c r="J1521" s="38">
        <v>0.37708333333333338</v>
      </c>
      <c r="K1521">
        <v>4324</v>
      </c>
      <c r="L1521">
        <v>1</v>
      </c>
      <c r="M1521">
        <v>6</v>
      </c>
      <c r="O1521">
        <v>2</v>
      </c>
      <c r="P1521">
        <v>1</v>
      </c>
      <c r="Q1521">
        <v>2</v>
      </c>
      <c r="R1521">
        <v>37.1</v>
      </c>
      <c r="S1521">
        <v>0</v>
      </c>
      <c r="W1521" s="41" t="s">
        <v>118</v>
      </c>
      <c r="X1521">
        <v>0</v>
      </c>
      <c r="Y1521">
        <v>1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</row>
    <row r="1522" spans="1:35" x14ac:dyDescent="0.15">
      <c r="A1522">
        <v>2348</v>
      </c>
      <c r="B1522">
        <v>87</v>
      </c>
      <c r="C1522">
        <v>31</v>
      </c>
      <c r="D1522" s="17">
        <v>2003</v>
      </c>
      <c r="E1522" s="17">
        <v>7</v>
      </c>
      <c r="F1522" s="17">
        <v>29</v>
      </c>
      <c r="G1522" s="40">
        <f t="shared" si="158"/>
        <v>37831</v>
      </c>
      <c r="H1522">
        <f t="shared" si="159"/>
        <v>31</v>
      </c>
      <c r="I1522" s="38">
        <v>0</v>
      </c>
      <c r="J1522" s="38">
        <v>0.40833333333333338</v>
      </c>
      <c r="K1522">
        <v>4335</v>
      </c>
      <c r="L1522">
        <v>1</v>
      </c>
      <c r="M1522">
        <v>11</v>
      </c>
      <c r="O1522">
        <v>2</v>
      </c>
      <c r="P1522">
        <v>1</v>
      </c>
      <c r="Q1522">
        <v>2</v>
      </c>
      <c r="T1522">
        <v>2</v>
      </c>
      <c r="W1522" s="41" t="s">
        <v>118</v>
      </c>
      <c r="X1522">
        <v>4</v>
      </c>
      <c r="Y1522">
        <v>0</v>
      </c>
      <c r="Z1522">
        <v>0</v>
      </c>
      <c r="AA1522">
        <v>0</v>
      </c>
      <c r="AB1522">
        <v>0</v>
      </c>
      <c r="AC1522">
        <v>1</v>
      </c>
      <c r="AD1522">
        <v>0</v>
      </c>
      <c r="AE1522">
        <v>1</v>
      </c>
    </row>
    <row r="1523" spans="1:35" x14ac:dyDescent="0.15">
      <c r="A1523">
        <v>2302</v>
      </c>
      <c r="B1523">
        <v>85</v>
      </c>
      <c r="C1523">
        <v>31</v>
      </c>
      <c r="D1523" s="17">
        <v>2003</v>
      </c>
      <c r="E1523" s="17">
        <v>8</v>
      </c>
      <c r="F1523" s="17">
        <v>1</v>
      </c>
      <c r="G1523" s="40">
        <f t="shared" si="158"/>
        <v>37834</v>
      </c>
      <c r="H1523">
        <f t="shared" si="159"/>
        <v>31</v>
      </c>
      <c r="I1523" s="38">
        <v>0</v>
      </c>
      <c r="J1523" s="38">
        <v>0.33402777777777781</v>
      </c>
      <c r="L1523">
        <v>1</v>
      </c>
      <c r="M1523">
        <v>11</v>
      </c>
      <c r="O1523">
        <v>2</v>
      </c>
      <c r="P1523">
        <v>1</v>
      </c>
      <c r="Q1523">
        <v>2</v>
      </c>
      <c r="T1523">
        <v>5</v>
      </c>
      <c r="W1523" s="41" t="s">
        <v>118</v>
      </c>
      <c r="X1523">
        <v>0</v>
      </c>
      <c r="Y1523">
        <v>1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</row>
    <row r="1524" spans="1:35" x14ac:dyDescent="0.15">
      <c r="A1524">
        <v>1532</v>
      </c>
      <c r="B1524">
        <v>55</v>
      </c>
      <c r="C1524">
        <v>30</v>
      </c>
      <c r="D1524" s="17">
        <v>2004</v>
      </c>
      <c r="E1524" s="17">
        <v>7</v>
      </c>
      <c r="F1524" s="17">
        <v>26</v>
      </c>
      <c r="G1524" s="40">
        <f t="shared" si="158"/>
        <v>38194</v>
      </c>
      <c r="H1524">
        <f t="shared" si="159"/>
        <v>31</v>
      </c>
      <c r="I1524" s="38"/>
      <c r="J1524" s="38"/>
      <c r="K1524">
        <v>4233</v>
      </c>
      <c r="L1524">
        <v>1</v>
      </c>
      <c r="M1524">
        <v>5</v>
      </c>
      <c r="O1524">
        <v>2</v>
      </c>
      <c r="P1524">
        <v>1</v>
      </c>
      <c r="Q1524">
        <v>2</v>
      </c>
      <c r="T1524">
        <v>2</v>
      </c>
      <c r="W1524" s="41" t="s">
        <v>278</v>
      </c>
      <c r="X1524">
        <v>4</v>
      </c>
      <c r="Y1524">
        <v>0</v>
      </c>
      <c r="Z1524">
        <v>0</v>
      </c>
      <c r="AA1524">
        <v>0</v>
      </c>
      <c r="AB1524">
        <v>0</v>
      </c>
      <c r="AC1524">
        <v>1</v>
      </c>
      <c r="AD1524">
        <v>0</v>
      </c>
      <c r="AE1524">
        <v>1</v>
      </c>
      <c r="AH1524">
        <v>1</v>
      </c>
    </row>
    <row r="1525" spans="1:35" x14ac:dyDescent="0.15">
      <c r="A1525">
        <v>1535</v>
      </c>
      <c r="B1525">
        <v>55</v>
      </c>
      <c r="C1525">
        <v>30</v>
      </c>
      <c r="D1525" s="19">
        <v>2004</v>
      </c>
      <c r="E1525" s="19">
        <v>7</v>
      </c>
      <c r="F1525" s="19">
        <v>26</v>
      </c>
      <c r="G1525" s="40">
        <f t="shared" si="158"/>
        <v>38194</v>
      </c>
      <c r="H1525">
        <f t="shared" si="159"/>
        <v>31</v>
      </c>
      <c r="I1525" s="38">
        <v>0</v>
      </c>
      <c r="J1525" s="38">
        <v>0.46388888888888885</v>
      </c>
      <c r="K1525">
        <v>6316</v>
      </c>
      <c r="L1525">
        <v>1</v>
      </c>
      <c r="M1525">
        <v>1</v>
      </c>
      <c r="O1525">
        <v>2</v>
      </c>
      <c r="P1525">
        <v>1</v>
      </c>
      <c r="Q1525">
        <v>2</v>
      </c>
      <c r="R1525">
        <v>37.200000000000003</v>
      </c>
      <c r="S1525">
        <v>0</v>
      </c>
      <c r="T1525">
        <v>2</v>
      </c>
      <c r="X1525">
        <v>1</v>
      </c>
      <c r="Y1525">
        <v>0</v>
      </c>
      <c r="Z1525">
        <v>1</v>
      </c>
      <c r="AA1525">
        <v>0</v>
      </c>
      <c r="AB1525">
        <v>0</v>
      </c>
      <c r="AC1525">
        <v>0</v>
      </c>
      <c r="AD1525">
        <v>0</v>
      </c>
      <c r="AE1525">
        <v>1</v>
      </c>
    </row>
    <row r="1526" spans="1:35" x14ac:dyDescent="0.15">
      <c r="A1526">
        <v>1547</v>
      </c>
      <c r="B1526">
        <v>56</v>
      </c>
      <c r="C1526">
        <v>30</v>
      </c>
      <c r="D1526" s="17">
        <v>2004</v>
      </c>
      <c r="E1526" s="17">
        <v>7</v>
      </c>
      <c r="F1526" s="17">
        <v>28</v>
      </c>
      <c r="G1526" s="40">
        <f t="shared" si="158"/>
        <v>38196</v>
      </c>
      <c r="H1526">
        <f t="shared" si="159"/>
        <v>31</v>
      </c>
      <c r="I1526" s="38">
        <v>0</v>
      </c>
      <c r="J1526" s="38">
        <v>0.41736111111111113</v>
      </c>
      <c r="K1526">
        <v>6323</v>
      </c>
      <c r="L1526">
        <v>2</v>
      </c>
      <c r="O1526">
        <v>2</v>
      </c>
      <c r="P1526">
        <v>1</v>
      </c>
      <c r="Q1526">
        <v>2</v>
      </c>
      <c r="R1526">
        <v>39.200000000000003</v>
      </c>
      <c r="S1526">
        <v>1</v>
      </c>
      <c r="T1526">
        <v>1</v>
      </c>
      <c r="W1526" s="41" t="s">
        <v>27</v>
      </c>
      <c r="X1526">
        <v>4</v>
      </c>
      <c r="Y1526">
        <v>0</v>
      </c>
      <c r="Z1526">
        <v>0</v>
      </c>
      <c r="AA1526">
        <v>0</v>
      </c>
      <c r="AB1526">
        <v>0</v>
      </c>
      <c r="AC1526">
        <v>1</v>
      </c>
      <c r="AD1526">
        <v>0</v>
      </c>
      <c r="AE1526">
        <v>1</v>
      </c>
      <c r="AH1526">
        <v>0</v>
      </c>
      <c r="AI1526">
        <v>0</v>
      </c>
    </row>
    <row r="1527" spans="1:35" x14ac:dyDescent="0.15">
      <c r="A1527">
        <v>1548</v>
      </c>
      <c r="B1527">
        <v>56</v>
      </c>
      <c r="C1527">
        <v>31</v>
      </c>
      <c r="D1527" s="17">
        <v>2004</v>
      </c>
      <c r="E1527" s="17">
        <v>7</v>
      </c>
      <c r="F1527" s="17">
        <v>29</v>
      </c>
      <c r="G1527" s="40">
        <f t="shared" si="158"/>
        <v>38197</v>
      </c>
      <c r="H1527">
        <f t="shared" si="159"/>
        <v>31</v>
      </c>
      <c r="I1527" s="38">
        <v>0</v>
      </c>
      <c r="J1527" s="38">
        <v>0.37361111111111112</v>
      </c>
      <c r="K1527">
        <v>4021</v>
      </c>
      <c r="L1527">
        <v>1</v>
      </c>
      <c r="M1527">
        <v>4</v>
      </c>
      <c r="O1527">
        <v>2</v>
      </c>
      <c r="P1527">
        <v>1</v>
      </c>
      <c r="Q1527">
        <v>2</v>
      </c>
      <c r="R1527">
        <v>36.9</v>
      </c>
      <c r="S1527">
        <v>0</v>
      </c>
      <c r="T1527">
        <v>2</v>
      </c>
      <c r="W1527" s="41" t="s">
        <v>26</v>
      </c>
      <c r="X1527">
        <v>0</v>
      </c>
      <c r="Y1527">
        <v>1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H1527">
        <v>0</v>
      </c>
      <c r="AI1527">
        <v>0</v>
      </c>
    </row>
    <row r="1528" spans="1:35" x14ac:dyDescent="0.15">
      <c r="A1528">
        <v>1554</v>
      </c>
      <c r="B1528">
        <v>56</v>
      </c>
      <c r="C1528">
        <v>31</v>
      </c>
      <c r="D1528" s="17">
        <v>2004</v>
      </c>
      <c r="E1528" s="17">
        <v>7</v>
      </c>
      <c r="F1528" s="17">
        <v>30</v>
      </c>
      <c r="G1528" s="40">
        <f t="shared" si="158"/>
        <v>38198</v>
      </c>
      <c r="H1528">
        <f t="shared" si="159"/>
        <v>31</v>
      </c>
      <c r="I1528" s="38">
        <v>0</v>
      </c>
      <c r="J1528" s="38">
        <v>0.46111111111111108</v>
      </c>
      <c r="L1528">
        <v>2</v>
      </c>
      <c r="O1528">
        <v>2</v>
      </c>
      <c r="P1528">
        <v>1</v>
      </c>
      <c r="Q1528">
        <v>2</v>
      </c>
      <c r="T1528">
        <v>1</v>
      </c>
      <c r="W1528" s="41" t="s">
        <v>118</v>
      </c>
      <c r="X1528">
        <v>3</v>
      </c>
      <c r="Y1528">
        <v>0</v>
      </c>
      <c r="Z1528">
        <v>0</v>
      </c>
      <c r="AA1528">
        <v>0</v>
      </c>
      <c r="AB1528">
        <v>1</v>
      </c>
      <c r="AC1528">
        <v>0</v>
      </c>
      <c r="AD1528">
        <v>0</v>
      </c>
      <c r="AE1528">
        <v>1</v>
      </c>
    </row>
    <row r="1529" spans="1:35" x14ac:dyDescent="0.15">
      <c r="A1529">
        <v>1553</v>
      </c>
      <c r="B1529">
        <v>56</v>
      </c>
      <c r="C1529">
        <v>31</v>
      </c>
      <c r="D1529" s="17">
        <v>2004</v>
      </c>
      <c r="E1529" s="17">
        <v>7</v>
      </c>
      <c r="F1529" s="17">
        <v>30</v>
      </c>
      <c r="G1529" s="40">
        <f t="shared" si="158"/>
        <v>38198</v>
      </c>
      <c r="H1529">
        <f t="shared" si="159"/>
        <v>31</v>
      </c>
      <c r="I1529" s="38">
        <v>0</v>
      </c>
      <c r="J1529" s="38">
        <v>0.44791666666666669</v>
      </c>
      <c r="K1529">
        <v>3390</v>
      </c>
      <c r="L1529">
        <v>1</v>
      </c>
      <c r="M1529">
        <v>9</v>
      </c>
      <c r="O1529">
        <v>2</v>
      </c>
      <c r="P1529">
        <v>1</v>
      </c>
      <c r="Q1529">
        <v>2</v>
      </c>
      <c r="T1529">
        <v>2</v>
      </c>
      <c r="W1529" s="41" t="s">
        <v>118</v>
      </c>
      <c r="X1529">
        <v>1</v>
      </c>
      <c r="Y1529">
        <v>0</v>
      </c>
      <c r="Z1529">
        <v>1</v>
      </c>
      <c r="AA1529">
        <v>0</v>
      </c>
      <c r="AB1529">
        <v>0</v>
      </c>
      <c r="AC1529">
        <v>0</v>
      </c>
      <c r="AD1529">
        <v>0</v>
      </c>
      <c r="AE1529">
        <v>1</v>
      </c>
    </row>
    <row r="1530" spans="1:35" x14ac:dyDescent="0.15">
      <c r="A1530">
        <v>1551</v>
      </c>
      <c r="B1530">
        <v>56</v>
      </c>
      <c r="C1530">
        <v>31</v>
      </c>
      <c r="D1530" s="17">
        <v>2004</v>
      </c>
      <c r="E1530" s="17">
        <v>7</v>
      </c>
      <c r="F1530" s="17">
        <v>30</v>
      </c>
      <c r="G1530" s="40">
        <f t="shared" si="158"/>
        <v>38198</v>
      </c>
      <c r="H1530">
        <f t="shared" si="159"/>
        <v>31</v>
      </c>
      <c r="I1530" s="38"/>
      <c r="J1530" s="38"/>
      <c r="L1530">
        <v>1</v>
      </c>
      <c r="M1530">
        <v>7</v>
      </c>
      <c r="O1530">
        <v>2</v>
      </c>
      <c r="P1530">
        <v>1</v>
      </c>
      <c r="Q1530">
        <v>2</v>
      </c>
      <c r="W1530" s="41" t="s">
        <v>179</v>
      </c>
      <c r="X1530">
        <v>0</v>
      </c>
      <c r="Y1530">
        <v>1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</row>
    <row r="1531" spans="1:35" x14ac:dyDescent="0.15">
      <c r="A1531">
        <v>4107</v>
      </c>
      <c r="B1531">
        <v>178</v>
      </c>
      <c r="C1531">
        <v>30</v>
      </c>
      <c r="D1531" s="17">
        <v>2008</v>
      </c>
      <c r="E1531" s="17">
        <v>7</v>
      </c>
      <c r="F1531" s="17">
        <v>28</v>
      </c>
      <c r="G1531" s="40">
        <f t="shared" si="158"/>
        <v>39657</v>
      </c>
      <c r="H1531">
        <f t="shared" si="159"/>
        <v>31</v>
      </c>
      <c r="I1531" s="29">
        <v>0.40277777777777773</v>
      </c>
      <c r="J1531" s="29">
        <v>0.40277777777777779</v>
      </c>
      <c r="K1531">
        <v>7215</v>
      </c>
      <c r="L1531">
        <v>2</v>
      </c>
      <c r="O1531">
        <v>2</v>
      </c>
      <c r="P1531">
        <v>1</v>
      </c>
      <c r="Q1531">
        <v>2</v>
      </c>
      <c r="R1531">
        <v>39</v>
      </c>
      <c r="S1531">
        <v>1</v>
      </c>
      <c r="T1531">
        <v>4</v>
      </c>
      <c r="W1531" s="41" t="s">
        <v>50</v>
      </c>
      <c r="X1531">
        <v>3</v>
      </c>
      <c r="Y1531">
        <v>0</v>
      </c>
      <c r="Z1531">
        <v>0</v>
      </c>
      <c r="AA1531">
        <v>0</v>
      </c>
      <c r="AB1531">
        <v>1</v>
      </c>
      <c r="AC1531">
        <v>0</v>
      </c>
      <c r="AD1531">
        <v>0</v>
      </c>
      <c r="AE1531">
        <v>1</v>
      </c>
    </row>
    <row r="1532" spans="1:35" x14ac:dyDescent="0.15">
      <c r="A1532">
        <v>4110</v>
      </c>
      <c r="B1532">
        <v>178</v>
      </c>
      <c r="C1532">
        <v>31</v>
      </c>
      <c r="D1532" s="19">
        <v>2008</v>
      </c>
      <c r="E1532" s="19">
        <v>7</v>
      </c>
      <c r="F1532" s="19">
        <v>30</v>
      </c>
      <c r="G1532" s="40">
        <f t="shared" si="158"/>
        <v>39659</v>
      </c>
      <c r="H1532">
        <f t="shared" si="159"/>
        <v>31</v>
      </c>
      <c r="I1532" s="29">
        <v>0.38125000000000003</v>
      </c>
      <c r="J1532" s="29">
        <v>0.38124999999999998</v>
      </c>
      <c r="K1532">
        <v>7861</v>
      </c>
      <c r="L1532">
        <v>1</v>
      </c>
      <c r="M1532">
        <v>8</v>
      </c>
      <c r="O1532">
        <v>2</v>
      </c>
      <c r="P1532">
        <v>1</v>
      </c>
      <c r="Q1532">
        <v>1</v>
      </c>
      <c r="T1532">
        <v>3</v>
      </c>
      <c r="W1532" s="41" t="s">
        <v>118</v>
      </c>
      <c r="X1532">
        <v>2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0</v>
      </c>
      <c r="AE1532">
        <v>1</v>
      </c>
      <c r="AH1532">
        <v>0</v>
      </c>
      <c r="AI1532">
        <v>0</v>
      </c>
    </row>
    <row r="1533" spans="1:35" x14ac:dyDescent="0.15">
      <c r="A1533">
        <v>4112</v>
      </c>
      <c r="B1533">
        <v>178</v>
      </c>
      <c r="C1533">
        <v>31</v>
      </c>
      <c r="D1533" s="17">
        <v>2008</v>
      </c>
      <c r="E1533" s="17">
        <v>7</v>
      </c>
      <c r="F1533" s="17">
        <v>30</v>
      </c>
      <c r="G1533" s="40">
        <f t="shared" si="158"/>
        <v>39659</v>
      </c>
      <c r="H1533">
        <f t="shared" si="159"/>
        <v>31</v>
      </c>
      <c r="I1533" s="29">
        <v>0.40972222222222227</v>
      </c>
      <c r="J1533" s="29">
        <v>0.40972222222222221</v>
      </c>
      <c r="L1533">
        <v>2</v>
      </c>
      <c r="O1533">
        <v>2</v>
      </c>
      <c r="P1533">
        <v>1</v>
      </c>
      <c r="Q1533">
        <v>1</v>
      </c>
      <c r="R1533">
        <v>39.200000000000003</v>
      </c>
      <c r="S1533">
        <v>1</v>
      </c>
      <c r="W1533" s="41" t="s">
        <v>118</v>
      </c>
      <c r="X1533">
        <v>0</v>
      </c>
      <c r="Y1533">
        <v>1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</row>
    <row r="1534" spans="1:35" x14ac:dyDescent="0.15">
      <c r="A1534">
        <v>4119</v>
      </c>
      <c r="B1534" t="s">
        <v>1727</v>
      </c>
      <c r="C1534">
        <v>31</v>
      </c>
      <c r="D1534" s="17">
        <v>2008</v>
      </c>
      <c r="E1534" s="17">
        <v>8</v>
      </c>
      <c r="F1534" s="17">
        <v>1</v>
      </c>
      <c r="G1534" s="40">
        <f t="shared" si="158"/>
        <v>39661</v>
      </c>
      <c r="H1534">
        <f t="shared" si="159"/>
        <v>31</v>
      </c>
      <c r="I1534" s="29"/>
      <c r="J1534" s="29"/>
      <c r="K1534">
        <v>8195</v>
      </c>
      <c r="L1534">
        <v>2</v>
      </c>
      <c r="O1534">
        <v>2</v>
      </c>
      <c r="P1534">
        <v>1</v>
      </c>
      <c r="Q1534">
        <v>1</v>
      </c>
      <c r="R1534">
        <v>36.700000000000003</v>
      </c>
      <c r="S1534">
        <v>0</v>
      </c>
      <c r="W1534" s="41" t="s">
        <v>50</v>
      </c>
      <c r="X1534">
        <v>4</v>
      </c>
      <c r="Y1534">
        <v>0</v>
      </c>
      <c r="Z1534">
        <v>0</v>
      </c>
      <c r="AA1534">
        <v>0</v>
      </c>
      <c r="AB1534">
        <v>0</v>
      </c>
      <c r="AC1534">
        <v>1</v>
      </c>
      <c r="AD1534">
        <v>0</v>
      </c>
      <c r="AE1534">
        <v>1</v>
      </c>
    </row>
    <row r="1535" spans="1:35" x14ac:dyDescent="0.15">
      <c r="A1535">
        <v>4873</v>
      </c>
      <c r="B1535">
        <v>204</v>
      </c>
      <c r="C1535">
        <v>30</v>
      </c>
      <c r="D1535" s="17">
        <v>2009</v>
      </c>
      <c r="E1535" s="17">
        <v>7</v>
      </c>
      <c r="F1535" s="17">
        <v>27</v>
      </c>
      <c r="G1535" s="40">
        <f t="shared" si="158"/>
        <v>40021</v>
      </c>
      <c r="H1535">
        <f t="shared" si="159"/>
        <v>31</v>
      </c>
      <c r="I1535" s="29">
        <v>0.36249999999999999</v>
      </c>
      <c r="J1535" s="29">
        <v>0.36249999999999999</v>
      </c>
      <c r="K1535">
        <v>8565</v>
      </c>
      <c r="L1535">
        <v>1</v>
      </c>
      <c r="M1535">
        <v>1</v>
      </c>
      <c r="O1535">
        <v>2</v>
      </c>
      <c r="P1535">
        <v>1</v>
      </c>
      <c r="Q1535">
        <v>1</v>
      </c>
      <c r="R1535">
        <v>38.4</v>
      </c>
      <c r="S1535">
        <v>1</v>
      </c>
      <c r="T1535">
        <v>2</v>
      </c>
      <c r="W1535" s="41" t="s">
        <v>50</v>
      </c>
      <c r="X1535">
        <v>4</v>
      </c>
      <c r="Y1535">
        <v>0</v>
      </c>
      <c r="Z1535">
        <v>0</v>
      </c>
      <c r="AA1535">
        <v>0</v>
      </c>
      <c r="AB1535">
        <v>0</v>
      </c>
      <c r="AC1535">
        <v>1</v>
      </c>
      <c r="AD1535">
        <v>0</v>
      </c>
      <c r="AE1535">
        <v>1</v>
      </c>
      <c r="AH1535">
        <v>0</v>
      </c>
      <c r="AI1535">
        <v>0</v>
      </c>
    </row>
    <row r="1536" spans="1:35" x14ac:dyDescent="0.15">
      <c r="A1536">
        <v>4881</v>
      </c>
      <c r="B1536">
        <v>204</v>
      </c>
      <c r="C1536">
        <v>30</v>
      </c>
      <c r="D1536" s="17">
        <v>2009</v>
      </c>
      <c r="E1536" s="17">
        <v>7</v>
      </c>
      <c r="F1536" s="17">
        <v>27</v>
      </c>
      <c r="G1536" s="40">
        <f t="shared" si="158"/>
        <v>40021</v>
      </c>
      <c r="H1536">
        <f t="shared" si="159"/>
        <v>31</v>
      </c>
      <c r="I1536" s="29">
        <v>0.4909722222222222</v>
      </c>
      <c r="J1536" s="29">
        <v>0.4909722222222222</v>
      </c>
      <c r="L1536">
        <v>1</v>
      </c>
      <c r="M1536">
        <v>6</v>
      </c>
      <c r="O1536">
        <v>2</v>
      </c>
      <c r="P1536">
        <v>1</v>
      </c>
      <c r="Q1536">
        <v>2</v>
      </c>
      <c r="R1536">
        <v>37.5</v>
      </c>
      <c r="S1536">
        <v>1</v>
      </c>
      <c r="T1536">
        <v>2</v>
      </c>
      <c r="W1536" s="41" t="s">
        <v>118</v>
      </c>
      <c r="X1536">
        <v>5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1</v>
      </c>
      <c r="AE1536">
        <v>1</v>
      </c>
    </row>
    <row r="1537" spans="1:42" x14ac:dyDescent="0.15">
      <c r="A1537">
        <v>4876</v>
      </c>
      <c r="B1537">
        <v>204</v>
      </c>
      <c r="C1537">
        <v>30</v>
      </c>
      <c r="D1537" s="17">
        <v>2009</v>
      </c>
      <c r="E1537" s="17">
        <v>7</v>
      </c>
      <c r="F1537" s="17">
        <v>27</v>
      </c>
      <c r="G1537" s="40">
        <f t="shared" si="158"/>
        <v>40021</v>
      </c>
      <c r="H1537">
        <f t="shared" si="159"/>
        <v>31</v>
      </c>
      <c r="I1537" s="29">
        <v>0.41250000000000003</v>
      </c>
      <c r="J1537" s="29">
        <v>0.41249999999999998</v>
      </c>
      <c r="K1537">
        <v>8046</v>
      </c>
      <c r="L1537">
        <v>1</v>
      </c>
      <c r="M1537">
        <v>6</v>
      </c>
      <c r="O1537">
        <v>2</v>
      </c>
      <c r="P1537">
        <v>1</v>
      </c>
      <c r="Q1537">
        <v>2</v>
      </c>
      <c r="R1537">
        <v>38.9</v>
      </c>
      <c r="S1537">
        <v>1</v>
      </c>
      <c r="T1537">
        <v>3</v>
      </c>
      <c r="W1537" s="41" t="s">
        <v>50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1</v>
      </c>
    </row>
    <row r="1538" spans="1:42" x14ac:dyDescent="0.15">
      <c r="A1538">
        <v>4875</v>
      </c>
      <c r="B1538">
        <v>204</v>
      </c>
      <c r="C1538">
        <v>30</v>
      </c>
      <c r="D1538" s="19">
        <v>2009</v>
      </c>
      <c r="E1538" s="19">
        <v>7</v>
      </c>
      <c r="F1538" s="19">
        <v>27</v>
      </c>
      <c r="G1538" s="40">
        <f t="shared" si="158"/>
        <v>40021</v>
      </c>
      <c r="H1538">
        <f t="shared" si="159"/>
        <v>31</v>
      </c>
      <c r="I1538" s="29">
        <v>0.40833333333333338</v>
      </c>
      <c r="J1538" s="29">
        <v>0.40833333333333333</v>
      </c>
      <c r="K1538">
        <v>8789</v>
      </c>
      <c r="L1538">
        <v>1</v>
      </c>
      <c r="M1538">
        <v>6</v>
      </c>
      <c r="O1538">
        <v>2</v>
      </c>
      <c r="P1538">
        <v>1</v>
      </c>
      <c r="Q1538">
        <v>1</v>
      </c>
      <c r="R1538">
        <v>36.4</v>
      </c>
      <c r="S1538">
        <v>0</v>
      </c>
      <c r="W1538" s="41" t="s">
        <v>50</v>
      </c>
      <c r="X1538">
        <v>1</v>
      </c>
      <c r="Y1538">
        <v>0</v>
      </c>
      <c r="Z1538">
        <v>1</v>
      </c>
      <c r="AA1538">
        <v>0</v>
      </c>
      <c r="AB1538">
        <v>0</v>
      </c>
      <c r="AC1538">
        <v>0</v>
      </c>
      <c r="AD1538">
        <v>0</v>
      </c>
      <c r="AE1538">
        <v>1</v>
      </c>
      <c r="AH1538">
        <v>0</v>
      </c>
      <c r="AI1538">
        <v>0</v>
      </c>
    </row>
    <row r="1539" spans="1:42" x14ac:dyDescent="0.15">
      <c r="A1539">
        <v>4630</v>
      </c>
      <c r="B1539">
        <v>196</v>
      </c>
      <c r="C1539">
        <v>31</v>
      </c>
      <c r="D1539" s="17">
        <v>2009</v>
      </c>
      <c r="E1539" s="17">
        <v>7</v>
      </c>
      <c r="F1539" s="17">
        <v>29</v>
      </c>
      <c r="G1539" s="40">
        <f t="shared" si="158"/>
        <v>40023</v>
      </c>
      <c r="H1539">
        <f t="shared" si="159"/>
        <v>31</v>
      </c>
      <c r="I1539" s="29">
        <v>0.39652777777777781</v>
      </c>
      <c r="J1539" s="29">
        <v>0.39652777777777776</v>
      </c>
      <c r="K1539">
        <v>8679</v>
      </c>
      <c r="L1539">
        <v>1</v>
      </c>
      <c r="M1539">
        <v>6</v>
      </c>
      <c r="O1539">
        <v>2</v>
      </c>
      <c r="P1539">
        <v>1</v>
      </c>
      <c r="Q1539">
        <v>2</v>
      </c>
      <c r="R1539">
        <v>37</v>
      </c>
      <c r="S1539">
        <v>0</v>
      </c>
      <c r="T1539">
        <v>3</v>
      </c>
      <c r="W1539" s="41" t="s">
        <v>118</v>
      </c>
      <c r="X1539">
        <v>0</v>
      </c>
      <c r="Y1539">
        <v>1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</row>
    <row r="1540" spans="1:42" x14ac:dyDescent="0.15">
      <c r="A1540">
        <v>2308</v>
      </c>
      <c r="B1540">
        <v>85</v>
      </c>
      <c r="C1540">
        <v>31</v>
      </c>
      <c r="D1540" s="17">
        <v>2003</v>
      </c>
      <c r="E1540" s="17">
        <v>8</v>
      </c>
      <c r="F1540" s="17">
        <v>4</v>
      </c>
      <c r="G1540" s="40">
        <f t="shared" ref="G1540:G1558" si="160">DATE(D1540,E1540,F1540)</f>
        <v>37837</v>
      </c>
      <c r="H1540">
        <f t="shared" ref="H1540:H1558" si="161">INT((G1540-DATE(YEAR(G1540-WEEKDAY(G1540-1)+4),1,3)+WEEKDAY(DATE(YEAR(G1540-WEEKDAY(G1540-1)+4),1,3))+5)/7)</f>
        <v>32</v>
      </c>
      <c r="I1540" s="38">
        <v>0</v>
      </c>
      <c r="J1540" s="38">
        <v>0.39930555555555558</v>
      </c>
      <c r="K1540">
        <v>4351</v>
      </c>
      <c r="L1540">
        <v>1</v>
      </c>
      <c r="M1540">
        <v>8</v>
      </c>
      <c r="O1540">
        <v>2</v>
      </c>
      <c r="P1540">
        <v>1</v>
      </c>
      <c r="Q1540">
        <v>1</v>
      </c>
      <c r="R1540">
        <v>39.299999999999997</v>
      </c>
      <c r="S1540">
        <v>1</v>
      </c>
      <c r="T1540">
        <v>2</v>
      </c>
      <c r="W1540" s="41" t="s">
        <v>118</v>
      </c>
      <c r="X1540">
        <v>4</v>
      </c>
      <c r="Y1540">
        <v>0</v>
      </c>
      <c r="Z1540">
        <v>0</v>
      </c>
      <c r="AA1540">
        <v>0</v>
      </c>
      <c r="AB1540">
        <v>0</v>
      </c>
      <c r="AC1540">
        <v>1</v>
      </c>
      <c r="AD1540">
        <v>0</v>
      </c>
      <c r="AE1540">
        <v>1</v>
      </c>
      <c r="AH1540">
        <v>0</v>
      </c>
      <c r="AI1540">
        <v>0</v>
      </c>
    </row>
    <row r="1541" spans="1:42" x14ac:dyDescent="0.15">
      <c r="A1541">
        <v>2309</v>
      </c>
      <c r="B1541">
        <v>85</v>
      </c>
      <c r="C1541">
        <v>31</v>
      </c>
      <c r="D1541" s="19">
        <v>2003</v>
      </c>
      <c r="E1541" s="19">
        <v>8</v>
      </c>
      <c r="F1541" s="19">
        <v>4</v>
      </c>
      <c r="G1541" s="40">
        <f t="shared" si="160"/>
        <v>37837</v>
      </c>
      <c r="H1541">
        <f t="shared" si="161"/>
        <v>32</v>
      </c>
      <c r="I1541" s="38">
        <v>0</v>
      </c>
      <c r="J1541" s="38">
        <v>0.41319444444444442</v>
      </c>
      <c r="K1541">
        <v>4352</v>
      </c>
      <c r="L1541">
        <v>2</v>
      </c>
      <c r="O1541">
        <v>2</v>
      </c>
      <c r="P1541">
        <v>1</v>
      </c>
      <c r="Q1541">
        <v>2</v>
      </c>
      <c r="R1541">
        <v>35.6</v>
      </c>
      <c r="S1541">
        <v>0</v>
      </c>
      <c r="T1541">
        <v>3</v>
      </c>
      <c r="W1541" s="41" t="s">
        <v>118</v>
      </c>
      <c r="X1541">
        <v>1</v>
      </c>
      <c r="Y1541">
        <v>0</v>
      </c>
      <c r="Z1541">
        <v>1</v>
      </c>
      <c r="AA1541">
        <v>0</v>
      </c>
      <c r="AB1541">
        <v>0</v>
      </c>
      <c r="AC1541">
        <v>0</v>
      </c>
      <c r="AD1541">
        <v>0</v>
      </c>
      <c r="AE1541">
        <v>1</v>
      </c>
    </row>
    <row r="1542" spans="1:42" x14ac:dyDescent="0.15">
      <c r="A1542">
        <v>2314</v>
      </c>
      <c r="B1542">
        <v>85</v>
      </c>
      <c r="C1542">
        <v>31</v>
      </c>
      <c r="D1542" s="17">
        <v>2003</v>
      </c>
      <c r="E1542" s="17">
        <v>8</v>
      </c>
      <c r="F1542" s="17">
        <v>4</v>
      </c>
      <c r="G1542" s="40">
        <f t="shared" si="160"/>
        <v>37837</v>
      </c>
      <c r="H1542">
        <f t="shared" si="161"/>
        <v>32</v>
      </c>
      <c r="I1542" s="38">
        <v>0</v>
      </c>
      <c r="J1542" s="38">
        <v>0.4548611111111111</v>
      </c>
      <c r="K1542">
        <v>1708</v>
      </c>
      <c r="L1542">
        <v>1</v>
      </c>
      <c r="M1542">
        <v>9</v>
      </c>
      <c r="O1542">
        <v>2</v>
      </c>
      <c r="P1542">
        <v>1</v>
      </c>
      <c r="Q1542">
        <v>2</v>
      </c>
      <c r="W1542" s="41" t="s">
        <v>118</v>
      </c>
      <c r="X1542">
        <v>0</v>
      </c>
      <c r="Y1542">
        <v>1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</row>
    <row r="1543" spans="1:42" x14ac:dyDescent="0.15">
      <c r="A1543">
        <v>2332</v>
      </c>
      <c r="B1543">
        <v>85</v>
      </c>
      <c r="C1543">
        <v>32</v>
      </c>
      <c r="D1543" s="17">
        <v>2003</v>
      </c>
      <c r="E1543" s="17">
        <v>8</v>
      </c>
      <c r="F1543" s="17">
        <v>6</v>
      </c>
      <c r="G1543" s="40">
        <f t="shared" si="160"/>
        <v>37839</v>
      </c>
      <c r="H1543">
        <f t="shared" si="161"/>
        <v>32</v>
      </c>
      <c r="I1543" s="38">
        <v>0</v>
      </c>
      <c r="J1543" s="38">
        <v>0.39652777777777781</v>
      </c>
      <c r="K1543">
        <v>4324</v>
      </c>
      <c r="L1543">
        <v>1</v>
      </c>
      <c r="M1543">
        <v>7</v>
      </c>
      <c r="O1543">
        <v>2</v>
      </c>
      <c r="P1543">
        <v>1</v>
      </c>
      <c r="Q1543">
        <v>2</v>
      </c>
      <c r="R1543">
        <v>36</v>
      </c>
      <c r="S1543">
        <v>0</v>
      </c>
      <c r="T1543">
        <v>3</v>
      </c>
      <c r="W1543" s="41" t="s">
        <v>118</v>
      </c>
      <c r="X1543">
        <v>5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1</v>
      </c>
      <c r="AE1543">
        <v>1</v>
      </c>
    </row>
    <row r="1544" spans="1:42" x14ac:dyDescent="0.15">
      <c r="A1544">
        <v>2285</v>
      </c>
      <c r="B1544">
        <v>84</v>
      </c>
      <c r="C1544">
        <v>32</v>
      </c>
      <c r="D1544" s="17">
        <v>2003</v>
      </c>
      <c r="E1544" s="17">
        <v>8</v>
      </c>
      <c r="F1544" s="17">
        <v>7</v>
      </c>
      <c r="G1544" s="40">
        <f t="shared" si="160"/>
        <v>37840</v>
      </c>
      <c r="H1544">
        <f t="shared" si="161"/>
        <v>32</v>
      </c>
      <c r="I1544" s="38">
        <v>0</v>
      </c>
      <c r="J1544" s="38">
        <v>0.36458333333333331</v>
      </c>
      <c r="K1544">
        <v>3490</v>
      </c>
      <c r="L1544">
        <v>1</v>
      </c>
      <c r="M1544">
        <v>3</v>
      </c>
      <c r="O1544">
        <v>2</v>
      </c>
      <c r="P1544">
        <v>1</v>
      </c>
      <c r="Q1544">
        <v>2</v>
      </c>
      <c r="R1544">
        <v>38.6</v>
      </c>
      <c r="S1544">
        <v>1</v>
      </c>
      <c r="T1544">
        <v>2</v>
      </c>
      <c r="W1544" s="41" t="s">
        <v>118</v>
      </c>
      <c r="X1544">
        <v>1</v>
      </c>
      <c r="Y1544">
        <v>0</v>
      </c>
      <c r="Z1544">
        <v>1</v>
      </c>
      <c r="AA1544">
        <v>0</v>
      </c>
      <c r="AB1544">
        <v>0</v>
      </c>
      <c r="AC1544">
        <v>0</v>
      </c>
      <c r="AD1544">
        <v>0</v>
      </c>
      <c r="AE1544">
        <v>1</v>
      </c>
    </row>
    <row r="1545" spans="1:42" x14ac:dyDescent="0.15">
      <c r="A1545">
        <v>2287</v>
      </c>
      <c r="B1545">
        <v>84</v>
      </c>
      <c r="C1545">
        <v>32</v>
      </c>
      <c r="D1545" s="17">
        <v>2003</v>
      </c>
      <c r="E1545" s="17">
        <v>8</v>
      </c>
      <c r="F1545" s="17">
        <v>7</v>
      </c>
      <c r="G1545" s="40">
        <f t="shared" si="160"/>
        <v>37840</v>
      </c>
      <c r="H1545">
        <f t="shared" si="161"/>
        <v>32</v>
      </c>
      <c r="I1545" s="38">
        <v>0</v>
      </c>
      <c r="J1545" s="38">
        <v>0.41111111111111115</v>
      </c>
      <c r="L1545">
        <v>1</v>
      </c>
      <c r="M1545">
        <v>4</v>
      </c>
      <c r="O1545">
        <v>2</v>
      </c>
      <c r="P1545">
        <v>1</v>
      </c>
      <c r="Q1545">
        <v>2</v>
      </c>
      <c r="R1545">
        <v>34.6</v>
      </c>
      <c r="T1545">
        <v>2</v>
      </c>
      <c r="W1545" s="41" t="s">
        <v>49</v>
      </c>
      <c r="X1545">
        <v>0</v>
      </c>
      <c r="Y1545">
        <v>1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</row>
    <row r="1546" spans="1:42" x14ac:dyDescent="0.15">
      <c r="A1546">
        <v>1565</v>
      </c>
      <c r="B1546">
        <v>57</v>
      </c>
      <c r="C1546">
        <v>31</v>
      </c>
      <c r="D1546" s="17">
        <v>2004</v>
      </c>
      <c r="E1546" s="17">
        <v>8</v>
      </c>
      <c r="F1546" s="17">
        <v>4</v>
      </c>
      <c r="G1546" s="40">
        <f t="shared" si="160"/>
        <v>38203</v>
      </c>
      <c r="H1546">
        <f t="shared" si="161"/>
        <v>32</v>
      </c>
      <c r="I1546" s="38">
        <v>0</v>
      </c>
      <c r="J1546" s="38">
        <v>0.49652777777777773</v>
      </c>
      <c r="L1546">
        <v>2</v>
      </c>
      <c r="O1546">
        <v>2</v>
      </c>
      <c r="P1546">
        <v>1</v>
      </c>
      <c r="Q1546">
        <v>2</v>
      </c>
      <c r="X1546">
        <v>0</v>
      </c>
      <c r="Y1546">
        <v>1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</row>
    <row r="1547" spans="1:42" x14ac:dyDescent="0.15">
      <c r="A1547">
        <v>1566</v>
      </c>
      <c r="B1547">
        <v>57</v>
      </c>
      <c r="C1547">
        <v>32</v>
      </c>
      <c r="D1547" s="19">
        <v>2004</v>
      </c>
      <c r="E1547" s="19">
        <v>8</v>
      </c>
      <c r="F1547" s="19">
        <v>5</v>
      </c>
      <c r="G1547" s="40">
        <f t="shared" si="160"/>
        <v>38204</v>
      </c>
      <c r="H1547">
        <f t="shared" si="161"/>
        <v>32</v>
      </c>
      <c r="I1547" s="38">
        <v>0</v>
      </c>
      <c r="J1547" s="38">
        <v>0.3756944444444445</v>
      </c>
      <c r="K1547">
        <v>4855</v>
      </c>
      <c r="L1547">
        <v>1</v>
      </c>
      <c r="M1547">
        <v>6</v>
      </c>
      <c r="O1547">
        <v>2</v>
      </c>
      <c r="P1547">
        <v>1</v>
      </c>
      <c r="Q1547">
        <v>1</v>
      </c>
      <c r="R1547">
        <v>37.9</v>
      </c>
      <c r="S1547">
        <v>1</v>
      </c>
      <c r="W1547" s="41" t="s">
        <v>118</v>
      </c>
      <c r="X1547">
        <v>3</v>
      </c>
      <c r="Y1547">
        <v>0</v>
      </c>
      <c r="Z1547">
        <v>0</v>
      </c>
      <c r="AA1547">
        <v>0</v>
      </c>
      <c r="AB1547">
        <v>1</v>
      </c>
      <c r="AC1547">
        <v>0</v>
      </c>
      <c r="AD1547">
        <v>0</v>
      </c>
      <c r="AE1547">
        <v>1</v>
      </c>
    </row>
    <row r="1548" spans="1:42" x14ac:dyDescent="0.15">
      <c r="A1548">
        <v>1570</v>
      </c>
      <c r="B1548">
        <v>57</v>
      </c>
      <c r="C1548">
        <v>32</v>
      </c>
      <c r="D1548" s="17">
        <v>2004</v>
      </c>
      <c r="E1548" s="17">
        <v>8</v>
      </c>
      <c r="F1548" s="17">
        <v>5</v>
      </c>
      <c r="G1548" s="40">
        <f t="shared" si="160"/>
        <v>38204</v>
      </c>
      <c r="H1548">
        <f t="shared" si="161"/>
        <v>32</v>
      </c>
      <c r="I1548" s="38">
        <v>0</v>
      </c>
      <c r="J1548" s="38">
        <v>0.44722222222222219</v>
      </c>
      <c r="L1548">
        <v>2</v>
      </c>
      <c r="O1548">
        <v>2</v>
      </c>
      <c r="P1548">
        <v>1</v>
      </c>
      <c r="Q1548">
        <v>2</v>
      </c>
      <c r="W1548" s="41" t="s">
        <v>118</v>
      </c>
      <c r="X1548">
        <v>0</v>
      </c>
      <c r="Y1548">
        <v>1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</row>
    <row r="1549" spans="1:42" x14ac:dyDescent="0.15">
      <c r="A1549">
        <v>1572</v>
      </c>
      <c r="B1549">
        <v>57</v>
      </c>
      <c r="C1549">
        <v>32</v>
      </c>
      <c r="D1549" s="17">
        <v>2004</v>
      </c>
      <c r="E1549" s="17">
        <v>8</v>
      </c>
      <c r="F1549" s="17">
        <v>6</v>
      </c>
      <c r="G1549" s="40">
        <f t="shared" si="160"/>
        <v>38205</v>
      </c>
      <c r="H1549">
        <f t="shared" si="161"/>
        <v>32</v>
      </c>
      <c r="I1549" s="38"/>
      <c r="J1549" s="38"/>
      <c r="K1549">
        <v>6276</v>
      </c>
      <c r="L1549">
        <v>1</v>
      </c>
      <c r="M1549">
        <v>8</v>
      </c>
      <c r="O1549">
        <v>2</v>
      </c>
      <c r="P1549">
        <v>1</v>
      </c>
      <c r="Q1549">
        <v>2</v>
      </c>
      <c r="T1549">
        <v>2</v>
      </c>
      <c r="W1549" s="41" t="s">
        <v>278</v>
      </c>
      <c r="X1549">
        <v>3</v>
      </c>
      <c r="Y1549">
        <v>0</v>
      </c>
      <c r="Z1549">
        <v>0</v>
      </c>
      <c r="AA1549">
        <v>0</v>
      </c>
      <c r="AB1549">
        <v>1</v>
      </c>
      <c r="AC1549">
        <v>0</v>
      </c>
      <c r="AD1549">
        <v>0</v>
      </c>
      <c r="AE1549">
        <v>1</v>
      </c>
    </row>
    <row r="1550" spans="1:42" x14ac:dyDescent="0.15">
      <c r="A1550">
        <v>1573</v>
      </c>
      <c r="B1550">
        <v>57</v>
      </c>
      <c r="C1550">
        <v>32</v>
      </c>
      <c r="D1550" s="17">
        <v>2004</v>
      </c>
      <c r="E1550" s="17">
        <v>8</v>
      </c>
      <c r="F1550" s="17">
        <v>6</v>
      </c>
      <c r="G1550" s="40">
        <f t="shared" si="160"/>
        <v>38205</v>
      </c>
      <c r="H1550">
        <f t="shared" si="161"/>
        <v>32</v>
      </c>
      <c r="I1550" s="38"/>
      <c r="J1550" s="38"/>
      <c r="K1550">
        <v>9722</v>
      </c>
      <c r="L1550">
        <v>1</v>
      </c>
      <c r="M1550">
        <v>2</v>
      </c>
      <c r="O1550">
        <v>2</v>
      </c>
      <c r="P1550">
        <v>1</v>
      </c>
      <c r="Q1550">
        <v>2</v>
      </c>
      <c r="T1550">
        <v>2</v>
      </c>
      <c r="W1550" s="41" t="s">
        <v>278</v>
      </c>
      <c r="X1550">
        <v>4</v>
      </c>
      <c r="Y1550">
        <v>0</v>
      </c>
      <c r="Z1550">
        <v>0</v>
      </c>
      <c r="AA1550">
        <v>0</v>
      </c>
      <c r="AB1550">
        <v>0</v>
      </c>
      <c r="AC1550">
        <v>1</v>
      </c>
      <c r="AD1550">
        <v>0</v>
      </c>
      <c r="AE1550">
        <v>1</v>
      </c>
      <c r="AH1550">
        <v>0</v>
      </c>
      <c r="AI1550">
        <v>0</v>
      </c>
    </row>
    <row r="1551" spans="1:42" x14ac:dyDescent="0.15">
      <c r="A1551">
        <v>1574</v>
      </c>
      <c r="B1551">
        <v>57</v>
      </c>
      <c r="C1551">
        <v>32</v>
      </c>
      <c r="D1551" s="19">
        <v>2004</v>
      </c>
      <c r="E1551" s="19">
        <v>8</v>
      </c>
      <c r="F1551" s="19">
        <v>6</v>
      </c>
      <c r="G1551" s="40">
        <f t="shared" si="160"/>
        <v>38205</v>
      </c>
      <c r="H1551">
        <f t="shared" si="161"/>
        <v>32</v>
      </c>
      <c r="I1551" s="38"/>
      <c r="J1551" s="38"/>
      <c r="K1551">
        <v>4448</v>
      </c>
      <c r="L1551">
        <v>1</v>
      </c>
      <c r="M1551">
        <v>1</v>
      </c>
      <c r="O1551">
        <v>2</v>
      </c>
      <c r="P1551">
        <v>1</v>
      </c>
      <c r="Q1551">
        <v>1</v>
      </c>
      <c r="R1551">
        <v>39.6</v>
      </c>
      <c r="S1551">
        <v>1</v>
      </c>
      <c r="T1551">
        <v>3</v>
      </c>
      <c r="W1551" s="41" t="s">
        <v>282</v>
      </c>
      <c r="X1551">
        <v>5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1</v>
      </c>
      <c r="AE1551">
        <v>1</v>
      </c>
      <c r="AM1551" t="s">
        <v>2918</v>
      </c>
      <c r="AO1551" t="s">
        <v>1335</v>
      </c>
    </row>
    <row r="1552" spans="1:42" x14ac:dyDescent="0.15">
      <c r="A1552">
        <v>1577</v>
      </c>
      <c r="B1552">
        <v>57</v>
      </c>
      <c r="C1552">
        <v>32</v>
      </c>
      <c r="D1552" s="17">
        <v>2004</v>
      </c>
      <c r="E1552" s="17">
        <v>8</v>
      </c>
      <c r="F1552" s="17">
        <v>6</v>
      </c>
      <c r="G1552" s="40">
        <f t="shared" si="160"/>
        <v>38205</v>
      </c>
      <c r="H1552">
        <f t="shared" si="161"/>
        <v>32</v>
      </c>
      <c r="I1552" s="38">
        <v>0</v>
      </c>
      <c r="J1552" s="38">
        <v>0.4548611111111111</v>
      </c>
      <c r="K1552">
        <v>3888</v>
      </c>
      <c r="L1552">
        <v>1</v>
      </c>
      <c r="M1552">
        <v>7</v>
      </c>
      <c r="O1552">
        <v>2</v>
      </c>
      <c r="P1552">
        <v>1</v>
      </c>
      <c r="Q1552">
        <v>1</v>
      </c>
      <c r="T1552">
        <v>3</v>
      </c>
      <c r="W1552" s="41" t="s">
        <v>33</v>
      </c>
      <c r="X1552">
        <v>4</v>
      </c>
      <c r="Y1552">
        <v>0</v>
      </c>
      <c r="Z1552">
        <v>0</v>
      </c>
      <c r="AA1552">
        <v>0</v>
      </c>
      <c r="AB1552">
        <v>0</v>
      </c>
      <c r="AC1552">
        <v>1</v>
      </c>
      <c r="AD1552">
        <v>0</v>
      </c>
      <c r="AE1552">
        <v>1</v>
      </c>
      <c r="AP1552" t="s">
        <v>281</v>
      </c>
    </row>
    <row r="1553" spans="1:42" x14ac:dyDescent="0.15">
      <c r="A1553">
        <v>1576</v>
      </c>
      <c r="B1553">
        <v>57</v>
      </c>
      <c r="C1553">
        <v>32</v>
      </c>
      <c r="D1553" s="17">
        <v>2004</v>
      </c>
      <c r="E1553" s="17">
        <v>8</v>
      </c>
      <c r="F1553" s="17">
        <v>6</v>
      </c>
      <c r="G1553" s="40">
        <f t="shared" si="160"/>
        <v>38205</v>
      </c>
      <c r="H1553">
        <f t="shared" si="161"/>
        <v>32</v>
      </c>
      <c r="I1553" s="38">
        <v>0</v>
      </c>
      <c r="J1553" s="38">
        <v>0.45277777777777778</v>
      </c>
      <c r="K1553">
        <v>3333</v>
      </c>
      <c r="L1553">
        <v>2</v>
      </c>
      <c r="O1553">
        <v>2</v>
      </c>
      <c r="P1553">
        <v>1</v>
      </c>
      <c r="Q1553">
        <v>1</v>
      </c>
      <c r="W1553" s="41" t="s">
        <v>118</v>
      </c>
      <c r="X1553">
        <v>0</v>
      </c>
      <c r="Y1553">
        <v>1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</row>
    <row r="1554" spans="1:42" x14ac:dyDescent="0.15">
      <c r="A1554">
        <v>4655</v>
      </c>
      <c r="B1554">
        <v>196</v>
      </c>
      <c r="C1554">
        <v>31</v>
      </c>
      <c r="D1554" s="17">
        <v>2009</v>
      </c>
      <c r="E1554" s="17">
        <v>8</v>
      </c>
      <c r="F1554" s="17">
        <v>3</v>
      </c>
      <c r="G1554" s="40">
        <f t="shared" si="160"/>
        <v>40028</v>
      </c>
      <c r="H1554">
        <f t="shared" si="161"/>
        <v>32</v>
      </c>
      <c r="I1554" s="29"/>
      <c r="J1554" s="29"/>
      <c r="K1554">
        <v>8046</v>
      </c>
      <c r="L1554">
        <v>1</v>
      </c>
      <c r="M1554">
        <v>7</v>
      </c>
      <c r="O1554">
        <v>2</v>
      </c>
      <c r="P1554">
        <v>1</v>
      </c>
      <c r="Q1554">
        <v>1</v>
      </c>
      <c r="R1554">
        <v>37.1</v>
      </c>
      <c r="S1554">
        <v>0</v>
      </c>
      <c r="T1554">
        <v>2</v>
      </c>
      <c r="W1554" s="41" t="s">
        <v>50</v>
      </c>
      <c r="X1554">
        <v>4</v>
      </c>
      <c r="Y1554">
        <v>0</v>
      </c>
      <c r="Z1554">
        <v>0</v>
      </c>
      <c r="AA1554">
        <v>0</v>
      </c>
      <c r="AB1554">
        <v>0</v>
      </c>
      <c r="AC1554">
        <v>1</v>
      </c>
      <c r="AD1554">
        <v>0</v>
      </c>
      <c r="AE1554">
        <v>1</v>
      </c>
      <c r="AH1554">
        <v>0</v>
      </c>
      <c r="AI1554">
        <v>0</v>
      </c>
    </row>
    <row r="1555" spans="1:42" x14ac:dyDescent="0.15">
      <c r="A1555">
        <v>4654</v>
      </c>
      <c r="B1555">
        <v>196</v>
      </c>
      <c r="C1555">
        <v>31</v>
      </c>
      <c r="D1555" s="17">
        <v>2009</v>
      </c>
      <c r="E1555" s="17">
        <v>8</v>
      </c>
      <c r="F1555" s="17">
        <v>3</v>
      </c>
      <c r="G1555" s="40">
        <f t="shared" si="160"/>
        <v>40028</v>
      </c>
      <c r="H1555">
        <f t="shared" si="161"/>
        <v>32</v>
      </c>
      <c r="I1555" s="29">
        <v>0.43958333333333338</v>
      </c>
      <c r="J1555" s="29">
        <v>0.43958333333333333</v>
      </c>
      <c r="K1555">
        <v>8124</v>
      </c>
      <c r="L1555">
        <v>1</v>
      </c>
      <c r="M1555">
        <v>7</v>
      </c>
      <c r="O1555">
        <v>2</v>
      </c>
      <c r="P1555">
        <v>1</v>
      </c>
      <c r="Q1555">
        <v>2</v>
      </c>
      <c r="R1555">
        <v>39.700000000000003</v>
      </c>
      <c r="S1555">
        <v>1</v>
      </c>
      <c r="W1555" s="41" t="s">
        <v>50</v>
      </c>
      <c r="X1555">
        <v>3</v>
      </c>
      <c r="Y1555">
        <v>0</v>
      </c>
      <c r="Z1555">
        <v>0</v>
      </c>
      <c r="AA1555">
        <v>0</v>
      </c>
      <c r="AB1555">
        <v>1</v>
      </c>
      <c r="AC1555">
        <v>0</v>
      </c>
      <c r="AD1555">
        <v>0</v>
      </c>
      <c r="AE1555">
        <v>1</v>
      </c>
    </row>
    <row r="1556" spans="1:42" x14ac:dyDescent="0.15">
      <c r="A1556">
        <v>4605</v>
      </c>
      <c r="B1556">
        <v>195</v>
      </c>
      <c r="C1556">
        <v>32</v>
      </c>
      <c r="D1556" s="17">
        <v>2009</v>
      </c>
      <c r="E1556" s="17">
        <v>8</v>
      </c>
      <c r="F1556" s="17">
        <v>5</v>
      </c>
      <c r="G1556" s="40">
        <f t="shared" si="160"/>
        <v>40030</v>
      </c>
      <c r="H1556">
        <f t="shared" si="161"/>
        <v>32</v>
      </c>
      <c r="I1556" s="29">
        <v>0.39374999999999999</v>
      </c>
      <c r="J1556" s="29">
        <v>0.39374999999999999</v>
      </c>
      <c r="L1556">
        <v>1</v>
      </c>
      <c r="M1556">
        <v>7</v>
      </c>
      <c r="O1556">
        <v>2</v>
      </c>
      <c r="P1556">
        <v>1</v>
      </c>
      <c r="Q1556">
        <v>1</v>
      </c>
      <c r="R1556">
        <v>39.1</v>
      </c>
      <c r="S1556">
        <v>1</v>
      </c>
      <c r="T1556">
        <v>2</v>
      </c>
      <c r="W1556" s="41" t="s">
        <v>118</v>
      </c>
      <c r="X1556">
        <v>0</v>
      </c>
      <c r="Y1556">
        <v>1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</row>
    <row r="1557" spans="1:42" x14ac:dyDescent="0.15">
      <c r="A1557">
        <v>4614</v>
      </c>
      <c r="B1557">
        <v>195</v>
      </c>
      <c r="C1557">
        <v>32</v>
      </c>
      <c r="D1557" s="17">
        <v>2009</v>
      </c>
      <c r="E1557" s="17">
        <v>8</v>
      </c>
      <c r="F1557" s="17">
        <v>5</v>
      </c>
      <c r="G1557" s="40">
        <f t="shared" si="160"/>
        <v>40030</v>
      </c>
      <c r="H1557">
        <f t="shared" si="161"/>
        <v>32</v>
      </c>
      <c r="I1557" s="29">
        <v>0.4861111111111111</v>
      </c>
      <c r="J1557" s="29">
        <v>0.4861111111111111</v>
      </c>
      <c r="K1557">
        <v>8281</v>
      </c>
      <c r="L1557">
        <v>1</v>
      </c>
      <c r="M1557">
        <v>9</v>
      </c>
      <c r="O1557">
        <v>2</v>
      </c>
      <c r="P1557">
        <v>1</v>
      </c>
      <c r="Q1557">
        <v>2</v>
      </c>
      <c r="R1557">
        <v>37.4</v>
      </c>
      <c r="S1557">
        <v>0</v>
      </c>
      <c r="T1557">
        <v>2</v>
      </c>
      <c r="W1557" s="41" t="s">
        <v>118</v>
      </c>
      <c r="X1557">
        <v>1</v>
      </c>
      <c r="Y1557">
        <v>0</v>
      </c>
      <c r="Z1557">
        <v>1</v>
      </c>
      <c r="AA1557">
        <v>0</v>
      </c>
      <c r="AB1557">
        <v>0</v>
      </c>
      <c r="AC1557">
        <v>0</v>
      </c>
      <c r="AD1557">
        <v>0</v>
      </c>
      <c r="AE1557">
        <v>1</v>
      </c>
    </row>
    <row r="1558" spans="1:42" x14ac:dyDescent="0.15">
      <c r="A1558">
        <v>4568</v>
      </c>
      <c r="B1558">
        <v>194</v>
      </c>
      <c r="C1558">
        <v>32</v>
      </c>
      <c r="D1558" s="19">
        <v>2009</v>
      </c>
      <c r="E1558" s="19">
        <v>8</v>
      </c>
      <c r="F1558" s="19">
        <v>7</v>
      </c>
      <c r="G1558" s="40">
        <f t="shared" si="160"/>
        <v>40032</v>
      </c>
      <c r="H1558">
        <f t="shared" si="161"/>
        <v>32</v>
      </c>
      <c r="I1558" s="29">
        <v>0.41875000000000001</v>
      </c>
      <c r="J1558" s="29">
        <v>0.41875000000000001</v>
      </c>
      <c r="K1558">
        <v>7941</v>
      </c>
      <c r="L1558">
        <v>1</v>
      </c>
      <c r="M1558">
        <v>11</v>
      </c>
      <c r="O1558">
        <v>2</v>
      </c>
      <c r="P1558">
        <v>1</v>
      </c>
      <c r="Q1558">
        <v>2</v>
      </c>
      <c r="R1558">
        <v>36</v>
      </c>
      <c r="S1558">
        <v>0</v>
      </c>
      <c r="T1558">
        <v>3</v>
      </c>
      <c r="W1558" s="41" t="s">
        <v>118</v>
      </c>
      <c r="X1558">
        <v>0</v>
      </c>
      <c r="Y1558">
        <v>1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</row>
    <row r="1559" spans="1:42" x14ac:dyDescent="0.15">
      <c r="A1559">
        <v>2245</v>
      </c>
      <c r="B1559">
        <v>83</v>
      </c>
      <c r="C1559">
        <v>33</v>
      </c>
      <c r="D1559" s="17">
        <v>2003</v>
      </c>
      <c r="E1559" s="17">
        <v>8</v>
      </c>
      <c r="F1559" s="17">
        <v>12</v>
      </c>
      <c r="G1559" s="40">
        <f t="shared" ref="G1559:G1573" si="162">DATE(D1559,E1559,F1559)</f>
        <v>37845</v>
      </c>
      <c r="H1559">
        <f t="shared" ref="H1559:H1573" si="163">INT((G1559-DATE(YEAR(G1559-WEEKDAY(G1559-1)+4),1,3)+WEEKDAY(DATE(YEAR(G1559-WEEKDAY(G1559-1)+4),1,3))+5)/7)</f>
        <v>33</v>
      </c>
      <c r="I1559" s="38">
        <v>9</v>
      </c>
      <c r="J1559" s="38">
        <v>9</v>
      </c>
      <c r="K1559">
        <v>4370</v>
      </c>
      <c r="L1559">
        <v>1</v>
      </c>
      <c r="M1559">
        <v>9</v>
      </c>
      <c r="O1559">
        <v>2</v>
      </c>
      <c r="P1559">
        <v>1</v>
      </c>
      <c r="Q1559">
        <v>2</v>
      </c>
      <c r="R1559">
        <v>39.299999999999997</v>
      </c>
      <c r="S1559">
        <v>1</v>
      </c>
      <c r="T1559">
        <v>2</v>
      </c>
      <c r="W1559" s="41" t="s">
        <v>118</v>
      </c>
      <c r="X1559">
        <v>5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1</v>
      </c>
      <c r="AE1559">
        <v>1</v>
      </c>
    </row>
    <row r="1560" spans="1:42" x14ac:dyDescent="0.15">
      <c r="A1560">
        <v>2248</v>
      </c>
      <c r="B1560">
        <v>83</v>
      </c>
      <c r="C1560">
        <v>33</v>
      </c>
      <c r="D1560" s="17">
        <v>2003</v>
      </c>
      <c r="E1560" s="17">
        <v>8</v>
      </c>
      <c r="F1560" s="17">
        <v>12</v>
      </c>
      <c r="G1560" s="40">
        <f t="shared" si="162"/>
        <v>37845</v>
      </c>
      <c r="H1560">
        <f t="shared" si="163"/>
        <v>33</v>
      </c>
      <c r="I1560" s="38">
        <v>0</v>
      </c>
      <c r="J1560" s="38">
        <v>0.41875000000000001</v>
      </c>
      <c r="L1560">
        <v>1</v>
      </c>
      <c r="M1560">
        <v>11</v>
      </c>
      <c r="O1560">
        <v>2</v>
      </c>
      <c r="P1560">
        <v>1</v>
      </c>
      <c r="Q1560">
        <v>2</v>
      </c>
      <c r="R1560">
        <v>36.6</v>
      </c>
      <c r="S1560">
        <v>0</v>
      </c>
      <c r="T1560">
        <v>2</v>
      </c>
      <c r="W1560" s="41" t="s">
        <v>77</v>
      </c>
      <c r="X1560">
        <v>3</v>
      </c>
      <c r="Y1560">
        <v>0</v>
      </c>
      <c r="Z1560">
        <v>0</v>
      </c>
      <c r="AA1560">
        <v>0</v>
      </c>
      <c r="AB1560">
        <v>1</v>
      </c>
      <c r="AC1560">
        <v>0</v>
      </c>
      <c r="AD1560">
        <v>0</v>
      </c>
      <c r="AE1560">
        <v>1</v>
      </c>
    </row>
    <row r="1561" spans="1:42" x14ac:dyDescent="0.15">
      <c r="A1561">
        <v>2266</v>
      </c>
      <c r="B1561">
        <v>83</v>
      </c>
      <c r="C1561">
        <v>33</v>
      </c>
      <c r="D1561" s="17">
        <v>2003</v>
      </c>
      <c r="E1561" s="17">
        <v>8</v>
      </c>
      <c r="F1561" s="17">
        <v>15</v>
      </c>
      <c r="G1561" s="40">
        <f t="shared" si="162"/>
        <v>37848</v>
      </c>
      <c r="H1561">
        <f t="shared" si="163"/>
        <v>33</v>
      </c>
      <c r="I1561" s="38">
        <v>0</v>
      </c>
      <c r="J1561" s="38">
        <v>0.37152777777777773</v>
      </c>
      <c r="K1561">
        <v>1708</v>
      </c>
      <c r="L1561">
        <v>1</v>
      </c>
      <c r="M1561">
        <v>9</v>
      </c>
      <c r="O1561">
        <v>2</v>
      </c>
      <c r="P1561">
        <v>1</v>
      </c>
      <c r="Q1561">
        <v>2</v>
      </c>
      <c r="T1561">
        <v>2</v>
      </c>
      <c r="W1561" s="41" t="s">
        <v>198</v>
      </c>
      <c r="X1561">
        <v>0</v>
      </c>
      <c r="Y1561">
        <v>1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</row>
    <row r="1562" spans="1:42" x14ac:dyDescent="0.15">
      <c r="A1562">
        <v>2270</v>
      </c>
      <c r="B1562">
        <v>83</v>
      </c>
      <c r="C1562">
        <v>33</v>
      </c>
      <c r="D1562" s="19">
        <v>2003</v>
      </c>
      <c r="E1562" s="19">
        <v>8</v>
      </c>
      <c r="F1562" s="19">
        <v>15</v>
      </c>
      <c r="G1562" s="40">
        <f t="shared" si="162"/>
        <v>37848</v>
      </c>
      <c r="H1562">
        <f t="shared" si="163"/>
        <v>33</v>
      </c>
      <c r="I1562" s="38">
        <v>0</v>
      </c>
      <c r="J1562" s="38">
        <v>0.39930555555555558</v>
      </c>
      <c r="K1562">
        <v>3922</v>
      </c>
      <c r="L1562">
        <v>1</v>
      </c>
      <c r="M1562">
        <v>4</v>
      </c>
      <c r="O1562">
        <v>2</v>
      </c>
      <c r="P1562">
        <v>1</v>
      </c>
      <c r="Q1562">
        <v>1</v>
      </c>
      <c r="R1562">
        <v>37.700000000000003</v>
      </c>
      <c r="S1562">
        <v>1</v>
      </c>
      <c r="T1562">
        <v>2</v>
      </c>
      <c r="W1562" s="41" t="s">
        <v>118</v>
      </c>
      <c r="X1562">
        <v>4</v>
      </c>
      <c r="Y1562">
        <v>0</v>
      </c>
      <c r="Z1562">
        <v>0</v>
      </c>
      <c r="AA1562">
        <v>0</v>
      </c>
      <c r="AB1562">
        <v>0</v>
      </c>
      <c r="AC1562">
        <v>1</v>
      </c>
      <c r="AD1562">
        <v>0</v>
      </c>
      <c r="AE1562">
        <v>1</v>
      </c>
      <c r="AH1562">
        <v>0</v>
      </c>
      <c r="AI1562">
        <v>0</v>
      </c>
    </row>
    <row r="1563" spans="1:42" x14ac:dyDescent="0.15">
      <c r="A1563">
        <v>2271</v>
      </c>
      <c r="B1563">
        <v>83</v>
      </c>
      <c r="C1563">
        <v>33</v>
      </c>
      <c r="D1563" s="17">
        <v>2003</v>
      </c>
      <c r="E1563" s="17">
        <v>8</v>
      </c>
      <c r="F1563" s="17">
        <v>15</v>
      </c>
      <c r="G1563" s="40">
        <f t="shared" si="162"/>
        <v>37848</v>
      </c>
      <c r="H1563">
        <f t="shared" si="163"/>
        <v>33</v>
      </c>
      <c r="I1563" s="38">
        <v>0</v>
      </c>
      <c r="J1563" s="38">
        <v>0.4069444444444445</v>
      </c>
      <c r="K1563">
        <v>2930</v>
      </c>
      <c r="L1563">
        <v>1</v>
      </c>
      <c r="M1563">
        <v>8</v>
      </c>
      <c r="O1563">
        <v>2</v>
      </c>
      <c r="P1563">
        <v>1</v>
      </c>
      <c r="Q1563">
        <v>1</v>
      </c>
      <c r="R1563">
        <v>37.9</v>
      </c>
      <c r="S1563">
        <v>1</v>
      </c>
      <c r="T1563">
        <v>2</v>
      </c>
      <c r="W1563" s="41" t="s">
        <v>278</v>
      </c>
      <c r="X1563">
        <v>3</v>
      </c>
      <c r="Y1563">
        <v>0</v>
      </c>
      <c r="Z1563">
        <v>0</v>
      </c>
      <c r="AA1563">
        <v>0</v>
      </c>
      <c r="AB1563">
        <v>1</v>
      </c>
      <c r="AC1563">
        <v>0</v>
      </c>
      <c r="AD1563">
        <v>0</v>
      </c>
      <c r="AE1563">
        <v>1</v>
      </c>
    </row>
    <row r="1564" spans="1:42" x14ac:dyDescent="0.15">
      <c r="A1564">
        <v>1580</v>
      </c>
      <c r="B1564">
        <v>57</v>
      </c>
      <c r="C1564">
        <v>32</v>
      </c>
      <c r="D1564" s="17">
        <v>2004</v>
      </c>
      <c r="E1564" s="17">
        <v>8</v>
      </c>
      <c r="F1564" s="17">
        <v>9</v>
      </c>
      <c r="G1564" s="40">
        <f t="shared" si="162"/>
        <v>38208</v>
      </c>
      <c r="H1564">
        <f t="shared" si="163"/>
        <v>33</v>
      </c>
      <c r="I1564" s="38">
        <v>0</v>
      </c>
      <c r="J1564" s="38">
        <v>0.37638888888888888</v>
      </c>
      <c r="K1564">
        <v>1962</v>
      </c>
      <c r="L1564">
        <v>1</v>
      </c>
      <c r="M1564">
        <v>5</v>
      </c>
      <c r="O1564">
        <v>2</v>
      </c>
      <c r="P1564">
        <v>1</v>
      </c>
      <c r="Q1564">
        <v>1</v>
      </c>
      <c r="R1564">
        <v>38.4</v>
      </c>
      <c r="S1564">
        <v>1</v>
      </c>
      <c r="T1564">
        <v>2</v>
      </c>
      <c r="W1564" s="41" t="s">
        <v>278</v>
      </c>
      <c r="X1564">
        <v>3</v>
      </c>
      <c r="Y1564">
        <v>0</v>
      </c>
      <c r="Z1564">
        <v>0</v>
      </c>
      <c r="AA1564">
        <v>0</v>
      </c>
      <c r="AB1564">
        <v>1</v>
      </c>
      <c r="AC1564">
        <v>0</v>
      </c>
      <c r="AD1564">
        <v>0</v>
      </c>
      <c r="AE1564">
        <v>1</v>
      </c>
    </row>
    <row r="1565" spans="1:42" x14ac:dyDescent="0.15">
      <c r="A1565">
        <v>1588</v>
      </c>
      <c r="B1565">
        <v>58</v>
      </c>
      <c r="C1565">
        <v>32</v>
      </c>
      <c r="D1565" s="17">
        <v>2004</v>
      </c>
      <c r="E1565" s="17">
        <v>8</v>
      </c>
      <c r="F1565" s="17">
        <v>10</v>
      </c>
      <c r="G1565" s="40">
        <f t="shared" si="162"/>
        <v>38209</v>
      </c>
      <c r="H1565">
        <f t="shared" si="163"/>
        <v>33</v>
      </c>
      <c r="I1565" s="38">
        <v>0</v>
      </c>
      <c r="J1565" s="38">
        <v>0.37777777777777777</v>
      </c>
      <c r="K1565">
        <v>4700</v>
      </c>
      <c r="L1565">
        <v>1</v>
      </c>
      <c r="M1565">
        <v>1</v>
      </c>
      <c r="O1565">
        <v>2</v>
      </c>
      <c r="P1565">
        <v>1</v>
      </c>
      <c r="Q1565">
        <v>1</v>
      </c>
      <c r="R1565">
        <v>36.9</v>
      </c>
      <c r="S1565">
        <v>0</v>
      </c>
      <c r="T1565">
        <v>2</v>
      </c>
      <c r="W1565" s="41" t="s">
        <v>118</v>
      </c>
      <c r="X1565">
        <v>5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1</v>
      </c>
      <c r="AE1565">
        <v>1</v>
      </c>
    </row>
    <row r="1566" spans="1:42" x14ac:dyDescent="0.15">
      <c r="A1566">
        <v>1589</v>
      </c>
      <c r="B1566">
        <v>58</v>
      </c>
      <c r="C1566">
        <v>32</v>
      </c>
      <c r="D1566" s="17">
        <v>2004</v>
      </c>
      <c r="E1566" s="17">
        <v>8</v>
      </c>
      <c r="F1566" s="17">
        <v>11</v>
      </c>
      <c r="G1566" s="40">
        <f t="shared" si="162"/>
        <v>38210</v>
      </c>
      <c r="H1566">
        <f t="shared" si="163"/>
        <v>33</v>
      </c>
      <c r="I1566" s="38">
        <v>0</v>
      </c>
      <c r="J1566" s="38">
        <v>0.33611111111111108</v>
      </c>
      <c r="K1566">
        <v>4375</v>
      </c>
      <c r="L1566">
        <v>1</v>
      </c>
      <c r="M1566">
        <v>6</v>
      </c>
      <c r="O1566">
        <v>2</v>
      </c>
      <c r="P1566">
        <v>1</v>
      </c>
      <c r="Q1566">
        <v>1</v>
      </c>
      <c r="T1566">
        <v>2</v>
      </c>
      <c r="W1566" s="41" t="s">
        <v>278</v>
      </c>
      <c r="X1566">
        <v>3</v>
      </c>
      <c r="Y1566">
        <v>0</v>
      </c>
      <c r="Z1566">
        <v>0</v>
      </c>
      <c r="AA1566">
        <v>0</v>
      </c>
      <c r="AB1566">
        <v>1</v>
      </c>
      <c r="AC1566">
        <v>0</v>
      </c>
      <c r="AD1566">
        <v>0</v>
      </c>
      <c r="AE1566">
        <v>1</v>
      </c>
    </row>
    <row r="1567" spans="1:42" x14ac:dyDescent="0.15">
      <c r="A1567">
        <v>1592</v>
      </c>
      <c r="B1567">
        <v>58</v>
      </c>
      <c r="C1567">
        <v>33</v>
      </c>
      <c r="D1567" s="17">
        <v>2004</v>
      </c>
      <c r="E1567" s="17">
        <v>8</v>
      </c>
      <c r="F1567" s="17">
        <v>12</v>
      </c>
      <c r="G1567" s="40">
        <f t="shared" si="162"/>
        <v>38211</v>
      </c>
      <c r="H1567">
        <f t="shared" si="163"/>
        <v>33</v>
      </c>
      <c r="I1567" s="38">
        <v>9</v>
      </c>
      <c r="J1567" s="38">
        <v>9</v>
      </c>
      <c r="K1567">
        <v>6276</v>
      </c>
      <c r="L1567">
        <v>1</v>
      </c>
      <c r="M1567">
        <v>8</v>
      </c>
      <c r="O1567">
        <v>2</v>
      </c>
      <c r="P1567">
        <v>1</v>
      </c>
      <c r="Q1567">
        <v>2</v>
      </c>
      <c r="R1567">
        <v>37.9</v>
      </c>
      <c r="S1567">
        <v>1</v>
      </c>
      <c r="T1567">
        <v>4</v>
      </c>
      <c r="W1567" s="41" t="s">
        <v>179</v>
      </c>
      <c r="X1567">
        <v>0</v>
      </c>
      <c r="Y1567">
        <v>1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P1567" t="s">
        <v>52</v>
      </c>
    </row>
    <row r="1568" spans="1:42" x14ac:dyDescent="0.15">
      <c r="A1568">
        <v>1593</v>
      </c>
      <c r="B1568">
        <v>58</v>
      </c>
      <c r="C1568">
        <v>33</v>
      </c>
      <c r="D1568" s="19">
        <v>2004</v>
      </c>
      <c r="E1568" s="19">
        <v>8</v>
      </c>
      <c r="F1568" s="19">
        <v>12</v>
      </c>
      <c r="G1568" s="40">
        <f t="shared" si="162"/>
        <v>38211</v>
      </c>
      <c r="H1568">
        <f t="shared" si="163"/>
        <v>33</v>
      </c>
      <c r="I1568" s="38">
        <v>0</v>
      </c>
      <c r="J1568" s="38">
        <v>0.41805555555555557</v>
      </c>
      <c r="K1568">
        <v>1722</v>
      </c>
      <c r="L1568">
        <v>1</v>
      </c>
      <c r="M1568">
        <v>7</v>
      </c>
      <c r="O1568">
        <v>2</v>
      </c>
      <c r="P1568">
        <v>1</v>
      </c>
      <c r="Q1568">
        <v>1</v>
      </c>
      <c r="W1568" s="41" t="s">
        <v>118</v>
      </c>
      <c r="X1568">
        <v>0</v>
      </c>
      <c r="Y1568">
        <v>1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</row>
    <row r="1569" spans="1:39" x14ac:dyDescent="0.15">
      <c r="A1569">
        <v>4586</v>
      </c>
      <c r="B1569">
        <v>194</v>
      </c>
      <c r="C1569">
        <v>32</v>
      </c>
      <c r="D1569" s="17">
        <v>2009</v>
      </c>
      <c r="E1569" s="17">
        <v>8</v>
      </c>
      <c r="F1569" s="17">
        <v>10</v>
      </c>
      <c r="G1569" s="40">
        <f t="shared" si="162"/>
        <v>40035</v>
      </c>
      <c r="H1569">
        <f t="shared" si="163"/>
        <v>33</v>
      </c>
      <c r="I1569" s="29">
        <v>0.46319444444444446</v>
      </c>
      <c r="J1569" s="29">
        <v>0.46319444444444441</v>
      </c>
      <c r="K1569">
        <v>8802</v>
      </c>
      <c r="L1569">
        <v>1</v>
      </c>
      <c r="M1569">
        <v>8</v>
      </c>
      <c r="O1569">
        <v>2</v>
      </c>
      <c r="P1569">
        <v>1</v>
      </c>
      <c r="Q1569">
        <v>1</v>
      </c>
      <c r="R1569">
        <v>37.700000000000003</v>
      </c>
      <c r="S1569">
        <v>1</v>
      </c>
      <c r="T1569">
        <v>2</v>
      </c>
      <c r="W1569" s="41" t="s">
        <v>50</v>
      </c>
      <c r="X1569">
        <v>0</v>
      </c>
      <c r="Y1569">
        <v>1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</row>
    <row r="1570" spans="1:39" x14ac:dyDescent="0.15">
      <c r="A1570">
        <v>4585</v>
      </c>
      <c r="B1570">
        <v>194</v>
      </c>
      <c r="C1570">
        <v>32</v>
      </c>
      <c r="D1570" s="19">
        <v>2009</v>
      </c>
      <c r="E1570" s="19">
        <v>8</v>
      </c>
      <c r="F1570" s="19">
        <v>10</v>
      </c>
      <c r="G1570" s="40">
        <f t="shared" si="162"/>
        <v>40035</v>
      </c>
      <c r="H1570">
        <f t="shared" si="163"/>
        <v>33</v>
      </c>
      <c r="I1570" s="29">
        <v>0.45833333333333331</v>
      </c>
      <c r="J1570" s="29">
        <v>0.45833333333333331</v>
      </c>
      <c r="K1570">
        <v>8432</v>
      </c>
      <c r="L1570">
        <v>1</v>
      </c>
      <c r="M1570">
        <v>4</v>
      </c>
      <c r="O1570">
        <v>2</v>
      </c>
      <c r="P1570">
        <v>1</v>
      </c>
      <c r="Q1570">
        <v>1</v>
      </c>
      <c r="W1570" s="41" t="s">
        <v>118</v>
      </c>
      <c r="X1570">
        <v>4</v>
      </c>
      <c r="Y1570">
        <v>0</v>
      </c>
      <c r="Z1570">
        <v>0</v>
      </c>
      <c r="AA1570">
        <v>0</v>
      </c>
      <c r="AB1570">
        <v>0</v>
      </c>
      <c r="AC1570">
        <v>1</v>
      </c>
      <c r="AD1570">
        <v>0</v>
      </c>
      <c r="AE1570">
        <v>1</v>
      </c>
    </row>
    <row r="1571" spans="1:39" x14ac:dyDescent="0.15">
      <c r="A1571">
        <v>4538</v>
      </c>
      <c r="B1571">
        <v>193</v>
      </c>
      <c r="C1571">
        <v>32</v>
      </c>
      <c r="D1571" s="17">
        <v>2009</v>
      </c>
      <c r="E1571" s="17">
        <v>8</v>
      </c>
      <c r="F1571" s="17">
        <v>11</v>
      </c>
      <c r="G1571" s="40">
        <f t="shared" si="162"/>
        <v>40036</v>
      </c>
      <c r="H1571">
        <f t="shared" si="163"/>
        <v>33</v>
      </c>
      <c r="I1571" s="29" t="s">
        <v>1551</v>
      </c>
      <c r="J1571" s="29" t="s">
        <v>1551</v>
      </c>
      <c r="K1571">
        <v>8562</v>
      </c>
      <c r="L1571">
        <v>1</v>
      </c>
      <c r="M1571">
        <v>1</v>
      </c>
      <c r="O1571">
        <v>2</v>
      </c>
      <c r="P1571">
        <v>1</v>
      </c>
      <c r="Q1571">
        <v>2</v>
      </c>
      <c r="W1571" s="41" t="s">
        <v>118</v>
      </c>
      <c r="X1571">
        <v>0</v>
      </c>
      <c r="Y1571">
        <v>1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</row>
    <row r="1572" spans="1:39" x14ac:dyDescent="0.15">
      <c r="A1572">
        <v>4543</v>
      </c>
      <c r="B1572">
        <v>193</v>
      </c>
      <c r="C1572">
        <v>33</v>
      </c>
      <c r="D1572" s="17">
        <v>2009</v>
      </c>
      <c r="E1572" s="17">
        <v>8</v>
      </c>
      <c r="F1572" s="17">
        <v>12</v>
      </c>
      <c r="G1572" s="40">
        <f t="shared" si="162"/>
        <v>40037</v>
      </c>
      <c r="H1572">
        <f t="shared" si="163"/>
        <v>33</v>
      </c>
      <c r="I1572" s="29"/>
      <c r="J1572" s="29"/>
      <c r="K1572">
        <v>8408</v>
      </c>
      <c r="L1572">
        <v>1</v>
      </c>
      <c r="M1572">
        <v>1</v>
      </c>
      <c r="O1572">
        <v>2</v>
      </c>
      <c r="P1572">
        <v>1</v>
      </c>
      <c r="Q1572">
        <v>1</v>
      </c>
      <c r="R1572">
        <v>37.200000000000003</v>
      </c>
      <c r="S1572">
        <v>0</v>
      </c>
      <c r="T1572">
        <v>2</v>
      </c>
      <c r="W1572" s="41" t="s">
        <v>49</v>
      </c>
      <c r="X1572">
        <v>1</v>
      </c>
      <c r="Y1572">
        <v>0</v>
      </c>
      <c r="Z1572">
        <v>1</v>
      </c>
      <c r="AA1572">
        <v>0</v>
      </c>
      <c r="AB1572">
        <v>0</v>
      </c>
      <c r="AC1572">
        <v>0</v>
      </c>
      <c r="AD1572">
        <v>0</v>
      </c>
      <c r="AE1572">
        <v>1</v>
      </c>
      <c r="AH1572">
        <v>0</v>
      </c>
      <c r="AI1572">
        <v>0</v>
      </c>
    </row>
    <row r="1573" spans="1:39" x14ac:dyDescent="0.15">
      <c r="A1573">
        <v>4503</v>
      </c>
      <c r="B1573">
        <v>192</v>
      </c>
      <c r="C1573">
        <v>33</v>
      </c>
      <c r="D1573" s="17">
        <v>2009</v>
      </c>
      <c r="E1573" s="17">
        <v>8</v>
      </c>
      <c r="F1573" s="17">
        <v>13</v>
      </c>
      <c r="G1573" s="40">
        <f t="shared" si="162"/>
        <v>40038</v>
      </c>
      <c r="H1573">
        <f t="shared" si="163"/>
        <v>33</v>
      </c>
      <c r="I1573" s="29">
        <v>0.5</v>
      </c>
      <c r="J1573" s="29">
        <v>0.5</v>
      </c>
      <c r="K1573">
        <v>7941</v>
      </c>
      <c r="L1573">
        <v>1</v>
      </c>
      <c r="M1573">
        <v>1</v>
      </c>
      <c r="O1573">
        <v>2</v>
      </c>
      <c r="P1573">
        <v>1</v>
      </c>
      <c r="Q1573">
        <v>1</v>
      </c>
      <c r="R1573">
        <v>37.4</v>
      </c>
      <c r="S1573">
        <v>0</v>
      </c>
      <c r="T1573">
        <v>1</v>
      </c>
      <c r="W1573" s="41" t="s">
        <v>118</v>
      </c>
      <c r="X1573">
        <v>3</v>
      </c>
      <c r="Y1573">
        <v>0</v>
      </c>
      <c r="Z1573">
        <v>0</v>
      </c>
      <c r="AA1573">
        <v>0</v>
      </c>
      <c r="AB1573">
        <v>1</v>
      </c>
      <c r="AC1573">
        <v>0</v>
      </c>
      <c r="AD1573">
        <v>0</v>
      </c>
      <c r="AE1573">
        <v>1</v>
      </c>
    </row>
    <row r="1574" spans="1:39" x14ac:dyDescent="0.15">
      <c r="A1574">
        <v>2215</v>
      </c>
      <c r="B1574">
        <v>82</v>
      </c>
      <c r="C1574">
        <v>33</v>
      </c>
      <c r="D1574" s="17">
        <v>2003</v>
      </c>
      <c r="E1574" s="17">
        <v>8</v>
      </c>
      <c r="F1574" s="17">
        <v>18</v>
      </c>
      <c r="G1574" s="40">
        <f t="shared" ref="G1574:G1580" si="164">DATE(D1574,E1574,F1574)</f>
        <v>37851</v>
      </c>
      <c r="H1574">
        <f t="shared" ref="H1574:H1580" si="165">INT((G1574-DATE(YEAR(G1574-WEEKDAY(G1574-1)+4),1,3)+WEEKDAY(DATE(YEAR(G1574-WEEKDAY(G1574-1)+4),1,3))+5)/7)</f>
        <v>34</v>
      </c>
      <c r="I1574" s="38">
        <v>0</v>
      </c>
      <c r="J1574" s="38">
        <v>0.38750000000000001</v>
      </c>
      <c r="K1574">
        <v>3327</v>
      </c>
      <c r="L1574">
        <v>2</v>
      </c>
      <c r="O1574">
        <v>2</v>
      </c>
      <c r="P1574">
        <v>1</v>
      </c>
      <c r="Q1574">
        <v>2</v>
      </c>
      <c r="R1574">
        <v>37</v>
      </c>
      <c r="S1574">
        <v>0</v>
      </c>
      <c r="T1574">
        <v>2</v>
      </c>
      <c r="W1574" s="41" t="s">
        <v>118</v>
      </c>
      <c r="X1574">
        <v>3</v>
      </c>
      <c r="Y1574">
        <v>0</v>
      </c>
      <c r="Z1574">
        <v>0</v>
      </c>
      <c r="AA1574">
        <v>0</v>
      </c>
      <c r="AB1574">
        <v>1</v>
      </c>
      <c r="AC1574">
        <v>0</v>
      </c>
      <c r="AD1574">
        <v>0</v>
      </c>
      <c r="AE1574">
        <v>1</v>
      </c>
    </row>
    <row r="1575" spans="1:39" x14ac:dyDescent="0.15">
      <c r="A1575">
        <v>2223</v>
      </c>
      <c r="B1575">
        <v>82</v>
      </c>
      <c r="C1575">
        <v>34</v>
      </c>
      <c r="D1575" s="17">
        <v>2003</v>
      </c>
      <c r="E1575" s="17">
        <v>8</v>
      </c>
      <c r="F1575" s="17">
        <v>19</v>
      </c>
      <c r="G1575" s="40">
        <f t="shared" si="164"/>
        <v>37852</v>
      </c>
      <c r="H1575">
        <f t="shared" si="165"/>
        <v>34</v>
      </c>
      <c r="I1575" s="38">
        <v>0</v>
      </c>
      <c r="J1575" s="38">
        <v>0.40625</v>
      </c>
      <c r="K1575">
        <v>4382</v>
      </c>
      <c r="L1575">
        <v>1</v>
      </c>
      <c r="M1575">
        <v>1</v>
      </c>
      <c r="O1575">
        <v>2</v>
      </c>
      <c r="P1575">
        <v>1</v>
      </c>
      <c r="Q1575">
        <v>2</v>
      </c>
      <c r="R1575">
        <v>36</v>
      </c>
      <c r="S1575">
        <v>0</v>
      </c>
      <c r="T1575">
        <v>2</v>
      </c>
      <c r="W1575" s="41" t="s">
        <v>118</v>
      </c>
      <c r="X1575">
        <v>3</v>
      </c>
      <c r="Y1575">
        <v>0</v>
      </c>
      <c r="Z1575">
        <v>0</v>
      </c>
      <c r="AA1575">
        <v>0</v>
      </c>
      <c r="AB1575">
        <v>1</v>
      </c>
      <c r="AC1575">
        <v>0</v>
      </c>
      <c r="AD1575">
        <v>0</v>
      </c>
      <c r="AE1575">
        <v>1</v>
      </c>
    </row>
    <row r="1576" spans="1:39" x14ac:dyDescent="0.15">
      <c r="A1576">
        <v>2227</v>
      </c>
      <c r="B1576">
        <v>82</v>
      </c>
      <c r="C1576">
        <v>34</v>
      </c>
      <c r="D1576" s="17">
        <v>2003</v>
      </c>
      <c r="E1576" s="17">
        <v>8</v>
      </c>
      <c r="F1576" s="17">
        <v>19</v>
      </c>
      <c r="G1576" s="40">
        <f t="shared" si="164"/>
        <v>37852</v>
      </c>
      <c r="H1576">
        <f t="shared" si="165"/>
        <v>34</v>
      </c>
      <c r="I1576" s="38">
        <v>0</v>
      </c>
      <c r="J1576" s="38">
        <v>0.41944444444444445</v>
      </c>
      <c r="K1576">
        <v>3210</v>
      </c>
      <c r="L1576">
        <v>1</v>
      </c>
      <c r="M1576">
        <v>2</v>
      </c>
      <c r="O1576">
        <v>2</v>
      </c>
      <c r="P1576">
        <v>1</v>
      </c>
      <c r="Q1576">
        <v>1</v>
      </c>
      <c r="R1576">
        <v>36.700000000000003</v>
      </c>
      <c r="S1576">
        <v>0</v>
      </c>
      <c r="T1576">
        <v>2</v>
      </c>
      <c r="W1576" s="41" t="s">
        <v>221</v>
      </c>
      <c r="X1576">
        <v>1</v>
      </c>
      <c r="Y1576">
        <v>0</v>
      </c>
      <c r="Z1576">
        <v>1</v>
      </c>
      <c r="AA1576">
        <v>0</v>
      </c>
      <c r="AB1576">
        <v>0</v>
      </c>
      <c r="AC1576">
        <v>0</v>
      </c>
      <c r="AD1576">
        <v>0</v>
      </c>
      <c r="AE1576">
        <v>1</v>
      </c>
    </row>
    <row r="1577" spans="1:39" x14ac:dyDescent="0.15">
      <c r="A1577">
        <v>2231</v>
      </c>
      <c r="B1577">
        <v>82</v>
      </c>
      <c r="C1577">
        <v>34</v>
      </c>
      <c r="D1577" s="19">
        <v>2003</v>
      </c>
      <c r="E1577" s="19">
        <v>8</v>
      </c>
      <c r="F1577" s="19">
        <v>20</v>
      </c>
      <c r="G1577" s="40">
        <f t="shared" si="164"/>
        <v>37853</v>
      </c>
      <c r="H1577">
        <f t="shared" si="165"/>
        <v>34</v>
      </c>
      <c r="I1577" s="38">
        <v>0</v>
      </c>
      <c r="J1577" s="38">
        <v>0.34375</v>
      </c>
      <c r="K1577">
        <v>3612</v>
      </c>
      <c r="L1577">
        <v>1</v>
      </c>
      <c r="M1577">
        <v>10</v>
      </c>
      <c r="O1577">
        <v>2</v>
      </c>
      <c r="P1577">
        <v>1</v>
      </c>
      <c r="Q1577">
        <v>2</v>
      </c>
      <c r="R1577">
        <v>38.5</v>
      </c>
      <c r="S1577">
        <v>1</v>
      </c>
      <c r="T1577">
        <v>2</v>
      </c>
      <c r="W1577" s="41" t="s">
        <v>278</v>
      </c>
      <c r="X1577">
        <v>0</v>
      </c>
      <c r="Y1577">
        <v>1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H1577">
        <v>0</v>
      </c>
      <c r="AI1577">
        <v>0</v>
      </c>
    </row>
    <row r="1578" spans="1:39" x14ac:dyDescent="0.15">
      <c r="A1578">
        <v>2234</v>
      </c>
      <c r="B1578">
        <v>82</v>
      </c>
      <c r="C1578">
        <v>34</v>
      </c>
      <c r="D1578" s="17">
        <v>2003</v>
      </c>
      <c r="E1578" s="17">
        <v>8</v>
      </c>
      <c r="F1578" s="17">
        <v>20</v>
      </c>
      <c r="G1578" s="40">
        <f t="shared" si="164"/>
        <v>37853</v>
      </c>
      <c r="H1578">
        <f t="shared" si="165"/>
        <v>34</v>
      </c>
      <c r="I1578" s="38">
        <v>0</v>
      </c>
      <c r="J1578" s="38">
        <v>0.37847222222222227</v>
      </c>
      <c r="K1578">
        <v>3453</v>
      </c>
      <c r="L1578">
        <v>1</v>
      </c>
      <c r="M1578">
        <v>4</v>
      </c>
      <c r="O1578">
        <v>2</v>
      </c>
      <c r="P1578">
        <v>1</v>
      </c>
      <c r="Q1578">
        <v>1</v>
      </c>
      <c r="T1578">
        <v>2</v>
      </c>
      <c r="W1578" s="41" t="s">
        <v>49</v>
      </c>
      <c r="X1578">
        <v>3</v>
      </c>
      <c r="Y1578">
        <v>0</v>
      </c>
      <c r="Z1578">
        <v>0</v>
      </c>
      <c r="AA1578">
        <v>0</v>
      </c>
      <c r="AB1578">
        <v>1</v>
      </c>
      <c r="AC1578">
        <v>0</v>
      </c>
      <c r="AD1578">
        <v>0</v>
      </c>
      <c r="AE1578">
        <v>1</v>
      </c>
    </row>
    <row r="1579" spans="1:39" x14ac:dyDescent="0.15">
      <c r="A1579">
        <v>2238</v>
      </c>
      <c r="B1579">
        <v>82</v>
      </c>
      <c r="C1579">
        <v>34</v>
      </c>
      <c r="D1579" s="17">
        <v>2003</v>
      </c>
      <c r="E1579" s="17">
        <v>8</v>
      </c>
      <c r="F1579" s="17">
        <v>21</v>
      </c>
      <c r="G1579" s="40">
        <f t="shared" si="164"/>
        <v>37854</v>
      </c>
      <c r="H1579">
        <f t="shared" si="165"/>
        <v>34</v>
      </c>
      <c r="I1579" s="38">
        <v>0</v>
      </c>
      <c r="J1579" s="38">
        <v>0.37777777777777777</v>
      </c>
      <c r="K1579">
        <v>4206</v>
      </c>
      <c r="L1579">
        <v>1</v>
      </c>
      <c r="M1579">
        <v>6</v>
      </c>
      <c r="O1579">
        <v>2</v>
      </c>
      <c r="P1579">
        <v>1</v>
      </c>
      <c r="Q1579">
        <v>2</v>
      </c>
      <c r="T1579">
        <v>3</v>
      </c>
      <c r="W1579" s="41" t="s">
        <v>50</v>
      </c>
      <c r="X1579">
        <v>1</v>
      </c>
      <c r="Y1579">
        <v>0</v>
      </c>
      <c r="Z1579">
        <v>1</v>
      </c>
      <c r="AA1579">
        <v>0</v>
      </c>
      <c r="AB1579">
        <v>0</v>
      </c>
      <c r="AC1579">
        <v>0</v>
      </c>
      <c r="AD1579">
        <v>0</v>
      </c>
      <c r="AE1579">
        <v>1</v>
      </c>
    </row>
    <row r="1580" spans="1:39" x14ac:dyDescent="0.15">
      <c r="A1580">
        <v>1607</v>
      </c>
      <c r="B1580">
        <v>58</v>
      </c>
      <c r="C1580">
        <v>33</v>
      </c>
      <c r="D1580" s="19">
        <v>2004</v>
      </c>
      <c r="E1580" s="19">
        <v>8</v>
      </c>
      <c r="F1580" s="19">
        <v>18</v>
      </c>
      <c r="G1580" s="40">
        <f t="shared" si="164"/>
        <v>38217</v>
      </c>
      <c r="H1580">
        <f t="shared" si="165"/>
        <v>34</v>
      </c>
      <c r="I1580" s="38">
        <v>0</v>
      </c>
      <c r="J1580" s="38">
        <v>0.4597222222222222</v>
      </c>
      <c r="K1580">
        <v>4448</v>
      </c>
      <c r="L1580">
        <v>1</v>
      </c>
      <c r="M1580">
        <v>1</v>
      </c>
      <c r="O1580">
        <v>2</v>
      </c>
      <c r="P1580">
        <v>1</v>
      </c>
      <c r="Q1580">
        <v>1</v>
      </c>
      <c r="W1580" s="41" t="s">
        <v>278</v>
      </c>
      <c r="X1580">
        <v>0</v>
      </c>
      <c r="Y1580">
        <v>1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M1580" t="s">
        <v>2918</v>
      </c>
    </row>
    <row r="1581" spans="1:39" x14ac:dyDescent="0.15">
      <c r="A1581">
        <v>2186</v>
      </c>
      <c r="B1581">
        <v>81</v>
      </c>
      <c r="C1581">
        <v>34</v>
      </c>
      <c r="D1581" s="17">
        <v>2003</v>
      </c>
      <c r="E1581" s="17">
        <v>8</v>
      </c>
      <c r="F1581" s="17">
        <v>25</v>
      </c>
      <c r="G1581" s="40">
        <f t="shared" ref="G1581:G1586" si="166">DATE(D1581,E1581,F1581)</f>
        <v>37858</v>
      </c>
      <c r="H1581">
        <f t="shared" ref="H1581:H1586" si="167">INT((G1581-DATE(YEAR(G1581-WEEKDAY(G1581-1)+4),1,3)+WEEKDAY(DATE(YEAR(G1581-WEEKDAY(G1581-1)+4),1,3))+5)/7)</f>
        <v>35</v>
      </c>
      <c r="I1581" s="38">
        <v>0</v>
      </c>
      <c r="J1581" s="38">
        <v>0.34583333333333338</v>
      </c>
      <c r="K1581">
        <v>4391</v>
      </c>
      <c r="L1581">
        <v>1</v>
      </c>
      <c r="M1581">
        <v>2</v>
      </c>
      <c r="O1581">
        <v>2</v>
      </c>
      <c r="P1581">
        <v>1</v>
      </c>
      <c r="Q1581">
        <v>2</v>
      </c>
      <c r="R1581">
        <v>36.6</v>
      </c>
      <c r="S1581">
        <v>0</v>
      </c>
      <c r="T1581">
        <v>3</v>
      </c>
      <c r="W1581" s="41" t="s">
        <v>49</v>
      </c>
      <c r="X1581">
        <v>3</v>
      </c>
      <c r="Y1581">
        <v>0</v>
      </c>
      <c r="Z1581">
        <v>0</v>
      </c>
      <c r="AA1581">
        <v>0</v>
      </c>
      <c r="AB1581">
        <v>1</v>
      </c>
      <c r="AC1581">
        <v>0</v>
      </c>
      <c r="AD1581">
        <v>0</v>
      </c>
      <c r="AE1581">
        <v>1</v>
      </c>
      <c r="AH1581">
        <v>0</v>
      </c>
      <c r="AI1581">
        <v>0</v>
      </c>
    </row>
    <row r="1582" spans="1:39" x14ac:dyDescent="0.15">
      <c r="A1582">
        <v>2204</v>
      </c>
      <c r="B1582">
        <v>81</v>
      </c>
      <c r="C1582">
        <v>35</v>
      </c>
      <c r="D1582" s="19">
        <v>2003</v>
      </c>
      <c r="E1582" s="19">
        <v>8</v>
      </c>
      <c r="F1582" s="19">
        <v>27</v>
      </c>
      <c r="G1582" s="40">
        <f t="shared" si="166"/>
        <v>37860</v>
      </c>
      <c r="H1582">
        <f t="shared" si="167"/>
        <v>35</v>
      </c>
      <c r="I1582" s="38">
        <v>0</v>
      </c>
      <c r="J1582" s="38">
        <v>0.36458333333333331</v>
      </c>
      <c r="L1582">
        <v>1</v>
      </c>
      <c r="M1582">
        <v>11</v>
      </c>
      <c r="O1582">
        <v>2</v>
      </c>
      <c r="P1582">
        <v>1</v>
      </c>
      <c r="Q1582">
        <v>1</v>
      </c>
      <c r="R1582">
        <v>39.4</v>
      </c>
      <c r="S1582">
        <v>1</v>
      </c>
      <c r="T1582">
        <v>1</v>
      </c>
      <c r="W1582" s="41" t="s">
        <v>51</v>
      </c>
      <c r="X1582">
        <v>3</v>
      </c>
      <c r="Y1582">
        <v>0</v>
      </c>
      <c r="Z1582">
        <v>0</v>
      </c>
      <c r="AA1582">
        <v>0</v>
      </c>
      <c r="AB1582">
        <v>1</v>
      </c>
      <c r="AC1582">
        <v>0</v>
      </c>
      <c r="AD1582">
        <v>0</v>
      </c>
      <c r="AE1582">
        <v>1</v>
      </c>
      <c r="AK1582">
        <v>16</v>
      </c>
      <c r="AL1582">
        <v>530</v>
      </c>
    </row>
    <row r="1583" spans="1:39" x14ac:dyDescent="0.15">
      <c r="A1583">
        <v>2200</v>
      </c>
      <c r="B1583">
        <v>81</v>
      </c>
      <c r="C1583">
        <v>35</v>
      </c>
      <c r="D1583" s="17">
        <v>2003</v>
      </c>
      <c r="E1583" s="17">
        <v>8</v>
      </c>
      <c r="F1583" s="17">
        <v>27</v>
      </c>
      <c r="G1583" s="40">
        <f t="shared" si="166"/>
        <v>37860</v>
      </c>
      <c r="H1583">
        <f t="shared" si="167"/>
        <v>35</v>
      </c>
      <c r="I1583" s="38">
        <v>0</v>
      </c>
      <c r="J1583" s="38">
        <v>0.33888888888888885</v>
      </c>
      <c r="L1583">
        <v>1</v>
      </c>
      <c r="M1583">
        <v>1</v>
      </c>
      <c r="O1583">
        <v>2</v>
      </c>
      <c r="P1583">
        <v>1</v>
      </c>
      <c r="Q1583">
        <v>2</v>
      </c>
      <c r="R1583">
        <v>37.5</v>
      </c>
      <c r="S1583">
        <v>1</v>
      </c>
      <c r="T1583">
        <v>2</v>
      </c>
      <c r="W1583" s="41" t="s">
        <v>118</v>
      </c>
      <c r="X1583">
        <v>3</v>
      </c>
      <c r="Y1583">
        <v>0</v>
      </c>
      <c r="Z1583">
        <v>0</v>
      </c>
      <c r="AA1583">
        <v>0</v>
      </c>
      <c r="AB1583">
        <v>1</v>
      </c>
      <c r="AC1583">
        <v>0</v>
      </c>
      <c r="AD1583">
        <v>0</v>
      </c>
      <c r="AE1583">
        <v>1</v>
      </c>
    </row>
    <row r="1584" spans="1:39" x14ac:dyDescent="0.15">
      <c r="A1584">
        <v>1633</v>
      </c>
      <c r="B1584">
        <v>59</v>
      </c>
      <c r="C1584">
        <v>34</v>
      </c>
      <c r="D1584" s="19">
        <v>2004</v>
      </c>
      <c r="E1584" s="19">
        <v>8</v>
      </c>
      <c r="F1584" s="19">
        <v>25</v>
      </c>
      <c r="G1584" s="40">
        <f t="shared" si="166"/>
        <v>38224</v>
      </c>
      <c r="H1584">
        <f t="shared" si="167"/>
        <v>35</v>
      </c>
      <c r="I1584" s="38">
        <v>0</v>
      </c>
      <c r="J1584" s="38">
        <v>0.37222222222222223</v>
      </c>
      <c r="L1584">
        <v>2</v>
      </c>
      <c r="O1584">
        <v>2</v>
      </c>
      <c r="P1584">
        <v>1</v>
      </c>
      <c r="Q1584">
        <v>2</v>
      </c>
      <c r="T1584">
        <v>2</v>
      </c>
      <c r="W1584" s="41" t="s">
        <v>118</v>
      </c>
      <c r="X1584">
        <v>0</v>
      </c>
      <c r="Y1584">
        <v>1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</row>
    <row r="1585" spans="1:42" x14ac:dyDescent="0.15">
      <c r="A1585">
        <v>1634</v>
      </c>
      <c r="B1585">
        <v>59</v>
      </c>
      <c r="C1585">
        <v>34</v>
      </c>
      <c r="D1585" s="17">
        <v>2004</v>
      </c>
      <c r="E1585" s="17">
        <v>8</v>
      </c>
      <c r="F1585" s="17">
        <v>25</v>
      </c>
      <c r="G1585" s="40">
        <f t="shared" si="166"/>
        <v>38224</v>
      </c>
      <c r="H1585">
        <f t="shared" si="167"/>
        <v>35</v>
      </c>
      <c r="I1585" s="38">
        <v>0</v>
      </c>
      <c r="J1585" s="38">
        <v>0.37638888888888888</v>
      </c>
      <c r="K1585">
        <v>4021</v>
      </c>
      <c r="L1585">
        <v>1</v>
      </c>
      <c r="M1585">
        <v>7</v>
      </c>
      <c r="O1585">
        <v>2</v>
      </c>
      <c r="P1585">
        <v>1</v>
      </c>
      <c r="Q1585">
        <v>2</v>
      </c>
      <c r="W1585" s="41" t="s">
        <v>118</v>
      </c>
      <c r="X1585">
        <v>0</v>
      </c>
      <c r="Y1585">
        <v>1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</row>
    <row r="1586" spans="1:42" x14ac:dyDescent="0.15">
      <c r="A1586">
        <v>1638</v>
      </c>
      <c r="B1586">
        <v>59</v>
      </c>
      <c r="C1586">
        <v>35</v>
      </c>
      <c r="D1586" s="17">
        <v>2004</v>
      </c>
      <c r="E1586" s="17">
        <v>8</v>
      </c>
      <c r="F1586" s="17">
        <v>26</v>
      </c>
      <c r="G1586" s="40">
        <f t="shared" si="166"/>
        <v>38225</v>
      </c>
      <c r="H1586">
        <f t="shared" si="167"/>
        <v>35</v>
      </c>
      <c r="I1586" s="38">
        <v>0</v>
      </c>
      <c r="J1586" s="38">
        <v>0.33680555555555558</v>
      </c>
      <c r="K1586">
        <v>4375</v>
      </c>
      <c r="L1586">
        <v>1</v>
      </c>
      <c r="M1586">
        <v>6</v>
      </c>
      <c r="O1586">
        <v>2</v>
      </c>
      <c r="P1586">
        <v>1</v>
      </c>
      <c r="Q1586">
        <v>1</v>
      </c>
      <c r="R1586">
        <v>37</v>
      </c>
      <c r="S1586">
        <v>0</v>
      </c>
      <c r="T1586">
        <v>3</v>
      </c>
      <c r="W1586" s="41" t="s">
        <v>278</v>
      </c>
      <c r="X1586">
        <v>3</v>
      </c>
      <c r="Y1586">
        <v>0</v>
      </c>
      <c r="Z1586">
        <v>0</v>
      </c>
      <c r="AA1586">
        <v>0</v>
      </c>
      <c r="AB1586">
        <v>1</v>
      </c>
      <c r="AC1586">
        <v>0</v>
      </c>
      <c r="AD1586">
        <v>0</v>
      </c>
      <c r="AE1586">
        <v>1</v>
      </c>
    </row>
    <row r="1587" spans="1:42" x14ac:dyDescent="0.15">
      <c r="A1587">
        <v>2140</v>
      </c>
      <c r="B1587">
        <v>79</v>
      </c>
      <c r="C1587">
        <v>35</v>
      </c>
      <c r="D1587" s="17">
        <v>2003</v>
      </c>
      <c r="E1587" s="17">
        <v>9</v>
      </c>
      <c r="F1587" s="17">
        <v>1</v>
      </c>
      <c r="G1587" s="40">
        <f t="shared" ref="G1587:G1596" si="168">DATE(D1587,E1587,F1587)</f>
        <v>37865</v>
      </c>
      <c r="H1587">
        <f t="shared" ref="H1587:H1596" si="169">INT((G1587-DATE(YEAR(G1587-WEEKDAY(G1587-1)+4),1,3)+WEEKDAY(DATE(YEAR(G1587-WEEKDAY(G1587-1)+4),1,3))+5)/7)</f>
        <v>36</v>
      </c>
      <c r="I1587" s="38">
        <v>0</v>
      </c>
      <c r="J1587" s="38">
        <v>0.3354166666666667</v>
      </c>
      <c r="K1587">
        <v>4014</v>
      </c>
      <c r="L1587">
        <v>1</v>
      </c>
      <c r="M1587">
        <v>6</v>
      </c>
      <c r="O1587">
        <v>2</v>
      </c>
      <c r="P1587">
        <v>1</v>
      </c>
      <c r="Q1587">
        <v>2</v>
      </c>
      <c r="R1587">
        <v>38.799999999999997</v>
      </c>
      <c r="S1587">
        <v>1</v>
      </c>
      <c r="T1587">
        <v>2</v>
      </c>
      <c r="W1587" s="41" t="s">
        <v>118</v>
      </c>
      <c r="X1587">
        <v>4</v>
      </c>
      <c r="Y1587">
        <v>0</v>
      </c>
      <c r="Z1587">
        <v>0</v>
      </c>
      <c r="AA1587">
        <v>0</v>
      </c>
      <c r="AB1587">
        <v>0</v>
      </c>
      <c r="AC1587">
        <v>1</v>
      </c>
      <c r="AD1587">
        <v>0</v>
      </c>
      <c r="AE1587">
        <v>1</v>
      </c>
      <c r="AH1587">
        <v>0</v>
      </c>
      <c r="AI1587">
        <v>0</v>
      </c>
    </row>
    <row r="1588" spans="1:42" x14ac:dyDescent="0.15">
      <c r="A1588">
        <v>2147</v>
      </c>
      <c r="B1588">
        <v>79</v>
      </c>
      <c r="C1588">
        <v>35</v>
      </c>
      <c r="D1588" s="17">
        <v>2003</v>
      </c>
      <c r="E1588" s="17">
        <v>9</v>
      </c>
      <c r="F1588" s="17">
        <v>1</v>
      </c>
      <c r="G1588" s="40">
        <f t="shared" si="168"/>
        <v>37865</v>
      </c>
      <c r="H1588">
        <f t="shared" si="169"/>
        <v>36</v>
      </c>
      <c r="I1588" s="38">
        <v>0</v>
      </c>
      <c r="J1588" s="38">
        <v>0.37916666666666665</v>
      </c>
      <c r="K1588">
        <v>3910</v>
      </c>
      <c r="L1588">
        <v>1</v>
      </c>
      <c r="M1588">
        <v>3</v>
      </c>
      <c r="O1588">
        <v>2</v>
      </c>
      <c r="P1588">
        <v>1</v>
      </c>
      <c r="Q1588">
        <v>1</v>
      </c>
      <c r="R1588">
        <v>37.799999999999997</v>
      </c>
      <c r="S1588">
        <v>1</v>
      </c>
      <c r="T1588">
        <v>3</v>
      </c>
      <c r="W1588" s="41" t="s">
        <v>49</v>
      </c>
      <c r="X1588">
        <v>4</v>
      </c>
      <c r="Y1588">
        <v>0</v>
      </c>
      <c r="Z1588">
        <v>0</v>
      </c>
      <c r="AA1588">
        <v>0</v>
      </c>
      <c r="AB1588">
        <v>0</v>
      </c>
      <c r="AC1588">
        <v>1</v>
      </c>
      <c r="AD1588">
        <v>0</v>
      </c>
      <c r="AE1588">
        <v>1</v>
      </c>
    </row>
    <row r="1589" spans="1:42" x14ac:dyDescent="0.15">
      <c r="A1589">
        <v>2148</v>
      </c>
      <c r="B1589">
        <v>79</v>
      </c>
      <c r="C1589">
        <v>35</v>
      </c>
      <c r="D1589" s="19">
        <v>2003</v>
      </c>
      <c r="E1589" s="19">
        <v>9</v>
      </c>
      <c r="F1589" s="19">
        <v>1</v>
      </c>
      <c r="G1589" s="40">
        <f t="shared" si="168"/>
        <v>37865</v>
      </c>
      <c r="H1589">
        <f t="shared" si="169"/>
        <v>36</v>
      </c>
      <c r="I1589" s="38">
        <v>0</v>
      </c>
      <c r="J1589" s="38">
        <v>0.37638888888888888</v>
      </c>
      <c r="L1589">
        <v>1</v>
      </c>
      <c r="M1589">
        <v>2</v>
      </c>
      <c r="O1589">
        <v>2</v>
      </c>
      <c r="P1589">
        <v>1</v>
      </c>
      <c r="Q1589">
        <v>1</v>
      </c>
      <c r="W1589" s="41" t="s">
        <v>49</v>
      </c>
      <c r="X1589">
        <v>0</v>
      </c>
      <c r="Y1589">
        <v>1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</row>
    <row r="1590" spans="1:42" x14ac:dyDescent="0.15">
      <c r="A1590">
        <v>2107</v>
      </c>
      <c r="B1590">
        <v>78</v>
      </c>
      <c r="C1590">
        <v>36</v>
      </c>
      <c r="D1590" s="17">
        <v>2003</v>
      </c>
      <c r="E1590" s="17">
        <v>9</v>
      </c>
      <c r="F1590" s="17">
        <v>3</v>
      </c>
      <c r="G1590" s="40">
        <f t="shared" si="168"/>
        <v>37867</v>
      </c>
      <c r="H1590">
        <f t="shared" si="169"/>
        <v>36</v>
      </c>
      <c r="I1590" s="38"/>
      <c r="J1590" s="38"/>
      <c r="L1590">
        <v>1</v>
      </c>
      <c r="M1590">
        <v>3</v>
      </c>
      <c r="O1590">
        <v>2</v>
      </c>
      <c r="P1590">
        <v>1</v>
      </c>
      <c r="Q1590">
        <v>1</v>
      </c>
      <c r="R1590">
        <v>39.200000000000003</v>
      </c>
      <c r="S1590">
        <v>1</v>
      </c>
      <c r="T1590">
        <v>2</v>
      </c>
      <c r="W1590" s="41" t="s">
        <v>51</v>
      </c>
      <c r="X1590">
        <v>1</v>
      </c>
      <c r="Y1590">
        <v>0</v>
      </c>
      <c r="Z1590">
        <v>1</v>
      </c>
      <c r="AA1590">
        <v>0</v>
      </c>
      <c r="AB1590">
        <v>0</v>
      </c>
      <c r="AC1590">
        <v>0</v>
      </c>
      <c r="AD1590">
        <v>0</v>
      </c>
      <c r="AE1590">
        <v>1</v>
      </c>
    </row>
    <row r="1591" spans="1:42" x14ac:dyDescent="0.15">
      <c r="A1591">
        <v>2164</v>
      </c>
      <c r="B1591">
        <v>79</v>
      </c>
      <c r="C1591">
        <v>36</v>
      </c>
      <c r="D1591" s="17">
        <v>2003</v>
      </c>
      <c r="E1591" s="17">
        <v>9</v>
      </c>
      <c r="F1591" s="17">
        <v>3</v>
      </c>
      <c r="G1591" s="40">
        <f t="shared" si="168"/>
        <v>37867</v>
      </c>
      <c r="H1591">
        <f t="shared" si="169"/>
        <v>36</v>
      </c>
      <c r="I1591" s="38">
        <v>0</v>
      </c>
      <c r="J1591" s="38">
        <v>0.36736111111111108</v>
      </c>
      <c r="K1591">
        <v>4415</v>
      </c>
      <c r="L1591">
        <v>1</v>
      </c>
      <c r="M1591">
        <v>3</v>
      </c>
      <c r="O1591">
        <v>2</v>
      </c>
      <c r="P1591">
        <v>1</v>
      </c>
      <c r="Q1591">
        <v>2</v>
      </c>
      <c r="R1591">
        <v>36.1</v>
      </c>
      <c r="S1591">
        <v>0</v>
      </c>
      <c r="T1591">
        <v>3</v>
      </c>
      <c r="W1591" s="41" t="s">
        <v>49</v>
      </c>
      <c r="X1591">
        <v>1</v>
      </c>
      <c r="Y1591">
        <v>0</v>
      </c>
      <c r="Z1591">
        <v>1</v>
      </c>
      <c r="AA1591">
        <v>0</v>
      </c>
      <c r="AB1591">
        <v>0</v>
      </c>
      <c r="AC1591">
        <v>0</v>
      </c>
      <c r="AD1591">
        <v>0</v>
      </c>
      <c r="AE1591">
        <v>1</v>
      </c>
    </row>
    <row r="1592" spans="1:42" x14ac:dyDescent="0.15">
      <c r="A1592">
        <v>2112</v>
      </c>
      <c r="B1592">
        <v>78</v>
      </c>
      <c r="C1592">
        <v>36</v>
      </c>
      <c r="D1592" s="19">
        <v>2003</v>
      </c>
      <c r="E1592" s="19">
        <v>9</v>
      </c>
      <c r="F1592" s="19">
        <v>4</v>
      </c>
      <c r="G1592" s="40">
        <f t="shared" si="168"/>
        <v>37868</v>
      </c>
      <c r="H1592">
        <f t="shared" si="169"/>
        <v>36</v>
      </c>
      <c r="I1592" s="38"/>
      <c r="J1592" s="38"/>
      <c r="L1592">
        <v>1</v>
      </c>
      <c r="M1592">
        <v>4</v>
      </c>
      <c r="O1592">
        <v>2</v>
      </c>
      <c r="P1592">
        <v>1</v>
      </c>
      <c r="Q1592">
        <v>2</v>
      </c>
      <c r="R1592">
        <v>36.4</v>
      </c>
      <c r="S1592">
        <v>0</v>
      </c>
      <c r="T1592">
        <v>2</v>
      </c>
      <c r="W1592" s="41" t="s">
        <v>49</v>
      </c>
      <c r="X1592">
        <v>0</v>
      </c>
      <c r="Y1592">
        <v>1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</row>
    <row r="1593" spans="1:42" x14ac:dyDescent="0.15">
      <c r="A1593">
        <v>2114</v>
      </c>
      <c r="B1593">
        <v>78</v>
      </c>
      <c r="C1593">
        <v>36</v>
      </c>
      <c r="D1593" s="17">
        <v>2003</v>
      </c>
      <c r="E1593" s="17">
        <v>9</v>
      </c>
      <c r="F1593" s="17">
        <v>4</v>
      </c>
      <c r="G1593" s="40">
        <f t="shared" si="168"/>
        <v>37868</v>
      </c>
      <c r="H1593">
        <f t="shared" si="169"/>
        <v>36</v>
      </c>
      <c r="I1593" s="38">
        <v>0</v>
      </c>
      <c r="J1593" s="38">
        <v>0.3923611111111111</v>
      </c>
      <c r="K1593">
        <v>1660</v>
      </c>
      <c r="L1593">
        <v>1</v>
      </c>
      <c r="M1593">
        <v>5</v>
      </c>
      <c r="O1593">
        <v>2</v>
      </c>
      <c r="P1593">
        <v>1</v>
      </c>
      <c r="Q1593">
        <v>1</v>
      </c>
      <c r="T1593">
        <v>2</v>
      </c>
      <c r="W1593" s="41" t="s">
        <v>118</v>
      </c>
      <c r="X1593">
        <v>4</v>
      </c>
      <c r="Y1593">
        <v>0</v>
      </c>
      <c r="Z1593">
        <v>0</v>
      </c>
      <c r="AA1593">
        <v>0</v>
      </c>
      <c r="AB1593">
        <v>0</v>
      </c>
      <c r="AC1593">
        <v>1</v>
      </c>
      <c r="AD1593">
        <v>0</v>
      </c>
      <c r="AE1593">
        <v>1</v>
      </c>
    </row>
    <row r="1594" spans="1:42" x14ac:dyDescent="0.15">
      <c r="A1594">
        <v>2115</v>
      </c>
      <c r="B1594">
        <v>78</v>
      </c>
      <c r="C1594">
        <v>36</v>
      </c>
      <c r="D1594" s="17">
        <v>2003</v>
      </c>
      <c r="E1594" s="17">
        <v>9</v>
      </c>
      <c r="F1594" s="17">
        <v>4</v>
      </c>
      <c r="G1594" s="40">
        <f t="shared" si="168"/>
        <v>37868</v>
      </c>
      <c r="H1594">
        <f t="shared" si="169"/>
        <v>36</v>
      </c>
      <c r="I1594" s="38"/>
      <c r="J1594" s="38"/>
      <c r="K1594">
        <v>3327</v>
      </c>
      <c r="L1594">
        <v>1</v>
      </c>
      <c r="M1594">
        <v>1</v>
      </c>
      <c r="O1594">
        <v>2</v>
      </c>
      <c r="P1594">
        <v>1</v>
      </c>
      <c r="Q1594">
        <v>1</v>
      </c>
      <c r="R1594">
        <v>37.4</v>
      </c>
      <c r="S1594">
        <v>0</v>
      </c>
      <c r="T1594">
        <v>2</v>
      </c>
      <c r="W1594" s="41" t="s">
        <v>118</v>
      </c>
      <c r="X1594">
        <v>3</v>
      </c>
      <c r="Y1594">
        <v>0</v>
      </c>
      <c r="Z1594">
        <v>0</v>
      </c>
      <c r="AA1594">
        <v>0</v>
      </c>
      <c r="AB1594">
        <v>1</v>
      </c>
      <c r="AC1594">
        <v>0</v>
      </c>
      <c r="AD1594">
        <v>0</v>
      </c>
      <c r="AE1594">
        <v>1</v>
      </c>
    </row>
    <row r="1595" spans="1:42" x14ac:dyDescent="0.15">
      <c r="A1595">
        <v>1649</v>
      </c>
      <c r="B1595">
        <v>60</v>
      </c>
      <c r="C1595">
        <v>35</v>
      </c>
      <c r="D1595" s="17">
        <v>2004</v>
      </c>
      <c r="E1595" s="17">
        <v>8</v>
      </c>
      <c r="F1595" s="17">
        <v>30</v>
      </c>
      <c r="G1595" s="40">
        <f t="shared" si="168"/>
        <v>38229</v>
      </c>
      <c r="H1595">
        <f t="shared" si="169"/>
        <v>36</v>
      </c>
      <c r="I1595" s="38">
        <v>0</v>
      </c>
      <c r="J1595" s="38">
        <v>0.37916666666666665</v>
      </c>
      <c r="L1595">
        <v>1</v>
      </c>
      <c r="M1595">
        <v>8</v>
      </c>
      <c r="O1595">
        <v>2</v>
      </c>
      <c r="P1595">
        <v>1</v>
      </c>
      <c r="Q1595">
        <v>2</v>
      </c>
      <c r="W1595" s="41" t="s">
        <v>179</v>
      </c>
      <c r="X1595">
        <v>0</v>
      </c>
      <c r="Y1595">
        <v>1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</row>
    <row r="1596" spans="1:42" x14ac:dyDescent="0.15">
      <c r="A1596">
        <v>1664</v>
      </c>
      <c r="B1596">
        <v>61</v>
      </c>
      <c r="C1596">
        <v>36</v>
      </c>
      <c r="D1596" s="17">
        <v>2004</v>
      </c>
      <c r="E1596" s="17">
        <v>9</v>
      </c>
      <c r="F1596" s="17">
        <v>2</v>
      </c>
      <c r="G1596" s="40">
        <f t="shared" si="168"/>
        <v>38232</v>
      </c>
      <c r="H1596">
        <f t="shared" si="169"/>
        <v>36</v>
      </c>
      <c r="I1596" s="38">
        <v>0</v>
      </c>
      <c r="J1596" s="38">
        <v>0.41736111111111113</v>
      </c>
      <c r="K1596">
        <v>3649</v>
      </c>
      <c r="L1596">
        <v>2</v>
      </c>
      <c r="O1596">
        <v>2</v>
      </c>
      <c r="P1596">
        <v>1</v>
      </c>
      <c r="Q1596">
        <v>2</v>
      </c>
      <c r="R1596">
        <v>36.6</v>
      </c>
      <c r="S1596">
        <v>0</v>
      </c>
      <c r="T1596">
        <v>2</v>
      </c>
      <c r="W1596" s="41" t="s">
        <v>278</v>
      </c>
      <c r="X1596">
        <v>3</v>
      </c>
      <c r="Y1596">
        <v>0</v>
      </c>
      <c r="Z1596">
        <v>0</v>
      </c>
      <c r="AA1596">
        <v>0</v>
      </c>
      <c r="AB1596">
        <v>1</v>
      </c>
      <c r="AC1596">
        <v>0</v>
      </c>
      <c r="AD1596">
        <v>0</v>
      </c>
      <c r="AE1596">
        <v>1</v>
      </c>
    </row>
    <row r="1597" spans="1:42" x14ac:dyDescent="0.15">
      <c r="A1597">
        <v>2127</v>
      </c>
      <c r="B1597">
        <v>78</v>
      </c>
      <c r="C1597">
        <v>37</v>
      </c>
      <c r="D1597" s="19">
        <v>2003</v>
      </c>
      <c r="E1597" s="19">
        <v>9</v>
      </c>
      <c r="F1597" s="19">
        <v>9</v>
      </c>
      <c r="G1597" s="40">
        <f t="shared" ref="G1597:G1612" si="170">DATE(D1597,E1597,F1597)</f>
        <v>37873</v>
      </c>
      <c r="H1597">
        <f t="shared" ref="H1597:H1612" si="171">INT((G1597-DATE(YEAR(G1597-WEEKDAY(G1597-1)+4),1,3)+WEEKDAY(DATE(YEAR(G1597-WEEKDAY(G1597-1)+4),1,3))+5)/7)</f>
        <v>37</v>
      </c>
      <c r="I1597" s="38">
        <v>8</v>
      </c>
      <c r="J1597" s="38">
        <v>8</v>
      </c>
      <c r="K1597">
        <v>4006</v>
      </c>
      <c r="L1597">
        <v>1</v>
      </c>
      <c r="M1597">
        <v>3</v>
      </c>
      <c r="O1597">
        <v>2</v>
      </c>
      <c r="P1597">
        <v>1</v>
      </c>
      <c r="Q1597">
        <v>2</v>
      </c>
      <c r="T1597">
        <v>2</v>
      </c>
      <c r="W1597" s="41" t="s">
        <v>49</v>
      </c>
      <c r="X1597">
        <v>0</v>
      </c>
      <c r="Y1597">
        <v>1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H1597">
        <v>0</v>
      </c>
      <c r="AI1597">
        <v>0</v>
      </c>
      <c r="AM1597" t="s">
        <v>2920</v>
      </c>
    </row>
    <row r="1598" spans="1:42" x14ac:dyDescent="0.15">
      <c r="A1598">
        <v>2132</v>
      </c>
      <c r="B1598">
        <v>78</v>
      </c>
      <c r="C1598">
        <v>37</v>
      </c>
      <c r="D1598" s="17">
        <v>2003</v>
      </c>
      <c r="E1598" s="17">
        <v>9</v>
      </c>
      <c r="F1598" s="17">
        <v>9</v>
      </c>
      <c r="G1598" s="40">
        <f t="shared" si="170"/>
        <v>37873</v>
      </c>
      <c r="H1598">
        <f t="shared" si="171"/>
        <v>37</v>
      </c>
      <c r="I1598" s="38">
        <v>0</v>
      </c>
      <c r="J1598" s="38">
        <v>0.3756944444444445</v>
      </c>
      <c r="K1598">
        <v>3900</v>
      </c>
      <c r="L1598">
        <v>1</v>
      </c>
      <c r="M1598">
        <v>2</v>
      </c>
      <c r="O1598">
        <v>2</v>
      </c>
      <c r="P1598">
        <v>1</v>
      </c>
      <c r="Q1598">
        <v>2</v>
      </c>
      <c r="R1598">
        <v>38.4</v>
      </c>
      <c r="S1598">
        <v>1</v>
      </c>
      <c r="T1598">
        <v>4</v>
      </c>
      <c r="W1598" s="41" t="s">
        <v>49</v>
      </c>
      <c r="X1598">
        <v>4</v>
      </c>
      <c r="Y1598">
        <v>0</v>
      </c>
      <c r="Z1598">
        <v>0</v>
      </c>
      <c r="AA1598">
        <v>0</v>
      </c>
      <c r="AB1598">
        <v>0</v>
      </c>
      <c r="AC1598">
        <v>1</v>
      </c>
      <c r="AD1598">
        <v>0</v>
      </c>
      <c r="AE1598">
        <v>1</v>
      </c>
      <c r="AP1598" t="s">
        <v>281</v>
      </c>
    </row>
    <row r="1599" spans="1:42" x14ac:dyDescent="0.15">
      <c r="A1599">
        <v>2083</v>
      </c>
      <c r="B1599">
        <v>77</v>
      </c>
      <c r="C1599">
        <v>37</v>
      </c>
      <c r="D1599" s="17">
        <v>2003</v>
      </c>
      <c r="E1599" s="17">
        <v>9</v>
      </c>
      <c r="F1599" s="17">
        <v>10</v>
      </c>
      <c r="G1599" s="40">
        <f t="shared" si="170"/>
        <v>37874</v>
      </c>
      <c r="H1599">
        <f t="shared" si="171"/>
        <v>37</v>
      </c>
      <c r="I1599" s="38">
        <v>0</v>
      </c>
      <c r="J1599" s="38">
        <v>0.40763888888888888</v>
      </c>
      <c r="L1599">
        <v>1</v>
      </c>
      <c r="M1599">
        <v>5</v>
      </c>
      <c r="O1599">
        <v>2</v>
      </c>
      <c r="P1599">
        <v>1</v>
      </c>
      <c r="Q1599">
        <v>2</v>
      </c>
      <c r="R1599">
        <v>37.5</v>
      </c>
      <c r="S1599">
        <v>1</v>
      </c>
      <c r="T1599">
        <v>2</v>
      </c>
      <c r="W1599" s="41" t="s">
        <v>50</v>
      </c>
      <c r="X1599">
        <v>4</v>
      </c>
      <c r="Y1599">
        <v>0</v>
      </c>
      <c r="Z1599">
        <v>0</v>
      </c>
      <c r="AA1599">
        <v>0</v>
      </c>
      <c r="AB1599">
        <v>0</v>
      </c>
      <c r="AC1599">
        <v>1</v>
      </c>
      <c r="AD1599">
        <v>0</v>
      </c>
      <c r="AE1599">
        <v>1</v>
      </c>
    </row>
    <row r="1600" spans="1:42" x14ac:dyDescent="0.15">
      <c r="A1600">
        <v>2085</v>
      </c>
      <c r="B1600">
        <v>77</v>
      </c>
      <c r="C1600">
        <v>37</v>
      </c>
      <c r="D1600" s="17">
        <v>2003</v>
      </c>
      <c r="E1600" s="17">
        <v>9</v>
      </c>
      <c r="F1600" s="17">
        <v>10</v>
      </c>
      <c r="G1600" s="40">
        <f t="shared" si="170"/>
        <v>37874</v>
      </c>
      <c r="H1600">
        <f t="shared" si="171"/>
        <v>37</v>
      </c>
      <c r="I1600" s="38">
        <v>0</v>
      </c>
      <c r="J1600" s="38">
        <v>0.42638888888888887</v>
      </c>
      <c r="K1600">
        <v>3759</v>
      </c>
      <c r="L1600">
        <v>1</v>
      </c>
      <c r="M1600">
        <v>3</v>
      </c>
      <c r="O1600">
        <v>2</v>
      </c>
      <c r="P1600">
        <v>1</v>
      </c>
      <c r="Q1600">
        <v>1</v>
      </c>
      <c r="W1600" s="41" t="s">
        <v>49</v>
      </c>
      <c r="X1600">
        <v>3</v>
      </c>
      <c r="Y1600">
        <v>0</v>
      </c>
      <c r="Z1600">
        <v>0</v>
      </c>
      <c r="AA1600">
        <v>0</v>
      </c>
      <c r="AB1600">
        <v>1</v>
      </c>
      <c r="AC1600">
        <v>0</v>
      </c>
      <c r="AD1600">
        <v>0</v>
      </c>
      <c r="AE1600">
        <v>1</v>
      </c>
    </row>
    <row r="1601" spans="1:39" x14ac:dyDescent="0.15">
      <c r="A1601">
        <v>2089</v>
      </c>
      <c r="B1601">
        <v>77</v>
      </c>
      <c r="C1601">
        <v>37</v>
      </c>
      <c r="D1601" s="17">
        <v>2003</v>
      </c>
      <c r="E1601" s="17">
        <v>9</v>
      </c>
      <c r="F1601" s="17">
        <v>11</v>
      </c>
      <c r="G1601" s="40">
        <f t="shared" si="170"/>
        <v>37875</v>
      </c>
      <c r="H1601">
        <f t="shared" si="171"/>
        <v>37</v>
      </c>
      <c r="I1601" s="38">
        <v>9</v>
      </c>
      <c r="J1601" s="38">
        <v>9</v>
      </c>
      <c r="K1601">
        <v>4429</v>
      </c>
      <c r="L1601">
        <v>1</v>
      </c>
      <c r="M1601">
        <v>5</v>
      </c>
      <c r="O1601">
        <v>2</v>
      </c>
      <c r="P1601">
        <v>1</v>
      </c>
      <c r="Q1601">
        <v>1</v>
      </c>
      <c r="W1601" s="41" t="s">
        <v>118</v>
      </c>
      <c r="X1601">
        <v>0</v>
      </c>
      <c r="Y1601">
        <v>1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</row>
    <row r="1602" spans="1:39" x14ac:dyDescent="0.15">
      <c r="A1602">
        <v>2092</v>
      </c>
      <c r="B1602">
        <v>77</v>
      </c>
      <c r="C1602">
        <v>37</v>
      </c>
      <c r="D1602" s="19">
        <v>2003</v>
      </c>
      <c r="E1602" s="19">
        <v>9</v>
      </c>
      <c r="F1602" s="19">
        <v>11</v>
      </c>
      <c r="G1602" s="40">
        <f t="shared" si="170"/>
        <v>37875</v>
      </c>
      <c r="H1602">
        <f t="shared" si="171"/>
        <v>37</v>
      </c>
      <c r="I1602" s="38">
        <v>0</v>
      </c>
      <c r="J1602" s="38">
        <v>0.40416666666666662</v>
      </c>
      <c r="K1602">
        <v>4430</v>
      </c>
      <c r="L1602">
        <v>1</v>
      </c>
      <c r="M1602">
        <v>3</v>
      </c>
      <c r="O1602">
        <v>2</v>
      </c>
      <c r="P1602">
        <v>1</v>
      </c>
      <c r="Q1602">
        <v>2</v>
      </c>
      <c r="R1602">
        <v>37.5</v>
      </c>
      <c r="S1602">
        <v>1</v>
      </c>
      <c r="W1602" s="41" t="s">
        <v>49</v>
      </c>
      <c r="X1602">
        <v>0</v>
      </c>
      <c r="Y1602">
        <v>1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M1602" t="s">
        <v>2920</v>
      </c>
    </row>
    <row r="1603" spans="1:39" x14ac:dyDescent="0.15">
      <c r="A1603">
        <v>2097</v>
      </c>
      <c r="B1603">
        <v>77</v>
      </c>
      <c r="C1603">
        <v>37</v>
      </c>
      <c r="D1603" s="17">
        <v>2003</v>
      </c>
      <c r="E1603" s="17">
        <v>9</v>
      </c>
      <c r="F1603" s="17">
        <v>12</v>
      </c>
      <c r="G1603" s="40">
        <f t="shared" si="170"/>
        <v>37876</v>
      </c>
      <c r="H1603">
        <f t="shared" si="171"/>
        <v>37</v>
      </c>
      <c r="I1603" s="38"/>
      <c r="J1603" s="38"/>
      <c r="K1603">
        <v>4431</v>
      </c>
      <c r="L1603">
        <v>1</v>
      </c>
      <c r="M1603">
        <v>7</v>
      </c>
      <c r="O1603">
        <v>2</v>
      </c>
      <c r="P1603">
        <v>1</v>
      </c>
      <c r="Q1603">
        <v>2</v>
      </c>
      <c r="R1603">
        <v>36.799999999999997</v>
      </c>
      <c r="S1603">
        <v>0</v>
      </c>
      <c r="T1603">
        <v>2</v>
      </c>
      <c r="W1603" s="41" t="s">
        <v>51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H1603">
        <v>0</v>
      </c>
      <c r="AI1603">
        <v>0</v>
      </c>
      <c r="AM1603" t="s">
        <v>2918</v>
      </c>
    </row>
    <row r="1604" spans="1:39" x14ac:dyDescent="0.15">
      <c r="A1604">
        <v>2100</v>
      </c>
      <c r="B1604">
        <v>77</v>
      </c>
      <c r="C1604">
        <v>37</v>
      </c>
      <c r="D1604" s="19">
        <v>2003</v>
      </c>
      <c r="E1604" s="19">
        <v>9</v>
      </c>
      <c r="F1604" s="19">
        <v>12</v>
      </c>
      <c r="G1604" s="40">
        <f t="shared" si="170"/>
        <v>37876</v>
      </c>
      <c r="H1604">
        <f t="shared" si="171"/>
        <v>37</v>
      </c>
      <c r="I1604" s="38">
        <v>0</v>
      </c>
      <c r="J1604" s="38">
        <v>0.40763888888888888</v>
      </c>
      <c r="K1604">
        <v>3132</v>
      </c>
      <c r="L1604">
        <v>1</v>
      </c>
      <c r="M1604">
        <v>4</v>
      </c>
      <c r="O1604">
        <v>2</v>
      </c>
      <c r="P1604">
        <v>1</v>
      </c>
      <c r="Q1604">
        <v>1</v>
      </c>
      <c r="R1604">
        <v>37.1</v>
      </c>
      <c r="S1604">
        <v>0</v>
      </c>
      <c r="T1604">
        <v>2</v>
      </c>
      <c r="W1604" s="41" t="s">
        <v>118</v>
      </c>
      <c r="X1604">
        <v>0</v>
      </c>
      <c r="Y1604">
        <v>1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</row>
    <row r="1605" spans="1:39" x14ac:dyDescent="0.15">
      <c r="A1605">
        <v>3414</v>
      </c>
      <c r="B1605">
        <v>154</v>
      </c>
      <c r="C1605">
        <v>37</v>
      </c>
      <c r="D1605" s="17">
        <v>2003</v>
      </c>
      <c r="E1605" s="17">
        <v>9</v>
      </c>
      <c r="F1605" s="17">
        <v>12</v>
      </c>
      <c r="G1605" s="40">
        <f t="shared" si="170"/>
        <v>37876</v>
      </c>
      <c r="H1605">
        <f t="shared" si="171"/>
        <v>37</v>
      </c>
      <c r="I1605" s="38">
        <v>9</v>
      </c>
      <c r="J1605" s="38">
        <v>9</v>
      </c>
      <c r="K1605">
        <v>4370</v>
      </c>
      <c r="L1605">
        <v>1</v>
      </c>
      <c r="M1605">
        <v>9</v>
      </c>
      <c r="O1605">
        <v>2</v>
      </c>
      <c r="P1605">
        <v>1</v>
      </c>
      <c r="Q1605">
        <v>2</v>
      </c>
      <c r="R1605">
        <v>39.9</v>
      </c>
      <c r="S1605">
        <v>1</v>
      </c>
      <c r="T1605">
        <v>3</v>
      </c>
      <c r="X1605">
        <v>0</v>
      </c>
      <c r="Y1605">
        <v>1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H1605">
        <v>0</v>
      </c>
      <c r="AI1605">
        <v>0</v>
      </c>
    </row>
    <row r="1606" spans="1:39" x14ac:dyDescent="0.15">
      <c r="A1606">
        <v>2098</v>
      </c>
      <c r="B1606">
        <v>77</v>
      </c>
      <c r="C1606">
        <v>37</v>
      </c>
      <c r="D1606" s="19">
        <v>2003</v>
      </c>
      <c r="E1606" s="19">
        <v>9</v>
      </c>
      <c r="F1606" s="19">
        <v>12</v>
      </c>
      <c r="G1606" s="40">
        <f t="shared" si="170"/>
        <v>37876</v>
      </c>
      <c r="H1606">
        <f t="shared" si="171"/>
        <v>37</v>
      </c>
      <c r="I1606" s="38">
        <v>0</v>
      </c>
      <c r="J1606" s="38">
        <v>0.36527777777777781</v>
      </c>
      <c r="L1606">
        <v>1</v>
      </c>
      <c r="M1606">
        <v>5</v>
      </c>
      <c r="O1606">
        <v>2</v>
      </c>
      <c r="P1606">
        <v>1</v>
      </c>
      <c r="Q1606">
        <v>2</v>
      </c>
      <c r="R1606">
        <v>40.6</v>
      </c>
      <c r="S1606">
        <v>1</v>
      </c>
      <c r="T1606">
        <v>4</v>
      </c>
      <c r="W1606" s="41" t="s">
        <v>226</v>
      </c>
      <c r="X1606">
        <v>3</v>
      </c>
      <c r="Y1606">
        <v>0</v>
      </c>
      <c r="Z1606">
        <v>0</v>
      </c>
      <c r="AA1606">
        <v>0</v>
      </c>
      <c r="AB1606">
        <v>1</v>
      </c>
      <c r="AC1606">
        <v>0</v>
      </c>
      <c r="AD1606">
        <v>0</v>
      </c>
      <c r="AE1606">
        <v>1</v>
      </c>
    </row>
    <row r="1607" spans="1:39" x14ac:dyDescent="0.15">
      <c r="A1607">
        <v>3417</v>
      </c>
      <c r="B1607">
        <v>154</v>
      </c>
      <c r="C1607">
        <v>37</v>
      </c>
      <c r="D1607" s="17">
        <v>2003</v>
      </c>
      <c r="E1607" s="17">
        <v>9</v>
      </c>
      <c r="F1607" s="17">
        <v>12</v>
      </c>
      <c r="G1607" s="40">
        <f t="shared" si="170"/>
        <v>37876</v>
      </c>
      <c r="H1607">
        <f t="shared" si="171"/>
        <v>37</v>
      </c>
      <c r="I1607" s="38">
        <v>0</v>
      </c>
      <c r="J1607" s="38">
        <v>0.41875000000000001</v>
      </c>
      <c r="L1607">
        <v>1</v>
      </c>
      <c r="M1607">
        <v>11</v>
      </c>
      <c r="O1607">
        <v>2</v>
      </c>
      <c r="P1607">
        <v>1</v>
      </c>
      <c r="Q1607">
        <v>2</v>
      </c>
      <c r="W1607" s="41" t="s">
        <v>118</v>
      </c>
      <c r="X1607">
        <v>0</v>
      </c>
      <c r="Y1607">
        <v>1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</row>
    <row r="1608" spans="1:39" x14ac:dyDescent="0.15">
      <c r="A1608">
        <v>1678</v>
      </c>
      <c r="B1608">
        <v>61</v>
      </c>
      <c r="C1608">
        <v>36</v>
      </c>
      <c r="D1608" s="19">
        <v>2004</v>
      </c>
      <c r="E1608" s="19">
        <v>9</v>
      </c>
      <c r="F1608" s="19">
        <v>8</v>
      </c>
      <c r="G1608" s="40">
        <f t="shared" si="170"/>
        <v>38238</v>
      </c>
      <c r="H1608">
        <f t="shared" si="171"/>
        <v>37</v>
      </c>
      <c r="I1608" s="38">
        <v>0</v>
      </c>
      <c r="J1608" s="38">
        <v>0.38055555555555554</v>
      </c>
      <c r="K1608">
        <v>3659</v>
      </c>
      <c r="L1608">
        <v>2</v>
      </c>
      <c r="O1608">
        <v>2</v>
      </c>
      <c r="P1608">
        <v>1</v>
      </c>
      <c r="Q1608">
        <v>1</v>
      </c>
      <c r="T1608">
        <v>2</v>
      </c>
      <c r="W1608" s="41" t="s">
        <v>118</v>
      </c>
      <c r="X1608">
        <v>0</v>
      </c>
      <c r="Y1608">
        <v>1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</row>
    <row r="1609" spans="1:39" x14ac:dyDescent="0.15">
      <c r="A1609">
        <v>1677</v>
      </c>
      <c r="B1609">
        <v>61</v>
      </c>
      <c r="C1609">
        <v>36</v>
      </c>
      <c r="D1609" s="17">
        <v>2004</v>
      </c>
      <c r="E1609" s="17">
        <v>9</v>
      </c>
      <c r="F1609" s="17">
        <v>8</v>
      </c>
      <c r="G1609" s="40">
        <f t="shared" si="170"/>
        <v>38238</v>
      </c>
      <c r="H1609">
        <f t="shared" si="171"/>
        <v>37</v>
      </c>
      <c r="I1609" s="38">
        <v>0</v>
      </c>
      <c r="J1609" s="38">
        <v>0.35625000000000001</v>
      </c>
      <c r="K1609">
        <v>1962</v>
      </c>
      <c r="L1609">
        <v>1</v>
      </c>
      <c r="M1609">
        <v>6</v>
      </c>
      <c r="O1609">
        <v>2</v>
      </c>
      <c r="P1609">
        <v>1</v>
      </c>
      <c r="Q1609">
        <v>1</v>
      </c>
      <c r="W1609" s="41" t="s">
        <v>278</v>
      </c>
      <c r="X1609">
        <v>0</v>
      </c>
      <c r="Y1609">
        <v>1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H1609">
        <v>0</v>
      </c>
      <c r="AI1609">
        <v>0</v>
      </c>
      <c r="AJ1609">
        <v>1</v>
      </c>
    </row>
    <row r="1610" spans="1:39" x14ac:dyDescent="0.15">
      <c r="A1610">
        <v>1684</v>
      </c>
      <c r="B1610">
        <v>62</v>
      </c>
      <c r="C1610">
        <v>37</v>
      </c>
      <c r="D1610" s="17">
        <v>2004</v>
      </c>
      <c r="E1610" s="17">
        <v>9</v>
      </c>
      <c r="F1610" s="17">
        <v>9</v>
      </c>
      <c r="G1610" s="40">
        <f t="shared" si="170"/>
        <v>38239</v>
      </c>
      <c r="H1610">
        <f t="shared" si="171"/>
        <v>37</v>
      </c>
      <c r="I1610" s="38">
        <v>0</v>
      </c>
      <c r="J1610" s="38">
        <v>0.41319444444444442</v>
      </c>
      <c r="K1610">
        <v>6344</v>
      </c>
      <c r="L1610">
        <v>1</v>
      </c>
      <c r="M1610">
        <v>1</v>
      </c>
      <c r="O1610">
        <v>2</v>
      </c>
      <c r="P1610">
        <v>1</v>
      </c>
      <c r="Q1610">
        <v>1</v>
      </c>
      <c r="W1610" s="41" t="s">
        <v>118</v>
      </c>
      <c r="X1610">
        <v>0</v>
      </c>
      <c r="Y1610">
        <v>1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</row>
    <row r="1611" spans="1:39" x14ac:dyDescent="0.15">
      <c r="A1611">
        <v>1690</v>
      </c>
      <c r="B1611">
        <v>62</v>
      </c>
      <c r="C1611">
        <v>37</v>
      </c>
      <c r="D1611" s="17">
        <v>2004</v>
      </c>
      <c r="E1611" s="17">
        <v>9</v>
      </c>
      <c r="F1611" s="17">
        <v>10</v>
      </c>
      <c r="G1611" s="40">
        <f t="shared" si="170"/>
        <v>38240</v>
      </c>
      <c r="H1611">
        <f t="shared" si="171"/>
        <v>37</v>
      </c>
      <c r="I1611" s="38">
        <v>0</v>
      </c>
      <c r="J1611" s="38">
        <v>0.46597222222222223</v>
      </c>
      <c r="K1611">
        <v>3888</v>
      </c>
      <c r="L1611">
        <v>1</v>
      </c>
      <c r="M1611">
        <v>8</v>
      </c>
      <c r="O1611">
        <v>2</v>
      </c>
      <c r="P1611">
        <v>1</v>
      </c>
      <c r="Q1611">
        <v>2</v>
      </c>
      <c r="R1611">
        <v>37.299999999999997</v>
      </c>
      <c r="S1611">
        <v>0</v>
      </c>
      <c r="T1611">
        <v>3</v>
      </c>
      <c r="W1611" s="41" t="s">
        <v>379</v>
      </c>
      <c r="X1611">
        <v>0</v>
      </c>
      <c r="Y1611">
        <v>1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H1611">
        <v>0</v>
      </c>
      <c r="AI1611">
        <v>0</v>
      </c>
      <c r="AM1611" t="s">
        <v>2918</v>
      </c>
    </row>
    <row r="1612" spans="1:39" x14ac:dyDescent="0.15">
      <c r="A1612">
        <v>3947</v>
      </c>
      <c r="B1612">
        <v>172</v>
      </c>
      <c r="C1612">
        <v>37</v>
      </c>
      <c r="D1612" s="17">
        <v>2008</v>
      </c>
      <c r="E1612" s="17">
        <v>9</v>
      </c>
      <c r="F1612" s="17">
        <v>10</v>
      </c>
      <c r="G1612" s="40">
        <f t="shared" si="170"/>
        <v>39701</v>
      </c>
      <c r="H1612">
        <f t="shared" si="171"/>
        <v>37</v>
      </c>
      <c r="I1612" s="29">
        <v>0.37638888888888888</v>
      </c>
      <c r="J1612" s="29">
        <v>0.37638888888888888</v>
      </c>
      <c r="K1612">
        <v>8197</v>
      </c>
      <c r="L1612">
        <v>1</v>
      </c>
      <c r="M1612">
        <v>3</v>
      </c>
      <c r="O1612">
        <v>2</v>
      </c>
      <c r="P1612">
        <v>1</v>
      </c>
      <c r="Q1612">
        <v>2</v>
      </c>
      <c r="R1612">
        <v>37.700000000000003</v>
      </c>
      <c r="S1612">
        <v>1</v>
      </c>
      <c r="T1612">
        <v>3</v>
      </c>
      <c r="W1612" s="41" t="s">
        <v>278</v>
      </c>
      <c r="X1612">
        <v>0</v>
      </c>
      <c r="Y1612">
        <v>1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K1612">
        <v>7</v>
      </c>
      <c r="AL1612">
        <v>500</v>
      </c>
    </row>
    <row r="1613" spans="1:39" x14ac:dyDescent="0.15">
      <c r="A1613">
        <v>3435</v>
      </c>
      <c r="B1613">
        <v>154</v>
      </c>
      <c r="C1613">
        <v>37</v>
      </c>
      <c r="D1613" s="19">
        <v>2003</v>
      </c>
      <c r="E1613" s="19">
        <v>9</v>
      </c>
      <c r="F1613" s="19">
        <v>15</v>
      </c>
      <c r="G1613" s="40">
        <f t="shared" ref="G1613:G1634" si="172">DATE(D1613,E1613,F1613)</f>
        <v>37879</v>
      </c>
      <c r="H1613">
        <f t="shared" ref="H1613:H1634" si="173">INT((G1613-DATE(YEAR(G1613-WEEKDAY(G1613-1)+4),1,3)+WEEKDAY(DATE(YEAR(G1613-WEEKDAY(G1613-1)+4),1,3))+5)/7)</f>
        <v>38</v>
      </c>
      <c r="I1613" s="38">
        <v>0</v>
      </c>
      <c r="J1613" s="38">
        <v>0.37152777777777773</v>
      </c>
      <c r="K1613">
        <v>1708</v>
      </c>
      <c r="L1613">
        <v>1</v>
      </c>
      <c r="M1613">
        <v>9</v>
      </c>
      <c r="O1613">
        <v>2</v>
      </c>
      <c r="P1613">
        <v>1</v>
      </c>
      <c r="Q1613">
        <v>2</v>
      </c>
      <c r="T1613">
        <v>2</v>
      </c>
      <c r="W1613" s="41" t="s">
        <v>198</v>
      </c>
      <c r="X1613">
        <v>0</v>
      </c>
      <c r="Y1613">
        <v>1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H1613">
        <v>0</v>
      </c>
      <c r="AI1613">
        <v>0</v>
      </c>
    </row>
    <row r="1614" spans="1:39" x14ac:dyDescent="0.15">
      <c r="A1614">
        <v>3440</v>
      </c>
      <c r="B1614">
        <v>154</v>
      </c>
      <c r="C1614">
        <v>37</v>
      </c>
      <c r="D1614" s="17">
        <v>2003</v>
      </c>
      <c r="E1614" s="17">
        <v>9</v>
      </c>
      <c r="F1614" s="17">
        <v>15</v>
      </c>
      <c r="G1614" s="40">
        <f t="shared" si="172"/>
        <v>37879</v>
      </c>
      <c r="H1614">
        <f t="shared" si="173"/>
        <v>38</v>
      </c>
      <c r="I1614" s="38">
        <v>0</v>
      </c>
      <c r="J1614" s="38">
        <v>0.4069444444444445</v>
      </c>
      <c r="K1614">
        <v>2930</v>
      </c>
      <c r="L1614">
        <v>1</v>
      </c>
      <c r="M1614">
        <v>8</v>
      </c>
      <c r="O1614">
        <v>2</v>
      </c>
      <c r="P1614">
        <v>1</v>
      </c>
      <c r="Q1614">
        <v>1</v>
      </c>
      <c r="R1614">
        <v>36.4</v>
      </c>
      <c r="S1614">
        <v>0</v>
      </c>
      <c r="T1614">
        <v>3</v>
      </c>
      <c r="W1614" s="41" t="s">
        <v>118</v>
      </c>
      <c r="X1614">
        <v>3</v>
      </c>
      <c r="Y1614">
        <v>0</v>
      </c>
      <c r="Z1614">
        <v>0</v>
      </c>
      <c r="AA1614">
        <v>0</v>
      </c>
      <c r="AB1614">
        <v>1</v>
      </c>
      <c r="AC1614">
        <v>0</v>
      </c>
      <c r="AD1614">
        <v>0</v>
      </c>
      <c r="AE1614">
        <v>1</v>
      </c>
    </row>
    <row r="1615" spans="1:39" x14ac:dyDescent="0.15">
      <c r="A1615">
        <v>2103</v>
      </c>
      <c r="B1615">
        <v>77</v>
      </c>
      <c r="C1615">
        <v>37</v>
      </c>
      <c r="D1615" s="17">
        <v>2003</v>
      </c>
      <c r="E1615" s="17">
        <v>9</v>
      </c>
      <c r="F1615" s="17">
        <v>15</v>
      </c>
      <c r="G1615" s="40">
        <f t="shared" si="172"/>
        <v>37879</v>
      </c>
      <c r="H1615">
        <f t="shared" si="173"/>
        <v>38</v>
      </c>
      <c r="I1615" s="38">
        <v>0</v>
      </c>
      <c r="J1615" s="38">
        <v>0.3354166666666667</v>
      </c>
      <c r="L1615">
        <v>1</v>
      </c>
      <c r="M1615">
        <v>1</v>
      </c>
      <c r="O1615">
        <v>2</v>
      </c>
      <c r="P1615">
        <v>1</v>
      </c>
      <c r="Q1615">
        <v>2</v>
      </c>
      <c r="W1615" s="41" t="s">
        <v>118</v>
      </c>
      <c r="X1615">
        <v>0</v>
      </c>
      <c r="Y1615">
        <v>1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</row>
    <row r="1616" spans="1:39" x14ac:dyDescent="0.15">
      <c r="A1616">
        <v>3439</v>
      </c>
      <c r="B1616">
        <v>154</v>
      </c>
      <c r="C1616">
        <v>37</v>
      </c>
      <c r="D1616" s="17">
        <v>2003</v>
      </c>
      <c r="E1616" s="17">
        <v>9</v>
      </c>
      <c r="F1616" s="17">
        <v>15</v>
      </c>
      <c r="G1616" s="40">
        <f t="shared" si="172"/>
        <v>37879</v>
      </c>
      <c r="H1616">
        <f t="shared" si="173"/>
        <v>38</v>
      </c>
      <c r="I1616" s="38">
        <v>0</v>
      </c>
      <c r="J1616" s="38">
        <v>0.41319444444444442</v>
      </c>
      <c r="K1616">
        <v>3922</v>
      </c>
      <c r="L1616">
        <v>1</v>
      </c>
      <c r="M1616">
        <v>4</v>
      </c>
      <c r="O1616">
        <v>2</v>
      </c>
      <c r="P1616">
        <v>1</v>
      </c>
      <c r="Q1616">
        <v>2</v>
      </c>
      <c r="W1616" s="41" t="s">
        <v>50</v>
      </c>
      <c r="X1616">
        <v>0</v>
      </c>
      <c r="Y1616">
        <v>1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</row>
    <row r="1617" spans="1:35" x14ac:dyDescent="0.15">
      <c r="A1617">
        <v>2046</v>
      </c>
      <c r="B1617">
        <v>76</v>
      </c>
      <c r="C1617">
        <v>38</v>
      </c>
      <c r="D1617" s="17">
        <v>2003</v>
      </c>
      <c r="E1617" s="17">
        <v>9</v>
      </c>
      <c r="F1617" s="17">
        <v>16</v>
      </c>
      <c r="G1617" s="40">
        <f t="shared" si="172"/>
        <v>37880</v>
      </c>
      <c r="H1617">
        <f t="shared" si="173"/>
        <v>38</v>
      </c>
      <c r="I1617" s="38">
        <v>0</v>
      </c>
      <c r="J1617" s="38">
        <v>0.3298611111111111</v>
      </c>
      <c r="K1617">
        <v>3333</v>
      </c>
      <c r="L1617">
        <v>1</v>
      </c>
      <c r="M1617">
        <v>2</v>
      </c>
      <c r="O1617">
        <v>2</v>
      </c>
      <c r="P1617">
        <v>1</v>
      </c>
      <c r="Q1617">
        <v>2</v>
      </c>
      <c r="R1617">
        <v>40.1</v>
      </c>
      <c r="S1617">
        <v>1</v>
      </c>
      <c r="T1617">
        <v>3</v>
      </c>
      <c r="W1617" s="41" t="s">
        <v>220</v>
      </c>
      <c r="X1617">
        <v>4</v>
      </c>
      <c r="Y1617">
        <v>0</v>
      </c>
      <c r="Z1617">
        <v>0</v>
      </c>
      <c r="AA1617">
        <v>0</v>
      </c>
      <c r="AB1617">
        <v>0</v>
      </c>
      <c r="AC1617">
        <v>1</v>
      </c>
      <c r="AD1617">
        <v>0</v>
      </c>
      <c r="AE1617">
        <v>1</v>
      </c>
    </row>
    <row r="1618" spans="1:35" x14ac:dyDescent="0.15">
      <c r="A1618">
        <v>2047</v>
      </c>
      <c r="B1618">
        <v>76</v>
      </c>
      <c r="C1618">
        <v>38</v>
      </c>
      <c r="D1618" s="17">
        <v>2003</v>
      </c>
      <c r="E1618" s="17">
        <v>9</v>
      </c>
      <c r="F1618" s="17">
        <v>16</v>
      </c>
      <c r="G1618" s="40">
        <f t="shared" si="172"/>
        <v>37880</v>
      </c>
      <c r="H1618">
        <f t="shared" si="173"/>
        <v>38</v>
      </c>
      <c r="I1618" s="38">
        <v>0</v>
      </c>
      <c r="J1618" s="38">
        <v>0.33611111111111108</v>
      </c>
      <c r="K1618">
        <v>2848</v>
      </c>
      <c r="L1618">
        <v>1</v>
      </c>
      <c r="M1618">
        <v>6</v>
      </c>
      <c r="O1618">
        <v>2</v>
      </c>
      <c r="P1618">
        <v>1</v>
      </c>
      <c r="Q1618">
        <v>2</v>
      </c>
      <c r="R1618">
        <v>39.5</v>
      </c>
      <c r="S1618">
        <v>1</v>
      </c>
      <c r="T1618">
        <v>3</v>
      </c>
      <c r="W1618" s="41" t="s">
        <v>118</v>
      </c>
      <c r="X1618">
        <v>5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1</v>
      </c>
      <c r="AE1618">
        <v>1</v>
      </c>
    </row>
    <row r="1619" spans="1:35" x14ac:dyDescent="0.15">
      <c r="A1619">
        <v>2056</v>
      </c>
      <c r="B1619">
        <v>76</v>
      </c>
      <c r="C1619">
        <v>38</v>
      </c>
      <c r="D1619" s="17">
        <v>2003</v>
      </c>
      <c r="E1619" s="17">
        <v>9</v>
      </c>
      <c r="F1619" s="17">
        <v>17</v>
      </c>
      <c r="G1619" s="40">
        <f t="shared" si="172"/>
        <v>37881</v>
      </c>
      <c r="H1619">
        <f t="shared" si="173"/>
        <v>38</v>
      </c>
      <c r="I1619" s="38">
        <v>11</v>
      </c>
      <c r="J1619" s="38">
        <v>11</v>
      </c>
      <c r="K1619">
        <v>3192</v>
      </c>
      <c r="L1619">
        <v>1</v>
      </c>
      <c r="M1619">
        <v>6</v>
      </c>
      <c r="O1619">
        <v>2</v>
      </c>
      <c r="P1619">
        <v>1</v>
      </c>
      <c r="Q1619">
        <v>2</v>
      </c>
      <c r="R1619">
        <v>36</v>
      </c>
      <c r="S1619">
        <v>0</v>
      </c>
      <c r="T1619">
        <v>2</v>
      </c>
      <c r="W1619" s="41" t="s">
        <v>50</v>
      </c>
      <c r="X1619">
        <v>1</v>
      </c>
      <c r="Y1619">
        <v>0</v>
      </c>
      <c r="Z1619">
        <v>1</v>
      </c>
      <c r="AA1619">
        <v>0</v>
      </c>
      <c r="AB1619">
        <v>0</v>
      </c>
      <c r="AC1619">
        <v>0</v>
      </c>
      <c r="AD1619">
        <v>0</v>
      </c>
      <c r="AE1619">
        <v>1</v>
      </c>
      <c r="AH1619">
        <v>0</v>
      </c>
      <c r="AI1619">
        <v>0</v>
      </c>
    </row>
    <row r="1620" spans="1:35" x14ac:dyDescent="0.15">
      <c r="A1620">
        <v>2054</v>
      </c>
      <c r="B1620">
        <v>76</v>
      </c>
      <c r="C1620">
        <v>38</v>
      </c>
      <c r="D1620" s="19">
        <v>2003</v>
      </c>
      <c r="E1620" s="19">
        <v>9</v>
      </c>
      <c r="F1620" s="19">
        <v>17</v>
      </c>
      <c r="G1620" s="40">
        <f t="shared" si="172"/>
        <v>37881</v>
      </c>
      <c r="H1620">
        <f t="shared" si="173"/>
        <v>38</v>
      </c>
      <c r="I1620" s="38">
        <v>0</v>
      </c>
      <c r="J1620" s="38">
        <v>0.4458333333333333</v>
      </c>
      <c r="K1620">
        <v>3042</v>
      </c>
      <c r="L1620">
        <v>1</v>
      </c>
      <c r="M1620">
        <v>5</v>
      </c>
      <c r="O1620">
        <v>2</v>
      </c>
      <c r="P1620">
        <v>1</v>
      </c>
      <c r="Q1620">
        <v>2</v>
      </c>
      <c r="W1620" s="41" t="s">
        <v>50</v>
      </c>
      <c r="X1620">
        <v>0</v>
      </c>
      <c r="Y1620">
        <v>1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</row>
    <row r="1621" spans="1:35" x14ac:dyDescent="0.15">
      <c r="A1621">
        <v>2061</v>
      </c>
      <c r="B1621">
        <v>76</v>
      </c>
      <c r="C1621">
        <v>38</v>
      </c>
      <c r="D1621" s="17">
        <v>2003</v>
      </c>
      <c r="E1621" s="17">
        <v>9</v>
      </c>
      <c r="F1621" s="17">
        <v>18</v>
      </c>
      <c r="G1621" s="40">
        <f t="shared" si="172"/>
        <v>37882</v>
      </c>
      <c r="H1621">
        <f t="shared" si="173"/>
        <v>38</v>
      </c>
      <c r="I1621" s="38">
        <v>0</v>
      </c>
      <c r="J1621" s="38">
        <v>0.40416666666666662</v>
      </c>
      <c r="K1621">
        <v>3003</v>
      </c>
      <c r="L1621">
        <v>1</v>
      </c>
      <c r="M1621">
        <v>4</v>
      </c>
      <c r="O1621">
        <v>2</v>
      </c>
      <c r="P1621">
        <v>1</v>
      </c>
      <c r="Q1621">
        <v>1</v>
      </c>
      <c r="R1621">
        <v>37.299999999999997</v>
      </c>
      <c r="S1621">
        <v>0</v>
      </c>
      <c r="T1621">
        <v>2</v>
      </c>
      <c r="W1621" s="41" t="s">
        <v>49</v>
      </c>
      <c r="X1621">
        <v>0</v>
      </c>
      <c r="Y1621">
        <v>1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</row>
    <row r="1622" spans="1:35" x14ac:dyDescent="0.15">
      <c r="A1622">
        <v>2064</v>
      </c>
      <c r="B1622">
        <v>76</v>
      </c>
      <c r="C1622">
        <v>38</v>
      </c>
      <c r="D1622" s="17">
        <v>2003</v>
      </c>
      <c r="E1622" s="17">
        <v>9</v>
      </c>
      <c r="F1622" s="17">
        <v>18</v>
      </c>
      <c r="G1622" s="40">
        <f t="shared" si="172"/>
        <v>37882</v>
      </c>
      <c r="H1622">
        <f t="shared" si="173"/>
        <v>38</v>
      </c>
      <c r="I1622" s="38">
        <v>0</v>
      </c>
      <c r="J1622" s="38">
        <v>0.42291666666666666</v>
      </c>
      <c r="K1622">
        <v>3802</v>
      </c>
      <c r="L1622">
        <v>1</v>
      </c>
      <c r="M1622">
        <v>7</v>
      </c>
      <c r="O1622">
        <v>2</v>
      </c>
      <c r="P1622">
        <v>1</v>
      </c>
      <c r="Q1622">
        <v>1</v>
      </c>
      <c r="R1622">
        <v>38.799999999999997</v>
      </c>
      <c r="S1622">
        <v>1</v>
      </c>
      <c r="W1622" s="41" t="s">
        <v>50</v>
      </c>
      <c r="X1622">
        <v>3</v>
      </c>
      <c r="Y1622">
        <v>0</v>
      </c>
      <c r="Z1622">
        <v>0</v>
      </c>
      <c r="AA1622">
        <v>0</v>
      </c>
      <c r="AB1622">
        <v>1</v>
      </c>
      <c r="AC1622">
        <v>0</v>
      </c>
      <c r="AD1622">
        <v>0</v>
      </c>
      <c r="AE1622">
        <v>1</v>
      </c>
    </row>
    <row r="1623" spans="1:35" x14ac:dyDescent="0.15">
      <c r="A1623">
        <v>2065</v>
      </c>
      <c r="B1623">
        <v>76</v>
      </c>
      <c r="C1623">
        <v>38</v>
      </c>
      <c r="D1623" s="17">
        <v>2003</v>
      </c>
      <c r="E1623" s="17">
        <v>9</v>
      </c>
      <c r="F1623" s="17">
        <v>18</v>
      </c>
      <c r="G1623" s="40">
        <f t="shared" si="172"/>
        <v>37882</v>
      </c>
      <c r="H1623">
        <f t="shared" si="173"/>
        <v>38</v>
      </c>
      <c r="I1623" s="38">
        <v>0</v>
      </c>
      <c r="J1623" s="38">
        <v>0.45347222222222222</v>
      </c>
      <c r="M1623" s="10"/>
      <c r="N1623">
        <v>2</v>
      </c>
      <c r="O1623">
        <v>2</v>
      </c>
      <c r="P1623">
        <v>1</v>
      </c>
      <c r="Q1623">
        <v>1</v>
      </c>
      <c r="W1623" s="41" t="s">
        <v>118</v>
      </c>
      <c r="X1623">
        <v>0</v>
      </c>
      <c r="Y1623">
        <v>1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</row>
    <row r="1624" spans="1:35" x14ac:dyDescent="0.15">
      <c r="A1624">
        <v>2068</v>
      </c>
      <c r="B1624">
        <v>76</v>
      </c>
      <c r="C1624">
        <v>38</v>
      </c>
      <c r="D1624" s="17">
        <v>2003</v>
      </c>
      <c r="E1624" s="17">
        <v>9</v>
      </c>
      <c r="F1624" s="17">
        <v>19</v>
      </c>
      <c r="G1624" s="40">
        <f t="shared" si="172"/>
        <v>37883</v>
      </c>
      <c r="H1624">
        <f t="shared" si="173"/>
        <v>38</v>
      </c>
      <c r="I1624" s="38">
        <v>0</v>
      </c>
      <c r="J1624" s="38">
        <v>0.3298611111111111</v>
      </c>
      <c r="K1624">
        <v>4442</v>
      </c>
      <c r="L1624">
        <v>1</v>
      </c>
      <c r="M1624">
        <v>2</v>
      </c>
      <c r="O1624">
        <v>2</v>
      </c>
      <c r="P1624">
        <v>1</v>
      </c>
      <c r="Q1624">
        <v>2</v>
      </c>
      <c r="R1624">
        <v>37.1</v>
      </c>
      <c r="S1624">
        <v>0</v>
      </c>
      <c r="T1624">
        <v>2</v>
      </c>
      <c r="W1624" s="41" t="s">
        <v>118</v>
      </c>
      <c r="X1624">
        <v>5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1</v>
      </c>
      <c r="AE1624">
        <v>1</v>
      </c>
    </row>
    <row r="1625" spans="1:35" x14ac:dyDescent="0.15">
      <c r="A1625">
        <v>1693</v>
      </c>
      <c r="B1625">
        <v>62</v>
      </c>
      <c r="C1625">
        <v>37</v>
      </c>
      <c r="D1625" s="17">
        <v>2004</v>
      </c>
      <c r="E1625" s="17">
        <v>9</v>
      </c>
      <c r="F1625" s="17">
        <v>13</v>
      </c>
      <c r="G1625" s="40">
        <f t="shared" si="172"/>
        <v>38243</v>
      </c>
      <c r="H1625">
        <f t="shared" si="173"/>
        <v>38</v>
      </c>
      <c r="I1625" s="38">
        <v>0</v>
      </c>
      <c r="J1625" s="38">
        <v>0.41875000000000001</v>
      </c>
      <c r="K1625">
        <v>6358</v>
      </c>
      <c r="L1625">
        <v>1</v>
      </c>
      <c r="M1625">
        <v>1</v>
      </c>
      <c r="O1625">
        <v>2</v>
      </c>
      <c r="P1625">
        <v>1</v>
      </c>
      <c r="Q1625">
        <v>1</v>
      </c>
      <c r="W1625" s="41" t="s">
        <v>278</v>
      </c>
      <c r="X1625">
        <v>0</v>
      </c>
      <c r="Y1625">
        <v>1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</row>
    <row r="1626" spans="1:35" x14ac:dyDescent="0.15">
      <c r="A1626">
        <v>1702</v>
      </c>
      <c r="B1626">
        <v>62</v>
      </c>
      <c r="C1626">
        <v>37</v>
      </c>
      <c r="D1626" s="17">
        <v>2004</v>
      </c>
      <c r="E1626" s="17">
        <v>9</v>
      </c>
      <c r="F1626" s="17">
        <v>14</v>
      </c>
      <c r="G1626" s="40">
        <f t="shared" si="172"/>
        <v>38244</v>
      </c>
      <c r="H1626">
        <f t="shared" si="173"/>
        <v>38</v>
      </c>
      <c r="I1626" s="38">
        <v>10</v>
      </c>
      <c r="J1626" s="38">
        <v>10</v>
      </c>
      <c r="L1626">
        <v>1</v>
      </c>
      <c r="M1626">
        <v>9</v>
      </c>
      <c r="O1626">
        <v>2</v>
      </c>
      <c r="P1626">
        <v>1</v>
      </c>
      <c r="Q1626">
        <v>1</v>
      </c>
      <c r="W1626" s="41" t="s">
        <v>120</v>
      </c>
      <c r="X1626">
        <v>4</v>
      </c>
      <c r="Y1626">
        <v>0</v>
      </c>
      <c r="Z1626">
        <v>0</v>
      </c>
      <c r="AA1626">
        <v>0</v>
      </c>
      <c r="AB1626">
        <v>0</v>
      </c>
      <c r="AC1626">
        <v>1</v>
      </c>
      <c r="AD1626">
        <v>0</v>
      </c>
      <c r="AE1626">
        <v>1</v>
      </c>
    </row>
    <row r="1627" spans="1:35" x14ac:dyDescent="0.15">
      <c r="A1627">
        <v>1705</v>
      </c>
      <c r="B1627">
        <v>62</v>
      </c>
      <c r="C1627">
        <v>37</v>
      </c>
      <c r="D1627" s="19">
        <v>2004</v>
      </c>
      <c r="E1627" s="19">
        <v>9</v>
      </c>
      <c r="F1627" s="19">
        <v>15</v>
      </c>
      <c r="G1627" s="40">
        <f t="shared" si="172"/>
        <v>38245</v>
      </c>
      <c r="H1627">
        <f t="shared" si="173"/>
        <v>38</v>
      </c>
      <c r="I1627" s="38">
        <v>0</v>
      </c>
      <c r="J1627" s="38">
        <v>0.40625</v>
      </c>
      <c r="L1627">
        <v>1</v>
      </c>
      <c r="M1627">
        <v>9</v>
      </c>
      <c r="O1627">
        <v>2</v>
      </c>
      <c r="P1627">
        <v>1</v>
      </c>
      <c r="Q1627">
        <v>1</v>
      </c>
      <c r="W1627" s="41" t="s">
        <v>118</v>
      </c>
      <c r="X1627">
        <v>3</v>
      </c>
      <c r="Y1627">
        <v>0</v>
      </c>
      <c r="Z1627">
        <v>0</v>
      </c>
      <c r="AA1627">
        <v>0</v>
      </c>
      <c r="AB1627">
        <v>1</v>
      </c>
      <c r="AC1627">
        <v>0</v>
      </c>
      <c r="AD1627">
        <v>0</v>
      </c>
      <c r="AE1627">
        <v>1</v>
      </c>
    </row>
    <row r="1628" spans="1:35" x14ac:dyDescent="0.15">
      <c r="A1628">
        <v>1713</v>
      </c>
      <c r="B1628">
        <v>63</v>
      </c>
      <c r="C1628">
        <v>38</v>
      </c>
      <c r="D1628" s="17">
        <v>2004</v>
      </c>
      <c r="E1628" s="17">
        <v>9</v>
      </c>
      <c r="F1628" s="17">
        <v>17</v>
      </c>
      <c r="G1628" s="40">
        <f t="shared" si="172"/>
        <v>38247</v>
      </c>
      <c r="H1628">
        <f t="shared" si="173"/>
        <v>38</v>
      </c>
      <c r="I1628" s="38">
        <v>0</v>
      </c>
      <c r="J1628" s="38">
        <v>0.37152777777777773</v>
      </c>
      <c r="L1628">
        <v>1</v>
      </c>
      <c r="M1628">
        <v>9</v>
      </c>
      <c r="O1628">
        <v>2</v>
      </c>
      <c r="P1628">
        <v>1</v>
      </c>
      <c r="Q1628">
        <v>2</v>
      </c>
      <c r="R1628">
        <v>36.9</v>
      </c>
      <c r="S1628">
        <v>0</v>
      </c>
      <c r="T1628">
        <v>2</v>
      </c>
      <c r="W1628" s="41" t="s">
        <v>278</v>
      </c>
      <c r="X1628">
        <v>1</v>
      </c>
      <c r="Y1628">
        <v>0</v>
      </c>
      <c r="Z1628">
        <v>1</v>
      </c>
      <c r="AA1628">
        <v>0</v>
      </c>
      <c r="AB1628">
        <v>0</v>
      </c>
      <c r="AC1628">
        <v>0</v>
      </c>
      <c r="AD1628">
        <v>0</v>
      </c>
      <c r="AE1628">
        <v>1</v>
      </c>
    </row>
    <row r="1629" spans="1:35" x14ac:dyDescent="0.15">
      <c r="A1629">
        <v>3963</v>
      </c>
      <c r="B1629">
        <v>172</v>
      </c>
      <c r="C1629">
        <v>37</v>
      </c>
      <c r="D1629" s="17">
        <v>2008</v>
      </c>
      <c r="E1629" s="17">
        <v>9</v>
      </c>
      <c r="F1629" s="17">
        <v>15</v>
      </c>
      <c r="G1629" s="40">
        <f t="shared" si="172"/>
        <v>39706</v>
      </c>
      <c r="H1629">
        <f t="shared" si="173"/>
        <v>38</v>
      </c>
      <c r="I1629" s="29">
        <v>0.38055555555555554</v>
      </c>
      <c r="J1629" s="29">
        <v>0.38055555555555554</v>
      </c>
      <c r="K1629">
        <v>7772</v>
      </c>
      <c r="L1629">
        <v>1</v>
      </c>
      <c r="M1629">
        <v>3</v>
      </c>
      <c r="O1629">
        <v>2</v>
      </c>
      <c r="P1629">
        <v>1</v>
      </c>
      <c r="Q1629">
        <v>2</v>
      </c>
      <c r="R1629">
        <v>39.6</v>
      </c>
      <c r="S1629">
        <v>1</v>
      </c>
      <c r="T1629">
        <v>3</v>
      </c>
      <c r="W1629" s="41" t="s">
        <v>220</v>
      </c>
      <c r="X1629">
        <v>4</v>
      </c>
      <c r="Y1629">
        <v>0</v>
      </c>
      <c r="Z1629">
        <v>0</v>
      </c>
      <c r="AA1629">
        <v>0</v>
      </c>
      <c r="AB1629">
        <v>0</v>
      </c>
      <c r="AC1629">
        <v>1</v>
      </c>
      <c r="AD1629">
        <v>0</v>
      </c>
      <c r="AE1629">
        <v>1</v>
      </c>
    </row>
    <row r="1630" spans="1:35" x14ac:dyDescent="0.15">
      <c r="A1630">
        <v>3969</v>
      </c>
      <c r="B1630">
        <v>172</v>
      </c>
      <c r="C1630">
        <v>38</v>
      </c>
      <c r="D1630" s="17">
        <v>2008</v>
      </c>
      <c r="E1630" s="17">
        <v>9</v>
      </c>
      <c r="F1630" s="17">
        <v>16</v>
      </c>
      <c r="G1630" s="40">
        <f t="shared" si="172"/>
        <v>39707</v>
      </c>
      <c r="H1630">
        <f t="shared" si="173"/>
        <v>38</v>
      </c>
      <c r="I1630" s="29">
        <v>0.38750000000000001</v>
      </c>
      <c r="J1630" s="29">
        <v>0.38750000000000001</v>
      </c>
      <c r="K1630">
        <v>8204</v>
      </c>
      <c r="L1630">
        <v>1</v>
      </c>
      <c r="M1630">
        <v>8</v>
      </c>
      <c r="O1630">
        <v>2</v>
      </c>
      <c r="P1630">
        <v>1</v>
      </c>
      <c r="Q1630">
        <v>2</v>
      </c>
      <c r="W1630" s="41" t="s">
        <v>50</v>
      </c>
      <c r="X1630">
        <v>0</v>
      </c>
      <c r="Y1630">
        <v>1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H1630">
        <v>0</v>
      </c>
      <c r="AI1630">
        <v>0</v>
      </c>
    </row>
    <row r="1631" spans="1:35" x14ac:dyDescent="0.15">
      <c r="A1631">
        <v>3928</v>
      </c>
      <c r="C1631">
        <v>38</v>
      </c>
      <c r="D1631" s="17">
        <v>2008</v>
      </c>
      <c r="E1631" s="17">
        <v>9</v>
      </c>
      <c r="F1631" s="17">
        <v>17</v>
      </c>
      <c r="G1631" s="40">
        <f t="shared" si="172"/>
        <v>39708</v>
      </c>
      <c r="H1631">
        <f t="shared" si="173"/>
        <v>38</v>
      </c>
      <c r="I1631" s="29">
        <v>0.4770833333333333</v>
      </c>
      <c r="J1631" s="29">
        <v>0.4770833333333333</v>
      </c>
      <c r="K1631">
        <v>8162</v>
      </c>
      <c r="L1631">
        <v>1</v>
      </c>
      <c r="M1631">
        <v>5</v>
      </c>
      <c r="O1631">
        <v>2</v>
      </c>
      <c r="P1631">
        <v>1</v>
      </c>
      <c r="Q1631">
        <v>1</v>
      </c>
      <c r="R1631">
        <v>37.4</v>
      </c>
      <c r="S1631">
        <v>0</v>
      </c>
      <c r="T1631">
        <v>1</v>
      </c>
      <c r="X1631">
        <v>0</v>
      </c>
      <c r="Y1631">
        <v>1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</row>
    <row r="1632" spans="1:35" x14ac:dyDescent="0.15">
      <c r="A1632">
        <v>3918</v>
      </c>
      <c r="C1632">
        <v>38</v>
      </c>
      <c r="D1632" s="19">
        <v>2008</v>
      </c>
      <c r="E1632" s="19">
        <v>9</v>
      </c>
      <c r="F1632" s="19">
        <v>17</v>
      </c>
      <c r="G1632" s="40">
        <f t="shared" si="172"/>
        <v>39708</v>
      </c>
      <c r="H1632">
        <f t="shared" si="173"/>
        <v>38</v>
      </c>
      <c r="I1632" s="29">
        <v>0.42777777777777781</v>
      </c>
      <c r="J1632" s="29">
        <v>0.42777777777777781</v>
      </c>
      <c r="K1632">
        <v>8207</v>
      </c>
      <c r="L1632">
        <v>1</v>
      </c>
      <c r="M1632">
        <v>4</v>
      </c>
      <c r="O1632">
        <v>2</v>
      </c>
      <c r="P1632">
        <v>1</v>
      </c>
      <c r="Q1632">
        <v>2</v>
      </c>
      <c r="R1632">
        <v>35.6</v>
      </c>
      <c r="S1632">
        <v>0</v>
      </c>
      <c r="T1632">
        <v>3</v>
      </c>
      <c r="W1632" s="41" t="s">
        <v>50</v>
      </c>
      <c r="X1632">
        <v>4</v>
      </c>
      <c r="Y1632">
        <v>0</v>
      </c>
      <c r="Z1632">
        <v>0</v>
      </c>
      <c r="AA1632">
        <v>0</v>
      </c>
      <c r="AB1632">
        <v>0</v>
      </c>
      <c r="AC1632">
        <v>1</v>
      </c>
      <c r="AD1632">
        <v>0</v>
      </c>
      <c r="AE1632">
        <v>1</v>
      </c>
    </row>
    <row r="1633" spans="1:42" x14ac:dyDescent="0.15">
      <c r="A1633">
        <v>3931</v>
      </c>
      <c r="C1633">
        <v>38</v>
      </c>
      <c r="D1633" s="17">
        <v>2008</v>
      </c>
      <c r="E1633" s="17">
        <v>9</v>
      </c>
      <c r="F1633" s="17">
        <v>19</v>
      </c>
      <c r="G1633" s="40">
        <f t="shared" si="172"/>
        <v>39710</v>
      </c>
      <c r="H1633">
        <f t="shared" si="173"/>
        <v>38</v>
      </c>
      <c r="I1633" s="29">
        <v>0.36180555555555555</v>
      </c>
      <c r="J1633" s="29">
        <v>0.36180555555555555</v>
      </c>
      <c r="K1633">
        <v>7657</v>
      </c>
      <c r="L1633">
        <v>1</v>
      </c>
      <c r="M1633">
        <v>10</v>
      </c>
      <c r="O1633">
        <v>2</v>
      </c>
      <c r="P1633">
        <v>1</v>
      </c>
      <c r="Q1633">
        <v>2</v>
      </c>
      <c r="R1633">
        <v>38.4</v>
      </c>
      <c r="S1633">
        <v>1</v>
      </c>
      <c r="T1633">
        <v>2</v>
      </c>
      <c r="W1633" s="41" t="s">
        <v>118</v>
      </c>
      <c r="X1633">
        <v>0</v>
      </c>
      <c r="Y1633">
        <v>1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</row>
    <row r="1634" spans="1:42" x14ac:dyDescent="0.15">
      <c r="A1634">
        <v>3929</v>
      </c>
      <c r="C1634">
        <v>38</v>
      </c>
      <c r="D1634" s="19">
        <v>2008</v>
      </c>
      <c r="E1634" s="19">
        <v>9</v>
      </c>
      <c r="F1634" s="19">
        <v>19</v>
      </c>
      <c r="G1634" s="40">
        <f t="shared" si="172"/>
        <v>39710</v>
      </c>
      <c r="H1634">
        <f t="shared" si="173"/>
        <v>38</v>
      </c>
      <c r="I1634" s="29">
        <v>0.35000000000000003</v>
      </c>
      <c r="J1634" s="29">
        <v>0.35</v>
      </c>
      <c r="L1634">
        <v>2</v>
      </c>
      <c r="O1634">
        <v>2</v>
      </c>
      <c r="P1634">
        <v>1</v>
      </c>
      <c r="Q1634">
        <v>1</v>
      </c>
      <c r="R1634">
        <v>39.5</v>
      </c>
      <c r="S1634">
        <v>1</v>
      </c>
      <c r="W1634" s="41" t="s">
        <v>50</v>
      </c>
      <c r="X1634">
        <v>4</v>
      </c>
      <c r="Y1634">
        <v>0</v>
      </c>
      <c r="Z1634">
        <v>0</v>
      </c>
      <c r="AA1634">
        <v>0</v>
      </c>
      <c r="AB1634">
        <v>0</v>
      </c>
      <c r="AC1634">
        <v>1</v>
      </c>
      <c r="AD1634">
        <v>0</v>
      </c>
      <c r="AE1634">
        <v>1</v>
      </c>
      <c r="AH1634">
        <v>0</v>
      </c>
      <c r="AI1634">
        <v>0</v>
      </c>
    </row>
    <row r="1635" spans="1:42" x14ac:dyDescent="0.15">
      <c r="A1635">
        <v>2033</v>
      </c>
      <c r="B1635">
        <v>75</v>
      </c>
      <c r="C1635">
        <v>39</v>
      </c>
      <c r="D1635" s="17">
        <v>2003</v>
      </c>
      <c r="E1635" s="17">
        <v>9</v>
      </c>
      <c r="F1635" s="17">
        <v>23</v>
      </c>
      <c r="G1635" s="40">
        <f t="shared" ref="G1635:G1648" si="174">DATE(D1635,E1635,F1635)</f>
        <v>37887</v>
      </c>
      <c r="H1635">
        <f t="shared" ref="H1635:H1648" si="175">INT((G1635-DATE(YEAR(G1635-WEEKDAY(G1635-1)+4),1,3)+WEEKDAY(DATE(YEAR(G1635-WEEKDAY(G1635-1)+4),1,3))+5)/7)</f>
        <v>39</v>
      </c>
      <c r="I1635" s="38">
        <v>0</v>
      </c>
      <c r="J1635" s="38">
        <v>0.33402777777777781</v>
      </c>
      <c r="K1635">
        <v>3333</v>
      </c>
      <c r="L1635">
        <v>1</v>
      </c>
      <c r="M1635">
        <v>1</v>
      </c>
      <c r="O1635">
        <v>2</v>
      </c>
      <c r="P1635">
        <v>1</v>
      </c>
      <c r="Q1635">
        <v>1</v>
      </c>
      <c r="R1635">
        <v>36</v>
      </c>
      <c r="S1635">
        <v>0</v>
      </c>
      <c r="T1635">
        <v>2</v>
      </c>
      <c r="W1635" s="41" t="s">
        <v>45</v>
      </c>
      <c r="X1635">
        <v>3</v>
      </c>
      <c r="Y1635">
        <v>0</v>
      </c>
      <c r="Z1635">
        <v>0</v>
      </c>
      <c r="AA1635">
        <v>0</v>
      </c>
      <c r="AB1635">
        <v>1</v>
      </c>
      <c r="AC1635">
        <v>0</v>
      </c>
      <c r="AD1635">
        <v>0</v>
      </c>
      <c r="AE1635">
        <v>1</v>
      </c>
    </row>
    <row r="1636" spans="1:42" x14ac:dyDescent="0.15">
      <c r="A1636">
        <v>2040</v>
      </c>
      <c r="B1636">
        <v>75</v>
      </c>
      <c r="C1636">
        <v>39</v>
      </c>
      <c r="D1636" s="17">
        <v>2003</v>
      </c>
      <c r="E1636" s="17">
        <v>9</v>
      </c>
      <c r="F1636" s="17">
        <v>23</v>
      </c>
      <c r="G1636" s="40">
        <f t="shared" si="174"/>
        <v>37887</v>
      </c>
      <c r="H1636">
        <f t="shared" si="175"/>
        <v>39</v>
      </c>
      <c r="I1636" s="38">
        <v>0</v>
      </c>
      <c r="J1636" s="38">
        <v>0.41736111111111113</v>
      </c>
      <c r="L1636">
        <v>1</v>
      </c>
      <c r="M1636">
        <v>6</v>
      </c>
      <c r="O1636">
        <v>2</v>
      </c>
      <c r="P1636">
        <v>1</v>
      </c>
      <c r="Q1636">
        <v>2</v>
      </c>
      <c r="R1636">
        <v>37.9</v>
      </c>
      <c r="S1636">
        <v>1</v>
      </c>
      <c r="T1636">
        <v>3</v>
      </c>
      <c r="W1636" s="41" t="s">
        <v>45</v>
      </c>
      <c r="X1636">
        <v>3</v>
      </c>
      <c r="Y1636">
        <v>0</v>
      </c>
      <c r="Z1636">
        <v>0</v>
      </c>
      <c r="AA1636">
        <v>0</v>
      </c>
      <c r="AB1636">
        <v>1</v>
      </c>
      <c r="AC1636">
        <v>0</v>
      </c>
      <c r="AD1636">
        <v>0</v>
      </c>
      <c r="AE1636">
        <v>1</v>
      </c>
    </row>
    <row r="1637" spans="1:42" x14ac:dyDescent="0.15">
      <c r="A1637">
        <v>2041</v>
      </c>
      <c r="B1637">
        <v>75</v>
      </c>
      <c r="C1637">
        <v>39</v>
      </c>
      <c r="D1637" s="19">
        <v>2003</v>
      </c>
      <c r="E1637" s="19">
        <v>9</v>
      </c>
      <c r="F1637" s="19">
        <v>23</v>
      </c>
      <c r="G1637" s="40">
        <f t="shared" si="174"/>
        <v>37887</v>
      </c>
      <c r="H1637">
        <f t="shared" si="175"/>
        <v>39</v>
      </c>
      <c r="I1637" s="38">
        <v>0</v>
      </c>
      <c r="J1637" s="38">
        <v>0.43958333333333338</v>
      </c>
      <c r="L1637">
        <v>1</v>
      </c>
      <c r="M1637">
        <v>2</v>
      </c>
      <c r="O1637">
        <v>2</v>
      </c>
      <c r="P1637">
        <v>1</v>
      </c>
      <c r="Q1637">
        <v>2</v>
      </c>
      <c r="W1637" s="41" t="s">
        <v>49</v>
      </c>
      <c r="X1637">
        <v>1</v>
      </c>
      <c r="Y1637">
        <v>0</v>
      </c>
      <c r="Z1637">
        <v>1</v>
      </c>
      <c r="AA1637">
        <v>0</v>
      </c>
      <c r="AB1637">
        <v>0</v>
      </c>
      <c r="AC1637">
        <v>0</v>
      </c>
      <c r="AD1637">
        <v>0</v>
      </c>
      <c r="AE1637">
        <v>1</v>
      </c>
    </row>
    <row r="1638" spans="1:42" x14ac:dyDescent="0.15">
      <c r="A1638">
        <v>1985</v>
      </c>
      <c r="B1638">
        <v>74</v>
      </c>
      <c r="C1638">
        <v>39</v>
      </c>
      <c r="D1638" s="17">
        <v>2003</v>
      </c>
      <c r="E1638" s="17">
        <v>9</v>
      </c>
      <c r="F1638" s="17">
        <v>24</v>
      </c>
      <c r="G1638" s="40">
        <f t="shared" si="174"/>
        <v>37888</v>
      </c>
      <c r="H1638">
        <f t="shared" si="175"/>
        <v>39</v>
      </c>
      <c r="I1638" s="38">
        <v>0</v>
      </c>
      <c r="J1638" s="38">
        <v>0.33402777777777781</v>
      </c>
      <c r="K1638">
        <v>3900</v>
      </c>
      <c r="L1638">
        <v>1</v>
      </c>
      <c r="M1638">
        <v>3</v>
      </c>
      <c r="O1638">
        <v>2</v>
      </c>
      <c r="P1638">
        <v>1</v>
      </c>
      <c r="R1638">
        <v>37.9</v>
      </c>
      <c r="S1638">
        <v>1</v>
      </c>
      <c r="T1638">
        <v>2</v>
      </c>
      <c r="W1638" s="41" t="s">
        <v>118</v>
      </c>
      <c r="X1638">
        <v>1</v>
      </c>
      <c r="Y1638">
        <v>0</v>
      </c>
      <c r="Z1638">
        <v>1</v>
      </c>
      <c r="AA1638">
        <v>0</v>
      </c>
      <c r="AB1638">
        <v>0</v>
      </c>
      <c r="AC1638">
        <v>0</v>
      </c>
      <c r="AD1638">
        <v>0</v>
      </c>
      <c r="AE1638">
        <v>1</v>
      </c>
    </row>
    <row r="1639" spans="1:42" x14ac:dyDescent="0.15">
      <c r="A1639">
        <v>1722</v>
      </c>
      <c r="B1639">
        <v>63</v>
      </c>
      <c r="C1639">
        <v>38</v>
      </c>
      <c r="D1639" s="17">
        <v>2004</v>
      </c>
      <c r="E1639" s="17">
        <v>9</v>
      </c>
      <c r="F1639" s="17">
        <v>21</v>
      </c>
      <c r="G1639" s="40">
        <f t="shared" si="174"/>
        <v>38251</v>
      </c>
      <c r="H1639">
        <f t="shared" si="175"/>
        <v>39</v>
      </c>
      <c r="I1639" s="38">
        <v>0</v>
      </c>
      <c r="J1639" s="38">
        <v>0.37708333333333338</v>
      </c>
      <c r="K1639">
        <v>6367</v>
      </c>
      <c r="L1639">
        <v>1</v>
      </c>
      <c r="M1639">
        <v>4</v>
      </c>
      <c r="O1639">
        <v>2</v>
      </c>
      <c r="P1639">
        <v>1</v>
      </c>
      <c r="Q1639">
        <v>1</v>
      </c>
      <c r="R1639">
        <v>36.4</v>
      </c>
      <c r="S1639">
        <v>0</v>
      </c>
      <c r="T1639">
        <v>3</v>
      </c>
      <c r="W1639" s="41" t="s">
        <v>118</v>
      </c>
      <c r="X1639">
        <v>3</v>
      </c>
      <c r="Y1639">
        <v>0</v>
      </c>
      <c r="Z1639">
        <v>0</v>
      </c>
      <c r="AA1639">
        <v>0</v>
      </c>
      <c r="AB1639">
        <v>1</v>
      </c>
      <c r="AC1639">
        <v>0</v>
      </c>
      <c r="AD1639">
        <v>0</v>
      </c>
      <c r="AE1639">
        <v>1</v>
      </c>
      <c r="AH1639">
        <v>0</v>
      </c>
      <c r="AI1639">
        <v>0</v>
      </c>
    </row>
    <row r="1640" spans="1:42" x14ac:dyDescent="0.15">
      <c r="A1640">
        <v>1735</v>
      </c>
      <c r="B1640">
        <v>63</v>
      </c>
      <c r="C1640">
        <v>39</v>
      </c>
      <c r="D1640" s="19">
        <v>2004</v>
      </c>
      <c r="E1640" s="19">
        <v>9</v>
      </c>
      <c r="F1640" s="19">
        <v>24</v>
      </c>
      <c r="G1640" s="40">
        <f t="shared" si="174"/>
        <v>38254</v>
      </c>
      <c r="H1640">
        <f t="shared" si="175"/>
        <v>39</v>
      </c>
      <c r="I1640" s="38">
        <v>0</v>
      </c>
      <c r="J1640" s="38">
        <v>0.37847222222222227</v>
      </c>
      <c r="K1640">
        <v>4232</v>
      </c>
      <c r="L1640">
        <v>1</v>
      </c>
      <c r="M1640">
        <v>6</v>
      </c>
      <c r="O1640">
        <v>2</v>
      </c>
      <c r="P1640">
        <v>1</v>
      </c>
      <c r="Q1640">
        <v>1</v>
      </c>
      <c r="R1640">
        <v>38.6</v>
      </c>
      <c r="S1640">
        <v>1</v>
      </c>
      <c r="T1640">
        <v>1</v>
      </c>
      <c r="W1640" s="41" t="s">
        <v>118</v>
      </c>
      <c r="X1640">
        <v>5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1</v>
      </c>
      <c r="AE1640">
        <v>1</v>
      </c>
      <c r="AM1640" t="s">
        <v>2920</v>
      </c>
    </row>
    <row r="1641" spans="1:42" x14ac:dyDescent="0.15">
      <c r="A1641">
        <v>1738</v>
      </c>
      <c r="B1641">
        <v>63</v>
      </c>
      <c r="C1641">
        <v>39</v>
      </c>
      <c r="D1641" s="17">
        <v>2004</v>
      </c>
      <c r="E1641" s="17">
        <v>9</v>
      </c>
      <c r="F1641" s="17">
        <v>24</v>
      </c>
      <c r="G1641" s="40">
        <f t="shared" si="174"/>
        <v>38254</v>
      </c>
      <c r="H1641">
        <f t="shared" si="175"/>
        <v>39</v>
      </c>
      <c r="I1641" s="38">
        <v>0</v>
      </c>
      <c r="J1641" s="38">
        <v>0.43402777777777773</v>
      </c>
      <c r="L1641">
        <v>1</v>
      </c>
      <c r="M1641">
        <v>11</v>
      </c>
      <c r="O1641">
        <v>2</v>
      </c>
      <c r="P1641">
        <v>1</v>
      </c>
      <c r="Q1641">
        <v>2</v>
      </c>
      <c r="T1641">
        <v>2</v>
      </c>
      <c r="W1641" s="41" t="s">
        <v>120</v>
      </c>
      <c r="X1641">
        <v>0</v>
      </c>
      <c r="Y1641">
        <v>1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</row>
    <row r="1642" spans="1:42" x14ac:dyDescent="0.15">
      <c r="A1642">
        <v>3901</v>
      </c>
      <c r="B1642">
        <v>170</v>
      </c>
      <c r="C1642">
        <v>39</v>
      </c>
      <c r="D1642" s="17">
        <v>2008</v>
      </c>
      <c r="E1642" s="17">
        <v>9</v>
      </c>
      <c r="F1642" s="17">
        <v>23</v>
      </c>
      <c r="G1642" s="40">
        <f t="shared" si="174"/>
        <v>39714</v>
      </c>
      <c r="H1642">
        <f t="shared" si="175"/>
        <v>39</v>
      </c>
      <c r="I1642" s="29"/>
      <c r="J1642" s="29"/>
      <c r="K1642">
        <v>8204</v>
      </c>
      <c r="L1642">
        <v>1</v>
      </c>
      <c r="M1642">
        <v>8</v>
      </c>
      <c r="O1642">
        <v>2</v>
      </c>
      <c r="P1642">
        <v>1</v>
      </c>
      <c r="Q1642">
        <v>1</v>
      </c>
      <c r="R1642">
        <v>36</v>
      </c>
      <c r="S1642">
        <v>0</v>
      </c>
      <c r="T1642">
        <v>2</v>
      </c>
      <c r="W1642" s="41" t="s">
        <v>118</v>
      </c>
      <c r="X1642">
        <v>0</v>
      </c>
      <c r="Y1642">
        <v>1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</row>
    <row r="1643" spans="1:42" x14ac:dyDescent="0.15">
      <c r="A1643">
        <v>3902</v>
      </c>
      <c r="B1643">
        <v>170</v>
      </c>
      <c r="C1643">
        <v>39</v>
      </c>
      <c r="D1643" s="17">
        <v>2008</v>
      </c>
      <c r="E1643" s="17">
        <v>9</v>
      </c>
      <c r="F1643" s="17">
        <v>23</v>
      </c>
      <c r="G1643" s="40">
        <f t="shared" si="174"/>
        <v>39714</v>
      </c>
      <c r="H1643">
        <f t="shared" si="175"/>
        <v>39</v>
      </c>
      <c r="I1643" s="29">
        <v>0.43194444444444446</v>
      </c>
      <c r="J1643" s="29">
        <v>0.43194444444444446</v>
      </c>
      <c r="K1643">
        <v>8222</v>
      </c>
      <c r="L1643">
        <v>1</v>
      </c>
      <c r="M1643">
        <v>9</v>
      </c>
      <c r="O1643">
        <v>2</v>
      </c>
      <c r="P1643">
        <v>1</v>
      </c>
      <c r="Q1643">
        <v>1</v>
      </c>
      <c r="R1643">
        <v>35.799999999999997</v>
      </c>
      <c r="S1643">
        <v>0</v>
      </c>
      <c r="T1643">
        <v>2</v>
      </c>
      <c r="W1643" s="41" t="s">
        <v>278</v>
      </c>
      <c r="X1643">
        <v>0</v>
      </c>
      <c r="Y1643">
        <v>1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H1643">
        <v>0</v>
      </c>
      <c r="AI1643">
        <v>0</v>
      </c>
    </row>
    <row r="1644" spans="1:42" x14ac:dyDescent="0.15">
      <c r="A1644">
        <v>3976</v>
      </c>
      <c r="B1644">
        <v>173</v>
      </c>
      <c r="C1644">
        <v>39</v>
      </c>
      <c r="D1644" s="17">
        <v>2008</v>
      </c>
      <c r="E1644" s="17">
        <v>9</v>
      </c>
      <c r="F1644" s="17">
        <v>24</v>
      </c>
      <c r="G1644" s="40">
        <f t="shared" si="174"/>
        <v>39715</v>
      </c>
      <c r="H1644">
        <f t="shared" si="175"/>
        <v>39</v>
      </c>
      <c r="I1644" s="29">
        <v>0.39930555555555558</v>
      </c>
      <c r="J1644" s="29">
        <v>0.39930555555555558</v>
      </c>
      <c r="K1644">
        <v>8135</v>
      </c>
      <c r="L1644">
        <v>1</v>
      </c>
      <c r="M1644">
        <v>2</v>
      </c>
      <c r="O1644">
        <v>2</v>
      </c>
      <c r="P1644">
        <v>1</v>
      </c>
      <c r="Q1644">
        <v>1</v>
      </c>
      <c r="R1644">
        <v>35</v>
      </c>
      <c r="W1644" s="41" t="s">
        <v>278</v>
      </c>
      <c r="X1644">
        <v>3</v>
      </c>
      <c r="Y1644">
        <v>0</v>
      </c>
      <c r="Z1644">
        <v>0</v>
      </c>
      <c r="AA1644">
        <v>0</v>
      </c>
      <c r="AB1644">
        <v>1</v>
      </c>
      <c r="AC1644">
        <v>0</v>
      </c>
      <c r="AD1644">
        <v>0</v>
      </c>
      <c r="AE1644">
        <v>1</v>
      </c>
    </row>
    <row r="1645" spans="1:42" x14ac:dyDescent="0.15">
      <c r="A1645">
        <v>3985</v>
      </c>
      <c r="B1645">
        <v>173</v>
      </c>
      <c r="C1645">
        <v>39</v>
      </c>
      <c r="D1645" s="19">
        <v>2008</v>
      </c>
      <c r="E1645" s="19">
        <v>9</v>
      </c>
      <c r="F1645" s="19">
        <v>26</v>
      </c>
      <c r="G1645" s="40">
        <f t="shared" si="174"/>
        <v>39717</v>
      </c>
      <c r="H1645">
        <f t="shared" si="175"/>
        <v>39</v>
      </c>
      <c r="I1645" s="29">
        <v>0.4375</v>
      </c>
      <c r="J1645" s="29">
        <v>0.4375</v>
      </c>
      <c r="K1645">
        <v>7555</v>
      </c>
      <c r="L1645">
        <v>1</v>
      </c>
      <c r="M1645">
        <v>11</v>
      </c>
      <c r="O1645">
        <v>2</v>
      </c>
      <c r="P1645">
        <v>1</v>
      </c>
      <c r="Q1645">
        <v>1</v>
      </c>
      <c r="T1645">
        <v>3</v>
      </c>
      <c r="X1645">
        <v>0</v>
      </c>
      <c r="Y1645">
        <v>1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</row>
    <row r="1646" spans="1:42" x14ac:dyDescent="0.15">
      <c r="A1646">
        <v>3980</v>
      </c>
      <c r="B1646">
        <v>173</v>
      </c>
      <c r="C1646">
        <v>39</v>
      </c>
      <c r="D1646" s="17">
        <v>2008</v>
      </c>
      <c r="E1646" s="17">
        <v>9</v>
      </c>
      <c r="F1646" s="17">
        <v>26</v>
      </c>
      <c r="G1646" s="40">
        <f t="shared" si="174"/>
        <v>39717</v>
      </c>
      <c r="H1646">
        <f t="shared" si="175"/>
        <v>39</v>
      </c>
      <c r="I1646" s="29">
        <v>0.36944444444444446</v>
      </c>
      <c r="J1646" s="29">
        <v>0.36944444444444441</v>
      </c>
      <c r="K1646">
        <v>8129</v>
      </c>
      <c r="L1646">
        <v>1</v>
      </c>
      <c r="M1646">
        <v>4</v>
      </c>
      <c r="O1646">
        <v>2</v>
      </c>
      <c r="P1646">
        <v>1</v>
      </c>
      <c r="Q1646">
        <v>2</v>
      </c>
      <c r="R1646">
        <v>36.5</v>
      </c>
      <c r="S1646">
        <v>0</v>
      </c>
      <c r="W1646" s="41" t="s">
        <v>118</v>
      </c>
      <c r="X1646">
        <v>3</v>
      </c>
      <c r="Y1646">
        <v>0</v>
      </c>
      <c r="Z1646">
        <v>0</v>
      </c>
      <c r="AA1646">
        <v>0</v>
      </c>
      <c r="AB1646">
        <v>1</v>
      </c>
      <c r="AC1646">
        <v>0</v>
      </c>
      <c r="AD1646">
        <v>0</v>
      </c>
      <c r="AE1646">
        <v>1</v>
      </c>
      <c r="AP1646" t="s">
        <v>281</v>
      </c>
    </row>
    <row r="1647" spans="1:42" x14ac:dyDescent="0.15">
      <c r="A1647">
        <v>3983</v>
      </c>
      <c r="B1647">
        <v>173</v>
      </c>
      <c r="C1647">
        <v>39</v>
      </c>
      <c r="D1647" s="17">
        <v>2008</v>
      </c>
      <c r="E1647" s="17">
        <v>9</v>
      </c>
      <c r="F1647" s="17">
        <v>26</v>
      </c>
      <c r="G1647" s="40">
        <f t="shared" si="174"/>
        <v>39717</v>
      </c>
      <c r="H1647">
        <f t="shared" si="175"/>
        <v>39</v>
      </c>
      <c r="I1647" s="29">
        <v>0.3923611111111111</v>
      </c>
      <c r="J1647" s="29">
        <v>0.3923611111111111</v>
      </c>
      <c r="K1647">
        <v>7807</v>
      </c>
      <c r="L1647">
        <v>1</v>
      </c>
      <c r="M1647">
        <v>8</v>
      </c>
      <c r="O1647">
        <v>2</v>
      </c>
      <c r="P1647">
        <v>1</v>
      </c>
      <c r="Q1647">
        <v>2</v>
      </c>
      <c r="R1647">
        <v>41</v>
      </c>
      <c r="S1647">
        <v>1</v>
      </c>
      <c r="W1647" s="41" t="s">
        <v>50</v>
      </c>
      <c r="X1647">
        <v>1</v>
      </c>
      <c r="Y1647">
        <v>0</v>
      </c>
      <c r="Z1647">
        <v>1</v>
      </c>
      <c r="AA1647">
        <v>0</v>
      </c>
      <c r="AB1647">
        <v>0</v>
      </c>
      <c r="AC1647">
        <v>0</v>
      </c>
      <c r="AD1647">
        <v>0</v>
      </c>
      <c r="AE1647">
        <v>1</v>
      </c>
    </row>
    <row r="1648" spans="1:42" x14ac:dyDescent="0.15">
      <c r="A1648">
        <v>4522</v>
      </c>
      <c r="B1648">
        <v>192</v>
      </c>
      <c r="C1648">
        <v>38</v>
      </c>
      <c r="D1648" s="17">
        <v>2009</v>
      </c>
      <c r="E1648" s="17">
        <v>9</v>
      </c>
      <c r="F1648" s="17">
        <v>22</v>
      </c>
      <c r="G1648" s="40">
        <f t="shared" si="174"/>
        <v>40078</v>
      </c>
      <c r="H1648">
        <f t="shared" si="175"/>
        <v>39</v>
      </c>
      <c r="I1648" s="29">
        <v>0.36180555555555555</v>
      </c>
      <c r="J1648" s="29">
        <v>0.36180555555555555</v>
      </c>
      <c r="K1648">
        <v>8816</v>
      </c>
      <c r="L1648">
        <v>1</v>
      </c>
      <c r="M1648">
        <v>9</v>
      </c>
      <c r="O1648">
        <v>2</v>
      </c>
      <c r="P1648">
        <v>1</v>
      </c>
      <c r="Q1648">
        <v>2</v>
      </c>
      <c r="R1648">
        <v>38.200000000000003</v>
      </c>
      <c r="S1648">
        <v>1</v>
      </c>
      <c r="T1648">
        <v>2</v>
      </c>
      <c r="W1648" s="41" t="s">
        <v>118</v>
      </c>
      <c r="X1648">
        <v>3</v>
      </c>
      <c r="Y1648">
        <v>0</v>
      </c>
      <c r="Z1648">
        <v>0</v>
      </c>
      <c r="AA1648">
        <v>0</v>
      </c>
      <c r="AB1648">
        <v>1</v>
      </c>
      <c r="AC1648">
        <v>0</v>
      </c>
      <c r="AD1648">
        <v>0</v>
      </c>
      <c r="AE1648">
        <v>1</v>
      </c>
    </row>
    <row r="1649" spans="1:39" x14ac:dyDescent="0.15">
      <c r="A1649">
        <v>2007</v>
      </c>
      <c r="B1649">
        <v>74</v>
      </c>
      <c r="C1649">
        <v>39</v>
      </c>
      <c r="D1649" s="17">
        <v>2003</v>
      </c>
      <c r="E1649" s="17">
        <v>9</v>
      </c>
      <c r="F1649" s="17">
        <v>29</v>
      </c>
      <c r="G1649" s="40">
        <f t="shared" ref="G1649:G1663" si="176">DATE(D1649,E1649,F1649)</f>
        <v>37893</v>
      </c>
      <c r="H1649">
        <f t="shared" ref="H1649:H1663" si="177">INT((G1649-DATE(YEAR(G1649-WEEKDAY(G1649-1)+4),1,3)+WEEKDAY(DATE(YEAR(G1649-WEEKDAY(G1649-1)+4),1,3))+5)/7)</f>
        <v>40</v>
      </c>
      <c r="I1649" s="38">
        <v>0</v>
      </c>
      <c r="J1649" s="38">
        <v>0.38611111111111113</v>
      </c>
      <c r="K1649">
        <v>4442</v>
      </c>
      <c r="L1649">
        <v>1</v>
      </c>
      <c r="M1649">
        <v>2</v>
      </c>
      <c r="O1649">
        <v>2</v>
      </c>
      <c r="P1649">
        <v>1</v>
      </c>
      <c r="Q1649">
        <v>2</v>
      </c>
      <c r="R1649">
        <v>37.4</v>
      </c>
      <c r="S1649">
        <v>0</v>
      </c>
      <c r="T1649">
        <v>2</v>
      </c>
      <c r="W1649" s="41" t="s">
        <v>278</v>
      </c>
      <c r="X1649">
        <v>1</v>
      </c>
      <c r="Y1649">
        <v>0</v>
      </c>
      <c r="Z1649">
        <v>1</v>
      </c>
      <c r="AA1649">
        <v>0</v>
      </c>
      <c r="AB1649">
        <v>0</v>
      </c>
      <c r="AC1649">
        <v>0</v>
      </c>
      <c r="AD1649">
        <v>0</v>
      </c>
      <c r="AE1649">
        <v>1</v>
      </c>
      <c r="AH1649">
        <v>0</v>
      </c>
      <c r="AI1649">
        <v>0</v>
      </c>
    </row>
    <row r="1650" spans="1:39" x14ac:dyDescent="0.15">
      <c r="A1650">
        <v>2013</v>
      </c>
      <c r="B1650">
        <v>74</v>
      </c>
      <c r="C1650">
        <v>39</v>
      </c>
      <c r="D1650" s="19">
        <v>2003</v>
      </c>
      <c r="E1650" s="19">
        <v>9</v>
      </c>
      <c r="F1650" s="19">
        <v>29</v>
      </c>
      <c r="G1650" s="40">
        <f t="shared" si="176"/>
        <v>37893</v>
      </c>
      <c r="H1650">
        <f t="shared" si="177"/>
        <v>40</v>
      </c>
      <c r="I1650" s="38">
        <v>0</v>
      </c>
      <c r="J1650" s="38">
        <v>0.77430555555555547</v>
      </c>
      <c r="L1650">
        <v>1</v>
      </c>
      <c r="M1650">
        <v>7</v>
      </c>
      <c r="O1650">
        <v>2</v>
      </c>
      <c r="P1650">
        <v>1</v>
      </c>
      <c r="Q1650">
        <v>1</v>
      </c>
      <c r="R1650">
        <v>37.4</v>
      </c>
      <c r="S1650">
        <v>0</v>
      </c>
      <c r="T1650">
        <v>2</v>
      </c>
      <c r="W1650" s="41" t="s">
        <v>118</v>
      </c>
      <c r="X1650">
        <v>3</v>
      </c>
      <c r="Y1650">
        <v>0</v>
      </c>
      <c r="Z1650">
        <v>0</v>
      </c>
      <c r="AA1650">
        <v>0</v>
      </c>
      <c r="AB1650">
        <v>1</v>
      </c>
      <c r="AC1650">
        <v>0</v>
      </c>
      <c r="AD1650">
        <v>0</v>
      </c>
      <c r="AE1650">
        <v>1</v>
      </c>
    </row>
    <row r="1651" spans="1:39" x14ac:dyDescent="0.15">
      <c r="A1651">
        <v>2009</v>
      </c>
      <c r="B1651">
        <v>74</v>
      </c>
      <c r="C1651">
        <v>39</v>
      </c>
      <c r="D1651" s="17">
        <v>2003</v>
      </c>
      <c r="E1651" s="17">
        <v>9</v>
      </c>
      <c r="F1651" s="17">
        <v>29</v>
      </c>
      <c r="G1651" s="40">
        <f t="shared" si="176"/>
        <v>37893</v>
      </c>
      <c r="H1651">
        <f t="shared" si="177"/>
        <v>40</v>
      </c>
      <c r="I1651" s="38">
        <v>0</v>
      </c>
      <c r="J1651" s="38">
        <v>0.3923611111111111</v>
      </c>
      <c r="K1651">
        <v>3189</v>
      </c>
      <c r="L1651">
        <v>1</v>
      </c>
      <c r="M1651">
        <v>4</v>
      </c>
      <c r="O1651">
        <v>2</v>
      </c>
      <c r="P1651">
        <v>1</v>
      </c>
      <c r="Q1651">
        <v>1</v>
      </c>
      <c r="R1651">
        <v>38.700000000000003</v>
      </c>
      <c r="S1651">
        <v>1</v>
      </c>
      <c r="W1651" s="41" t="s">
        <v>45</v>
      </c>
      <c r="X1651">
        <v>4</v>
      </c>
      <c r="Y1651">
        <v>0</v>
      </c>
      <c r="Z1651">
        <v>0</v>
      </c>
      <c r="AA1651">
        <v>0</v>
      </c>
      <c r="AB1651">
        <v>0</v>
      </c>
      <c r="AC1651">
        <v>1</v>
      </c>
      <c r="AD1651">
        <v>0</v>
      </c>
      <c r="AE1651">
        <v>1</v>
      </c>
    </row>
    <row r="1652" spans="1:39" x14ac:dyDescent="0.15">
      <c r="A1652">
        <v>1983</v>
      </c>
      <c r="B1652">
        <v>73</v>
      </c>
      <c r="C1652">
        <v>40</v>
      </c>
      <c r="D1652" s="19">
        <v>2003</v>
      </c>
      <c r="E1652" s="19">
        <v>9</v>
      </c>
      <c r="F1652" s="19">
        <v>30</v>
      </c>
      <c r="G1652" s="40">
        <f t="shared" si="176"/>
        <v>37894</v>
      </c>
      <c r="H1652">
        <f t="shared" si="177"/>
        <v>40</v>
      </c>
      <c r="I1652" s="38">
        <v>0</v>
      </c>
      <c r="J1652" s="38">
        <v>0.4201388888888889</v>
      </c>
      <c r="L1652">
        <v>1</v>
      </c>
      <c r="M1652">
        <v>11</v>
      </c>
      <c r="O1652">
        <v>2</v>
      </c>
      <c r="P1652">
        <v>1</v>
      </c>
      <c r="Q1652">
        <v>2</v>
      </c>
      <c r="R1652">
        <v>36.6</v>
      </c>
      <c r="S1652">
        <v>0</v>
      </c>
      <c r="T1652">
        <v>2</v>
      </c>
      <c r="W1652" s="41" t="s">
        <v>118</v>
      </c>
      <c r="X1652">
        <v>1</v>
      </c>
      <c r="Y1652">
        <v>0</v>
      </c>
      <c r="Z1652">
        <v>1</v>
      </c>
      <c r="AA1652">
        <v>0</v>
      </c>
      <c r="AB1652">
        <v>0</v>
      </c>
      <c r="AC1652">
        <v>0</v>
      </c>
      <c r="AD1652">
        <v>0</v>
      </c>
      <c r="AE1652">
        <v>1</v>
      </c>
    </row>
    <row r="1653" spans="1:39" x14ac:dyDescent="0.15">
      <c r="A1653">
        <v>1980</v>
      </c>
      <c r="B1653">
        <v>73</v>
      </c>
      <c r="C1653">
        <v>40</v>
      </c>
      <c r="D1653" s="17">
        <v>2003</v>
      </c>
      <c r="E1653" s="17">
        <v>9</v>
      </c>
      <c r="F1653" s="17">
        <v>30</v>
      </c>
      <c r="G1653" s="40">
        <f t="shared" si="176"/>
        <v>37894</v>
      </c>
      <c r="H1653">
        <f t="shared" si="177"/>
        <v>40</v>
      </c>
      <c r="I1653" s="38">
        <v>0</v>
      </c>
      <c r="J1653" s="38">
        <v>0.4291666666666667</v>
      </c>
      <c r="K1653">
        <v>2214</v>
      </c>
      <c r="L1653">
        <v>1</v>
      </c>
      <c r="M1653">
        <v>11</v>
      </c>
      <c r="O1653">
        <v>2</v>
      </c>
      <c r="P1653">
        <v>1</v>
      </c>
      <c r="Q1653">
        <v>2</v>
      </c>
      <c r="R1653">
        <v>39.4</v>
      </c>
      <c r="S1653">
        <v>1</v>
      </c>
      <c r="T1653">
        <v>3</v>
      </c>
      <c r="W1653" s="41" t="s">
        <v>278</v>
      </c>
      <c r="X1653">
        <v>3</v>
      </c>
      <c r="Y1653">
        <v>0</v>
      </c>
      <c r="Z1653">
        <v>0</v>
      </c>
      <c r="AA1653">
        <v>0</v>
      </c>
      <c r="AB1653">
        <v>1</v>
      </c>
      <c r="AC1653">
        <v>0</v>
      </c>
      <c r="AD1653">
        <v>0</v>
      </c>
      <c r="AE1653">
        <v>1</v>
      </c>
    </row>
    <row r="1654" spans="1:39" x14ac:dyDescent="0.15">
      <c r="A1654">
        <v>1977</v>
      </c>
      <c r="B1654">
        <v>73</v>
      </c>
      <c r="C1654">
        <v>40</v>
      </c>
      <c r="D1654" s="17">
        <v>2003</v>
      </c>
      <c r="E1654" s="17">
        <v>9</v>
      </c>
      <c r="F1654" s="17">
        <v>30</v>
      </c>
      <c r="G1654" s="40">
        <f t="shared" si="176"/>
        <v>37894</v>
      </c>
      <c r="H1654">
        <f t="shared" si="177"/>
        <v>40</v>
      </c>
      <c r="I1654" s="38">
        <v>0</v>
      </c>
      <c r="J1654" s="38">
        <v>0.3347222222222222</v>
      </c>
      <c r="K1654">
        <v>3042</v>
      </c>
      <c r="L1654">
        <v>1</v>
      </c>
      <c r="M1654">
        <v>5</v>
      </c>
      <c r="O1654">
        <v>2</v>
      </c>
      <c r="P1654">
        <v>1</v>
      </c>
      <c r="Q1654">
        <v>1</v>
      </c>
      <c r="R1654">
        <v>36.700000000000003</v>
      </c>
      <c r="S1654">
        <v>0</v>
      </c>
      <c r="W1654" s="41" t="s">
        <v>278</v>
      </c>
      <c r="X1654">
        <v>0</v>
      </c>
      <c r="Y1654">
        <v>1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</row>
    <row r="1655" spans="1:39" x14ac:dyDescent="0.15">
      <c r="A1655">
        <v>1750</v>
      </c>
      <c r="B1655">
        <v>64</v>
      </c>
      <c r="C1655">
        <v>39</v>
      </c>
      <c r="D1655" s="17">
        <v>2004</v>
      </c>
      <c r="E1655" s="17">
        <v>9</v>
      </c>
      <c r="F1655" s="17">
        <v>28</v>
      </c>
      <c r="G1655" s="40">
        <f t="shared" si="176"/>
        <v>38258</v>
      </c>
      <c r="H1655">
        <f t="shared" si="177"/>
        <v>40</v>
      </c>
      <c r="I1655" s="38">
        <v>0</v>
      </c>
      <c r="J1655" s="38">
        <v>0.37152777777777773</v>
      </c>
      <c r="K1655">
        <v>4328</v>
      </c>
      <c r="L1655">
        <v>2</v>
      </c>
      <c r="O1655">
        <v>2</v>
      </c>
      <c r="P1655">
        <v>1</v>
      </c>
      <c r="Q1655">
        <v>1</v>
      </c>
      <c r="T1655">
        <v>2</v>
      </c>
      <c r="W1655" s="41" t="s">
        <v>118</v>
      </c>
      <c r="X1655">
        <v>4</v>
      </c>
      <c r="Y1655">
        <v>0</v>
      </c>
      <c r="Z1655">
        <v>0</v>
      </c>
      <c r="AA1655">
        <v>0</v>
      </c>
      <c r="AB1655">
        <v>0</v>
      </c>
      <c r="AC1655">
        <v>1</v>
      </c>
      <c r="AD1655">
        <v>0</v>
      </c>
      <c r="AE1655">
        <v>1</v>
      </c>
      <c r="AH1655">
        <v>0</v>
      </c>
      <c r="AI1655">
        <v>0</v>
      </c>
    </row>
    <row r="1656" spans="1:39" x14ac:dyDescent="0.15">
      <c r="A1656">
        <v>1751</v>
      </c>
      <c r="B1656">
        <v>64</v>
      </c>
      <c r="C1656">
        <v>39</v>
      </c>
      <c r="D1656" s="17">
        <v>2004</v>
      </c>
      <c r="E1656" s="17">
        <v>9</v>
      </c>
      <c r="F1656" s="17">
        <v>28</v>
      </c>
      <c r="G1656" s="40">
        <f t="shared" si="176"/>
        <v>38258</v>
      </c>
      <c r="H1656">
        <f t="shared" si="177"/>
        <v>40</v>
      </c>
      <c r="I1656" s="38">
        <v>0</v>
      </c>
      <c r="J1656" s="38">
        <v>0.37638888888888888</v>
      </c>
      <c r="K1656">
        <v>6365</v>
      </c>
      <c r="L1656">
        <v>2</v>
      </c>
      <c r="O1656">
        <v>2</v>
      </c>
      <c r="P1656">
        <v>1</v>
      </c>
      <c r="Q1656">
        <v>1</v>
      </c>
      <c r="R1656">
        <v>36</v>
      </c>
      <c r="S1656">
        <v>0</v>
      </c>
      <c r="W1656" s="41" t="s">
        <v>39</v>
      </c>
      <c r="X1656">
        <v>0</v>
      </c>
      <c r="Y1656">
        <v>1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</row>
    <row r="1657" spans="1:39" x14ac:dyDescent="0.15">
      <c r="A1657">
        <v>1757</v>
      </c>
      <c r="B1657">
        <v>64</v>
      </c>
      <c r="C1657">
        <v>39</v>
      </c>
      <c r="D1657" s="17">
        <v>2004</v>
      </c>
      <c r="E1657" s="17">
        <v>9</v>
      </c>
      <c r="F1657" s="17">
        <v>29</v>
      </c>
      <c r="G1657" s="40">
        <f t="shared" si="176"/>
        <v>38259</v>
      </c>
      <c r="H1657">
        <f t="shared" si="177"/>
        <v>40</v>
      </c>
      <c r="I1657" s="38">
        <v>0</v>
      </c>
      <c r="J1657" s="38">
        <v>0.4152777777777778</v>
      </c>
      <c r="L1657">
        <v>2</v>
      </c>
      <c r="O1657">
        <v>2</v>
      </c>
      <c r="P1657">
        <v>1</v>
      </c>
      <c r="Q1657">
        <v>1</v>
      </c>
      <c r="T1657">
        <v>2</v>
      </c>
      <c r="W1657" s="41" t="s">
        <v>278</v>
      </c>
      <c r="X1657">
        <v>0</v>
      </c>
      <c r="Y1657">
        <v>1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</row>
    <row r="1658" spans="1:39" x14ac:dyDescent="0.15">
      <c r="A1658">
        <v>1760</v>
      </c>
      <c r="B1658">
        <v>64</v>
      </c>
      <c r="C1658">
        <v>40</v>
      </c>
      <c r="D1658" s="17">
        <v>2004</v>
      </c>
      <c r="E1658" s="17">
        <v>9</v>
      </c>
      <c r="F1658" s="17">
        <v>30</v>
      </c>
      <c r="G1658" s="40">
        <f t="shared" si="176"/>
        <v>38260</v>
      </c>
      <c r="H1658">
        <f t="shared" si="177"/>
        <v>40</v>
      </c>
      <c r="I1658" s="38">
        <v>0</v>
      </c>
      <c r="J1658" s="38">
        <v>0.2951388888888889</v>
      </c>
      <c r="L1658">
        <v>1</v>
      </c>
      <c r="M1658">
        <v>3</v>
      </c>
      <c r="O1658">
        <v>2</v>
      </c>
      <c r="P1658">
        <v>1</v>
      </c>
      <c r="Q1658">
        <v>1</v>
      </c>
      <c r="R1658">
        <v>37.4</v>
      </c>
      <c r="S1658">
        <v>0</v>
      </c>
      <c r="T1658">
        <v>2</v>
      </c>
      <c r="W1658" s="41" t="s">
        <v>120</v>
      </c>
      <c r="X1658">
        <v>3</v>
      </c>
      <c r="Y1658">
        <v>0</v>
      </c>
      <c r="Z1658">
        <v>0</v>
      </c>
      <c r="AA1658">
        <v>0</v>
      </c>
      <c r="AB1658">
        <v>1</v>
      </c>
      <c r="AC1658">
        <v>0</v>
      </c>
      <c r="AD1658">
        <v>0</v>
      </c>
      <c r="AE1658">
        <v>1</v>
      </c>
    </row>
    <row r="1659" spans="1:39" x14ac:dyDescent="0.15">
      <c r="A1659">
        <v>1765</v>
      </c>
      <c r="B1659">
        <v>64</v>
      </c>
      <c r="C1659">
        <v>40</v>
      </c>
      <c r="D1659" s="19">
        <v>2004</v>
      </c>
      <c r="E1659" s="19">
        <v>9</v>
      </c>
      <c r="F1659" s="19">
        <v>30</v>
      </c>
      <c r="G1659" s="40">
        <f t="shared" si="176"/>
        <v>38260</v>
      </c>
      <c r="H1659">
        <f t="shared" si="177"/>
        <v>40</v>
      </c>
      <c r="I1659" s="38">
        <v>12</v>
      </c>
      <c r="J1659" s="38">
        <v>12</v>
      </c>
      <c r="L1659">
        <v>1</v>
      </c>
      <c r="M1659">
        <v>11</v>
      </c>
      <c r="O1659">
        <v>2</v>
      </c>
      <c r="P1659">
        <v>1</v>
      </c>
      <c r="Q1659">
        <v>2</v>
      </c>
      <c r="R1659">
        <v>39.200000000000003</v>
      </c>
      <c r="S1659">
        <v>1</v>
      </c>
      <c r="W1659" s="41" t="s">
        <v>278</v>
      </c>
      <c r="X1659">
        <v>0</v>
      </c>
      <c r="Y1659">
        <v>1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H1659">
        <v>0</v>
      </c>
      <c r="AI1659">
        <v>0</v>
      </c>
    </row>
    <row r="1660" spans="1:39" x14ac:dyDescent="0.15">
      <c r="A1660">
        <v>1767</v>
      </c>
      <c r="B1660">
        <v>65</v>
      </c>
      <c r="C1660">
        <v>40</v>
      </c>
      <c r="D1660" s="17">
        <v>2004</v>
      </c>
      <c r="E1660" s="17">
        <v>10</v>
      </c>
      <c r="F1660" s="17">
        <v>1</v>
      </c>
      <c r="G1660" s="40">
        <f t="shared" si="176"/>
        <v>38261</v>
      </c>
      <c r="H1660">
        <f t="shared" si="177"/>
        <v>40</v>
      </c>
      <c r="I1660" s="38">
        <v>0</v>
      </c>
      <c r="J1660" s="38">
        <v>0.37708333333333338</v>
      </c>
      <c r="L1660">
        <v>1</v>
      </c>
      <c r="M1660">
        <v>5</v>
      </c>
      <c r="O1660">
        <v>2</v>
      </c>
      <c r="P1660">
        <v>1</v>
      </c>
      <c r="Q1660">
        <v>2</v>
      </c>
      <c r="R1660">
        <v>37.799999999999997</v>
      </c>
      <c r="S1660">
        <v>1</v>
      </c>
      <c r="T1660">
        <v>2</v>
      </c>
      <c r="W1660" s="41" t="s">
        <v>283</v>
      </c>
      <c r="X1660">
        <v>3</v>
      </c>
      <c r="Y1660">
        <v>0</v>
      </c>
      <c r="Z1660">
        <v>0</v>
      </c>
      <c r="AA1660">
        <v>0</v>
      </c>
      <c r="AB1660">
        <v>1</v>
      </c>
      <c r="AC1660">
        <v>0</v>
      </c>
      <c r="AD1660">
        <v>0</v>
      </c>
      <c r="AE1660">
        <v>1</v>
      </c>
    </row>
    <row r="1661" spans="1:39" x14ac:dyDescent="0.15">
      <c r="A1661">
        <v>5700</v>
      </c>
      <c r="B1661">
        <v>231</v>
      </c>
      <c r="D1661" s="19">
        <v>2008</v>
      </c>
      <c r="E1661" s="19">
        <v>9</v>
      </c>
      <c r="F1661" s="19">
        <v>29</v>
      </c>
      <c r="G1661" s="40">
        <f t="shared" si="176"/>
        <v>39720</v>
      </c>
      <c r="H1661">
        <f t="shared" si="177"/>
        <v>40</v>
      </c>
      <c r="I1661" s="38"/>
      <c r="J1661" s="38"/>
      <c r="K1661" s="19">
        <v>8070</v>
      </c>
      <c r="L1661">
        <v>1.5</v>
      </c>
      <c r="O1661">
        <v>2</v>
      </c>
      <c r="Q1661">
        <v>1</v>
      </c>
      <c r="R1661">
        <v>367</v>
      </c>
      <c r="W1661" s="41" t="s">
        <v>2827</v>
      </c>
      <c r="X1661">
        <v>4</v>
      </c>
    </row>
    <row r="1662" spans="1:39" x14ac:dyDescent="0.15">
      <c r="A1662">
        <v>5733</v>
      </c>
      <c r="B1662">
        <v>231</v>
      </c>
      <c r="D1662" s="17">
        <v>2008</v>
      </c>
      <c r="E1662" s="17">
        <v>9</v>
      </c>
      <c r="F1662" s="17">
        <v>30</v>
      </c>
      <c r="G1662" s="40">
        <f t="shared" si="176"/>
        <v>39721</v>
      </c>
      <c r="H1662">
        <f t="shared" si="177"/>
        <v>40</v>
      </c>
      <c r="I1662" s="38"/>
      <c r="J1662" s="38"/>
      <c r="L1662">
        <v>1.1000000000000001</v>
      </c>
      <c r="O1662">
        <v>2</v>
      </c>
      <c r="Q1662">
        <v>2</v>
      </c>
      <c r="R1662">
        <v>388</v>
      </c>
      <c r="W1662" s="41" t="s">
        <v>2925</v>
      </c>
    </row>
    <row r="1663" spans="1:39" x14ac:dyDescent="0.15">
      <c r="A1663">
        <v>5729</v>
      </c>
      <c r="B1663">
        <v>231</v>
      </c>
      <c r="D1663" s="17">
        <v>2008</v>
      </c>
      <c r="E1663" s="17">
        <v>9</v>
      </c>
      <c r="F1663" s="17">
        <v>30</v>
      </c>
      <c r="G1663" s="40">
        <f t="shared" si="176"/>
        <v>39721</v>
      </c>
      <c r="H1663">
        <f t="shared" si="177"/>
        <v>40</v>
      </c>
      <c r="I1663" s="38"/>
      <c r="J1663" s="38"/>
      <c r="L1663">
        <v>1.4</v>
      </c>
      <c r="O1663">
        <v>2</v>
      </c>
      <c r="Q1663">
        <v>2</v>
      </c>
      <c r="R1663">
        <v>372</v>
      </c>
      <c r="W1663" s="41" t="s">
        <v>2925</v>
      </c>
      <c r="AM1663" t="s">
        <v>2920</v>
      </c>
    </row>
    <row r="1664" spans="1:39" x14ac:dyDescent="0.15">
      <c r="A1664">
        <v>1772</v>
      </c>
      <c r="B1664">
        <v>65</v>
      </c>
      <c r="C1664">
        <v>40</v>
      </c>
      <c r="D1664" s="17">
        <v>2004</v>
      </c>
      <c r="E1664" s="17">
        <v>10</v>
      </c>
      <c r="F1664" s="17">
        <v>4</v>
      </c>
      <c r="G1664" s="40">
        <f t="shared" ref="G1664:G1672" si="178">DATE(D1664,E1664,F1664)</f>
        <v>38264</v>
      </c>
      <c r="H1664">
        <f t="shared" ref="H1664:H1672" si="179">INT((G1664-DATE(YEAR(G1664-WEEKDAY(G1664-1)+4),1,3)+WEEKDAY(DATE(YEAR(G1664-WEEKDAY(G1664-1)+4),1,3))+5)/7)</f>
        <v>41</v>
      </c>
      <c r="I1664" s="38">
        <v>0</v>
      </c>
      <c r="J1664" s="38">
        <v>0.35069444444444442</v>
      </c>
      <c r="K1664">
        <v>1722</v>
      </c>
      <c r="L1664">
        <v>1</v>
      </c>
      <c r="M1664">
        <v>4</v>
      </c>
      <c r="O1664">
        <v>2</v>
      </c>
      <c r="P1664">
        <v>1</v>
      </c>
      <c r="Q1664">
        <v>1</v>
      </c>
      <c r="R1664">
        <v>36</v>
      </c>
      <c r="S1664">
        <v>0</v>
      </c>
      <c r="W1664" s="41" t="s">
        <v>278</v>
      </c>
      <c r="X1664">
        <v>1</v>
      </c>
      <c r="Y1664">
        <v>0</v>
      </c>
      <c r="Z1664">
        <v>1</v>
      </c>
      <c r="AA1664">
        <v>0</v>
      </c>
      <c r="AB1664">
        <v>0</v>
      </c>
      <c r="AC1664">
        <v>0</v>
      </c>
      <c r="AD1664">
        <v>0</v>
      </c>
      <c r="AE1664">
        <v>1</v>
      </c>
    </row>
    <row r="1665" spans="1:39" x14ac:dyDescent="0.15">
      <c r="A1665">
        <v>1781</v>
      </c>
      <c r="B1665">
        <v>65</v>
      </c>
      <c r="C1665">
        <v>40</v>
      </c>
      <c r="D1665" s="17">
        <v>2004</v>
      </c>
      <c r="E1665" s="17">
        <v>10</v>
      </c>
      <c r="F1665" s="17">
        <v>5</v>
      </c>
      <c r="G1665" s="40">
        <f t="shared" si="178"/>
        <v>38265</v>
      </c>
      <c r="H1665">
        <f t="shared" si="179"/>
        <v>41</v>
      </c>
      <c r="I1665" s="38">
        <v>0</v>
      </c>
      <c r="J1665" s="38">
        <v>0.36944444444444446</v>
      </c>
      <c r="K1665">
        <v>6383</v>
      </c>
      <c r="L1665">
        <v>1</v>
      </c>
      <c r="M1665">
        <v>1</v>
      </c>
      <c r="O1665">
        <v>2</v>
      </c>
      <c r="P1665">
        <v>1</v>
      </c>
      <c r="Q1665">
        <v>1</v>
      </c>
      <c r="R1665">
        <v>36.200000000000003</v>
      </c>
      <c r="S1665">
        <v>0</v>
      </c>
      <c r="W1665" s="41" t="s">
        <v>278</v>
      </c>
      <c r="X1665">
        <v>4</v>
      </c>
      <c r="Y1665">
        <v>0</v>
      </c>
      <c r="Z1665">
        <v>0</v>
      </c>
      <c r="AA1665">
        <v>0</v>
      </c>
      <c r="AB1665">
        <v>0</v>
      </c>
      <c r="AC1665">
        <v>1</v>
      </c>
      <c r="AD1665">
        <v>0</v>
      </c>
      <c r="AE1665">
        <v>1</v>
      </c>
    </row>
    <row r="1666" spans="1:39" x14ac:dyDescent="0.15">
      <c r="A1666">
        <v>5740</v>
      </c>
      <c r="B1666">
        <v>232</v>
      </c>
      <c r="D1666" s="17">
        <v>2008</v>
      </c>
      <c r="E1666" s="17">
        <v>10</v>
      </c>
      <c r="F1666" s="17">
        <v>6</v>
      </c>
      <c r="G1666" s="40">
        <f t="shared" si="178"/>
        <v>39727</v>
      </c>
      <c r="H1666">
        <f t="shared" si="179"/>
        <v>41</v>
      </c>
      <c r="I1666" s="38"/>
      <c r="J1666" s="38"/>
      <c r="L1666">
        <v>1.9</v>
      </c>
      <c r="O1666">
        <v>2</v>
      </c>
      <c r="Q1666">
        <v>1</v>
      </c>
      <c r="T1666">
        <v>2</v>
      </c>
      <c r="V1666" s="41" t="s">
        <v>2927</v>
      </c>
      <c r="W1666" s="41" t="s">
        <v>2830</v>
      </c>
      <c r="X1666">
        <v>3</v>
      </c>
      <c r="AH1666">
        <v>0</v>
      </c>
      <c r="AI1666">
        <v>0</v>
      </c>
    </row>
    <row r="1667" spans="1:39" x14ac:dyDescent="0.15">
      <c r="A1667">
        <v>5734</v>
      </c>
      <c r="B1667">
        <v>232</v>
      </c>
      <c r="D1667" s="17">
        <v>2008</v>
      </c>
      <c r="E1667" s="17">
        <v>10</v>
      </c>
      <c r="F1667" s="17">
        <v>6</v>
      </c>
      <c r="G1667" s="40">
        <f t="shared" si="178"/>
        <v>39727</v>
      </c>
      <c r="H1667">
        <f t="shared" si="179"/>
        <v>41</v>
      </c>
      <c r="I1667" s="38"/>
      <c r="J1667" s="38"/>
      <c r="L1667">
        <v>1.1000000000000001</v>
      </c>
      <c r="O1667">
        <v>2</v>
      </c>
      <c r="Q1667">
        <v>2</v>
      </c>
      <c r="T1667">
        <v>4</v>
      </c>
      <c r="W1667" s="41" t="s">
        <v>2830</v>
      </c>
      <c r="X1667">
        <v>0</v>
      </c>
      <c r="AH1667">
        <v>0</v>
      </c>
      <c r="AI1667">
        <v>0</v>
      </c>
    </row>
    <row r="1668" spans="1:39" x14ac:dyDescent="0.15">
      <c r="A1668">
        <v>5752</v>
      </c>
      <c r="B1668">
        <v>232</v>
      </c>
      <c r="D1668" s="19">
        <v>2008</v>
      </c>
      <c r="E1668" s="19">
        <v>10</v>
      </c>
      <c r="F1668" s="19">
        <v>7</v>
      </c>
      <c r="G1668" s="40">
        <f t="shared" si="178"/>
        <v>39728</v>
      </c>
      <c r="H1668">
        <f t="shared" si="179"/>
        <v>41</v>
      </c>
      <c r="I1668" s="38"/>
      <c r="J1668" s="38"/>
      <c r="L1668">
        <v>1.7</v>
      </c>
      <c r="O1668">
        <v>2</v>
      </c>
      <c r="Q1668">
        <v>2</v>
      </c>
      <c r="T1668">
        <v>1</v>
      </c>
      <c r="V1668" s="41" t="s">
        <v>2930</v>
      </c>
      <c r="W1668" s="41" t="s">
        <v>2836</v>
      </c>
      <c r="X1668">
        <v>1</v>
      </c>
      <c r="AH1668">
        <v>0</v>
      </c>
      <c r="AI1668">
        <v>0</v>
      </c>
    </row>
    <row r="1669" spans="1:39" x14ac:dyDescent="0.15">
      <c r="A1669">
        <v>5756</v>
      </c>
      <c r="B1669">
        <v>232</v>
      </c>
      <c r="D1669" s="17">
        <v>2008</v>
      </c>
      <c r="E1669" s="17">
        <v>10</v>
      </c>
      <c r="F1669" s="17">
        <v>8</v>
      </c>
      <c r="G1669" s="40">
        <f t="shared" si="178"/>
        <v>39729</v>
      </c>
      <c r="H1669">
        <f t="shared" si="179"/>
        <v>41</v>
      </c>
      <c r="I1669" s="38"/>
      <c r="J1669" s="38"/>
      <c r="L1669">
        <v>1.1100000000000001</v>
      </c>
      <c r="O1669">
        <v>2</v>
      </c>
      <c r="Q1669">
        <v>1</v>
      </c>
      <c r="V1669" s="41" t="s">
        <v>2927</v>
      </c>
      <c r="W1669" s="41" t="s">
        <v>2830</v>
      </c>
      <c r="X1669">
        <v>4</v>
      </c>
    </row>
    <row r="1670" spans="1:39" x14ac:dyDescent="0.15">
      <c r="A1670">
        <v>5763</v>
      </c>
      <c r="B1670">
        <v>232</v>
      </c>
      <c r="D1670" s="17">
        <v>2008</v>
      </c>
      <c r="E1670" s="17">
        <v>10</v>
      </c>
      <c r="F1670" s="17">
        <v>9</v>
      </c>
      <c r="G1670" s="40">
        <f t="shared" si="178"/>
        <v>39730</v>
      </c>
      <c r="H1670">
        <f t="shared" si="179"/>
        <v>41</v>
      </c>
      <c r="I1670" s="38"/>
      <c r="J1670" s="38"/>
      <c r="L1670">
        <v>1.1000000000000001</v>
      </c>
      <c r="O1670">
        <v>2</v>
      </c>
      <c r="Q1670">
        <v>2</v>
      </c>
      <c r="R1670">
        <v>388</v>
      </c>
      <c r="W1670" s="41" t="s">
        <v>2830</v>
      </c>
      <c r="X1670">
        <v>5</v>
      </c>
      <c r="AH1670">
        <v>0</v>
      </c>
      <c r="AI1670">
        <v>0</v>
      </c>
    </row>
    <row r="1671" spans="1:39" x14ac:dyDescent="0.15">
      <c r="A1671">
        <v>5765</v>
      </c>
      <c r="B1671">
        <v>232</v>
      </c>
      <c r="D1671" s="17">
        <v>2008</v>
      </c>
      <c r="E1671" s="17">
        <v>10</v>
      </c>
      <c r="F1671" s="17">
        <v>9</v>
      </c>
      <c r="G1671" s="40">
        <f t="shared" si="178"/>
        <v>39730</v>
      </c>
      <c r="H1671">
        <f t="shared" si="179"/>
        <v>41</v>
      </c>
      <c r="I1671" s="38"/>
      <c r="J1671" s="38"/>
      <c r="L1671">
        <v>1.3</v>
      </c>
      <c r="O1671">
        <v>2</v>
      </c>
      <c r="Q1671">
        <v>2</v>
      </c>
      <c r="U1671">
        <v>1</v>
      </c>
      <c r="W1671" s="41" t="s">
        <v>2836</v>
      </c>
      <c r="X1671">
        <v>0</v>
      </c>
    </row>
    <row r="1672" spans="1:39" x14ac:dyDescent="0.15">
      <c r="A1672">
        <v>5766</v>
      </c>
      <c r="B1672">
        <v>232</v>
      </c>
      <c r="D1672" s="17">
        <v>2008</v>
      </c>
      <c r="E1672" s="17">
        <v>10</v>
      </c>
      <c r="F1672" s="17">
        <v>9</v>
      </c>
      <c r="G1672" s="40">
        <f t="shared" si="178"/>
        <v>39730</v>
      </c>
      <c r="H1672">
        <f t="shared" si="179"/>
        <v>41</v>
      </c>
      <c r="I1672" s="38"/>
      <c r="J1672" s="38"/>
      <c r="L1672">
        <v>1.3</v>
      </c>
      <c r="O1672">
        <v>2</v>
      </c>
      <c r="Q1672">
        <v>1</v>
      </c>
      <c r="R1672">
        <v>376</v>
      </c>
      <c r="V1672" s="41" t="s">
        <v>2927</v>
      </c>
      <c r="W1672" s="41" t="s">
        <v>2836</v>
      </c>
      <c r="X1672">
        <v>1</v>
      </c>
    </row>
    <row r="1673" spans="1:39" x14ac:dyDescent="0.15">
      <c r="A1673">
        <v>1957</v>
      </c>
      <c r="B1673">
        <v>72</v>
      </c>
      <c r="C1673">
        <v>41</v>
      </c>
      <c r="D1673" s="17">
        <v>2004</v>
      </c>
      <c r="E1673" s="17">
        <v>10</v>
      </c>
      <c r="F1673" s="17">
        <v>11</v>
      </c>
      <c r="G1673" s="40">
        <f t="shared" ref="G1673:G1678" si="180">DATE(D1673,E1673,F1673)</f>
        <v>38271</v>
      </c>
      <c r="H1673">
        <f t="shared" ref="H1673:H1678" si="181">INT((G1673-DATE(YEAR(G1673-WEEKDAY(G1673-1)+4),1,3)+WEEKDAY(DATE(YEAR(G1673-WEEKDAY(G1673-1)+4),1,3))+5)/7)</f>
        <v>42</v>
      </c>
      <c r="I1673" s="38">
        <v>0</v>
      </c>
      <c r="J1673" s="38">
        <v>0.38611111111111113</v>
      </c>
      <c r="K1673">
        <v>6316</v>
      </c>
      <c r="L1673">
        <v>1</v>
      </c>
      <c r="M1673">
        <v>1</v>
      </c>
      <c r="O1673">
        <v>2</v>
      </c>
      <c r="P1673">
        <v>1</v>
      </c>
      <c r="Q1673">
        <v>2</v>
      </c>
      <c r="R1673">
        <v>37.700000000000003</v>
      </c>
      <c r="S1673">
        <v>1</v>
      </c>
      <c r="T1673">
        <v>3</v>
      </c>
      <c r="W1673" s="41" t="s">
        <v>278</v>
      </c>
      <c r="X1673">
        <v>5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1</v>
      </c>
      <c r="AE1673">
        <v>1</v>
      </c>
      <c r="AH1673">
        <v>0</v>
      </c>
      <c r="AI1673">
        <v>0</v>
      </c>
    </row>
    <row r="1674" spans="1:39" x14ac:dyDescent="0.15">
      <c r="A1674">
        <v>1973</v>
      </c>
      <c r="B1674">
        <v>72</v>
      </c>
      <c r="C1674">
        <v>41</v>
      </c>
      <c r="D1674" s="17">
        <v>2004</v>
      </c>
      <c r="E1674" s="17">
        <v>10</v>
      </c>
      <c r="F1674" s="17">
        <v>13</v>
      </c>
      <c r="G1674" s="40">
        <f t="shared" si="180"/>
        <v>38273</v>
      </c>
      <c r="H1674">
        <f t="shared" si="181"/>
        <v>42</v>
      </c>
      <c r="I1674" s="38">
        <v>0</v>
      </c>
      <c r="J1674" s="38">
        <v>0.47013888888888888</v>
      </c>
      <c r="K1674">
        <v>6367</v>
      </c>
      <c r="L1674">
        <v>1</v>
      </c>
      <c r="M1674">
        <v>5</v>
      </c>
      <c r="O1674">
        <v>2</v>
      </c>
      <c r="P1674">
        <v>1</v>
      </c>
      <c r="Q1674">
        <v>2</v>
      </c>
      <c r="R1674">
        <v>37.700000000000003</v>
      </c>
      <c r="S1674">
        <v>1</v>
      </c>
      <c r="T1674">
        <v>1</v>
      </c>
      <c r="W1674" s="41" t="s">
        <v>45</v>
      </c>
      <c r="X1674">
        <v>1</v>
      </c>
      <c r="Y1674">
        <v>0</v>
      </c>
      <c r="Z1674">
        <v>1</v>
      </c>
      <c r="AA1674">
        <v>0</v>
      </c>
      <c r="AB1674">
        <v>0</v>
      </c>
      <c r="AC1674">
        <v>0</v>
      </c>
      <c r="AD1674">
        <v>0</v>
      </c>
      <c r="AE1674">
        <v>1</v>
      </c>
    </row>
    <row r="1675" spans="1:39" x14ac:dyDescent="0.15">
      <c r="A1675">
        <v>1972</v>
      </c>
      <c r="B1675">
        <v>72</v>
      </c>
      <c r="C1675">
        <v>41</v>
      </c>
      <c r="D1675" s="17">
        <v>2004</v>
      </c>
      <c r="E1675" s="17">
        <v>10</v>
      </c>
      <c r="F1675" s="17">
        <v>13</v>
      </c>
      <c r="G1675" s="40">
        <f t="shared" si="180"/>
        <v>38273</v>
      </c>
      <c r="H1675">
        <f t="shared" si="181"/>
        <v>42</v>
      </c>
      <c r="I1675" s="38">
        <v>11</v>
      </c>
      <c r="J1675" s="38">
        <v>11</v>
      </c>
      <c r="K1675">
        <v>4488</v>
      </c>
      <c r="L1675">
        <v>1</v>
      </c>
      <c r="M1675">
        <v>4</v>
      </c>
      <c r="O1675">
        <v>2</v>
      </c>
      <c r="P1675">
        <v>1</v>
      </c>
      <c r="Q1675">
        <v>2</v>
      </c>
      <c r="R1675">
        <v>37</v>
      </c>
      <c r="S1675">
        <v>0</v>
      </c>
      <c r="T1675">
        <v>2</v>
      </c>
      <c r="W1675" s="41" t="s">
        <v>278</v>
      </c>
      <c r="X1675">
        <v>3</v>
      </c>
      <c r="Y1675">
        <v>0</v>
      </c>
      <c r="Z1675">
        <v>0</v>
      </c>
      <c r="AA1675">
        <v>0</v>
      </c>
      <c r="AB1675">
        <v>1</v>
      </c>
      <c r="AC1675">
        <v>0</v>
      </c>
      <c r="AD1675">
        <v>0</v>
      </c>
      <c r="AE1675">
        <v>1</v>
      </c>
    </row>
    <row r="1676" spans="1:39" x14ac:dyDescent="0.15">
      <c r="A1676">
        <v>1971</v>
      </c>
      <c r="B1676">
        <v>72</v>
      </c>
      <c r="C1676">
        <v>41</v>
      </c>
      <c r="D1676" s="17">
        <v>2004</v>
      </c>
      <c r="E1676" s="17">
        <v>10</v>
      </c>
      <c r="F1676" s="17">
        <v>13</v>
      </c>
      <c r="G1676" s="40">
        <f t="shared" si="180"/>
        <v>38273</v>
      </c>
      <c r="H1676">
        <f t="shared" si="181"/>
        <v>42</v>
      </c>
      <c r="I1676" s="38">
        <v>0</v>
      </c>
      <c r="J1676" s="38">
        <v>0.45069444444444445</v>
      </c>
      <c r="K1676">
        <v>4328</v>
      </c>
      <c r="L1676">
        <v>2</v>
      </c>
      <c r="O1676">
        <v>2</v>
      </c>
      <c r="P1676">
        <v>1</v>
      </c>
      <c r="Q1676">
        <v>1</v>
      </c>
      <c r="W1676" s="41" t="s">
        <v>45</v>
      </c>
      <c r="X1676">
        <v>0</v>
      </c>
      <c r="Y1676">
        <v>1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</row>
    <row r="1677" spans="1:39" x14ac:dyDescent="0.15">
      <c r="A1677">
        <v>1791</v>
      </c>
      <c r="B1677">
        <v>66</v>
      </c>
      <c r="C1677">
        <v>42</v>
      </c>
      <c r="D1677" s="17">
        <v>2004</v>
      </c>
      <c r="E1677" s="17">
        <v>10</v>
      </c>
      <c r="F1677" s="17">
        <v>14</v>
      </c>
      <c r="G1677" s="40">
        <f t="shared" si="180"/>
        <v>38274</v>
      </c>
      <c r="H1677">
        <f t="shared" si="181"/>
        <v>42</v>
      </c>
      <c r="I1677" s="38">
        <v>0</v>
      </c>
      <c r="J1677" s="38">
        <v>0.2951388888888889</v>
      </c>
      <c r="K1677">
        <v>4448</v>
      </c>
      <c r="L1677">
        <v>1</v>
      </c>
      <c r="M1677">
        <v>3</v>
      </c>
      <c r="O1677">
        <v>2</v>
      </c>
      <c r="P1677">
        <v>1</v>
      </c>
      <c r="Q1677">
        <v>2</v>
      </c>
      <c r="R1677">
        <v>39</v>
      </c>
      <c r="S1677">
        <v>1</v>
      </c>
      <c r="T1677">
        <v>2</v>
      </c>
      <c r="W1677" s="41" t="s">
        <v>118</v>
      </c>
      <c r="X1677">
        <v>5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1</v>
      </c>
      <c r="AE1677">
        <v>1</v>
      </c>
      <c r="AH1677">
        <v>0</v>
      </c>
      <c r="AI1677">
        <v>0</v>
      </c>
      <c r="AM1677" t="s">
        <v>2918</v>
      </c>
    </row>
    <row r="1678" spans="1:39" x14ac:dyDescent="0.15">
      <c r="A1678">
        <v>1795</v>
      </c>
      <c r="B1678">
        <v>66</v>
      </c>
      <c r="C1678">
        <v>42</v>
      </c>
      <c r="D1678" s="19">
        <v>2004</v>
      </c>
      <c r="E1678" s="19">
        <v>10</v>
      </c>
      <c r="F1678" s="19">
        <v>14</v>
      </c>
      <c r="G1678" s="40">
        <f t="shared" si="180"/>
        <v>38274</v>
      </c>
      <c r="H1678">
        <f t="shared" si="181"/>
        <v>42</v>
      </c>
      <c r="I1678" s="38">
        <v>0</v>
      </c>
      <c r="J1678" s="38">
        <v>0.47569444444444442</v>
      </c>
      <c r="K1678">
        <v>6395</v>
      </c>
      <c r="L1678">
        <v>1</v>
      </c>
      <c r="M1678">
        <v>9</v>
      </c>
      <c r="O1678">
        <v>2</v>
      </c>
      <c r="P1678">
        <v>1</v>
      </c>
      <c r="Q1678">
        <v>2</v>
      </c>
      <c r="R1678">
        <v>36.6</v>
      </c>
      <c r="S1678">
        <v>0</v>
      </c>
      <c r="T1678">
        <v>2</v>
      </c>
      <c r="W1678" s="41" t="s">
        <v>278</v>
      </c>
      <c r="X1678">
        <v>0</v>
      </c>
      <c r="Y1678">
        <v>1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</row>
    <row r="1679" spans="1:39" x14ac:dyDescent="0.15">
      <c r="A1679">
        <v>1802</v>
      </c>
      <c r="B1679">
        <v>66</v>
      </c>
      <c r="C1679">
        <v>42</v>
      </c>
      <c r="D1679" s="17">
        <v>2004</v>
      </c>
      <c r="E1679" s="17">
        <v>10</v>
      </c>
      <c r="F1679" s="17">
        <v>18</v>
      </c>
      <c r="G1679" s="40">
        <f t="shared" ref="G1679:G1687" si="182">DATE(D1679,E1679,F1679)</f>
        <v>38278</v>
      </c>
      <c r="H1679">
        <f t="shared" ref="H1679:H1687" si="183">INT((G1679-DATE(YEAR(G1679-WEEKDAY(G1679-1)+4),1,3)+WEEKDAY(DATE(YEAR(G1679-WEEKDAY(G1679-1)+4),1,3))+5)/7)</f>
        <v>43</v>
      </c>
      <c r="I1679" s="38">
        <v>0</v>
      </c>
      <c r="J1679" s="38">
        <v>0.4069444444444445</v>
      </c>
      <c r="K1679">
        <v>4562</v>
      </c>
      <c r="L1679">
        <v>1</v>
      </c>
      <c r="M1679">
        <v>7</v>
      </c>
      <c r="O1679">
        <v>2</v>
      </c>
      <c r="P1679">
        <v>1</v>
      </c>
      <c r="Q1679">
        <v>1</v>
      </c>
      <c r="R1679">
        <v>39</v>
      </c>
      <c r="S1679">
        <v>1</v>
      </c>
      <c r="T1679">
        <v>2</v>
      </c>
      <c r="W1679" s="41" t="s">
        <v>331</v>
      </c>
      <c r="X1679">
        <v>4</v>
      </c>
      <c r="Y1679">
        <v>0</v>
      </c>
      <c r="Z1679">
        <v>0</v>
      </c>
      <c r="AA1679">
        <v>0</v>
      </c>
      <c r="AB1679">
        <v>0</v>
      </c>
      <c r="AC1679">
        <v>1</v>
      </c>
      <c r="AD1679">
        <v>0</v>
      </c>
      <c r="AE1679">
        <v>1</v>
      </c>
    </row>
    <row r="1680" spans="1:39" x14ac:dyDescent="0.15">
      <c r="A1680">
        <v>1809</v>
      </c>
      <c r="B1680">
        <v>66</v>
      </c>
      <c r="C1680">
        <v>42</v>
      </c>
      <c r="D1680" s="17">
        <v>2004</v>
      </c>
      <c r="E1680" s="17">
        <v>10</v>
      </c>
      <c r="F1680" s="17">
        <v>19</v>
      </c>
      <c r="G1680" s="40">
        <f t="shared" si="182"/>
        <v>38279</v>
      </c>
      <c r="H1680">
        <f t="shared" si="183"/>
        <v>43</v>
      </c>
      <c r="I1680" s="38">
        <v>0</v>
      </c>
      <c r="J1680" s="38">
        <v>0.38611111111111113</v>
      </c>
      <c r="K1680">
        <v>6402</v>
      </c>
      <c r="L1680">
        <v>1</v>
      </c>
      <c r="M1680">
        <v>3</v>
      </c>
      <c r="O1680">
        <v>2</v>
      </c>
      <c r="P1680">
        <v>1</v>
      </c>
      <c r="Q1680">
        <v>1</v>
      </c>
      <c r="R1680">
        <v>36</v>
      </c>
      <c r="S1680">
        <v>0</v>
      </c>
      <c r="T1680">
        <v>1</v>
      </c>
      <c r="W1680" s="41" t="s">
        <v>118</v>
      </c>
      <c r="X1680">
        <v>1</v>
      </c>
      <c r="Y1680">
        <v>0</v>
      </c>
      <c r="Z1680">
        <v>1</v>
      </c>
      <c r="AA1680">
        <v>0</v>
      </c>
      <c r="AB1680">
        <v>0</v>
      </c>
      <c r="AC1680">
        <v>0</v>
      </c>
      <c r="AD1680">
        <v>0</v>
      </c>
      <c r="AE1680">
        <v>1</v>
      </c>
    </row>
    <row r="1681" spans="1:39" x14ac:dyDescent="0.15">
      <c r="A1681">
        <v>1811</v>
      </c>
      <c r="B1681">
        <v>66</v>
      </c>
      <c r="C1681">
        <v>42</v>
      </c>
      <c r="D1681" s="17">
        <v>2004</v>
      </c>
      <c r="E1681" s="17">
        <v>10</v>
      </c>
      <c r="F1681" s="17">
        <v>19</v>
      </c>
      <c r="G1681" s="40">
        <f t="shared" si="182"/>
        <v>38279</v>
      </c>
      <c r="H1681">
        <f t="shared" si="183"/>
        <v>43</v>
      </c>
      <c r="I1681" s="38">
        <v>10</v>
      </c>
      <c r="J1681" s="38">
        <v>10</v>
      </c>
      <c r="K1681">
        <v>1722</v>
      </c>
      <c r="L1681">
        <v>1</v>
      </c>
      <c r="M1681">
        <v>4</v>
      </c>
      <c r="O1681">
        <v>2</v>
      </c>
      <c r="P1681">
        <v>1</v>
      </c>
      <c r="Q1681">
        <v>2</v>
      </c>
      <c r="R1681">
        <v>39.200000000000003</v>
      </c>
      <c r="S1681">
        <v>1</v>
      </c>
      <c r="T1681">
        <v>2</v>
      </c>
      <c r="W1681" s="41" t="s">
        <v>118</v>
      </c>
      <c r="X1681">
        <v>3</v>
      </c>
      <c r="Y1681">
        <v>0</v>
      </c>
      <c r="Z1681">
        <v>0</v>
      </c>
      <c r="AA1681">
        <v>0</v>
      </c>
      <c r="AB1681">
        <v>1</v>
      </c>
      <c r="AC1681">
        <v>0</v>
      </c>
      <c r="AD1681">
        <v>0</v>
      </c>
      <c r="AE1681">
        <v>1</v>
      </c>
    </row>
    <row r="1682" spans="1:39" x14ac:dyDescent="0.15">
      <c r="A1682">
        <v>1805</v>
      </c>
      <c r="B1682">
        <v>66</v>
      </c>
      <c r="C1682">
        <v>42</v>
      </c>
      <c r="D1682" s="17">
        <v>2004</v>
      </c>
      <c r="E1682" s="17">
        <v>10</v>
      </c>
      <c r="F1682" s="17">
        <v>19</v>
      </c>
      <c r="G1682" s="40">
        <f t="shared" si="182"/>
        <v>38279</v>
      </c>
      <c r="H1682">
        <f t="shared" si="183"/>
        <v>43</v>
      </c>
      <c r="I1682" s="38">
        <v>0</v>
      </c>
      <c r="J1682" s="38">
        <v>0.3347222222222222</v>
      </c>
      <c r="L1682">
        <v>1</v>
      </c>
      <c r="M1682">
        <v>10</v>
      </c>
      <c r="O1682">
        <v>2</v>
      </c>
      <c r="P1682">
        <v>1</v>
      </c>
      <c r="Q1682">
        <v>1</v>
      </c>
      <c r="T1682">
        <v>6</v>
      </c>
      <c r="W1682" s="41" t="s">
        <v>118</v>
      </c>
      <c r="X1682">
        <v>4</v>
      </c>
      <c r="Y1682">
        <v>0</v>
      </c>
      <c r="Z1682">
        <v>0</v>
      </c>
      <c r="AA1682">
        <v>0</v>
      </c>
      <c r="AB1682">
        <v>0</v>
      </c>
      <c r="AC1682">
        <v>1</v>
      </c>
      <c r="AD1682">
        <v>0</v>
      </c>
      <c r="AE1682">
        <v>1</v>
      </c>
      <c r="AH1682">
        <v>0</v>
      </c>
      <c r="AI1682">
        <v>0</v>
      </c>
    </row>
    <row r="1683" spans="1:39" x14ac:dyDescent="0.15">
      <c r="A1683">
        <v>1816</v>
      </c>
      <c r="B1683">
        <v>66</v>
      </c>
      <c r="C1683">
        <v>42</v>
      </c>
      <c r="D1683" s="17">
        <v>2004</v>
      </c>
      <c r="E1683" s="17">
        <v>10</v>
      </c>
      <c r="F1683" s="17">
        <v>20</v>
      </c>
      <c r="G1683" s="40">
        <f t="shared" si="182"/>
        <v>38280</v>
      </c>
      <c r="H1683">
        <f t="shared" si="183"/>
        <v>43</v>
      </c>
      <c r="I1683" s="38">
        <v>0</v>
      </c>
      <c r="J1683" s="38">
        <v>0.37777777777777777</v>
      </c>
      <c r="K1683">
        <v>1928</v>
      </c>
      <c r="L1683">
        <v>1</v>
      </c>
      <c r="M1683">
        <v>1</v>
      </c>
      <c r="O1683">
        <v>2</v>
      </c>
      <c r="P1683">
        <v>1</v>
      </c>
      <c r="Q1683">
        <v>1</v>
      </c>
      <c r="R1683">
        <v>38.5</v>
      </c>
      <c r="S1683">
        <v>1</v>
      </c>
      <c r="T1683">
        <v>2</v>
      </c>
      <c r="W1683" s="41" t="s">
        <v>278</v>
      </c>
      <c r="X1683">
        <v>1</v>
      </c>
      <c r="Y1683">
        <v>0</v>
      </c>
      <c r="Z1683">
        <v>1</v>
      </c>
      <c r="AA1683">
        <v>0</v>
      </c>
      <c r="AB1683">
        <v>0</v>
      </c>
      <c r="AC1683">
        <v>0</v>
      </c>
      <c r="AD1683">
        <v>0</v>
      </c>
      <c r="AE1683">
        <v>1</v>
      </c>
    </row>
    <row r="1684" spans="1:39" x14ac:dyDescent="0.15">
      <c r="A1684">
        <v>1817</v>
      </c>
      <c r="B1684">
        <v>66</v>
      </c>
      <c r="C1684">
        <v>42</v>
      </c>
      <c r="D1684" s="17">
        <v>2004</v>
      </c>
      <c r="E1684" s="17">
        <v>10</v>
      </c>
      <c r="F1684" s="17">
        <v>20</v>
      </c>
      <c r="G1684" s="40">
        <f t="shared" si="182"/>
        <v>38280</v>
      </c>
      <c r="H1684">
        <f t="shared" si="183"/>
        <v>43</v>
      </c>
      <c r="I1684" s="38">
        <v>0</v>
      </c>
      <c r="J1684" s="38">
        <v>0.37847222222222227</v>
      </c>
      <c r="L1684">
        <v>1</v>
      </c>
      <c r="M1684">
        <v>2</v>
      </c>
      <c r="O1684">
        <v>2</v>
      </c>
      <c r="P1684">
        <v>1</v>
      </c>
      <c r="Q1684">
        <v>1</v>
      </c>
      <c r="R1684">
        <v>34.6</v>
      </c>
      <c r="T1684">
        <v>5</v>
      </c>
      <c r="V1684" s="41" t="s">
        <v>1335</v>
      </c>
      <c r="W1684" s="41" t="s">
        <v>278</v>
      </c>
      <c r="X1684">
        <v>4</v>
      </c>
      <c r="Y1684">
        <v>0</v>
      </c>
      <c r="Z1684">
        <v>0</v>
      </c>
      <c r="AA1684">
        <v>0</v>
      </c>
      <c r="AB1684">
        <v>0</v>
      </c>
      <c r="AC1684">
        <v>1</v>
      </c>
      <c r="AD1684">
        <v>0</v>
      </c>
      <c r="AE1684">
        <v>1</v>
      </c>
      <c r="AH1684">
        <v>0</v>
      </c>
      <c r="AI1684">
        <v>0</v>
      </c>
    </row>
    <row r="1685" spans="1:39" x14ac:dyDescent="0.15">
      <c r="A1685">
        <v>1826</v>
      </c>
      <c r="B1685">
        <v>67</v>
      </c>
      <c r="C1685">
        <v>43</v>
      </c>
      <c r="D1685" s="17">
        <v>2004</v>
      </c>
      <c r="E1685" s="17">
        <v>10</v>
      </c>
      <c r="F1685" s="17">
        <v>21</v>
      </c>
      <c r="G1685" s="40">
        <f t="shared" si="182"/>
        <v>38281</v>
      </c>
      <c r="H1685">
        <f t="shared" si="183"/>
        <v>43</v>
      </c>
      <c r="I1685" s="38">
        <v>0</v>
      </c>
      <c r="J1685" s="38">
        <v>0.39999999999999997</v>
      </c>
      <c r="L1685">
        <v>1</v>
      </c>
      <c r="M1685">
        <v>11</v>
      </c>
      <c r="O1685">
        <v>2</v>
      </c>
      <c r="P1685">
        <v>1</v>
      </c>
      <c r="Q1685">
        <v>2</v>
      </c>
      <c r="W1685" s="41" t="s">
        <v>118</v>
      </c>
      <c r="X1685">
        <v>0</v>
      </c>
      <c r="Y1685">
        <v>1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</row>
    <row r="1686" spans="1:39" x14ac:dyDescent="0.15">
      <c r="A1686">
        <v>1827</v>
      </c>
      <c r="B1686">
        <v>67</v>
      </c>
      <c r="C1686">
        <v>43</v>
      </c>
      <c r="D1686" s="17">
        <v>2004</v>
      </c>
      <c r="E1686" s="17">
        <v>10</v>
      </c>
      <c r="F1686" s="17">
        <v>21</v>
      </c>
      <c r="G1686" s="40">
        <f t="shared" si="182"/>
        <v>38281</v>
      </c>
      <c r="H1686">
        <f t="shared" si="183"/>
        <v>43</v>
      </c>
      <c r="I1686" s="38">
        <v>10</v>
      </c>
      <c r="J1686" s="38">
        <v>10</v>
      </c>
      <c r="K1686">
        <v>6407</v>
      </c>
      <c r="L1686">
        <v>1</v>
      </c>
      <c r="M1686">
        <v>4</v>
      </c>
      <c r="O1686">
        <v>2</v>
      </c>
      <c r="P1686">
        <v>1</v>
      </c>
      <c r="Q1686">
        <v>2</v>
      </c>
      <c r="W1686" s="41" t="s">
        <v>118</v>
      </c>
      <c r="X1686">
        <v>0</v>
      </c>
      <c r="Y1686">
        <v>1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M1686" t="s">
        <v>2920</v>
      </c>
    </row>
    <row r="1687" spans="1:39" x14ac:dyDescent="0.15">
      <c r="A1687">
        <v>1830</v>
      </c>
      <c r="B1687">
        <v>67</v>
      </c>
      <c r="C1687">
        <v>43</v>
      </c>
      <c r="D1687" s="17">
        <v>2004</v>
      </c>
      <c r="E1687" s="17">
        <v>10</v>
      </c>
      <c r="F1687" s="17">
        <v>22</v>
      </c>
      <c r="G1687" s="40">
        <f t="shared" si="182"/>
        <v>38282</v>
      </c>
      <c r="H1687">
        <f t="shared" si="183"/>
        <v>43</v>
      </c>
      <c r="I1687" s="38">
        <v>0</v>
      </c>
      <c r="J1687" s="38">
        <v>0.3756944444444445</v>
      </c>
      <c r="K1687">
        <v>5045</v>
      </c>
      <c r="L1687">
        <v>1</v>
      </c>
      <c r="M1687">
        <v>7</v>
      </c>
      <c r="O1687">
        <v>2</v>
      </c>
      <c r="P1687">
        <v>1</v>
      </c>
      <c r="Q1687">
        <v>2</v>
      </c>
      <c r="R1687">
        <v>35.6</v>
      </c>
      <c r="S1687">
        <v>0</v>
      </c>
      <c r="T1687">
        <v>3</v>
      </c>
      <c r="W1687" s="41" t="s">
        <v>118</v>
      </c>
      <c r="X1687">
        <v>1</v>
      </c>
      <c r="Y1687">
        <v>0</v>
      </c>
      <c r="Z1687">
        <v>1</v>
      </c>
      <c r="AA1687">
        <v>0</v>
      </c>
      <c r="AB1687">
        <v>0</v>
      </c>
      <c r="AC1687">
        <v>0</v>
      </c>
      <c r="AD1687">
        <v>0</v>
      </c>
      <c r="AE1687">
        <v>1</v>
      </c>
      <c r="AH1687">
        <v>0</v>
      </c>
      <c r="AI1687">
        <v>0</v>
      </c>
    </row>
    <row r="1688" spans="1:39" x14ac:dyDescent="0.15">
      <c r="A1688">
        <v>1836</v>
      </c>
      <c r="B1688">
        <v>67</v>
      </c>
      <c r="C1688">
        <v>43</v>
      </c>
      <c r="D1688" s="17">
        <v>2004</v>
      </c>
      <c r="E1688" s="17">
        <v>10</v>
      </c>
      <c r="F1688" s="17">
        <v>26</v>
      </c>
      <c r="G1688" s="40">
        <f>DATE(D1688,E1688,F1688)</f>
        <v>38286</v>
      </c>
      <c r="H1688">
        <f>INT((G1688-DATE(YEAR(G1688-WEEKDAY(G1688-1)+4),1,3)+WEEKDAY(DATE(YEAR(G1688-WEEKDAY(G1688-1)+4),1,3))+5)/7)</f>
        <v>44</v>
      </c>
      <c r="I1688" s="38">
        <v>0</v>
      </c>
      <c r="J1688" s="38">
        <v>0.34375</v>
      </c>
      <c r="K1688">
        <v>6414</v>
      </c>
      <c r="L1688">
        <v>2</v>
      </c>
      <c r="O1688">
        <v>2</v>
      </c>
      <c r="P1688">
        <v>1</v>
      </c>
      <c r="Q1688">
        <v>2</v>
      </c>
      <c r="R1688">
        <v>38.6</v>
      </c>
      <c r="S1688">
        <v>1</v>
      </c>
      <c r="T1688">
        <v>3</v>
      </c>
      <c r="W1688" s="41" t="s">
        <v>120</v>
      </c>
      <c r="X1688">
        <v>0</v>
      </c>
      <c r="Y1688">
        <v>1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</row>
    <row r="1689" spans="1:39" x14ac:dyDescent="0.15">
      <c r="A1689">
        <v>1839</v>
      </c>
      <c r="B1689">
        <v>67</v>
      </c>
      <c r="C1689">
        <v>44</v>
      </c>
      <c r="D1689" s="17">
        <v>2004</v>
      </c>
      <c r="E1689" s="17">
        <v>10</v>
      </c>
      <c r="F1689" s="17">
        <v>28</v>
      </c>
      <c r="G1689" s="40">
        <f>DATE(D1689,E1689,F1689)</f>
        <v>38288</v>
      </c>
      <c r="H1689">
        <f>INT((G1689-DATE(YEAR(G1689-WEEKDAY(G1689-1)+4),1,3)+WEEKDAY(DATE(YEAR(G1689-WEEKDAY(G1689-1)+4),1,3))+5)/7)</f>
        <v>44</v>
      </c>
      <c r="I1689" s="38">
        <v>0</v>
      </c>
      <c r="J1689" s="38">
        <v>0.47083333333333338</v>
      </c>
      <c r="L1689">
        <v>1</v>
      </c>
      <c r="M1689">
        <v>9</v>
      </c>
      <c r="O1689">
        <v>2</v>
      </c>
      <c r="P1689">
        <v>1</v>
      </c>
      <c r="Q1689">
        <v>1</v>
      </c>
      <c r="R1689">
        <v>35.6</v>
      </c>
      <c r="S1689">
        <v>0</v>
      </c>
      <c r="T1689">
        <v>2</v>
      </c>
      <c r="W1689" s="41" t="s">
        <v>43</v>
      </c>
      <c r="X1689">
        <v>3</v>
      </c>
      <c r="Y1689">
        <v>0</v>
      </c>
      <c r="Z1689">
        <v>0</v>
      </c>
      <c r="AA1689">
        <v>0</v>
      </c>
      <c r="AB1689">
        <v>1</v>
      </c>
      <c r="AC1689">
        <v>0</v>
      </c>
      <c r="AD1689">
        <v>0</v>
      </c>
      <c r="AE1689">
        <v>1</v>
      </c>
      <c r="AH1689">
        <v>0</v>
      </c>
      <c r="AI1689">
        <v>0</v>
      </c>
    </row>
    <row r="1690" spans="1:39" x14ac:dyDescent="0.15">
      <c r="A1690">
        <v>1848</v>
      </c>
      <c r="B1690">
        <v>68</v>
      </c>
      <c r="C1690">
        <v>44</v>
      </c>
      <c r="D1690" s="19">
        <v>2004</v>
      </c>
      <c r="E1690" s="19">
        <v>11</v>
      </c>
      <c r="F1690" s="19">
        <v>1</v>
      </c>
      <c r="G1690" s="40">
        <f t="shared" ref="G1690:G1695" si="184">DATE(D1690,E1690,F1690)</f>
        <v>38292</v>
      </c>
      <c r="H1690">
        <f t="shared" ref="H1690:H1695" si="185">INT((G1690-DATE(YEAR(G1690-WEEKDAY(G1690-1)+4),1,3)+WEEKDAY(DATE(YEAR(G1690-WEEKDAY(G1690-1)+4),1,3))+5)/7)</f>
        <v>45</v>
      </c>
      <c r="I1690" s="38">
        <v>0</v>
      </c>
      <c r="J1690" s="38">
        <v>0.33680555555555558</v>
      </c>
      <c r="K1690">
        <v>6416</v>
      </c>
      <c r="L1690">
        <v>1</v>
      </c>
      <c r="M1690">
        <v>5</v>
      </c>
      <c r="O1690">
        <v>2</v>
      </c>
      <c r="P1690">
        <v>1</v>
      </c>
      <c r="Q1690">
        <v>1</v>
      </c>
      <c r="R1690">
        <v>38.4</v>
      </c>
      <c r="S1690">
        <v>1</v>
      </c>
      <c r="T1690">
        <v>2</v>
      </c>
      <c r="W1690" s="41" t="s">
        <v>120</v>
      </c>
      <c r="X1690">
        <v>5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1</v>
      </c>
      <c r="AE1690">
        <v>1</v>
      </c>
    </row>
    <row r="1691" spans="1:39" x14ac:dyDescent="0.15">
      <c r="A1691">
        <v>1851</v>
      </c>
      <c r="B1691">
        <v>68</v>
      </c>
      <c r="C1691">
        <v>44</v>
      </c>
      <c r="D1691" s="17">
        <v>2004</v>
      </c>
      <c r="E1691" s="17">
        <v>11</v>
      </c>
      <c r="F1691" s="17">
        <v>1</v>
      </c>
      <c r="G1691" s="40">
        <f t="shared" si="184"/>
        <v>38292</v>
      </c>
      <c r="H1691">
        <f t="shared" si="185"/>
        <v>45</v>
      </c>
      <c r="I1691" s="38">
        <v>0</v>
      </c>
      <c r="J1691" s="38">
        <v>0.41875000000000001</v>
      </c>
      <c r="K1691">
        <v>4706</v>
      </c>
      <c r="L1691">
        <v>1</v>
      </c>
      <c r="M1691">
        <v>3</v>
      </c>
      <c r="O1691">
        <v>2</v>
      </c>
      <c r="P1691">
        <v>1</v>
      </c>
      <c r="Q1691">
        <v>2</v>
      </c>
      <c r="R1691">
        <v>35.5</v>
      </c>
      <c r="S1691">
        <v>0</v>
      </c>
      <c r="T1691">
        <v>2</v>
      </c>
      <c r="W1691" s="41" t="s">
        <v>118</v>
      </c>
      <c r="X1691">
        <v>3</v>
      </c>
      <c r="Y1691">
        <v>0</v>
      </c>
      <c r="Z1691">
        <v>0</v>
      </c>
      <c r="AA1691">
        <v>0</v>
      </c>
      <c r="AB1691">
        <v>1</v>
      </c>
      <c r="AC1691">
        <v>0</v>
      </c>
      <c r="AD1691">
        <v>0</v>
      </c>
      <c r="AE1691">
        <v>1</v>
      </c>
    </row>
    <row r="1692" spans="1:39" x14ac:dyDescent="0.15">
      <c r="A1692">
        <v>1854</v>
      </c>
      <c r="B1692">
        <v>68</v>
      </c>
      <c r="C1692">
        <v>44</v>
      </c>
      <c r="D1692" s="17">
        <v>2004</v>
      </c>
      <c r="E1692" s="17">
        <v>11</v>
      </c>
      <c r="F1692" s="17">
        <v>2</v>
      </c>
      <c r="G1692" s="40">
        <f t="shared" si="184"/>
        <v>38293</v>
      </c>
      <c r="H1692">
        <f t="shared" si="185"/>
        <v>45</v>
      </c>
      <c r="I1692" s="38">
        <v>0</v>
      </c>
      <c r="J1692" s="38">
        <v>0.37777777777777777</v>
      </c>
      <c r="K1692">
        <v>1882</v>
      </c>
      <c r="L1692">
        <v>1</v>
      </c>
      <c r="M1692">
        <v>3</v>
      </c>
      <c r="O1692">
        <v>2</v>
      </c>
      <c r="P1692">
        <v>1</v>
      </c>
      <c r="Q1692">
        <v>1</v>
      </c>
      <c r="R1692">
        <v>39.200000000000003</v>
      </c>
      <c r="S1692">
        <v>1</v>
      </c>
      <c r="T1692">
        <v>2</v>
      </c>
      <c r="W1692" s="41" t="s">
        <v>278</v>
      </c>
      <c r="X1692">
        <v>0</v>
      </c>
      <c r="Y1692">
        <v>1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</row>
    <row r="1693" spans="1:39" x14ac:dyDescent="0.15">
      <c r="A1693">
        <v>1864</v>
      </c>
      <c r="B1693">
        <v>68</v>
      </c>
      <c r="C1693">
        <v>45</v>
      </c>
      <c r="D1693" s="17">
        <v>2004</v>
      </c>
      <c r="E1693" s="17">
        <v>11</v>
      </c>
      <c r="F1693" s="17">
        <v>5</v>
      </c>
      <c r="G1693" s="40">
        <f t="shared" si="184"/>
        <v>38296</v>
      </c>
      <c r="H1693">
        <f t="shared" si="185"/>
        <v>45</v>
      </c>
      <c r="I1693" s="38">
        <v>0</v>
      </c>
      <c r="J1693" s="38">
        <v>0.37708333333333338</v>
      </c>
      <c r="K1693">
        <v>6425</v>
      </c>
      <c r="L1693">
        <v>2</v>
      </c>
      <c r="O1693">
        <v>2</v>
      </c>
      <c r="P1693">
        <v>1</v>
      </c>
      <c r="Q1693">
        <v>2</v>
      </c>
      <c r="R1693">
        <v>40</v>
      </c>
      <c r="S1693">
        <v>1</v>
      </c>
      <c r="T1693">
        <v>2</v>
      </c>
      <c r="W1693" s="41" t="s">
        <v>118</v>
      </c>
      <c r="X1693">
        <v>0</v>
      </c>
      <c r="Y1693">
        <v>1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H1693">
        <v>0</v>
      </c>
      <c r="AI1693">
        <v>0</v>
      </c>
      <c r="AM1693" t="s">
        <v>2918</v>
      </c>
    </row>
    <row r="1694" spans="1:39" x14ac:dyDescent="0.15">
      <c r="A1694">
        <v>5246</v>
      </c>
      <c r="B1694">
        <v>216</v>
      </c>
      <c r="C1694">
        <v>45</v>
      </c>
      <c r="D1694" s="17">
        <v>2008</v>
      </c>
      <c r="E1694" s="17">
        <v>11</v>
      </c>
      <c r="F1694" s="17">
        <v>5</v>
      </c>
      <c r="G1694" s="40">
        <f t="shared" si="184"/>
        <v>39757</v>
      </c>
      <c r="H1694">
        <f t="shared" si="185"/>
        <v>45</v>
      </c>
      <c r="I1694" s="29">
        <v>0.4513888888888889</v>
      </c>
      <c r="J1694" s="29">
        <v>0.4513888888888889</v>
      </c>
      <c r="K1694">
        <v>8323</v>
      </c>
      <c r="L1694">
        <v>1</v>
      </c>
      <c r="M1694">
        <v>5</v>
      </c>
      <c r="O1694">
        <v>2</v>
      </c>
      <c r="P1694">
        <v>1</v>
      </c>
      <c r="Q1694">
        <v>2</v>
      </c>
      <c r="R1694">
        <v>38.5</v>
      </c>
      <c r="S1694">
        <v>1</v>
      </c>
      <c r="T1694">
        <v>3</v>
      </c>
      <c r="W1694" s="41" t="s">
        <v>118</v>
      </c>
      <c r="X1694">
        <v>3</v>
      </c>
      <c r="Y1694">
        <v>0</v>
      </c>
      <c r="Z1694">
        <v>0</v>
      </c>
      <c r="AA1694">
        <v>0</v>
      </c>
      <c r="AB1694">
        <v>1</v>
      </c>
      <c r="AC1694">
        <v>0</v>
      </c>
      <c r="AD1694">
        <v>0</v>
      </c>
      <c r="AE1694">
        <v>1</v>
      </c>
      <c r="AH1694">
        <v>0</v>
      </c>
      <c r="AI1694">
        <v>0</v>
      </c>
    </row>
    <row r="1695" spans="1:39" x14ac:dyDescent="0.15">
      <c r="A1695">
        <v>5251</v>
      </c>
      <c r="B1695">
        <v>216</v>
      </c>
      <c r="C1695">
        <v>45</v>
      </c>
      <c r="D1695" s="19">
        <v>2008</v>
      </c>
      <c r="E1695" s="19">
        <v>11</v>
      </c>
      <c r="F1695" s="19">
        <v>6</v>
      </c>
      <c r="G1695" s="40">
        <f t="shared" si="184"/>
        <v>39758</v>
      </c>
      <c r="H1695">
        <f t="shared" si="185"/>
        <v>45</v>
      </c>
      <c r="I1695" s="29">
        <v>0.37708333333333338</v>
      </c>
      <c r="J1695" s="29">
        <v>0.37708333333333333</v>
      </c>
      <c r="K1695">
        <v>7751</v>
      </c>
      <c r="L1695">
        <v>1</v>
      </c>
      <c r="M1695">
        <v>4</v>
      </c>
      <c r="O1695">
        <v>2</v>
      </c>
      <c r="P1695">
        <v>1</v>
      </c>
      <c r="Q1695">
        <v>2</v>
      </c>
      <c r="W1695" s="41" t="s">
        <v>50</v>
      </c>
      <c r="X1695">
        <v>1</v>
      </c>
      <c r="Y1695">
        <v>0</v>
      </c>
      <c r="Z1695">
        <v>1</v>
      </c>
      <c r="AA1695">
        <v>0</v>
      </c>
      <c r="AB1695">
        <v>0</v>
      </c>
      <c r="AC1695">
        <v>0</v>
      </c>
      <c r="AD1695">
        <v>0</v>
      </c>
      <c r="AE1695">
        <v>1</v>
      </c>
      <c r="AH1695">
        <v>0</v>
      </c>
      <c r="AI1695">
        <v>0</v>
      </c>
    </row>
    <row r="1696" spans="1:39" x14ac:dyDescent="0.15">
      <c r="A1696">
        <v>1867</v>
      </c>
      <c r="B1696">
        <v>68</v>
      </c>
      <c r="C1696">
        <v>45</v>
      </c>
      <c r="D1696" s="17">
        <v>2004</v>
      </c>
      <c r="E1696" s="17">
        <v>11</v>
      </c>
      <c r="F1696" s="17">
        <v>8</v>
      </c>
      <c r="G1696" s="40">
        <f t="shared" ref="G1696:G1711" si="186">DATE(D1696,E1696,F1696)</f>
        <v>38299</v>
      </c>
      <c r="H1696">
        <f t="shared" ref="H1696:H1711" si="187">INT((G1696-DATE(YEAR(G1696-WEEKDAY(G1696-1)+4),1,3)+WEEKDAY(DATE(YEAR(G1696-WEEKDAY(G1696-1)+4),1,3))+5)/7)</f>
        <v>46</v>
      </c>
      <c r="I1696" s="38">
        <v>0</v>
      </c>
      <c r="J1696" s="38">
        <v>0.42152777777777778</v>
      </c>
      <c r="K1696">
        <v>6034</v>
      </c>
      <c r="L1696">
        <v>1</v>
      </c>
      <c r="M1696">
        <v>3</v>
      </c>
      <c r="O1696">
        <v>2</v>
      </c>
      <c r="P1696">
        <v>1</v>
      </c>
      <c r="Q1696">
        <v>2</v>
      </c>
      <c r="T1696">
        <v>2</v>
      </c>
      <c r="W1696" s="41" t="s">
        <v>118</v>
      </c>
      <c r="X1696">
        <v>0</v>
      </c>
      <c r="Y1696">
        <v>1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</row>
    <row r="1697" spans="1:39" x14ac:dyDescent="0.15">
      <c r="A1697">
        <v>1866</v>
      </c>
      <c r="B1697">
        <v>68</v>
      </c>
      <c r="C1697">
        <v>45</v>
      </c>
      <c r="D1697" s="17">
        <v>2004</v>
      </c>
      <c r="E1697" s="17">
        <v>11</v>
      </c>
      <c r="F1697" s="17">
        <v>8</v>
      </c>
      <c r="G1697" s="40">
        <f t="shared" si="186"/>
        <v>38299</v>
      </c>
      <c r="H1697">
        <f t="shared" si="187"/>
        <v>46</v>
      </c>
      <c r="I1697" s="38">
        <v>0</v>
      </c>
      <c r="J1697" s="38">
        <v>0.41319444444444442</v>
      </c>
      <c r="L1697">
        <v>2</v>
      </c>
      <c r="O1697">
        <v>2</v>
      </c>
      <c r="P1697">
        <v>1</v>
      </c>
      <c r="Q1697">
        <v>2</v>
      </c>
      <c r="R1697">
        <v>38.200000000000003</v>
      </c>
      <c r="S1697">
        <v>1</v>
      </c>
      <c r="T1697">
        <v>2</v>
      </c>
      <c r="W1697" s="41" t="s">
        <v>278</v>
      </c>
      <c r="X1697">
        <v>0</v>
      </c>
      <c r="Y1697">
        <v>1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H1697">
        <v>0</v>
      </c>
      <c r="AI1697">
        <v>0</v>
      </c>
    </row>
    <row r="1698" spans="1:39" x14ac:dyDescent="0.15">
      <c r="A1698">
        <v>1870</v>
      </c>
      <c r="B1698">
        <v>68</v>
      </c>
      <c r="C1698">
        <v>45</v>
      </c>
      <c r="D1698" s="17">
        <v>2004</v>
      </c>
      <c r="E1698" s="17">
        <v>11</v>
      </c>
      <c r="F1698" s="17">
        <v>8</v>
      </c>
      <c r="G1698" s="40">
        <f t="shared" si="186"/>
        <v>38299</v>
      </c>
      <c r="H1698">
        <f t="shared" si="187"/>
        <v>46</v>
      </c>
      <c r="I1698" s="38">
        <v>11</v>
      </c>
      <c r="J1698" s="38">
        <v>11</v>
      </c>
      <c r="K1698">
        <v>6426</v>
      </c>
      <c r="L1698">
        <v>2</v>
      </c>
      <c r="O1698">
        <v>2</v>
      </c>
      <c r="P1698">
        <v>1</v>
      </c>
      <c r="Q1698">
        <v>1</v>
      </c>
      <c r="R1698">
        <v>37.299999999999997</v>
      </c>
      <c r="S1698">
        <v>0</v>
      </c>
      <c r="T1698">
        <v>5</v>
      </c>
      <c r="W1698" s="41" t="s">
        <v>278</v>
      </c>
      <c r="X1698">
        <v>0</v>
      </c>
      <c r="Y1698">
        <v>1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</row>
    <row r="1699" spans="1:39" x14ac:dyDescent="0.15">
      <c r="A1699">
        <v>1865</v>
      </c>
      <c r="B1699">
        <v>68</v>
      </c>
      <c r="C1699">
        <v>45</v>
      </c>
      <c r="D1699" s="17">
        <v>2004</v>
      </c>
      <c r="E1699" s="17">
        <v>11</v>
      </c>
      <c r="F1699" s="17">
        <v>8</v>
      </c>
      <c r="G1699" s="40">
        <f t="shared" si="186"/>
        <v>38299</v>
      </c>
      <c r="H1699">
        <f t="shared" si="187"/>
        <v>46</v>
      </c>
      <c r="I1699" s="38">
        <v>0</v>
      </c>
      <c r="J1699" s="38">
        <v>0.37708333333333338</v>
      </c>
      <c r="K1699">
        <v>1897</v>
      </c>
      <c r="L1699">
        <v>1</v>
      </c>
      <c r="M1699">
        <v>7</v>
      </c>
      <c r="O1699">
        <v>2</v>
      </c>
      <c r="P1699">
        <v>1</v>
      </c>
      <c r="Q1699">
        <v>1</v>
      </c>
      <c r="R1699">
        <v>36.700000000000003</v>
      </c>
      <c r="S1699">
        <v>0</v>
      </c>
      <c r="W1699" s="41" t="s">
        <v>118</v>
      </c>
      <c r="X1699">
        <v>0</v>
      </c>
      <c r="Y1699">
        <v>1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</row>
    <row r="1700" spans="1:39" x14ac:dyDescent="0.15">
      <c r="A1700">
        <v>1868</v>
      </c>
      <c r="B1700">
        <v>68</v>
      </c>
      <c r="C1700">
        <v>45</v>
      </c>
      <c r="D1700" s="17">
        <v>2004</v>
      </c>
      <c r="E1700" s="17">
        <v>11</v>
      </c>
      <c r="F1700" s="17">
        <v>8</v>
      </c>
      <c r="G1700" s="40">
        <f t="shared" si="186"/>
        <v>38299</v>
      </c>
      <c r="H1700">
        <f t="shared" si="187"/>
        <v>46</v>
      </c>
      <c r="I1700" s="38">
        <v>0</v>
      </c>
      <c r="J1700" s="38">
        <v>0.43888888888888888</v>
      </c>
      <c r="K1700">
        <v>1722</v>
      </c>
      <c r="L1700">
        <v>1</v>
      </c>
      <c r="M1700">
        <v>4</v>
      </c>
      <c r="O1700">
        <v>2</v>
      </c>
      <c r="P1700">
        <v>1</v>
      </c>
      <c r="Q1700">
        <v>1</v>
      </c>
      <c r="W1700" s="41" t="s">
        <v>44</v>
      </c>
      <c r="X1700">
        <v>3</v>
      </c>
      <c r="Y1700">
        <v>0</v>
      </c>
      <c r="Z1700">
        <v>0</v>
      </c>
      <c r="AA1700">
        <v>0</v>
      </c>
      <c r="AB1700">
        <v>1</v>
      </c>
      <c r="AC1700">
        <v>0</v>
      </c>
      <c r="AD1700">
        <v>0</v>
      </c>
      <c r="AE1700">
        <v>1</v>
      </c>
      <c r="AH1700">
        <v>0</v>
      </c>
      <c r="AI1700">
        <v>0</v>
      </c>
    </row>
    <row r="1701" spans="1:39" x14ac:dyDescent="0.15">
      <c r="A1701">
        <v>1874</v>
      </c>
      <c r="B1701">
        <v>68</v>
      </c>
      <c r="C1701">
        <v>45</v>
      </c>
      <c r="D1701" s="19">
        <v>2004</v>
      </c>
      <c r="E1701" s="19">
        <v>11</v>
      </c>
      <c r="F1701" s="19">
        <v>10</v>
      </c>
      <c r="G1701" s="40">
        <f t="shared" si="186"/>
        <v>38301</v>
      </c>
      <c r="H1701">
        <f t="shared" si="187"/>
        <v>46</v>
      </c>
      <c r="I1701" s="38">
        <v>0</v>
      </c>
      <c r="J1701" s="38">
        <v>0.33680555555555558</v>
      </c>
      <c r="K1701">
        <v>3035</v>
      </c>
      <c r="L1701">
        <v>1</v>
      </c>
      <c r="M1701">
        <v>10</v>
      </c>
      <c r="O1701">
        <v>2</v>
      </c>
      <c r="P1701">
        <v>1</v>
      </c>
      <c r="Q1701">
        <v>2</v>
      </c>
      <c r="R1701">
        <v>36.9</v>
      </c>
      <c r="S1701">
        <v>0</v>
      </c>
      <c r="T1701">
        <v>3</v>
      </c>
      <c r="W1701" s="41" t="s">
        <v>326</v>
      </c>
      <c r="X1701">
        <v>0</v>
      </c>
      <c r="Y1701">
        <v>1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</row>
    <row r="1702" spans="1:39" x14ac:dyDescent="0.15">
      <c r="A1702">
        <v>1881</v>
      </c>
      <c r="B1702">
        <v>69</v>
      </c>
      <c r="C1702">
        <v>45</v>
      </c>
      <c r="D1702" s="17">
        <v>2004</v>
      </c>
      <c r="E1702" s="17">
        <v>11</v>
      </c>
      <c r="F1702" s="17">
        <v>11</v>
      </c>
      <c r="G1702" s="40">
        <f t="shared" si="186"/>
        <v>38302</v>
      </c>
      <c r="H1702">
        <f t="shared" si="187"/>
        <v>46</v>
      </c>
      <c r="I1702" s="38">
        <v>0</v>
      </c>
      <c r="J1702" s="38">
        <v>0.3354166666666667</v>
      </c>
      <c r="L1702">
        <v>2</v>
      </c>
      <c r="O1702">
        <v>2</v>
      </c>
      <c r="P1702">
        <v>1</v>
      </c>
      <c r="Q1702">
        <v>1</v>
      </c>
      <c r="R1702">
        <v>36.4</v>
      </c>
      <c r="S1702">
        <v>0</v>
      </c>
      <c r="T1702">
        <v>1</v>
      </c>
      <c r="W1702" s="41" t="s">
        <v>278</v>
      </c>
      <c r="X1702">
        <v>0</v>
      </c>
      <c r="Y1702">
        <v>1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</row>
    <row r="1703" spans="1:39" x14ac:dyDescent="0.15">
      <c r="A1703">
        <v>1889</v>
      </c>
      <c r="B1703">
        <v>69</v>
      </c>
      <c r="C1703">
        <v>46</v>
      </c>
      <c r="D1703" s="17">
        <v>2004</v>
      </c>
      <c r="E1703" s="17">
        <v>11</v>
      </c>
      <c r="F1703" s="17">
        <v>12</v>
      </c>
      <c r="G1703" s="40">
        <f t="shared" si="186"/>
        <v>38303</v>
      </c>
      <c r="H1703">
        <f t="shared" si="187"/>
        <v>46</v>
      </c>
      <c r="I1703" s="38">
        <v>0</v>
      </c>
      <c r="J1703" s="38">
        <v>0.37847222222222227</v>
      </c>
      <c r="K1703">
        <v>6430</v>
      </c>
      <c r="L1703">
        <v>1</v>
      </c>
      <c r="M1703">
        <v>5</v>
      </c>
      <c r="O1703">
        <v>2</v>
      </c>
      <c r="P1703">
        <v>1</v>
      </c>
      <c r="Q1703">
        <v>2</v>
      </c>
      <c r="R1703">
        <v>38.1</v>
      </c>
      <c r="S1703">
        <v>1</v>
      </c>
      <c r="T1703">
        <v>4</v>
      </c>
      <c r="W1703" s="41" t="s">
        <v>278</v>
      </c>
      <c r="X1703">
        <v>0</v>
      </c>
      <c r="Y1703">
        <v>1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</row>
    <row r="1704" spans="1:39" x14ac:dyDescent="0.15">
      <c r="A1704">
        <v>5259</v>
      </c>
      <c r="B1704">
        <v>216</v>
      </c>
      <c r="C1704">
        <v>45</v>
      </c>
      <c r="D1704" s="17">
        <v>2008</v>
      </c>
      <c r="E1704" s="17">
        <v>11</v>
      </c>
      <c r="F1704" s="17">
        <v>10</v>
      </c>
      <c r="G1704" s="40">
        <f t="shared" si="186"/>
        <v>39762</v>
      </c>
      <c r="H1704">
        <f t="shared" si="187"/>
        <v>46</v>
      </c>
      <c r="I1704" s="29">
        <v>0.35347222222222219</v>
      </c>
      <c r="J1704" s="29">
        <v>0.35347222222222219</v>
      </c>
      <c r="K1704">
        <v>8329</v>
      </c>
      <c r="L1704">
        <v>1</v>
      </c>
      <c r="M1704">
        <v>5</v>
      </c>
      <c r="O1704">
        <v>2</v>
      </c>
      <c r="P1704">
        <v>1</v>
      </c>
      <c r="Q1704">
        <v>2</v>
      </c>
      <c r="W1704" s="41" t="s">
        <v>50</v>
      </c>
      <c r="X1704">
        <v>2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0</v>
      </c>
      <c r="AE1704">
        <v>1</v>
      </c>
      <c r="AH1704">
        <v>3</v>
      </c>
      <c r="AI1704">
        <v>0</v>
      </c>
      <c r="AJ1704">
        <v>0</v>
      </c>
    </row>
    <row r="1705" spans="1:39" x14ac:dyDescent="0.15">
      <c r="A1705">
        <v>5266</v>
      </c>
      <c r="B1705">
        <v>216</v>
      </c>
      <c r="C1705">
        <v>45</v>
      </c>
      <c r="D1705" s="17">
        <v>2008</v>
      </c>
      <c r="E1705" s="17">
        <v>11</v>
      </c>
      <c r="F1705" s="17">
        <v>11</v>
      </c>
      <c r="G1705" s="40">
        <f t="shared" si="186"/>
        <v>39763</v>
      </c>
      <c r="H1705">
        <f t="shared" si="187"/>
        <v>46</v>
      </c>
      <c r="I1705" s="29" t="s">
        <v>1551</v>
      </c>
      <c r="J1705" s="29" t="s">
        <v>1551</v>
      </c>
      <c r="K1705">
        <v>7941</v>
      </c>
      <c r="L1705">
        <v>1</v>
      </c>
      <c r="M1705">
        <v>2</v>
      </c>
      <c r="O1705">
        <v>2</v>
      </c>
      <c r="P1705">
        <v>1</v>
      </c>
      <c r="Q1705">
        <v>2</v>
      </c>
      <c r="R1705">
        <v>39</v>
      </c>
      <c r="S1705">
        <v>1</v>
      </c>
      <c r="T1705">
        <v>2</v>
      </c>
      <c r="W1705" s="41" t="s">
        <v>118</v>
      </c>
      <c r="X1705">
        <v>3</v>
      </c>
      <c r="Y1705">
        <v>0</v>
      </c>
      <c r="Z1705">
        <v>0</v>
      </c>
      <c r="AA1705">
        <v>0</v>
      </c>
      <c r="AB1705">
        <v>1</v>
      </c>
      <c r="AC1705">
        <v>0</v>
      </c>
      <c r="AD1705">
        <v>0</v>
      </c>
      <c r="AE1705">
        <v>1</v>
      </c>
    </row>
    <row r="1706" spans="1:39" x14ac:dyDescent="0.15">
      <c r="A1706">
        <v>5267</v>
      </c>
      <c r="B1706">
        <v>216</v>
      </c>
      <c r="C1706">
        <v>45</v>
      </c>
      <c r="D1706" s="17">
        <v>2008</v>
      </c>
      <c r="E1706" s="17">
        <v>11</v>
      </c>
      <c r="F1706" s="17">
        <v>11</v>
      </c>
      <c r="G1706" s="40">
        <f t="shared" si="186"/>
        <v>39763</v>
      </c>
      <c r="H1706">
        <f t="shared" si="187"/>
        <v>46</v>
      </c>
      <c r="I1706" s="29">
        <v>0.4861111111111111</v>
      </c>
      <c r="J1706" s="29">
        <v>0.4861111111111111</v>
      </c>
      <c r="K1706">
        <v>7692</v>
      </c>
      <c r="L1706">
        <v>1</v>
      </c>
      <c r="M1706">
        <v>5</v>
      </c>
      <c r="O1706">
        <v>2</v>
      </c>
      <c r="P1706">
        <v>1</v>
      </c>
      <c r="Q1706">
        <v>2</v>
      </c>
      <c r="R1706">
        <v>37.799999999999997</v>
      </c>
      <c r="S1706">
        <v>1</v>
      </c>
      <c r="T1706">
        <v>2</v>
      </c>
      <c r="W1706" s="41" t="s">
        <v>49</v>
      </c>
      <c r="X1706">
        <v>1</v>
      </c>
      <c r="Y1706">
        <v>0</v>
      </c>
      <c r="Z1706">
        <v>1</v>
      </c>
      <c r="AA1706">
        <v>0</v>
      </c>
      <c r="AB1706">
        <v>0</v>
      </c>
      <c r="AC1706">
        <v>0</v>
      </c>
      <c r="AD1706">
        <v>0</v>
      </c>
      <c r="AE1706">
        <v>1</v>
      </c>
      <c r="AH1706">
        <v>0</v>
      </c>
      <c r="AI1706">
        <v>0</v>
      </c>
    </row>
    <row r="1707" spans="1:39" x14ac:dyDescent="0.15">
      <c r="A1707">
        <v>5206</v>
      </c>
      <c r="B1707">
        <v>215</v>
      </c>
      <c r="C1707">
        <v>46</v>
      </c>
      <c r="D1707" s="17">
        <v>2008</v>
      </c>
      <c r="E1707" s="17">
        <v>11</v>
      </c>
      <c r="F1707" s="17">
        <v>12</v>
      </c>
      <c r="G1707" s="40">
        <f t="shared" si="186"/>
        <v>39764</v>
      </c>
      <c r="H1707">
        <f t="shared" si="187"/>
        <v>46</v>
      </c>
      <c r="I1707" s="29">
        <v>0.34583333333333338</v>
      </c>
      <c r="J1707" s="29">
        <v>0.34583333333333333</v>
      </c>
      <c r="K1707">
        <v>8331</v>
      </c>
      <c r="L1707">
        <v>1</v>
      </c>
      <c r="M1707">
        <v>7</v>
      </c>
      <c r="O1707">
        <v>2</v>
      </c>
      <c r="P1707">
        <v>1</v>
      </c>
      <c r="Q1707">
        <v>2</v>
      </c>
      <c r="T1707">
        <v>3</v>
      </c>
      <c r="W1707" s="41" t="s">
        <v>274</v>
      </c>
      <c r="X1707">
        <v>0</v>
      </c>
      <c r="Y1707">
        <v>1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</row>
    <row r="1708" spans="1:39" x14ac:dyDescent="0.15">
      <c r="A1708">
        <v>5223</v>
      </c>
      <c r="B1708">
        <v>215</v>
      </c>
      <c r="C1708">
        <v>46</v>
      </c>
      <c r="D1708" s="17">
        <v>2008</v>
      </c>
      <c r="E1708" s="17">
        <v>11</v>
      </c>
      <c r="F1708" s="17">
        <v>13</v>
      </c>
      <c r="G1708" s="40">
        <f t="shared" si="186"/>
        <v>39765</v>
      </c>
      <c r="H1708">
        <f t="shared" si="187"/>
        <v>46</v>
      </c>
      <c r="I1708" s="29">
        <v>0.3659722222222222</v>
      </c>
      <c r="J1708" s="29">
        <v>0.3659722222222222</v>
      </c>
      <c r="K1708">
        <v>7657</v>
      </c>
      <c r="L1708">
        <v>2</v>
      </c>
      <c r="O1708">
        <v>2</v>
      </c>
      <c r="P1708">
        <v>1</v>
      </c>
      <c r="Q1708">
        <v>2</v>
      </c>
      <c r="R1708">
        <v>37.299999999999997</v>
      </c>
      <c r="S1708">
        <v>0</v>
      </c>
      <c r="T1708">
        <v>2</v>
      </c>
      <c r="W1708" s="41" t="s">
        <v>50</v>
      </c>
      <c r="X1708">
        <v>1</v>
      </c>
      <c r="Y1708">
        <v>0</v>
      </c>
      <c r="Z1708">
        <v>1</v>
      </c>
      <c r="AA1708">
        <v>0</v>
      </c>
      <c r="AB1708">
        <v>0</v>
      </c>
      <c r="AC1708">
        <v>0</v>
      </c>
      <c r="AD1708">
        <v>0</v>
      </c>
      <c r="AE1708">
        <v>1</v>
      </c>
    </row>
    <row r="1709" spans="1:39" x14ac:dyDescent="0.15">
      <c r="A1709">
        <v>5225</v>
      </c>
      <c r="B1709">
        <v>215</v>
      </c>
      <c r="C1709">
        <v>46</v>
      </c>
      <c r="D1709" s="17">
        <v>2008</v>
      </c>
      <c r="E1709" s="17">
        <v>11</v>
      </c>
      <c r="F1709" s="17">
        <v>13</v>
      </c>
      <c r="G1709" s="40">
        <f t="shared" si="186"/>
        <v>39765</v>
      </c>
      <c r="H1709">
        <f t="shared" si="187"/>
        <v>46</v>
      </c>
      <c r="I1709" s="29">
        <v>0.38472222222222219</v>
      </c>
      <c r="J1709" s="29">
        <v>0.38472222222222224</v>
      </c>
      <c r="K1709">
        <v>8103</v>
      </c>
      <c r="L1709">
        <v>1</v>
      </c>
      <c r="M1709">
        <v>4</v>
      </c>
      <c r="O1709">
        <v>2</v>
      </c>
      <c r="P1709">
        <v>1</v>
      </c>
      <c r="Q1709">
        <v>2</v>
      </c>
      <c r="R1709">
        <v>37.1</v>
      </c>
      <c r="S1709">
        <v>0</v>
      </c>
      <c r="T1709">
        <v>3</v>
      </c>
      <c r="W1709" s="41" t="s">
        <v>118</v>
      </c>
      <c r="X1709">
        <v>3</v>
      </c>
      <c r="Y1709">
        <v>0</v>
      </c>
      <c r="Z1709">
        <v>0</v>
      </c>
      <c r="AA1709">
        <v>0</v>
      </c>
      <c r="AB1709">
        <v>1</v>
      </c>
      <c r="AC1709">
        <v>0</v>
      </c>
      <c r="AD1709">
        <v>0</v>
      </c>
      <c r="AE1709">
        <v>1</v>
      </c>
    </row>
    <row r="1710" spans="1:39" x14ac:dyDescent="0.15">
      <c r="A1710">
        <v>5310</v>
      </c>
      <c r="B1710">
        <v>218</v>
      </c>
      <c r="C1710">
        <v>46</v>
      </c>
      <c r="D1710" s="17">
        <v>2008</v>
      </c>
      <c r="E1710" s="17">
        <v>11</v>
      </c>
      <c r="F1710" s="17">
        <v>14</v>
      </c>
      <c r="G1710" s="40">
        <f t="shared" si="186"/>
        <v>39766</v>
      </c>
      <c r="H1710">
        <f t="shared" si="187"/>
        <v>46</v>
      </c>
      <c r="I1710" s="29">
        <v>0.4152777777777778</v>
      </c>
      <c r="J1710" s="29">
        <v>0.4152777777777778</v>
      </c>
      <c r="K1710">
        <v>8310</v>
      </c>
      <c r="L1710">
        <v>1</v>
      </c>
      <c r="M1710">
        <v>3</v>
      </c>
      <c r="O1710">
        <v>2</v>
      </c>
      <c r="P1710">
        <v>1</v>
      </c>
      <c r="Q1710">
        <v>1</v>
      </c>
      <c r="R1710" s="3"/>
      <c r="S1710" s="3"/>
      <c r="T1710">
        <v>2</v>
      </c>
      <c r="W1710" s="41" t="s">
        <v>118</v>
      </c>
      <c r="X1710">
        <v>4</v>
      </c>
      <c r="Y1710">
        <v>0</v>
      </c>
      <c r="Z1710">
        <v>0</v>
      </c>
      <c r="AA1710">
        <v>0</v>
      </c>
      <c r="AB1710">
        <v>0</v>
      </c>
      <c r="AC1710">
        <v>1</v>
      </c>
      <c r="AD1710">
        <v>0</v>
      </c>
      <c r="AE1710">
        <v>1</v>
      </c>
      <c r="AM1710" t="s">
        <v>2920</v>
      </c>
    </row>
    <row r="1711" spans="1:39" x14ac:dyDescent="0.15">
      <c r="A1711">
        <v>5314</v>
      </c>
      <c r="B1711">
        <v>218</v>
      </c>
      <c r="C1711">
        <v>46</v>
      </c>
      <c r="D1711" s="17">
        <v>2008</v>
      </c>
      <c r="E1711" s="17">
        <v>11</v>
      </c>
      <c r="F1711" s="17">
        <v>14</v>
      </c>
      <c r="G1711" s="40">
        <f t="shared" si="186"/>
        <v>39766</v>
      </c>
      <c r="H1711">
        <f t="shared" si="187"/>
        <v>46</v>
      </c>
      <c r="I1711" s="29">
        <v>0.46597222222222223</v>
      </c>
      <c r="J1711" s="29">
        <v>0.46597222222222218</v>
      </c>
      <c r="L1711">
        <v>1</v>
      </c>
      <c r="M1711">
        <v>6</v>
      </c>
      <c r="O1711">
        <v>2</v>
      </c>
      <c r="P1711">
        <v>1</v>
      </c>
      <c r="Q1711">
        <v>1</v>
      </c>
      <c r="R1711">
        <v>39.200000000000003</v>
      </c>
      <c r="S1711">
        <v>1</v>
      </c>
      <c r="W1711" s="41" t="s">
        <v>50</v>
      </c>
      <c r="X1711">
        <v>0</v>
      </c>
      <c r="Y1711">
        <v>1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</row>
    <row r="1712" spans="1:39" x14ac:dyDescent="0.15">
      <c r="A1712">
        <v>1894</v>
      </c>
      <c r="B1712">
        <v>69</v>
      </c>
      <c r="C1712">
        <v>46</v>
      </c>
      <c r="D1712" s="19">
        <v>2004</v>
      </c>
      <c r="E1712" s="19">
        <v>11</v>
      </c>
      <c r="F1712" s="19">
        <v>15</v>
      </c>
      <c r="G1712" s="40">
        <f t="shared" ref="G1712:G1725" si="188">DATE(D1712,E1712,F1712)</f>
        <v>38306</v>
      </c>
      <c r="H1712">
        <f t="shared" ref="H1712:H1725" si="189">INT((G1712-DATE(YEAR(G1712-WEEKDAY(G1712-1)+4),1,3)+WEEKDAY(DATE(YEAR(G1712-WEEKDAY(G1712-1)+4),1,3))+5)/7)</f>
        <v>47</v>
      </c>
      <c r="I1712" s="38">
        <v>0</v>
      </c>
      <c r="J1712" s="38">
        <v>0.4201388888888889</v>
      </c>
      <c r="K1712">
        <v>3669</v>
      </c>
      <c r="L1712">
        <v>2</v>
      </c>
      <c r="O1712">
        <v>2</v>
      </c>
      <c r="P1712">
        <v>1</v>
      </c>
      <c r="Q1712">
        <v>1</v>
      </c>
      <c r="T1712">
        <v>2</v>
      </c>
      <c r="W1712" s="41" t="s">
        <v>118</v>
      </c>
      <c r="X1712">
        <v>0</v>
      </c>
      <c r="Y1712">
        <v>1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H1712">
        <v>0</v>
      </c>
      <c r="AI1712">
        <v>0</v>
      </c>
    </row>
    <row r="1713" spans="1:35" x14ac:dyDescent="0.15">
      <c r="A1713">
        <v>1904</v>
      </c>
      <c r="B1713">
        <v>69</v>
      </c>
      <c r="C1713">
        <v>46</v>
      </c>
      <c r="D1713" s="17">
        <v>2004</v>
      </c>
      <c r="E1713" s="17">
        <v>11</v>
      </c>
      <c r="F1713" s="17">
        <v>17</v>
      </c>
      <c r="G1713" s="40">
        <f t="shared" si="188"/>
        <v>38308</v>
      </c>
      <c r="H1713">
        <f t="shared" si="189"/>
        <v>47</v>
      </c>
      <c r="I1713" s="38">
        <v>0</v>
      </c>
      <c r="J1713" s="38">
        <v>0.42152777777777778</v>
      </c>
      <c r="L1713">
        <v>1</v>
      </c>
      <c r="M1713">
        <v>11</v>
      </c>
      <c r="O1713">
        <v>2</v>
      </c>
      <c r="P1713">
        <v>1</v>
      </c>
      <c r="Q1713">
        <v>2</v>
      </c>
      <c r="W1713" s="41" t="s">
        <v>278</v>
      </c>
      <c r="X1713">
        <v>1</v>
      </c>
      <c r="Y1713">
        <v>0</v>
      </c>
      <c r="Z1713">
        <v>1</v>
      </c>
      <c r="AA1713">
        <v>0</v>
      </c>
      <c r="AB1713">
        <v>0</v>
      </c>
      <c r="AC1713">
        <v>0</v>
      </c>
      <c r="AD1713">
        <v>0</v>
      </c>
      <c r="AE1713">
        <v>1</v>
      </c>
    </row>
    <row r="1714" spans="1:35" x14ac:dyDescent="0.15">
      <c r="A1714">
        <v>1907</v>
      </c>
      <c r="B1714">
        <v>70</v>
      </c>
      <c r="C1714">
        <v>46</v>
      </c>
      <c r="D1714" s="17">
        <v>2004</v>
      </c>
      <c r="E1714" s="17">
        <v>11</v>
      </c>
      <c r="F1714" s="17">
        <v>18</v>
      </c>
      <c r="G1714" s="40">
        <f t="shared" si="188"/>
        <v>38309</v>
      </c>
      <c r="H1714">
        <f t="shared" si="189"/>
        <v>47</v>
      </c>
      <c r="I1714" s="38">
        <v>0</v>
      </c>
      <c r="J1714" s="38">
        <v>0.3659722222222222</v>
      </c>
      <c r="K1714">
        <v>4765</v>
      </c>
      <c r="L1714">
        <v>1</v>
      </c>
      <c r="M1714">
        <v>8</v>
      </c>
      <c r="O1714">
        <v>2</v>
      </c>
      <c r="P1714">
        <v>1</v>
      </c>
      <c r="Q1714">
        <v>1</v>
      </c>
      <c r="R1714">
        <v>38.200000000000003</v>
      </c>
      <c r="S1714">
        <v>1</v>
      </c>
      <c r="T1714">
        <v>1</v>
      </c>
      <c r="W1714" s="41" t="s">
        <v>118</v>
      </c>
      <c r="X1714">
        <v>4</v>
      </c>
      <c r="Y1714">
        <v>0</v>
      </c>
      <c r="Z1714">
        <v>0</v>
      </c>
      <c r="AA1714">
        <v>0</v>
      </c>
      <c r="AB1714">
        <v>0</v>
      </c>
      <c r="AC1714">
        <v>1</v>
      </c>
      <c r="AD1714">
        <v>0</v>
      </c>
      <c r="AE1714">
        <v>1</v>
      </c>
    </row>
    <row r="1715" spans="1:35" x14ac:dyDescent="0.15">
      <c r="A1715">
        <v>1910</v>
      </c>
      <c r="B1715">
        <v>70</v>
      </c>
      <c r="C1715">
        <v>47</v>
      </c>
      <c r="D1715" s="17">
        <v>2004</v>
      </c>
      <c r="E1715" s="17">
        <v>11</v>
      </c>
      <c r="F1715" s="17">
        <v>19</v>
      </c>
      <c r="G1715" s="40">
        <f t="shared" si="188"/>
        <v>38310</v>
      </c>
      <c r="H1715">
        <f t="shared" si="189"/>
        <v>47</v>
      </c>
      <c r="I1715" s="38">
        <v>0</v>
      </c>
      <c r="J1715" s="38">
        <v>0.33680555555555558</v>
      </c>
      <c r="K1715">
        <v>4773</v>
      </c>
      <c r="L1715">
        <v>1</v>
      </c>
      <c r="M1715">
        <v>2</v>
      </c>
      <c r="O1715">
        <v>2</v>
      </c>
      <c r="P1715">
        <v>1</v>
      </c>
      <c r="Q1715">
        <v>2</v>
      </c>
      <c r="R1715">
        <v>38.4</v>
      </c>
      <c r="S1715">
        <v>1</v>
      </c>
      <c r="T1715">
        <v>2</v>
      </c>
      <c r="W1715" s="41" t="s">
        <v>118</v>
      </c>
      <c r="X1715">
        <v>1</v>
      </c>
      <c r="Y1715">
        <v>0</v>
      </c>
      <c r="Z1715">
        <v>1</v>
      </c>
      <c r="AA1715">
        <v>0</v>
      </c>
      <c r="AB1715">
        <v>0</v>
      </c>
      <c r="AC1715">
        <v>0</v>
      </c>
      <c r="AD1715">
        <v>0</v>
      </c>
      <c r="AE1715">
        <v>1</v>
      </c>
      <c r="AH1715">
        <v>0</v>
      </c>
      <c r="AI1715">
        <v>0</v>
      </c>
    </row>
    <row r="1716" spans="1:35" x14ac:dyDescent="0.15">
      <c r="A1716">
        <v>5318</v>
      </c>
      <c r="B1716">
        <v>218</v>
      </c>
      <c r="C1716">
        <v>46</v>
      </c>
      <c r="D1716" s="17">
        <v>2008</v>
      </c>
      <c r="E1716" s="17">
        <v>11</v>
      </c>
      <c r="F1716" s="17">
        <v>17</v>
      </c>
      <c r="G1716" s="40">
        <f t="shared" si="188"/>
        <v>39769</v>
      </c>
      <c r="H1716">
        <f t="shared" si="189"/>
        <v>47</v>
      </c>
      <c r="I1716" s="29">
        <v>0.38125000000000003</v>
      </c>
      <c r="J1716" s="29">
        <v>0.38124999999999998</v>
      </c>
      <c r="K1716">
        <v>8258</v>
      </c>
      <c r="L1716">
        <v>1</v>
      </c>
      <c r="M1716">
        <v>2</v>
      </c>
      <c r="O1716">
        <v>2</v>
      </c>
      <c r="P1716">
        <v>1</v>
      </c>
      <c r="Q1716">
        <v>2</v>
      </c>
      <c r="X1716">
        <v>1</v>
      </c>
      <c r="Y1716">
        <v>0</v>
      </c>
      <c r="Z1716">
        <v>1</v>
      </c>
      <c r="AA1716">
        <v>0</v>
      </c>
      <c r="AB1716">
        <v>0</v>
      </c>
      <c r="AC1716">
        <v>0</v>
      </c>
      <c r="AD1716">
        <v>0</v>
      </c>
      <c r="AE1716">
        <v>1</v>
      </c>
      <c r="AH1716">
        <v>0</v>
      </c>
      <c r="AI1716">
        <v>0</v>
      </c>
    </row>
    <row r="1717" spans="1:35" x14ac:dyDescent="0.15">
      <c r="A1717">
        <v>5328</v>
      </c>
      <c r="B1717">
        <v>218</v>
      </c>
      <c r="C1717">
        <v>46</v>
      </c>
      <c r="D1717" s="19">
        <v>2008</v>
      </c>
      <c r="E1717" s="19">
        <v>11</v>
      </c>
      <c r="F1717" s="19">
        <v>17</v>
      </c>
      <c r="G1717" s="40">
        <f t="shared" si="188"/>
        <v>39769</v>
      </c>
      <c r="H1717">
        <f t="shared" si="189"/>
        <v>47</v>
      </c>
      <c r="I1717" s="29">
        <v>0.41944444444444445</v>
      </c>
      <c r="J1717" s="29">
        <v>0.41944444444444445</v>
      </c>
      <c r="K1717">
        <v>7438</v>
      </c>
      <c r="L1717">
        <v>1</v>
      </c>
      <c r="M1717">
        <v>10</v>
      </c>
      <c r="O1717">
        <v>2</v>
      </c>
      <c r="P1717">
        <v>1</v>
      </c>
      <c r="Q1717">
        <v>1</v>
      </c>
      <c r="R1717">
        <v>37.1</v>
      </c>
      <c r="S1717">
        <v>0</v>
      </c>
      <c r="W1717" s="41" t="s">
        <v>118</v>
      </c>
      <c r="X1717">
        <v>3</v>
      </c>
      <c r="Y1717">
        <v>0</v>
      </c>
      <c r="Z1717">
        <v>0</v>
      </c>
      <c r="AA1717">
        <v>0</v>
      </c>
      <c r="AB1717">
        <v>1</v>
      </c>
      <c r="AC1717">
        <v>0</v>
      </c>
      <c r="AD1717">
        <v>0</v>
      </c>
      <c r="AE1717">
        <v>1</v>
      </c>
    </row>
    <row r="1718" spans="1:35" x14ac:dyDescent="0.15">
      <c r="A1718">
        <v>5274</v>
      </c>
      <c r="B1718">
        <v>217</v>
      </c>
      <c r="C1718">
        <v>46</v>
      </c>
      <c r="D1718" s="19">
        <v>2008</v>
      </c>
      <c r="E1718" s="17">
        <v>11</v>
      </c>
      <c r="F1718" s="17">
        <v>18</v>
      </c>
      <c r="G1718" s="40">
        <f t="shared" si="188"/>
        <v>39770</v>
      </c>
      <c r="H1718">
        <f t="shared" si="189"/>
        <v>47</v>
      </c>
      <c r="I1718" s="29">
        <v>0.3527777777777778</v>
      </c>
      <c r="J1718" s="29">
        <v>0.35277777777777775</v>
      </c>
      <c r="K1718">
        <v>7692</v>
      </c>
      <c r="L1718">
        <v>1</v>
      </c>
      <c r="M1718">
        <v>4</v>
      </c>
      <c r="O1718">
        <v>2</v>
      </c>
      <c r="P1718">
        <v>1</v>
      </c>
      <c r="Q1718">
        <v>2</v>
      </c>
      <c r="R1718">
        <v>38.4</v>
      </c>
      <c r="S1718">
        <v>1</v>
      </c>
      <c r="W1718" s="41" t="s">
        <v>118</v>
      </c>
      <c r="X1718">
        <v>4</v>
      </c>
      <c r="Y1718">
        <v>0</v>
      </c>
      <c r="Z1718">
        <v>0</v>
      </c>
      <c r="AA1718">
        <v>0</v>
      </c>
      <c r="AB1718">
        <v>0</v>
      </c>
      <c r="AC1718">
        <v>1</v>
      </c>
      <c r="AD1718">
        <v>0</v>
      </c>
      <c r="AE1718">
        <v>1</v>
      </c>
    </row>
    <row r="1719" spans="1:35" x14ac:dyDescent="0.15">
      <c r="A1719">
        <v>5295</v>
      </c>
      <c r="B1719">
        <v>217</v>
      </c>
      <c r="C1719">
        <v>47</v>
      </c>
      <c r="D1719" s="17">
        <v>2008</v>
      </c>
      <c r="E1719" s="17">
        <v>11</v>
      </c>
      <c r="F1719" s="17">
        <v>19</v>
      </c>
      <c r="G1719" s="40">
        <f t="shared" si="188"/>
        <v>39771</v>
      </c>
      <c r="H1719">
        <f t="shared" si="189"/>
        <v>47</v>
      </c>
      <c r="I1719" s="29">
        <v>0.4381944444444445</v>
      </c>
      <c r="J1719" s="29">
        <v>0.43819444444444444</v>
      </c>
      <c r="K1719">
        <v>7594</v>
      </c>
      <c r="L1719">
        <v>1</v>
      </c>
      <c r="M1719">
        <v>10</v>
      </c>
      <c r="O1719">
        <v>2</v>
      </c>
      <c r="P1719">
        <v>1</v>
      </c>
      <c r="Q1719">
        <v>2</v>
      </c>
      <c r="R1719">
        <v>37.200000000000003</v>
      </c>
      <c r="S1719">
        <v>0</v>
      </c>
      <c r="W1719" s="41" t="s">
        <v>49</v>
      </c>
      <c r="X1719">
        <v>4</v>
      </c>
      <c r="Y1719">
        <v>0</v>
      </c>
      <c r="Z1719">
        <v>0</v>
      </c>
      <c r="AA1719">
        <v>0</v>
      </c>
      <c r="AB1719">
        <v>0</v>
      </c>
      <c r="AC1719">
        <v>1</v>
      </c>
      <c r="AD1719">
        <v>0</v>
      </c>
      <c r="AE1719">
        <v>1</v>
      </c>
      <c r="AH1719">
        <v>0</v>
      </c>
      <c r="AI1719">
        <v>0</v>
      </c>
    </row>
    <row r="1720" spans="1:35" x14ac:dyDescent="0.15">
      <c r="A1720">
        <v>5293</v>
      </c>
      <c r="B1720">
        <v>217</v>
      </c>
      <c r="C1720">
        <v>47</v>
      </c>
      <c r="D1720" s="17">
        <v>2008</v>
      </c>
      <c r="E1720" s="17">
        <v>11</v>
      </c>
      <c r="F1720" s="17">
        <v>19</v>
      </c>
      <c r="G1720" s="40">
        <f t="shared" si="188"/>
        <v>39771</v>
      </c>
      <c r="H1720">
        <f t="shared" si="189"/>
        <v>47</v>
      </c>
      <c r="I1720" s="29">
        <v>0.41388888888888892</v>
      </c>
      <c r="J1720" s="29">
        <v>0.41388888888888886</v>
      </c>
      <c r="K1720">
        <v>7856</v>
      </c>
      <c r="L1720">
        <v>2</v>
      </c>
      <c r="O1720">
        <v>2</v>
      </c>
      <c r="P1720">
        <v>1</v>
      </c>
      <c r="Q1720">
        <v>2</v>
      </c>
      <c r="R1720">
        <v>37.4</v>
      </c>
      <c r="S1720">
        <v>0</v>
      </c>
      <c r="W1720" s="41" t="s">
        <v>118</v>
      </c>
      <c r="X1720">
        <v>2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0</v>
      </c>
      <c r="AE1720">
        <v>1</v>
      </c>
    </row>
    <row r="1721" spans="1:35" x14ac:dyDescent="0.15">
      <c r="A1721">
        <v>5300</v>
      </c>
      <c r="B1721">
        <v>217</v>
      </c>
      <c r="C1721">
        <v>47</v>
      </c>
      <c r="D1721" s="17">
        <v>2008</v>
      </c>
      <c r="E1721" s="17">
        <v>11</v>
      </c>
      <c r="F1721" s="17">
        <v>20</v>
      </c>
      <c r="G1721" s="40">
        <f t="shared" si="188"/>
        <v>39772</v>
      </c>
      <c r="H1721">
        <f t="shared" si="189"/>
        <v>47</v>
      </c>
      <c r="I1721" s="29">
        <v>0.3666666666666667</v>
      </c>
      <c r="J1721" s="29">
        <v>0.36666666666666664</v>
      </c>
      <c r="K1721">
        <v>8017</v>
      </c>
      <c r="L1721">
        <v>1</v>
      </c>
      <c r="M1721">
        <v>2</v>
      </c>
      <c r="O1721">
        <v>2</v>
      </c>
      <c r="P1721">
        <v>1</v>
      </c>
      <c r="Q1721">
        <v>2</v>
      </c>
      <c r="W1721" s="41" t="s">
        <v>118</v>
      </c>
      <c r="X1721">
        <v>0</v>
      </c>
      <c r="Y1721">
        <v>1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</row>
    <row r="1722" spans="1:35" x14ac:dyDescent="0.15">
      <c r="A1722">
        <v>5356</v>
      </c>
      <c r="B1722">
        <v>219</v>
      </c>
      <c r="C1722">
        <v>47</v>
      </c>
      <c r="D1722" s="17">
        <v>2008</v>
      </c>
      <c r="E1722" s="17">
        <v>11</v>
      </c>
      <c r="F1722" s="17">
        <v>21</v>
      </c>
      <c r="G1722" s="40">
        <f t="shared" si="188"/>
        <v>39773</v>
      </c>
      <c r="H1722">
        <f t="shared" si="189"/>
        <v>47</v>
      </c>
      <c r="I1722" s="29">
        <v>0.39374999999999999</v>
      </c>
      <c r="J1722" s="29">
        <v>0.39374999999999999</v>
      </c>
      <c r="K1722">
        <v>8350</v>
      </c>
      <c r="L1722">
        <v>1</v>
      </c>
      <c r="M1722">
        <v>1</v>
      </c>
      <c r="O1722">
        <v>2</v>
      </c>
      <c r="P1722">
        <v>1</v>
      </c>
      <c r="Q1722">
        <v>1</v>
      </c>
      <c r="T1722">
        <v>2</v>
      </c>
      <c r="W1722" s="41" t="s">
        <v>118</v>
      </c>
      <c r="X1722">
        <v>2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0</v>
      </c>
      <c r="AE1722">
        <v>1</v>
      </c>
    </row>
    <row r="1723" spans="1:35" x14ac:dyDescent="0.15">
      <c r="A1723">
        <v>5353</v>
      </c>
      <c r="B1723">
        <v>219</v>
      </c>
      <c r="C1723">
        <v>47</v>
      </c>
      <c r="D1723" s="17">
        <v>2008</v>
      </c>
      <c r="E1723" s="17">
        <v>11</v>
      </c>
      <c r="F1723" s="17">
        <v>21</v>
      </c>
      <c r="G1723" s="40">
        <f t="shared" si="188"/>
        <v>39773</v>
      </c>
      <c r="H1723">
        <f t="shared" si="189"/>
        <v>47</v>
      </c>
      <c r="I1723" s="29">
        <v>0.36388888888888887</v>
      </c>
      <c r="J1723" s="29">
        <v>0.36388888888888887</v>
      </c>
      <c r="K1723">
        <v>7678</v>
      </c>
      <c r="L1723">
        <v>1</v>
      </c>
      <c r="M1723">
        <v>9</v>
      </c>
      <c r="O1723">
        <v>2</v>
      </c>
      <c r="P1723">
        <v>1</v>
      </c>
      <c r="Q1723">
        <v>2</v>
      </c>
      <c r="R1723">
        <v>38.6</v>
      </c>
      <c r="S1723">
        <v>1</v>
      </c>
      <c r="T1723">
        <v>3</v>
      </c>
      <c r="W1723" s="41" t="s">
        <v>118</v>
      </c>
      <c r="X1723">
        <v>5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1</v>
      </c>
      <c r="AE1723">
        <v>1</v>
      </c>
    </row>
    <row r="1724" spans="1:35" x14ac:dyDescent="0.15">
      <c r="A1724">
        <v>5355</v>
      </c>
      <c r="B1724">
        <v>219</v>
      </c>
      <c r="C1724">
        <v>47</v>
      </c>
      <c r="D1724" s="17">
        <v>2008</v>
      </c>
      <c r="E1724" s="17">
        <v>11</v>
      </c>
      <c r="F1724" s="17">
        <v>21</v>
      </c>
      <c r="G1724" s="40">
        <f t="shared" si="188"/>
        <v>39773</v>
      </c>
      <c r="H1724">
        <f t="shared" si="189"/>
        <v>47</v>
      </c>
      <c r="I1724" s="29">
        <v>0.38680555555555557</v>
      </c>
      <c r="J1724" s="29">
        <v>0.38680555555555557</v>
      </c>
      <c r="K1724">
        <v>8163</v>
      </c>
      <c r="L1724">
        <v>1</v>
      </c>
      <c r="M1724">
        <v>1</v>
      </c>
      <c r="O1724">
        <v>2</v>
      </c>
      <c r="P1724">
        <v>1</v>
      </c>
      <c r="Q1724">
        <v>2</v>
      </c>
      <c r="R1724">
        <v>39.6</v>
      </c>
      <c r="S1724">
        <v>1</v>
      </c>
      <c r="W1724" s="41" t="s">
        <v>50</v>
      </c>
      <c r="X1724">
        <v>3</v>
      </c>
      <c r="Y1724">
        <v>0</v>
      </c>
      <c r="Z1724">
        <v>0</v>
      </c>
      <c r="AA1724">
        <v>0</v>
      </c>
      <c r="AB1724">
        <v>1</v>
      </c>
      <c r="AC1724">
        <v>0</v>
      </c>
      <c r="AD1724">
        <v>0</v>
      </c>
      <c r="AE1724">
        <v>1</v>
      </c>
    </row>
    <row r="1725" spans="1:35" x14ac:dyDescent="0.15">
      <c r="A1725">
        <v>5360</v>
      </c>
      <c r="B1725">
        <v>219</v>
      </c>
      <c r="C1725">
        <v>47</v>
      </c>
      <c r="D1725" s="17">
        <v>2008</v>
      </c>
      <c r="E1725" s="17">
        <v>11</v>
      </c>
      <c r="F1725" s="17">
        <v>21</v>
      </c>
      <c r="G1725" s="40">
        <f t="shared" si="188"/>
        <v>39773</v>
      </c>
      <c r="H1725">
        <f t="shared" si="189"/>
        <v>47</v>
      </c>
      <c r="I1725" s="29">
        <v>0.41041666666666665</v>
      </c>
      <c r="J1725" s="29">
        <v>0.41041666666666665</v>
      </c>
      <c r="L1725">
        <v>2</v>
      </c>
      <c r="O1725">
        <v>2</v>
      </c>
      <c r="P1725">
        <v>1</v>
      </c>
      <c r="Q1725">
        <v>2</v>
      </c>
      <c r="W1725" s="41" t="s">
        <v>50</v>
      </c>
      <c r="X1725">
        <v>0</v>
      </c>
      <c r="Y1725">
        <v>1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H1725">
        <v>0</v>
      </c>
      <c r="AI1725">
        <v>0</v>
      </c>
    </row>
    <row r="1726" spans="1:35" x14ac:dyDescent="0.15">
      <c r="A1726">
        <v>1921</v>
      </c>
      <c r="B1726">
        <v>70</v>
      </c>
      <c r="C1726">
        <v>47</v>
      </c>
      <c r="D1726" s="19">
        <v>2004</v>
      </c>
      <c r="E1726" s="19">
        <v>11</v>
      </c>
      <c r="F1726" s="19">
        <v>22</v>
      </c>
      <c r="G1726" s="40">
        <f t="shared" ref="G1726:G1739" si="190">DATE(D1726,E1726,F1726)</f>
        <v>38313</v>
      </c>
      <c r="H1726">
        <f t="shared" ref="H1726:H1739" si="191">INT((G1726-DATE(YEAR(G1726-WEEKDAY(G1726-1)+4),1,3)+WEEKDAY(DATE(YEAR(G1726-WEEKDAY(G1726-1)+4),1,3))+5)/7)</f>
        <v>48</v>
      </c>
      <c r="I1726" s="38">
        <v>0</v>
      </c>
      <c r="J1726" s="38">
        <v>0.37847222222222227</v>
      </c>
      <c r="K1726">
        <v>4711</v>
      </c>
      <c r="L1726">
        <v>1</v>
      </c>
      <c r="M1726">
        <v>6</v>
      </c>
      <c r="O1726">
        <v>2</v>
      </c>
      <c r="P1726">
        <v>1</v>
      </c>
      <c r="Q1726">
        <v>2</v>
      </c>
      <c r="W1726" s="41" t="s">
        <v>118</v>
      </c>
      <c r="X1726">
        <v>0</v>
      </c>
      <c r="Y1726">
        <v>1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</row>
    <row r="1727" spans="1:35" x14ac:dyDescent="0.15">
      <c r="A1727">
        <v>1926</v>
      </c>
      <c r="B1727">
        <v>70</v>
      </c>
      <c r="C1727">
        <v>47</v>
      </c>
      <c r="D1727" s="17">
        <v>2004</v>
      </c>
      <c r="E1727" s="17">
        <v>11</v>
      </c>
      <c r="F1727" s="17">
        <v>23</v>
      </c>
      <c r="G1727" s="40">
        <f t="shared" si="190"/>
        <v>38314</v>
      </c>
      <c r="H1727">
        <f t="shared" si="191"/>
        <v>48</v>
      </c>
      <c r="I1727" s="38">
        <v>0</v>
      </c>
      <c r="J1727" s="38">
        <v>0.43402777777777773</v>
      </c>
      <c r="L1727">
        <v>2</v>
      </c>
      <c r="O1727">
        <v>2</v>
      </c>
      <c r="P1727">
        <v>1</v>
      </c>
      <c r="Q1727">
        <v>2</v>
      </c>
      <c r="R1727">
        <v>38.9</v>
      </c>
      <c r="S1727">
        <v>1</v>
      </c>
      <c r="T1727">
        <v>1</v>
      </c>
      <c r="W1727" s="41" t="s">
        <v>118</v>
      </c>
      <c r="X1727">
        <v>4</v>
      </c>
      <c r="Y1727">
        <v>0</v>
      </c>
      <c r="Z1727">
        <v>0</v>
      </c>
      <c r="AA1727">
        <v>0</v>
      </c>
      <c r="AB1727">
        <v>0</v>
      </c>
      <c r="AC1727">
        <v>1</v>
      </c>
      <c r="AD1727">
        <v>0</v>
      </c>
      <c r="AE1727">
        <v>1</v>
      </c>
      <c r="AH1727">
        <v>0</v>
      </c>
      <c r="AI1727">
        <v>0</v>
      </c>
    </row>
    <row r="1728" spans="1:35" x14ac:dyDescent="0.15">
      <c r="A1728">
        <v>1923</v>
      </c>
      <c r="B1728">
        <v>70</v>
      </c>
      <c r="C1728">
        <v>47</v>
      </c>
      <c r="D1728" s="17">
        <v>2004</v>
      </c>
      <c r="E1728" s="17">
        <v>11</v>
      </c>
      <c r="F1728" s="17">
        <v>23</v>
      </c>
      <c r="G1728" s="40">
        <f t="shared" si="190"/>
        <v>38314</v>
      </c>
      <c r="H1728">
        <f t="shared" si="191"/>
        <v>48</v>
      </c>
      <c r="I1728" s="38">
        <v>0</v>
      </c>
      <c r="J1728" s="38">
        <v>0.3576388888888889</v>
      </c>
      <c r="K1728">
        <v>1950</v>
      </c>
      <c r="L1728">
        <v>1</v>
      </c>
      <c r="M1728">
        <v>9</v>
      </c>
      <c r="O1728">
        <v>2</v>
      </c>
      <c r="P1728">
        <v>1</v>
      </c>
      <c r="Q1728">
        <v>1</v>
      </c>
      <c r="R1728">
        <v>37.5</v>
      </c>
      <c r="S1728">
        <v>1</v>
      </c>
      <c r="T1728">
        <v>2</v>
      </c>
      <c r="W1728" s="41" t="s">
        <v>118</v>
      </c>
      <c r="X1728">
        <v>3</v>
      </c>
      <c r="Y1728">
        <v>0</v>
      </c>
      <c r="Z1728">
        <v>0</v>
      </c>
      <c r="AA1728">
        <v>0</v>
      </c>
      <c r="AB1728">
        <v>1</v>
      </c>
      <c r="AC1728">
        <v>0</v>
      </c>
      <c r="AD1728">
        <v>0</v>
      </c>
      <c r="AE1728">
        <v>1</v>
      </c>
    </row>
    <row r="1729" spans="1:42" x14ac:dyDescent="0.15">
      <c r="A1729">
        <v>5173</v>
      </c>
      <c r="B1729">
        <v>214</v>
      </c>
      <c r="C1729">
        <v>47</v>
      </c>
      <c r="D1729" s="17">
        <v>2008</v>
      </c>
      <c r="E1729" s="17">
        <v>11</v>
      </c>
      <c r="F1729" s="17">
        <v>24</v>
      </c>
      <c r="G1729" s="40">
        <f t="shared" si="190"/>
        <v>39776</v>
      </c>
      <c r="H1729">
        <f t="shared" si="191"/>
        <v>48</v>
      </c>
      <c r="I1729" s="29">
        <v>0.35694444444444445</v>
      </c>
      <c r="J1729" s="29">
        <v>0.3569444444444444</v>
      </c>
      <c r="K1729">
        <v>8352</v>
      </c>
      <c r="L1729">
        <v>1</v>
      </c>
      <c r="M1729">
        <v>4</v>
      </c>
      <c r="O1729">
        <v>2</v>
      </c>
      <c r="P1729">
        <v>1</v>
      </c>
      <c r="Q1729">
        <v>1</v>
      </c>
      <c r="R1729">
        <v>36.6</v>
      </c>
      <c r="S1729">
        <v>0</v>
      </c>
      <c r="T1729">
        <v>1</v>
      </c>
      <c r="W1729" s="41" t="s">
        <v>118</v>
      </c>
      <c r="X1729">
        <v>0</v>
      </c>
      <c r="Y1729">
        <v>1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</row>
    <row r="1730" spans="1:42" x14ac:dyDescent="0.15">
      <c r="A1730">
        <v>5177</v>
      </c>
      <c r="B1730">
        <v>214</v>
      </c>
      <c r="C1730">
        <v>47</v>
      </c>
      <c r="D1730" s="17">
        <v>2008</v>
      </c>
      <c r="E1730" s="17">
        <v>11</v>
      </c>
      <c r="F1730" s="17">
        <v>24</v>
      </c>
      <c r="G1730" s="40">
        <f t="shared" si="190"/>
        <v>39776</v>
      </c>
      <c r="H1730">
        <f t="shared" si="191"/>
        <v>48</v>
      </c>
      <c r="I1730" s="29">
        <v>0.37916666666666665</v>
      </c>
      <c r="J1730" s="29">
        <v>0.37916666666666665</v>
      </c>
      <c r="K1730">
        <v>7966</v>
      </c>
      <c r="L1730">
        <v>1</v>
      </c>
      <c r="M1730">
        <v>4</v>
      </c>
      <c r="O1730">
        <v>2</v>
      </c>
      <c r="P1730">
        <v>1</v>
      </c>
      <c r="Q1730">
        <v>2</v>
      </c>
      <c r="R1730">
        <v>39.9</v>
      </c>
      <c r="S1730">
        <v>1</v>
      </c>
      <c r="T1730">
        <v>3</v>
      </c>
      <c r="W1730" s="41" t="s">
        <v>50</v>
      </c>
      <c r="X1730">
        <v>4</v>
      </c>
      <c r="Y1730">
        <v>0</v>
      </c>
      <c r="Z1730">
        <v>0</v>
      </c>
      <c r="AA1730">
        <v>0</v>
      </c>
      <c r="AB1730">
        <v>0</v>
      </c>
      <c r="AC1730">
        <v>1</v>
      </c>
      <c r="AD1730">
        <v>0</v>
      </c>
      <c r="AE1730">
        <v>1</v>
      </c>
    </row>
    <row r="1731" spans="1:42" x14ac:dyDescent="0.15">
      <c r="A1731">
        <v>5175</v>
      </c>
      <c r="B1731">
        <v>214</v>
      </c>
      <c r="C1731">
        <v>47</v>
      </c>
      <c r="D1731" s="17">
        <v>2008</v>
      </c>
      <c r="E1731" s="17">
        <v>11</v>
      </c>
      <c r="F1731" s="17">
        <v>24</v>
      </c>
      <c r="G1731" s="40">
        <f t="shared" si="190"/>
        <v>39776</v>
      </c>
      <c r="H1731">
        <f t="shared" si="191"/>
        <v>48</v>
      </c>
      <c r="I1731" s="29">
        <v>0.36249999999999999</v>
      </c>
      <c r="J1731" s="29">
        <v>0.36249999999999999</v>
      </c>
      <c r="K1731">
        <v>7590</v>
      </c>
      <c r="L1731">
        <v>1</v>
      </c>
      <c r="M1731">
        <v>5</v>
      </c>
      <c r="O1731">
        <v>2</v>
      </c>
      <c r="P1731">
        <v>1</v>
      </c>
      <c r="Q1731">
        <v>1</v>
      </c>
      <c r="X1731">
        <v>3</v>
      </c>
      <c r="Y1731">
        <v>0</v>
      </c>
      <c r="Z1731">
        <v>0</v>
      </c>
      <c r="AA1731">
        <v>0</v>
      </c>
      <c r="AB1731">
        <v>1</v>
      </c>
      <c r="AC1731">
        <v>0</v>
      </c>
      <c r="AD1731">
        <v>0</v>
      </c>
      <c r="AE1731">
        <v>1</v>
      </c>
    </row>
    <row r="1732" spans="1:42" x14ac:dyDescent="0.15">
      <c r="A1732">
        <v>5197</v>
      </c>
      <c r="B1732">
        <v>214</v>
      </c>
      <c r="C1732">
        <v>47</v>
      </c>
      <c r="D1732" s="17">
        <v>2008</v>
      </c>
      <c r="E1732" s="17">
        <v>11</v>
      </c>
      <c r="F1732" s="17">
        <v>25</v>
      </c>
      <c r="G1732" s="40">
        <f t="shared" si="190"/>
        <v>39777</v>
      </c>
      <c r="H1732">
        <f t="shared" si="191"/>
        <v>48</v>
      </c>
      <c r="I1732" s="29">
        <v>0.4381944444444445</v>
      </c>
      <c r="J1732" s="29">
        <v>0.43819444444444444</v>
      </c>
      <c r="K1732">
        <v>7806</v>
      </c>
      <c r="L1732">
        <v>1</v>
      </c>
      <c r="M1732">
        <v>2</v>
      </c>
      <c r="O1732">
        <v>2</v>
      </c>
      <c r="P1732">
        <v>1</v>
      </c>
      <c r="Q1732">
        <v>2</v>
      </c>
      <c r="T1732">
        <v>3</v>
      </c>
      <c r="W1732" s="41" t="s">
        <v>118</v>
      </c>
      <c r="X1732">
        <v>3</v>
      </c>
      <c r="Y1732">
        <v>0</v>
      </c>
      <c r="Z1732">
        <v>0</v>
      </c>
      <c r="AA1732">
        <v>0</v>
      </c>
      <c r="AB1732">
        <v>1</v>
      </c>
      <c r="AC1732">
        <v>0</v>
      </c>
      <c r="AD1732">
        <v>0</v>
      </c>
      <c r="AE1732">
        <v>1</v>
      </c>
      <c r="AH1732">
        <v>0</v>
      </c>
      <c r="AI1732">
        <v>0</v>
      </c>
    </row>
    <row r="1733" spans="1:42" x14ac:dyDescent="0.15">
      <c r="A1733">
        <v>5195</v>
      </c>
      <c r="B1733">
        <v>214</v>
      </c>
      <c r="C1733">
        <v>47</v>
      </c>
      <c r="D1733" s="17">
        <v>2008</v>
      </c>
      <c r="E1733" s="17">
        <v>11</v>
      </c>
      <c r="F1733" s="17">
        <v>25</v>
      </c>
      <c r="G1733" s="40">
        <f t="shared" si="190"/>
        <v>39777</v>
      </c>
      <c r="H1733">
        <f t="shared" si="191"/>
        <v>48</v>
      </c>
      <c r="I1733" s="29">
        <v>0.41944444444444445</v>
      </c>
      <c r="J1733" s="29">
        <v>0.41944444444444445</v>
      </c>
      <c r="K1733">
        <v>8359</v>
      </c>
      <c r="L1733">
        <v>1</v>
      </c>
      <c r="M1733">
        <v>10</v>
      </c>
      <c r="O1733">
        <v>2</v>
      </c>
      <c r="P1733">
        <v>1</v>
      </c>
      <c r="Q1733">
        <v>1</v>
      </c>
      <c r="W1733" s="41" t="s">
        <v>118</v>
      </c>
      <c r="X1733">
        <v>0</v>
      </c>
      <c r="Y1733">
        <v>1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</row>
    <row r="1734" spans="1:42" x14ac:dyDescent="0.15">
      <c r="A1734">
        <v>5143</v>
      </c>
      <c r="B1734">
        <v>213</v>
      </c>
      <c r="C1734">
        <v>48</v>
      </c>
      <c r="D1734" s="17">
        <v>2008</v>
      </c>
      <c r="E1734" s="17">
        <v>11</v>
      </c>
      <c r="F1734" s="17">
        <v>26</v>
      </c>
      <c r="G1734" s="40">
        <f t="shared" si="190"/>
        <v>39778</v>
      </c>
      <c r="H1734">
        <f t="shared" si="191"/>
        <v>48</v>
      </c>
      <c r="I1734" s="29">
        <v>0.4458333333333333</v>
      </c>
      <c r="J1734" s="29">
        <v>0.44583333333333336</v>
      </c>
      <c r="K1734">
        <v>7561</v>
      </c>
      <c r="L1734">
        <v>2</v>
      </c>
      <c r="O1734">
        <v>2</v>
      </c>
      <c r="P1734">
        <v>1</v>
      </c>
      <c r="Q1734">
        <v>1</v>
      </c>
      <c r="R1734">
        <v>36</v>
      </c>
      <c r="S1734">
        <v>0</v>
      </c>
      <c r="T1734">
        <v>2</v>
      </c>
      <c r="W1734" s="41" t="s">
        <v>118</v>
      </c>
      <c r="X1734">
        <v>3</v>
      </c>
      <c r="Y1734">
        <v>0</v>
      </c>
      <c r="Z1734">
        <v>0</v>
      </c>
      <c r="AA1734">
        <v>0</v>
      </c>
      <c r="AB1734">
        <v>1</v>
      </c>
      <c r="AC1734">
        <v>0</v>
      </c>
      <c r="AD1734">
        <v>0</v>
      </c>
      <c r="AE1734">
        <v>1</v>
      </c>
    </row>
    <row r="1735" spans="1:42" x14ac:dyDescent="0.15">
      <c r="A1735">
        <v>5141</v>
      </c>
      <c r="B1735">
        <v>213</v>
      </c>
      <c r="C1735">
        <v>48</v>
      </c>
      <c r="D1735" s="17">
        <v>2008</v>
      </c>
      <c r="E1735" s="17">
        <v>11</v>
      </c>
      <c r="F1735" s="17">
        <v>26</v>
      </c>
      <c r="G1735" s="40">
        <f t="shared" si="190"/>
        <v>39778</v>
      </c>
      <c r="H1735">
        <f t="shared" si="191"/>
        <v>48</v>
      </c>
      <c r="I1735" s="29"/>
      <c r="J1735" s="29"/>
      <c r="K1735">
        <v>8058</v>
      </c>
      <c r="L1735">
        <v>1</v>
      </c>
      <c r="M1735">
        <v>2</v>
      </c>
      <c r="O1735">
        <v>2</v>
      </c>
      <c r="P1735">
        <v>1</v>
      </c>
      <c r="Q1735">
        <v>1</v>
      </c>
      <c r="R1735">
        <v>37.1</v>
      </c>
      <c r="S1735">
        <v>0</v>
      </c>
      <c r="W1735" s="41" t="s">
        <v>118</v>
      </c>
      <c r="X1735">
        <v>2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0</v>
      </c>
      <c r="AE1735">
        <v>1</v>
      </c>
      <c r="AH1735">
        <v>0</v>
      </c>
      <c r="AI1735">
        <v>0</v>
      </c>
      <c r="AK1735">
        <v>10</v>
      </c>
      <c r="AL1735">
        <v>500</v>
      </c>
    </row>
    <row r="1736" spans="1:42" x14ac:dyDescent="0.15">
      <c r="A1736">
        <v>5155</v>
      </c>
      <c r="B1736">
        <v>213</v>
      </c>
      <c r="C1736">
        <v>48</v>
      </c>
      <c r="D1736" s="19">
        <v>2008</v>
      </c>
      <c r="E1736" s="19">
        <v>11</v>
      </c>
      <c r="F1736" s="19">
        <v>27</v>
      </c>
      <c r="G1736" s="40">
        <f t="shared" si="190"/>
        <v>39779</v>
      </c>
      <c r="H1736">
        <f t="shared" si="191"/>
        <v>48</v>
      </c>
      <c r="I1736" s="29"/>
      <c r="J1736" s="29"/>
      <c r="K1736">
        <v>8368</v>
      </c>
      <c r="L1736">
        <v>1</v>
      </c>
      <c r="M1736">
        <v>7</v>
      </c>
      <c r="O1736">
        <v>2</v>
      </c>
      <c r="P1736">
        <v>1</v>
      </c>
      <c r="Q1736">
        <v>2</v>
      </c>
      <c r="R1736">
        <v>39.700000000000003</v>
      </c>
      <c r="S1736">
        <v>1</v>
      </c>
      <c r="T1736">
        <v>2</v>
      </c>
      <c r="W1736" s="41" t="s">
        <v>118</v>
      </c>
      <c r="X1736">
        <v>4</v>
      </c>
      <c r="Y1736">
        <v>0</v>
      </c>
      <c r="Z1736">
        <v>0</v>
      </c>
      <c r="AA1736">
        <v>0</v>
      </c>
      <c r="AB1736">
        <v>0</v>
      </c>
      <c r="AC1736">
        <v>1</v>
      </c>
      <c r="AD1736">
        <v>0</v>
      </c>
      <c r="AE1736">
        <v>1</v>
      </c>
      <c r="AP1736" t="s">
        <v>281</v>
      </c>
    </row>
    <row r="1737" spans="1:42" x14ac:dyDescent="0.15">
      <c r="A1737">
        <v>5153</v>
      </c>
      <c r="B1737">
        <v>213</v>
      </c>
      <c r="C1737">
        <v>48</v>
      </c>
      <c r="D1737" s="17">
        <v>2008</v>
      </c>
      <c r="E1737" s="17">
        <v>11</v>
      </c>
      <c r="F1737" s="17">
        <v>27</v>
      </c>
      <c r="G1737" s="40">
        <f t="shared" si="190"/>
        <v>39779</v>
      </c>
      <c r="H1737">
        <f t="shared" si="191"/>
        <v>48</v>
      </c>
      <c r="I1737" s="29" t="s">
        <v>1037</v>
      </c>
      <c r="J1737" s="29" t="s">
        <v>1037</v>
      </c>
      <c r="L1737">
        <v>1</v>
      </c>
      <c r="M1737">
        <v>2</v>
      </c>
      <c r="O1737">
        <v>2</v>
      </c>
      <c r="P1737">
        <v>1</v>
      </c>
      <c r="Q1737">
        <v>2</v>
      </c>
      <c r="W1737" s="41" t="s">
        <v>55</v>
      </c>
      <c r="X1737">
        <v>0</v>
      </c>
      <c r="Y1737">
        <v>1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H1737">
        <v>0</v>
      </c>
      <c r="AI1737">
        <v>0</v>
      </c>
    </row>
    <row r="1738" spans="1:42" x14ac:dyDescent="0.15">
      <c r="A1738">
        <v>5161</v>
      </c>
      <c r="B1738">
        <v>213</v>
      </c>
      <c r="C1738">
        <v>48</v>
      </c>
      <c r="D1738" s="17">
        <v>2008</v>
      </c>
      <c r="E1738" s="17">
        <v>11</v>
      </c>
      <c r="F1738" s="17">
        <v>28</v>
      </c>
      <c r="G1738" s="40">
        <f t="shared" si="190"/>
        <v>39780</v>
      </c>
      <c r="H1738">
        <f t="shared" si="191"/>
        <v>48</v>
      </c>
      <c r="I1738" s="29">
        <v>0.36805555555555558</v>
      </c>
      <c r="J1738" s="29">
        <v>0.36805555555555552</v>
      </c>
      <c r="K1738">
        <v>7688</v>
      </c>
      <c r="L1738">
        <v>1</v>
      </c>
      <c r="M1738">
        <v>2</v>
      </c>
      <c r="O1738">
        <v>2</v>
      </c>
      <c r="P1738">
        <v>1</v>
      </c>
      <c r="Q1738">
        <v>1</v>
      </c>
      <c r="R1738">
        <v>39</v>
      </c>
      <c r="S1738">
        <v>1</v>
      </c>
      <c r="T1738">
        <v>1</v>
      </c>
      <c r="W1738" s="41" t="s">
        <v>2518</v>
      </c>
      <c r="X1738">
        <v>5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1</v>
      </c>
      <c r="AE1738">
        <v>1</v>
      </c>
      <c r="AH1738">
        <v>0</v>
      </c>
      <c r="AI1738">
        <v>0</v>
      </c>
      <c r="AM1738" t="s">
        <v>2920</v>
      </c>
    </row>
    <row r="1739" spans="1:42" x14ac:dyDescent="0.15">
      <c r="A1739">
        <v>5169</v>
      </c>
      <c r="B1739">
        <v>213</v>
      </c>
      <c r="C1739">
        <v>48</v>
      </c>
      <c r="D1739" s="19">
        <v>2008</v>
      </c>
      <c r="E1739" s="19">
        <v>11</v>
      </c>
      <c r="F1739" s="19">
        <v>28</v>
      </c>
      <c r="G1739" s="40">
        <f t="shared" si="190"/>
        <v>39780</v>
      </c>
      <c r="H1739">
        <f t="shared" si="191"/>
        <v>48</v>
      </c>
      <c r="I1739" s="29">
        <v>0.43611111111111112</v>
      </c>
      <c r="J1739" s="29">
        <v>0.43611111111111112</v>
      </c>
      <c r="K1739">
        <v>7594</v>
      </c>
      <c r="L1739">
        <v>1</v>
      </c>
      <c r="M1739">
        <v>10</v>
      </c>
      <c r="O1739">
        <v>2</v>
      </c>
      <c r="P1739">
        <v>1</v>
      </c>
      <c r="Q1739">
        <v>2</v>
      </c>
      <c r="R1739">
        <v>37.1</v>
      </c>
      <c r="S1739">
        <v>0</v>
      </c>
      <c r="T1739">
        <v>3</v>
      </c>
      <c r="W1739" s="41" t="s">
        <v>50</v>
      </c>
      <c r="X1739">
        <v>5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1</v>
      </c>
      <c r="AE1739">
        <v>1</v>
      </c>
      <c r="AH1739">
        <v>0</v>
      </c>
      <c r="AI1739">
        <v>0</v>
      </c>
    </row>
    <row r="1740" spans="1:42" x14ac:dyDescent="0.15">
      <c r="A1740">
        <v>1937</v>
      </c>
      <c r="B1740">
        <v>71</v>
      </c>
      <c r="C1740">
        <v>48</v>
      </c>
      <c r="D1740" s="17">
        <v>2004</v>
      </c>
      <c r="E1740" s="17">
        <v>11</v>
      </c>
      <c r="F1740" s="17">
        <v>29</v>
      </c>
      <c r="G1740" s="40">
        <f t="shared" ref="G1740:G1751" si="192">DATE(D1740,E1740,F1740)</f>
        <v>38320</v>
      </c>
      <c r="H1740">
        <f t="shared" ref="H1740:H1751" si="193">INT((G1740-DATE(YEAR(G1740-WEEKDAY(G1740-1)+4),1,3)+WEEKDAY(DATE(YEAR(G1740-WEEKDAY(G1740-1)+4),1,3))+5)/7)</f>
        <v>49</v>
      </c>
      <c r="I1740" s="38">
        <v>0</v>
      </c>
      <c r="J1740" s="38">
        <v>0.33055555555555555</v>
      </c>
      <c r="K1740">
        <v>5507</v>
      </c>
      <c r="L1740">
        <v>1</v>
      </c>
      <c r="M1740">
        <v>6</v>
      </c>
      <c r="O1740">
        <v>2</v>
      </c>
      <c r="P1740">
        <v>1</v>
      </c>
      <c r="Q1740">
        <v>1</v>
      </c>
      <c r="R1740">
        <v>36.6</v>
      </c>
      <c r="S1740">
        <v>0</v>
      </c>
      <c r="T1740">
        <v>3</v>
      </c>
      <c r="W1740" s="41" t="s">
        <v>120</v>
      </c>
      <c r="X1740">
        <v>3</v>
      </c>
      <c r="Y1740">
        <v>0</v>
      </c>
      <c r="Z1740">
        <v>0</v>
      </c>
      <c r="AA1740">
        <v>0</v>
      </c>
      <c r="AB1740">
        <v>1</v>
      </c>
      <c r="AC1740">
        <v>0</v>
      </c>
      <c r="AD1740">
        <v>0</v>
      </c>
      <c r="AE1740">
        <v>1</v>
      </c>
    </row>
    <row r="1741" spans="1:42" x14ac:dyDescent="0.15">
      <c r="A1741">
        <v>1941</v>
      </c>
      <c r="B1741">
        <v>71</v>
      </c>
      <c r="C1741">
        <v>48</v>
      </c>
      <c r="D1741" s="17">
        <v>2004</v>
      </c>
      <c r="E1741" s="17">
        <v>11</v>
      </c>
      <c r="F1741" s="17">
        <v>29</v>
      </c>
      <c r="G1741" s="40">
        <f t="shared" si="192"/>
        <v>38320</v>
      </c>
      <c r="H1741">
        <f t="shared" si="193"/>
        <v>49</v>
      </c>
      <c r="I1741" s="38">
        <v>9</v>
      </c>
      <c r="J1741" s="38">
        <v>9</v>
      </c>
      <c r="K1741">
        <v>4576</v>
      </c>
      <c r="L1741">
        <v>1</v>
      </c>
      <c r="M1741">
        <v>6</v>
      </c>
      <c r="O1741">
        <v>2</v>
      </c>
      <c r="P1741">
        <v>1</v>
      </c>
      <c r="Q1741">
        <v>2</v>
      </c>
      <c r="R1741">
        <v>36.6</v>
      </c>
      <c r="S1741">
        <v>0</v>
      </c>
      <c r="T1741">
        <v>3</v>
      </c>
      <c r="W1741" s="41" t="s">
        <v>278</v>
      </c>
      <c r="X1741">
        <v>3</v>
      </c>
      <c r="Y1741">
        <v>0</v>
      </c>
      <c r="Z1741">
        <v>0</v>
      </c>
      <c r="AA1741">
        <v>0</v>
      </c>
      <c r="AB1741">
        <v>1</v>
      </c>
      <c r="AC1741">
        <v>0</v>
      </c>
      <c r="AD1741">
        <v>0</v>
      </c>
      <c r="AE1741">
        <v>1</v>
      </c>
      <c r="AH1741">
        <v>0</v>
      </c>
      <c r="AI1741">
        <v>0</v>
      </c>
    </row>
    <row r="1742" spans="1:42" x14ac:dyDescent="0.15">
      <c r="A1742">
        <v>1939</v>
      </c>
      <c r="B1742">
        <v>71</v>
      </c>
      <c r="C1742">
        <v>48</v>
      </c>
      <c r="D1742" s="17">
        <v>2004</v>
      </c>
      <c r="E1742" s="17">
        <v>11</v>
      </c>
      <c r="F1742" s="17">
        <v>29</v>
      </c>
      <c r="G1742" s="40">
        <f t="shared" si="192"/>
        <v>38320</v>
      </c>
      <c r="H1742">
        <f t="shared" si="193"/>
        <v>49</v>
      </c>
      <c r="I1742" s="38">
        <v>0</v>
      </c>
      <c r="J1742" s="38">
        <v>0.35625000000000001</v>
      </c>
      <c r="K1742">
        <v>6449</v>
      </c>
      <c r="L1742">
        <v>2</v>
      </c>
      <c r="O1742">
        <v>2</v>
      </c>
      <c r="P1742">
        <v>1</v>
      </c>
      <c r="Q1742">
        <v>2</v>
      </c>
      <c r="R1742">
        <v>36.299999999999997</v>
      </c>
      <c r="S1742">
        <v>0</v>
      </c>
      <c r="T1742">
        <v>3</v>
      </c>
      <c r="W1742" s="41" t="s">
        <v>278</v>
      </c>
      <c r="X1742">
        <v>4</v>
      </c>
      <c r="Y1742">
        <v>0</v>
      </c>
      <c r="Z1742">
        <v>0</v>
      </c>
      <c r="AA1742">
        <v>0</v>
      </c>
      <c r="AB1742">
        <v>0</v>
      </c>
      <c r="AC1742">
        <v>1</v>
      </c>
      <c r="AD1742">
        <v>0</v>
      </c>
      <c r="AE1742">
        <v>1</v>
      </c>
      <c r="AH1742">
        <v>0</v>
      </c>
      <c r="AI1742">
        <v>0</v>
      </c>
    </row>
    <row r="1743" spans="1:42" x14ac:dyDescent="0.15">
      <c r="A1743">
        <v>1945</v>
      </c>
      <c r="B1743">
        <v>71</v>
      </c>
      <c r="C1743">
        <v>48</v>
      </c>
      <c r="D1743" s="17">
        <v>2004</v>
      </c>
      <c r="E1743" s="17">
        <v>11</v>
      </c>
      <c r="F1743" s="17">
        <v>30</v>
      </c>
      <c r="G1743" s="40">
        <f t="shared" si="192"/>
        <v>38321</v>
      </c>
      <c r="H1743">
        <f t="shared" si="193"/>
        <v>49</v>
      </c>
      <c r="I1743" s="38">
        <v>0</v>
      </c>
      <c r="J1743" s="38">
        <v>0.33055555555555555</v>
      </c>
      <c r="L1743">
        <v>1</v>
      </c>
      <c r="M1743">
        <v>5</v>
      </c>
      <c r="O1743">
        <v>2</v>
      </c>
      <c r="P1743">
        <v>1</v>
      </c>
      <c r="Q1743">
        <v>2</v>
      </c>
      <c r="T1743">
        <v>2</v>
      </c>
      <c r="W1743" s="41" t="s">
        <v>118</v>
      </c>
      <c r="X1743">
        <v>0</v>
      </c>
      <c r="Y1743">
        <v>1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</row>
    <row r="1744" spans="1:42" x14ac:dyDescent="0.15">
      <c r="A1744">
        <v>1949</v>
      </c>
      <c r="B1744">
        <v>71</v>
      </c>
      <c r="C1744">
        <v>48</v>
      </c>
      <c r="D1744" s="19">
        <v>2004</v>
      </c>
      <c r="E1744" s="19">
        <v>11</v>
      </c>
      <c r="F1744" s="19">
        <v>30</v>
      </c>
      <c r="G1744" s="40">
        <f t="shared" si="192"/>
        <v>38321</v>
      </c>
      <c r="H1744">
        <f t="shared" si="193"/>
        <v>49</v>
      </c>
      <c r="I1744" s="38">
        <v>0</v>
      </c>
      <c r="J1744" s="38">
        <v>0.38263888888888892</v>
      </c>
      <c r="L1744">
        <v>1</v>
      </c>
      <c r="M1744">
        <v>1</v>
      </c>
      <c r="O1744">
        <v>2</v>
      </c>
      <c r="P1744">
        <v>1</v>
      </c>
      <c r="Q1744">
        <v>2</v>
      </c>
      <c r="R1744">
        <v>39.700000000000003</v>
      </c>
      <c r="S1744">
        <v>1</v>
      </c>
      <c r="T1744">
        <v>2</v>
      </c>
      <c r="W1744" s="41" t="s">
        <v>278</v>
      </c>
      <c r="X1744">
        <v>5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1</v>
      </c>
      <c r="AE1744">
        <v>1</v>
      </c>
    </row>
    <row r="1745" spans="1:36" x14ac:dyDescent="0.15">
      <c r="A1745">
        <v>1946</v>
      </c>
      <c r="B1745">
        <v>71</v>
      </c>
      <c r="C1745">
        <v>48</v>
      </c>
      <c r="D1745" s="17">
        <v>2004</v>
      </c>
      <c r="E1745" s="17">
        <v>11</v>
      </c>
      <c r="F1745" s="17">
        <v>30</v>
      </c>
      <c r="G1745" s="40">
        <f t="shared" si="192"/>
        <v>38321</v>
      </c>
      <c r="H1745">
        <f t="shared" si="193"/>
        <v>49</v>
      </c>
      <c r="I1745" s="38">
        <v>0</v>
      </c>
      <c r="J1745" s="38">
        <v>0.33888888888888885</v>
      </c>
      <c r="K1745">
        <v>6311</v>
      </c>
      <c r="L1745">
        <v>1</v>
      </c>
      <c r="M1745">
        <v>4</v>
      </c>
      <c r="O1745">
        <v>2</v>
      </c>
      <c r="P1745">
        <v>1</v>
      </c>
      <c r="Q1745">
        <v>1</v>
      </c>
      <c r="W1745" s="41" t="s">
        <v>118</v>
      </c>
      <c r="X1745">
        <v>0</v>
      </c>
      <c r="Y1745">
        <v>1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H1745">
        <v>0</v>
      </c>
      <c r="AI1745">
        <v>0</v>
      </c>
    </row>
    <row r="1746" spans="1:36" x14ac:dyDescent="0.15">
      <c r="A1746">
        <v>4235</v>
      </c>
      <c r="B1746">
        <v>182</v>
      </c>
      <c r="C1746">
        <v>48</v>
      </c>
      <c r="D1746" s="17">
        <v>2008</v>
      </c>
      <c r="E1746" s="17">
        <v>12</v>
      </c>
      <c r="F1746" s="17">
        <v>1</v>
      </c>
      <c r="G1746" s="40">
        <f t="shared" si="192"/>
        <v>39783</v>
      </c>
      <c r="H1746">
        <f t="shared" si="193"/>
        <v>49</v>
      </c>
      <c r="I1746" s="29">
        <v>0.37291666666666662</v>
      </c>
      <c r="J1746" s="29">
        <v>0.37291666666666667</v>
      </c>
      <c r="K1746">
        <v>8034</v>
      </c>
      <c r="L1746">
        <v>1</v>
      </c>
      <c r="M1746">
        <v>5</v>
      </c>
      <c r="O1746">
        <v>2</v>
      </c>
      <c r="P1746">
        <v>1</v>
      </c>
      <c r="Q1746">
        <v>2</v>
      </c>
      <c r="T1746">
        <v>2</v>
      </c>
      <c r="W1746" s="41" t="s">
        <v>49</v>
      </c>
      <c r="X1746">
        <v>0</v>
      </c>
      <c r="Y1746">
        <v>1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H1746">
        <v>0</v>
      </c>
      <c r="AI1746">
        <v>0</v>
      </c>
    </row>
    <row r="1747" spans="1:36" x14ac:dyDescent="0.15">
      <c r="A1747">
        <v>4248</v>
      </c>
      <c r="B1747">
        <v>182</v>
      </c>
      <c r="C1747">
        <v>48</v>
      </c>
      <c r="D1747" s="17">
        <v>2008</v>
      </c>
      <c r="E1747" s="17">
        <v>12</v>
      </c>
      <c r="F1747" s="17">
        <v>2</v>
      </c>
      <c r="G1747" s="40">
        <f t="shared" si="192"/>
        <v>39784</v>
      </c>
      <c r="H1747">
        <f t="shared" si="193"/>
        <v>49</v>
      </c>
      <c r="I1747" s="29">
        <v>0.40347222222222223</v>
      </c>
      <c r="J1747" s="29">
        <v>0.40347222222222223</v>
      </c>
      <c r="K1747">
        <v>7686</v>
      </c>
      <c r="L1747">
        <v>1</v>
      </c>
      <c r="M1747">
        <v>10</v>
      </c>
      <c r="O1747">
        <v>2</v>
      </c>
      <c r="P1747">
        <v>1</v>
      </c>
      <c r="Q1747">
        <v>1</v>
      </c>
      <c r="T1747">
        <v>3</v>
      </c>
      <c r="W1747" s="41" t="s">
        <v>118</v>
      </c>
      <c r="X1747">
        <v>0</v>
      </c>
      <c r="Y1747">
        <v>1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</row>
    <row r="1748" spans="1:36" x14ac:dyDescent="0.15">
      <c r="A1748">
        <v>4250</v>
      </c>
      <c r="B1748">
        <v>182</v>
      </c>
      <c r="C1748">
        <v>48</v>
      </c>
      <c r="D1748" s="17">
        <v>2008</v>
      </c>
      <c r="E1748" s="17">
        <v>12</v>
      </c>
      <c r="F1748" s="17">
        <v>2</v>
      </c>
      <c r="G1748" s="40">
        <f t="shared" si="192"/>
        <v>39784</v>
      </c>
      <c r="H1748">
        <f t="shared" si="193"/>
        <v>49</v>
      </c>
      <c r="I1748" s="29">
        <v>0.41875000000000001</v>
      </c>
      <c r="J1748" s="29">
        <v>0.41875000000000001</v>
      </c>
      <c r="L1748">
        <v>1</v>
      </c>
      <c r="M1748">
        <v>3</v>
      </c>
      <c r="O1748">
        <v>2</v>
      </c>
      <c r="P1748">
        <v>1</v>
      </c>
      <c r="Q1748">
        <v>2</v>
      </c>
      <c r="R1748">
        <v>39</v>
      </c>
      <c r="S1748">
        <v>1</v>
      </c>
      <c r="T1748">
        <v>3</v>
      </c>
      <c r="W1748" s="41" t="s">
        <v>1799</v>
      </c>
      <c r="X1748">
        <v>0</v>
      </c>
      <c r="Y1748">
        <v>1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</row>
    <row r="1749" spans="1:36" x14ac:dyDescent="0.15">
      <c r="A1749">
        <v>4251</v>
      </c>
      <c r="B1749">
        <v>182</v>
      </c>
      <c r="C1749">
        <v>48</v>
      </c>
      <c r="D1749" s="19">
        <v>2008</v>
      </c>
      <c r="E1749" s="19">
        <v>12</v>
      </c>
      <c r="F1749" s="19">
        <v>2</v>
      </c>
      <c r="G1749" s="40">
        <f t="shared" si="192"/>
        <v>39784</v>
      </c>
      <c r="H1749">
        <f t="shared" si="193"/>
        <v>49</v>
      </c>
      <c r="I1749" s="29">
        <v>0.42499999999999999</v>
      </c>
      <c r="J1749" s="29">
        <v>0.42500000000000004</v>
      </c>
      <c r="L1749">
        <v>1</v>
      </c>
      <c r="M1749">
        <v>3</v>
      </c>
      <c r="O1749">
        <v>2</v>
      </c>
      <c r="P1749">
        <v>1</v>
      </c>
      <c r="Q1749">
        <v>2</v>
      </c>
      <c r="R1749">
        <v>38.5</v>
      </c>
      <c r="S1749">
        <v>1</v>
      </c>
      <c r="W1749" s="41" t="s">
        <v>118</v>
      </c>
      <c r="X1749">
        <v>3</v>
      </c>
      <c r="Y1749">
        <v>0</v>
      </c>
      <c r="Z1749">
        <v>0</v>
      </c>
      <c r="AA1749">
        <v>0</v>
      </c>
      <c r="AB1749">
        <v>1</v>
      </c>
      <c r="AC1749">
        <v>0</v>
      </c>
      <c r="AD1749">
        <v>0</v>
      </c>
      <c r="AE1749">
        <v>1</v>
      </c>
      <c r="AH1749">
        <v>1</v>
      </c>
      <c r="AI1749">
        <v>0</v>
      </c>
      <c r="AJ1749">
        <v>0</v>
      </c>
    </row>
    <row r="1750" spans="1:36" x14ac:dyDescent="0.15">
      <c r="A1750">
        <v>4245</v>
      </c>
      <c r="B1750">
        <v>182</v>
      </c>
      <c r="C1750">
        <v>48</v>
      </c>
      <c r="D1750" s="19">
        <v>2008</v>
      </c>
      <c r="E1750" s="19">
        <v>12</v>
      </c>
      <c r="F1750" s="19">
        <v>2</v>
      </c>
      <c r="G1750" s="40">
        <f t="shared" si="192"/>
        <v>39784</v>
      </c>
      <c r="H1750">
        <f t="shared" si="193"/>
        <v>49</v>
      </c>
      <c r="I1750" s="29">
        <v>0.3833333333333333</v>
      </c>
      <c r="J1750" s="29">
        <v>0.38333333333333336</v>
      </c>
      <c r="K1750">
        <v>8377</v>
      </c>
      <c r="L1750">
        <v>2</v>
      </c>
      <c r="O1750">
        <v>2</v>
      </c>
      <c r="P1750">
        <v>1</v>
      </c>
      <c r="Q1750">
        <v>2</v>
      </c>
      <c r="R1750">
        <v>36.9</v>
      </c>
      <c r="S1750">
        <v>0</v>
      </c>
      <c r="W1750" s="41" t="s">
        <v>50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</row>
    <row r="1751" spans="1:36" x14ac:dyDescent="0.15">
      <c r="A1751">
        <v>4256</v>
      </c>
      <c r="B1751">
        <v>182</v>
      </c>
      <c r="C1751">
        <v>49</v>
      </c>
      <c r="D1751" s="17">
        <v>2008</v>
      </c>
      <c r="E1751" s="17">
        <v>12</v>
      </c>
      <c r="F1751" s="17">
        <v>3</v>
      </c>
      <c r="G1751" s="40">
        <f t="shared" si="192"/>
        <v>39785</v>
      </c>
      <c r="H1751">
        <f t="shared" si="193"/>
        <v>49</v>
      </c>
      <c r="I1751" s="29">
        <v>0.36805555555555558</v>
      </c>
      <c r="J1751" s="29">
        <v>0.36805555555555552</v>
      </c>
      <c r="K1751">
        <v>7639</v>
      </c>
      <c r="L1751">
        <v>1</v>
      </c>
      <c r="M1751">
        <v>9</v>
      </c>
      <c r="O1751">
        <v>2</v>
      </c>
      <c r="P1751">
        <v>1</v>
      </c>
      <c r="Q1751">
        <v>1</v>
      </c>
      <c r="W1751" s="41" t="s">
        <v>118</v>
      </c>
      <c r="X1751">
        <v>0</v>
      </c>
      <c r="Y1751">
        <v>1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</row>
    <row r="1752" spans="1:36" x14ac:dyDescent="0.15">
      <c r="A1752">
        <v>4200</v>
      </c>
      <c r="B1752">
        <v>181</v>
      </c>
      <c r="C1752">
        <v>49</v>
      </c>
      <c r="D1752" s="17">
        <v>2008</v>
      </c>
      <c r="E1752" s="17">
        <v>12</v>
      </c>
      <c r="F1752" s="17">
        <v>8</v>
      </c>
      <c r="G1752" s="40">
        <f t="shared" ref="G1752:G1762" si="194">DATE(D1752,E1752,F1752)</f>
        <v>39790</v>
      </c>
      <c r="H1752">
        <f t="shared" ref="H1752:H1762" si="195">INT((G1752-DATE(YEAR(G1752-WEEKDAY(G1752-1)+4),1,3)+WEEKDAY(DATE(YEAR(G1752-WEEKDAY(G1752-1)+4),1,3))+5)/7)</f>
        <v>50</v>
      </c>
      <c r="I1752" s="29">
        <v>0.40972222222222227</v>
      </c>
      <c r="J1752" s="29">
        <v>0.40972222222222221</v>
      </c>
      <c r="L1752">
        <v>1</v>
      </c>
      <c r="M1752">
        <v>3</v>
      </c>
      <c r="O1752">
        <v>2</v>
      </c>
      <c r="P1752">
        <v>1</v>
      </c>
      <c r="Q1752">
        <v>1</v>
      </c>
      <c r="R1752">
        <v>38.1</v>
      </c>
      <c r="S1752">
        <v>1</v>
      </c>
      <c r="T1752">
        <v>2</v>
      </c>
      <c r="W1752" s="41" t="s">
        <v>50</v>
      </c>
      <c r="X1752">
        <v>1</v>
      </c>
      <c r="Y1752">
        <v>0</v>
      </c>
      <c r="Z1752">
        <v>1</v>
      </c>
      <c r="AA1752">
        <v>0</v>
      </c>
      <c r="AB1752">
        <v>0</v>
      </c>
      <c r="AC1752">
        <v>0</v>
      </c>
      <c r="AD1752">
        <v>0</v>
      </c>
      <c r="AE1752">
        <v>1</v>
      </c>
      <c r="AH1752">
        <v>0</v>
      </c>
      <c r="AI1752">
        <v>0</v>
      </c>
    </row>
    <row r="1753" spans="1:36" x14ac:dyDescent="0.15">
      <c r="A1753">
        <v>4211</v>
      </c>
      <c r="B1753">
        <v>181</v>
      </c>
      <c r="C1753">
        <v>49</v>
      </c>
      <c r="D1753" s="17">
        <v>2008</v>
      </c>
      <c r="E1753" s="17">
        <v>12</v>
      </c>
      <c r="F1753" s="17">
        <v>8</v>
      </c>
      <c r="G1753" s="40">
        <f t="shared" si="194"/>
        <v>39790</v>
      </c>
      <c r="H1753">
        <f t="shared" si="195"/>
        <v>50</v>
      </c>
      <c r="I1753" s="29">
        <v>0.4513888888888889</v>
      </c>
      <c r="J1753" s="29">
        <v>0.4513888888888889</v>
      </c>
      <c r="L1753">
        <v>1</v>
      </c>
      <c r="M1753">
        <v>1</v>
      </c>
      <c r="O1753">
        <v>2</v>
      </c>
      <c r="P1753">
        <v>1</v>
      </c>
      <c r="Q1753">
        <v>2</v>
      </c>
      <c r="T1753">
        <v>2</v>
      </c>
      <c r="W1753" s="41" t="s">
        <v>118</v>
      </c>
      <c r="X1753">
        <v>1</v>
      </c>
      <c r="Y1753">
        <v>0</v>
      </c>
      <c r="Z1753">
        <v>1</v>
      </c>
      <c r="AA1753">
        <v>0</v>
      </c>
      <c r="AB1753">
        <v>0</v>
      </c>
      <c r="AC1753">
        <v>0</v>
      </c>
      <c r="AD1753">
        <v>0</v>
      </c>
      <c r="AE1753">
        <v>1</v>
      </c>
      <c r="AH1753">
        <v>1</v>
      </c>
      <c r="AI1753">
        <v>0</v>
      </c>
      <c r="AJ1753">
        <v>0</v>
      </c>
    </row>
    <row r="1754" spans="1:36" x14ac:dyDescent="0.15">
      <c r="A1754">
        <v>4259</v>
      </c>
      <c r="B1754">
        <v>182</v>
      </c>
      <c r="C1754">
        <v>49</v>
      </c>
      <c r="D1754" s="17">
        <v>2008</v>
      </c>
      <c r="E1754" s="17">
        <v>12</v>
      </c>
      <c r="F1754" s="17">
        <v>8</v>
      </c>
      <c r="G1754" s="40">
        <f t="shared" si="194"/>
        <v>39790</v>
      </c>
      <c r="H1754">
        <f t="shared" si="195"/>
        <v>50</v>
      </c>
      <c r="I1754" s="29">
        <v>0.375</v>
      </c>
      <c r="J1754" s="29">
        <v>0.375</v>
      </c>
      <c r="K1754">
        <v>8379</v>
      </c>
      <c r="L1754">
        <v>1</v>
      </c>
      <c r="M1754">
        <v>10</v>
      </c>
      <c r="O1754">
        <v>2</v>
      </c>
      <c r="P1754">
        <v>1</v>
      </c>
      <c r="Q1754">
        <v>1</v>
      </c>
      <c r="R1754">
        <v>38.6</v>
      </c>
      <c r="S1754">
        <v>1</v>
      </c>
      <c r="T1754">
        <v>3</v>
      </c>
      <c r="W1754" s="41" t="s">
        <v>118</v>
      </c>
      <c r="X1754">
        <v>3</v>
      </c>
      <c r="Y1754">
        <v>0</v>
      </c>
      <c r="Z1754">
        <v>0</v>
      </c>
      <c r="AA1754">
        <v>0</v>
      </c>
      <c r="AB1754">
        <v>1</v>
      </c>
      <c r="AC1754">
        <v>0</v>
      </c>
      <c r="AD1754">
        <v>0</v>
      </c>
      <c r="AE1754">
        <v>1</v>
      </c>
      <c r="AH1754">
        <v>0</v>
      </c>
      <c r="AI1754">
        <v>0</v>
      </c>
    </row>
    <row r="1755" spans="1:36" x14ac:dyDescent="0.15">
      <c r="A1755">
        <v>4204</v>
      </c>
      <c r="B1755">
        <v>181</v>
      </c>
      <c r="C1755">
        <v>49</v>
      </c>
      <c r="D1755" s="17">
        <v>2008</v>
      </c>
      <c r="E1755" s="17">
        <v>12</v>
      </c>
      <c r="F1755" s="17">
        <v>8</v>
      </c>
      <c r="G1755" s="40">
        <f t="shared" si="194"/>
        <v>39790</v>
      </c>
      <c r="H1755">
        <f t="shared" si="195"/>
        <v>50</v>
      </c>
      <c r="I1755" s="29">
        <v>0.4284722222222222</v>
      </c>
      <c r="J1755" s="29">
        <v>0.42847222222222225</v>
      </c>
      <c r="K1755">
        <v>7585</v>
      </c>
      <c r="L1755">
        <v>1</v>
      </c>
      <c r="M1755">
        <v>10</v>
      </c>
      <c r="O1755">
        <v>2</v>
      </c>
      <c r="P1755">
        <v>1</v>
      </c>
      <c r="Q1755">
        <v>2</v>
      </c>
      <c r="R1755">
        <v>38</v>
      </c>
      <c r="S1755">
        <v>1</v>
      </c>
      <c r="W1755" s="41" t="s">
        <v>50</v>
      </c>
      <c r="X1755">
        <v>5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1</v>
      </c>
      <c r="AE1755">
        <v>1</v>
      </c>
      <c r="AH1755">
        <v>0</v>
      </c>
      <c r="AI1755">
        <v>0</v>
      </c>
    </row>
    <row r="1756" spans="1:36" x14ac:dyDescent="0.15">
      <c r="A1756">
        <v>4214</v>
      </c>
      <c r="B1756">
        <v>181</v>
      </c>
      <c r="C1756">
        <v>49</v>
      </c>
      <c r="D1756" s="19">
        <v>2008</v>
      </c>
      <c r="E1756" s="19">
        <v>12</v>
      </c>
      <c r="F1756" s="19">
        <v>8</v>
      </c>
      <c r="G1756" s="40">
        <f t="shared" si="194"/>
        <v>39790</v>
      </c>
      <c r="H1756">
        <f t="shared" si="195"/>
        <v>50</v>
      </c>
      <c r="I1756" s="29">
        <v>0.4597222222222222</v>
      </c>
      <c r="J1756" s="29">
        <v>0.4597222222222222</v>
      </c>
      <c r="K1756">
        <v>8052</v>
      </c>
      <c r="L1756">
        <v>1</v>
      </c>
      <c r="M1756">
        <v>11</v>
      </c>
      <c r="O1756">
        <v>2</v>
      </c>
      <c r="P1756">
        <v>1</v>
      </c>
      <c r="Q1756">
        <v>2</v>
      </c>
      <c r="W1756" s="41" t="s">
        <v>1776</v>
      </c>
      <c r="X1756">
        <v>4</v>
      </c>
      <c r="Y1756">
        <v>0</v>
      </c>
      <c r="Z1756">
        <v>0</v>
      </c>
      <c r="AA1756">
        <v>0</v>
      </c>
      <c r="AB1756">
        <v>0</v>
      </c>
      <c r="AC1756">
        <v>1</v>
      </c>
      <c r="AD1756">
        <v>0</v>
      </c>
      <c r="AE1756">
        <v>1</v>
      </c>
      <c r="AH1756">
        <v>0</v>
      </c>
      <c r="AI1756">
        <v>3</v>
      </c>
      <c r="AJ1756">
        <v>1</v>
      </c>
    </row>
    <row r="1757" spans="1:36" x14ac:dyDescent="0.15">
      <c r="A1757">
        <v>4263</v>
      </c>
      <c r="B1757">
        <v>182</v>
      </c>
      <c r="C1757">
        <v>49</v>
      </c>
      <c r="D1757" s="19">
        <v>2008</v>
      </c>
      <c r="E1757" s="19">
        <v>12</v>
      </c>
      <c r="F1757" s="19">
        <v>8</v>
      </c>
      <c r="G1757" s="40">
        <f t="shared" si="194"/>
        <v>39790</v>
      </c>
      <c r="H1757">
        <f t="shared" si="195"/>
        <v>50</v>
      </c>
      <c r="I1757" s="29">
        <v>0.38819444444444445</v>
      </c>
      <c r="J1757" s="29">
        <v>0.38819444444444445</v>
      </c>
      <c r="K1757">
        <v>8258</v>
      </c>
      <c r="L1757">
        <v>1</v>
      </c>
      <c r="M1757">
        <v>3</v>
      </c>
      <c r="O1757">
        <v>2</v>
      </c>
      <c r="P1757">
        <v>1</v>
      </c>
      <c r="Q1757">
        <v>1</v>
      </c>
      <c r="W1757" s="41" t="s">
        <v>2023</v>
      </c>
      <c r="X1757">
        <v>0</v>
      </c>
      <c r="Y1757">
        <v>1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H1757">
        <v>0</v>
      </c>
      <c r="AI1757">
        <v>0</v>
      </c>
    </row>
    <row r="1758" spans="1:36" x14ac:dyDescent="0.15">
      <c r="A1758">
        <v>4225</v>
      </c>
      <c r="B1758">
        <v>181</v>
      </c>
      <c r="C1758">
        <v>49</v>
      </c>
      <c r="D1758" s="17">
        <v>2008</v>
      </c>
      <c r="E1758" s="17">
        <v>12</v>
      </c>
      <c r="F1758" s="17">
        <v>9</v>
      </c>
      <c r="G1758" s="40">
        <f t="shared" si="194"/>
        <v>39791</v>
      </c>
      <c r="H1758">
        <f t="shared" si="195"/>
        <v>50</v>
      </c>
      <c r="I1758" s="29">
        <v>0.42777777777777781</v>
      </c>
      <c r="J1758" s="29">
        <v>0.42777777777777781</v>
      </c>
      <c r="K1758">
        <v>8386</v>
      </c>
      <c r="L1758">
        <v>1</v>
      </c>
      <c r="M1758">
        <v>5</v>
      </c>
      <c r="O1758">
        <v>2</v>
      </c>
      <c r="P1758">
        <v>1</v>
      </c>
      <c r="Q1758">
        <v>2</v>
      </c>
      <c r="W1758" s="41" t="s">
        <v>118</v>
      </c>
      <c r="X1758">
        <v>2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0</v>
      </c>
      <c r="AE1758">
        <v>1</v>
      </c>
    </row>
    <row r="1759" spans="1:36" x14ac:dyDescent="0.15">
      <c r="A1759">
        <v>4172</v>
      </c>
      <c r="B1759">
        <v>180</v>
      </c>
      <c r="C1759">
        <v>50</v>
      </c>
      <c r="D1759" s="19">
        <v>2008</v>
      </c>
      <c r="E1759" s="19">
        <v>12</v>
      </c>
      <c r="F1759" s="19">
        <v>10</v>
      </c>
      <c r="G1759" s="40">
        <f t="shared" si="194"/>
        <v>39792</v>
      </c>
      <c r="H1759">
        <f t="shared" si="195"/>
        <v>50</v>
      </c>
      <c r="I1759" s="29">
        <v>0.43194444444444446</v>
      </c>
      <c r="J1759" s="29">
        <v>0.43194444444444446</v>
      </c>
      <c r="K1759">
        <v>7996</v>
      </c>
      <c r="L1759">
        <v>1</v>
      </c>
      <c r="M1759">
        <v>1</v>
      </c>
      <c r="O1759">
        <v>2</v>
      </c>
      <c r="P1759">
        <v>1</v>
      </c>
      <c r="Q1759">
        <v>1</v>
      </c>
      <c r="R1759">
        <v>39.5</v>
      </c>
      <c r="S1759">
        <v>1</v>
      </c>
      <c r="T1759">
        <v>2</v>
      </c>
      <c r="W1759" s="41" t="s">
        <v>118</v>
      </c>
      <c r="X1759">
        <v>2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0</v>
      </c>
      <c r="AE1759">
        <v>1</v>
      </c>
      <c r="AH1759">
        <v>0</v>
      </c>
      <c r="AI1759">
        <v>0</v>
      </c>
    </row>
    <row r="1760" spans="1:36" x14ac:dyDescent="0.15">
      <c r="A1760">
        <v>4175</v>
      </c>
      <c r="B1760">
        <v>180</v>
      </c>
      <c r="C1760">
        <v>50</v>
      </c>
      <c r="D1760" s="17">
        <v>2008</v>
      </c>
      <c r="E1760" s="17">
        <v>12</v>
      </c>
      <c r="F1760" s="17">
        <v>10</v>
      </c>
      <c r="G1760" s="40">
        <f t="shared" si="194"/>
        <v>39792</v>
      </c>
      <c r="H1760">
        <f t="shared" si="195"/>
        <v>50</v>
      </c>
      <c r="I1760" s="29"/>
      <c r="J1760" s="29"/>
      <c r="K1760">
        <v>7691</v>
      </c>
      <c r="L1760">
        <v>1</v>
      </c>
      <c r="M1760">
        <v>9</v>
      </c>
      <c r="O1760">
        <v>2</v>
      </c>
      <c r="P1760">
        <v>1</v>
      </c>
      <c r="Q1760">
        <v>1</v>
      </c>
      <c r="R1760">
        <v>36.1</v>
      </c>
      <c r="S1760">
        <v>0</v>
      </c>
      <c r="T1760">
        <v>2</v>
      </c>
      <c r="W1760" s="41" t="s">
        <v>50</v>
      </c>
      <c r="X1760">
        <v>4</v>
      </c>
      <c r="Y1760">
        <v>0</v>
      </c>
      <c r="Z1760">
        <v>0</v>
      </c>
      <c r="AA1760">
        <v>0</v>
      </c>
      <c r="AB1760">
        <v>0</v>
      </c>
      <c r="AC1760">
        <v>1</v>
      </c>
      <c r="AD1760">
        <v>0</v>
      </c>
      <c r="AE1760">
        <v>1</v>
      </c>
      <c r="AH1760">
        <v>0</v>
      </c>
      <c r="AI1760">
        <v>0</v>
      </c>
    </row>
    <row r="1761" spans="1:39" x14ac:dyDescent="0.15">
      <c r="A1761">
        <v>4166</v>
      </c>
      <c r="B1761">
        <v>180</v>
      </c>
      <c r="C1761">
        <v>50</v>
      </c>
      <c r="D1761" s="17">
        <v>2008</v>
      </c>
      <c r="E1761" s="17">
        <v>12</v>
      </c>
      <c r="F1761" s="17">
        <v>10</v>
      </c>
      <c r="G1761" s="40">
        <f t="shared" si="194"/>
        <v>39792</v>
      </c>
      <c r="H1761">
        <f t="shared" si="195"/>
        <v>50</v>
      </c>
      <c r="I1761" s="29">
        <v>0.39652777777777781</v>
      </c>
      <c r="J1761" s="29">
        <v>0.39652777777777776</v>
      </c>
      <c r="L1761">
        <v>1</v>
      </c>
      <c r="M1761">
        <v>11</v>
      </c>
      <c r="O1761">
        <v>2</v>
      </c>
      <c r="P1761">
        <v>1</v>
      </c>
      <c r="Q1761">
        <v>1</v>
      </c>
      <c r="R1761">
        <v>38</v>
      </c>
      <c r="S1761">
        <v>1</v>
      </c>
      <c r="W1761" s="41" t="s">
        <v>118</v>
      </c>
      <c r="X1761">
        <v>1</v>
      </c>
      <c r="Y1761">
        <v>0</v>
      </c>
      <c r="Z1761">
        <v>1</v>
      </c>
      <c r="AA1761">
        <v>0</v>
      </c>
      <c r="AB1761">
        <v>0</v>
      </c>
      <c r="AC1761">
        <v>0</v>
      </c>
      <c r="AD1761">
        <v>0</v>
      </c>
      <c r="AE1761">
        <v>1</v>
      </c>
    </row>
    <row r="1762" spans="1:39" x14ac:dyDescent="0.15">
      <c r="A1762">
        <v>4182</v>
      </c>
      <c r="B1762">
        <v>180</v>
      </c>
      <c r="C1762">
        <v>50</v>
      </c>
      <c r="D1762" s="17">
        <v>2008</v>
      </c>
      <c r="E1762" s="17">
        <v>12</v>
      </c>
      <c r="F1762" s="17">
        <v>11</v>
      </c>
      <c r="G1762" s="40">
        <f t="shared" si="194"/>
        <v>39793</v>
      </c>
      <c r="H1762">
        <f t="shared" si="195"/>
        <v>50</v>
      </c>
      <c r="I1762" s="29">
        <v>0.4236111111111111</v>
      </c>
      <c r="J1762" s="29">
        <v>0.4236111111111111</v>
      </c>
      <c r="K1762">
        <v>8070</v>
      </c>
      <c r="L1762" s="10">
        <v>1</v>
      </c>
      <c r="M1762" s="10">
        <v>8</v>
      </c>
      <c r="N1762" s="10"/>
      <c r="O1762">
        <v>2</v>
      </c>
      <c r="P1762">
        <v>1</v>
      </c>
      <c r="Q1762">
        <v>2</v>
      </c>
      <c r="W1762" s="41" t="s">
        <v>118</v>
      </c>
      <c r="X1762">
        <v>3</v>
      </c>
      <c r="Y1762">
        <v>0</v>
      </c>
      <c r="Z1762">
        <v>0</v>
      </c>
      <c r="AA1762">
        <v>0</v>
      </c>
      <c r="AB1762">
        <v>1</v>
      </c>
      <c r="AC1762">
        <v>0</v>
      </c>
      <c r="AD1762">
        <v>0</v>
      </c>
      <c r="AE1762">
        <v>1</v>
      </c>
      <c r="AH1762">
        <v>0</v>
      </c>
      <c r="AI1762">
        <v>0</v>
      </c>
    </row>
    <row r="1763" spans="1:39" x14ac:dyDescent="0.15">
      <c r="A1763">
        <v>4288</v>
      </c>
      <c r="B1763">
        <v>183</v>
      </c>
      <c r="C1763">
        <v>50</v>
      </c>
      <c r="D1763" s="17">
        <v>2008</v>
      </c>
      <c r="E1763" s="17">
        <v>12</v>
      </c>
      <c r="F1763" s="17">
        <v>15</v>
      </c>
      <c r="G1763" s="40">
        <f t="shared" ref="G1763:G1774" si="196">DATE(D1763,E1763,F1763)</f>
        <v>39797</v>
      </c>
      <c r="H1763">
        <f t="shared" ref="H1763:H1774" si="197">INT((G1763-DATE(YEAR(G1763-WEEKDAY(G1763-1)+4),1,3)+WEEKDAY(DATE(YEAR(G1763-WEEKDAY(G1763-1)+4),1,3))+5)/7)</f>
        <v>51</v>
      </c>
      <c r="I1763" s="29">
        <v>0.42569444444444443</v>
      </c>
      <c r="J1763" s="29">
        <v>0.42569444444444449</v>
      </c>
      <c r="K1763">
        <v>8142</v>
      </c>
      <c r="L1763">
        <v>1</v>
      </c>
      <c r="M1763">
        <v>1</v>
      </c>
      <c r="O1763">
        <v>2</v>
      </c>
      <c r="P1763">
        <v>1</v>
      </c>
      <c r="Q1763">
        <v>2</v>
      </c>
      <c r="T1763">
        <v>2</v>
      </c>
      <c r="W1763" s="41" t="s">
        <v>49</v>
      </c>
      <c r="X1763">
        <v>0</v>
      </c>
      <c r="Y1763">
        <v>1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</row>
    <row r="1764" spans="1:39" x14ac:dyDescent="0.15">
      <c r="A1764">
        <v>4296</v>
      </c>
      <c r="B1764">
        <v>183</v>
      </c>
      <c r="C1764">
        <v>50</v>
      </c>
      <c r="D1764" s="17">
        <v>2008</v>
      </c>
      <c r="E1764" s="17">
        <v>12</v>
      </c>
      <c r="F1764" s="17">
        <v>15</v>
      </c>
      <c r="G1764" s="40">
        <f t="shared" si="196"/>
        <v>39797</v>
      </c>
      <c r="H1764">
        <f t="shared" si="197"/>
        <v>51</v>
      </c>
      <c r="I1764" s="29">
        <v>0.4694444444444445</v>
      </c>
      <c r="J1764" s="29">
        <v>0.46944444444444444</v>
      </c>
      <c r="K1764">
        <v>8030</v>
      </c>
      <c r="L1764">
        <v>1</v>
      </c>
      <c r="M1764">
        <v>2</v>
      </c>
      <c r="O1764">
        <v>2</v>
      </c>
      <c r="P1764">
        <v>1</v>
      </c>
      <c r="Q1764">
        <v>1</v>
      </c>
      <c r="T1764">
        <v>2</v>
      </c>
      <c r="W1764" s="41" t="s">
        <v>50</v>
      </c>
      <c r="X1764">
        <v>4</v>
      </c>
      <c r="Y1764">
        <v>0</v>
      </c>
      <c r="Z1764">
        <v>0</v>
      </c>
      <c r="AA1764">
        <v>0</v>
      </c>
      <c r="AB1764">
        <v>0</v>
      </c>
      <c r="AC1764">
        <v>1</v>
      </c>
      <c r="AD1764">
        <v>0</v>
      </c>
      <c r="AE1764">
        <v>1</v>
      </c>
    </row>
    <row r="1765" spans="1:39" x14ac:dyDescent="0.15">
      <c r="A1765">
        <v>4281</v>
      </c>
      <c r="B1765">
        <v>183</v>
      </c>
      <c r="C1765">
        <v>50</v>
      </c>
      <c r="D1765" s="17">
        <v>2008</v>
      </c>
      <c r="E1765" s="17">
        <v>12</v>
      </c>
      <c r="F1765" s="17">
        <v>15</v>
      </c>
      <c r="G1765" s="40">
        <f t="shared" si="196"/>
        <v>39797</v>
      </c>
      <c r="H1765">
        <f t="shared" si="197"/>
        <v>51</v>
      </c>
      <c r="I1765" s="29">
        <v>0.38472222222222219</v>
      </c>
      <c r="J1765" s="29">
        <v>0.38472222222222224</v>
      </c>
      <c r="K1765">
        <v>8403</v>
      </c>
      <c r="L1765">
        <v>1</v>
      </c>
      <c r="M1765">
        <v>6</v>
      </c>
      <c r="O1765">
        <v>2</v>
      </c>
      <c r="P1765">
        <v>1</v>
      </c>
      <c r="Q1765">
        <v>1</v>
      </c>
      <c r="T1765">
        <v>3</v>
      </c>
      <c r="W1765" s="41" t="s">
        <v>118</v>
      </c>
      <c r="X1765">
        <v>3</v>
      </c>
      <c r="Y1765">
        <v>0</v>
      </c>
      <c r="Z1765">
        <v>0</v>
      </c>
      <c r="AA1765">
        <v>0</v>
      </c>
      <c r="AB1765">
        <v>1</v>
      </c>
      <c r="AC1765">
        <v>0</v>
      </c>
      <c r="AD1765">
        <v>0</v>
      </c>
      <c r="AE1765">
        <v>1</v>
      </c>
      <c r="AH1765">
        <v>0</v>
      </c>
      <c r="AI1765">
        <v>0</v>
      </c>
    </row>
    <row r="1766" spans="1:39" x14ac:dyDescent="0.15">
      <c r="A1766">
        <v>4285</v>
      </c>
      <c r="B1766">
        <v>183</v>
      </c>
      <c r="C1766">
        <v>50</v>
      </c>
      <c r="D1766" s="19">
        <v>2008</v>
      </c>
      <c r="E1766" s="19">
        <v>12</v>
      </c>
      <c r="F1766" s="19">
        <v>15</v>
      </c>
      <c r="G1766" s="40">
        <f t="shared" si="196"/>
        <v>39797</v>
      </c>
      <c r="H1766">
        <f t="shared" si="197"/>
        <v>51</v>
      </c>
      <c r="I1766" s="29">
        <v>0.40347222222222223</v>
      </c>
      <c r="J1766" s="29">
        <v>0.40347222222222223</v>
      </c>
      <c r="K1766">
        <v>7791</v>
      </c>
      <c r="L1766">
        <v>1</v>
      </c>
      <c r="M1766">
        <v>10</v>
      </c>
      <c r="O1766">
        <v>2</v>
      </c>
      <c r="P1766">
        <v>1</v>
      </c>
      <c r="Q1766">
        <v>1</v>
      </c>
      <c r="R1766">
        <v>36.700000000000003</v>
      </c>
      <c r="S1766">
        <v>0</v>
      </c>
      <c r="T1766">
        <v>3</v>
      </c>
      <c r="W1766" s="41" t="s">
        <v>50</v>
      </c>
      <c r="X1766">
        <v>3</v>
      </c>
      <c r="Y1766">
        <v>0</v>
      </c>
      <c r="Z1766">
        <v>0</v>
      </c>
      <c r="AA1766">
        <v>0</v>
      </c>
      <c r="AB1766">
        <v>1</v>
      </c>
      <c r="AC1766">
        <v>0</v>
      </c>
      <c r="AD1766">
        <v>0</v>
      </c>
      <c r="AE1766">
        <v>1</v>
      </c>
    </row>
    <row r="1767" spans="1:39" x14ac:dyDescent="0.15">
      <c r="A1767">
        <v>4298</v>
      </c>
      <c r="B1767">
        <v>183</v>
      </c>
      <c r="C1767">
        <v>50</v>
      </c>
      <c r="D1767" s="17">
        <v>2008</v>
      </c>
      <c r="E1767" s="17">
        <v>12</v>
      </c>
      <c r="F1767" s="17">
        <v>15</v>
      </c>
      <c r="G1767" s="40">
        <f t="shared" si="196"/>
        <v>39797</v>
      </c>
      <c r="H1767">
        <f t="shared" si="197"/>
        <v>51</v>
      </c>
      <c r="I1767" s="29">
        <v>0.4826388888888889</v>
      </c>
      <c r="J1767" s="29">
        <v>0.4826388888888889</v>
      </c>
      <c r="K1767">
        <v>7751</v>
      </c>
      <c r="L1767">
        <v>1</v>
      </c>
      <c r="M1767">
        <v>5</v>
      </c>
      <c r="O1767">
        <v>2</v>
      </c>
      <c r="P1767">
        <v>1</v>
      </c>
      <c r="Q1767">
        <v>2</v>
      </c>
      <c r="R1767">
        <v>39</v>
      </c>
      <c r="S1767">
        <v>1</v>
      </c>
      <c r="T1767">
        <v>3</v>
      </c>
      <c r="W1767" s="41" t="s">
        <v>50</v>
      </c>
      <c r="X1767">
        <v>3</v>
      </c>
      <c r="Y1767">
        <v>0</v>
      </c>
      <c r="Z1767">
        <v>0</v>
      </c>
      <c r="AA1767">
        <v>0</v>
      </c>
      <c r="AB1767">
        <v>1</v>
      </c>
      <c r="AC1767">
        <v>0</v>
      </c>
      <c r="AD1767">
        <v>0</v>
      </c>
      <c r="AE1767">
        <v>1</v>
      </c>
    </row>
    <row r="1768" spans="1:39" x14ac:dyDescent="0.15">
      <c r="A1768">
        <v>4286</v>
      </c>
      <c r="B1768">
        <v>183</v>
      </c>
      <c r="C1768">
        <v>50</v>
      </c>
      <c r="D1768" s="17">
        <v>2008</v>
      </c>
      <c r="E1768" s="17">
        <v>12</v>
      </c>
      <c r="F1768" s="17">
        <v>15</v>
      </c>
      <c r="G1768" s="40">
        <f t="shared" si="196"/>
        <v>39797</v>
      </c>
      <c r="H1768">
        <f t="shared" si="197"/>
        <v>51</v>
      </c>
      <c r="I1768" s="29">
        <v>0.41180555555555554</v>
      </c>
      <c r="J1768" s="29">
        <v>0.41180555555555554</v>
      </c>
      <c r="K1768">
        <v>8405</v>
      </c>
      <c r="L1768">
        <v>2</v>
      </c>
      <c r="O1768">
        <v>2</v>
      </c>
      <c r="P1768">
        <v>1</v>
      </c>
      <c r="Q1768">
        <v>1</v>
      </c>
      <c r="T1768">
        <v>3</v>
      </c>
      <c r="W1768" s="41" t="s">
        <v>118</v>
      </c>
      <c r="X1768">
        <v>5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1</v>
      </c>
      <c r="AE1768">
        <v>1</v>
      </c>
      <c r="AH1768">
        <v>0</v>
      </c>
      <c r="AI1768">
        <v>0</v>
      </c>
    </row>
    <row r="1769" spans="1:39" x14ac:dyDescent="0.15">
      <c r="A1769">
        <v>4283</v>
      </c>
      <c r="B1769">
        <v>183</v>
      </c>
      <c r="C1769">
        <v>50</v>
      </c>
      <c r="D1769" s="17">
        <v>2008</v>
      </c>
      <c r="E1769" s="17">
        <v>12</v>
      </c>
      <c r="F1769" s="17">
        <v>15</v>
      </c>
      <c r="G1769" s="40">
        <f t="shared" si="196"/>
        <v>39797</v>
      </c>
      <c r="H1769">
        <f t="shared" si="197"/>
        <v>51</v>
      </c>
      <c r="I1769" s="29">
        <v>0.39305555555555555</v>
      </c>
      <c r="J1769" s="29">
        <v>0.39305555555555555</v>
      </c>
      <c r="L1769">
        <v>1</v>
      </c>
      <c r="M1769">
        <v>3</v>
      </c>
      <c r="O1769">
        <v>2</v>
      </c>
      <c r="P1769">
        <v>1</v>
      </c>
      <c r="Q1769">
        <v>1</v>
      </c>
      <c r="W1769" s="41" t="s">
        <v>118</v>
      </c>
      <c r="X1769">
        <v>1</v>
      </c>
      <c r="Y1769">
        <v>0</v>
      </c>
      <c r="Z1769">
        <v>1</v>
      </c>
      <c r="AA1769">
        <v>0</v>
      </c>
      <c r="AB1769">
        <v>0</v>
      </c>
      <c r="AC1769">
        <v>0</v>
      </c>
      <c r="AD1769">
        <v>0</v>
      </c>
      <c r="AE1769">
        <v>1</v>
      </c>
      <c r="AH1769">
        <v>0</v>
      </c>
      <c r="AI1769">
        <v>0</v>
      </c>
    </row>
    <row r="1770" spans="1:39" x14ac:dyDescent="0.15">
      <c r="A1770">
        <v>4292</v>
      </c>
      <c r="B1770">
        <v>183</v>
      </c>
      <c r="C1770">
        <v>50</v>
      </c>
      <c r="D1770" s="17">
        <v>2008</v>
      </c>
      <c r="E1770" s="17">
        <v>12</v>
      </c>
      <c r="F1770" s="17">
        <v>15</v>
      </c>
      <c r="G1770" s="40">
        <f t="shared" si="196"/>
        <v>39797</v>
      </c>
      <c r="H1770">
        <f t="shared" si="197"/>
        <v>51</v>
      </c>
      <c r="I1770" s="29">
        <v>0.44444444444444442</v>
      </c>
      <c r="J1770" s="29">
        <v>0.44444444444444448</v>
      </c>
      <c r="K1770">
        <v>7671</v>
      </c>
      <c r="L1770">
        <v>1</v>
      </c>
      <c r="M1770">
        <v>10</v>
      </c>
      <c r="O1770">
        <v>2</v>
      </c>
      <c r="P1770">
        <v>1</v>
      </c>
      <c r="Q1770">
        <v>2</v>
      </c>
      <c r="W1770" s="41" t="s">
        <v>118</v>
      </c>
      <c r="X1770">
        <v>3</v>
      </c>
      <c r="Y1770">
        <v>0</v>
      </c>
      <c r="Z1770">
        <v>0</v>
      </c>
      <c r="AA1770">
        <v>0</v>
      </c>
      <c r="AB1770">
        <v>1</v>
      </c>
      <c r="AC1770">
        <v>0</v>
      </c>
      <c r="AD1770">
        <v>0</v>
      </c>
      <c r="AE1770">
        <v>1</v>
      </c>
    </row>
    <row r="1771" spans="1:39" x14ac:dyDescent="0.15">
      <c r="A1771">
        <v>4133</v>
      </c>
      <c r="B1771">
        <v>179</v>
      </c>
      <c r="C1771">
        <v>51</v>
      </c>
      <c r="D1771" s="19">
        <v>2008</v>
      </c>
      <c r="E1771" s="19">
        <v>12</v>
      </c>
      <c r="F1771" s="19">
        <v>17</v>
      </c>
      <c r="G1771" s="40">
        <f t="shared" si="196"/>
        <v>39799</v>
      </c>
      <c r="H1771">
        <f t="shared" si="197"/>
        <v>51</v>
      </c>
      <c r="I1771" s="29"/>
      <c r="J1771" s="29"/>
      <c r="K1771">
        <v>7941</v>
      </c>
      <c r="L1771">
        <v>1</v>
      </c>
      <c r="M1771">
        <v>3</v>
      </c>
      <c r="O1771">
        <v>2</v>
      </c>
      <c r="P1771">
        <v>1</v>
      </c>
      <c r="Q1771">
        <v>2</v>
      </c>
      <c r="R1771">
        <v>36.1</v>
      </c>
      <c r="S1771">
        <v>0</v>
      </c>
      <c r="T1771">
        <v>2</v>
      </c>
      <c r="W1771" s="41" t="s">
        <v>50</v>
      </c>
      <c r="X1771">
        <v>4</v>
      </c>
      <c r="Y1771">
        <v>0</v>
      </c>
      <c r="Z1771">
        <v>0</v>
      </c>
      <c r="AA1771">
        <v>0</v>
      </c>
      <c r="AB1771">
        <v>0</v>
      </c>
      <c r="AC1771">
        <v>1</v>
      </c>
      <c r="AD1771">
        <v>0</v>
      </c>
      <c r="AE1771">
        <v>1</v>
      </c>
    </row>
    <row r="1772" spans="1:39" x14ac:dyDescent="0.15">
      <c r="A1772">
        <v>4136</v>
      </c>
      <c r="B1772">
        <v>179</v>
      </c>
      <c r="C1772">
        <v>51</v>
      </c>
      <c r="D1772" s="17">
        <v>2008</v>
      </c>
      <c r="E1772" s="17">
        <v>12</v>
      </c>
      <c r="F1772" s="17">
        <v>18</v>
      </c>
      <c r="G1772" s="40">
        <f t="shared" si="196"/>
        <v>39800</v>
      </c>
      <c r="H1772">
        <f t="shared" si="197"/>
        <v>51</v>
      </c>
      <c r="I1772" s="29">
        <v>0.34652777777777777</v>
      </c>
      <c r="J1772" s="29">
        <v>0.34652777777777777</v>
      </c>
      <c r="K1772">
        <v>8066</v>
      </c>
      <c r="L1772">
        <v>1</v>
      </c>
      <c r="M1772">
        <v>3</v>
      </c>
      <c r="O1772">
        <v>2</v>
      </c>
      <c r="P1772">
        <v>1</v>
      </c>
      <c r="Q1772">
        <v>2</v>
      </c>
      <c r="W1772" s="41" t="s">
        <v>118</v>
      </c>
      <c r="X1772">
        <v>0</v>
      </c>
      <c r="Y1772">
        <v>1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</row>
    <row r="1773" spans="1:39" x14ac:dyDescent="0.15">
      <c r="A1773">
        <v>4152</v>
      </c>
      <c r="B1773">
        <v>179</v>
      </c>
      <c r="C1773">
        <v>51</v>
      </c>
      <c r="D1773" s="17">
        <v>2008</v>
      </c>
      <c r="E1773" s="17">
        <v>12</v>
      </c>
      <c r="F1773" s="17">
        <v>18</v>
      </c>
      <c r="G1773" s="40">
        <f t="shared" si="196"/>
        <v>39800</v>
      </c>
      <c r="H1773">
        <f t="shared" si="197"/>
        <v>51</v>
      </c>
      <c r="I1773" s="29">
        <v>0.49861111111111112</v>
      </c>
      <c r="J1773" s="29">
        <v>0.49861111111111112</v>
      </c>
      <c r="L1773">
        <v>1</v>
      </c>
      <c r="M1773">
        <v>8</v>
      </c>
      <c r="O1773">
        <v>2</v>
      </c>
      <c r="P1773">
        <v>1</v>
      </c>
      <c r="Q1773">
        <v>1</v>
      </c>
      <c r="R1773">
        <v>36</v>
      </c>
      <c r="S1773">
        <v>0</v>
      </c>
      <c r="W1773" s="41" t="s">
        <v>51</v>
      </c>
      <c r="X1773">
        <v>4</v>
      </c>
      <c r="Y1773">
        <v>0</v>
      </c>
      <c r="Z1773">
        <v>0</v>
      </c>
      <c r="AA1773">
        <v>0</v>
      </c>
      <c r="AB1773">
        <v>0</v>
      </c>
      <c r="AC1773">
        <v>1</v>
      </c>
      <c r="AD1773">
        <v>0</v>
      </c>
      <c r="AE1773">
        <v>1</v>
      </c>
      <c r="AH1773">
        <v>0</v>
      </c>
      <c r="AI1773">
        <v>0</v>
      </c>
      <c r="AM1773" t="s">
        <v>2920</v>
      </c>
    </row>
    <row r="1774" spans="1:39" x14ac:dyDescent="0.15">
      <c r="A1774">
        <v>4304</v>
      </c>
      <c r="B1774">
        <v>184</v>
      </c>
      <c r="C1774">
        <v>51</v>
      </c>
      <c r="D1774" s="17">
        <v>2008</v>
      </c>
      <c r="E1774" s="17">
        <v>12</v>
      </c>
      <c r="F1774" s="17">
        <v>19</v>
      </c>
      <c r="G1774" s="40">
        <f t="shared" si="196"/>
        <v>39801</v>
      </c>
      <c r="H1774">
        <f t="shared" si="197"/>
        <v>51</v>
      </c>
      <c r="I1774" s="29"/>
      <c r="J1774" s="29"/>
      <c r="K1774">
        <v>7897</v>
      </c>
      <c r="L1774">
        <v>1</v>
      </c>
      <c r="M1774">
        <v>9</v>
      </c>
      <c r="O1774">
        <v>2</v>
      </c>
      <c r="P1774">
        <v>1</v>
      </c>
      <c r="Q1774">
        <v>2</v>
      </c>
      <c r="T1774">
        <v>2</v>
      </c>
      <c r="W1774" s="41" t="s">
        <v>50</v>
      </c>
      <c r="X1774">
        <v>2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0</v>
      </c>
      <c r="AE1774">
        <v>1</v>
      </c>
      <c r="AH1774">
        <v>0</v>
      </c>
      <c r="AI1774">
        <v>0</v>
      </c>
    </row>
    <row r="1775" spans="1:39" x14ac:dyDescent="0.15">
      <c r="A1775">
        <v>4308</v>
      </c>
      <c r="B1775">
        <v>184</v>
      </c>
      <c r="C1775">
        <v>51</v>
      </c>
      <c r="D1775" s="17">
        <v>2008</v>
      </c>
      <c r="E1775" s="17">
        <v>12</v>
      </c>
      <c r="F1775" s="17">
        <v>22</v>
      </c>
      <c r="G1775" s="40">
        <f>DATE(D1775,E1775,F1775)</f>
        <v>39804</v>
      </c>
      <c r="H1775">
        <f>INT((G1775-DATE(YEAR(G1775-WEEKDAY(G1775-1)+4),1,3)+WEEKDAY(DATE(YEAR(G1775-WEEKDAY(G1775-1)+4),1,3))+5)/7)</f>
        <v>52</v>
      </c>
      <c r="I1775" s="29">
        <v>0.37291666666666662</v>
      </c>
      <c r="J1775" s="29">
        <v>0.37291666666666667</v>
      </c>
      <c r="K1775">
        <v>7751</v>
      </c>
      <c r="L1775">
        <v>1</v>
      </c>
      <c r="M1775">
        <v>5</v>
      </c>
      <c r="O1775">
        <v>2</v>
      </c>
      <c r="P1775">
        <v>1</v>
      </c>
      <c r="Q1775">
        <v>2</v>
      </c>
      <c r="R1775">
        <v>38.6</v>
      </c>
      <c r="S1775">
        <v>1</v>
      </c>
      <c r="T1775">
        <v>2</v>
      </c>
      <c r="W1775" s="41" t="s">
        <v>118</v>
      </c>
      <c r="X1775">
        <v>5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1</v>
      </c>
      <c r="AE1775">
        <v>1</v>
      </c>
      <c r="AH1775">
        <v>0</v>
      </c>
      <c r="AI1775">
        <v>0</v>
      </c>
    </row>
    <row r="1776" spans="1:39" x14ac:dyDescent="0.15">
      <c r="A1776">
        <v>4312</v>
      </c>
      <c r="B1776">
        <v>184</v>
      </c>
      <c r="C1776">
        <v>51</v>
      </c>
      <c r="D1776" s="17">
        <v>2008</v>
      </c>
      <c r="E1776" s="17">
        <v>12</v>
      </c>
      <c r="F1776" s="17">
        <v>22</v>
      </c>
      <c r="G1776" s="40">
        <f>DATE(D1776,E1776,F1776)</f>
        <v>39804</v>
      </c>
      <c r="H1776">
        <f>INT((G1776-DATE(YEAR(G1776-WEEKDAY(G1776-1)+4),1,3)+WEEKDAY(DATE(YEAR(G1776-WEEKDAY(G1776-1)+4),1,3))+5)/7)</f>
        <v>52</v>
      </c>
      <c r="I1776" s="29">
        <v>0.38750000000000001</v>
      </c>
      <c r="J1776" s="29">
        <v>0.38750000000000001</v>
      </c>
      <c r="K1776">
        <v>7688</v>
      </c>
      <c r="L1776">
        <v>1</v>
      </c>
      <c r="M1776">
        <v>3</v>
      </c>
      <c r="O1776">
        <v>2</v>
      </c>
      <c r="P1776">
        <v>1</v>
      </c>
      <c r="Q1776">
        <v>2</v>
      </c>
      <c r="W1776" s="41" t="s">
        <v>2260</v>
      </c>
      <c r="X1776">
        <v>0</v>
      </c>
      <c r="Y1776">
        <v>1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</row>
    <row r="1777" spans="1:35" x14ac:dyDescent="0.15">
      <c r="A1777">
        <v>4318</v>
      </c>
      <c r="B1777">
        <v>184</v>
      </c>
      <c r="C1777">
        <v>51</v>
      </c>
      <c r="D1777" s="18">
        <v>2008</v>
      </c>
      <c r="E1777" s="17">
        <v>12</v>
      </c>
      <c r="F1777" s="17">
        <v>22</v>
      </c>
      <c r="G1777" s="40">
        <f>DATE(D1777,E1777,F1777)</f>
        <v>39804</v>
      </c>
      <c r="H1777">
        <f>INT((G1777-DATE(YEAR(G1777-WEEKDAY(G1777-1)+4),1,3)+WEEKDAY(DATE(YEAR(G1777-WEEKDAY(G1777-1)+4),1,3))+5)/7)</f>
        <v>52</v>
      </c>
      <c r="I1777" s="29">
        <v>0.44930555555555557</v>
      </c>
      <c r="J1777" s="29">
        <v>0.44930555555555557</v>
      </c>
      <c r="K1777">
        <v>8142</v>
      </c>
      <c r="L1777">
        <v>1</v>
      </c>
      <c r="M1777">
        <v>1</v>
      </c>
      <c r="O1777">
        <v>2</v>
      </c>
      <c r="P1777">
        <v>1</v>
      </c>
      <c r="Q1777">
        <v>1</v>
      </c>
      <c r="R1777">
        <v>38.4</v>
      </c>
      <c r="S1777">
        <v>1</v>
      </c>
      <c r="W1777" s="41" t="s">
        <v>50</v>
      </c>
      <c r="X1777">
        <v>4</v>
      </c>
      <c r="Y1777">
        <v>0</v>
      </c>
      <c r="Z1777">
        <v>0</v>
      </c>
      <c r="AA1777">
        <v>0</v>
      </c>
      <c r="AB1777">
        <v>0</v>
      </c>
      <c r="AC1777">
        <v>1</v>
      </c>
      <c r="AD1777">
        <v>0</v>
      </c>
      <c r="AE1777">
        <v>1</v>
      </c>
      <c r="AH1777">
        <v>0</v>
      </c>
      <c r="AI1777">
        <v>0</v>
      </c>
    </row>
    <row r="1778" spans="1:35" x14ac:dyDescent="0.15">
      <c r="A1778">
        <v>4336</v>
      </c>
      <c r="B1778">
        <v>185</v>
      </c>
      <c r="C1778">
        <v>1</v>
      </c>
      <c r="D1778" s="17">
        <v>2007</v>
      </c>
      <c r="E1778" s="17">
        <v>1</v>
      </c>
      <c r="F1778" s="17">
        <v>3</v>
      </c>
      <c r="G1778" s="40">
        <f t="shared" ref="G1778:G1787" si="198">DATE(D1778,E1778,F1778)</f>
        <v>39085</v>
      </c>
      <c r="H1778">
        <f t="shared" ref="H1778:H1787" si="199">INT((G1778-DATE(YEAR(G1778-WEEKDAY(G1778-1)+4),1,3)+WEEKDAY(DATE(YEAR(G1778-WEEKDAY(G1778-1)+4),1,3))+5)/7)</f>
        <v>1</v>
      </c>
      <c r="I1778" s="29">
        <v>0.40277777777777773</v>
      </c>
      <c r="J1778" s="29">
        <v>0.40277777777777779</v>
      </c>
      <c r="K1778">
        <v>6681</v>
      </c>
      <c r="L1778">
        <v>3</v>
      </c>
      <c r="O1778">
        <v>3</v>
      </c>
      <c r="P1778">
        <v>2</v>
      </c>
      <c r="Q1778">
        <v>1</v>
      </c>
      <c r="T1778">
        <v>3</v>
      </c>
      <c r="W1778" s="41" t="s">
        <v>118</v>
      </c>
      <c r="X1778">
        <v>0</v>
      </c>
      <c r="Y1778">
        <v>1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</row>
    <row r="1779" spans="1:35" x14ac:dyDescent="0.15">
      <c r="A1779">
        <v>4339</v>
      </c>
      <c r="B1779">
        <v>185</v>
      </c>
      <c r="C1779">
        <v>1</v>
      </c>
      <c r="D1779" s="17">
        <v>2007</v>
      </c>
      <c r="E1779" s="17">
        <v>1</v>
      </c>
      <c r="F1779" s="17">
        <v>3</v>
      </c>
      <c r="G1779" s="40">
        <f t="shared" si="198"/>
        <v>39085</v>
      </c>
      <c r="H1779">
        <f t="shared" si="199"/>
        <v>1</v>
      </c>
      <c r="I1779" s="29">
        <v>0.44097222222222227</v>
      </c>
      <c r="J1779" s="29">
        <v>0.44097222222222227</v>
      </c>
      <c r="K1779">
        <v>3669</v>
      </c>
      <c r="L1779">
        <v>4</v>
      </c>
      <c r="M1779">
        <v>4</v>
      </c>
      <c r="O1779">
        <v>3</v>
      </c>
      <c r="P1779">
        <v>2</v>
      </c>
      <c r="Q1779">
        <v>1</v>
      </c>
      <c r="T1779">
        <v>3</v>
      </c>
      <c r="W1779" s="41" t="s">
        <v>118</v>
      </c>
      <c r="X1779">
        <v>0</v>
      </c>
      <c r="Y1779">
        <v>1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</row>
    <row r="1780" spans="1:35" x14ac:dyDescent="0.15">
      <c r="A1780">
        <v>4334</v>
      </c>
      <c r="B1780">
        <v>185</v>
      </c>
      <c r="C1780">
        <v>1</v>
      </c>
      <c r="D1780" s="17">
        <v>2007</v>
      </c>
      <c r="E1780" s="17">
        <v>1</v>
      </c>
      <c r="F1780" s="17">
        <v>3</v>
      </c>
      <c r="G1780" s="40">
        <f t="shared" si="198"/>
        <v>39085</v>
      </c>
      <c r="H1780">
        <f t="shared" si="199"/>
        <v>1</v>
      </c>
      <c r="I1780" s="29">
        <v>0.37083333333333335</v>
      </c>
      <c r="J1780" s="29">
        <v>0.37083333333333329</v>
      </c>
      <c r="L1780">
        <v>2</v>
      </c>
      <c r="M1780">
        <v>3</v>
      </c>
      <c r="O1780">
        <v>3</v>
      </c>
      <c r="P1780">
        <v>2</v>
      </c>
      <c r="Q1780">
        <v>2</v>
      </c>
      <c r="R1780">
        <v>36.700000000000003</v>
      </c>
      <c r="S1780">
        <v>0</v>
      </c>
      <c r="T1780">
        <v>3</v>
      </c>
      <c r="W1780" s="41" t="s">
        <v>50</v>
      </c>
      <c r="X1780">
        <v>4</v>
      </c>
      <c r="Y1780">
        <v>0</v>
      </c>
      <c r="Z1780">
        <v>0</v>
      </c>
      <c r="AA1780">
        <v>0</v>
      </c>
      <c r="AB1780">
        <v>0</v>
      </c>
      <c r="AC1780">
        <v>1</v>
      </c>
      <c r="AD1780">
        <v>0</v>
      </c>
      <c r="AE1780">
        <v>1</v>
      </c>
    </row>
    <row r="1781" spans="1:35" x14ac:dyDescent="0.15">
      <c r="A1781">
        <v>4335</v>
      </c>
      <c r="B1781">
        <v>185</v>
      </c>
      <c r="C1781">
        <v>1</v>
      </c>
      <c r="D1781" s="17">
        <v>2007</v>
      </c>
      <c r="E1781" s="17">
        <v>1</v>
      </c>
      <c r="F1781" s="17">
        <v>3</v>
      </c>
      <c r="G1781" s="40">
        <f t="shared" si="198"/>
        <v>39085</v>
      </c>
      <c r="H1781">
        <f t="shared" si="199"/>
        <v>1</v>
      </c>
      <c r="I1781" s="29">
        <v>0.3833333333333333</v>
      </c>
      <c r="J1781" s="29">
        <v>0.38333333333333336</v>
      </c>
      <c r="L1781">
        <v>3</v>
      </c>
      <c r="O1781">
        <v>3</v>
      </c>
      <c r="P1781">
        <v>2</v>
      </c>
      <c r="Q1781">
        <v>1</v>
      </c>
      <c r="T1781">
        <v>3</v>
      </c>
      <c r="W1781" s="41" t="s">
        <v>50</v>
      </c>
      <c r="X1781">
        <v>1</v>
      </c>
      <c r="Y1781">
        <v>0</v>
      </c>
      <c r="Z1781">
        <v>1</v>
      </c>
      <c r="AA1781">
        <v>0</v>
      </c>
      <c r="AB1781">
        <v>0</v>
      </c>
      <c r="AC1781">
        <v>0</v>
      </c>
      <c r="AD1781">
        <v>0</v>
      </c>
      <c r="AE1781">
        <v>1</v>
      </c>
      <c r="AH1781">
        <v>0</v>
      </c>
      <c r="AI1781">
        <v>0</v>
      </c>
    </row>
    <row r="1782" spans="1:35" x14ac:dyDescent="0.15">
      <c r="A1782">
        <v>4341</v>
      </c>
      <c r="B1782">
        <v>185</v>
      </c>
      <c r="C1782">
        <v>1</v>
      </c>
      <c r="D1782" s="17">
        <v>2007</v>
      </c>
      <c r="E1782" s="17">
        <v>1</v>
      </c>
      <c r="F1782" s="17">
        <v>4</v>
      </c>
      <c r="G1782" s="40">
        <f t="shared" si="198"/>
        <v>39086</v>
      </c>
      <c r="H1782">
        <f t="shared" si="199"/>
        <v>1</v>
      </c>
      <c r="I1782" s="29">
        <v>0.3527777777777778</v>
      </c>
      <c r="J1782" s="29">
        <v>0.35277777777777775</v>
      </c>
      <c r="K1782">
        <v>7296</v>
      </c>
      <c r="L1782">
        <v>2</v>
      </c>
      <c r="M1782">
        <v>5</v>
      </c>
      <c r="O1782">
        <v>3</v>
      </c>
      <c r="P1782">
        <v>2</v>
      </c>
      <c r="Q1782">
        <v>2</v>
      </c>
      <c r="R1782">
        <v>38.4</v>
      </c>
      <c r="S1782">
        <v>1</v>
      </c>
      <c r="T1782">
        <v>3</v>
      </c>
      <c r="W1782" s="41" t="s">
        <v>278</v>
      </c>
      <c r="X1782">
        <v>0</v>
      </c>
      <c r="Y1782">
        <v>1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H1782">
        <v>0</v>
      </c>
      <c r="AI1782">
        <v>0</v>
      </c>
    </row>
    <row r="1783" spans="1:35" x14ac:dyDescent="0.15">
      <c r="A1783">
        <v>4344</v>
      </c>
      <c r="B1783">
        <v>185</v>
      </c>
      <c r="C1783">
        <v>1</v>
      </c>
      <c r="D1783" s="17">
        <v>2007</v>
      </c>
      <c r="E1783" s="17">
        <v>1</v>
      </c>
      <c r="F1783" s="17">
        <v>4</v>
      </c>
      <c r="G1783" s="40">
        <f t="shared" si="198"/>
        <v>39086</v>
      </c>
      <c r="H1783">
        <f t="shared" si="199"/>
        <v>1</v>
      </c>
      <c r="I1783" s="29">
        <v>0.41944444444444445</v>
      </c>
      <c r="J1783" s="29">
        <v>0.41944444444444445</v>
      </c>
      <c r="K1783">
        <v>6785</v>
      </c>
      <c r="L1783">
        <v>2</v>
      </c>
      <c r="M1783">
        <v>4</v>
      </c>
      <c r="O1783">
        <v>3</v>
      </c>
      <c r="P1783">
        <v>2</v>
      </c>
      <c r="Q1783">
        <v>2</v>
      </c>
      <c r="R1783">
        <v>39.5</v>
      </c>
      <c r="S1783">
        <v>1</v>
      </c>
      <c r="W1783" s="41" t="s">
        <v>118</v>
      </c>
      <c r="X1783">
        <v>0</v>
      </c>
      <c r="Y1783">
        <v>1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</row>
    <row r="1784" spans="1:35" x14ac:dyDescent="0.15">
      <c r="A1784">
        <v>4350</v>
      </c>
      <c r="B1784">
        <v>185</v>
      </c>
      <c r="C1784">
        <v>1</v>
      </c>
      <c r="D1784" s="19">
        <v>2007</v>
      </c>
      <c r="E1784" s="19">
        <v>1</v>
      </c>
      <c r="F1784" s="19">
        <v>5</v>
      </c>
      <c r="G1784" s="40">
        <f t="shared" si="198"/>
        <v>39087</v>
      </c>
      <c r="H1784">
        <f t="shared" si="199"/>
        <v>1</v>
      </c>
      <c r="I1784" s="29">
        <v>0.39583333333333331</v>
      </c>
      <c r="J1784" s="29">
        <v>0.39583333333333331</v>
      </c>
      <c r="K1784">
        <v>7210</v>
      </c>
      <c r="L1784">
        <v>2</v>
      </c>
      <c r="M1784">
        <v>4</v>
      </c>
      <c r="O1784">
        <v>3</v>
      </c>
      <c r="P1784">
        <v>2</v>
      </c>
      <c r="Q1784">
        <v>2</v>
      </c>
      <c r="R1784">
        <v>37</v>
      </c>
      <c r="S1784">
        <v>0</v>
      </c>
      <c r="T1784">
        <v>3</v>
      </c>
      <c r="W1784" s="41" t="s">
        <v>357</v>
      </c>
      <c r="X1784">
        <v>4</v>
      </c>
      <c r="Y1784">
        <v>0</v>
      </c>
      <c r="Z1784">
        <v>0</v>
      </c>
      <c r="AA1784">
        <v>0</v>
      </c>
      <c r="AB1784">
        <v>0</v>
      </c>
      <c r="AC1784">
        <v>1</v>
      </c>
      <c r="AD1784">
        <v>0</v>
      </c>
      <c r="AE1784">
        <v>1</v>
      </c>
    </row>
    <row r="1785" spans="1:35" x14ac:dyDescent="0.15">
      <c r="A1785">
        <v>3445</v>
      </c>
      <c r="B1785">
        <v>155</v>
      </c>
      <c r="C1785">
        <v>1</v>
      </c>
      <c r="D1785" s="17">
        <v>2008</v>
      </c>
      <c r="E1785" s="17">
        <v>1</v>
      </c>
      <c r="F1785" s="17">
        <v>3</v>
      </c>
      <c r="G1785" s="40">
        <f t="shared" si="198"/>
        <v>39450</v>
      </c>
      <c r="H1785">
        <f t="shared" si="199"/>
        <v>1</v>
      </c>
      <c r="I1785" s="38">
        <v>0</v>
      </c>
      <c r="J1785" s="38">
        <v>0.40763888888888888</v>
      </c>
      <c r="K1785">
        <v>6817</v>
      </c>
      <c r="L1785">
        <v>2</v>
      </c>
      <c r="M1785">
        <v>5</v>
      </c>
      <c r="O1785">
        <v>3</v>
      </c>
      <c r="P1785">
        <v>2</v>
      </c>
      <c r="Q1785">
        <v>2</v>
      </c>
      <c r="T1785">
        <v>3</v>
      </c>
      <c r="W1785" s="41" t="s">
        <v>118</v>
      </c>
      <c r="X1785">
        <v>4</v>
      </c>
      <c r="Y1785">
        <v>0</v>
      </c>
      <c r="Z1785">
        <v>0</v>
      </c>
      <c r="AA1785">
        <v>0</v>
      </c>
      <c r="AB1785">
        <v>0</v>
      </c>
      <c r="AC1785">
        <v>1</v>
      </c>
      <c r="AD1785">
        <v>0</v>
      </c>
      <c r="AE1785">
        <v>1</v>
      </c>
    </row>
    <row r="1786" spans="1:35" x14ac:dyDescent="0.15">
      <c r="A1786">
        <v>3454</v>
      </c>
      <c r="B1786">
        <v>155</v>
      </c>
      <c r="C1786">
        <v>1</v>
      </c>
      <c r="D1786" s="17">
        <v>2008</v>
      </c>
      <c r="E1786" s="17">
        <v>1</v>
      </c>
      <c r="F1786" s="17">
        <v>4</v>
      </c>
      <c r="G1786" s="40">
        <f t="shared" si="198"/>
        <v>39451</v>
      </c>
      <c r="H1786">
        <f t="shared" si="199"/>
        <v>1</v>
      </c>
      <c r="I1786" s="38">
        <v>0</v>
      </c>
      <c r="J1786" s="38">
        <v>0.40763888888888888</v>
      </c>
      <c r="K1786">
        <v>7054</v>
      </c>
      <c r="L1786">
        <v>2</v>
      </c>
      <c r="M1786">
        <v>2</v>
      </c>
      <c r="O1786">
        <v>3</v>
      </c>
      <c r="P1786">
        <v>2</v>
      </c>
      <c r="Q1786">
        <v>2</v>
      </c>
      <c r="T1786">
        <v>3</v>
      </c>
      <c r="W1786" s="41" t="s">
        <v>50</v>
      </c>
      <c r="X1786">
        <v>0</v>
      </c>
      <c r="Y1786">
        <v>1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H1786">
        <v>0</v>
      </c>
      <c r="AI1786">
        <v>0</v>
      </c>
    </row>
    <row r="1787" spans="1:35" x14ac:dyDescent="0.15">
      <c r="A1787">
        <v>3455</v>
      </c>
      <c r="B1787">
        <v>155</v>
      </c>
      <c r="C1787">
        <v>1</v>
      </c>
      <c r="D1787" s="17">
        <v>2008</v>
      </c>
      <c r="E1787" s="17">
        <v>1</v>
      </c>
      <c r="F1787" s="17">
        <v>4</v>
      </c>
      <c r="G1787" s="40">
        <f t="shared" si="198"/>
        <v>39451</v>
      </c>
      <c r="H1787">
        <f t="shared" si="199"/>
        <v>1</v>
      </c>
      <c r="I1787" s="38">
        <v>0</v>
      </c>
      <c r="J1787" s="38">
        <v>0.4145833333333333</v>
      </c>
      <c r="K1787">
        <v>7798</v>
      </c>
      <c r="L1787">
        <v>2</v>
      </c>
      <c r="M1787">
        <v>4</v>
      </c>
      <c r="O1787">
        <v>3</v>
      </c>
      <c r="P1787">
        <v>2</v>
      </c>
      <c r="Q1787">
        <v>2</v>
      </c>
      <c r="W1787" s="41" t="s">
        <v>118</v>
      </c>
      <c r="X1787">
        <v>0</v>
      </c>
      <c r="Y1787">
        <v>1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</row>
    <row r="1788" spans="1:35" x14ac:dyDescent="0.15">
      <c r="A1788">
        <v>301</v>
      </c>
      <c r="B1788">
        <v>11</v>
      </c>
      <c r="C1788">
        <v>2</v>
      </c>
      <c r="D1788" s="17">
        <v>2004</v>
      </c>
      <c r="E1788" s="17">
        <v>1</v>
      </c>
      <c r="F1788" s="17">
        <v>7</v>
      </c>
      <c r="G1788" s="40">
        <f t="shared" ref="G1788:G1808" si="200">DATE(D1788,E1788,F1788)</f>
        <v>37993</v>
      </c>
      <c r="H1788">
        <f t="shared" ref="H1788:H1808" si="201">INT((G1788-DATE(YEAR(G1788-WEEKDAY(G1788-1)+4),1,3)+WEEKDAY(DATE(YEAR(G1788-WEEKDAY(G1788-1)+4),1,3))+5)/7)</f>
        <v>2</v>
      </c>
      <c r="I1788" s="38">
        <v>0</v>
      </c>
      <c r="J1788" s="38">
        <v>0.45694444444444443</v>
      </c>
      <c r="K1788">
        <v>1747</v>
      </c>
      <c r="L1788">
        <v>4</v>
      </c>
      <c r="M1788">
        <v>6</v>
      </c>
      <c r="O1788">
        <v>3</v>
      </c>
      <c r="P1788">
        <v>2</v>
      </c>
      <c r="Q1788">
        <v>1</v>
      </c>
      <c r="T1788">
        <v>2</v>
      </c>
      <c r="W1788" s="41" t="s">
        <v>118</v>
      </c>
      <c r="X1788">
        <v>0</v>
      </c>
      <c r="Y1788">
        <v>1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</row>
    <row r="1789" spans="1:35" x14ac:dyDescent="0.15">
      <c r="A1789">
        <v>294</v>
      </c>
      <c r="B1789">
        <v>11</v>
      </c>
      <c r="C1789">
        <v>2</v>
      </c>
      <c r="D1789" s="17">
        <v>2004</v>
      </c>
      <c r="E1789" s="17">
        <v>1</v>
      </c>
      <c r="F1789" s="17">
        <v>7</v>
      </c>
      <c r="G1789" s="40">
        <f t="shared" si="200"/>
        <v>37993</v>
      </c>
      <c r="H1789">
        <f t="shared" si="201"/>
        <v>2</v>
      </c>
      <c r="I1789" s="38">
        <v>0</v>
      </c>
      <c r="J1789" s="38">
        <v>0.38541666666666669</v>
      </c>
      <c r="L1789">
        <v>4</v>
      </c>
      <c r="O1789">
        <v>3</v>
      </c>
      <c r="P1789">
        <v>2</v>
      </c>
      <c r="Q1789">
        <v>1</v>
      </c>
      <c r="T1789">
        <v>2</v>
      </c>
      <c r="W1789" s="41" t="s">
        <v>118</v>
      </c>
      <c r="X1789">
        <v>3</v>
      </c>
      <c r="Y1789">
        <v>0</v>
      </c>
      <c r="Z1789">
        <v>0</v>
      </c>
      <c r="AA1789">
        <v>0</v>
      </c>
      <c r="AB1789">
        <v>1</v>
      </c>
      <c r="AC1789">
        <v>0</v>
      </c>
      <c r="AD1789">
        <v>0</v>
      </c>
      <c r="AE1789">
        <v>1</v>
      </c>
    </row>
    <row r="1790" spans="1:35" x14ac:dyDescent="0.15">
      <c r="A1790">
        <v>307</v>
      </c>
      <c r="B1790">
        <v>11</v>
      </c>
      <c r="C1790">
        <v>2</v>
      </c>
      <c r="D1790" s="17">
        <v>2004</v>
      </c>
      <c r="E1790" s="17">
        <v>1</v>
      </c>
      <c r="F1790" s="17">
        <v>8</v>
      </c>
      <c r="G1790" s="40">
        <f t="shared" si="200"/>
        <v>37994</v>
      </c>
      <c r="H1790">
        <f t="shared" si="201"/>
        <v>2</v>
      </c>
      <c r="I1790" s="38">
        <v>0</v>
      </c>
      <c r="J1790" s="38">
        <v>0.34583333333333338</v>
      </c>
      <c r="L1790">
        <v>2</v>
      </c>
      <c r="M1790">
        <v>1</v>
      </c>
      <c r="O1790">
        <v>3</v>
      </c>
      <c r="P1790">
        <v>2</v>
      </c>
      <c r="Q1790">
        <v>1</v>
      </c>
      <c r="R1790">
        <v>36.6</v>
      </c>
      <c r="S1790">
        <v>0</v>
      </c>
      <c r="T1790">
        <v>2</v>
      </c>
      <c r="W1790" s="41" t="s">
        <v>120</v>
      </c>
      <c r="X1790">
        <v>1</v>
      </c>
      <c r="Y1790">
        <v>0</v>
      </c>
      <c r="Z1790">
        <v>1</v>
      </c>
      <c r="AA1790">
        <v>0</v>
      </c>
      <c r="AB1790">
        <v>0</v>
      </c>
      <c r="AC1790">
        <v>0</v>
      </c>
      <c r="AD1790">
        <v>0</v>
      </c>
      <c r="AE1790">
        <v>1</v>
      </c>
    </row>
    <row r="1791" spans="1:35" x14ac:dyDescent="0.15">
      <c r="A1791">
        <v>29</v>
      </c>
      <c r="B1791">
        <v>2</v>
      </c>
      <c r="C1791">
        <v>2</v>
      </c>
      <c r="D1791" s="17">
        <v>2004</v>
      </c>
      <c r="E1791" s="17">
        <v>1</v>
      </c>
      <c r="F1791" s="17">
        <v>8</v>
      </c>
      <c r="G1791" s="40">
        <f t="shared" si="200"/>
        <v>37994</v>
      </c>
      <c r="H1791">
        <f t="shared" si="201"/>
        <v>2</v>
      </c>
      <c r="I1791" s="38">
        <v>0</v>
      </c>
      <c r="J1791" s="38">
        <v>0.42152777777777778</v>
      </c>
      <c r="K1791">
        <v>39</v>
      </c>
      <c r="L1791">
        <v>4</v>
      </c>
      <c r="O1791">
        <v>3</v>
      </c>
      <c r="P1791">
        <v>2</v>
      </c>
      <c r="Q1791">
        <v>1</v>
      </c>
      <c r="T1791">
        <v>2</v>
      </c>
      <c r="W1791" s="41" t="s">
        <v>118</v>
      </c>
      <c r="X1791">
        <v>1</v>
      </c>
      <c r="Y1791">
        <v>0</v>
      </c>
      <c r="Z1791">
        <v>1</v>
      </c>
      <c r="AA1791">
        <v>0</v>
      </c>
      <c r="AB1791">
        <v>0</v>
      </c>
      <c r="AC1791">
        <v>0</v>
      </c>
      <c r="AD1791">
        <v>0</v>
      </c>
      <c r="AE1791">
        <v>1</v>
      </c>
    </row>
    <row r="1792" spans="1:35" x14ac:dyDescent="0.15">
      <c r="A1792">
        <v>308</v>
      </c>
      <c r="B1792">
        <v>11</v>
      </c>
      <c r="C1792">
        <v>2</v>
      </c>
      <c r="D1792" s="17">
        <v>2004</v>
      </c>
      <c r="E1792" s="17">
        <v>1</v>
      </c>
      <c r="F1792" s="17">
        <v>8</v>
      </c>
      <c r="G1792" s="40">
        <f t="shared" si="200"/>
        <v>37994</v>
      </c>
      <c r="H1792">
        <f t="shared" si="201"/>
        <v>2</v>
      </c>
      <c r="I1792" s="38">
        <v>0</v>
      </c>
      <c r="J1792" s="38">
        <v>0.35069444444444442</v>
      </c>
      <c r="L1792">
        <v>4</v>
      </c>
      <c r="O1792">
        <v>3</v>
      </c>
      <c r="P1792">
        <v>2</v>
      </c>
      <c r="Q1792">
        <v>1</v>
      </c>
      <c r="R1792">
        <v>37.799999999999997</v>
      </c>
      <c r="S1792">
        <v>1</v>
      </c>
      <c r="T1792">
        <v>2</v>
      </c>
      <c r="W1792" s="41" t="s">
        <v>118</v>
      </c>
      <c r="X1792">
        <v>0</v>
      </c>
      <c r="Y1792">
        <v>1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</row>
    <row r="1793" spans="1:39" x14ac:dyDescent="0.15">
      <c r="A1793">
        <v>39</v>
      </c>
      <c r="B1793">
        <v>2</v>
      </c>
      <c r="C1793">
        <v>2</v>
      </c>
      <c r="D1793" s="17">
        <v>2004</v>
      </c>
      <c r="E1793" s="17">
        <v>1</v>
      </c>
      <c r="F1793" s="17">
        <v>9</v>
      </c>
      <c r="G1793" s="40">
        <f t="shared" si="200"/>
        <v>37995</v>
      </c>
      <c r="H1793">
        <f t="shared" si="201"/>
        <v>2</v>
      </c>
      <c r="I1793" s="38">
        <v>0</v>
      </c>
      <c r="J1793" s="38">
        <v>0.35972222222222222</v>
      </c>
      <c r="K1793">
        <v>226</v>
      </c>
      <c r="L1793">
        <v>3</v>
      </c>
      <c r="M1793">
        <v>4</v>
      </c>
      <c r="O1793">
        <v>3</v>
      </c>
      <c r="P1793">
        <v>2</v>
      </c>
      <c r="Q1793">
        <v>1</v>
      </c>
      <c r="T1793">
        <v>2</v>
      </c>
      <c r="W1793" s="41" t="s">
        <v>118</v>
      </c>
      <c r="X1793">
        <v>1</v>
      </c>
      <c r="Y1793">
        <v>0</v>
      </c>
      <c r="Z1793">
        <v>1</v>
      </c>
      <c r="AA1793">
        <v>0</v>
      </c>
      <c r="AB1793">
        <v>0</v>
      </c>
      <c r="AC1793">
        <v>0</v>
      </c>
      <c r="AD1793">
        <v>0</v>
      </c>
      <c r="AE1793">
        <v>1</v>
      </c>
    </row>
    <row r="1794" spans="1:39" x14ac:dyDescent="0.15">
      <c r="A1794">
        <v>38</v>
      </c>
      <c r="B1794">
        <v>2</v>
      </c>
      <c r="C1794">
        <v>2</v>
      </c>
      <c r="D1794" s="17">
        <v>2004</v>
      </c>
      <c r="E1794" s="17">
        <v>1</v>
      </c>
      <c r="F1794" s="17">
        <v>9</v>
      </c>
      <c r="G1794" s="40">
        <f t="shared" si="200"/>
        <v>37995</v>
      </c>
      <c r="H1794">
        <f t="shared" si="201"/>
        <v>2</v>
      </c>
      <c r="I1794" s="38">
        <v>0</v>
      </c>
      <c r="J1794" s="38">
        <v>0.33402777777777781</v>
      </c>
      <c r="K1794">
        <v>4857</v>
      </c>
      <c r="L1794">
        <v>4</v>
      </c>
      <c r="O1794">
        <v>3</v>
      </c>
      <c r="P1794">
        <v>2</v>
      </c>
      <c r="Q1794">
        <v>1</v>
      </c>
      <c r="R1794">
        <v>38</v>
      </c>
      <c r="S1794">
        <v>1</v>
      </c>
      <c r="T1794">
        <v>2</v>
      </c>
      <c r="W1794" s="41" t="s">
        <v>118</v>
      </c>
      <c r="X1794">
        <v>1</v>
      </c>
      <c r="Y1794">
        <v>0</v>
      </c>
      <c r="Z1794">
        <v>1</v>
      </c>
      <c r="AA1794">
        <v>0</v>
      </c>
      <c r="AB1794">
        <v>0</v>
      </c>
      <c r="AC1794">
        <v>0</v>
      </c>
      <c r="AD1794">
        <v>0</v>
      </c>
      <c r="AE1794">
        <v>1</v>
      </c>
      <c r="AH1794">
        <v>0</v>
      </c>
      <c r="AI1794">
        <v>0</v>
      </c>
    </row>
    <row r="1795" spans="1:39" x14ac:dyDescent="0.15">
      <c r="A1795">
        <v>45</v>
      </c>
      <c r="B1795">
        <v>2</v>
      </c>
      <c r="C1795">
        <v>2</v>
      </c>
      <c r="D1795" s="17">
        <v>2004</v>
      </c>
      <c r="E1795" s="17">
        <v>1</v>
      </c>
      <c r="F1795" s="17">
        <v>9</v>
      </c>
      <c r="G1795" s="40">
        <f t="shared" si="200"/>
        <v>37995</v>
      </c>
      <c r="H1795">
        <f t="shared" si="201"/>
        <v>2</v>
      </c>
      <c r="I1795" s="38">
        <v>0</v>
      </c>
      <c r="J1795" s="38">
        <v>0.40625</v>
      </c>
      <c r="K1795">
        <v>4859</v>
      </c>
      <c r="L1795">
        <v>4</v>
      </c>
      <c r="O1795">
        <v>3</v>
      </c>
      <c r="P1795">
        <v>2</v>
      </c>
      <c r="Q1795">
        <v>2</v>
      </c>
      <c r="R1795">
        <v>38.299999999999997</v>
      </c>
      <c r="S1795">
        <v>1</v>
      </c>
      <c r="T1795">
        <v>2</v>
      </c>
      <c r="W1795" s="41" t="s">
        <v>118</v>
      </c>
      <c r="X1795">
        <v>1</v>
      </c>
      <c r="Y1795">
        <v>0</v>
      </c>
      <c r="Z1795">
        <v>1</v>
      </c>
      <c r="AA1795">
        <v>0</v>
      </c>
      <c r="AB1795">
        <v>0</v>
      </c>
      <c r="AC1795">
        <v>0</v>
      </c>
      <c r="AD1795">
        <v>0</v>
      </c>
      <c r="AE1795">
        <v>1</v>
      </c>
      <c r="AH1795">
        <v>0</v>
      </c>
      <c r="AI1795">
        <v>0</v>
      </c>
    </row>
    <row r="1796" spans="1:39" x14ac:dyDescent="0.15">
      <c r="A1796">
        <v>44</v>
      </c>
      <c r="B1796">
        <v>2</v>
      </c>
      <c r="C1796">
        <v>2</v>
      </c>
      <c r="D1796" s="17">
        <v>2004</v>
      </c>
      <c r="E1796" s="17">
        <v>1</v>
      </c>
      <c r="F1796" s="17">
        <v>9</v>
      </c>
      <c r="G1796" s="40">
        <f t="shared" si="200"/>
        <v>37995</v>
      </c>
      <c r="H1796">
        <f t="shared" si="201"/>
        <v>2</v>
      </c>
      <c r="I1796" s="38">
        <v>0</v>
      </c>
      <c r="J1796" s="38">
        <v>0.37777777777777777</v>
      </c>
      <c r="L1796">
        <v>2</v>
      </c>
      <c r="M1796">
        <v>4</v>
      </c>
      <c r="O1796">
        <v>3</v>
      </c>
      <c r="P1796">
        <v>2</v>
      </c>
      <c r="Q1796">
        <v>1</v>
      </c>
      <c r="R1796">
        <v>37.6</v>
      </c>
      <c r="S1796">
        <v>1</v>
      </c>
      <c r="T1796">
        <v>2</v>
      </c>
      <c r="W1796" s="41" t="s">
        <v>118</v>
      </c>
      <c r="X1796">
        <v>0</v>
      </c>
      <c r="Y1796">
        <v>1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H1796">
        <v>0</v>
      </c>
      <c r="AI1796">
        <v>0</v>
      </c>
    </row>
    <row r="1797" spans="1:39" x14ac:dyDescent="0.15">
      <c r="A1797">
        <v>4364</v>
      </c>
      <c r="B1797">
        <v>186</v>
      </c>
      <c r="C1797">
        <v>2</v>
      </c>
      <c r="D1797" s="17">
        <v>2007</v>
      </c>
      <c r="E1797" s="17">
        <v>1</v>
      </c>
      <c r="F1797" s="17">
        <v>8</v>
      </c>
      <c r="G1797" s="40">
        <f t="shared" si="200"/>
        <v>39090</v>
      </c>
      <c r="H1797">
        <f t="shared" si="201"/>
        <v>2</v>
      </c>
      <c r="I1797" s="29">
        <v>0.49305555555555558</v>
      </c>
      <c r="J1797" s="29">
        <v>0.49305555555555552</v>
      </c>
      <c r="L1797">
        <v>3</v>
      </c>
      <c r="M1797">
        <v>9</v>
      </c>
      <c r="O1797">
        <v>3</v>
      </c>
      <c r="P1797">
        <v>2</v>
      </c>
      <c r="Q1797">
        <v>2</v>
      </c>
      <c r="T1797">
        <v>3</v>
      </c>
      <c r="W1797" s="41" t="s">
        <v>49</v>
      </c>
      <c r="X1797">
        <v>1</v>
      </c>
      <c r="Y1797">
        <v>0</v>
      </c>
      <c r="Z1797">
        <v>1</v>
      </c>
      <c r="AA1797">
        <v>0</v>
      </c>
      <c r="AB1797">
        <v>0</v>
      </c>
      <c r="AC1797">
        <v>0</v>
      </c>
      <c r="AD1797">
        <v>0</v>
      </c>
      <c r="AE1797">
        <v>1</v>
      </c>
    </row>
    <row r="1798" spans="1:39" x14ac:dyDescent="0.15">
      <c r="A1798">
        <v>4354</v>
      </c>
      <c r="B1798">
        <v>186</v>
      </c>
      <c r="C1798">
        <v>2</v>
      </c>
      <c r="D1798" s="17">
        <v>2007</v>
      </c>
      <c r="E1798" s="17">
        <v>1</v>
      </c>
      <c r="F1798" s="17">
        <v>8</v>
      </c>
      <c r="G1798" s="40">
        <f t="shared" si="200"/>
        <v>39090</v>
      </c>
      <c r="H1798">
        <f t="shared" si="201"/>
        <v>2</v>
      </c>
      <c r="I1798" s="29">
        <v>0.34930555555555554</v>
      </c>
      <c r="J1798" s="29">
        <v>0.34930555555555554</v>
      </c>
      <c r="L1798">
        <v>3</v>
      </c>
      <c r="M1798">
        <v>11</v>
      </c>
      <c r="O1798">
        <v>3</v>
      </c>
      <c r="P1798">
        <v>2</v>
      </c>
      <c r="Q1798">
        <v>2</v>
      </c>
      <c r="R1798">
        <v>35.9</v>
      </c>
      <c r="S1798">
        <v>0</v>
      </c>
      <c r="T1798">
        <v>3</v>
      </c>
      <c r="W1798" s="41" t="s">
        <v>280</v>
      </c>
      <c r="X1798">
        <v>1</v>
      </c>
      <c r="Y1798">
        <v>0</v>
      </c>
      <c r="Z1798">
        <v>1</v>
      </c>
      <c r="AA1798">
        <v>0</v>
      </c>
      <c r="AB1798">
        <v>0</v>
      </c>
      <c r="AC1798">
        <v>0</v>
      </c>
      <c r="AD1798">
        <v>0</v>
      </c>
      <c r="AE1798">
        <v>1</v>
      </c>
    </row>
    <row r="1799" spans="1:39" x14ac:dyDescent="0.15">
      <c r="A1799">
        <v>4367</v>
      </c>
      <c r="B1799">
        <v>186</v>
      </c>
      <c r="C1799">
        <v>2</v>
      </c>
      <c r="D1799" s="17">
        <v>2007</v>
      </c>
      <c r="E1799" s="17">
        <v>1</v>
      </c>
      <c r="F1799" s="17">
        <v>9</v>
      </c>
      <c r="G1799" s="40">
        <f t="shared" si="200"/>
        <v>39091</v>
      </c>
      <c r="H1799">
        <f t="shared" si="201"/>
        <v>2</v>
      </c>
      <c r="I1799" s="29">
        <v>0.37986111111111115</v>
      </c>
      <c r="J1799" s="29">
        <v>0.37986111111111109</v>
      </c>
      <c r="K1799">
        <v>7320</v>
      </c>
      <c r="L1799">
        <v>2</v>
      </c>
      <c r="M1799">
        <v>10</v>
      </c>
      <c r="O1799">
        <v>3</v>
      </c>
      <c r="P1799">
        <v>2</v>
      </c>
      <c r="Q1799">
        <v>2</v>
      </c>
      <c r="R1799">
        <v>39.4</v>
      </c>
      <c r="S1799">
        <v>1</v>
      </c>
      <c r="T1799">
        <v>3</v>
      </c>
      <c r="W1799" s="41" t="s">
        <v>50</v>
      </c>
      <c r="X1799">
        <v>2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0</v>
      </c>
      <c r="AE1799">
        <v>1</v>
      </c>
    </row>
    <row r="1800" spans="1:39" x14ac:dyDescent="0.15">
      <c r="A1800">
        <v>4366</v>
      </c>
      <c r="B1800">
        <v>186</v>
      </c>
      <c r="C1800">
        <v>2</v>
      </c>
      <c r="D1800" s="17">
        <v>2007</v>
      </c>
      <c r="E1800" s="17">
        <v>1</v>
      </c>
      <c r="F1800" s="17">
        <v>9</v>
      </c>
      <c r="G1800" s="40">
        <f t="shared" si="200"/>
        <v>39091</v>
      </c>
      <c r="H1800">
        <f t="shared" si="201"/>
        <v>2</v>
      </c>
      <c r="I1800" s="29">
        <v>0.35972222222222222</v>
      </c>
      <c r="J1800" s="29">
        <v>0.35972222222222222</v>
      </c>
      <c r="K1800">
        <v>6748</v>
      </c>
      <c r="L1800">
        <v>2</v>
      </c>
      <c r="M1800">
        <v>6</v>
      </c>
      <c r="O1800">
        <v>3</v>
      </c>
      <c r="P1800">
        <v>2</v>
      </c>
      <c r="Q1800">
        <v>2</v>
      </c>
      <c r="X1800">
        <v>1</v>
      </c>
      <c r="Y1800">
        <v>0</v>
      </c>
      <c r="Z1800">
        <v>1</v>
      </c>
      <c r="AA1800">
        <v>0</v>
      </c>
      <c r="AB1800">
        <v>0</v>
      </c>
      <c r="AC1800">
        <v>0</v>
      </c>
      <c r="AD1800">
        <v>0</v>
      </c>
      <c r="AE1800">
        <v>1</v>
      </c>
      <c r="AM1800" t="s">
        <v>2920</v>
      </c>
    </row>
    <row r="1801" spans="1:39" x14ac:dyDescent="0.15">
      <c r="A1801">
        <v>4383</v>
      </c>
      <c r="B1801">
        <v>187</v>
      </c>
      <c r="C1801">
        <v>2</v>
      </c>
      <c r="D1801" s="17">
        <v>2007</v>
      </c>
      <c r="E1801" s="17">
        <v>1</v>
      </c>
      <c r="F1801" s="17">
        <v>11</v>
      </c>
      <c r="G1801" s="40">
        <f t="shared" si="200"/>
        <v>39093</v>
      </c>
      <c r="H1801">
        <f t="shared" si="201"/>
        <v>2</v>
      </c>
      <c r="I1801" s="29">
        <v>0.44930555555555557</v>
      </c>
      <c r="J1801" s="29">
        <v>0.44930555555555557</v>
      </c>
      <c r="K1801">
        <v>7326</v>
      </c>
      <c r="L1801">
        <v>2</v>
      </c>
      <c r="M1801">
        <v>4</v>
      </c>
      <c r="O1801">
        <v>3</v>
      </c>
      <c r="P1801">
        <v>2</v>
      </c>
      <c r="Q1801">
        <v>2</v>
      </c>
      <c r="R1801">
        <v>36.700000000000003</v>
      </c>
      <c r="S1801">
        <v>0</v>
      </c>
      <c r="T1801">
        <v>3</v>
      </c>
      <c r="V1801" s="41" t="s">
        <v>2687</v>
      </c>
      <c r="W1801" s="41" t="s">
        <v>118</v>
      </c>
      <c r="X1801">
        <v>4</v>
      </c>
      <c r="Y1801">
        <v>0</v>
      </c>
      <c r="Z1801">
        <v>0</v>
      </c>
      <c r="AA1801">
        <v>0</v>
      </c>
      <c r="AB1801">
        <v>0</v>
      </c>
      <c r="AC1801">
        <v>1</v>
      </c>
      <c r="AD1801">
        <v>0</v>
      </c>
      <c r="AE1801">
        <v>1</v>
      </c>
    </row>
    <row r="1802" spans="1:39" x14ac:dyDescent="0.15">
      <c r="A1802">
        <v>4382</v>
      </c>
      <c r="B1802">
        <v>187</v>
      </c>
      <c r="C1802">
        <v>2</v>
      </c>
      <c r="D1802" s="17">
        <v>2007</v>
      </c>
      <c r="E1802" s="17">
        <v>1</v>
      </c>
      <c r="F1802" s="17">
        <v>11</v>
      </c>
      <c r="G1802" s="40">
        <f t="shared" si="200"/>
        <v>39093</v>
      </c>
      <c r="H1802">
        <f t="shared" si="201"/>
        <v>2</v>
      </c>
      <c r="I1802" s="29">
        <v>0.41875000000000001</v>
      </c>
      <c r="J1802" s="29">
        <v>0.41875000000000001</v>
      </c>
      <c r="K1802">
        <v>7325</v>
      </c>
      <c r="L1802">
        <v>2</v>
      </c>
      <c r="M1802">
        <v>1</v>
      </c>
      <c r="O1802">
        <v>3</v>
      </c>
      <c r="P1802">
        <v>2</v>
      </c>
      <c r="Q1802">
        <v>2</v>
      </c>
      <c r="R1802">
        <v>37.1</v>
      </c>
      <c r="S1802">
        <v>0</v>
      </c>
      <c r="T1802">
        <v>3</v>
      </c>
      <c r="W1802" s="41" t="s">
        <v>118</v>
      </c>
      <c r="X1802">
        <v>5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1</v>
      </c>
      <c r="AE1802">
        <v>1</v>
      </c>
    </row>
    <row r="1803" spans="1:39" x14ac:dyDescent="0.15">
      <c r="A1803">
        <v>4394</v>
      </c>
      <c r="B1803">
        <v>187</v>
      </c>
      <c r="C1803">
        <v>2</v>
      </c>
      <c r="D1803" s="17">
        <v>2007</v>
      </c>
      <c r="E1803" s="17">
        <v>1</v>
      </c>
      <c r="F1803" s="17">
        <v>12</v>
      </c>
      <c r="G1803" s="40">
        <f t="shared" si="200"/>
        <v>39094</v>
      </c>
      <c r="H1803">
        <f t="shared" si="201"/>
        <v>2</v>
      </c>
      <c r="I1803" s="29">
        <v>0.4375</v>
      </c>
      <c r="J1803" s="29">
        <v>0.4375</v>
      </c>
      <c r="K1803">
        <v>1981</v>
      </c>
      <c r="L1803">
        <v>3</v>
      </c>
      <c r="O1803">
        <v>3</v>
      </c>
      <c r="P1803">
        <v>2</v>
      </c>
      <c r="Q1803">
        <v>2</v>
      </c>
      <c r="T1803">
        <v>3</v>
      </c>
      <c r="W1803" s="41" t="s">
        <v>50</v>
      </c>
      <c r="X1803">
        <v>5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1</v>
      </c>
      <c r="AE1803">
        <v>1</v>
      </c>
    </row>
    <row r="1804" spans="1:39" x14ac:dyDescent="0.15">
      <c r="A1804">
        <v>4389</v>
      </c>
      <c r="B1804">
        <v>187</v>
      </c>
      <c r="C1804">
        <v>2</v>
      </c>
      <c r="D1804" s="17">
        <v>2007</v>
      </c>
      <c r="E1804" s="17">
        <v>1</v>
      </c>
      <c r="F1804" s="17">
        <v>12</v>
      </c>
      <c r="G1804" s="40">
        <f t="shared" si="200"/>
        <v>39094</v>
      </c>
      <c r="H1804">
        <f t="shared" si="201"/>
        <v>2</v>
      </c>
      <c r="I1804" s="29">
        <v>0.3840277777777778</v>
      </c>
      <c r="J1804" s="29">
        <v>0.3840277777777778</v>
      </c>
      <c r="K1804">
        <v>1995</v>
      </c>
      <c r="L1804">
        <v>4</v>
      </c>
      <c r="M1804">
        <v>3</v>
      </c>
      <c r="O1804">
        <v>3</v>
      </c>
      <c r="P1804">
        <v>2</v>
      </c>
      <c r="Q1804">
        <v>2</v>
      </c>
      <c r="R1804">
        <v>38</v>
      </c>
      <c r="S1804">
        <v>1</v>
      </c>
      <c r="T1804">
        <v>3</v>
      </c>
      <c r="W1804" s="41" t="s">
        <v>51</v>
      </c>
      <c r="X1804">
        <v>1</v>
      </c>
      <c r="Y1804">
        <v>0</v>
      </c>
      <c r="Z1804">
        <v>1</v>
      </c>
      <c r="AA1804">
        <v>0</v>
      </c>
      <c r="AB1804">
        <v>0</v>
      </c>
      <c r="AC1804">
        <v>0</v>
      </c>
      <c r="AD1804">
        <v>0</v>
      </c>
      <c r="AE1804">
        <v>1</v>
      </c>
      <c r="AH1804">
        <v>0</v>
      </c>
      <c r="AI1804">
        <v>0</v>
      </c>
    </row>
    <row r="1805" spans="1:39" x14ac:dyDescent="0.15">
      <c r="A1805">
        <v>3473</v>
      </c>
      <c r="B1805">
        <v>155</v>
      </c>
      <c r="C1805">
        <v>2</v>
      </c>
      <c r="D1805" s="19">
        <v>2008</v>
      </c>
      <c r="E1805" s="19">
        <v>1</v>
      </c>
      <c r="F1805" s="19">
        <v>7</v>
      </c>
      <c r="G1805" s="40">
        <f t="shared" si="200"/>
        <v>39454</v>
      </c>
      <c r="H1805">
        <f t="shared" si="201"/>
        <v>2</v>
      </c>
      <c r="I1805" s="38">
        <v>0</v>
      </c>
      <c r="J1805" s="38">
        <v>0.4777777777777778</v>
      </c>
      <c r="K1805">
        <v>7022</v>
      </c>
      <c r="L1805">
        <v>2</v>
      </c>
      <c r="M1805">
        <v>3</v>
      </c>
      <c r="O1805">
        <v>3</v>
      </c>
      <c r="P1805">
        <v>2</v>
      </c>
      <c r="Q1805">
        <v>1</v>
      </c>
      <c r="T1805">
        <v>3</v>
      </c>
      <c r="W1805" s="41" t="s">
        <v>118</v>
      </c>
      <c r="X1805">
        <v>0</v>
      </c>
      <c r="Y1805">
        <v>1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H1805">
        <v>0</v>
      </c>
      <c r="AI1805">
        <v>0</v>
      </c>
    </row>
    <row r="1806" spans="1:39" x14ac:dyDescent="0.15">
      <c r="A1806">
        <v>3484</v>
      </c>
      <c r="B1806">
        <v>156</v>
      </c>
      <c r="C1806">
        <v>2</v>
      </c>
      <c r="D1806" s="17">
        <v>2008</v>
      </c>
      <c r="E1806" s="17">
        <v>1</v>
      </c>
      <c r="F1806" s="17">
        <v>8</v>
      </c>
      <c r="G1806" s="40">
        <f t="shared" si="200"/>
        <v>39455</v>
      </c>
      <c r="H1806">
        <f t="shared" si="201"/>
        <v>2</v>
      </c>
      <c r="I1806" s="38">
        <v>0</v>
      </c>
      <c r="J1806" s="38">
        <v>0.46111111111111108</v>
      </c>
      <c r="K1806">
        <v>6410</v>
      </c>
      <c r="L1806">
        <v>3</v>
      </c>
      <c r="M1806">
        <v>9</v>
      </c>
      <c r="O1806">
        <v>3</v>
      </c>
      <c r="P1806">
        <v>2</v>
      </c>
      <c r="Q1806">
        <v>2</v>
      </c>
      <c r="R1806">
        <v>37.6</v>
      </c>
      <c r="S1806">
        <v>1</v>
      </c>
      <c r="T1806">
        <v>3</v>
      </c>
      <c r="W1806" s="41" t="s">
        <v>278</v>
      </c>
      <c r="X1806">
        <v>0</v>
      </c>
      <c r="Y1806">
        <v>1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</row>
    <row r="1807" spans="1:39" x14ac:dyDescent="0.15">
      <c r="A1807">
        <v>3479</v>
      </c>
      <c r="B1807">
        <v>156</v>
      </c>
      <c r="C1807">
        <v>2</v>
      </c>
      <c r="D1807" s="17">
        <v>2008</v>
      </c>
      <c r="E1807" s="17">
        <v>1</v>
      </c>
      <c r="F1807" s="17">
        <v>8</v>
      </c>
      <c r="G1807" s="40">
        <f t="shared" si="200"/>
        <v>39455</v>
      </c>
      <c r="H1807">
        <f t="shared" si="201"/>
        <v>2</v>
      </c>
      <c r="I1807" s="38">
        <v>0</v>
      </c>
      <c r="J1807" s="38">
        <v>0.33611111111111108</v>
      </c>
      <c r="K1807">
        <v>6984</v>
      </c>
      <c r="L1807">
        <v>3</v>
      </c>
      <c r="M1807">
        <v>4</v>
      </c>
      <c r="O1807">
        <v>3</v>
      </c>
      <c r="P1807">
        <v>2</v>
      </c>
      <c r="Q1807">
        <v>1</v>
      </c>
      <c r="R1807">
        <v>36.4</v>
      </c>
      <c r="S1807">
        <v>0</v>
      </c>
      <c r="T1807">
        <v>3</v>
      </c>
      <c r="W1807" s="41" t="s">
        <v>118</v>
      </c>
      <c r="X1807">
        <v>0</v>
      </c>
      <c r="Y1807">
        <v>1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</row>
    <row r="1808" spans="1:39" x14ac:dyDescent="0.15">
      <c r="A1808">
        <v>3508</v>
      </c>
      <c r="B1808">
        <v>157</v>
      </c>
      <c r="C1808">
        <v>2</v>
      </c>
      <c r="D1808" s="17">
        <v>2008</v>
      </c>
      <c r="E1808" s="17">
        <v>1</v>
      </c>
      <c r="F1808" s="17">
        <v>11</v>
      </c>
      <c r="G1808" s="40">
        <f t="shared" si="200"/>
        <v>39458</v>
      </c>
      <c r="H1808">
        <f t="shared" si="201"/>
        <v>2</v>
      </c>
      <c r="I1808" s="38">
        <v>0</v>
      </c>
      <c r="J1808" s="38">
        <v>0.37777777777777777</v>
      </c>
      <c r="L1808">
        <v>2</v>
      </c>
      <c r="M1808">
        <v>4</v>
      </c>
      <c r="O1808">
        <v>3</v>
      </c>
      <c r="P1808">
        <v>2</v>
      </c>
      <c r="Q1808">
        <v>2</v>
      </c>
      <c r="W1808" s="41" t="s">
        <v>49</v>
      </c>
      <c r="X1808">
        <v>0</v>
      </c>
      <c r="Y1808">
        <v>1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</row>
    <row r="1809" spans="1:39" x14ac:dyDescent="0.15">
      <c r="A1809">
        <v>259</v>
      </c>
      <c r="B1809">
        <v>10</v>
      </c>
      <c r="C1809">
        <v>2</v>
      </c>
      <c r="D1809" s="17">
        <v>2004</v>
      </c>
      <c r="E1809" s="17">
        <v>1</v>
      </c>
      <c r="F1809" s="17">
        <v>12</v>
      </c>
      <c r="G1809" s="40">
        <f t="shared" ref="G1809:G1845" si="202">DATE(D1809,E1809,F1809)</f>
        <v>37998</v>
      </c>
      <c r="H1809">
        <f t="shared" ref="H1809:H1845" si="203">INT((G1809-DATE(YEAR(G1809-WEEKDAY(G1809-1)+4),1,3)+WEEKDAY(DATE(YEAR(G1809-WEEKDAY(G1809-1)+4),1,3))+5)/7)</f>
        <v>3</v>
      </c>
      <c r="I1809" s="38">
        <v>0</v>
      </c>
      <c r="J1809" s="38">
        <v>0.37708333333333338</v>
      </c>
      <c r="K1809">
        <v>4861</v>
      </c>
      <c r="L1809">
        <v>2</v>
      </c>
      <c r="M1809">
        <v>6</v>
      </c>
      <c r="O1809">
        <v>3</v>
      </c>
      <c r="P1809">
        <v>2</v>
      </c>
      <c r="Q1809">
        <v>2</v>
      </c>
      <c r="T1809">
        <v>2</v>
      </c>
      <c r="W1809" s="41" t="s">
        <v>278</v>
      </c>
      <c r="X1809">
        <v>0</v>
      </c>
      <c r="Y1809">
        <v>1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</row>
    <row r="1810" spans="1:39" x14ac:dyDescent="0.15">
      <c r="A1810">
        <v>278</v>
      </c>
      <c r="B1810">
        <v>10</v>
      </c>
      <c r="C1810">
        <v>2</v>
      </c>
      <c r="D1810" s="17">
        <v>2004</v>
      </c>
      <c r="E1810" s="17">
        <v>1</v>
      </c>
      <c r="F1810" s="17">
        <v>12</v>
      </c>
      <c r="G1810" s="40">
        <f t="shared" si="202"/>
        <v>37998</v>
      </c>
      <c r="H1810">
        <f t="shared" si="203"/>
        <v>3</v>
      </c>
      <c r="I1810" s="38">
        <v>0</v>
      </c>
      <c r="J1810" s="38">
        <v>0.4201388888888889</v>
      </c>
      <c r="K1810">
        <v>269</v>
      </c>
      <c r="L1810">
        <v>3</v>
      </c>
      <c r="M1810">
        <v>4</v>
      </c>
      <c r="O1810">
        <v>3</v>
      </c>
      <c r="P1810">
        <v>2</v>
      </c>
      <c r="Q1810">
        <v>1</v>
      </c>
      <c r="R1810">
        <v>37</v>
      </c>
      <c r="S1810">
        <v>0</v>
      </c>
      <c r="T1810">
        <v>2</v>
      </c>
      <c r="W1810" s="41" t="s">
        <v>118</v>
      </c>
      <c r="X1810">
        <v>1</v>
      </c>
      <c r="Y1810">
        <v>0</v>
      </c>
      <c r="Z1810">
        <v>1</v>
      </c>
      <c r="AA1810">
        <v>0</v>
      </c>
      <c r="AB1810">
        <v>0</v>
      </c>
      <c r="AC1810">
        <v>0</v>
      </c>
      <c r="AD1810">
        <v>0</v>
      </c>
      <c r="AE1810">
        <v>1</v>
      </c>
    </row>
    <row r="1811" spans="1:39" x14ac:dyDescent="0.15">
      <c r="A1811">
        <v>255</v>
      </c>
      <c r="B1811">
        <v>10</v>
      </c>
      <c r="C1811">
        <v>2</v>
      </c>
      <c r="D1811" s="17">
        <v>2004</v>
      </c>
      <c r="E1811" s="17">
        <v>1</v>
      </c>
      <c r="F1811" s="17">
        <v>12</v>
      </c>
      <c r="G1811" s="40">
        <f t="shared" si="202"/>
        <v>37998</v>
      </c>
      <c r="H1811">
        <f t="shared" si="203"/>
        <v>3</v>
      </c>
      <c r="I1811" s="38">
        <v>0</v>
      </c>
      <c r="J1811" s="38">
        <v>0.3756944444444445</v>
      </c>
      <c r="L1811">
        <v>2</v>
      </c>
      <c r="M1811">
        <v>3</v>
      </c>
      <c r="O1811">
        <v>3</v>
      </c>
      <c r="P1811">
        <v>2</v>
      </c>
      <c r="Q1811">
        <v>1</v>
      </c>
      <c r="T1811">
        <v>2</v>
      </c>
      <c r="W1811" s="41" t="s">
        <v>283</v>
      </c>
      <c r="X1811">
        <v>1</v>
      </c>
      <c r="Y1811">
        <v>0</v>
      </c>
      <c r="Z1811">
        <v>1</v>
      </c>
      <c r="AA1811">
        <v>0</v>
      </c>
      <c r="AB1811">
        <v>0</v>
      </c>
      <c r="AC1811">
        <v>0</v>
      </c>
      <c r="AD1811">
        <v>0</v>
      </c>
      <c r="AE1811">
        <v>1</v>
      </c>
    </row>
    <row r="1812" spans="1:39" x14ac:dyDescent="0.15">
      <c r="A1812">
        <v>206</v>
      </c>
      <c r="B1812">
        <v>8</v>
      </c>
      <c r="C1812">
        <v>2</v>
      </c>
      <c r="D1812" s="17">
        <v>2004</v>
      </c>
      <c r="E1812" s="17">
        <v>1</v>
      </c>
      <c r="F1812" s="17">
        <v>13</v>
      </c>
      <c r="G1812" s="40">
        <f t="shared" si="202"/>
        <v>37999</v>
      </c>
      <c r="H1812">
        <f t="shared" si="203"/>
        <v>3</v>
      </c>
      <c r="I1812" s="38">
        <v>0</v>
      </c>
      <c r="J1812" s="38">
        <v>0.42708333333333331</v>
      </c>
      <c r="L1812">
        <v>2</v>
      </c>
      <c r="M1812">
        <v>8</v>
      </c>
      <c r="O1812">
        <v>3</v>
      </c>
      <c r="P1812">
        <v>2</v>
      </c>
      <c r="Q1812">
        <v>1</v>
      </c>
      <c r="T1812">
        <v>2</v>
      </c>
      <c r="W1812" s="41" t="s">
        <v>120</v>
      </c>
      <c r="X1812">
        <v>1</v>
      </c>
      <c r="Y1812">
        <v>0</v>
      </c>
      <c r="Z1812">
        <v>1</v>
      </c>
      <c r="AA1812">
        <v>0</v>
      </c>
      <c r="AB1812">
        <v>0</v>
      </c>
      <c r="AC1812">
        <v>0</v>
      </c>
      <c r="AD1812">
        <v>0</v>
      </c>
      <c r="AE1812">
        <v>1</v>
      </c>
      <c r="AM1812" t="s">
        <v>2920</v>
      </c>
    </row>
    <row r="1813" spans="1:39" x14ac:dyDescent="0.15">
      <c r="A1813">
        <v>219</v>
      </c>
      <c r="B1813">
        <v>8</v>
      </c>
      <c r="C1813">
        <v>3</v>
      </c>
      <c r="D1813" s="17">
        <v>2004</v>
      </c>
      <c r="E1813" s="17">
        <v>1</v>
      </c>
      <c r="F1813" s="17">
        <v>14</v>
      </c>
      <c r="G1813" s="40">
        <f t="shared" si="202"/>
        <v>38000</v>
      </c>
      <c r="H1813">
        <f t="shared" si="203"/>
        <v>3</v>
      </c>
      <c r="I1813" s="38">
        <v>0</v>
      </c>
      <c r="J1813" s="38">
        <v>0.39861111111111108</v>
      </c>
      <c r="L1813">
        <v>3</v>
      </c>
      <c r="M1813">
        <v>3</v>
      </c>
      <c r="O1813">
        <v>3</v>
      </c>
      <c r="P1813">
        <v>2</v>
      </c>
      <c r="Q1813">
        <v>1</v>
      </c>
      <c r="R1813">
        <v>36.5</v>
      </c>
      <c r="S1813">
        <v>0</v>
      </c>
      <c r="T1813">
        <v>2</v>
      </c>
      <c r="W1813" s="41" t="s">
        <v>50</v>
      </c>
      <c r="X1813">
        <v>0</v>
      </c>
      <c r="Y1813">
        <v>1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</row>
    <row r="1814" spans="1:39" x14ac:dyDescent="0.15">
      <c r="A1814">
        <v>214</v>
      </c>
      <c r="B1814">
        <v>8</v>
      </c>
      <c r="C1814">
        <v>3</v>
      </c>
      <c r="D1814" s="17">
        <v>2004</v>
      </c>
      <c r="E1814" s="17">
        <v>1</v>
      </c>
      <c r="F1814" s="17">
        <v>14</v>
      </c>
      <c r="G1814" s="40">
        <f t="shared" si="202"/>
        <v>38000</v>
      </c>
      <c r="H1814">
        <f t="shared" si="203"/>
        <v>3</v>
      </c>
      <c r="I1814" s="38">
        <v>0</v>
      </c>
      <c r="J1814" s="38">
        <v>0.33611111111111108</v>
      </c>
      <c r="K1814">
        <v>4880</v>
      </c>
      <c r="L1814">
        <v>3</v>
      </c>
      <c r="O1814">
        <v>3</v>
      </c>
      <c r="P1814">
        <v>2</v>
      </c>
      <c r="Q1814">
        <v>2</v>
      </c>
      <c r="R1814">
        <v>36.700000000000003</v>
      </c>
      <c r="S1814">
        <v>0</v>
      </c>
      <c r="T1814">
        <v>2</v>
      </c>
      <c r="W1814" s="41" t="s">
        <v>49</v>
      </c>
      <c r="X1814">
        <v>1</v>
      </c>
      <c r="Y1814">
        <v>0</v>
      </c>
      <c r="Z1814">
        <v>1</v>
      </c>
      <c r="AA1814">
        <v>0</v>
      </c>
      <c r="AB1814">
        <v>0</v>
      </c>
      <c r="AC1814">
        <v>0</v>
      </c>
      <c r="AD1814">
        <v>0</v>
      </c>
      <c r="AE1814">
        <v>1</v>
      </c>
      <c r="AH1814">
        <v>0</v>
      </c>
      <c r="AI1814">
        <v>0</v>
      </c>
    </row>
    <row r="1815" spans="1:39" x14ac:dyDescent="0.15">
      <c r="A1815">
        <v>222</v>
      </c>
      <c r="B1815">
        <v>8</v>
      </c>
      <c r="C1815">
        <v>3</v>
      </c>
      <c r="D1815" s="17">
        <v>2004</v>
      </c>
      <c r="E1815" s="17">
        <v>1</v>
      </c>
      <c r="F1815" s="17">
        <v>14</v>
      </c>
      <c r="G1815" s="40">
        <f t="shared" si="202"/>
        <v>38000</v>
      </c>
      <c r="H1815">
        <f t="shared" si="203"/>
        <v>3</v>
      </c>
      <c r="I1815" s="38">
        <v>0</v>
      </c>
      <c r="J1815" s="38">
        <v>0.45416666666666666</v>
      </c>
      <c r="L1815">
        <v>4</v>
      </c>
      <c r="O1815">
        <v>3</v>
      </c>
      <c r="P1815">
        <v>2</v>
      </c>
      <c r="Q1815">
        <v>1</v>
      </c>
      <c r="R1815">
        <v>35.799999999999997</v>
      </c>
      <c r="S1815">
        <v>0</v>
      </c>
      <c r="W1815" s="41" t="s">
        <v>118</v>
      </c>
      <c r="X1815">
        <v>0</v>
      </c>
      <c r="Y1815">
        <v>1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H1815">
        <v>0</v>
      </c>
      <c r="AI1815">
        <v>0</v>
      </c>
    </row>
    <row r="1816" spans="1:39" x14ac:dyDescent="0.15">
      <c r="A1816">
        <v>174</v>
      </c>
      <c r="B1816">
        <v>7</v>
      </c>
      <c r="C1816">
        <v>3</v>
      </c>
      <c r="D1816" s="19">
        <v>2004</v>
      </c>
      <c r="E1816" s="19">
        <v>1</v>
      </c>
      <c r="F1816" s="19">
        <v>15</v>
      </c>
      <c r="G1816" s="40">
        <f t="shared" si="202"/>
        <v>38001</v>
      </c>
      <c r="H1816">
        <f t="shared" si="203"/>
        <v>3</v>
      </c>
      <c r="I1816" s="38">
        <v>0</v>
      </c>
      <c r="J1816" s="38">
        <v>0.3756944444444445</v>
      </c>
      <c r="L1816">
        <v>2</v>
      </c>
      <c r="M1816">
        <v>3</v>
      </c>
      <c r="O1816">
        <v>3</v>
      </c>
      <c r="P1816">
        <v>2</v>
      </c>
      <c r="Q1816">
        <v>2</v>
      </c>
      <c r="T1816">
        <v>2</v>
      </c>
      <c r="W1816" s="41" t="s">
        <v>118</v>
      </c>
      <c r="X1816">
        <v>0</v>
      </c>
      <c r="Y1816">
        <v>1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H1816">
        <v>0</v>
      </c>
      <c r="AI1816">
        <v>0</v>
      </c>
    </row>
    <row r="1817" spans="1:39" x14ac:dyDescent="0.15">
      <c r="A1817">
        <v>172</v>
      </c>
      <c r="B1817">
        <v>7</v>
      </c>
      <c r="C1817">
        <v>3</v>
      </c>
      <c r="D1817" s="17">
        <v>2004</v>
      </c>
      <c r="E1817" s="17">
        <v>1</v>
      </c>
      <c r="F1817" s="17">
        <v>15</v>
      </c>
      <c r="G1817" s="40">
        <f t="shared" si="202"/>
        <v>38001</v>
      </c>
      <c r="H1817">
        <f t="shared" si="203"/>
        <v>3</v>
      </c>
      <c r="I1817" s="38">
        <v>9</v>
      </c>
      <c r="J1817" s="38">
        <v>9</v>
      </c>
      <c r="K1817">
        <v>4244</v>
      </c>
      <c r="L1817">
        <v>2</v>
      </c>
      <c r="M1817">
        <v>1</v>
      </c>
      <c r="O1817">
        <v>3</v>
      </c>
      <c r="P1817">
        <v>2</v>
      </c>
      <c r="Q1817">
        <v>1</v>
      </c>
      <c r="T1817">
        <v>2</v>
      </c>
      <c r="W1817" s="41" t="s">
        <v>51</v>
      </c>
      <c r="X1817">
        <v>1</v>
      </c>
      <c r="Y1817">
        <v>0</v>
      </c>
      <c r="Z1817">
        <v>1</v>
      </c>
      <c r="AA1817">
        <v>0</v>
      </c>
      <c r="AB1817">
        <v>0</v>
      </c>
      <c r="AC1817">
        <v>0</v>
      </c>
      <c r="AD1817">
        <v>0</v>
      </c>
      <c r="AE1817">
        <v>1</v>
      </c>
    </row>
    <row r="1818" spans="1:39" x14ac:dyDescent="0.15">
      <c r="A1818">
        <v>166</v>
      </c>
      <c r="B1818">
        <v>7</v>
      </c>
      <c r="C1818">
        <v>3</v>
      </c>
      <c r="D1818" s="17">
        <v>2004</v>
      </c>
      <c r="E1818" s="17">
        <v>1</v>
      </c>
      <c r="F1818" s="17">
        <v>15</v>
      </c>
      <c r="G1818" s="40">
        <f t="shared" si="202"/>
        <v>38001</v>
      </c>
      <c r="H1818">
        <f t="shared" si="203"/>
        <v>3</v>
      </c>
      <c r="I1818" s="38">
        <v>0</v>
      </c>
      <c r="J1818" s="38">
        <v>0.3430555555555555</v>
      </c>
      <c r="K1818">
        <v>4888</v>
      </c>
      <c r="L1818">
        <v>3</v>
      </c>
      <c r="O1818">
        <v>3</v>
      </c>
      <c r="P1818">
        <v>2</v>
      </c>
      <c r="Q1818">
        <v>2</v>
      </c>
      <c r="T1818">
        <v>2</v>
      </c>
      <c r="W1818" s="41" t="s">
        <v>118</v>
      </c>
      <c r="X1818">
        <v>3</v>
      </c>
      <c r="Y1818">
        <v>0</v>
      </c>
      <c r="Z1818">
        <v>0</v>
      </c>
      <c r="AA1818">
        <v>0</v>
      </c>
      <c r="AB1818">
        <v>1</v>
      </c>
      <c r="AC1818">
        <v>0</v>
      </c>
      <c r="AD1818">
        <v>0</v>
      </c>
      <c r="AE1818">
        <v>1</v>
      </c>
      <c r="AM1818" t="s">
        <v>2920</v>
      </c>
    </row>
    <row r="1819" spans="1:39" x14ac:dyDescent="0.15">
      <c r="A1819">
        <v>178</v>
      </c>
      <c r="B1819">
        <v>7</v>
      </c>
      <c r="C1819">
        <v>3</v>
      </c>
      <c r="D1819" s="17">
        <v>2004</v>
      </c>
      <c r="E1819" s="17">
        <v>1</v>
      </c>
      <c r="F1819" s="17">
        <v>15</v>
      </c>
      <c r="G1819" s="40">
        <f t="shared" si="202"/>
        <v>38001</v>
      </c>
      <c r="H1819">
        <f t="shared" si="203"/>
        <v>3</v>
      </c>
      <c r="I1819" s="38">
        <v>0</v>
      </c>
      <c r="J1819" s="38">
        <v>0.40416666666666662</v>
      </c>
      <c r="K1819">
        <v>3167</v>
      </c>
      <c r="L1819">
        <v>2</v>
      </c>
      <c r="M1819">
        <v>2</v>
      </c>
      <c r="O1819">
        <v>3</v>
      </c>
      <c r="P1819">
        <v>2</v>
      </c>
      <c r="Q1819">
        <v>1</v>
      </c>
      <c r="T1819">
        <v>2</v>
      </c>
      <c r="W1819" s="41" t="s">
        <v>714</v>
      </c>
      <c r="X1819">
        <v>0</v>
      </c>
      <c r="Y1819">
        <v>1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H1819">
        <v>0</v>
      </c>
      <c r="AI1819">
        <v>0</v>
      </c>
    </row>
    <row r="1820" spans="1:39" x14ac:dyDescent="0.15">
      <c r="A1820">
        <v>179</v>
      </c>
      <c r="B1820">
        <v>7</v>
      </c>
      <c r="C1820">
        <v>3</v>
      </c>
      <c r="D1820" s="17">
        <v>2004</v>
      </c>
      <c r="E1820" s="17">
        <v>1</v>
      </c>
      <c r="F1820" s="17">
        <v>15</v>
      </c>
      <c r="G1820" s="40">
        <f t="shared" si="202"/>
        <v>38001</v>
      </c>
      <c r="H1820">
        <f t="shared" si="203"/>
        <v>3</v>
      </c>
      <c r="I1820" s="38"/>
      <c r="J1820" s="38"/>
      <c r="K1820">
        <v>1747</v>
      </c>
      <c r="L1820">
        <v>4</v>
      </c>
      <c r="M1820">
        <v>6</v>
      </c>
      <c r="O1820">
        <v>3</v>
      </c>
      <c r="P1820">
        <v>2</v>
      </c>
      <c r="Q1820">
        <v>1</v>
      </c>
      <c r="T1820">
        <v>2</v>
      </c>
      <c r="W1820" s="41" t="s">
        <v>118</v>
      </c>
      <c r="X1820">
        <v>1</v>
      </c>
      <c r="Y1820">
        <v>0</v>
      </c>
      <c r="Z1820">
        <v>1</v>
      </c>
      <c r="AA1820">
        <v>0</v>
      </c>
      <c r="AB1820">
        <v>0</v>
      </c>
      <c r="AC1820">
        <v>0</v>
      </c>
      <c r="AD1820">
        <v>0</v>
      </c>
      <c r="AE1820">
        <v>1</v>
      </c>
      <c r="AH1820">
        <v>1</v>
      </c>
      <c r="AJ1820">
        <v>3</v>
      </c>
    </row>
    <row r="1821" spans="1:39" x14ac:dyDescent="0.15">
      <c r="A1821">
        <v>187</v>
      </c>
      <c r="B1821">
        <v>7</v>
      </c>
      <c r="C1821">
        <v>3</v>
      </c>
      <c r="D1821" s="17">
        <v>2004</v>
      </c>
      <c r="E1821" s="17">
        <v>1</v>
      </c>
      <c r="F1821" s="17">
        <v>16</v>
      </c>
      <c r="G1821" s="40">
        <f t="shared" si="202"/>
        <v>38002</v>
      </c>
      <c r="H1821">
        <f t="shared" si="203"/>
        <v>3</v>
      </c>
      <c r="I1821" s="38">
        <v>0</v>
      </c>
      <c r="J1821" s="38">
        <v>0.35069444444444442</v>
      </c>
      <c r="K1821">
        <v>2718</v>
      </c>
      <c r="L1821">
        <v>2</v>
      </c>
      <c r="M1821">
        <v>4</v>
      </c>
      <c r="O1821">
        <v>3</v>
      </c>
      <c r="P1821">
        <v>2</v>
      </c>
      <c r="Q1821">
        <v>1</v>
      </c>
      <c r="T1821">
        <v>2</v>
      </c>
      <c r="W1821" s="41" t="s">
        <v>278</v>
      </c>
      <c r="X1821">
        <v>1</v>
      </c>
      <c r="Y1821">
        <v>0</v>
      </c>
      <c r="Z1821">
        <v>1</v>
      </c>
      <c r="AA1821">
        <v>0</v>
      </c>
      <c r="AB1821">
        <v>0</v>
      </c>
      <c r="AC1821">
        <v>0</v>
      </c>
      <c r="AD1821">
        <v>0</v>
      </c>
      <c r="AE1821">
        <v>1</v>
      </c>
    </row>
    <row r="1822" spans="1:39" x14ac:dyDescent="0.15">
      <c r="A1822">
        <v>223</v>
      </c>
      <c r="B1822">
        <v>9</v>
      </c>
      <c r="C1822">
        <v>3</v>
      </c>
      <c r="D1822" s="17">
        <v>2004</v>
      </c>
      <c r="E1822" s="17">
        <v>1</v>
      </c>
      <c r="F1822" s="17">
        <v>16</v>
      </c>
      <c r="G1822" s="40">
        <f t="shared" si="202"/>
        <v>38002</v>
      </c>
      <c r="H1822">
        <f t="shared" si="203"/>
        <v>3</v>
      </c>
      <c r="I1822" s="38">
        <v>0</v>
      </c>
      <c r="J1822" s="38">
        <v>0.4055555555555555</v>
      </c>
      <c r="K1822">
        <v>634</v>
      </c>
      <c r="L1822">
        <v>3</v>
      </c>
      <c r="M1822">
        <v>1</v>
      </c>
      <c r="O1822">
        <v>3</v>
      </c>
      <c r="P1822">
        <v>2</v>
      </c>
      <c r="Q1822">
        <v>1</v>
      </c>
      <c r="R1822">
        <v>36.9</v>
      </c>
      <c r="S1822">
        <v>0</v>
      </c>
      <c r="T1822">
        <v>2</v>
      </c>
      <c r="W1822" s="41" t="s">
        <v>118</v>
      </c>
      <c r="X1822">
        <v>1</v>
      </c>
      <c r="Y1822">
        <v>0</v>
      </c>
      <c r="Z1822">
        <v>1</v>
      </c>
      <c r="AA1822">
        <v>0</v>
      </c>
      <c r="AB1822">
        <v>0</v>
      </c>
      <c r="AC1822">
        <v>0</v>
      </c>
      <c r="AD1822">
        <v>0</v>
      </c>
      <c r="AE1822">
        <v>1</v>
      </c>
      <c r="AH1822">
        <v>0</v>
      </c>
      <c r="AI1822">
        <v>0</v>
      </c>
    </row>
    <row r="1823" spans="1:39" x14ac:dyDescent="0.15">
      <c r="A1823">
        <v>236</v>
      </c>
      <c r="B1823">
        <v>9</v>
      </c>
      <c r="C1823">
        <v>3</v>
      </c>
      <c r="D1823" s="19">
        <v>2004</v>
      </c>
      <c r="E1823" s="19">
        <v>1</v>
      </c>
      <c r="F1823" s="19">
        <v>16</v>
      </c>
      <c r="G1823" s="40">
        <f t="shared" si="202"/>
        <v>38002</v>
      </c>
      <c r="H1823">
        <f t="shared" si="203"/>
        <v>3</v>
      </c>
      <c r="I1823" s="38">
        <v>0</v>
      </c>
      <c r="J1823" s="38">
        <v>0.4826388888888889</v>
      </c>
      <c r="K1823">
        <v>4901</v>
      </c>
      <c r="L1823">
        <v>4</v>
      </c>
      <c r="O1823">
        <v>3</v>
      </c>
      <c r="P1823">
        <v>2</v>
      </c>
      <c r="Q1823">
        <v>1</v>
      </c>
      <c r="R1823">
        <v>36.299999999999997</v>
      </c>
      <c r="S1823">
        <v>0</v>
      </c>
      <c r="T1823">
        <v>2</v>
      </c>
      <c r="W1823" s="41" t="s">
        <v>118</v>
      </c>
      <c r="X1823">
        <v>2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0</v>
      </c>
      <c r="AE1823">
        <v>1</v>
      </c>
    </row>
    <row r="1824" spans="1:39" x14ac:dyDescent="0.15">
      <c r="A1824">
        <v>4404</v>
      </c>
      <c r="B1824">
        <v>188</v>
      </c>
      <c r="C1824">
        <v>3</v>
      </c>
      <c r="D1824" s="17">
        <v>2007</v>
      </c>
      <c r="E1824" s="17">
        <v>1</v>
      </c>
      <c r="F1824" s="17">
        <v>15</v>
      </c>
      <c r="G1824" s="40">
        <f t="shared" si="202"/>
        <v>39097</v>
      </c>
      <c r="H1824">
        <f t="shared" si="203"/>
        <v>3</v>
      </c>
      <c r="I1824" s="29">
        <v>0.43263888888888885</v>
      </c>
      <c r="J1824" s="29">
        <v>0.43263888888888891</v>
      </c>
      <c r="K1824">
        <v>6846</v>
      </c>
      <c r="L1824">
        <v>2</v>
      </c>
      <c r="M1824">
        <v>3</v>
      </c>
      <c r="O1824">
        <v>3</v>
      </c>
      <c r="P1824">
        <v>2</v>
      </c>
      <c r="Q1824">
        <v>2</v>
      </c>
      <c r="R1824">
        <v>37.9</v>
      </c>
      <c r="S1824">
        <v>1</v>
      </c>
      <c r="T1824">
        <v>3</v>
      </c>
      <c r="W1824" s="41" t="s">
        <v>118</v>
      </c>
      <c r="X1824">
        <v>5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1</v>
      </c>
      <c r="AE1824">
        <v>1</v>
      </c>
    </row>
    <row r="1825" spans="1:41" x14ac:dyDescent="0.15">
      <c r="A1825">
        <v>4422</v>
      </c>
      <c r="B1825">
        <v>188</v>
      </c>
      <c r="C1825">
        <v>3</v>
      </c>
      <c r="D1825" s="19">
        <v>2007</v>
      </c>
      <c r="E1825" s="19">
        <v>1</v>
      </c>
      <c r="F1825" s="19">
        <v>17</v>
      </c>
      <c r="G1825" s="40">
        <f t="shared" si="202"/>
        <v>39099</v>
      </c>
      <c r="H1825">
        <f t="shared" si="203"/>
        <v>3</v>
      </c>
      <c r="I1825" s="29">
        <v>0.45833333333333331</v>
      </c>
      <c r="J1825" s="29">
        <v>0.45833333333333331</v>
      </c>
      <c r="K1825">
        <v>6448</v>
      </c>
      <c r="L1825">
        <v>3</v>
      </c>
      <c r="M1825">
        <v>2</v>
      </c>
      <c r="O1825">
        <v>3</v>
      </c>
      <c r="P1825">
        <v>2</v>
      </c>
      <c r="Q1825">
        <v>1</v>
      </c>
      <c r="T1825">
        <v>3</v>
      </c>
      <c r="V1825" s="41" t="s">
        <v>2929</v>
      </c>
      <c r="W1825" s="41" t="s">
        <v>2830</v>
      </c>
      <c r="AM1825" t="s">
        <v>2920</v>
      </c>
    </row>
    <row r="1826" spans="1:41" x14ac:dyDescent="0.15">
      <c r="A1826">
        <v>4417</v>
      </c>
      <c r="B1826">
        <v>188</v>
      </c>
      <c r="C1826">
        <v>3</v>
      </c>
      <c r="D1826" s="17">
        <v>2007</v>
      </c>
      <c r="E1826" s="17">
        <v>1</v>
      </c>
      <c r="F1826" s="17">
        <v>17</v>
      </c>
      <c r="G1826" s="40">
        <f t="shared" si="202"/>
        <v>39099</v>
      </c>
      <c r="H1826">
        <f t="shared" si="203"/>
        <v>3</v>
      </c>
      <c r="I1826" s="29">
        <v>0.37013888888888885</v>
      </c>
      <c r="J1826" s="29">
        <v>0.37013888888888885</v>
      </c>
      <c r="L1826">
        <v>4</v>
      </c>
      <c r="O1826">
        <v>3</v>
      </c>
      <c r="P1826">
        <v>2</v>
      </c>
      <c r="Q1826">
        <v>2</v>
      </c>
      <c r="W1826" s="41" t="s">
        <v>50</v>
      </c>
      <c r="X1826">
        <v>2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0</v>
      </c>
      <c r="AE1826">
        <v>1</v>
      </c>
    </row>
    <row r="1827" spans="1:41" x14ac:dyDescent="0.15">
      <c r="A1827">
        <v>4430</v>
      </c>
      <c r="B1827">
        <v>188</v>
      </c>
      <c r="C1827">
        <v>3</v>
      </c>
      <c r="D1827" s="17">
        <v>2007</v>
      </c>
      <c r="E1827" s="17">
        <v>1</v>
      </c>
      <c r="F1827" s="17">
        <v>18</v>
      </c>
      <c r="G1827" s="40">
        <f t="shared" si="202"/>
        <v>39100</v>
      </c>
      <c r="H1827">
        <f t="shared" si="203"/>
        <v>3</v>
      </c>
      <c r="I1827" s="29">
        <v>0.38611111111111113</v>
      </c>
      <c r="J1827" s="29">
        <v>0.38611111111111113</v>
      </c>
      <c r="L1827">
        <v>4</v>
      </c>
      <c r="M1827">
        <v>3</v>
      </c>
      <c r="O1827">
        <v>3</v>
      </c>
      <c r="P1827">
        <v>2</v>
      </c>
      <c r="Q1827">
        <v>2</v>
      </c>
      <c r="T1827">
        <v>3</v>
      </c>
      <c r="W1827" s="41" t="s">
        <v>118</v>
      </c>
      <c r="X1827">
        <v>0</v>
      </c>
      <c r="Y1827">
        <v>1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H1827">
        <v>0</v>
      </c>
      <c r="AI1827">
        <v>0</v>
      </c>
    </row>
    <row r="1828" spans="1:41" x14ac:dyDescent="0.15">
      <c r="A1828">
        <v>4431</v>
      </c>
      <c r="B1828">
        <v>189</v>
      </c>
      <c r="C1828">
        <v>3</v>
      </c>
      <c r="D1828" s="17">
        <v>2007</v>
      </c>
      <c r="E1828" s="17">
        <v>1</v>
      </c>
      <c r="F1828" s="17">
        <v>18</v>
      </c>
      <c r="G1828" s="40">
        <f t="shared" si="202"/>
        <v>39100</v>
      </c>
      <c r="H1828">
        <f t="shared" si="203"/>
        <v>3</v>
      </c>
      <c r="I1828" s="29">
        <v>0.40625</v>
      </c>
      <c r="J1828" s="29">
        <v>0.40625</v>
      </c>
      <c r="L1828">
        <v>4</v>
      </c>
      <c r="O1828">
        <v>3</v>
      </c>
      <c r="P1828">
        <v>2</v>
      </c>
      <c r="Q1828">
        <v>2</v>
      </c>
      <c r="T1828">
        <v>3</v>
      </c>
      <c r="W1828" s="41" t="s">
        <v>50</v>
      </c>
      <c r="X1828">
        <v>1</v>
      </c>
      <c r="Y1828">
        <v>0</v>
      </c>
      <c r="Z1828">
        <v>1</v>
      </c>
      <c r="AA1828">
        <v>0</v>
      </c>
      <c r="AB1828">
        <v>0</v>
      </c>
      <c r="AC1828">
        <v>0</v>
      </c>
      <c r="AD1828">
        <v>0</v>
      </c>
      <c r="AE1828">
        <v>1</v>
      </c>
      <c r="AH1828">
        <v>0</v>
      </c>
      <c r="AI1828">
        <v>0</v>
      </c>
    </row>
    <row r="1829" spans="1:41" x14ac:dyDescent="0.15">
      <c r="A1829">
        <v>4429</v>
      </c>
      <c r="B1829">
        <v>188</v>
      </c>
      <c r="C1829">
        <v>3</v>
      </c>
      <c r="D1829" s="17">
        <v>2007</v>
      </c>
      <c r="E1829" s="17">
        <v>1</v>
      </c>
      <c r="F1829" s="17">
        <v>18</v>
      </c>
      <c r="G1829" s="40">
        <f t="shared" si="202"/>
        <v>39100</v>
      </c>
      <c r="H1829">
        <f t="shared" si="203"/>
        <v>3</v>
      </c>
      <c r="I1829" s="29">
        <v>0.37916666666666665</v>
      </c>
      <c r="J1829" s="29">
        <v>0.37916666666666665</v>
      </c>
      <c r="K1829">
        <v>7340</v>
      </c>
      <c r="L1829">
        <v>2</v>
      </c>
      <c r="M1829">
        <v>11</v>
      </c>
      <c r="O1829">
        <v>3</v>
      </c>
      <c r="P1829">
        <v>2</v>
      </c>
      <c r="Q1829">
        <v>2</v>
      </c>
      <c r="W1829" s="41" t="s">
        <v>118</v>
      </c>
      <c r="X1829">
        <v>3</v>
      </c>
      <c r="Y1829">
        <v>0</v>
      </c>
      <c r="Z1829">
        <v>0</v>
      </c>
      <c r="AA1829">
        <v>0</v>
      </c>
      <c r="AB1829">
        <v>1</v>
      </c>
      <c r="AC1829">
        <v>0</v>
      </c>
      <c r="AD1829">
        <v>0</v>
      </c>
      <c r="AE1829">
        <v>1</v>
      </c>
    </row>
    <row r="1830" spans="1:41" x14ac:dyDescent="0.15">
      <c r="A1830">
        <v>3530</v>
      </c>
      <c r="B1830">
        <v>158</v>
      </c>
      <c r="C1830">
        <v>3</v>
      </c>
      <c r="D1830" s="17">
        <v>2008</v>
      </c>
      <c r="E1830" s="17">
        <v>1</v>
      </c>
      <c r="F1830" s="17">
        <v>14</v>
      </c>
      <c r="G1830" s="40">
        <f t="shared" si="202"/>
        <v>39461</v>
      </c>
      <c r="H1830">
        <f t="shared" si="203"/>
        <v>3</v>
      </c>
      <c r="I1830" s="38">
        <v>0</v>
      </c>
      <c r="J1830" s="38">
        <v>0.43472222222222223</v>
      </c>
      <c r="K1830">
        <v>5609</v>
      </c>
      <c r="L1830">
        <v>3</v>
      </c>
      <c r="O1830">
        <v>3</v>
      </c>
      <c r="P1830">
        <v>2</v>
      </c>
      <c r="Q1830">
        <v>1</v>
      </c>
      <c r="T1830">
        <v>3</v>
      </c>
      <c r="W1830" s="41" t="s">
        <v>118</v>
      </c>
      <c r="X1830">
        <v>0</v>
      </c>
      <c r="Y1830">
        <v>1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</row>
    <row r="1831" spans="1:41" x14ac:dyDescent="0.15">
      <c r="A1831">
        <v>3514</v>
      </c>
      <c r="B1831">
        <v>158</v>
      </c>
      <c r="C1831">
        <v>3</v>
      </c>
      <c r="D1831" s="17">
        <v>2008</v>
      </c>
      <c r="E1831" s="17">
        <v>1</v>
      </c>
      <c r="F1831" s="17">
        <v>14</v>
      </c>
      <c r="G1831" s="40">
        <f t="shared" si="202"/>
        <v>39461</v>
      </c>
      <c r="H1831">
        <f t="shared" si="203"/>
        <v>3</v>
      </c>
      <c r="I1831" s="38">
        <v>0</v>
      </c>
      <c r="J1831" s="38">
        <v>0.3444444444444445</v>
      </c>
      <c r="K1831">
        <v>7821</v>
      </c>
      <c r="L1831">
        <v>2</v>
      </c>
      <c r="M1831">
        <v>4</v>
      </c>
      <c r="O1831">
        <v>3</v>
      </c>
      <c r="P1831">
        <v>2</v>
      </c>
      <c r="Q1831">
        <v>2</v>
      </c>
      <c r="R1831">
        <v>38.200000000000003</v>
      </c>
      <c r="S1831">
        <v>1</v>
      </c>
      <c r="T1831" s="32">
        <v>3</v>
      </c>
      <c r="U1831" s="32"/>
      <c r="W1831" s="41" t="s">
        <v>118</v>
      </c>
      <c r="X1831">
        <v>2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0</v>
      </c>
      <c r="AE1831">
        <v>1</v>
      </c>
    </row>
    <row r="1832" spans="1:41" x14ac:dyDescent="0.15">
      <c r="A1832">
        <v>3535</v>
      </c>
      <c r="B1832">
        <v>158</v>
      </c>
      <c r="C1832">
        <v>3</v>
      </c>
      <c r="D1832" s="17">
        <v>2008</v>
      </c>
      <c r="E1832" s="17">
        <v>1</v>
      </c>
      <c r="F1832" s="17">
        <v>14</v>
      </c>
      <c r="G1832" s="40">
        <f t="shared" si="202"/>
        <v>39461</v>
      </c>
      <c r="H1832">
        <f t="shared" si="203"/>
        <v>3</v>
      </c>
      <c r="I1832" s="38">
        <v>0</v>
      </c>
      <c r="J1832" s="38">
        <v>0.48888888888888887</v>
      </c>
      <c r="L1832">
        <v>3</v>
      </c>
      <c r="O1832">
        <v>3</v>
      </c>
      <c r="P1832">
        <v>2</v>
      </c>
      <c r="Q1832">
        <v>2</v>
      </c>
      <c r="T1832">
        <v>3</v>
      </c>
      <c r="W1832" s="41" t="s">
        <v>55</v>
      </c>
      <c r="X1832">
        <v>3</v>
      </c>
      <c r="Y1832">
        <v>0</v>
      </c>
      <c r="Z1832">
        <v>0</v>
      </c>
      <c r="AA1832">
        <v>0</v>
      </c>
      <c r="AB1832">
        <v>1</v>
      </c>
      <c r="AC1832">
        <v>0</v>
      </c>
      <c r="AD1832">
        <v>0</v>
      </c>
      <c r="AE1832">
        <v>1</v>
      </c>
      <c r="AM1832" t="s">
        <v>2918</v>
      </c>
      <c r="AO1832" t="s">
        <v>1335</v>
      </c>
    </row>
    <row r="1833" spans="1:41" x14ac:dyDescent="0.15">
      <c r="A1833">
        <v>3536</v>
      </c>
      <c r="B1833">
        <v>158</v>
      </c>
      <c r="C1833">
        <v>3</v>
      </c>
      <c r="D1833" s="19">
        <v>2008</v>
      </c>
      <c r="E1833" s="19">
        <v>1</v>
      </c>
      <c r="F1833" s="19">
        <v>14</v>
      </c>
      <c r="G1833" s="40">
        <f t="shared" si="202"/>
        <v>39461</v>
      </c>
      <c r="H1833">
        <f t="shared" si="203"/>
        <v>3</v>
      </c>
      <c r="I1833" s="38">
        <v>0</v>
      </c>
      <c r="J1833" s="38">
        <v>0.46180555555555558</v>
      </c>
      <c r="L1833">
        <v>4</v>
      </c>
      <c r="O1833">
        <v>3</v>
      </c>
      <c r="P1833">
        <v>2</v>
      </c>
      <c r="Q1833">
        <v>1</v>
      </c>
      <c r="T1833">
        <v>3</v>
      </c>
      <c r="W1833" s="41" t="s">
        <v>118</v>
      </c>
      <c r="X1833">
        <v>0</v>
      </c>
      <c r="Y1833">
        <v>1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H1833">
        <v>0</v>
      </c>
      <c r="AI1833">
        <v>0</v>
      </c>
    </row>
    <row r="1834" spans="1:41" x14ac:dyDescent="0.15">
      <c r="A1834">
        <v>3534</v>
      </c>
      <c r="B1834">
        <v>158</v>
      </c>
      <c r="C1834">
        <v>3</v>
      </c>
      <c r="D1834" s="17">
        <v>2008</v>
      </c>
      <c r="E1834" s="17">
        <v>1</v>
      </c>
      <c r="F1834" s="17">
        <v>14</v>
      </c>
      <c r="G1834" s="40">
        <f t="shared" si="202"/>
        <v>39461</v>
      </c>
      <c r="H1834">
        <f t="shared" si="203"/>
        <v>3</v>
      </c>
      <c r="I1834" s="38">
        <v>0</v>
      </c>
      <c r="J1834" s="38">
        <v>0.4597222222222222</v>
      </c>
      <c r="K1834">
        <v>6773</v>
      </c>
      <c r="L1834">
        <v>2</v>
      </c>
      <c r="M1834">
        <v>11</v>
      </c>
      <c r="O1834">
        <v>3</v>
      </c>
      <c r="P1834">
        <v>2</v>
      </c>
      <c r="Q1834">
        <v>1</v>
      </c>
      <c r="W1834" s="41" t="s">
        <v>118</v>
      </c>
      <c r="X1834">
        <v>4</v>
      </c>
      <c r="Y1834">
        <v>0</v>
      </c>
      <c r="Z1834">
        <v>0</v>
      </c>
      <c r="AA1834">
        <v>0</v>
      </c>
      <c r="AB1834">
        <v>0</v>
      </c>
      <c r="AC1834">
        <v>1</v>
      </c>
      <c r="AD1834">
        <v>0</v>
      </c>
      <c r="AE1834">
        <v>1</v>
      </c>
      <c r="AH1834">
        <v>0</v>
      </c>
      <c r="AI1834">
        <v>0</v>
      </c>
    </row>
    <row r="1835" spans="1:41" x14ac:dyDescent="0.15">
      <c r="A1835">
        <v>3515</v>
      </c>
      <c r="B1835">
        <v>158</v>
      </c>
      <c r="C1835">
        <v>3</v>
      </c>
      <c r="D1835" s="17">
        <v>2008</v>
      </c>
      <c r="E1835" s="17">
        <v>1</v>
      </c>
      <c r="F1835" s="17">
        <v>14</v>
      </c>
      <c r="G1835" s="40">
        <f t="shared" si="202"/>
        <v>39461</v>
      </c>
      <c r="H1835">
        <f t="shared" si="203"/>
        <v>3</v>
      </c>
      <c r="I1835" s="38">
        <v>0</v>
      </c>
      <c r="J1835" s="38">
        <v>0.3347222222222222</v>
      </c>
      <c r="K1835">
        <v>822</v>
      </c>
      <c r="L1835">
        <v>4</v>
      </c>
      <c r="M1835">
        <v>6</v>
      </c>
      <c r="O1835">
        <v>3</v>
      </c>
      <c r="P1835">
        <v>2</v>
      </c>
      <c r="Q1835">
        <v>2</v>
      </c>
      <c r="W1835" s="41" t="s">
        <v>118</v>
      </c>
      <c r="X1835">
        <v>1</v>
      </c>
      <c r="Y1835">
        <v>0</v>
      </c>
      <c r="Z1835">
        <v>1</v>
      </c>
      <c r="AA1835">
        <v>0</v>
      </c>
      <c r="AB1835">
        <v>0</v>
      </c>
      <c r="AC1835">
        <v>0</v>
      </c>
      <c r="AD1835">
        <v>0</v>
      </c>
      <c r="AE1835">
        <v>1</v>
      </c>
    </row>
    <row r="1836" spans="1:41" x14ac:dyDescent="0.15">
      <c r="A1836">
        <v>3550</v>
      </c>
      <c r="B1836">
        <v>159</v>
      </c>
      <c r="C1836">
        <v>3</v>
      </c>
      <c r="D1836" s="17">
        <v>2008</v>
      </c>
      <c r="E1836" s="17">
        <v>1</v>
      </c>
      <c r="F1836" s="17">
        <v>15</v>
      </c>
      <c r="G1836" s="40">
        <f t="shared" si="202"/>
        <v>39462</v>
      </c>
      <c r="H1836">
        <f t="shared" si="203"/>
        <v>3</v>
      </c>
      <c r="I1836" s="38">
        <v>0</v>
      </c>
      <c r="J1836" s="38">
        <v>0.4916666666666667</v>
      </c>
      <c r="K1836" s="32">
        <v>6748</v>
      </c>
      <c r="L1836">
        <v>3</v>
      </c>
      <c r="M1836">
        <v>6</v>
      </c>
      <c r="O1836">
        <v>3</v>
      </c>
      <c r="P1836">
        <v>2</v>
      </c>
      <c r="Q1836">
        <v>2</v>
      </c>
      <c r="R1836">
        <v>38.200000000000003</v>
      </c>
      <c r="S1836">
        <v>1</v>
      </c>
      <c r="T1836">
        <v>3</v>
      </c>
      <c r="W1836" s="41" t="s">
        <v>49</v>
      </c>
      <c r="X1836">
        <v>1</v>
      </c>
      <c r="Y1836">
        <v>0</v>
      </c>
      <c r="Z1836">
        <v>1</v>
      </c>
      <c r="AA1836">
        <v>0</v>
      </c>
      <c r="AB1836">
        <v>0</v>
      </c>
      <c r="AC1836">
        <v>0</v>
      </c>
      <c r="AD1836">
        <v>0</v>
      </c>
      <c r="AE1836">
        <v>1</v>
      </c>
      <c r="AH1836">
        <v>0</v>
      </c>
      <c r="AI1836">
        <v>0</v>
      </c>
    </row>
    <row r="1837" spans="1:41" x14ac:dyDescent="0.15">
      <c r="A1837">
        <v>3538</v>
      </c>
      <c r="B1837">
        <v>158</v>
      </c>
      <c r="C1837">
        <v>3</v>
      </c>
      <c r="D1837" s="17">
        <v>2008</v>
      </c>
      <c r="E1837" s="17">
        <v>1</v>
      </c>
      <c r="F1837" s="17">
        <v>15</v>
      </c>
      <c r="G1837" s="40">
        <f t="shared" si="202"/>
        <v>39462</v>
      </c>
      <c r="H1837">
        <f t="shared" si="203"/>
        <v>3</v>
      </c>
      <c r="I1837" s="1">
        <v>0</v>
      </c>
      <c r="J1837" s="1">
        <v>0.37361111111111112</v>
      </c>
      <c r="K1837">
        <v>7835</v>
      </c>
      <c r="L1837">
        <v>4</v>
      </c>
      <c r="O1837">
        <v>3</v>
      </c>
      <c r="P1837">
        <v>2</v>
      </c>
      <c r="Q1837">
        <v>2</v>
      </c>
      <c r="R1837">
        <v>37.9</v>
      </c>
      <c r="S1837">
        <v>1</v>
      </c>
      <c r="T1837">
        <v>3</v>
      </c>
      <c r="W1837" s="41" t="s">
        <v>50</v>
      </c>
      <c r="X1837">
        <v>3</v>
      </c>
      <c r="Y1837">
        <v>0</v>
      </c>
      <c r="Z1837">
        <v>0</v>
      </c>
      <c r="AA1837">
        <v>0</v>
      </c>
      <c r="AB1837">
        <v>1</v>
      </c>
      <c r="AC1837">
        <v>0</v>
      </c>
      <c r="AD1837">
        <v>0</v>
      </c>
      <c r="AE1837">
        <v>1</v>
      </c>
      <c r="AH1837">
        <v>0</v>
      </c>
      <c r="AI1837">
        <v>0</v>
      </c>
    </row>
    <row r="1838" spans="1:41" x14ac:dyDescent="0.15">
      <c r="A1838">
        <v>3556</v>
      </c>
      <c r="B1838">
        <v>159</v>
      </c>
      <c r="C1838">
        <v>3</v>
      </c>
      <c r="D1838" s="17">
        <v>2008</v>
      </c>
      <c r="E1838" s="17">
        <v>1</v>
      </c>
      <c r="F1838" s="17">
        <v>15</v>
      </c>
      <c r="G1838" s="40">
        <f t="shared" si="202"/>
        <v>39462</v>
      </c>
      <c r="H1838">
        <f t="shared" si="203"/>
        <v>3</v>
      </c>
      <c r="I1838" s="1">
        <v>0</v>
      </c>
      <c r="J1838" s="1">
        <v>0.5805555555555556</v>
      </c>
      <c r="K1838" s="32"/>
      <c r="L1838">
        <v>3</v>
      </c>
      <c r="O1838">
        <v>3</v>
      </c>
      <c r="P1838">
        <v>2</v>
      </c>
      <c r="Q1838">
        <v>2</v>
      </c>
      <c r="R1838">
        <v>37.700000000000003</v>
      </c>
      <c r="S1838">
        <v>1</v>
      </c>
      <c r="T1838" s="32"/>
      <c r="U1838" s="32"/>
      <c r="W1838" s="41" t="s">
        <v>50</v>
      </c>
      <c r="X1838">
        <v>0</v>
      </c>
      <c r="Y1838">
        <v>1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</row>
    <row r="1839" spans="1:41" x14ac:dyDescent="0.15">
      <c r="A1839">
        <v>3565</v>
      </c>
      <c r="B1839">
        <v>159</v>
      </c>
      <c r="C1839">
        <v>3</v>
      </c>
      <c r="D1839" s="19">
        <v>2008</v>
      </c>
      <c r="E1839" s="19">
        <v>1</v>
      </c>
      <c r="F1839" s="19">
        <v>16</v>
      </c>
      <c r="G1839" s="40">
        <f t="shared" si="202"/>
        <v>39463</v>
      </c>
      <c r="H1839">
        <f t="shared" si="203"/>
        <v>3</v>
      </c>
      <c r="I1839" s="1">
        <v>0</v>
      </c>
      <c r="J1839" s="1">
        <v>0.50138888888888888</v>
      </c>
      <c r="K1839" s="32">
        <v>6833</v>
      </c>
      <c r="L1839">
        <v>3</v>
      </c>
      <c r="O1839">
        <v>3</v>
      </c>
      <c r="P1839">
        <v>2</v>
      </c>
      <c r="Q1839">
        <v>1</v>
      </c>
      <c r="R1839">
        <v>36.200000000000003</v>
      </c>
      <c r="S1839">
        <v>0</v>
      </c>
      <c r="T1839">
        <v>3</v>
      </c>
      <c r="W1839" s="41" t="s">
        <v>118</v>
      </c>
      <c r="X1839">
        <v>0</v>
      </c>
      <c r="Y1839">
        <v>1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</row>
    <row r="1840" spans="1:41" x14ac:dyDescent="0.15">
      <c r="A1840">
        <v>3567</v>
      </c>
      <c r="B1840">
        <v>159</v>
      </c>
      <c r="C1840">
        <v>3</v>
      </c>
      <c r="D1840" s="17">
        <v>2008</v>
      </c>
      <c r="E1840" s="17">
        <v>1</v>
      </c>
      <c r="F1840" s="17">
        <v>16</v>
      </c>
      <c r="G1840" s="40">
        <f t="shared" si="202"/>
        <v>39463</v>
      </c>
      <c r="H1840">
        <f t="shared" si="203"/>
        <v>3</v>
      </c>
      <c r="I1840" s="1">
        <v>0</v>
      </c>
      <c r="J1840" s="1">
        <v>0.54583333333333328</v>
      </c>
      <c r="K1840" s="32"/>
      <c r="L1840">
        <v>4</v>
      </c>
      <c r="O1840">
        <v>3</v>
      </c>
      <c r="P1840">
        <v>2</v>
      </c>
      <c r="Q1840">
        <v>2</v>
      </c>
      <c r="R1840">
        <v>36.6</v>
      </c>
      <c r="S1840">
        <v>0</v>
      </c>
      <c r="T1840">
        <v>3</v>
      </c>
      <c r="W1840" s="41" t="s">
        <v>118</v>
      </c>
      <c r="X1840">
        <v>1</v>
      </c>
      <c r="Y1840">
        <v>0</v>
      </c>
      <c r="Z1840">
        <v>1</v>
      </c>
      <c r="AA1840">
        <v>0</v>
      </c>
      <c r="AB1840">
        <v>0</v>
      </c>
      <c r="AC1840">
        <v>0</v>
      </c>
      <c r="AD1840">
        <v>0</v>
      </c>
      <c r="AE1840">
        <v>1</v>
      </c>
    </row>
    <row r="1841" spans="1:40" x14ac:dyDescent="0.15">
      <c r="A1841">
        <v>3558</v>
      </c>
      <c r="B1841">
        <v>159</v>
      </c>
      <c r="C1841">
        <v>3</v>
      </c>
      <c r="D1841" s="17">
        <v>2008</v>
      </c>
      <c r="E1841" s="17">
        <v>1</v>
      </c>
      <c r="F1841" s="17">
        <v>16</v>
      </c>
      <c r="G1841" s="40">
        <f t="shared" si="202"/>
        <v>39463</v>
      </c>
      <c r="H1841">
        <f t="shared" si="203"/>
        <v>3</v>
      </c>
      <c r="I1841" s="1">
        <v>0</v>
      </c>
      <c r="J1841" s="1">
        <v>0.37361111111111112</v>
      </c>
      <c r="K1841" s="32">
        <v>6464</v>
      </c>
      <c r="L1841">
        <v>3</v>
      </c>
      <c r="M1841">
        <v>5</v>
      </c>
      <c r="O1841">
        <v>3</v>
      </c>
      <c r="P1841">
        <v>2</v>
      </c>
      <c r="Q1841">
        <v>2</v>
      </c>
      <c r="T1841">
        <v>3</v>
      </c>
      <c r="W1841" s="41" t="s">
        <v>118</v>
      </c>
      <c r="X1841">
        <v>0</v>
      </c>
      <c r="Y1841">
        <v>1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J1841">
        <v>1</v>
      </c>
    </row>
    <row r="1842" spans="1:40" x14ac:dyDescent="0.15">
      <c r="A1842">
        <v>3559</v>
      </c>
      <c r="B1842">
        <v>159</v>
      </c>
      <c r="C1842">
        <v>3</v>
      </c>
      <c r="D1842" s="17">
        <v>2008</v>
      </c>
      <c r="E1842" s="17">
        <v>1</v>
      </c>
      <c r="F1842" s="17">
        <v>16</v>
      </c>
      <c r="G1842" s="40">
        <f t="shared" si="202"/>
        <v>39463</v>
      </c>
      <c r="H1842">
        <f t="shared" si="203"/>
        <v>3</v>
      </c>
      <c r="I1842" s="1">
        <v>0</v>
      </c>
      <c r="J1842" s="1">
        <v>0.37638888888888888</v>
      </c>
      <c r="K1842" s="32">
        <v>7104</v>
      </c>
      <c r="L1842">
        <v>3</v>
      </c>
      <c r="O1842">
        <v>3</v>
      </c>
      <c r="P1842">
        <v>2</v>
      </c>
      <c r="Q1842">
        <v>2</v>
      </c>
      <c r="T1842" s="32"/>
      <c r="U1842" s="32"/>
      <c r="W1842" s="41" t="s">
        <v>49</v>
      </c>
      <c r="X1842">
        <v>0</v>
      </c>
      <c r="Y1842">
        <v>1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H1842">
        <v>0</v>
      </c>
      <c r="AI1842">
        <v>0</v>
      </c>
    </row>
    <row r="1843" spans="1:40" x14ac:dyDescent="0.15">
      <c r="A1843">
        <v>3580</v>
      </c>
      <c r="B1843">
        <v>160</v>
      </c>
      <c r="C1843">
        <v>3</v>
      </c>
      <c r="D1843" s="17">
        <v>2008</v>
      </c>
      <c r="E1843" s="17">
        <v>1</v>
      </c>
      <c r="F1843" s="17">
        <v>17</v>
      </c>
      <c r="G1843" s="40">
        <f t="shared" si="202"/>
        <v>39464</v>
      </c>
      <c r="H1843">
        <f t="shared" si="203"/>
        <v>3</v>
      </c>
      <c r="I1843" s="1">
        <v>0</v>
      </c>
      <c r="J1843" s="1">
        <v>0.4604166666666667</v>
      </c>
      <c r="K1843">
        <v>1101</v>
      </c>
      <c r="L1843">
        <v>4</v>
      </c>
      <c r="O1843">
        <v>3</v>
      </c>
      <c r="P1843">
        <v>2</v>
      </c>
      <c r="Q1843">
        <v>1</v>
      </c>
      <c r="T1843">
        <v>3</v>
      </c>
      <c r="W1843" s="41" t="s">
        <v>118</v>
      </c>
      <c r="X1843">
        <v>0</v>
      </c>
      <c r="Y1843">
        <v>1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</row>
    <row r="1844" spans="1:40" x14ac:dyDescent="0.15">
      <c r="A1844">
        <v>3581</v>
      </c>
      <c r="B1844">
        <v>160</v>
      </c>
      <c r="C1844">
        <v>3</v>
      </c>
      <c r="D1844" s="17">
        <v>2008</v>
      </c>
      <c r="E1844" s="17">
        <v>1</v>
      </c>
      <c r="F1844" s="17">
        <v>17</v>
      </c>
      <c r="G1844" s="40">
        <f t="shared" si="202"/>
        <v>39464</v>
      </c>
      <c r="H1844">
        <f t="shared" si="203"/>
        <v>3</v>
      </c>
      <c r="I1844" s="1">
        <v>0</v>
      </c>
      <c r="J1844" s="1">
        <v>0.46111111111111108</v>
      </c>
      <c r="K1844">
        <v>6935</v>
      </c>
      <c r="L1844">
        <v>2</v>
      </c>
      <c r="M1844">
        <v>5</v>
      </c>
      <c r="O1844">
        <v>3</v>
      </c>
      <c r="P1844">
        <v>2</v>
      </c>
      <c r="Q1844">
        <v>1</v>
      </c>
      <c r="W1844" s="41" t="s">
        <v>118</v>
      </c>
      <c r="X1844">
        <v>0</v>
      </c>
      <c r="Y1844">
        <v>1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</row>
    <row r="1845" spans="1:40" x14ac:dyDescent="0.15">
      <c r="A1845">
        <v>3577</v>
      </c>
      <c r="B1845">
        <v>160</v>
      </c>
      <c r="C1845">
        <v>3</v>
      </c>
      <c r="D1845" s="17">
        <v>2008</v>
      </c>
      <c r="E1845" s="17">
        <v>1</v>
      </c>
      <c r="F1845" s="17">
        <v>17</v>
      </c>
      <c r="G1845" s="40">
        <f t="shared" si="202"/>
        <v>39464</v>
      </c>
      <c r="H1845">
        <f t="shared" si="203"/>
        <v>3</v>
      </c>
      <c r="I1845" s="1">
        <v>0</v>
      </c>
      <c r="J1845" s="1">
        <v>0.45902777777777781</v>
      </c>
      <c r="K1845">
        <v>5078</v>
      </c>
      <c r="L1845">
        <v>4</v>
      </c>
      <c r="O1845">
        <v>3</v>
      </c>
      <c r="P1845">
        <v>2</v>
      </c>
      <c r="Q1845">
        <v>1</v>
      </c>
      <c r="W1845" s="41" t="s">
        <v>118</v>
      </c>
      <c r="X1845">
        <v>2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0</v>
      </c>
      <c r="AE1845">
        <v>1</v>
      </c>
      <c r="AH1845">
        <v>0</v>
      </c>
      <c r="AI1845">
        <v>0</v>
      </c>
    </row>
    <row r="1846" spans="1:40" x14ac:dyDescent="0.15">
      <c r="A1846">
        <v>253</v>
      </c>
      <c r="B1846">
        <v>9</v>
      </c>
      <c r="C1846">
        <v>3</v>
      </c>
      <c r="D1846" s="19">
        <v>2004</v>
      </c>
      <c r="E1846" s="19">
        <v>1</v>
      </c>
      <c r="F1846" s="19">
        <v>19</v>
      </c>
      <c r="G1846" s="40">
        <f t="shared" ref="G1846:G1879" si="204">DATE(D1846,E1846,F1846)</f>
        <v>38005</v>
      </c>
      <c r="H1846">
        <f t="shared" ref="H1846:H1879" si="205">INT((G1846-DATE(YEAR(G1846-WEEKDAY(G1846-1)+4),1,3)+WEEKDAY(DATE(YEAR(G1846-WEEKDAY(G1846-1)+4),1,3))+5)/7)</f>
        <v>4</v>
      </c>
      <c r="I1846" s="1">
        <v>0</v>
      </c>
      <c r="J1846" s="1">
        <v>0.3972222222222222</v>
      </c>
      <c r="K1846">
        <v>4575</v>
      </c>
      <c r="L1846">
        <v>2</v>
      </c>
      <c r="M1846">
        <v>11</v>
      </c>
      <c r="O1846">
        <v>3</v>
      </c>
      <c r="P1846">
        <v>2</v>
      </c>
      <c r="Q1846">
        <v>1</v>
      </c>
      <c r="T1846">
        <v>2</v>
      </c>
      <c r="W1846" s="41" t="s">
        <v>118</v>
      </c>
      <c r="X1846">
        <v>0</v>
      </c>
      <c r="Y1846">
        <v>1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H1846">
        <v>0</v>
      </c>
      <c r="AI1846">
        <v>0</v>
      </c>
    </row>
    <row r="1847" spans="1:40" x14ac:dyDescent="0.15">
      <c r="A1847">
        <v>248</v>
      </c>
      <c r="B1847">
        <v>9</v>
      </c>
      <c r="C1847">
        <v>3</v>
      </c>
      <c r="D1847" s="17">
        <v>2004</v>
      </c>
      <c r="E1847" s="17">
        <v>1</v>
      </c>
      <c r="F1847" s="17">
        <v>19</v>
      </c>
      <c r="G1847" s="40">
        <f t="shared" si="204"/>
        <v>38005</v>
      </c>
      <c r="H1847">
        <f t="shared" si="205"/>
        <v>4</v>
      </c>
      <c r="I1847" s="38">
        <v>9</v>
      </c>
      <c r="J1847" s="38">
        <v>9</v>
      </c>
      <c r="K1847">
        <v>4906</v>
      </c>
      <c r="L1847">
        <v>4</v>
      </c>
      <c r="O1847">
        <v>3</v>
      </c>
      <c r="P1847">
        <v>2</v>
      </c>
      <c r="Q1847">
        <v>2</v>
      </c>
      <c r="T1847">
        <v>2</v>
      </c>
      <c r="W1847" s="41" t="s">
        <v>50</v>
      </c>
      <c r="X1847">
        <v>0</v>
      </c>
      <c r="Y1847">
        <v>1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H1847">
        <v>0</v>
      </c>
      <c r="AI1847">
        <v>0</v>
      </c>
    </row>
    <row r="1848" spans="1:40" x14ac:dyDescent="0.15">
      <c r="A1848">
        <v>130</v>
      </c>
      <c r="B1848">
        <v>6</v>
      </c>
      <c r="C1848">
        <v>3</v>
      </c>
      <c r="D1848" s="17">
        <v>2004</v>
      </c>
      <c r="E1848" s="17">
        <v>1</v>
      </c>
      <c r="F1848" s="17">
        <v>19</v>
      </c>
      <c r="G1848" s="40">
        <f t="shared" si="204"/>
        <v>38005</v>
      </c>
      <c r="H1848">
        <f t="shared" si="205"/>
        <v>4</v>
      </c>
      <c r="I1848" s="1">
        <v>0</v>
      </c>
      <c r="J1848" s="1">
        <v>0.37777777777777777</v>
      </c>
      <c r="K1848">
        <v>608</v>
      </c>
      <c r="L1848">
        <v>2</v>
      </c>
      <c r="M1848">
        <v>7</v>
      </c>
      <c r="O1848">
        <v>3</v>
      </c>
      <c r="P1848">
        <v>2</v>
      </c>
      <c r="Q1848">
        <v>2</v>
      </c>
      <c r="T1848">
        <v>2</v>
      </c>
      <c r="W1848" s="41" t="s">
        <v>278</v>
      </c>
      <c r="X1848">
        <v>0</v>
      </c>
      <c r="Y1848">
        <v>1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</row>
    <row r="1849" spans="1:40" x14ac:dyDescent="0.15">
      <c r="A1849">
        <v>252</v>
      </c>
      <c r="B1849">
        <v>9</v>
      </c>
      <c r="C1849">
        <v>3</v>
      </c>
      <c r="D1849" s="17">
        <v>2004</v>
      </c>
      <c r="E1849" s="17">
        <v>1</v>
      </c>
      <c r="F1849" s="17">
        <v>19</v>
      </c>
      <c r="G1849" s="40">
        <f t="shared" si="204"/>
        <v>38005</v>
      </c>
      <c r="H1849">
        <f t="shared" si="205"/>
        <v>4</v>
      </c>
      <c r="I1849" s="1">
        <v>0</v>
      </c>
      <c r="J1849" s="1">
        <v>0.37638888888888888</v>
      </c>
      <c r="L1849">
        <v>3</v>
      </c>
      <c r="M1849">
        <v>3</v>
      </c>
      <c r="O1849">
        <v>3</v>
      </c>
      <c r="P1849">
        <v>2</v>
      </c>
      <c r="Q1849">
        <v>2</v>
      </c>
      <c r="R1849">
        <v>38.1</v>
      </c>
      <c r="S1849">
        <v>1</v>
      </c>
      <c r="W1849" s="41" t="s">
        <v>118</v>
      </c>
      <c r="X1849">
        <v>1</v>
      </c>
      <c r="Y1849">
        <v>0</v>
      </c>
      <c r="Z1849">
        <v>1</v>
      </c>
      <c r="AA1849">
        <v>0</v>
      </c>
      <c r="AB1849">
        <v>0</v>
      </c>
      <c r="AC1849">
        <v>0</v>
      </c>
      <c r="AD1849">
        <v>0</v>
      </c>
      <c r="AE1849">
        <v>1</v>
      </c>
    </row>
    <row r="1850" spans="1:40" x14ac:dyDescent="0.15">
      <c r="A1850">
        <v>151</v>
      </c>
      <c r="B1850">
        <v>6</v>
      </c>
      <c r="C1850">
        <v>3</v>
      </c>
      <c r="D1850" s="17">
        <v>2004</v>
      </c>
      <c r="E1850" s="17">
        <v>1</v>
      </c>
      <c r="F1850" s="17">
        <v>20</v>
      </c>
      <c r="G1850" s="40">
        <f t="shared" si="204"/>
        <v>38006</v>
      </c>
      <c r="H1850">
        <f t="shared" si="205"/>
        <v>4</v>
      </c>
      <c r="I1850" s="1">
        <v>0</v>
      </c>
      <c r="J1850" s="1">
        <v>0.4069444444444445</v>
      </c>
      <c r="K1850">
        <v>2268</v>
      </c>
      <c r="L1850">
        <v>2</v>
      </c>
      <c r="M1850">
        <v>5</v>
      </c>
      <c r="O1850">
        <v>3</v>
      </c>
      <c r="P1850">
        <v>2</v>
      </c>
      <c r="Q1850">
        <v>2</v>
      </c>
      <c r="T1850">
        <v>2</v>
      </c>
      <c r="W1850" s="41" t="s">
        <v>278</v>
      </c>
      <c r="X1850">
        <v>1</v>
      </c>
      <c r="Y1850">
        <v>0</v>
      </c>
      <c r="Z1850">
        <v>1</v>
      </c>
      <c r="AA1850">
        <v>0</v>
      </c>
      <c r="AB1850">
        <v>0</v>
      </c>
      <c r="AC1850">
        <v>0</v>
      </c>
      <c r="AD1850">
        <v>0</v>
      </c>
      <c r="AE1850">
        <v>1</v>
      </c>
    </row>
    <row r="1851" spans="1:40" x14ac:dyDescent="0.15">
      <c r="A1851">
        <v>155</v>
      </c>
      <c r="B1851">
        <v>6</v>
      </c>
      <c r="C1851">
        <v>3</v>
      </c>
      <c r="D1851" s="17">
        <v>2004</v>
      </c>
      <c r="E1851" s="17">
        <v>1</v>
      </c>
      <c r="F1851" s="17">
        <v>20</v>
      </c>
      <c r="G1851" s="40">
        <f t="shared" si="204"/>
        <v>38006</v>
      </c>
      <c r="H1851">
        <f t="shared" si="205"/>
        <v>4</v>
      </c>
      <c r="I1851" s="38">
        <v>0</v>
      </c>
      <c r="J1851" s="38">
        <v>0.4680555555555555</v>
      </c>
      <c r="K1851">
        <v>4192</v>
      </c>
      <c r="L1851">
        <v>2</v>
      </c>
      <c r="M1851">
        <v>1</v>
      </c>
      <c r="O1851">
        <v>3</v>
      </c>
      <c r="P1851">
        <v>2</v>
      </c>
      <c r="Q1851">
        <v>2</v>
      </c>
      <c r="T1851">
        <v>2</v>
      </c>
      <c r="W1851" s="41" t="s">
        <v>24</v>
      </c>
      <c r="X1851">
        <v>0</v>
      </c>
      <c r="Y1851">
        <v>1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H1851">
        <v>0</v>
      </c>
      <c r="AI1851">
        <v>0</v>
      </c>
    </row>
    <row r="1852" spans="1:40" x14ac:dyDescent="0.15">
      <c r="A1852">
        <v>149</v>
      </c>
      <c r="B1852">
        <v>6</v>
      </c>
      <c r="C1852">
        <v>3</v>
      </c>
      <c r="D1852" s="17">
        <v>2004</v>
      </c>
      <c r="E1852" s="17">
        <v>1</v>
      </c>
      <c r="F1852" s="17">
        <v>20</v>
      </c>
      <c r="G1852" s="40">
        <f t="shared" si="204"/>
        <v>38006</v>
      </c>
      <c r="H1852">
        <f t="shared" si="205"/>
        <v>4</v>
      </c>
      <c r="I1852" s="1">
        <v>0</v>
      </c>
      <c r="J1852" s="1">
        <v>0.33680555555555558</v>
      </c>
      <c r="L1852">
        <v>3</v>
      </c>
      <c r="M1852">
        <v>4</v>
      </c>
      <c r="O1852">
        <v>3</v>
      </c>
      <c r="P1852">
        <v>2</v>
      </c>
      <c r="Q1852">
        <v>2</v>
      </c>
      <c r="T1852">
        <v>2</v>
      </c>
      <c r="W1852" s="41" t="s">
        <v>49</v>
      </c>
      <c r="X1852">
        <v>0</v>
      </c>
      <c r="Y1852">
        <v>1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</row>
    <row r="1853" spans="1:40" x14ac:dyDescent="0.15">
      <c r="A1853">
        <v>156</v>
      </c>
      <c r="B1853">
        <v>6</v>
      </c>
      <c r="C1853">
        <v>3</v>
      </c>
      <c r="D1853" s="17">
        <v>2004</v>
      </c>
      <c r="E1853" s="17">
        <v>1</v>
      </c>
      <c r="F1853" s="17">
        <v>20</v>
      </c>
      <c r="G1853" s="40">
        <f t="shared" si="204"/>
        <v>38006</v>
      </c>
      <c r="H1853">
        <f t="shared" si="205"/>
        <v>4</v>
      </c>
      <c r="I1853" s="38">
        <v>0</v>
      </c>
      <c r="J1853" s="38">
        <v>0.4597222222222222</v>
      </c>
      <c r="K1853">
        <v>4517</v>
      </c>
      <c r="L1853">
        <v>3</v>
      </c>
      <c r="O1853">
        <v>3</v>
      </c>
      <c r="P1853">
        <v>2</v>
      </c>
      <c r="R1853">
        <v>36.4</v>
      </c>
      <c r="S1853">
        <v>0</v>
      </c>
      <c r="W1853" s="41" t="s">
        <v>120</v>
      </c>
      <c r="X1853">
        <v>3</v>
      </c>
      <c r="Y1853">
        <v>0</v>
      </c>
      <c r="Z1853">
        <v>0</v>
      </c>
      <c r="AA1853">
        <v>0</v>
      </c>
      <c r="AB1853">
        <v>1</v>
      </c>
      <c r="AC1853">
        <v>0</v>
      </c>
      <c r="AD1853">
        <v>0</v>
      </c>
      <c r="AE1853">
        <v>1</v>
      </c>
    </row>
    <row r="1854" spans="1:40" x14ac:dyDescent="0.15">
      <c r="A1854">
        <v>159</v>
      </c>
      <c r="B1854">
        <v>6</v>
      </c>
      <c r="C1854">
        <v>4</v>
      </c>
      <c r="D1854" s="17">
        <v>2004</v>
      </c>
      <c r="E1854" s="17">
        <v>1</v>
      </c>
      <c r="F1854" s="17">
        <v>21</v>
      </c>
      <c r="G1854" s="40">
        <f t="shared" si="204"/>
        <v>38007</v>
      </c>
      <c r="H1854">
        <f t="shared" si="205"/>
        <v>4</v>
      </c>
      <c r="I1854" s="1">
        <v>0</v>
      </c>
      <c r="J1854" s="1">
        <v>0.2951388888888889</v>
      </c>
      <c r="K1854">
        <v>4919</v>
      </c>
      <c r="L1854">
        <v>4</v>
      </c>
      <c r="O1854">
        <v>3</v>
      </c>
      <c r="P1854">
        <v>2</v>
      </c>
      <c r="Q1854">
        <v>1</v>
      </c>
      <c r="T1854">
        <v>2</v>
      </c>
      <c r="W1854" s="41" t="s">
        <v>118</v>
      </c>
      <c r="X1854">
        <v>1</v>
      </c>
      <c r="Y1854">
        <v>0</v>
      </c>
      <c r="Z1854">
        <v>1</v>
      </c>
      <c r="AA1854">
        <v>0</v>
      </c>
      <c r="AB1854">
        <v>0</v>
      </c>
      <c r="AC1854">
        <v>0</v>
      </c>
      <c r="AD1854">
        <v>0</v>
      </c>
      <c r="AE1854">
        <v>1</v>
      </c>
    </row>
    <row r="1855" spans="1:40" x14ac:dyDescent="0.15">
      <c r="A1855">
        <v>110</v>
      </c>
      <c r="B1855">
        <v>5</v>
      </c>
      <c r="C1855">
        <v>4</v>
      </c>
      <c r="D1855" s="17">
        <v>2004</v>
      </c>
      <c r="E1855" s="17">
        <v>1</v>
      </c>
      <c r="F1855" s="17">
        <v>22</v>
      </c>
      <c r="G1855" s="40">
        <f t="shared" si="204"/>
        <v>38008</v>
      </c>
      <c r="H1855">
        <f t="shared" si="205"/>
        <v>4</v>
      </c>
      <c r="I1855" s="1">
        <v>0</v>
      </c>
      <c r="J1855" s="1">
        <v>0.43194444444444446</v>
      </c>
      <c r="K1855">
        <v>74</v>
      </c>
      <c r="L1855">
        <v>2</v>
      </c>
      <c r="M1855">
        <v>11</v>
      </c>
      <c r="O1855">
        <v>3</v>
      </c>
      <c r="P1855">
        <v>2</v>
      </c>
      <c r="Q1855">
        <v>2</v>
      </c>
      <c r="T1855">
        <v>2</v>
      </c>
      <c r="W1855" s="41" t="s">
        <v>118</v>
      </c>
      <c r="X1855">
        <v>1</v>
      </c>
      <c r="Y1855">
        <v>0</v>
      </c>
      <c r="Z1855">
        <v>1</v>
      </c>
      <c r="AA1855">
        <v>0</v>
      </c>
      <c r="AB1855">
        <v>0</v>
      </c>
      <c r="AC1855">
        <v>0</v>
      </c>
      <c r="AD1855">
        <v>0</v>
      </c>
      <c r="AE1855">
        <v>1</v>
      </c>
      <c r="AN1855" t="s">
        <v>641</v>
      </c>
    </row>
    <row r="1856" spans="1:40" x14ac:dyDescent="0.15">
      <c r="A1856">
        <v>105</v>
      </c>
      <c r="B1856">
        <v>5</v>
      </c>
      <c r="C1856">
        <v>4</v>
      </c>
      <c r="D1856" s="19">
        <v>2004</v>
      </c>
      <c r="E1856" s="19">
        <v>1</v>
      </c>
      <c r="F1856" s="19">
        <v>22</v>
      </c>
      <c r="G1856" s="40">
        <f t="shared" si="204"/>
        <v>38008</v>
      </c>
      <c r="H1856">
        <f t="shared" si="205"/>
        <v>4</v>
      </c>
      <c r="I1856" s="1">
        <v>0</v>
      </c>
      <c r="J1856" s="1">
        <v>0.33402777777777781</v>
      </c>
      <c r="K1856">
        <v>4926</v>
      </c>
      <c r="L1856">
        <v>2</v>
      </c>
      <c r="M1856">
        <v>11</v>
      </c>
      <c r="O1856">
        <v>3</v>
      </c>
      <c r="P1856">
        <v>2</v>
      </c>
      <c r="Q1856">
        <v>1</v>
      </c>
      <c r="R1856">
        <v>36.6</v>
      </c>
      <c r="S1856">
        <v>0</v>
      </c>
      <c r="T1856" s="8"/>
      <c r="U1856" s="8"/>
      <c r="W1856" s="41" t="s">
        <v>50</v>
      </c>
      <c r="X1856">
        <v>0</v>
      </c>
      <c r="Y1856">
        <v>1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</row>
    <row r="1857" spans="1:35" x14ac:dyDescent="0.15">
      <c r="A1857">
        <v>721</v>
      </c>
      <c r="B1857">
        <v>26</v>
      </c>
      <c r="C1857">
        <v>4</v>
      </c>
      <c r="D1857" s="17">
        <v>2004</v>
      </c>
      <c r="E1857" s="17">
        <v>1</v>
      </c>
      <c r="F1857" s="17">
        <v>24</v>
      </c>
      <c r="G1857" s="40">
        <f t="shared" si="204"/>
        <v>38010</v>
      </c>
      <c r="H1857">
        <f t="shared" si="205"/>
        <v>4</v>
      </c>
      <c r="I1857" s="1">
        <v>0</v>
      </c>
      <c r="J1857" s="1">
        <v>0.38472222222222219</v>
      </c>
      <c r="L1857">
        <v>3</v>
      </c>
      <c r="M1857">
        <v>1</v>
      </c>
      <c r="O1857">
        <v>3</v>
      </c>
      <c r="P1857">
        <v>2</v>
      </c>
      <c r="Q1857">
        <v>1</v>
      </c>
      <c r="R1857">
        <v>36.5</v>
      </c>
      <c r="S1857">
        <v>0</v>
      </c>
      <c r="T1857">
        <v>2</v>
      </c>
      <c r="W1857" s="41" t="s">
        <v>118</v>
      </c>
      <c r="X1857">
        <v>1</v>
      </c>
      <c r="Y1857">
        <v>0</v>
      </c>
      <c r="Z1857">
        <v>1</v>
      </c>
      <c r="AA1857">
        <v>0</v>
      </c>
      <c r="AB1857">
        <v>0</v>
      </c>
      <c r="AC1857">
        <v>0</v>
      </c>
      <c r="AD1857">
        <v>0</v>
      </c>
      <c r="AE1857">
        <v>1</v>
      </c>
    </row>
    <row r="1858" spans="1:35" x14ac:dyDescent="0.15">
      <c r="A1858">
        <v>730</v>
      </c>
      <c r="B1858">
        <v>26</v>
      </c>
      <c r="C1858">
        <v>4</v>
      </c>
      <c r="D1858" s="19">
        <v>2004</v>
      </c>
      <c r="E1858" s="19">
        <v>1</v>
      </c>
      <c r="F1858" s="19">
        <v>24</v>
      </c>
      <c r="G1858" s="40">
        <f t="shared" si="204"/>
        <v>38010</v>
      </c>
      <c r="H1858">
        <f t="shared" si="205"/>
        <v>4</v>
      </c>
      <c r="I1858" s="1">
        <v>0</v>
      </c>
      <c r="J1858" s="1">
        <v>0.44722222222222219</v>
      </c>
      <c r="K1858">
        <v>5018</v>
      </c>
      <c r="L1858">
        <v>4</v>
      </c>
      <c r="O1858">
        <v>3</v>
      </c>
      <c r="P1858">
        <v>2</v>
      </c>
      <c r="Q1858">
        <v>1</v>
      </c>
      <c r="T1858">
        <v>2</v>
      </c>
      <c r="W1858" s="41" t="s">
        <v>50</v>
      </c>
      <c r="X1858">
        <v>0</v>
      </c>
      <c r="Y1858">
        <v>1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H1858">
        <v>0</v>
      </c>
      <c r="AI1858">
        <v>0</v>
      </c>
    </row>
    <row r="1859" spans="1:35" x14ac:dyDescent="0.15">
      <c r="A1859">
        <v>731</v>
      </c>
      <c r="B1859">
        <v>26</v>
      </c>
      <c r="C1859">
        <v>4</v>
      </c>
      <c r="D1859" s="17">
        <v>2004</v>
      </c>
      <c r="E1859" s="17">
        <v>1</v>
      </c>
      <c r="F1859" s="17">
        <v>24</v>
      </c>
      <c r="G1859" s="40">
        <f t="shared" si="204"/>
        <v>38010</v>
      </c>
      <c r="H1859">
        <f t="shared" si="205"/>
        <v>4</v>
      </c>
      <c r="I1859" s="1">
        <v>0</v>
      </c>
      <c r="J1859" s="1">
        <v>0.46111111111111108</v>
      </c>
      <c r="K1859">
        <v>5159</v>
      </c>
      <c r="L1859">
        <v>4</v>
      </c>
      <c r="M1859">
        <v>1</v>
      </c>
      <c r="O1859">
        <v>3</v>
      </c>
      <c r="P1859">
        <v>2</v>
      </c>
      <c r="Q1859">
        <v>1</v>
      </c>
      <c r="T1859">
        <v>2</v>
      </c>
      <c r="W1859" s="41" t="s">
        <v>118</v>
      </c>
      <c r="X1859">
        <v>0</v>
      </c>
      <c r="Y1859">
        <v>1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H1859">
        <v>0</v>
      </c>
      <c r="AI1859">
        <v>0</v>
      </c>
    </row>
    <row r="1860" spans="1:35" x14ac:dyDescent="0.15">
      <c r="A1860">
        <v>4446</v>
      </c>
      <c r="B1860">
        <v>189</v>
      </c>
      <c r="C1860">
        <v>4</v>
      </c>
      <c r="D1860" s="17">
        <v>2007</v>
      </c>
      <c r="E1860" s="17">
        <v>1</v>
      </c>
      <c r="F1860" s="17">
        <v>22</v>
      </c>
      <c r="G1860" s="40">
        <f t="shared" si="204"/>
        <v>39104</v>
      </c>
      <c r="H1860">
        <f t="shared" si="205"/>
        <v>4</v>
      </c>
      <c r="I1860" s="29">
        <v>0.43472222222222223</v>
      </c>
      <c r="J1860" s="29">
        <v>0.43472222222222223</v>
      </c>
      <c r="K1860">
        <v>7378</v>
      </c>
      <c r="L1860">
        <v>2</v>
      </c>
      <c r="M1860">
        <v>10</v>
      </c>
      <c r="O1860">
        <v>3</v>
      </c>
      <c r="P1860">
        <v>2</v>
      </c>
      <c r="Q1860">
        <v>2</v>
      </c>
      <c r="T1860">
        <v>3</v>
      </c>
      <c r="W1860" s="41" t="s">
        <v>50</v>
      </c>
      <c r="X1860">
        <v>0</v>
      </c>
      <c r="Y1860">
        <v>1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</row>
    <row r="1861" spans="1:35" x14ac:dyDescent="0.15">
      <c r="A1861">
        <v>4442</v>
      </c>
      <c r="B1861">
        <v>189</v>
      </c>
      <c r="C1861">
        <v>4</v>
      </c>
      <c r="D1861" s="17">
        <v>2007</v>
      </c>
      <c r="E1861" s="17">
        <v>1</v>
      </c>
      <c r="F1861" s="17">
        <v>22</v>
      </c>
      <c r="G1861" s="40">
        <f t="shared" si="204"/>
        <v>39104</v>
      </c>
      <c r="H1861">
        <f t="shared" si="205"/>
        <v>4</v>
      </c>
      <c r="I1861" s="29">
        <v>0.36805555555555558</v>
      </c>
      <c r="J1861" s="29">
        <v>0.36805555555555552</v>
      </c>
      <c r="K1861">
        <v>6280</v>
      </c>
      <c r="L1861">
        <v>4</v>
      </c>
      <c r="M1861">
        <v>8</v>
      </c>
      <c r="O1861">
        <v>3</v>
      </c>
      <c r="P1861">
        <v>2</v>
      </c>
      <c r="Q1861">
        <v>2</v>
      </c>
      <c r="R1861">
        <v>36</v>
      </c>
      <c r="S1861">
        <v>0</v>
      </c>
      <c r="T1861">
        <v>3</v>
      </c>
      <c r="W1861" s="41" t="s">
        <v>118</v>
      </c>
      <c r="X1861">
        <v>1</v>
      </c>
      <c r="Y1861">
        <v>0</v>
      </c>
      <c r="Z1861">
        <v>1</v>
      </c>
      <c r="AA1861">
        <v>0</v>
      </c>
      <c r="AB1861">
        <v>0</v>
      </c>
      <c r="AC1861">
        <v>0</v>
      </c>
      <c r="AD1861">
        <v>0</v>
      </c>
      <c r="AE1861">
        <v>1</v>
      </c>
    </row>
    <row r="1862" spans="1:35" x14ac:dyDescent="0.15">
      <c r="A1862">
        <v>4453</v>
      </c>
      <c r="B1862">
        <v>189</v>
      </c>
      <c r="C1862">
        <v>4</v>
      </c>
      <c r="D1862" s="17">
        <v>2007</v>
      </c>
      <c r="E1862" s="17">
        <v>1</v>
      </c>
      <c r="F1862" s="17">
        <v>23</v>
      </c>
      <c r="G1862" s="40">
        <f t="shared" si="204"/>
        <v>39105</v>
      </c>
      <c r="H1862">
        <f t="shared" si="205"/>
        <v>4</v>
      </c>
      <c r="I1862" s="29">
        <v>0.41666666666666669</v>
      </c>
      <c r="J1862" s="29">
        <v>0.41666666666666669</v>
      </c>
      <c r="L1862">
        <v>2</v>
      </c>
      <c r="M1862">
        <v>4</v>
      </c>
      <c r="O1862">
        <v>3</v>
      </c>
      <c r="P1862">
        <v>2</v>
      </c>
      <c r="Q1862">
        <v>2</v>
      </c>
      <c r="R1862">
        <v>39.6</v>
      </c>
      <c r="S1862">
        <v>1</v>
      </c>
      <c r="T1862">
        <v>3</v>
      </c>
      <c r="W1862" s="41" t="s">
        <v>278</v>
      </c>
      <c r="X1862">
        <v>1</v>
      </c>
      <c r="Y1862">
        <v>0</v>
      </c>
      <c r="Z1862">
        <v>1</v>
      </c>
      <c r="AA1862">
        <v>0</v>
      </c>
      <c r="AB1862">
        <v>0</v>
      </c>
      <c r="AC1862">
        <v>0</v>
      </c>
      <c r="AD1862">
        <v>0</v>
      </c>
      <c r="AE1862">
        <v>1</v>
      </c>
      <c r="AH1862">
        <v>0</v>
      </c>
      <c r="AI1862">
        <v>0</v>
      </c>
    </row>
    <row r="1863" spans="1:35" x14ac:dyDescent="0.15">
      <c r="A1863">
        <v>4452</v>
      </c>
      <c r="B1863">
        <v>189</v>
      </c>
      <c r="C1863">
        <v>4</v>
      </c>
      <c r="D1863" s="19">
        <v>2007</v>
      </c>
      <c r="E1863" s="19">
        <v>1</v>
      </c>
      <c r="F1863" s="19">
        <v>23</v>
      </c>
      <c r="G1863" s="40">
        <f t="shared" si="204"/>
        <v>39105</v>
      </c>
      <c r="H1863">
        <f t="shared" si="205"/>
        <v>4</v>
      </c>
      <c r="I1863" s="29">
        <v>0.40138888888888885</v>
      </c>
      <c r="J1863" s="29">
        <v>0.40138888888888891</v>
      </c>
      <c r="K1863">
        <v>6566</v>
      </c>
      <c r="L1863">
        <v>2</v>
      </c>
      <c r="M1863">
        <v>10</v>
      </c>
      <c r="O1863">
        <v>3</v>
      </c>
      <c r="P1863">
        <v>2</v>
      </c>
      <c r="Q1863">
        <v>2</v>
      </c>
      <c r="R1863">
        <v>37.1</v>
      </c>
      <c r="S1863">
        <v>0</v>
      </c>
      <c r="T1863">
        <v>3</v>
      </c>
      <c r="W1863" s="41" t="s">
        <v>278</v>
      </c>
      <c r="X1863">
        <v>1</v>
      </c>
      <c r="Y1863">
        <v>0</v>
      </c>
      <c r="Z1863">
        <v>1</v>
      </c>
      <c r="AA1863">
        <v>0</v>
      </c>
      <c r="AB1863">
        <v>0</v>
      </c>
      <c r="AC1863">
        <v>0</v>
      </c>
      <c r="AD1863">
        <v>0</v>
      </c>
      <c r="AE1863">
        <v>1</v>
      </c>
      <c r="AH1863">
        <v>0</v>
      </c>
      <c r="AI1863">
        <v>0</v>
      </c>
    </row>
    <row r="1864" spans="1:35" x14ac:dyDescent="0.15">
      <c r="A1864">
        <v>4465</v>
      </c>
      <c r="B1864">
        <v>190</v>
      </c>
      <c r="C1864">
        <v>4</v>
      </c>
      <c r="D1864" s="17">
        <v>2007</v>
      </c>
      <c r="E1864" s="17">
        <v>1</v>
      </c>
      <c r="F1864" s="17">
        <v>24</v>
      </c>
      <c r="G1864" s="40">
        <f t="shared" si="204"/>
        <v>39106</v>
      </c>
      <c r="H1864">
        <f t="shared" si="205"/>
        <v>4</v>
      </c>
      <c r="I1864" s="29">
        <v>0.34791666666666665</v>
      </c>
      <c r="J1864" s="29">
        <v>0.34791666666666665</v>
      </c>
      <c r="K1864">
        <v>6961</v>
      </c>
      <c r="L1864">
        <v>2</v>
      </c>
      <c r="M1864">
        <v>6</v>
      </c>
      <c r="O1864">
        <v>3</v>
      </c>
      <c r="P1864">
        <v>2</v>
      </c>
      <c r="Q1864">
        <v>2</v>
      </c>
      <c r="T1864">
        <v>3</v>
      </c>
      <c r="W1864" s="41" t="s">
        <v>50</v>
      </c>
      <c r="X1864">
        <v>0</v>
      </c>
      <c r="Y1864">
        <v>1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</row>
    <row r="1865" spans="1:35" x14ac:dyDescent="0.15">
      <c r="A1865">
        <v>4467</v>
      </c>
      <c r="B1865">
        <v>190</v>
      </c>
      <c r="C1865">
        <v>4</v>
      </c>
      <c r="D1865" s="17">
        <v>2007</v>
      </c>
      <c r="E1865" s="17">
        <v>1</v>
      </c>
      <c r="F1865" s="17">
        <v>24</v>
      </c>
      <c r="G1865" s="40">
        <f t="shared" si="204"/>
        <v>39106</v>
      </c>
      <c r="H1865">
        <f t="shared" si="205"/>
        <v>4</v>
      </c>
      <c r="I1865" s="29">
        <v>0.36805555555555558</v>
      </c>
      <c r="J1865" s="29">
        <v>0.36805555555555552</v>
      </c>
      <c r="K1865">
        <v>7356</v>
      </c>
      <c r="L1865">
        <v>2</v>
      </c>
      <c r="M1865">
        <v>2</v>
      </c>
      <c r="O1865">
        <v>3</v>
      </c>
      <c r="P1865">
        <v>2</v>
      </c>
      <c r="Q1865">
        <v>2</v>
      </c>
      <c r="R1865">
        <v>37.9</v>
      </c>
      <c r="S1865">
        <v>1</v>
      </c>
      <c r="W1865" s="41" t="s">
        <v>118</v>
      </c>
      <c r="X1865">
        <v>4</v>
      </c>
      <c r="Y1865">
        <v>0</v>
      </c>
      <c r="Z1865">
        <v>0</v>
      </c>
      <c r="AA1865">
        <v>0</v>
      </c>
      <c r="AB1865">
        <v>0</v>
      </c>
      <c r="AC1865">
        <v>1</v>
      </c>
      <c r="AD1865">
        <v>0</v>
      </c>
      <c r="AE1865">
        <v>1</v>
      </c>
      <c r="AH1865">
        <v>0</v>
      </c>
      <c r="AI1865">
        <v>0</v>
      </c>
    </row>
    <row r="1866" spans="1:35" x14ac:dyDescent="0.15">
      <c r="A1866">
        <v>4476</v>
      </c>
      <c r="B1866">
        <v>190</v>
      </c>
      <c r="C1866">
        <v>4</v>
      </c>
      <c r="D1866" s="17">
        <v>2007</v>
      </c>
      <c r="E1866" s="17">
        <v>1</v>
      </c>
      <c r="F1866" s="17">
        <v>26</v>
      </c>
      <c r="G1866" s="40">
        <f t="shared" si="204"/>
        <v>39108</v>
      </c>
      <c r="H1866">
        <f t="shared" si="205"/>
        <v>4</v>
      </c>
      <c r="I1866" s="29">
        <v>0.3444444444444445</v>
      </c>
      <c r="J1866" s="29">
        <v>0.34444444444444444</v>
      </c>
      <c r="K1866">
        <v>7358</v>
      </c>
      <c r="L1866">
        <v>3</v>
      </c>
      <c r="O1866">
        <v>3</v>
      </c>
      <c r="P1866">
        <v>2</v>
      </c>
      <c r="Q1866">
        <v>1</v>
      </c>
      <c r="R1866">
        <v>38</v>
      </c>
      <c r="S1866">
        <v>1</v>
      </c>
      <c r="W1866" s="41" t="s">
        <v>118</v>
      </c>
      <c r="X1866">
        <v>4</v>
      </c>
      <c r="Y1866">
        <v>0</v>
      </c>
      <c r="Z1866">
        <v>0</v>
      </c>
      <c r="AA1866">
        <v>0</v>
      </c>
      <c r="AB1866">
        <v>0</v>
      </c>
      <c r="AC1866">
        <v>1</v>
      </c>
      <c r="AD1866">
        <v>0</v>
      </c>
      <c r="AE1866">
        <v>1</v>
      </c>
      <c r="AH1866">
        <v>0</v>
      </c>
      <c r="AI1866">
        <v>0</v>
      </c>
    </row>
    <row r="1867" spans="1:35" x14ac:dyDescent="0.15">
      <c r="A1867">
        <v>3596</v>
      </c>
      <c r="B1867">
        <v>160</v>
      </c>
      <c r="C1867">
        <v>4</v>
      </c>
      <c r="D1867" s="17">
        <v>2008</v>
      </c>
      <c r="E1867" s="17">
        <v>1</v>
      </c>
      <c r="F1867" s="17">
        <v>21</v>
      </c>
      <c r="G1867" s="40">
        <f t="shared" si="204"/>
        <v>39468</v>
      </c>
      <c r="H1867">
        <f t="shared" si="205"/>
        <v>4</v>
      </c>
      <c r="I1867" s="38">
        <v>0</v>
      </c>
      <c r="J1867" s="38">
        <v>0.33680555555555558</v>
      </c>
      <c r="K1867">
        <v>7864</v>
      </c>
      <c r="L1867">
        <v>3</v>
      </c>
      <c r="M1867">
        <v>8</v>
      </c>
      <c r="O1867">
        <v>3</v>
      </c>
      <c r="P1867">
        <v>2</v>
      </c>
      <c r="Q1867">
        <v>1</v>
      </c>
      <c r="R1867">
        <v>36.1</v>
      </c>
      <c r="S1867">
        <v>0</v>
      </c>
      <c r="T1867">
        <v>3</v>
      </c>
      <c r="W1867" s="41" t="s">
        <v>118</v>
      </c>
      <c r="X1867">
        <v>2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0</v>
      </c>
      <c r="AE1867">
        <v>1</v>
      </c>
    </row>
    <row r="1868" spans="1:35" x14ac:dyDescent="0.15">
      <c r="A1868">
        <v>3607</v>
      </c>
      <c r="B1868">
        <v>161</v>
      </c>
      <c r="C1868">
        <v>4</v>
      </c>
      <c r="D1868" s="19">
        <v>2008</v>
      </c>
      <c r="E1868" s="19">
        <v>1</v>
      </c>
      <c r="F1868" s="19">
        <v>21</v>
      </c>
      <c r="G1868" s="40">
        <f t="shared" si="204"/>
        <v>39468</v>
      </c>
      <c r="H1868">
        <f t="shared" si="205"/>
        <v>4</v>
      </c>
      <c r="I1868" s="38">
        <v>0</v>
      </c>
      <c r="J1868" s="38">
        <v>0.46597222222222223</v>
      </c>
      <c r="L1868">
        <v>2</v>
      </c>
      <c r="M1868">
        <v>6</v>
      </c>
      <c r="O1868">
        <v>3</v>
      </c>
      <c r="P1868">
        <v>2</v>
      </c>
      <c r="Q1868">
        <v>1</v>
      </c>
      <c r="W1868" s="41" t="s">
        <v>118</v>
      </c>
      <c r="X1868">
        <v>1</v>
      </c>
      <c r="Y1868">
        <v>0</v>
      </c>
      <c r="Z1868">
        <v>1</v>
      </c>
      <c r="AA1868">
        <v>0</v>
      </c>
      <c r="AB1868">
        <v>0</v>
      </c>
      <c r="AC1868">
        <v>0</v>
      </c>
      <c r="AD1868">
        <v>0</v>
      </c>
      <c r="AE1868">
        <v>1</v>
      </c>
    </row>
    <row r="1869" spans="1:35" x14ac:dyDescent="0.15">
      <c r="A1869">
        <v>3613</v>
      </c>
      <c r="B1869">
        <v>161</v>
      </c>
      <c r="C1869">
        <v>4</v>
      </c>
      <c r="D1869" s="17">
        <v>2008</v>
      </c>
      <c r="E1869" s="17">
        <v>1</v>
      </c>
      <c r="F1869" s="17">
        <v>22</v>
      </c>
      <c r="G1869" s="40">
        <f t="shared" si="204"/>
        <v>39469</v>
      </c>
      <c r="H1869">
        <f t="shared" si="205"/>
        <v>4</v>
      </c>
      <c r="I1869" s="38">
        <v>0</v>
      </c>
      <c r="J1869" s="38">
        <v>0.3923611111111111</v>
      </c>
      <c r="K1869">
        <v>7542</v>
      </c>
      <c r="L1869">
        <v>2</v>
      </c>
      <c r="M1869">
        <v>9</v>
      </c>
      <c r="O1869">
        <v>3</v>
      </c>
      <c r="P1869">
        <v>2</v>
      </c>
      <c r="Q1869">
        <v>1</v>
      </c>
      <c r="T1869">
        <v>3</v>
      </c>
      <c r="W1869" s="41" t="s">
        <v>118</v>
      </c>
      <c r="X1869">
        <v>0</v>
      </c>
      <c r="Y1869">
        <v>1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H1869">
        <v>0</v>
      </c>
      <c r="AI1869">
        <v>0</v>
      </c>
    </row>
    <row r="1870" spans="1:35" x14ac:dyDescent="0.15">
      <c r="A1870">
        <v>3610</v>
      </c>
      <c r="B1870">
        <v>161</v>
      </c>
      <c r="C1870">
        <v>4</v>
      </c>
      <c r="D1870" s="17">
        <v>2008</v>
      </c>
      <c r="E1870" s="17">
        <v>1</v>
      </c>
      <c r="F1870" s="17">
        <v>22</v>
      </c>
      <c r="G1870" s="40">
        <f t="shared" si="204"/>
        <v>39469</v>
      </c>
      <c r="H1870">
        <f t="shared" si="205"/>
        <v>4</v>
      </c>
      <c r="I1870" s="38">
        <v>0</v>
      </c>
      <c r="J1870" s="38">
        <v>0.33680555555555558</v>
      </c>
      <c r="K1870">
        <v>6591</v>
      </c>
      <c r="L1870">
        <v>3</v>
      </c>
      <c r="M1870">
        <v>1</v>
      </c>
      <c r="O1870">
        <v>3</v>
      </c>
      <c r="P1870">
        <v>2</v>
      </c>
      <c r="Q1870">
        <v>1</v>
      </c>
      <c r="T1870">
        <v>3</v>
      </c>
      <c r="W1870" s="41" t="s">
        <v>118</v>
      </c>
      <c r="X1870">
        <v>1</v>
      </c>
      <c r="Y1870">
        <v>0</v>
      </c>
      <c r="Z1870">
        <v>1</v>
      </c>
      <c r="AA1870">
        <v>0</v>
      </c>
      <c r="AB1870">
        <v>0</v>
      </c>
      <c r="AC1870">
        <v>0</v>
      </c>
      <c r="AD1870">
        <v>0</v>
      </c>
      <c r="AE1870">
        <v>1</v>
      </c>
    </row>
    <row r="1871" spans="1:35" x14ac:dyDescent="0.15">
      <c r="A1871">
        <v>3612</v>
      </c>
      <c r="B1871">
        <v>161</v>
      </c>
      <c r="C1871">
        <v>4</v>
      </c>
      <c r="D1871" s="17">
        <v>2008</v>
      </c>
      <c r="E1871" s="17">
        <v>1</v>
      </c>
      <c r="F1871" s="17">
        <v>22</v>
      </c>
      <c r="G1871" s="40">
        <f t="shared" si="204"/>
        <v>39469</v>
      </c>
      <c r="H1871">
        <f t="shared" si="205"/>
        <v>4</v>
      </c>
      <c r="I1871" s="38">
        <v>0</v>
      </c>
      <c r="J1871" s="38">
        <v>0.38263888888888892</v>
      </c>
      <c r="K1871">
        <v>7763</v>
      </c>
      <c r="L1871">
        <v>4</v>
      </c>
      <c r="M1871">
        <v>2</v>
      </c>
      <c r="O1871">
        <v>3</v>
      </c>
      <c r="P1871">
        <v>2</v>
      </c>
      <c r="R1871">
        <v>35.9</v>
      </c>
      <c r="S1871">
        <v>0</v>
      </c>
      <c r="T1871">
        <v>3</v>
      </c>
      <c r="W1871" s="41" t="s">
        <v>118</v>
      </c>
      <c r="X1871">
        <v>1</v>
      </c>
      <c r="Y1871">
        <v>0</v>
      </c>
      <c r="Z1871">
        <v>1</v>
      </c>
      <c r="AA1871">
        <v>0</v>
      </c>
      <c r="AB1871">
        <v>0</v>
      </c>
      <c r="AC1871">
        <v>0</v>
      </c>
      <c r="AD1871">
        <v>0</v>
      </c>
      <c r="AE1871">
        <v>1</v>
      </c>
    </row>
    <row r="1872" spans="1:35" x14ac:dyDescent="0.15">
      <c r="A1872">
        <v>3614</v>
      </c>
      <c r="B1872">
        <v>161</v>
      </c>
      <c r="C1872">
        <v>4</v>
      </c>
      <c r="D1872" s="19">
        <v>2008</v>
      </c>
      <c r="E1872" s="19">
        <v>1</v>
      </c>
      <c r="F1872" s="19">
        <v>22</v>
      </c>
      <c r="G1872" s="40">
        <f t="shared" si="204"/>
        <v>39469</v>
      </c>
      <c r="H1872">
        <f t="shared" si="205"/>
        <v>4</v>
      </c>
      <c r="I1872" s="38">
        <v>0</v>
      </c>
      <c r="J1872" s="38">
        <v>0.3979166666666667</v>
      </c>
      <c r="K1872">
        <v>6825</v>
      </c>
      <c r="L1872">
        <v>2</v>
      </c>
      <c r="M1872">
        <v>8</v>
      </c>
      <c r="O1872">
        <v>3</v>
      </c>
      <c r="P1872">
        <v>2</v>
      </c>
      <c r="Q1872">
        <v>2</v>
      </c>
      <c r="T1872">
        <v>3</v>
      </c>
      <c r="W1872" s="41" t="s">
        <v>118</v>
      </c>
      <c r="X1872">
        <v>0</v>
      </c>
      <c r="Y1872">
        <v>1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</row>
    <row r="1873" spans="1:42" x14ac:dyDescent="0.15">
      <c r="A1873">
        <v>3617</v>
      </c>
      <c r="B1873">
        <v>161</v>
      </c>
      <c r="C1873">
        <v>4</v>
      </c>
      <c r="D1873" s="17">
        <v>2008</v>
      </c>
      <c r="E1873" s="17">
        <v>1</v>
      </c>
      <c r="F1873" s="17">
        <v>22</v>
      </c>
      <c r="G1873" s="40">
        <f t="shared" si="204"/>
        <v>39469</v>
      </c>
      <c r="H1873">
        <f t="shared" si="205"/>
        <v>4</v>
      </c>
      <c r="I1873" s="38">
        <v>0</v>
      </c>
      <c r="J1873" s="38">
        <v>0.44722222222222219</v>
      </c>
      <c r="K1873">
        <v>7775</v>
      </c>
      <c r="L1873">
        <v>2</v>
      </c>
      <c r="M1873">
        <v>2</v>
      </c>
      <c r="O1873">
        <v>3</v>
      </c>
      <c r="P1873">
        <v>2</v>
      </c>
      <c r="Q1873">
        <v>2</v>
      </c>
      <c r="R1873">
        <v>37.6</v>
      </c>
      <c r="S1873">
        <v>1</v>
      </c>
      <c r="W1873" s="41" t="s">
        <v>118</v>
      </c>
      <c r="X1873">
        <v>0</v>
      </c>
      <c r="Y1873">
        <v>1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</row>
    <row r="1874" spans="1:42" x14ac:dyDescent="0.15">
      <c r="A1874">
        <v>3624</v>
      </c>
      <c r="B1874">
        <v>161</v>
      </c>
      <c r="C1874">
        <v>4</v>
      </c>
      <c r="D1874" s="17">
        <v>2008</v>
      </c>
      <c r="E1874" s="17">
        <v>1</v>
      </c>
      <c r="F1874" s="17">
        <v>23</v>
      </c>
      <c r="G1874" s="40">
        <f t="shared" si="204"/>
        <v>39470</v>
      </c>
      <c r="H1874">
        <f t="shared" si="205"/>
        <v>4</v>
      </c>
      <c r="I1874" s="38">
        <v>0</v>
      </c>
      <c r="J1874" s="38">
        <v>0.3527777777777778</v>
      </c>
      <c r="K1874">
        <v>7835</v>
      </c>
      <c r="L1874">
        <v>4</v>
      </c>
      <c r="O1874">
        <v>3</v>
      </c>
      <c r="P1874">
        <v>2</v>
      </c>
      <c r="Q1874">
        <v>2</v>
      </c>
      <c r="T1874">
        <v>3</v>
      </c>
      <c r="W1874" s="41" t="s">
        <v>50</v>
      </c>
      <c r="X1874">
        <v>1</v>
      </c>
      <c r="Y1874">
        <v>0</v>
      </c>
      <c r="Z1874">
        <v>1</v>
      </c>
      <c r="AA1874">
        <v>0</v>
      </c>
      <c r="AB1874">
        <v>0</v>
      </c>
      <c r="AC1874">
        <v>0</v>
      </c>
      <c r="AD1874">
        <v>0</v>
      </c>
      <c r="AE1874">
        <v>1</v>
      </c>
    </row>
    <row r="1875" spans="1:42" x14ac:dyDescent="0.15">
      <c r="A1875">
        <v>3635</v>
      </c>
      <c r="B1875">
        <v>162</v>
      </c>
      <c r="C1875">
        <v>4</v>
      </c>
      <c r="D1875" s="17">
        <v>2008</v>
      </c>
      <c r="E1875" s="17">
        <v>1</v>
      </c>
      <c r="F1875" s="17">
        <v>23</v>
      </c>
      <c r="G1875" s="40">
        <f t="shared" si="204"/>
        <v>39470</v>
      </c>
      <c r="H1875">
        <f t="shared" si="205"/>
        <v>4</v>
      </c>
      <c r="I1875" s="38">
        <v>0</v>
      </c>
      <c r="J1875" s="38">
        <v>0.47083333333333338</v>
      </c>
      <c r="K1875">
        <v>6657</v>
      </c>
      <c r="L1875">
        <v>3</v>
      </c>
      <c r="M1875">
        <v>3</v>
      </c>
      <c r="O1875">
        <v>3</v>
      </c>
      <c r="P1875">
        <v>2</v>
      </c>
      <c r="Q1875">
        <v>2</v>
      </c>
      <c r="T1875">
        <v>3</v>
      </c>
      <c r="W1875" s="41" t="s">
        <v>55</v>
      </c>
      <c r="X1875">
        <v>0</v>
      </c>
      <c r="Y1875">
        <v>1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</row>
    <row r="1876" spans="1:42" x14ac:dyDescent="0.15">
      <c r="A1876">
        <v>3643</v>
      </c>
      <c r="B1876">
        <v>162</v>
      </c>
      <c r="C1876">
        <v>4</v>
      </c>
      <c r="D1876" s="17">
        <v>2008</v>
      </c>
      <c r="E1876" s="17">
        <v>1</v>
      </c>
      <c r="F1876" s="17">
        <v>24</v>
      </c>
      <c r="G1876" s="40">
        <f t="shared" si="204"/>
        <v>39471</v>
      </c>
      <c r="H1876">
        <f t="shared" si="205"/>
        <v>4</v>
      </c>
      <c r="I1876" s="38">
        <v>0</v>
      </c>
      <c r="J1876" s="38">
        <v>0.44722222222222219</v>
      </c>
      <c r="K1876">
        <v>7883</v>
      </c>
      <c r="L1876">
        <v>2</v>
      </c>
      <c r="M1876">
        <v>2</v>
      </c>
      <c r="O1876">
        <v>3</v>
      </c>
      <c r="P1876">
        <v>2</v>
      </c>
      <c r="Q1876">
        <v>1</v>
      </c>
      <c r="T1876">
        <v>3</v>
      </c>
      <c r="W1876" s="41" t="s">
        <v>118</v>
      </c>
      <c r="X1876">
        <v>0</v>
      </c>
      <c r="Y1876">
        <v>1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H1876">
        <v>0</v>
      </c>
      <c r="AI1876">
        <v>0</v>
      </c>
    </row>
    <row r="1877" spans="1:42" x14ac:dyDescent="0.15">
      <c r="A1877">
        <v>3646</v>
      </c>
      <c r="B1877">
        <v>162</v>
      </c>
      <c r="C1877">
        <v>4</v>
      </c>
      <c r="D1877" s="17">
        <v>2008</v>
      </c>
      <c r="E1877" s="17">
        <v>1</v>
      </c>
      <c r="F1877" s="17">
        <v>24</v>
      </c>
      <c r="G1877" s="40">
        <f t="shared" si="204"/>
        <v>39471</v>
      </c>
      <c r="H1877">
        <f t="shared" si="205"/>
        <v>4</v>
      </c>
      <c r="I1877" s="38">
        <v>0</v>
      </c>
      <c r="J1877" s="38">
        <v>0.46597222222222223</v>
      </c>
      <c r="K1877">
        <v>6845</v>
      </c>
      <c r="L1877">
        <v>2</v>
      </c>
      <c r="M1877">
        <v>7</v>
      </c>
      <c r="O1877">
        <v>3</v>
      </c>
      <c r="P1877">
        <v>2</v>
      </c>
      <c r="Q1877">
        <v>2</v>
      </c>
      <c r="T1877">
        <v>3</v>
      </c>
      <c r="W1877" s="41" t="s">
        <v>302</v>
      </c>
      <c r="X1877">
        <v>0</v>
      </c>
      <c r="Y1877">
        <v>1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H1877">
        <v>0</v>
      </c>
      <c r="AI1877">
        <v>0</v>
      </c>
    </row>
    <row r="1878" spans="1:42" x14ac:dyDescent="0.15">
      <c r="A1878">
        <v>3658</v>
      </c>
      <c r="B1878">
        <v>162</v>
      </c>
      <c r="C1878">
        <v>4</v>
      </c>
      <c r="D1878" s="17">
        <v>2008</v>
      </c>
      <c r="E1878" s="17">
        <v>1</v>
      </c>
      <c r="F1878" s="17">
        <v>25</v>
      </c>
      <c r="G1878" s="40">
        <f t="shared" si="204"/>
        <v>39472</v>
      </c>
      <c r="H1878">
        <f t="shared" si="205"/>
        <v>4</v>
      </c>
      <c r="I1878" s="38">
        <v>0</v>
      </c>
      <c r="J1878" s="38">
        <v>0.4777777777777778</v>
      </c>
      <c r="K1878">
        <v>7608</v>
      </c>
      <c r="L1878">
        <v>2</v>
      </c>
      <c r="M1878">
        <v>5</v>
      </c>
      <c r="O1878">
        <v>3</v>
      </c>
      <c r="P1878">
        <v>2</v>
      </c>
      <c r="Q1878">
        <v>1</v>
      </c>
      <c r="R1878">
        <v>36.4</v>
      </c>
      <c r="S1878">
        <v>0</v>
      </c>
      <c r="T1878">
        <v>3</v>
      </c>
      <c r="W1878" s="41" t="s">
        <v>357</v>
      </c>
      <c r="X1878">
        <v>4</v>
      </c>
      <c r="Y1878">
        <v>0</v>
      </c>
      <c r="Z1878">
        <v>0</v>
      </c>
      <c r="AA1878">
        <v>0</v>
      </c>
      <c r="AB1878">
        <v>0</v>
      </c>
      <c r="AC1878">
        <v>1</v>
      </c>
      <c r="AD1878">
        <v>0</v>
      </c>
      <c r="AE1878">
        <v>1</v>
      </c>
    </row>
    <row r="1879" spans="1:42" x14ac:dyDescent="0.15">
      <c r="A1879">
        <v>3661</v>
      </c>
      <c r="B1879">
        <v>163</v>
      </c>
      <c r="C1879">
        <v>4</v>
      </c>
      <c r="D1879" s="17">
        <v>2008</v>
      </c>
      <c r="E1879" s="17">
        <v>1</v>
      </c>
      <c r="F1879" s="17">
        <v>25</v>
      </c>
      <c r="G1879" s="40">
        <f t="shared" si="204"/>
        <v>39472</v>
      </c>
      <c r="H1879">
        <f t="shared" si="205"/>
        <v>4</v>
      </c>
      <c r="I1879" s="38">
        <v>0</v>
      </c>
      <c r="J1879" s="38">
        <v>0.51458333333333328</v>
      </c>
      <c r="K1879">
        <v>7891</v>
      </c>
      <c r="L1879">
        <v>2</v>
      </c>
      <c r="M1879">
        <v>1</v>
      </c>
      <c r="O1879">
        <v>3</v>
      </c>
      <c r="P1879">
        <v>2</v>
      </c>
      <c r="Q1879">
        <v>1</v>
      </c>
      <c r="T1879">
        <v>3</v>
      </c>
      <c r="W1879" s="41" t="s">
        <v>118</v>
      </c>
      <c r="X1879">
        <v>1</v>
      </c>
      <c r="Y1879">
        <v>0</v>
      </c>
      <c r="Z1879">
        <v>1</v>
      </c>
      <c r="AA1879">
        <v>0</v>
      </c>
      <c r="AB1879">
        <v>0</v>
      </c>
      <c r="AC1879">
        <v>0</v>
      </c>
      <c r="AD1879">
        <v>0</v>
      </c>
      <c r="AE1879">
        <v>1</v>
      </c>
      <c r="AH1879">
        <v>0</v>
      </c>
      <c r="AI1879">
        <v>0</v>
      </c>
    </row>
    <row r="1880" spans="1:42" x14ac:dyDescent="0.15">
      <c r="A1880">
        <v>112</v>
      </c>
      <c r="B1880">
        <v>5</v>
      </c>
      <c r="C1880">
        <v>4</v>
      </c>
      <c r="D1880" s="17">
        <v>2004</v>
      </c>
      <c r="E1880" s="17">
        <v>1</v>
      </c>
      <c r="F1880" s="17">
        <v>26</v>
      </c>
      <c r="G1880" s="40">
        <f t="shared" ref="G1880:G1916" si="206">DATE(D1880,E1880,F1880)</f>
        <v>38012</v>
      </c>
      <c r="H1880">
        <f t="shared" ref="H1880:H1916" si="207">INT((G1880-DATE(YEAR(G1880-WEEKDAY(G1880-1)+4),1,3)+WEEKDAY(DATE(YEAR(G1880-WEEKDAY(G1880-1)+4),1,3))+5)/7)</f>
        <v>5</v>
      </c>
      <c r="I1880" s="38">
        <v>0</v>
      </c>
      <c r="J1880" s="38">
        <v>0.33819444444444446</v>
      </c>
      <c r="K1880">
        <v>4928</v>
      </c>
      <c r="L1880">
        <v>3</v>
      </c>
      <c r="M1880">
        <v>4</v>
      </c>
      <c r="O1880">
        <v>3</v>
      </c>
      <c r="P1880">
        <v>2</v>
      </c>
      <c r="Q1880">
        <v>2</v>
      </c>
      <c r="R1880">
        <v>37.5</v>
      </c>
      <c r="S1880">
        <v>1</v>
      </c>
      <c r="T1880">
        <v>2</v>
      </c>
      <c r="W1880" s="41" t="s">
        <v>50</v>
      </c>
      <c r="X1880">
        <v>0</v>
      </c>
      <c r="Y1880">
        <v>1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P1880" t="s">
        <v>281</v>
      </c>
    </row>
    <row r="1881" spans="1:42" x14ac:dyDescent="0.15">
      <c r="A1881">
        <v>113</v>
      </c>
      <c r="B1881">
        <v>5</v>
      </c>
      <c r="C1881">
        <v>4</v>
      </c>
      <c r="D1881" s="17">
        <v>2004</v>
      </c>
      <c r="E1881" s="17">
        <v>1</v>
      </c>
      <c r="F1881" s="17">
        <v>26</v>
      </c>
      <c r="G1881" s="40">
        <f t="shared" si="206"/>
        <v>38012</v>
      </c>
      <c r="H1881">
        <f t="shared" si="207"/>
        <v>5</v>
      </c>
      <c r="I1881" s="38">
        <v>0</v>
      </c>
      <c r="J1881" s="38">
        <v>0.3347222222222222</v>
      </c>
      <c r="L1881">
        <v>3</v>
      </c>
      <c r="M1881">
        <v>6</v>
      </c>
      <c r="O1881">
        <v>3</v>
      </c>
      <c r="P1881">
        <v>2</v>
      </c>
      <c r="Q1881">
        <v>2</v>
      </c>
      <c r="R1881">
        <v>36.6</v>
      </c>
      <c r="S1881">
        <v>0</v>
      </c>
      <c r="T1881">
        <v>2</v>
      </c>
      <c r="W1881" s="41" t="s">
        <v>118</v>
      </c>
      <c r="X1881">
        <v>0</v>
      </c>
      <c r="Y1881">
        <v>1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</row>
    <row r="1882" spans="1:42" x14ac:dyDescent="0.15">
      <c r="A1882">
        <v>125</v>
      </c>
      <c r="B1882">
        <v>5</v>
      </c>
      <c r="C1882">
        <v>4</v>
      </c>
      <c r="D1882" s="17">
        <v>2004</v>
      </c>
      <c r="E1882" s="17">
        <v>1</v>
      </c>
      <c r="F1882" s="17">
        <v>26</v>
      </c>
      <c r="G1882" s="40">
        <f t="shared" si="206"/>
        <v>38012</v>
      </c>
      <c r="H1882">
        <f t="shared" si="207"/>
        <v>5</v>
      </c>
      <c r="I1882" s="38">
        <v>0</v>
      </c>
      <c r="J1882" s="38">
        <v>0.37638888888888888</v>
      </c>
      <c r="K1882">
        <v>4935</v>
      </c>
      <c r="L1882">
        <v>4</v>
      </c>
      <c r="O1882">
        <v>3</v>
      </c>
      <c r="P1882">
        <v>2</v>
      </c>
      <c r="Q1882">
        <v>2</v>
      </c>
      <c r="R1882">
        <v>36.700000000000003</v>
      </c>
      <c r="S1882">
        <v>0</v>
      </c>
      <c r="T1882">
        <v>2</v>
      </c>
      <c r="W1882" s="41" t="s">
        <v>50</v>
      </c>
      <c r="X1882">
        <v>0</v>
      </c>
      <c r="Y1882">
        <v>1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</row>
    <row r="1883" spans="1:42" x14ac:dyDescent="0.15">
      <c r="A1883">
        <v>326</v>
      </c>
      <c r="B1883">
        <v>12</v>
      </c>
      <c r="C1883">
        <v>4</v>
      </c>
      <c r="D1883" s="17">
        <v>2004</v>
      </c>
      <c r="E1883" s="17">
        <v>1</v>
      </c>
      <c r="F1883" s="17">
        <v>26</v>
      </c>
      <c r="G1883" s="40">
        <f t="shared" si="206"/>
        <v>38012</v>
      </c>
      <c r="H1883">
        <f t="shared" si="207"/>
        <v>5</v>
      </c>
      <c r="I1883" s="38">
        <v>0</v>
      </c>
      <c r="J1883" s="38">
        <v>0.50208333333333333</v>
      </c>
      <c r="K1883">
        <v>4944</v>
      </c>
      <c r="L1883">
        <v>2</v>
      </c>
      <c r="M1883">
        <v>9</v>
      </c>
      <c r="O1883">
        <v>3</v>
      </c>
      <c r="P1883">
        <v>2</v>
      </c>
      <c r="Q1883">
        <v>2</v>
      </c>
      <c r="T1883">
        <v>2</v>
      </c>
      <c r="W1883" s="41" t="s">
        <v>118</v>
      </c>
      <c r="X1883">
        <v>0</v>
      </c>
      <c r="Y1883">
        <v>1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</row>
    <row r="1884" spans="1:42" x14ac:dyDescent="0.15">
      <c r="A1884">
        <v>126</v>
      </c>
      <c r="B1884">
        <v>5</v>
      </c>
      <c r="C1884">
        <v>4</v>
      </c>
      <c r="D1884" s="17">
        <v>2004</v>
      </c>
      <c r="E1884" s="17">
        <v>1</v>
      </c>
      <c r="F1884" s="17">
        <v>26</v>
      </c>
      <c r="G1884" s="40">
        <f t="shared" si="206"/>
        <v>38012</v>
      </c>
      <c r="H1884">
        <f t="shared" si="207"/>
        <v>5</v>
      </c>
      <c r="I1884" s="38">
        <v>0</v>
      </c>
      <c r="J1884" s="38">
        <v>0.39374999999999999</v>
      </c>
      <c r="L1884">
        <v>2</v>
      </c>
      <c r="M1884">
        <v>11</v>
      </c>
      <c r="O1884">
        <v>3</v>
      </c>
      <c r="P1884">
        <v>2</v>
      </c>
      <c r="Q1884">
        <v>2</v>
      </c>
      <c r="W1884" s="41" t="s">
        <v>118</v>
      </c>
      <c r="X1884">
        <v>0</v>
      </c>
      <c r="Y1884">
        <v>1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</row>
    <row r="1885" spans="1:42" x14ac:dyDescent="0.15">
      <c r="A1885">
        <v>3</v>
      </c>
      <c r="B1885">
        <v>1</v>
      </c>
      <c r="C1885">
        <v>4</v>
      </c>
      <c r="D1885" s="19">
        <v>2004</v>
      </c>
      <c r="E1885" s="19">
        <v>1</v>
      </c>
      <c r="F1885" s="19">
        <v>27</v>
      </c>
      <c r="G1885" s="40">
        <f t="shared" si="206"/>
        <v>38013</v>
      </c>
      <c r="H1885">
        <f t="shared" si="207"/>
        <v>5</v>
      </c>
      <c r="I1885" s="38">
        <v>0</v>
      </c>
      <c r="J1885" s="38">
        <v>0.50069444444444444</v>
      </c>
      <c r="K1885">
        <v>4949</v>
      </c>
      <c r="L1885">
        <v>3</v>
      </c>
      <c r="O1885">
        <v>3</v>
      </c>
      <c r="P1885">
        <v>2</v>
      </c>
      <c r="Q1885">
        <v>2</v>
      </c>
      <c r="T1885">
        <v>2</v>
      </c>
      <c r="W1885" s="41" t="s">
        <v>118</v>
      </c>
      <c r="X1885">
        <v>1</v>
      </c>
      <c r="Y1885">
        <v>0</v>
      </c>
      <c r="Z1885">
        <v>1</v>
      </c>
      <c r="AA1885">
        <v>0</v>
      </c>
      <c r="AB1885">
        <v>0</v>
      </c>
      <c r="AC1885">
        <v>0</v>
      </c>
      <c r="AD1885">
        <v>0</v>
      </c>
      <c r="AE1885">
        <v>1</v>
      </c>
      <c r="AH1885">
        <v>0</v>
      </c>
      <c r="AI1885">
        <v>0</v>
      </c>
    </row>
    <row r="1886" spans="1:42" x14ac:dyDescent="0.15">
      <c r="A1886">
        <v>330</v>
      </c>
      <c r="B1886">
        <v>12</v>
      </c>
      <c r="C1886">
        <v>4</v>
      </c>
      <c r="D1886" s="17">
        <v>2004</v>
      </c>
      <c r="E1886" s="17">
        <v>1</v>
      </c>
      <c r="F1886" s="17">
        <v>27</v>
      </c>
      <c r="G1886" s="40">
        <f t="shared" si="206"/>
        <v>38013</v>
      </c>
      <c r="H1886">
        <f t="shared" si="207"/>
        <v>5</v>
      </c>
      <c r="I1886" s="38">
        <v>0</v>
      </c>
      <c r="J1886" s="38">
        <v>0.33611111111111108</v>
      </c>
      <c r="L1886">
        <v>2</v>
      </c>
      <c r="M1886">
        <v>4</v>
      </c>
      <c r="O1886">
        <v>3</v>
      </c>
      <c r="P1886">
        <v>2</v>
      </c>
      <c r="Q1886">
        <v>1</v>
      </c>
      <c r="T1886">
        <v>2</v>
      </c>
      <c r="W1886" s="41" t="s">
        <v>278</v>
      </c>
      <c r="X1886">
        <v>0</v>
      </c>
      <c r="Y1886">
        <v>1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</row>
    <row r="1887" spans="1:42" x14ac:dyDescent="0.15">
      <c r="A1887">
        <v>339</v>
      </c>
      <c r="B1887">
        <v>12</v>
      </c>
      <c r="C1887">
        <v>4</v>
      </c>
      <c r="D1887" s="17">
        <v>2004</v>
      </c>
      <c r="E1887" s="17">
        <v>1</v>
      </c>
      <c r="F1887" s="17">
        <v>27</v>
      </c>
      <c r="G1887" s="40">
        <f t="shared" si="206"/>
        <v>38013</v>
      </c>
      <c r="H1887">
        <f t="shared" si="207"/>
        <v>5</v>
      </c>
      <c r="I1887" s="38">
        <v>0</v>
      </c>
      <c r="J1887" s="38">
        <v>0.42986111111111108</v>
      </c>
      <c r="K1887">
        <v>4845</v>
      </c>
      <c r="L1887">
        <v>3</v>
      </c>
      <c r="O1887">
        <v>3</v>
      </c>
      <c r="P1887">
        <v>2</v>
      </c>
      <c r="Q1887">
        <v>1</v>
      </c>
      <c r="R1887">
        <v>38.9</v>
      </c>
      <c r="S1887">
        <v>1</v>
      </c>
      <c r="T1887">
        <v>2</v>
      </c>
      <c r="W1887" s="41" t="s">
        <v>118</v>
      </c>
      <c r="X1887">
        <v>1</v>
      </c>
      <c r="Y1887">
        <v>0</v>
      </c>
      <c r="Z1887">
        <v>1</v>
      </c>
      <c r="AA1887">
        <v>0</v>
      </c>
      <c r="AB1887">
        <v>0</v>
      </c>
      <c r="AC1887">
        <v>0</v>
      </c>
      <c r="AD1887">
        <v>0</v>
      </c>
      <c r="AE1887">
        <v>1</v>
      </c>
    </row>
    <row r="1888" spans="1:42" x14ac:dyDescent="0.15">
      <c r="A1888">
        <v>340</v>
      </c>
      <c r="B1888">
        <v>12</v>
      </c>
      <c r="C1888">
        <v>4</v>
      </c>
      <c r="D1888" s="17">
        <v>2004</v>
      </c>
      <c r="E1888" s="17">
        <v>1</v>
      </c>
      <c r="F1888" s="17">
        <v>27</v>
      </c>
      <c r="G1888" s="40">
        <f t="shared" si="206"/>
        <v>38013</v>
      </c>
      <c r="H1888">
        <f t="shared" si="207"/>
        <v>5</v>
      </c>
      <c r="I1888" s="38">
        <v>0</v>
      </c>
      <c r="J1888" s="38">
        <v>0.41944444444444445</v>
      </c>
      <c r="L1888">
        <v>3</v>
      </c>
      <c r="O1888">
        <v>3</v>
      </c>
      <c r="P1888">
        <v>2</v>
      </c>
      <c r="Q1888">
        <v>1</v>
      </c>
      <c r="R1888">
        <v>37.1</v>
      </c>
      <c r="S1888">
        <v>0</v>
      </c>
      <c r="T1888">
        <v>9</v>
      </c>
      <c r="W1888" s="41" t="s">
        <v>118</v>
      </c>
      <c r="X1888">
        <v>1</v>
      </c>
      <c r="Y1888">
        <v>0</v>
      </c>
      <c r="Z1888">
        <v>1</v>
      </c>
      <c r="AA1888">
        <v>0</v>
      </c>
      <c r="AB1888">
        <v>0</v>
      </c>
      <c r="AC1888">
        <v>0</v>
      </c>
      <c r="AD1888">
        <v>0</v>
      </c>
      <c r="AE1888">
        <v>1</v>
      </c>
    </row>
    <row r="1889" spans="1:42" x14ac:dyDescent="0.15">
      <c r="A1889">
        <v>17</v>
      </c>
      <c r="B1889">
        <v>1</v>
      </c>
      <c r="C1889">
        <v>5</v>
      </c>
      <c r="D1889" s="17">
        <v>2004</v>
      </c>
      <c r="E1889" s="17">
        <v>1</v>
      </c>
      <c r="F1889" s="17">
        <v>28</v>
      </c>
      <c r="G1889" s="40">
        <f t="shared" si="206"/>
        <v>38014</v>
      </c>
      <c r="H1889">
        <f t="shared" si="207"/>
        <v>5</v>
      </c>
      <c r="I1889" s="1">
        <v>0</v>
      </c>
      <c r="J1889" s="1">
        <v>0.42777777777777781</v>
      </c>
      <c r="L1889">
        <v>3</v>
      </c>
      <c r="O1889">
        <v>3</v>
      </c>
      <c r="P1889">
        <v>2</v>
      </c>
      <c r="Q1889">
        <v>1</v>
      </c>
      <c r="T1889">
        <v>2</v>
      </c>
      <c r="W1889" s="41" t="s">
        <v>50</v>
      </c>
      <c r="X1889">
        <v>0</v>
      </c>
      <c r="Y1889">
        <v>1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H1889">
        <v>0</v>
      </c>
      <c r="AI1889">
        <v>0</v>
      </c>
    </row>
    <row r="1890" spans="1:42" x14ac:dyDescent="0.15">
      <c r="A1890">
        <v>90</v>
      </c>
      <c r="B1890">
        <v>4</v>
      </c>
      <c r="C1890">
        <v>5</v>
      </c>
      <c r="D1890" s="17">
        <v>2004</v>
      </c>
      <c r="E1890" s="17">
        <v>1</v>
      </c>
      <c r="F1890" s="17">
        <v>29</v>
      </c>
      <c r="G1890" s="40">
        <f t="shared" si="206"/>
        <v>38015</v>
      </c>
      <c r="H1890">
        <f t="shared" si="207"/>
        <v>5</v>
      </c>
      <c r="I1890" s="1">
        <v>0</v>
      </c>
      <c r="J1890" s="1">
        <v>0.44236111111111115</v>
      </c>
      <c r="K1890">
        <v>1964</v>
      </c>
      <c r="L1890">
        <v>2</v>
      </c>
      <c r="M1890">
        <v>8</v>
      </c>
      <c r="O1890">
        <v>3</v>
      </c>
      <c r="P1890">
        <v>2</v>
      </c>
      <c r="Q1890">
        <v>1</v>
      </c>
      <c r="R1890">
        <v>37.1</v>
      </c>
      <c r="S1890">
        <v>0</v>
      </c>
      <c r="T1890">
        <v>2</v>
      </c>
      <c r="W1890" s="41" t="s">
        <v>118</v>
      </c>
      <c r="X1890">
        <v>1</v>
      </c>
      <c r="Y1890">
        <v>0</v>
      </c>
      <c r="Z1890">
        <v>1</v>
      </c>
      <c r="AA1890">
        <v>0</v>
      </c>
      <c r="AB1890">
        <v>0</v>
      </c>
      <c r="AC1890">
        <v>0</v>
      </c>
      <c r="AD1890">
        <v>0</v>
      </c>
      <c r="AE1890">
        <v>1</v>
      </c>
    </row>
    <row r="1891" spans="1:42" x14ac:dyDescent="0.15">
      <c r="A1891">
        <v>24</v>
      </c>
      <c r="B1891">
        <v>1</v>
      </c>
      <c r="C1891">
        <v>5</v>
      </c>
      <c r="D1891" s="17">
        <v>2004</v>
      </c>
      <c r="E1891" s="17">
        <v>1</v>
      </c>
      <c r="F1891" s="17">
        <v>29</v>
      </c>
      <c r="G1891" s="40">
        <f t="shared" si="206"/>
        <v>38015</v>
      </c>
      <c r="H1891">
        <f t="shared" si="207"/>
        <v>5</v>
      </c>
      <c r="I1891" s="1">
        <v>0</v>
      </c>
      <c r="J1891" s="1">
        <v>0.33749999999999997</v>
      </c>
      <c r="L1891">
        <v>3</v>
      </c>
      <c r="M1891">
        <v>4</v>
      </c>
      <c r="O1891">
        <v>3</v>
      </c>
      <c r="P1891">
        <v>2</v>
      </c>
      <c r="Q1891">
        <v>2</v>
      </c>
      <c r="T1891">
        <v>2</v>
      </c>
      <c r="W1891" s="41" t="s">
        <v>118</v>
      </c>
      <c r="X1891">
        <v>0</v>
      </c>
      <c r="Y1891">
        <v>1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</row>
    <row r="1892" spans="1:42" x14ac:dyDescent="0.15">
      <c r="A1892">
        <v>85</v>
      </c>
      <c r="B1892">
        <v>4</v>
      </c>
      <c r="C1892">
        <v>5</v>
      </c>
      <c r="D1892" s="17">
        <v>2004</v>
      </c>
      <c r="E1892" s="17">
        <v>1</v>
      </c>
      <c r="F1892" s="17">
        <v>29</v>
      </c>
      <c r="G1892" s="40">
        <f t="shared" si="206"/>
        <v>38015</v>
      </c>
      <c r="H1892">
        <f t="shared" si="207"/>
        <v>5</v>
      </c>
      <c r="I1892" s="1">
        <v>0</v>
      </c>
      <c r="J1892" s="1">
        <v>0.41736111111111113</v>
      </c>
      <c r="K1892">
        <v>2199</v>
      </c>
      <c r="L1892">
        <v>2</v>
      </c>
      <c r="M1892">
        <v>4</v>
      </c>
      <c r="O1892">
        <v>3</v>
      </c>
      <c r="P1892">
        <v>2</v>
      </c>
      <c r="Q1892">
        <v>2</v>
      </c>
      <c r="T1892">
        <v>2</v>
      </c>
      <c r="W1892" s="41" t="s">
        <v>118</v>
      </c>
      <c r="X1892">
        <v>0</v>
      </c>
      <c r="Y1892">
        <v>1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</row>
    <row r="1893" spans="1:42" x14ac:dyDescent="0.15">
      <c r="A1893">
        <v>57</v>
      </c>
      <c r="B1893">
        <v>3</v>
      </c>
      <c r="C1893">
        <v>5</v>
      </c>
      <c r="D1893" s="19">
        <v>2004</v>
      </c>
      <c r="E1893" s="19">
        <v>1</v>
      </c>
      <c r="F1893" s="19">
        <v>30</v>
      </c>
      <c r="G1893" s="40">
        <f t="shared" si="206"/>
        <v>38016</v>
      </c>
      <c r="H1893">
        <f t="shared" si="207"/>
        <v>5</v>
      </c>
      <c r="I1893" s="1">
        <v>0</v>
      </c>
      <c r="J1893" s="1">
        <v>0.36527777777777781</v>
      </c>
      <c r="K1893">
        <v>4969</v>
      </c>
      <c r="L1893">
        <v>3</v>
      </c>
      <c r="M1893">
        <v>8</v>
      </c>
      <c r="O1893">
        <v>3</v>
      </c>
      <c r="P1893">
        <v>2</v>
      </c>
      <c r="Q1893">
        <v>1</v>
      </c>
      <c r="T1893">
        <v>2</v>
      </c>
      <c r="W1893" s="41" t="s">
        <v>118</v>
      </c>
      <c r="X1893">
        <v>1</v>
      </c>
      <c r="Y1893">
        <v>0</v>
      </c>
      <c r="Z1893">
        <v>1</v>
      </c>
      <c r="AA1893">
        <v>0</v>
      </c>
      <c r="AB1893">
        <v>0</v>
      </c>
      <c r="AC1893">
        <v>0</v>
      </c>
      <c r="AD1893">
        <v>0</v>
      </c>
      <c r="AE1893">
        <v>1</v>
      </c>
    </row>
    <row r="1894" spans="1:42" x14ac:dyDescent="0.15">
      <c r="A1894">
        <v>59</v>
      </c>
      <c r="B1894">
        <v>3</v>
      </c>
      <c r="C1894">
        <v>5</v>
      </c>
      <c r="D1894" s="17">
        <v>2004</v>
      </c>
      <c r="E1894" s="17">
        <v>1</v>
      </c>
      <c r="F1894" s="17">
        <v>30</v>
      </c>
      <c r="G1894" s="40">
        <f t="shared" si="206"/>
        <v>38016</v>
      </c>
      <c r="H1894">
        <f t="shared" si="207"/>
        <v>5</v>
      </c>
      <c r="I1894" s="1">
        <v>0</v>
      </c>
      <c r="J1894" s="1">
        <v>0.38611111111111113</v>
      </c>
      <c r="L1894">
        <v>3</v>
      </c>
      <c r="O1894">
        <v>3</v>
      </c>
      <c r="P1894">
        <v>2</v>
      </c>
      <c r="Q1894">
        <v>2</v>
      </c>
      <c r="T1894">
        <v>2</v>
      </c>
      <c r="W1894" s="41" t="s">
        <v>50</v>
      </c>
      <c r="X1894">
        <v>0</v>
      </c>
      <c r="Y1894">
        <v>1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H1894">
        <v>0</v>
      </c>
      <c r="AI1894">
        <v>0</v>
      </c>
    </row>
    <row r="1895" spans="1:42" x14ac:dyDescent="0.15">
      <c r="A1895">
        <v>76</v>
      </c>
      <c r="B1895">
        <v>3</v>
      </c>
      <c r="C1895">
        <v>5</v>
      </c>
      <c r="D1895" s="17">
        <v>2004</v>
      </c>
      <c r="E1895" s="17">
        <v>1</v>
      </c>
      <c r="F1895" s="17">
        <v>30</v>
      </c>
      <c r="G1895" s="40">
        <f t="shared" si="206"/>
        <v>38016</v>
      </c>
      <c r="H1895">
        <f t="shared" si="207"/>
        <v>5</v>
      </c>
      <c r="I1895" s="1">
        <v>0</v>
      </c>
      <c r="J1895" s="1">
        <v>0.4826388888888889</v>
      </c>
      <c r="K1895">
        <v>4977</v>
      </c>
      <c r="L1895">
        <v>4</v>
      </c>
      <c r="M1895">
        <v>7</v>
      </c>
      <c r="O1895">
        <v>3</v>
      </c>
      <c r="P1895">
        <v>2</v>
      </c>
      <c r="Q1895">
        <v>2</v>
      </c>
      <c r="T1895">
        <v>2</v>
      </c>
      <c r="W1895" s="41" t="s">
        <v>49</v>
      </c>
      <c r="X1895">
        <v>0</v>
      </c>
      <c r="Y1895">
        <v>1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M1895" t="s">
        <v>2918</v>
      </c>
    </row>
    <row r="1896" spans="1:42" x14ac:dyDescent="0.15">
      <c r="A1896">
        <v>93</v>
      </c>
      <c r="B1896">
        <v>4</v>
      </c>
      <c r="C1896">
        <v>5</v>
      </c>
      <c r="D1896" s="17">
        <v>2004</v>
      </c>
      <c r="E1896" s="17">
        <v>1</v>
      </c>
      <c r="F1896" s="17">
        <v>30</v>
      </c>
      <c r="G1896" s="40">
        <f t="shared" si="206"/>
        <v>38016</v>
      </c>
      <c r="H1896">
        <f t="shared" si="207"/>
        <v>5</v>
      </c>
      <c r="I1896" s="1">
        <v>0</v>
      </c>
      <c r="J1896" s="1">
        <v>0.29444444444444445</v>
      </c>
      <c r="L1896">
        <v>3</v>
      </c>
      <c r="M1896">
        <v>1</v>
      </c>
      <c r="O1896">
        <v>3</v>
      </c>
      <c r="P1896">
        <v>2</v>
      </c>
      <c r="Q1896">
        <v>2</v>
      </c>
      <c r="R1896">
        <v>39.6</v>
      </c>
      <c r="S1896">
        <v>1</v>
      </c>
      <c r="T1896" s="8"/>
      <c r="U1896" s="8"/>
      <c r="W1896" s="41" t="s">
        <v>118</v>
      </c>
      <c r="X1896">
        <v>3</v>
      </c>
      <c r="Y1896">
        <v>0</v>
      </c>
      <c r="Z1896">
        <v>0</v>
      </c>
      <c r="AA1896">
        <v>0</v>
      </c>
      <c r="AB1896">
        <v>1</v>
      </c>
      <c r="AC1896">
        <v>0</v>
      </c>
      <c r="AD1896">
        <v>0</v>
      </c>
      <c r="AE1896">
        <v>1</v>
      </c>
    </row>
    <row r="1897" spans="1:42" x14ac:dyDescent="0.15">
      <c r="A1897">
        <v>4483</v>
      </c>
      <c r="B1897">
        <v>190</v>
      </c>
      <c r="C1897">
        <v>5</v>
      </c>
      <c r="D1897" s="17">
        <v>2007</v>
      </c>
      <c r="E1897" s="17">
        <v>1</v>
      </c>
      <c r="F1897" s="17">
        <v>29</v>
      </c>
      <c r="G1897" s="40">
        <f t="shared" si="206"/>
        <v>39111</v>
      </c>
      <c r="H1897">
        <f t="shared" si="207"/>
        <v>5</v>
      </c>
      <c r="I1897" s="29">
        <v>0.40763888888888888</v>
      </c>
      <c r="J1897" s="29">
        <v>0.40763888888888888</v>
      </c>
      <c r="K1897">
        <v>7361</v>
      </c>
      <c r="L1897">
        <v>3</v>
      </c>
      <c r="M1897">
        <v>8</v>
      </c>
      <c r="O1897">
        <v>3</v>
      </c>
      <c r="P1897">
        <v>2</v>
      </c>
      <c r="Q1897">
        <v>2</v>
      </c>
      <c r="R1897">
        <v>40</v>
      </c>
      <c r="S1897">
        <v>1</v>
      </c>
      <c r="W1897" s="41" t="s">
        <v>118</v>
      </c>
      <c r="X1897">
        <v>3</v>
      </c>
      <c r="Y1897">
        <v>0</v>
      </c>
      <c r="Z1897">
        <v>0</v>
      </c>
      <c r="AA1897">
        <v>0</v>
      </c>
      <c r="AB1897">
        <v>1</v>
      </c>
      <c r="AC1897">
        <v>0</v>
      </c>
      <c r="AD1897">
        <v>0</v>
      </c>
      <c r="AE1897">
        <v>1</v>
      </c>
      <c r="AP1897" t="s">
        <v>52</v>
      </c>
    </row>
    <row r="1898" spans="1:42" x14ac:dyDescent="0.15">
      <c r="A1898">
        <v>4491</v>
      </c>
      <c r="B1898">
        <v>191</v>
      </c>
      <c r="C1898">
        <v>5</v>
      </c>
      <c r="D1898" s="17">
        <v>2007</v>
      </c>
      <c r="E1898" s="17">
        <v>1</v>
      </c>
      <c r="F1898" s="17">
        <v>30</v>
      </c>
      <c r="G1898" s="40">
        <f t="shared" si="206"/>
        <v>39112</v>
      </c>
      <c r="H1898">
        <f t="shared" si="207"/>
        <v>5</v>
      </c>
      <c r="I1898" s="29">
        <v>0.37777777777777777</v>
      </c>
      <c r="J1898" s="29">
        <v>0.37777777777777777</v>
      </c>
      <c r="K1898">
        <v>6686</v>
      </c>
      <c r="L1898">
        <v>2</v>
      </c>
      <c r="M1898">
        <v>2</v>
      </c>
      <c r="O1898">
        <v>3</v>
      </c>
      <c r="P1898">
        <v>2</v>
      </c>
      <c r="Q1898">
        <v>2</v>
      </c>
      <c r="R1898">
        <v>36.4</v>
      </c>
      <c r="S1898">
        <v>0</v>
      </c>
      <c r="T1898">
        <v>3</v>
      </c>
      <c r="W1898" s="41" t="s">
        <v>118</v>
      </c>
      <c r="X1898">
        <v>3</v>
      </c>
      <c r="Y1898">
        <v>0</v>
      </c>
      <c r="Z1898">
        <v>0</v>
      </c>
      <c r="AA1898">
        <v>0</v>
      </c>
      <c r="AB1898">
        <v>1</v>
      </c>
      <c r="AC1898">
        <v>0</v>
      </c>
      <c r="AD1898">
        <v>0</v>
      </c>
      <c r="AE1898">
        <v>1</v>
      </c>
      <c r="AH1898">
        <v>1</v>
      </c>
    </row>
    <row r="1899" spans="1:42" x14ac:dyDescent="0.15">
      <c r="A1899">
        <v>3676</v>
      </c>
      <c r="B1899">
        <v>163</v>
      </c>
      <c r="C1899">
        <v>5</v>
      </c>
      <c r="D1899" s="17">
        <v>2008</v>
      </c>
      <c r="E1899" s="17">
        <v>1</v>
      </c>
      <c r="F1899" s="17">
        <v>28</v>
      </c>
      <c r="G1899" s="40">
        <f t="shared" si="206"/>
        <v>39475</v>
      </c>
      <c r="H1899">
        <f t="shared" si="207"/>
        <v>5</v>
      </c>
      <c r="I1899" s="1">
        <v>11</v>
      </c>
      <c r="J1899" s="1">
        <v>11</v>
      </c>
      <c r="K1899">
        <v>6686</v>
      </c>
      <c r="L1899">
        <v>3</v>
      </c>
      <c r="M1899">
        <v>2</v>
      </c>
      <c r="O1899">
        <v>3</v>
      </c>
      <c r="P1899">
        <v>2</v>
      </c>
      <c r="Q1899">
        <v>1</v>
      </c>
      <c r="T1899">
        <v>3</v>
      </c>
      <c r="W1899" s="41" t="s">
        <v>118</v>
      </c>
      <c r="X1899">
        <v>4</v>
      </c>
      <c r="Y1899">
        <v>0</v>
      </c>
      <c r="Z1899">
        <v>0</v>
      </c>
      <c r="AA1899">
        <v>0</v>
      </c>
      <c r="AB1899">
        <v>0</v>
      </c>
      <c r="AC1899">
        <v>1</v>
      </c>
      <c r="AD1899">
        <v>0</v>
      </c>
      <c r="AE1899">
        <v>1</v>
      </c>
    </row>
    <row r="1900" spans="1:42" x14ac:dyDescent="0.15">
      <c r="A1900">
        <v>3677</v>
      </c>
      <c r="B1900">
        <v>163</v>
      </c>
      <c r="C1900">
        <v>5</v>
      </c>
      <c r="D1900" s="17">
        <v>2008</v>
      </c>
      <c r="E1900" s="17">
        <v>1</v>
      </c>
      <c r="F1900" s="17">
        <v>28</v>
      </c>
      <c r="G1900" s="40">
        <f t="shared" si="206"/>
        <v>39475</v>
      </c>
      <c r="H1900">
        <f t="shared" si="207"/>
        <v>5</v>
      </c>
      <c r="I1900" s="1">
        <v>0</v>
      </c>
      <c r="J1900" s="1">
        <v>0.4680555555555555</v>
      </c>
      <c r="K1900">
        <v>6423</v>
      </c>
      <c r="L1900">
        <v>3</v>
      </c>
      <c r="M1900">
        <v>5</v>
      </c>
      <c r="O1900">
        <v>3</v>
      </c>
      <c r="P1900">
        <v>2</v>
      </c>
      <c r="Q1900">
        <v>2</v>
      </c>
      <c r="T1900">
        <v>3</v>
      </c>
      <c r="W1900" s="41" t="s">
        <v>118</v>
      </c>
      <c r="X1900">
        <v>4</v>
      </c>
      <c r="Y1900">
        <v>0</v>
      </c>
      <c r="Z1900">
        <v>0</v>
      </c>
      <c r="AA1900">
        <v>0</v>
      </c>
      <c r="AB1900">
        <v>0</v>
      </c>
      <c r="AC1900">
        <v>1</v>
      </c>
      <c r="AD1900">
        <v>0</v>
      </c>
      <c r="AE1900">
        <v>1</v>
      </c>
    </row>
    <row r="1901" spans="1:42" x14ac:dyDescent="0.15">
      <c r="A1901">
        <v>3671</v>
      </c>
      <c r="B1901">
        <v>163</v>
      </c>
      <c r="C1901">
        <v>5</v>
      </c>
      <c r="D1901" s="17">
        <v>2008</v>
      </c>
      <c r="E1901" s="17">
        <v>1</v>
      </c>
      <c r="F1901" s="17">
        <v>28</v>
      </c>
      <c r="G1901" s="40">
        <f t="shared" si="206"/>
        <v>39475</v>
      </c>
      <c r="H1901">
        <f t="shared" si="207"/>
        <v>5</v>
      </c>
      <c r="I1901" s="38">
        <v>0</v>
      </c>
      <c r="J1901" s="38">
        <v>0.41944444444444445</v>
      </c>
      <c r="K1901">
        <v>7895</v>
      </c>
      <c r="L1901">
        <v>3</v>
      </c>
      <c r="O1901">
        <v>3</v>
      </c>
      <c r="P1901">
        <v>2</v>
      </c>
      <c r="Q1901">
        <v>2</v>
      </c>
      <c r="R1901">
        <v>39.200000000000003</v>
      </c>
      <c r="S1901">
        <v>1</v>
      </c>
      <c r="T1901">
        <v>3</v>
      </c>
      <c r="W1901" s="41" t="s">
        <v>118</v>
      </c>
      <c r="X1901">
        <v>4</v>
      </c>
      <c r="Y1901">
        <v>0</v>
      </c>
      <c r="Z1901">
        <v>0</v>
      </c>
      <c r="AA1901">
        <v>0</v>
      </c>
      <c r="AB1901">
        <v>0</v>
      </c>
      <c r="AC1901">
        <v>1</v>
      </c>
      <c r="AD1901">
        <v>0</v>
      </c>
      <c r="AE1901">
        <v>1</v>
      </c>
    </row>
    <row r="1902" spans="1:42" x14ac:dyDescent="0.15">
      <c r="A1902">
        <v>3667</v>
      </c>
      <c r="B1902">
        <v>163</v>
      </c>
      <c r="C1902">
        <v>5</v>
      </c>
      <c r="D1902" s="19">
        <v>2008</v>
      </c>
      <c r="E1902" s="19">
        <v>1</v>
      </c>
      <c r="F1902" s="19">
        <v>28</v>
      </c>
      <c r="G1902" s="40">
        <f t="shared" si="206"/>
        <v>39475</v>
      </c>
      <c r="H1902">
        <f t="shared" si="207"/>
        <v>5</v>
      </c>
      <c r="I1902" s="38">
        <v>0</v>
      </c>
      <c r="J1902" s="38">
        <v>0.3923611111111111</v>
      </c>
      <c r="K1902">
        <v>7894</v>
      </c>
      <c r="L1902">
        <v>4</v>
      </c>
      <c r="M1902">
        <v>4</v>
      </c>
      <c r="O1902">
        <v>3</v>
      </c>
      <c r="P1902">
        <v>2</v>
      </c>
      <c r="Q1902">
        <v>1</v>
      </c>
      <c r="W1902" s="41" t="s">
        <v>118</v>
      </c>
      <c r="X1902">
        <v>0</v>
      </c>
      <c r="Y1902">
        <v>1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</row>
    <row r="1903" spans="1:42" x14ac:dyDescent="0.15">
      <c r="A1903">
        <v>3686</v>
      </c>
      <c r="B1903">
        <v>163</v>
      </c>
      <c r="C1903">
        <v>5</v>
      </c>
      <c r="D1903" s="17">
        <v>2008</v>
      </c>
      <c r="E1903" s="17">
        <v>1</v>
      </c>
      <c r="F1903" s="17">
        <v>29</v>
      </c>
      <c r="G1903" s="40">
        <f t="shared" si="206"/>
        <v>39476</v>
      </c>
      <c r="H1903">
        <f t="shared" si="207"/>
        <v>5</v>
      </c>
      <c r="I1903" s="38">
        <v>0</v>
      </c>
      <c r="J1903" s="38">
        <v>0.41944444444444445</v>
      </c>
      <c r="K1903">
        <v>6700</v>
      </c>
      <c r="L1903">
        <v>2</v>
      </c>
      <c r="M1903">
        <v>11</v>
      </c>
      <c r="O1903">
        <v>3</v>
      </c>
      <c r="P1903">
        <v>2</v>
      </c>
      <c r="Q1903">
        <v>2</v>
      </c>
      <c r="R1903">
        <v>36.700000000000003</v>
      </c>
      <c r="S1903">
        <v>0</v>
      </c>
      <c r="T1903">
        <v>3</v>
      </c>
      <c r="W1903" s="41" t="s">
        <v>118</v>
      </c>
      <c r="X1903">
        <v>4</v>
      </c>
      <c r="Y1903">
        <v>0</v>
      </c>
      <c r="Z1903">
        <v>0</v>
      </c>
      <c r="AA1903">
        <v>0</v>
      </c>
      <c r="AB1903">
        <v>0</v>
      </c>
      <c r="AC1903">
        <v>1</v>
      </c>
      <c r="AD1903">
        <v>0</v>
      </c>
      <c r="AE1903">
        <v>1</v>
      </c>
    </row>
    <row r="1904" spans="1:42" x14ac:dyDescent="0.15">
      <c r="A1904">
        <v>3692</v>
      </c>
      <c r="B1904">
        <v>164</v>
      </c>
      <c r="C1904">
        <v>5</v>
      </c>
      <c r="D1904" s="17">
        <v>2008</v>
      </c>
      <c r="E1904" s="17">
        <v>1</v>
      </c>
      <c r="F1904" s="17">
        <v>29</v>
      </c>
      <c r="G1904" s="40">
        <f t="shared" si="206"/>
        <v>39476</v>
      </c>
      <c r="H1904">
        <f t="shared" si="207"/>
        <v>5</v>
      </c>
      <c r="I1904" s="38">
        <v>0</v>
      </c>
      <c r="J1904" s="38">
        <v>0.50347222222222221</v>
      </c>
      <c r="K1904">
        <v>7902</v>
      </c>
      <c r="L1904">
        <v>2</v>
      </c>
      <c r="M1904">
        <v>6</v>
      </c>
      <c r="O1904">
        <v>3</v>
      </c>
      <c r="P1904">
        <v>2</v>
      </c>
      <c r="Q1904">
        <v>2</v>
      </c>
      <c r="R1904">
        <v>36.5</v>
      </c>
      <c r="S1904">
        <v>0</v>
      </c>
      <c r="T1904">
        <v>3</v>
      </c>
      <c r="W1904" s="41" t="s">
        <v>118</v>
      </c>
      <c r="X1904">
        <v>0</v>
      </c>
      <c r="Y1904">
        <v>1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H1904">
        <v>0</v>
      </c>
      <c r="AI1904">
        <v>0</v>
      </c>
    </row>
    <row r="1905" spans="1:39" x14ac:dyDescent="0.15">
      <c r="A1905">
        <v>3680</v>
      </c>
      <c r="B1905">
        <v>163</v>
      </c>
      <c r="C1905">
        <v>5</v>
      </c>
      <c r="D1905" s="17">
        <v>2008</v>
      </c>
      <c r="E1905" s="17">
        <v>1</v>
      </c>
      <c r="F1905" s="17">
        <v>29</v>
      </c>
      <c r="G1905" s="40">
        <f t="shared" si="206"/>
        <v>39476</v>
      </c>
      <c r="H1905">
        <f t="shared" si="207"/>
        <v>5</v>
      </c>
      <c r="I1905" s="38">
        <v>0</v>
      </c>
      <c r="J1905" s="38">
        <v>0.35625000000000001</v>
      </c>
      <c r="K1905">
        <v>6756</v>
      </c>
      <c r="L1905">
        <v>2</v>
      </c>
      <c r="M1905">
        <v>11</v>
      </c>
      <c r="O1905">
        <v>3</v>
      </c>
      <c r="P1905">
        <v>2</v>
      </c>
      <c r="Q1905">
        <v>2</v>
      </c>
      <c r="R1905">
        <v>39</v>
      </c>
      <c r="S1905">
        <v>1</v>
      </c>
      <c r="T1905">
        <v>3</v>
      </c>
      <c r="W1905" s="41" t="s">
        <v>1358</v>
      </c>
      <c r="X1905">
        <v>0</v>
      </c>
      <c r="Y1905">
        <v>1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</row>
    <row r="1906" spans="1:39" x14ac:dyDescent="0.15">
      <c r="A1906">
        <v>3693</v>
      </c>
      <c r="B1906">
        <v>164</v>
      </c>
      <c r="C1906">
        <v>5</v>
      </c>
      <c r="D1906" s="17">
        <v>2008</v>
      </c>
      <c r="E1906" s="17">
        <v>1</v>
      </c>
      <c r="F1906" s="17">
        <v>29</v>
      </c>
      <c r="G1906" s="40">
        <f t="shared" si="206"/>
        <v>39476</v>
      </c>
      <c r="H1906">
        <f t="shared" si="207"/>
        <v>5</v>
      </c>
      <c r="I1906" s="1">
        <v>0</v>
      </c>
      <c r="J1906" s="1">
        <v>0.51250000000000007</v>
      </c>
      <c r="K1906">
        <v>7775</v>
      </c>
      <c r="L1906">
        <v>2</v>
      </c>
      <c r="M1906">
        <v>2</v>
      </c>
      <c r="O1906">
        <v>3</v>
      </c>
      <c r="P1906">
        <v>2</v>
      </c>
      <c r="Q1906">
        <v>1</v>
      </c>
      <c r="R1906">
        <v>35.6</v>
      </c>
      <c r="S1906">
        <v>0</v>
      </c>
      <c r="T1906" s="32">
        <v>3</v>
      </c>
      <c r="U1906" s="32"/>
      <c r="W1906" s="41" t="s">
        <v>118</v>
      </c>
      <c r="X1906">
        <v>0</v>
      </c>
      <c r="Y1906">
        <v>1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</row>
    <row r="1907" spans="1:39" x14ac:dyDescent="0.15">
      <c r="A1907">
        <v>3682</v>
      </c>
      <c r="B1907">
        <v>163</v>
      </c>
      <c r="C1907">
        <v>5</v>
      </c>
      <c r="D1907" s="17">
        <v>2008</v>
      </c>
      <c r="E1907" s="17">
        <v>1</v>
      </c>
      <c r="F1907" s="17">
        <v>29</v>
      </c>
      <c r="G1907" s="40">
        <f t="shared" si="206"/>
        <v>39476</v>
      </c>
      <c r="H1907">
        <f t="shared" si="207"/>
        <v>5</v>
      </c>
      <c r="I1907" s="38">
        <v>0</v>
      </c>
      <c r="J1907" s="38">
        <v>0.39444444444444443</v>
      </c>
      <c r="K1907">
        <v>7437</v>
      </c>
      <c r="L1907">
        <v>3</v>
      </c>
      <c r="M1907">
        <v>8</v>
      </c>
      <c r="O1907">
        <v>3</v>
      </c>
      <c r="P1907">
        <v>2</v>
      </c>
      <c r="Q1907">
        <v>2</v>
      </c>
      <c r="R1907">
        <v>36.799999999999997</v>
      </c>
      <c r="S1907">
        <v>0</v>
      </c>
      <c r="T1907">
        <v>3</v>
      </c>
      <c r="W1907" s="41" t="s">
        <v>118</v>
      </c>
      <c r="X1907">
        <v>3</v>
      </c>
      <c r="Y1907">
        <v>0</v>
      </c>
      <c r="Z1907">
        <v>0</v>
      </c>
      <c r="AA1907">
        <v>0</v>
      </c>
      <c r="AB1907">
        <v>1</v>
      </c>
      <c r="AC1907">
        <v>0</v>
      </c>
      <c r="AD1907">
        <v>0</v>
      </c>
      <c r="AE1907">
        <v>1</v>
      </c>
      <c r="AH1907">
        <v>0</v>
      </c>
      <c r="AI1907">
        <v>0</v>
      </c>
    </row>
    <row r="1908" spans="1:39" x14ac:dyDescent="0.15">
      <c r="A1908">
        <v>3683</v>
      </c>
      <c r="B1908">
        <v>163</v>
      </c>
      <c r="C1908">
        <v>5</v>
      </c>
      <c r="D1908" s="17">
        <v>2008</v>
      </c>
      <c r="E1908" s="17">
        <v>1</v>
      </c>
      <c r="F1908" s="17">
        <v>29</v>
      </c>
      <c r="G1908" s="40">
        <f t="shared" si="206"/>
        <v>39476</v>
      </c>
      <c r="H1908">
        <f t="shared" si="207"/>
        <v>5</v>
      </c>
      <c r="I1908" s="1">
        <v>0</v>
      </c>
      <c r="J1908" s="1">
        <v>0.39652777777777781</v>
      </c>
      <c r="K1908">
        <v>7898</v>
      </c>
      <c r="L1908">
        <v>2</v>
      </c>
      <c r="M1908">
        <v>8</v>
      </c>
      <c r="O1908">
        <v>3</v>
      </c>
      <c r="P1908">
        <v>2</v>
      </c>
      <c r="Q1908">
        <v>1</v>
      </c>
      <c r="R1908">
        <v>35.6</v>
      </c>
      <c r="S1908">
        <v>0</v>
      </c>
      <c r="T1908">
        <v>3</v>
      </c>
      <c r="W1908" s="41" t="s">
        <v>118</v>
      </c>
      <c r="X1908">
        <v>4</v>
      </c>
      <c r="Y1908">
        <v>0</v>
      </c>
      <c r="Z1908">
        <v>0</v>
      </c>
      <c r="AA1908">
        <v>0</v>
      </c>
      <c r="AB1908">
        <v>0</v>
      </c>
      <c r="AC1908">
        <v>1</v>
      </c>
      <c r="AD1908">
        <v>0</v>
      </c>
      <c r="AE1908">
        <v>1</v>
      </c>
    </row>
    <row r="1909" spans="1:39" x14ac:dyDescent="0.15">
      <c r="A1909">
        <v>3689</v>
      </c>
      <c r="B1909">
        <v>163</v>
      </c>
      <c r="C1909">
        <v>5</v>
      </c>
      <c r="D1909" s="19">
        <v>2008</v>
      </c>
      <c r="E1909" s="19">
        <v>1</v>
      </c>
      <c r="F1909" s="19">
        <v>29</v>
      </c>
      <c r="G1909" s="40">
        <f t="shared" si="206"/>
        <v>39476</v>
      </c>
      <c r="H1909">
        <f t="shared" si="207"/>
        <v>5</v>
      </c>
      <c r="I1909" s="38"/>
      <c r="J1909" s="38"/>
      <c r="L1909">
        <v>2</v>
      </c>
      <c r="M1909">
        <v>3</v>
      </c>
      <c r="O1909">
        <v>3</v>
      </c>
      <c r="P1909">
        <v>2</v>
      </c>
      <c r="Q1909">
        <v>1</v>
      </c>
      <c r="U1909" t="s">
        <v>36</v>
      </c>
      <c r="W1909" s="41" t="s">
        <v>50</v>
      </c>
      <c r="X1909">
        <v>1</v>
      </c>
      <c r="Y1909">
        <v>0</v>
      </c>
      <c r="Z1909">
        <v>1</v>
      </c>
      <c r="AA1909">
        <v>0</v>
      </c>
      <c r="AB1909">
        <v>0</v>
      </c>
      <c r="AC1909">
        <v>0</v>
      </c>
      <c r="AD1909">
        <v>0</v>
      </c>
      <c r="AE1909">
        <v>1</v>
      </c>
    </row>
    <row r="1910" spans="1:39" x14ac:dyDescent="0.15">
      <c r="A1910">
        <v>3697</v>
      </c>
      <c r="B1910">
        <v>164</v>
      </c>
      <c r="C1910">
        <v>5</v>
      </c>
      <c r="D1910" s="17">
        <v>2008</v>
      </c>
      <c r="E1910" s="17">
        <v>1</v>
      </c>
      <c r="F1910" s="17">
        <v>30</v>
      </c>
      <c r="G1910" s="40">
        <f t="shared" si="206"/>
        <v>39477</v>
      </c>
      <c r="H1910">
        <f t="shared" si="207"/>
        <v>5</v>
      </c>
      <c r="I1910" s="38">
        <v>0</v>
      </c>
      <c r="J1910" s="38">
        <v>0.37361111111111112</v>
      </c>
      <c r="K1910">
        <v>7904</v>
      </c>
      <c r="L1910">
        <v>2</v>
      </c>
      <c r="M1910">
        <v>8</v>
      </c>
      <c r="O1910">
        <v>3</v>
      </c>
      <c r="P1910">
        <v>2</v>
      </c>
      <c r="Q1910">
        <v>1</v>
      </c>
      <c r="T1910">
        <v>3</v>
      </c>
      <c r="W1910" s="41" t="s">
        <v>2703</v>
      </c>
      <c r="X1910">
        <v>2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0</v>
      </c>
      <c r="AE1910">
        <v>1</v>
      </c>
      <c r="AH1910">
        <v>0</v>
      </c>
      <c r="AI1910">
        <v>0</v>
      </c>
    </row>
    <row r="1911" spans="1:39" x14ac:dyDescent="0.15">
      <c r="A1911">
        <v>3699</v>
      </c>
      <c r="B1911">
        <v>164</v>
      </c>
      <c r="C1911">
        <v>5</v>
      </c>
      <c r="D1911" s="17">
        <v>2008</v>
      </c>
      <c r="E1911" s="17">
        <v>1</v>
      </c>
      <c r="F1911" s="17">
        <v>30</v>
      </c>
      <c r="G1911" s="40">
        <f t="shared" si="206"/>
        <v>39477</v>
      </c>
      <c r="H1911">
        <f t="shared" si="207"/>
        <v>5</v>
      </c>
      <c r="I1911" s="38">
        <v>0</v>
      </c>
      <c r="J1911" s="38">
        <v>0.37847222222222227</v>
      </c>
      <c r="K1911">
        <v>6373</v>
      </c>
      <c r="L1911">
        <v>3</v>
      </c>
      <c r="M1911">
        <v>7</v>
      </c>
      <c r="O1911">
        <v>3</v>
      </c>
      <c r="P1911">
        <v>2</v>
      </c>
      <c r="Q1911">
        <v>2</v>
      </c>
      <c r="R1911">
        <v>36.799999999999997</v>
      </c>
      <c r="S1911">
        <v>0</v>
      </c>
      <c r="T1911">
        <v>3</v>
      </c>
      <c r="W1911" s="41" t="s">
        <v>118</v>
      </c>
      <c r="X1911">
        <v>1</v>
      </c>
      <c r="Y1911">
        <v>0</v>
      </c>
      <c r="Z1911">
        <v>1</v>
      </c>
      <c r="AA1911">
        <v>0</v>
      </c>
      <c r="AB1911">
        <v>0</v>
      </c>
      <c r="AC1911">
        <v>0</v>
      </c>
      <c r="AD1911">
        <v>0</v>
      </c>
      <c r="AE1911">
        <v>1</v>
      </c>
    </row>
    <row r="1912" spans="1:39" x14ac:dyDescent="0.15">
      <c r="A1912">
        <v>3704</v>
      </c>
      <c r="B1912">
        <v>164</v>
      </c>
      <c r="C1912">
        <v>5</v>
      </c>
      <c r="D1912" s="19">
        <v>2008</v>
      </c>
      <c r="E1912" s="19">
        <v>1</v>
      </c>
      <c r="F1912" s="19">
        <v>30</v>
      </c>
      <c r="G1912" s="40">
        <f t="shared" si="206"/>
        <v>39477</v>
      </c>
      <c r="H1912">
        <f t="shared" si="207"/>
        <v>5</v>
      </c>
      <c r="I1912" s="38">
        <v>0</v>
      </c>
      <c r="J1912" s="38">
        <v>0.44930555555555557</v>
      </c>
      <c r="K1912">
        <v>7542</v>
      </c>
      <c r="L1912">
        <v>2</v>
      </c>
      <c r="M1912">
        <v>9</v>
      </c>
      <c r="O1912">
        <v>3</v>
      </c>
      <c r="P1912">
        <v>2</v>
      </c>
      <c r="Q1912">
        <v>2</v>
      </c>
      <c r="T1912">
        <v>3</v>
      </c>
      <c r="W1912" s="41" t="s">
        <v>50</v>
      </c>
      <c r="X1912">
        <v>1</v>
      </c>
      <c r="Y1912">
        <v>0</v>
      </c>
      <c r="Z1912">
        <v>1</v>
      </c>
      <c r="AA1912">
        <v>0</v>
      </c>
      <c r="AB1912">
        <v>0</v>
      </c>
      <c r="AC1912">
        <v>0</v>
      </c>
      <c r="AD1912">
        <v>0</v>
      </c>
      <c r="AE1912">
        <v>1</v>
      </c>
    </row>
    <row r="1913" spans="1:39" x14ac:dyDescent="0.15">
      <c r="A1913">
        <v>3696</v>
      </c>
      <c r="B1913">
        <v>164</v>
      </c>
      <c r="C1913">
        <v>5</v>
      </c>
      <c r="D1913" s="17">
        <v>2008</v>
      </c>
      <c r="E1913" s="17">
        <v>1</v>
      </c>
      <c r="F1913" s="17">
        <v>30</v>
      </c>
      <c r="G1913" s="40">
        <f t="shared" si="206"/>
        <v>39477</v>
      </c>
      <c r="H1913">
        <f t="shared" si="207"/>
        <v>5</v>
      </c>
      <c r="I1913" s="38">
        <v>0</v>
      </c>
      <c r="J1913" s="38">
        <v>0.33680555555555558</v>
      </c>
      <c r="K1913">
        <v>6932</v>
      </c>
      <c r="L1913">
        <v>3</v>
      </c>
      <c r="M1913">
        <v>4</v>
      </c>
      <c r="O1913">
        <v>3</v>
      </c>
      <c r="P1913">
        <v>2</v>
      </c>
      <c r="Q1913">
        <v>2</v>
      </c>
      <c r="T1913">
        <v>3</v>
      </c>
      <c r="W1913" s="41" t="s">
        <v>118</v>
      </c>
      <c r="X1913">
        <v>1</v>
      </c>
      <c r="Y1913">
        <v>0</v>
      </c>
      <c r="Z1913">
        <v>1</v>
      </c>
      <c r="AA1913">
        <v>0</v>
      </c>
      <c r="AB1913">
        <v>0</v>
      </c>
      <c r="AC1913">
        <v>0</v>
      </c>
      <c r="AD1913">
        <v>0</v>
      </c>
      <c r="AE1913">
        <v>1</v>
      </c>
      <c r="AM1913" t="s">
        <v>2920</v>
      </c>
    </row>
    <row r="1914" spans="1:39" x14ac:dyDescent="0.15">
      <c r="A1914">
        <v>3701</v>
      </c>
      <c r="B1914">
        <v>164</v>
      </c>
      <c r="C1914">
        <v>5</v>
      </c>
      <c r="D1914" s="17">
        <v>2008</v>
      </c>
      <c r="E1914" s="17">
        <v>1</v>
      </c>
      <c r="F1914" s="17">
        <v>30</v>
      </c>
      <c r="G1914" s="40">
        <f t="shared" si="206"/>
        <v>39477</v>
      </c>
      <c r="H1914">
        <f t="shared" si="207"/>
        <v>5</v>
      </c>
      <c r="I1914" s="38" t="s">
        <v>1551</v>
      </c>
      <c r="J1914" s="38" t="s">
        <v>1551</v>
      </c>
      <c r="K1914">
        <v>7905</v>
      </c>
      <c r="L1914">
        <v>4</v>
      </c>
      <c r="M1914">
        <v>4</v>
      </c>
      <c r="O1914">
        <v>3</v>
      </c>
      <c r="P1914">
        <v>2</v>
      </c>
      <c r="Q1914">
        <v>2</v>
      </c>
      <c r="R1914" s="9">
        <v>35.6</v>
      </c>
      <c r="S1914">
        <v>0</v>
      </c>
      <c r="T1914">
        <v>3</v>
      </c>
      <c r="W1914" s="41" t="s">
        <v>50</v>
      </c>
      <c r="X1914">
        <v>4</v>
      </c>
      <c r="Y1914">
        <v>0</v>
      </c>
      <c r="Z1914">
        <v>0</v>
      </c>
      <c r="AA1914">
        <v>0</v>
      </c>
      <c r="AB1914">
        <v>0</v>
      </c>
      <c r="AC1914">
        <v>1</v>
      </c>
      <c r="AD1914">
        <v>0</v>
      </c>
      <c r="AE1914">
        <v>1</v>
      </c>
    </row>
    <row r="1915" spans="1:39" x14ac:dyDescent="0.15">
      <c r="A1915">
        <v>3700</v>
      </c>
      <c r="B1915">
        <v>164</v>
      </c>
      <c r="C1915">
        <v>5</v>
      </c>
      <c r="D1915" s="17">
        <v>2008</v>
      </c>
      <c r="E1915" s="17">
        <v>1</v>
      </c>
      <c r="F1915" s="17">
        <v>30</v>
      </c>
      <c r="G1915" s="40">
        <f t="shared" si="206"/>
        <v>39477</v>
      </c>
      <c r="H1915">
        <f t="shared" si="207"/>
        <v>5</v>
      </c>
      <c r="I1915" s="38">
        <v>0</v>
      </c>
      <c r="J1915" s="38">
        <v>0.41319444444444442</v>
      </c>
      <c r="K1915">
        <v>4800</v>
      </c>
      <c r="L1915">
        <v>4</v>
      </c>
      <c r="M1915">
        <v>3</v>
      </c>
      <c r="O1915">
        <v>3</v>
      </c>
      <c r="P1915">
        <v>2</v>
      </c>
      <c r="Q1915">
        <v>2</v>
      </c>
      <c r="R1915">
        <v>35.799999999999997</v>
      </c>
      <c r="S1915">
        <v>0</v>
      </c>
      <c r="T1915">
        <v>3</v>
      </c>
      <c r="W1915" s="41" t="s">
        <v>50</v>
      </c>
      <c r="X1915">
        <v>2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0</v>
      </c>
      <c r="AE1915">
        <v>1</v>
      </c>
    </row>
    <row r="1916" spans="1:39" x14ac:dyDescent="0.15">
      <c r="A1916">
        <v>3716</v>
      </c>
      <c r="B1916">
        <v>164</v>
      </c>
      <c r="C1916">
        <v>5</v>
      </c>
      <c r="D1916" s="17">
        <v>2008</v>
      </c>
      <c r="E1916" s="17">
        <v>1</v>
      </c>
      <c r="F1916" s="17">
        <v>31</v>
      </c>
      <c r="G1916" s="40">
        <f t="shared" si="206"/>
        <v>39478</v>
      </c>
      <c r="H1916">
        <f t="shared" si="207"/>
        <v>5</v>
      </c>
      <c r="I1916" s="38">
        <v>0</v>
      </c>
      <c r="J1916" s="38">
        <v>0.39930555555555558</v>
      </c>
      <c r="K1916">
        <v>7883</v>
      </c>
      <c r="L1916">
        <v>2</v>
      </c>
      <c r="M1916">
        <v>2</v>
      </c>
      <c r="O1916">
        <v>3</v>
      </c>
      <c r="P1916">
        <v>2</v>
      </c>
      <c r="Q1916">
        <v>1</v>
      </c>
      <c r="T1916">
        <v>3</v>
      </c>
      <c r="W1916" s="41" t="s">
        <v>118</v>
      </c>
      <c r="X1916">
        <v>1</v>
      </c>
      <c r="Y1916">
        <v>0</v>
      </c>
      <c r="Z1916">
        <v>1</v>
      </c>
      <c r="AA1916">
        <v>0</v>
      </c>
      <c r="AB1916">
        <v>0</v>
      </c>
      <c r="AC1916">
        <v>0</v>
      </c>
      <c r="AD1916">
        <v>0</v>
      </c>
      <c r="AE1916">
        <v>1</v>
      </c>
    </row>
    <row r="1917" spans="1:39" x14ac:dyDescent="0.15">
      <c r="A1917">
        <v>521</v>
      </c>
      <c r="B1917">
        <v>19</v>
      </c>
      <c r="C1917">
        <v>5</v>
      </c>
      <c r="D1917" s="19">
        <v>2004</v>
      </c>
      <c r="E1917" s="19">
        <v>2</v>
      </c>
      <c r="F1917" s="19">
        <v>2</v>
      </c>
      <c r="G1917" s="40">
        <f t="shared" ref="G1917:G1933" si="208">DATE(D1917,E1917,F1917)</f>
        <v>38019</v>
      </c>
      <c r="H1917">
        <f t="shared" ref="H1917:H1933" si="209">INT((G1917-DATE(YEAR(G1917-WEEKDAY(G1917-1)+4),1,3)+WEEKDAY(DATE(YEAR(G1917-WEEKDAY(G1917-1)+4),1,3))+5)/7)</f>
        <v>6</v>
      </c>
      <c r="I1917" s="38">
        <v>0</v>
      </c>
      <c r="J1917" s="38">
        <v>0.42777777777777781</v>
      </c>
      <c r="K1917">
        <v>3167</v>
      </c>
      <c r="L1917">
        <v>2</v>
      </c>
      <c r="M1917">
        <v>3</v>
      </c>
      <c r="O1917">
        <v>3</v>
      </c>
      <c r="P1917">
        <v>2</v>
      </c>
      <c r="Q1917">
        <v>2</v>
      </c>
      <c r="T1917">
        <v>2</v>
      </c>
      <c r="W1917" s="41" t="s">
        <v>120</v>
      </c>
      <c r="X1917">
        <v>0</v>
      </c>
      <c r="Y1917">
        <v>1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H1917">
        <v>0</v>
      </c>
      <c r="AI1917">
        <v>0</v>
      </c>
    </row>
    <row r="1918" spans="1:39" x14ac:dyDescent="0.15">
      <c r="A1918">
        <v>1249</v>
      </c>
      <c r="B1918">
        <v>44</v>
      </c>
      <c r="C1918">
        <v>5</v>
      </c>
      <c r="D1918" s="17">
        <v>2004</v>
      </c>
      <c r="E1918" s="17">
        <v>2</v>
      </c>
      <c r="F1918" s="17">
        <v>2</v>
      </c>
      <c r="G1918" s="40">
        <f t="shared" si="208"/>
        <v>38019</v>
      </c>
      <c r="H1918">
        <f t="shared" si="209"/>
        <v>6</v>
      </c>
      <c r="I1918" s="1">
        <v>10</v>
      </c>
      <c r="J1918" s="1">
        <v>10</v>
      </c>
      <c r="K1918">
        <v>295</v>
      </c>
      <c r="L1918">
        <v>4</v>
      </c>
      <c r="O1918">
        <v>3</v>
      </c>
      <c r="P1918">
        <v>2</v>
      </c>
      <c r="Q1918">
        <v>1</v>
      </c>
      <c r="R1918">
        <v>38.4</v>
      </c>
      <c r="S1918">
        <v>1</v>
      </c>
      <c r="T1918">
        <v>2</v>
      </c>
      <c r="W1918" s="41" t="s">
        <v>118</v>
      </c>
      <c r="X1918">
        <v>0</v>
      </c>
      <c r="Y1918">
        <v>1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</row>
    <row r="1919" spans="1:39" x14ac:dyDescent="0.15">
      <c r="A1919">
        <v>1010</v>
      </c>
      <c r="B1919">
        <v>36</v>
      </c>
      <c r="C1919">
        <v>5</v>
      </c>
      <c r="D1919" s="17">
        <v>2004</v>
      </c>
      <c r="E1919" s="17">
        <v>2</v>
      </c>
      <c r="F1919" s="17">
        <v>3</v>
      </c>
      <c r="G1919" s="40">
        <f t="shared" si="208"/>
        <v>38020</v>
      </c>
      <c r="H1919">
        <f t="shared" si="209"/>
        <v>6</v>
      </c>
      <c r="I1919" s="1">
        <v>0</v>
      </c>
      <c r="J1919" s="1">
        <v>0.37986111111111115</v>
      </c>
      <c r="K1919">
        <v>4634</v>
      </c>
      <c r="L1919">
        <v>2</v>
      </c>
      <c r="M1919">
        <v>5</v>
      </c>
      <c r="O1919">
        <v>3</v>
      </c>
      <c r="P1919">
        <v>2</v>
      </c>
      <c r="Q1919">
        <v>2</v>
      </c>
      <c r="T1919">
        <v>2</v>
      </c>
      <c r="W1919" s="41" t="s">
        <v>118</v>
      </c>
      <c r="X1919">
        <v>3</v>
      </c>
      <c r="Y1919">
        <v>0</v>
      </c>
      <c r="Z1919">
        <v>0</v>
      </c>
      <c r="AA1919">
        <v>0</v>
      </c>
      <c r="AB1919">
        <v>1</v>
      </c>
      <c r="AC1919">
        <v>0</v>
      </c>
      <c r="AD1919">
        <v>0</v>
      </c>
      <c r="AE1919">
        <v>1</v>
      </c>
      <c r="AH1919">
        <v>0</v>
      </c>
      <c r="AI1919">
        <v>0</v>
      </c>
    </row>
    <row r="1920" spans="1:39" x14ac:dyDescent="0.15">
      <c r="A1920">
        <v>1013</v>
      </c>
      <c r="B1920">
        <v>36</v>
      </c>
      <c r="C1920">
        <v>5</v>
      </c>
      <c r="D1920" s="19">
        <v>2004</v>
      </c>
      <c r="E1920" s="19">
        <v>2</v>
      </c>
      <c r="F1920" s="19">
        <v>3</v>
      </c>
      <c r="G1920" s="40">
        <f t="shared" si="208"/>
        <v>38020</v>
      </c>
      <c r="H1920">
        <f t="shared" si="209"/>
        <v>6</v>
      </c>
      <c r="I1920" s="1">
        <v>0</v>
      </c>
      <c r="J1920" s="1">
        <v>0.40069444444444446</v>
      </c>
      <c r="K1920">
        <v>1896</v>
      </c>
      <c r="L1920">
        <v>2</v>
      </c>
      <c r="M1920">
        <v>2</v>
      </c>
      <c r="O1920">
        <v>3</v>
      </c>
      <c r="P1920">
        <v>2</v>
      </c>
      <c r="Q1920">
        <v>2</v>
      </c>
      <c r="T1920">
        <v>2</v>
      </c>
      <c r="W1920" s="41" t="s">
        <v>118</v>
      </c>
      <c r="X1920">
        <v>0</v>
      </c>
      <c r="Y1920">
        <v>1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</row>
    <row r="1921" spans="1:39" x14ac:dyDescent="0.15">
      <c r="A1921">
        <v>1017</v>
      </c>
      <c r="B1921">
        <v>36</v>
      </c>
      <c r="C1921">
        <v>5</v>
      </c>
      <c r="D1921" s="17">
        <v>2004</v>
      </c>
      <c r="E1921" s="17">
        <v>2</v>
      </c>
      <c r="F1921" s="17">
        <v>3</v>
      </c>
      <c r="G1921" s="40">
        <f t="shared" si="208"/>
        <v>38020</v>
      </c>
      <c r="H1921">
        <f t="shared" si="209"/>
        <v>6</v>
      </c>
      <c r="I1921" s="1">
        <v>0</v>
      </c>
      <c r="J1921" s="1">
        <v>0.51180555555555551</v>
      </c>
      <c r="L1921">
        <v>2</v>
      </c>
      <c r="M1921">
        <v>10</v>
      </c>
      <c r="O1921">
        <v>3</v>
      </c>
      <c r="P1921">
        <v>2</v>
      </c>
      <c r="Q1921">
        <v>2</v>
      </c>
      <c r="T1921">
        <v>2</v>
      </c>
      <c r="W1921" s="41" t="s">
        <v>118</v>
      </c>
      <c r="X1921">
        <v>0</v>
      </c>
      <c r="Y1921">
        <v>1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H1921">
        <v>0</v>
      </c>
      <c r="AI1921">
        <v>0</v>
      </c>
    </row>
    <row r="1922" spans="1:39" x14ac:dyDescent="0.15">
      <c r="A1922">
        <v>535</v>
      </c>
      <c r="B1922">
        <v>19</v>
      </c>
      <c r="C1922">
        <v>5</v>
      </c>
      <c r="D1922" s="17">
        <v>2004</v>
      </c>
      <c r="E1922" s="17">
        <v>2</v>
      </c>
      <c r="F1922" s="17">
        <v>3</v>
      </c>
      <c r="G1922" s="40">
        <f t="shared" si="208"/>
        <v>38020</v>
      </c>
      <c r="H1922">
        <f t="shared" si="209"/>
        <v>6</v>
      </c>
      <c r="I1922" s="1">
        <v>0</v>
      </c>
      <c r="J1922" s="1">
        <v>0.40208333333333335</v>
      </c>
      <c r="K1922">
        <v>114</v>
      </c>
      <c r="L1922">
        <v>4</v>
      </c>
      <c r="O1922">
        <v>3</v>
      </c>
      <c r="P1922">
        <v>2</v>
      </c>
      <c r="Q1922">
        <v>1</v>
      </c>
      <c r="T1922">
        <v>2</v>
      </c>
      <c r="W1922" s="41" t="s">
        <v>118</v>
      </c>
      <c r="X1922">
        <v>1</v>
      </c>
      <c r="Y1922">
        <v>0</v>
      </c>
      <c r="Z1922">
        <v>1</v>
      </c>
      <c r="AA1922">
        <v>0</v>
      </c>
      <c r="AB1922">
        <v>0</v>
      </c>
      <c r="AC1922">
        <v>0</v>
      </c>
      <c r="AD1922">
        <v>0</v>
      </c>
      <c r="AE1922">
        <v>1</v>
      </c>
    </row>
    <row r="1923" spans="1:39" x14ac:dyDescent="0.15">
      <c r="A1923">
        <v>534</v>
      </c>
      <c r="B1923">
        <v>19</v>
      </c>
      <c r="C1923">
        <v>5</v>
      </c>
      <c r="D1923" s="17">
        <v>2004</v>
      </c>
      <c r="E1923" s="17">
        <v>2</v>
      </c>
      <c r="F1923" s="17">
        <v>3</v>
      </c>
      <c r="G1923" s="40">
        <f t="shared" si="208"/>
        <v>38020</v>
      </c>
      <c r="H1923">
        <f t="shared" si="209"/>
        <v>6</v>
      </c>
      <c r="I1923" s="1">
        <v>0</v>
      </c>
      <c r="J1923" s="1">
        <v>0.3979166666666667</v>
      </c>
      <c r="K1923">
        <v>4949</v>
      </c>
      <c r="L1923">
        <v>3</v>
      </c>
      <c r="O1923">
        <v>3</v>
      </c>
      <c r="P1923">
        <v>2</v>
      </c>
      <c r="Q1923">
        <v>1</v>
      </c>
      <c r="W1923" s="41" t="s">
        <v>118</v>
      </c>
      <c r="X1923">
        <v>3</v>
      </c>
      <c r="Y1923">
        <v>0</v>
      </c>
      <c r="Z1923">
        <v>0</v>
      </c>
      <c r="AA1923">
        <v>0</v>
      </c>
      <c r="AB1923">
        <v>1</v>
      </c>
      <c r="AC1923">
        <v>0</v>
      </c>
      <c r="AD1923">
        <v>0</v>
      </c>
      <c r="AE1923">
        <v>1</v>
      </c>
    </row>
    <row r="1924" spans="1:39" x14ac:dyDescent="0.15">
      <c r="A1924">
        <v>497</v>
      </c>
      <c r="B1924">
        <v>18</v>
      </c>
      <c r="C1924">
        <v>6</v>
      </c>
      <c r="D1924" s="17">
        <v>2004</v>
      </c>
      <c r="E1924" s="17">
        <v>2</v>
      </c>
      <c r="F1924" s="17">
        <v>4</v>
      </c>
      <c r="G1924" s="40">
        <f t="shared" si="208"/>
        <v>38021</v>
      </c>
      <c r="H1924">
        <f t="shared" si="209"/>
        <v>6</v>
      </c>
      <c r="I1924" s="38">
        <v>0</v>
      </c>
      <c r="J1924" s="38">
        <v>0.36180555555555555</v>
      </c>
      <c r="K1924">
        <v>6006</v>
      </c>
      <c r="L1924">
        <v>3</v>
      </c>
      <c r="O1924">
        <v>3</v>
      </c>
      <c r="P1924">
        <v>2</v>
      </c>
      <c r="Q1924">
        <v>1</v>
      </c>
      <c r="T1924">
        <v>2</v>
      </c>
      <c r="W1924" s="41" t="s">
        <v>118</v>
      </c>
      <c r="X1924">
        <v>0</v>
      </c>
      <c r="Y1924">
        <v>1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</row>
    <row r="1925" spans="1:39" x14ac:dyDescent="0.15">
      <c r="A1925">
        <v>498</v>
      </c>
      <c r="B1925">
        <v>18</v>
      </c>
      <c r="C1925">
        <v>6</v>
      </c>
      <c r="D1925" s="17">
        <v>2004</v>
      </c>
      <c r="E1925" s="17">
        <v>2</v>
      </c>
      <c r="F1925" s="17">
        <v>4</v>
      </c>
      <c r="G1925" s="40">
        <f t="shared" si="208"/>
        <v>38021</v>
      </c>
      <c r="H1925">
        <f t="shared" si="209"/>
        <v>6</v>
      </c>
      <c r="I1925" s="38">
        <v>0</v>
      </c>
      <c r="J1925" s="38">
        <v>0.36388888888888887</v>
      </c>
      <c r="K1925">
        <v>23203</v>
      </c>
      <c r="L1925">
        <v>2</v>
      </c>
      <c r="M1925">
        <v>1</v>
      </c>
      <c r="O1925">
        <v>3</v>
      </c>
      <c r="P1925">
        <v>2</v>
      </c>
      <c r="Q1925">
        <v>1</v>
      </c>
      <c r="T1925">
        <v>2</v>
      </c>
      <c r="W1925" s="41" t="s">
        <v>50</v>
      </c>
      <c r="X1925">
        <v>0</v>
      </c>
      <c r="Y1925">
        <v>1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</row>
    <row r="1926" spans="1:39" x14ac:dyDescent="0.15">
      <c r="A1926">
        <v>520</v>
      </c>
      <c r="B1926">
        <v>18</v>
      </c>
      <c r="C1926">
        <v>6</v>
      </c>
      <c r="D1926" s="19">
        <v>2004</v>
      </c>
      <c r="E1926" s="19">
        <v>2</v>
      </c>
      <c r="F1926" s="19">
        <v>4</v>
      </c>
      <c r="G1926" s="40">
        <f t="shared" si="208"/>
        <v>38021</v>
      </c>
      <c r="H1926">
        <f t="shared" si="209"/>
        <v>6</v>
      </c>
      <c r="I1926" s="38">
        <v>11</v>
      </c>
      <c r="J1926" s="38">
        <v>11</v>
      </c>
      <c r="K1926">
        <v>6014</v>
      </c>
      <c r="L1926">
        <v>4</v>
      </c>
      <c r="M1926">
        <v>7</v>
      </c>
      <c r="O1926">
        <v>3</v>
      </c>
      <c r="P1926">
        <v>2</v>
      </c>
      <c r="Q1926">
        <v>1</v>
      </c>
      <c r="T1926">
        <v>2</v>
      </c>
      <c r="W1926" s="41" t="s">
        <v>339</v>
      </c>
      <c r="X1926">
        <v>1</v>
      </c>
      <c r="Y1926">
        <v>0</v>
      </c>
      <c r="Z1926">
        <v>1</v>
      </c>
      <c r="AA1926">
        <v>0</v>
      </c>
      <c r="AB1926">
        <v>0</v>
      </c>
      <c r="AC1926">
        <v>0</v>
      </c>
      <c r="AD1926">
        <v>0</v>
      </c>
      <c r="AE1926">
        <v>1</v>
      </c>
    </row>
    <row r="1927" spans="1:39" x14ac:dyDescent="0.15">
      <c r="A1927">
        <v>476</v>
      </c>
      <c r="B1927">
        <v>17</v>
      </c>
      <c r="C1927">
        <v>6</v>
      </c>
      <c r="D1927" s="17">
        <v>2004</v>
      </c>
      <c r="E1927" s="17">
        <v>2</v>
      </c>
      <c r="F1927" s="17">
        <v>5</v>
      </c>
      <c r="G1927" s="40">
        <f t="shared" si="208"/>
        <v>38022</v>
      </c>
      <c r="H1927">
        <f t="shared" si="209"/>
        <v>6</v>
      </c>
      <c r="I1927" s="38">
        <v>0</v>
      </c>
      <c r="J1927" s="38">
        <v>0.3354166666666667</v>
      </c>
      <c r="K1927">
        <v>6018</v>
      </c>
      <c r="L1927">
        <v>2</v>
      </c>
      <c r="M1927">
        <v>5</v>
      </c>
      <c r="O1927">
        <v>3</v>
      </c>
      <c r="P1927">
        <v>2</v>
      </c>
      <c r="Q1927">
        <v>2</v>
      </c>
      <c r="T1927">
        <v>2</v>
      </c>
      <c r="W1927" s="41" t="s">
        <v>118</v>
      </c>
      <c r="X1927">
        <v>0</v>
      </c>
      <c r="Y1927">
        <v>1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H1927">
        <v>0</v>
      </c>
      <c r="AI1927">
        <v>0</v>
      </c>
    </row>
    <row r="1928" spans="1:39" x14ac:dyDescent="0.15">
      <c r="A1928">
        <v>483</v>
      </c>
      <c r="B1928">
        <v>17</v>
      </c>
      <c r="C1928">
        <v>6</v>
      </c>
      <c r="D1928" s="17">
        <v>2004</v>
      </c>
      <c r="E1928" s="17">
        <v>2</v>
      </c>
      <c r="F1928" s="17">
        <v>5</v>
      </c>
      <c r="G1928" s="40">
        <f t="shared" si="208"/>
        <v>38022</v>
      </c>
      <c r="H1928">
        <f t="shared" si="209"/>
        <v>6</v>
      </c>
      <c r="I1928" s="38">
        <v>0</v>
      </c>
      <c r="J1928" s="38">
        <v>0.3923611111111111</v>
      </c>
      <c r="K1928">
        <v>6019</v>
      </c>
      <c r="L1928">
        <v>2</v>
      </c>
      <c r="M1928">
        <v>4</v>
      </c>
      <c r="O1928">
        <v>3</v>
      </c>
      <c r="P1928">
        <v>2</v>
      </c>
      <c r="Q1928">
        <v>2</v>
      </c>
      <c r="R1928">
        <v>36.9</v>
      </c>
      <c r="S1928">
        <v>0</v>
      </c>
      <c r="T1928">
        <v>2</v>
      </c>
      <c r="W1928" s="41" t="s">
        <v>278</v>
      </c>
      <c r="X1928">
        <v>1</v>
      </c>
      <c r="Y1928">
        <v>0</v>
      </c>
      <c r="Z1928">
        <v>1</v>
      </c>
      <c r="AA1928">
        <v>0</v>
      </c>
      <c r="AB1928">
        <v>0</v>
      </c>
      <c r="AC1928">
        <v>0</v>
      </c>
      <c r="AD1928">
        <v>0</v>
      </c>
      <c r="AE1928">
        <v>1</v>
      </c>
      <c r="AM1928" t="s">
        <v>2918</v>
      </c>
    </row>
    <row r="1929" spans="1:39" x14ac:dyDescent="0.15">
      <c r="A1929">
        <v>434</v>
      </c>
      <c r="B1929">
        <v>16</v>
      </c>
      <c r="C1929">
        <v>6</v>
      </c>
      <c r="D1929" s="17">
        <v>2004</v>
      </c>
      <c r="E1929" s="17">
        <v>2</v>
      </c>
      <c r="F1929" s="17">
        <v>5</v>
      </c>
      <c r="G1929" s="40">
        <f t="shared" si="208"/>
        <v>38022</v>
      </c>
      <c r="H1929">
        <f t="shared" si="209"/>
        <v>6</v>
      </c>
      <c r="I1929" s="38">
        <v>0</v>
      </c>
      <c r="J1929" s="38">
        <v>0.46597222222222223</v>
      </c>
      <c r="K1929">
        <v>4205</v>
      </c>
      <c r="L1929">
        <v>3</v>
      </c>
      <c r="O1929">
        <v>3</v>
      </c>
      <c r="P1929">
        <v>2</v>
      </c>
      <c r="Q1929">
        <v>2</v>
      </c>
      <c r="T1929">
        <v>2</v>
      </c>
      <c r="W1929" s="41" t="s">
        <v>118</v>
      </c>
      <c r="X1929">
        <v>0</v>
      </c>
      <c r="Y1929">
        <v>1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</row>
    <row r="1930" spans="1:39" x14ac:dyDescent="0.15">
      <c r="A1930">
        <v>489</v>
      </c>
      <c r="B1930">
        <v>17</v>
      </c>
      <c r="C1930">
        <v>6</v>
      </c>
      <c r="D1930" s="19">
        <v>2004</v>
      </c>
      <c r="E1930" s="19">
        <v>2</v>
      </c>
      <c r="F1930" s="19">
        <v>5</v>
      </c>
      <c r="G1930" s="40">
        <f t="shared" si="208"/>
        <v>38022</v>
      </c>
      <c r="H1930">
        <f t="shared" si="209"/>
        <v>6</v>
      </c>
      <c r="I1930" s="38">
        <v>0</v>
      </c>
      <c r="J1930" s="38">
        <v>0.42430555555555555</v>
      </c>
      <c r="K1930">
        <v>2364</v>
      </c>
      <c r="L1930">
        <v>2</v>
      </c>
      <c r="M1930">
        <v>3</v>
      </c>
      <c r="O1930">
        <v>3</v>
      </c>
      <c r="P1930">
        <v>2</v>
      </c>
      <c r="Q1930">
        <v>2</v>
      </c>
      <c r="T1930">
        <v>2</v>
      </c>
      <c r="W1930" s="41" t="s">
        <v>118</v>
      </c>
      <c r="X1930">
        <v>1</v>
      </c>
      <c r="Y1930">
        <v>0</v>
      </c>
      <c r="Z1930">
        <v>1</v>
      </c>
      <c r="AA1930">
        <v>0</v>
      </c>
      <c r="AB1930">
        <v>0</v>
      </c>
      <c r="AC1930">
        <v>0</v>
      </c>
      <c r="AD1930">
        <v>0</v>
      </c>
      <c r="AE1930">
        <v>1</v>
      </c>
    </row>
    <row r="1931" spans="1:39" x14ac:dyDescent="0.15">
      <c r="A1931">
        <v>475</v>
      </c>
      <c r="B1931">
        <v>17</v>
      </c>
      <c r="C1931">
        <v>6</v>
      </c>
      <c r="D1931" s="17">
        <v>2004</v>
      </c>
      <c r="E1931" s="17">
        <v>2</v>
      </c>
      <c r="F1931" s="17">
        <v>5</v>
      </c>
      <c r="G1931" s="40">
        <f t="shared" si="208"/>
        <v>38022</v>
      </c>
      <c r="H1931">
        <f t="shared" si="209"/>
        <v>6</v>
      </c>
      <c r="I1931" s="38">
        <v>0</v>
      </c>
      <c r="J1931" s="38">
        <v>0.34930555555555554</v>
      </c>
      <c r="K1931">
        <v>1669</v>
      </c>
      <c r="L1931">
        <v>4</v>
      </c>
      <c r="M1931">
        <v>6</v>
      </c>
      <c r="O1931">
        <v>3</v>
      </c>
      <c r="P1931">
        <v>2</v>
      </c>
      <c r="Q1931">
        <v>1</v>
      </c>
      <c r="T1931">
        <v>2</v>
      </c>
      <c r="W1931" s="41" t="s">
        <v>49</v>
      </c>
      <c r="X1931">
        <v>3</v>
      </c>
      <c r="Y1931">
        <v>0</v>
      </c>
      <c r="Z1931">
        <v>0</v>
      </c>
      <c r="AA1931">
        <v>0</v>
      </c>
      <c r="AB1931">
        <v>1</v>
      </c>
      <c r="AC1931">
        <v>0</v>
      </c>
      <c r="AD1931">
        <v>0</v>
      </c>
      <c r="AE1931">
        <v>1</v>
      </c>
    </row>
    <row r="1932" spans="1:39" x14ac:dyDescent="0.15">
      <c r="A1932">
        <v>492</v>
      </c>
      <c r="B1932">
        <v>17</v>
      </c>
      <c r="C1932">
        <v>6</v>
      </c>
      <c r="D1932" s="19">
        <v>2004</v>
      </c>
      <c r="E1932" s="19">
        <v>2</v>
      </c>
      <c r="F1932" s="19">
        <v>5</v>
      </c>
      <c r="G1932" s="40">
        <f t="shared" si="208"/>
        <v>38022</v>
      </c>
      <c r="H1932">
        <f t="shared" si="209"/>
        <v>6</v>
      </c>
      <c r="I1932" s="38">
        <v>0</v>
      </c>
      <c r="J1932" s="38">
        <v>0.44166666666666665</v>
      </c>
      <c r="K1932">
        <v>132</v>
      </c>
      <c r="L1932">
        <v>4</v>
      </c>
      <c r="O1932">
        <v>3</v>
      </c>
      <c r="P1932">
        <v>2</v>
      </c>
      <c r="Q1932">
        <v>2</v>
      </c>
      <c r="T1932">
        <v>2</v>
      </c>
      <c r="W1932" s="41" t="s">
        <v>118</v>
      </c>
      <c r="X1932">
        <v>0</v>
      </c>
      <c r="Y1932">
        <v>1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H1932">
        <v>0</v>
      </c>
      <c r="AI1932">
        <v>0</v>
      </c>
    </row>
    <row r="1933" spans="1:39" x14ac:dyDescent="0.15">
      <c r="A1933">
        <v>441</v>
      </c>
      <c r="B1933">
        <v>16</v>
      </c>
      <c r="C1933">
        <v>6</v>
      </c>
      <c r="D1933" s="17">
        <v>2004</v>
      </c>
      <c r="E1933" s="17">
        <v>2</v>
      </c>
      <c r="F1933" s="17">
        <v>6</v>
      </c>
      <c r="G1933" s="40">
        <f t="shared" si="208"/>
        <v>38023</v>
      </c>
      <c r="H1933">
        <f t="shared" si="209"/>
        <v>6</v>
      </c>
      <c r="I1933" s="38">
        <v>0</v>
      </c>
      <c r="J1933" s="38">
        <v>0.33194444444444443</v>
      </c>
      <c r="K1933">
        <v>266</v>
      </c>
      <c r="L1933">
        <v>4</v>
      </c>
      <c r="O1933">
        <v>3</v>
      </c>
      <c r="P1933">
        <v>2</v>
      </c>
      <c r="Q1933">
        <v>2</v>
      </c>
      <c r="R1933">
        <v>36.700000000000003</v>
      </c>
      <c r="S1933">
        <v>0</v>
      </c>
      <c r="T1933">
        <v>2</v>
      </c>
      <c r="W1933" s="41" t="s">
        <v>118</v>
      </c>
      <c r="X1933">
        <v>0</v>
      </c>
      <c r="Y1933">
        <v>1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H1933">
        <v>0</v>
      </c>
      <c r="AI1933">
        <v>0</v>
      </c>
    </row>
    <row r="1934" spans="1:39" x14ac:dyDescent="0.15">
      <c r="A1934">
        <v>410</v>
      </c>
      <c r="B1934">
        <v>15</v>
      </c>
      <c r="C1934">
        <v>6</v>
      </c>
      <c r="D1934" s="19">
        <v>2004</v>
      </c>
      <c r="E1934" s="19">
        <v>2</v>
      </c>
      <c r="F1934" s="19">
        <v>9</v>
      </c>
      <c r="G1934" s="40">
        <f t="shared" ref="G1934:G1960" si="210">DATE(D1934,E1934,F1934)</f>
        <v>38026</v>
      </c>
      <c r="H1934">
        <f t="shared" ref="H1934:H1960" si="211">INT((G1934-DATE(YEAR(G1934-WEEKDAY(G1934-1)+4),1,3)+WEEKDAY(DATE(YEAR(G1934-WEEKDAY(G1934-1)+4),1,3))+5)/7)</f>
        <v>7</v>
      </c>
      <c r="I1934" s="38">
        <v>0</v>
      </c>
      <c r="J1934" s="38">
        <v>0.40486111111111112</v>
      </c>
      <c r="K1934">
        <v>6031</v>
      </c>
      <c r="L1934">
        <v>2</v>
      </c>
      <c r="M1934">
        <v>6</v>
      </c>
      <c r="O1934">
        <v>3</v>
      </c>
      <c r="P1934">
        <v>2</v>
      </c>
      <c r="Q1934">
        <v>1</v>
      </c>
      <c r="T1934">
        <v>2</v>
      </c>
      <c r="W1934" s="41" t="s">
        <v>278</v>
      </c>
      <c r="X1934">
        <v>0</v>
      </c>
      <c r="Y1934">
        <v>1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H1934">
        <v>0</v>
      </c>
      <c r="AI1934">
        <v>0</v>
      </c>
    </row>
    <row r="1935" spans="1:39" x14ac:dyDescent="0.15">
      <c r="A1935">
        <v>415</v>
      </c>
      <c r="B1935">
        <v>15</v>
      </c>
      <c r="C1935">
        <v>6</v>
      </c>
      <c r="D1935" s="17">
        <v>2004</v>
      </c>
      <c r="E1935" s="17">
        <v>2</v>
      </c>
      <c r="F1935" s="17">
        <v>9</v>
      </c>
      <c r="G1935" s="40">
        <f t="shared" si="210"/>
        <v>38026</v>
      </c>
      <c r="H1935">
        <f t="shared" si="211"/>
        <v>7</v>
      </c>
      <c r="I1935" s="38">
        <v>0</v>
      </c>
      <c r="J1935" s="38">
        <v>0.42083333333333334</v>
      </c>
      <c r="K1935">
        <v>6033</v>
      </c>
      <c r="L1935">
        <v>2</v>
      </c>
      <c r="M1935">
        <v>4</v>
      </c>
      <c r="O1935">
        <v>3</v>
      </c>
      <c r="P1935">
        <v>2</v>
      </c>
      <c r="Q1935">
        <v>2</v>
      </c>
      <c r="T1935">
        <v>2</v>
      </c>
      <c r="W1935" s="41" t="s">
        <v>278</v>
      </c>
      <c r="X1935">
        <v>0</v>
      </c>
      <c r="Y1935">
        <v>1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</row>
    <row r="1936" spans="1:39" x14ac:dyDescent="0.15">
      <c r="A1936">
        <v>459</v>
      </c>
      <c r="B1936">
        <v>16</v>
      </c>
      <c r="C1936">
        <v>6</v>
      </c>
      <c r="D1936" s="17">
        <v>2004</v>
      </c>
      <c r="E1936" s="17">
        <v>2</v>
      </c>
      <c r="F1936" s="17">
        <v>9</v>
      </c>
      <c r="G1936" s="40">
        <f t="shared" si="210"/>
        <v>38026</v>
      </c>
      <c r="H1936">
        <f t="shared" si="211"/>
        <v>7</v>
      </c>
      <c r="I1936" s="38">
        <v>0</v>
      </c>
      <c r="J1936" s="38">
        <v>0.35069444444444442</v>
      </c>
      <c r="K1936">
        <v>448</v>
      </c>
      <c r="L1936">
        <v>4</v>
      </c>
      <c r="O1936">
        <v>3</v>
      </c>
      <c r="P1936">
        <v>2</v>
      </c>
      <c r="Q1936">
        <v>2</v>
      </c>
      <c r="R1936">
        <v>35.799999999999997</v>
      </c>
      <c r="S1936">
        <v>0</v>
      </c>
      <c r="T1936">
        <v>2</v>
      </c>
      <c r="W1936" s="41" t="s">
        <v>22</v>
      </c>
      <c r="X1936">
        <v>0</v>
      </c>
      <c r="Y1936">
        <v>1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H1936">
        <v>0</v>
      </c>
      <c r="AI1936">
        <v>0</v>
      </c>
    </row>
    <row r="1937" spans="1:39" x14ac:dyDescent="0.15">
      <c r="A1937">
        <v>462</v>
      </c>
      <c r="B1937">
        <v>16</v>
      </c>
      <c r="C1937">
        <v>6</v>
      </c>
      <c r="D1937" s="19">
        <v>2004</v>
      </c>
      <c r="E1937" s="19">
        <v>2</v>
      </c>
      <c r="F1937" s="19">
        <v>9</v>
      </c>
      <c r="G1937" s="40">
        <f t="shared" si="210"/>
        <v>38026</v>
      </c>
      <c r="H1937">
        <f t="shared" si="211"/>
        <v>7</v>
      </c>
      <c r="I1937" s="38">
        <v>0</v>
      </c>
      <c r="J1937" s="38">
        <v>0.33611111111111108</v>
      </c>
      <c r="K1937">
        <v>4693</v>
      </c>
      <c r="L1937">
        <v>4</v>
      </c>
      <c r="O1937">
        <v>3</v>
      </c>
      <c r="P1937">
        <v>2</v>
      </c>
      <c r="Q1937">
        <v>1</v>
      </c>
      <c r="T1937">
        <v>2</v>
      </c>
      <c r="W1937" s="41" t="s">
        <v>118</v>
      </c>
      <c r="X1937">
        <v>0</v>
      </c>
      <c r="Y1937">
        <v>1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</row>
    <row r="1938" spans="1:39" x14ac:dyDescent="0.15">
      <c r="A1938">
        <v>377</v>
      </c>
      <c r="B1938">
        <v>14</v>
      </c>
      <c r="C1938">
        <v>6</v>
      </c>
      <c r="D1938" s="19">
        <v>2004</v>
      </c>
      <c r="E1938" s="19">
        <v>2</v>
      </c>
      <c r="F1938" s="19">
        <v>10</v>
      </c>
      <c r="G1938" s="40">
        <f t="shared" si="210"/>
        <v>38027</v>
      </c>
      <c r="H1938">
        <f t="shared" si="211"/>
        <v>7</v>
      </c>
      <c r="I1938" s="38">
        <v>0</v>
      </c>
      <c r="J1938" s="38">
        <v>0.3347222222222222</v>
      </c>
      <c r="K1938">
        <v>6041</v>
      </c>
      <c r="L1938">
        <v>2</v>
      </c>
      <c r="M1938">
        <v>8</v>
      </c>
      <c r="O1938">
        <v>3</v>
      </c>
      <c r="P1938">
        <v>2</v>
      </c>
      <c r="Q1938">
        <v>1</v>
      </c>
      <c r="R1938">
        <v>38</v>
      </c>
      <c r="S1938">
        <v>1</v>
      </c>
      <c r="T1938">
        <v>2</v>
      </c>
      <c r="W1938" s="41" t="s">
        <v>118</v>
      </c>
      <c r="X1938">
        <v>1</v>
      </c>
      <c r="Y1938">
        <v>0</v>
      </c>
      <c r="Z1938">
        <v>1</v>
      </c>
      <c r="AA1938">
        <v>0</v>
      </c>
      <c r="AB1938">
        <v>0</v>
      </c>
      <c r="AC1938">
        <v>0</v>
      </c>
      <c r="AD1938">
        <v>0</v>
      </c>
      <c r="AE1938">
        <v>1</v>
      </c>
      <c r="AH1938">
        <v>0</v>
      </c>
      <c r="AI1938">
        <v>0</v>
      </c>
    </row>
    <row r="1939" spans="1:39" x14ac:dyDescent="0.15">
      <c r="A1939">
        <v>386</v>
      </c>
      <c r="B1939">
        <v>14</v>
      </c>
      <c r="C1939">
        <v>6</v>
      </c>
      <c r="D1939" s="17">
        <v>2004</v>
      </c>
      <c r="E1939" s="17">
        <v>2</v>
      </c>
      <c r="F1939" s="17">
        <v>10</v>
      </c>
      <c r="G1939" s="40">
        <f t="shared" si="210"/>
        <v>38027</v>
      </c>
      <c r="H1939">
        <f t="shared" si="211"/>
        <v>7</v>
      </c>
      <c r="I1939" s="38">
        <v>0</v>
      </c>
      <c r="J1939" s="38">
        <v>0.37777777777777777</v>
      </c>
      <c r="K1939">
        <v>6046</v>
      </c>
      <c r="L1939">
        <v>3</v>
      </c>
      <c r="O1939">
        <v>3</v>
      </c>
      <c r="P1939">
        <v>2</v>
      </c>
      <c r="Q1939">
        <v>2</v>
      </c>
      <c r="T1939">
        <v>2</v>
      </c>
      <c r="W1939" s="41" t="s">
        <v>278</v>
      </c>
      <c r="X1939">
        <v>0</v>
      </c>
      <c r="Y1939">
        <v>1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</row>
    <row r="1940" spans="1:39" x14ac:dyDescent="0.15">
      <c r="A1940">
        <v>431</v>
      </c>
      <c r="B1940">
        <v>15</v>
      </c>
      <c r="C1940">
        <v>6</v>
      </c>
      <c r="D1940" s="17">
        <v>2004</v>
      </c>
      <c r="E1940" s="17">
        <v>2</v>
      </c>
      <c r="F1940" s="17">
        <v>10</v>
      </c>
      <c r="G1940" s="40">
        <f t="shared" si="210"/>
        <v>38027</v>
      </c>
      <c r="H1940">
        <f t="shared" si="211"/>
        <v>7</v>
      </c>
      <c r="I1940" s="38">
        <v>0</v>
      </c>
      <c r="J1940" s="38">
        <v>0.3298611111111111</v>
      </c>
      <c r="K1940">
        <v>6037</v>
      </c>
      <c r="L1940">
        <v>3</v>
      </c>
      <c r="O1940">
        <v>3</v>
      </c>
      <c r="P1940">
        <v>2</v>
      </c>
      <c r="Q1940">
        <v>1</v>
      </c>
      <c r="T1940">
        <v>2</v>
      </c>
      <c r="W1940" s="41" t="s">
        <v>179</v>
      </c>
      <c r="X1940">
        <v>1</v>
      </c>
      <c r="Y1940">
        <v>0</v>
      </c>
      <c r="Z1940">
        <v>1</v>
      </c>
      <c r="AA1940">
        <v>0</v>
      </c>
      <c r="AB1940">
        <v>0</v>
      </c>
      <c r="AC1940">
        <v>0</v>
      </c>
      <c r="AD1940">
        <v>0</v>
      </c>
      <c r="AE1940">
        <v>1</v>
      </c>
    </row>
    <row r="1941" spans="1:39" x14ac:dyDescent="0.15">
      <c r="A1941">
        <v>389</v>
      </c>
      <c r="B1941">
        <v>14</v>
      </c>
      <c r="C1941">
        <v>6</v>
      </c>
      <c r="D1941" s="17">
        <v>2004</v>
      </c>
      <c r="E1941" s="17">
        <v>2</v>
      </c>
      <c r="F1941" s="17">
        <v>10</v>
      </c>
      <c r="G1941" s="40">
        <f t="shared" si="210"/>
        <v>38027</v>
      </c>
      <c r="H1941">
        <f t="shared" si="211"/>
        <v>7</v>
      </c>
      <c r="I1941" s="38">
        <v>0</v>
      </c>
      <c r="J1941" s="38">
        <v>0.42430555555555555</v>
      </c>
      <c r="K1941">
        <v>295</v>
      </c>
      <c r="L1941">
        <v>4</v>
      </c>
      <c r="O1941">
        <v>3</v>
      </c>
      <c r="P1941">
        <v>2</v>
      </c>
      <c r="Q1941">
        <v>1</v>
      </c>
      <c r="W1941" s="41" t="s">
        <v>118</v>
      </c>
      <c r="X1941">
        <v>0</v>
      </c>
      <c r="Y1941">
        <v>1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H1941">
        <v>0</v>
      </c>
      <c r="AI1941">
        <v>0</v>
      </c>
    </row>
    <row r="1942" spans="1:39" x14ac:dyDescent="0.15">
      <c r="A1942">
        <v>347</v>
      </c>
      <c r="B1942">
        <v>13</v>
      </c>
      <c r="C1942">
        <v>7</v>
      </c>
      <c r="D1942" s="19">
        <v>2004</v>
      </c>
      <c r="E1942" s="19">
        <v>2</v>
      </c>
      <c r="F1942" s="19">
        <v>11</v>
      </c>
      <c r="G1942" s="40">
        <f t="shared" si="210"/>
        <v>38028</v>
      </c>
      <c r="H1942">
        <f t="shared" si="211"/>
        <v>7</v>
      </c>
      <c r="I1942" s="38">
        <v>0</v>
      </c>
      <c r="J1942" s="38">
        <v>0.39166666666666666</v>
      </c>
      <c r="L1942">
        <v>2</v>
      </c>
      <c r="M1942">
        <v>4</v>
      </c>
      <c r="O1942">
        <v>3</v>
      </c>
      <c r="P1942">
        <v>2</v>
      </c>
      <c r="Q1942">
        <v>1</v>
      </c>
      <c r="T1942">
        <v>2</v>
      </c>
      <c r="W1942" s="41" t="s">
        <v>51</v>
      </c>
      <c r="X1942">
        <v>0</v>
      </c>
      <c r="Y1942">
        <v>1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H1942">
        <v>0</v>
      </c>
      <c r="AI1942">
        <v>0</v>
      </c>
    </row>
    <row r="1943" spans="1:39" x14ac:dyDescent="0.15">
      <c r="A1943">
        <v>354</v>
      </c>
      <c r="B1943">
        <v>13</v>
      </c>
      <c r="C1943">
        <v>7</v>
      </c>
      <c r="D1943" s="17">
        <v>2004</v>
      </c>
      <c r="E1943" s="17">
        <v>2</v>
      </c>
      <c r="F1943" s="17">
        <v>11</v>
      </c>
      <c r="G1943" s="40">
        <f t="shared" si="210"/>
        <v>38028</v>
      </c>
      <c r="H1943">
        <f t="shared" si="211"/>
        <v>7</v>
      </c>
      <c r="I1943" s="38">
        <v>0</v>
      </c>
      <c r="J1943" s="38">
        <v>0.42222222222222222</v>
      </c>
      <c r="K1943">
        <v>6051</v>
      </c>
      <c r="L1943">
        <v>4</v>
      </c>
      <c r="M1943">
        <v>7</v>
      </c>
      <c r="O1943">
        <v>3</v>
      </c>
      <c r="P1943">
        <v>2</v>
      </c>
      <c r="Q1943">
        <v>1</v>
      </c>
      <c r="R1943">
        <v>38.799999999999997</v>
      </c>
      <c r="S1943">
        <v>1</v>
      </c>
      <c r="T1943">
        <v>2</v>
      </c>
      <c r="W1943" s="41" t="s">
        <v>118</v>
      </c>
      <c r="X1943">
        <v>2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0</v>
      </c>
      <c r="AE1943">
        <v>1</v>
      </c>
    </row>
    <row r="1944" spans="1:39" x14ac:dyDescent="0.15">
      <c r="A1944">
        <v>364</v>
      </c>
      <c r="B1944">
        <v>13</v>
      </c>
      <c r="C1944">
        <v>7</v>
      </c>
      <c r="D1944" s="17">
        <v>2004</v>
      </c>
      <c r="E1944" s="17">
        <v>2</v>
      </c>
      <c r="F1944" s="17">
        <v>12</v>
      </c>
      <c r="G1944" s="40">
        <f t="shared" si="210"/>
        <v>38029</v>
      </c>
      <c r="H1944">
        <f t="shared" si="211"/>
        <v>7</v>
      </c>
      <c r="I1944" s="38">
        <v>0</v>
      </c>
      <c r="J1944" s="38">
        <v>0.3576388888888889</v>
      </c>
      <c r="L1944">
        <v>2</v>
      </c>
      <c r="M1944">
        <v>11</v>
      </c>
      <c r="O1944">
        <v>3</v>
      </c>
      <c r="P1944">
        <v>2</v>
      </c>
      <c r="Q1944">
        <v>1</v>
      </c>
      <c r="T1944">
        <v>2</v>
      </c>
      <c r="W1944" s="41" t="s">
        <v>118</v>
      </c>
      <c r="X1944">
        <v>3</v>
      </c>
      <c r="Y1944">
        <v>0</v>
      </c>
      <c r="Z1944">
        <v>0</v>
      </c>
      <c r="AA1944">
        <v>0</v>
      </c>
      <c r="AB1944">
        <v>1</v>
      </c>
      <c r="AC1944">
        <v>0</v>
      </c>
      <c r="AD1944">
        <v>0</v>
      </c>
      <c r="AE1944">
        <v>1</v>
      </c>
      <c r="AH1944">
        <v>0</v>
      </c>
      <c r="AI1944">
        <v>0</v>
      </c>
    </row>
    <row r="1945" spans="1:39" x14ac:dyDescent="0.15">
      <c r="A1945">
        <v>373</v>
      </c>
      <c r="B1945">
        <v>13</v>
      </c>
      <c r="C1945">
        <v>7</v>
      </c>
      <c r="D1945" s="17">
        <v>2004</v>
      </c>
      <c r="E1945" s="17">
        <v>2</v>
      </c>
      <c r="F1945" s="17">
        <v>12</v>
      </c>
      <c r="G1945" s="40">
        <f t="shared" si="210"/>
        <v>38029</v>
      </c>
      <c r="H1945">
        <f t="shared" si="211"/>
        <v>7</v>
      </c>
      <c r="I1945" s="38">
        <v>0</v>
      </c>
      <c r="J1945" s="38">
        <v>0.37847222222222227</v>
      </c>
      <c r="K1945">
        <v>1973</v>
      </c>
      <c r="L1945">
        <v>3</v>
      </c>
      <c r="O1945">
        <v>3</v>
      </c>
      <c r="P1945">
        <v>2</v>
      </c>
      <c r="Q1945">
        <v>2</v>
      </c>
      <c r="T1945">
        <v>2</v>
      </c>
      <c r="W1945" s="41" t="s">
        <v>29</v>
      </c>
      <c r="X1945">
        <v>1</v>
      </c>
      <c r="Y1945">
        <v>0</v>
      </c>
      <c r="Z1945">
        <v>1</v>
      </c>
      <c r="AA1945">
        <v>0</v>
      </c>
      <c r="AB1945">
        <v>0</v>
      </c>
      <c r="AC1945">
        <v>0</v>
      </c>
      <c r="AD1945">
        <v>0</v>
      </c>
      <c r="AE1945">
        <v>1</v>
      </c>
    </row>
    <row r="1946" spans="1:39" x14ac:dyDescent="0.15">
      <c r="A1946">
        <v>374</v>
      </c>
      <c r="B1946">
        <v>13</v>
      </c>
      <c r="C1946">
        <v>7</v>
      </c>
      <c r="D1946" s="17">
        <v>2004</v>
      </c>
      <c r="E1946" s="17">
        <v>2</v>
      </c>
      <c r="F1946" s="17">
        <v>12</v>
      </c>
      <c r="G1946" s="40">
        <f t="shared" si="210"/>
        <v>38029</v>
      </c>
      <c r="H1946">
        <f t="shared" si="211"/>
        <v>7</v>
      </c>
      <c r="I1946" s="38">
        <v>10</v>
      </c>
      <c r="J1946" s="38">
        <v>10</v>
      </c>
      <c r="K1946">
        <v>5017</v>
      </c>
      <c r="L1946">
        <v>4</v>
      </c>
      <c r="O1946">
        <v>3</v>
      </c>
      <c r="P1946">
        <v>2</v>
      </c>
      <c r="Q1946">
        <v>2</v>
      </c>
      <c r="T1946">
        <v>2</v>
      </c>
      <c r="W1946" s="41" t="s">
        <v>118</v>
      </c>
      <c r="X1946">
        <v>0</v>
      </c>
      <c r="Y1946">
        <v>1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H1946">
        <v>0</v>
      </c>
      <c r="AI1946">
        <v>0</v>
      </c>
    </row>
    <row r="1947" spans="1:39" x14ac:dyDescent="0.15">
      <c r="A1947">
        <v>361</v>
      </c>
      <c r="B1947">
        <v>13</v>
      </c>
      <c r="C1947">
        <v>7</v>
      </c>
      <c r="D1947" s="19">
        <v>2004</v>
      </c>
      <c r="E1947" s="19">
        <v>2</v>
      </c>
      <c r="F1947" s="19">
        <v>12</v>
      </c>
      <c r="G1947" s="40">
        <f t="shared" si="210"/>
        <v>38029</v>
      </c>
      <c r="H1947">
        <f t="shared" si="211"/>
        <v>7</v>
      </c>
      <c r="I1947" s="1">
        <v>0</v>
      </c>
      <c r="J1947" s="1">
        <v>0.33263888888888887</v>
      </c>
      <c r="K1947">
        <v>3319</v>
      </c>
      <c r="L1947">
        <v>3</v>
      </c>
      <c r="M1947">
        <v>7</v>
      </c>
      <c r="O1947">
        <v>3</v>
      </c>
      <c r="P1947">
        <v>2</v>
      </c>
      <c r="Q1947">
        <v>2</v>
      </c>
      <c r="T1947">
        <v>2</v>
      </c>
      <c r="W1947" s="41" t="s">
        <v>118</v>
      </c>
      <c r="X1947">
        <v>0</v>
      </c>
      <c r="Y1947">
        <v>1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H1947">
        <v>0</v>
      </c>
      <c r="AI1947">
        <v>0</v>
      </c>
    </row>
    <row r="1948" spans="1:39" x14ac:dyDescent="0.15">
      <c r="A1948">
        <v>365</v>
      </c>
      <c r="B1948">
        <v>13</v>
      </c>
      <c r="C1948">
        <v>7</v>
      </c>
      <c r="D1948" s="17">
        <v>2004</v>
      </c>
      <c r="E1948" s="17">
        <v>2</v>
      </c>
      <c r="F1948" s="17">
        <v>12</v>
      </c>
      <c r="G1948" s="40">
        <f t="shared" si="210"/>
        <v>38029</v>
      </c>
      <c r="H1948">
        <f t="shared" si="211"/>
        <v>7</v>
      </c>
      <c r="I1948" s="1">
        <v>0</v>
      </c>
      <c r="J1948" s="1">
        <v>0.33611111111111108</v>
      </c>
      <c r="K1948">
        <v>3035</v>
      </c>
      <c r="L1948">
        <v>2</v>
      </c>
      <c r="M1948">
        <v>1</v>
      </c>
      <c r="O1948">
        <v>3</v>
      </c>
      <c r="P1948">
        <v>2</v>
      </c>
      <c r="Q1948">
        <v>1</v>
      </c>
      <c r="W1948" s="41" t="s">
        <v>50</v>
      </c>
      <c r="X1948">
        <v>3</v>
      </c>
      <c r="Y1948">
        <v>0</v>
      </c>
      <c r="Z1948">
        <v>0</v>
      </c>
      <c r="AA1948">
        <v>0</v>
      </c>
      <c r="AB1948">
        <v>1</v>
      </c>
      <c r="AC1948">
        <v>0</v>
      </c>
      <c r="AD1948">
        <v>0</v>
      </c>
      <c r="AE1948">
        <v>1</v>
      </c>
    </row>
    <row r="1949" spans="1:39" x14ac:dyDescent="0.15">
      <c r="A1949">
        <v>666</v>
      </c>
      <c r="B1949">
        <v>24</v>
      </c>
      <c r="C1949">
        <v>7</v>
      </c>
      <c r="D1949" s="17">
        <v>2004</v>
      </c>
      <c r="E1949" s="17">
        <v>2</v>
      </c>
      <c r="F1949" s="17">
        <v>12</v>
      </c>
      <c r="G1949" s="40">
        <f t="shared" si="210"/>
        <v>38029</v>
      </c>
      <c r="H1949">
        <f t="shared" si="211"/>
        <v>7</v>
      </c>
      <c r="I1949" s="38">
        <v>0</v>
      </c>
      <c r="J1949" s="38">
        <v>0.41944444444444445</v>
      </c>
      <c r="L1949">
        <v>2</v>
      </c>
      <c r="M1949">
        <v>1</v>
      </c>
      <c r="O1949">
        <v>3</v>
      </c>
      <c r="P1949">
        <v>2</v>
      </c>
      <c r="Q1949">
        <v>1</v>
      </c>
      <c r="R1949">
        <v>36</v>
      </c>
      <c r="S1949">
        <v>0</v>
      </c>
      <c r="W1949" s="41" t="s">
        <v>120</v>
      </c>
      <c r="X1949">
        <v>0</v>
      </c>
      <c r="Y1949">
        <v>1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</row>
    <row r="1950" spans="1:39" x14ac:dyDescent="0.15">
      <c r="A1950">
        <v>683</v>
      </c>
      <c r="B1950">
        <v>24</v>
      </c>
      <c r="C1950">
        <v>7</v>
      </c>
      <c r="D1950" s="17">
        <v>2004</v>
      </c>
      <c r="E1950" s="17">
        <v>2</v>
      </c>
      <c r="F1950" s="17">
        <v>13</v>
      </c>
      <c r="G1950" s="40">
        <f t="shared" si="210"/>
        <v>38030</v>
      </c>
      <c r="H1950">
        <f t="shared" si="211"/>
        <v>7</v>
      </c>
      <c r="I1950" s="1">
        <v>0</v>
      </c>
      <c r="J1950" s="1">
        <v>0.44236111111111115</v>
      </c>
      <c r="K1950">
        <v>203</v>
      </c>
      <c r="L1950">
        <v>4</v>
      </c>
      <c r="O1950">
        <v>3</v>
      </c>
      <c r="P1950">
        <v>2</v>
      </c>
      <c r="Q1950">
        <v>2</v>
      </c>
      <c r="T1950">
        <v>2</v>
      </c>
      <c r="W1950" s="41" t="s">
        <v>118</v>
      </c>
      <c r="X1950">
        <v>0</v>
      </c>
      <c r="Y1950">
        <v>1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M1950" t="s">
        <v>2920</v>
      </c>
    </row>
    <row r="1951" spans="1:39" x14ac:dyDescent="0.15">
      <c r="A1951">
        <v>676</v>
      </c>
      <c r="B1951">
        <v>24</v>
      </c>
      <c r="C1951">
        <v>7</v>
      </c>
      <c r="D1951" s="19">
        <v>2004</v>
      </c>
      <c r="E1951" s="19">
        <v>2</v>
      </c>
      <c r="F1951" s="19">
        <v>13</v>
      </c>
      <c r="G1951" s="40">
        <f t="shared" si="210"/>
        <v>38030</v>
      </c>
      <c r="H1951">
        <f t="shared" si="211"/>
        <v>7</v>
      </c>
      <c r="I1951" s="1">
        <v>0</v>
      </c>
      <c r="J1951" s="1">
        <v>0.35833333333333334</v>
      </c>
      <c r="K1951">
        <v>6059</v>
      </c>
      <c r="L1951">
        <v>2</v>
      </c>
      <c r="M1951">
        <v>1</v>
      </c>
      <c r="O1951">
        <v>3</v>
      </c>
      <c r="P1951">
        <v>2</v>
      </c>
      <c r="Q1951">
        <v>1</v>
      </c>
      <c r="R1951">
        <v>37.6</v>
      </c>
      <c r="S1951">
        <v>1</v>
      </c>
      <c r="W1951" s="41" t="s">
        <v>284</v>
      </c>
      <c r="X1951">
        <v>1</v>
      </c>
      <c r="Y1951">
        <v>0</v>
      </c>
      <c r="Z1951">
        <v>1</v>
      </c>
      <c r="AA1951">
        <v>0</v>
      </c>
      <c r="AB1951">
        <v>0</v>
      </c>
      <c r="AC1951">
        <v>0</v>
      </c>
      <c r="AD1951">
        <v>0</v>
      </c>
      <c r="AE1951">
        <v>1</v>
      </c>
    </row>
    <row r="1952" spans="1:39" x14ac:dyDescent="0.15">
      <c r="A1952">
        <v>678</v>
      </c>
      <c r="B1952">
        <v>24</v>
      </c>
      <c r="C1952">
        <v>7</v>
      </c>
      <c r="D1952" s="17">
        <v>2004</v>
      </c>
      <c r="E1952" s="17">
        <v>2</v>
      </c>
      <c r="F1952" s="17">
        <v>13</v>
      </c>
      <c r="G1952" s="40">
        <f t="shared" si="210"/>
        <v>38030</v>
      </c>
      <c r="H1952">
        <f t="shared" si="211"/>
        <v>7</v>
      </c>
      <c r="I1952" s="1">
        <v>0</v>
      </c>
      <c r="J1952" s="1">
        <v>0.37708333333333338</v>
      </c>
      <c r="K1952">
        <v>6006</v>
      </c>
      <c r="L1952">
        <v>3</v>
      </c>
      <c r="O1952">
        <v>3</v>
      </c>
      <c r="P1952">
        <v>2</v>
      </c>
      <c r="Q1952">
        <v>1</v>
      </c>
      <c r="W1952" s="41" t="s">
        <v>120</v>
      </c>
      <c r="X1952">
        <v>0</v>
      </c>
      <c r="Y1952">
        <v>1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</row>
    <row r="1953" spans="1:39" x14ac:dyDescent="0.15">
      <c r="A1953">
        <v>3765</v>
      </c>
      <c r="B1953">
        <v>166</v>
      </c>
      <c r="C1953">
        <v>7</v>
      </c>
      <c r="D1953" s="17">
        <v>2008</v>
      </c>
      <c r="E1953" s="17">
        <v>2</v>
      </c>
      <c r="F1953" s="17">
        <v>11</v>
      </c>
      <c r="G1953" s="40">
        <f t="shared" si="210"/>
        <v>39489</v>
      </c>
      <c r="H1953">
        <f t="shared" si="211"/>
        <v>7</v>
      </c>
      <c r="I1953" s="1">
        <v>0</v>
      </c>
      <c r="J1953" s="1">
        <v>0.41111111111111115</v>
      </c>
      <c r="K1953">
        <v>7920</v>
      </c>
      <c r="L1953">
        <v>2</v>
      </c>
      <c r="M1953">
        <v>6</v>
      </c>
      <c r="O1953">
        <v>3</v>
      </c>
      <c r="P1953">
        <v>2</v>
      </c>
      <c r="Q1953">
        <v>1</v>
      </c>
      <c r="T1953">
        <v>3</v>
      </c>
      <c r="W1953" s="41" t="s">
        <v>120</v>
      </c>
      <c r="X1953">
        <v>1</v>
      </c>
      <c r="Y1953">
        <v>0</v>
      </c>
      <c r="Z1953">
        <v>1</v>
      </c>
      <c r="AA1953">
        <v>0</v>
      </c>
      <c r="AB1953">
        <v>0</v>
      </c>
      <c r="AC1953">
        <v>0</v>
      </c>
      <c r="AD1953">
        <v>0</v>
      </c>
      <c r="AE1953">
        <v>1</v>
      </c>
      <c r="AH1953">
        <v>0</v>
      </c>
      <c r="AI1953">
        <v>0</v>
      </c>
    </row>
    <row r="1954" spans="1:39" x14ac:dyDescent="0.15">
      <c r="A1954">
        <v>3767</v>
      </c>
      <c r="B1954">
        <v>166</v>
      </c>
      <c r="C1954">
        <v>7</v>
      </c>
      <c r="D1954" s="17">
        <v>2008</v>
      </c>
      <c r="E1954" s="17">
        <v>2</v>
      </c>
      <c r="F1954" s="17">
        <v>11</v>
      </c>
      <c r="G1954" s="40">
        <f t="shared" si="210"/>
        <v>39489</v>
      </c>
      <c r="H1954">
        <f t="shared" si="211"/>
        <v>7</v>
      </c>
      <c r="I1954" s="1">
        <v>0</v>
      </c>
      <c r="J1954" s="1">
        <v>0.50069444444444444</v>
      </c>
      <c r="K1954">
        <v>7921</v>
      </c>
      <c r="L1954">
        <v>2</v>
      </c>
      <c r="M1954">
        <v>6</v>
      </c>
      <c r="O1954">
        <v>3</v>
      </c>
      <c r="P1954">
        <v>2</v>
      </c>
      <c r="Q1954">
        <v>1</v>
      </c>
      <c r="T1954">
        <v>3</v>
      </c>
      <c r="W1954" s="41" t="s">
        <v>118</v>
      </c>
      <c r="X1954">
        <v>0</v>
      </c>
      <c r="Y1954">
        <v>1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</row>
    <row r="1955" spans="1:39" x14ac:dyDescent="0.15">
      <c r="A1955">
        <v>3761</v>
      </c>
      <c r="B1955">
        <v>166</v>
      </c>
      <c r="C1955">
        <v>7</v>
      </c>
      <c r="D1955" s="19">
        <v>2008</v>
      </c>
      <c r="E1955" s="19">
        <v>2</v>
      </c>
      <c r="F1955" s="19">
        <v>11</v>
      </c>
      <c r="G1955" s="40">
        <f t="shared" si="210"/>
        <v>39489</v>
      </c>
      <c r="H1955">
        <f t="shared" si="211"/>
        <v>7</v>
      </c>
      <c r="I1955" s="1">
        <v>9</v>
      </c>
      <c r="J1955" s="1">
        <v>9</v>
      </c>
      <c r="K1955">
        <v>6467</v>
      </c>
      <c r="L1955">
        <v>3</v>
      </c>
      <c r="M1955">
        <v>1</v>
      </c>
      <c r="O1955">
        <v>3</v>
      </c>
      <c r="P1955">
        <v>2</v>
      </c>
      <c r="Q1955">
        <v>2</v>
      </c>
      <c r="R1955">
        <v>37</v>
      </c>
      <c r="S1955">
        <v>0</v>
      </c>
      <c r="W1955" s="41" t="s">
        <v>49</v>
      </c>
      <c r="X1955">
        <v>0</v>
      </c>
      <c r="Y1955">
        <v>1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</row>
    <row r="1956" spans="1:39" x14ac:dyDescent="0.15">
      <c r="A1956">
        <v>3770</v>
      </c>
      <c r="B1956">
        <v>166</v>
      </c>
      <c r="C1956">
        <v>7</v>
      </c>
      <c r="D1956" s="17">
        <v>2008</v>
      </c>
      <c r="E1956" s="17">
        <v>2</v>
      </c>
      <c r="F1956" s="17">
        <v>12</v>
      </c>
      <c r="G1956" s="40">
        <f t="shared" si="210"/>
        <v>39490</v>
      </c>
      <c r="H1956">
        <f t="shared" si="211"/>
        <v>7</v>
      </c>
      <c r="I1956" s="1">
        <v>0</v>
      </c>
      <c r="J1956" s="1">
        <v>0.37708333333333338</v>
      </c>
      <c r="K1956">
        <v>7923</v>
      </c>
      <c r="L1956">
        <v>3</v>
      </c>
      <c r="M1956">
        <v>9</v>
      </c>
      <c r="O1956">
        <v>3</v>
      </c>
      <c r="P1956">
        <v>2</v>
      </c>
      <c r="Q1956">
        <v>1</v>
      </c>
      <c r="R1956">
        <v>37</v>
      </c>
      <c r="S1956">
        <v>0</v>
      </c>
      <c r="T1956">
        <v>3</v>
      </c>
      <c r="W1956" s="41" t="s">
        <v>50</v>
      </c>
      <c r="X1956">
        <v>0</v>
      </c>
      <c r="Y1956">
        <v>1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</row>
    <row r="1957" spans="1:39" x14ac:dyDescent="0.15">
      <c r="A1957">
        <v>3779</v>
      </c>
      <c r="B1957">
        <v>166</v>
      </c>
      <c r="C1957">
        <v>7</v>
      </c>
      <c r="D1957" s="17">
        <v>2008</v>
      </c>
      <c r="E1957" s="17">
        <v>2</v>
      </c>
      <c r="F1957" s="17">
        <v>13</v>
      </c>
      <c r="G1957" s="40">
        <f t="shared" si="210"/>
        <v>39491</v>
      </c>
      <c r="H1957">
        <f t="shared" si="211"/>
        <v>7</v>
      </c>
      <c r="I1957" s="1">
        <v>0</v>
      </c>
      <c r="J1957" s="1">
        <v>0.48402777777777778</v>
      </c>
      <c r="K1957">
        <v>7904</v>
      </c>
      <c r="L1957">
        <v>2</v>
      </c>
      <c r="M1957">
        <v>9</v>
      </c>
      <c r="O1957">
        <v>3</v>
      </c>
      <c r="P1957">
        <v>2</v>
      </c>
      <c r="Q1957">
        <v>2</v>
      </c>
      <c r="W1957" s="41" t="s">
        <v>49</v>
      </c>
      <c r="X1957">
        <v>0</v>
      </c>
      <c r="Y1957">
        <v>1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</row>
    <row r="1958" spans="1:39" x14ac:dyDescent="0.15">
      <c r="A1958">
        <v>3783</v>
      </c>
      <c r="B1958">
        <v>166</v>
      </c>
      <c r="C1958">
        <v>7</v>
      </c>
      <c r="D1958" s="17">
        <v>2008</v>
      </c>
      <c r="E1958" s="17">
        <v>2</v>
      </c>
      <c r="F1958" s="17">
        <v>14</v>
      </c>
      <c r="G1958" s="40">
        <f t="shared" si="210"/>
        <v>39492</v>
      </c>
      <c r="H1958">
        <f t="shared" si="211"/>
        <v>7</v>
      </c>
      <c r="I1958" s="1">
        <v>0</v>
      </c>
      <c r="J1958" s="1">
        <v>0.5083333333333333</v>
      </c>
      <c r="L1958">
        <v>4</v>
      </c>
      <c r="O1958">
        <v>3</v>
      </c>
      <c r="P1958">
        <v>2</v>
      </c>
      <c r="Q1958">
        <v>1</v>
      </c>
      <c r="R1958">
        <v>36.4</v>
      </c>
      <c r="S1958">
        <v>0</v>
      </c>
      <c r="T1958">
        <v>3</v>
      </c>
      <c r="W1958" s="41" t="s">
        <v>50</v>
      </c>
      <c r="X1958">
        <v>1</v>
      </c>
      <c r="Y1958">
        <v>0</v>
      </c>
      <c r="Z1958">
        <v>1</v>
      </c>
      <c r="AA1958">
        <v>0</v>
      </c>
      <c r="AB1958">
        <v>0</v>
      </c>
      <c r="AC1958">
        <v>0</v>
      </c>
      <c r="AD1958">
        <v>0</v>
      </c>
      <c r="AE1958">
        <v>1</v>
      </c>
    </row>
    <row r="1959" spans="1:39" x14ac:dyDescent="0.15">
      <c r="A1959">
        <v>3781</v>
      </c>
      <c r="B1959">
        <v>166</v>
      </c>
      <c r="C1959">
        <v>7</v>
      </c>
      <c r="D1959" s="17">
        <v>2008</v>
      </c>
      <c r="E1959" s="17">
        <v>2</v>
      </c>
      <c r="F1959" s="17">
        <v>14</v>
      </c>
      <c r="G1959" s="40">
        <f t="shared" si="210"/>
        <v>39492</v>
      </c>
      <c r="H1959">
        <f t="shared" si="211"/>
        <v>7</v>
      </c>
      <c r="I1959" s="1">
        <v>0</v>
      </c>
      <c r="J1959" s="1">
        <v>0.47361111111111115</v>
      </c>
      <c r="K1959">
        <v>7244</v>
      </c>
      <c r="L1959">
        <v>2</v>
      </c>
      <c r="M1959">
        <v>11</v>
      </c>
      <c r="O1959">
        <v>3</v>
      </c>
      <c r="P1959">
        <v>2</v>
      </c>
      <c r="Q1959">
        <v>1</v>
      </c>
      <c r="T1959">
        <v>3</v>
      </c>
      <c r="W1959" s="41" t="s">
        <v>118</v>
      </c>
      <c r="X1959">
        <v>0</v>
      </c>
      <c r="Y1959">
        <v>1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</row>
    <row r="1960" spans="1:39" x14ac:dyDescent="0.15">
      <c r="A1960">
        <v>3846</v>
      </c>
      <c r="B1960">
        <v>169</v>
      </c>
      <c r="C1960">
        <v>7</v>
      </c>
      <c r="D1960" s="17">
        <v>2009</v>
      </c>
      <c r="E1960" s="17">
        <v>2</v>
      </c>
      <c r="F1960" s="17">
        <v>15</v>
      </c>
      <c r="G1960" s="40">
        <f t="shared" si="210"/>
        <v>39859</v>
      </c>
      <c r="H1960">
        <f t="shared" si="211"/>
        <v>7</v>
      </c>
      <c r="I1960" s="1">
        <v>0</v>
      </c>
      <c r="J1960" s="1">
        <v>0.33680555555555558</v>
      </c>
      <c r="K1960">
        <v>7488</v>
      </c>
      <c r="L1960">
        <v>3</v>
      </c>
      <c r="M1960">
        <v>3</v>
      </c>
      <c r="O1960">
        <v>3</v>
      </c>
      <c r="P1960">
        <v>2</v>
      </c>
      <c r="Q1960">
        <v>1</v>
      </c>
      <c r="R1960">
        <v>36.6</v>
      </c>
      <c r="S1960">
        <v>0</v>
      </c>
      <c r="T1960">
        <v>4</v>
      </c>
      <c r="W1960" s="41" t="s">
        <v>55</v>
      </c>
      <c r="X1960">
        <v>0</v>
      </c>
      <c r="Y1960">
        <v>1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H1960">
        <v>0</v>
      </c>
      <c r="AI1960">
        <v>1</v>
      </c>
    </row>
    <row r="1961" spans="1:39" x14ac:dyDescent="0.15">
      <c r="A1961">
        <v>645</v>
      </c>
      <c r="B1961">
        <v>23</v>
      </c>
      <c r="C1961">
        <v>7</v>
      </c>
      <c r="D1961" s="17">
        <v>2004</v>
      </c>
      <c r="E1961" s="17">
        <v>2</v>
      </c>
      <c r="F1961" s="17">
        <v>16</v>
      </c>
      <c r="G1961" s="40">
        <f t="shared" ref="G1961:G1975" si="212">DATE(D1961,E1961,F1961)</f>
        <v>38033</v>
      </c>
      <c r="H1961">
        <f t="shared" ref="H1961:H1975" si="213">INT((G1961-DATE(YEAR(G1961-WEEKDAY(G1961-1)+4),1,3)+WEEKDAY(DATE(YEAR(G1961-WEEKDAY(G1961-1)+4),1,3))+5)/7)</f>
        <v>8</v>
      </c>
      <c r="I1961" s="1">
        <v>0</v>
      </c>
      <c r="J1961" s="1">
        <v>0.4604166666666667</v>
      </c>
      <c r="L1961">
        <v>2</v>
      </c>
      <c r="M1961">
        <v>2</v>
      </c>
      <c r="O1961">
        <v>3</v>
      </c>
      <c r="P1961">
        <v>2</v>
      </c>
      <c r="Q1961">
        <v>2</v>
      </c>
      <c r="T1961">
        <v>2</v>
      </c>
      <c r="W1961" s="41" t="s">
        <v>118</v>
      </c>
      <c r="X1961">
        <v>0</v>
      </c>
      <c r="Y1961">
        <v>1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</row>
    <row r="1962" spans="1:39" x14ac:dyDescent="0.15">
      <c r="A1962">
        <v>693</v>
      </c>
      <c r="B1962">
        <v>24</v>
      </c>
      <c r="C1962">
        <v>7</v>
      </c>
      <c r="D1962" s="17">
        <v>2004</v>
      </c>
      <c r="E1962" s="17">
        <v>2</v>
      </c>
      <c r="F1962" s="17">
        <v>16</v>
      </c>
      <c r="G1962" s="40">
        <f t="shared" si="212"/>
        <v>38033</v>
      </c>
      <c r="H1962">
        <f t="shared" si="213"/>
        <v>8</v>
      </c>
      <c r="I1962" s="1">
        <v>0</v>
      </c>
      <c r="J1962" s="1">
        <v>0.3444444444444445</v>
      </c>
      <c r="L1962">
        <v>2</v>
      </c>
      <c r="M1962">
        <v>5</v>
      </c>
      <c r="O1962">
        <v>3</v>
      </c>
      <c r="P1962">
        <v>2</v>
      </c>
      <c r="Q1962">
        <v>1</v>
      </c>
      <c r="T1962">
        <v>2</v>
      </c>
      <c r="W1962" s="41" t="s">
        <v>118</v>
      </c>
      <c r="X1962">
        <v>0</v>
      </c>
      <c r="Y1962">
        <v>1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H1962">
        <v>0</v>
      </c>
      <c r="AI1962">
        <v>0</v>
      </c>
      <c r="AJ1962">
        <v>1</v>
      </c>
      <c r="AM1962" t="s">
        <v>2920</v>
      </c>
    </row>
    <row r="1963" spans="1:39" x14ac:dyDescent="0.15">
      <c r="A1963">
        <v>606</v>
      </c>
      <c r="B1963">
        <v>22</v>
      </c>
      <c r="C1963">
        <v>7</v>
      </c>
      <c r="D1963" s="17">
        <v>2004</v>
      </c>
      <c r="E1963" s="17">
        <v>2</v>
      </c>
      <c r="F1963" s="17">
        <v>17</v>
      </c>
      <c r="G1963" s="40">
        <f t="shared" si="212"/>
        <v>38034</v>
      </c>
      <c r="H1963">
        <f t="shared" si="213"/>
        <v>8</v>
      </c>
      <c r="I1963" s="1">
        <v>0</v>
      </c>
      <c r="J1963" s="1">
        <v>0.41944444444444445</v>
      </c>
      <c r="K1963">
        <v>6031</v>
      </c>
      <c r="L1963">
        <v>2</v>
      </c>
      <c r="M1963">
        <v>6</v>
      </c>
      <c r="O1963">
        <v>3</v>
      </c>
      <c r="P1963">
        <v>2</v>
      </c>
      <c r="Q1963">
        <v>1</v>
      </c>
      <c r="R1963">
        <v>35.799999999999997</v>
      </c>
      <c r="S1963">
        <v>0</v>
      </c>
      <c r="T1963">
        <v>2</v>
      </c>
      <c r="W1963" s="41" t="s">
        <v>278</v>
      </c>
      <c r="X1963">
        <v>4</v>
      </c>
      <c r="Y1963">
        <v>0</v>
      </c>
      <c r="Z1963">
        <v>0</v>
      </c>
      <c r="AA1963">
        <v>0</v>
      </c>
      <c r="AB1963">
        <v>0</v>
      </c>
      <c r="AC1963">
        <v>1</v>
      </c>
      <c r="AD1963">
        <v>0</v>
      </c>
      <c r="AE1963">
        <v>1</v>
      </c>
      <c r="AH1963">
        <v>0</v>
      </c>
      <c r="AI1963">
        <v>0</v>
      </c>
    </row>
    <row r="1964" spans="1:39" x14ac:dyDescent="0.15">
      <c r="A1964">
        <v>654</v>
      </c>
      <c r="B1964">
        <v>23</v>
      </c>
      <c r="C1964">
        <v>7</v>
      </c>
      <c r="D1964" s="17">
        <v>2004</v>
      </c>
      <c r="E1964" s="17">
        <v>2</v>
      </c>
      <c r="F1964" s="17">
        <v>17</v>
      </c>
      <c r="G1964" s="40">
        <f t="shared" si="212"/>
        <v>38034</v>
      </c>
      <c r="H1964">
        <f t="shared" si="213"/>
        <v>8</v>
      </c>
      <c r="I1964" s="1">
        <v>0</v>
      </c>
      <c r="J1964" s="1">
        <v>0.36388888888888887</v>
      </c>
      <c r="K1964">
        <v>6075</v>
      </c>
      <c r="L1964">
        <v>2</v>
      </c>
      <c r="M1964">
        <v>6</v>
      </c>
      <c r="O1964">
        <v>3</v>
      </c>
      <c r="P1964">
        <v>2</v>
      </c>
      <c r="Q1964">
        <v>1</v>
      </c>
      <c r="W1964" s="41" t="s">
        <v>324</v>
      </c>
      <c r="X1964">
        <v>3</v>
      </c>
      <c r="Y1964">
        <v>0</v>
      </c>
      <c r="Z1964">
        <v>0</v>
      </c>
      <c r="AA1964">
        <v>0</v>
      </c>
      <c r="AB1964">
        <v>1</v>
      </c>
      <c r="AC1964">
        <v>0</v>
      </c>
      <c r="AD1964">
        <v>0</v>
      </c>
      <c r="AE1964">
        <v>1</v>
      </c>
    </row>
    <row r="1965" spans="1:39" x14ac:dyDescent="0.15">
      <c r="A1965">
        <v>628</v>
      </c>
      <c r="B1965">
        <v>22</v>
      </c>
      <c r="C1965">
        <v>8</v>
      </c>
      <c r="D1965" s="17">
        <v>2004</v>
      </c>
      <c r="E1965" s="17">
        <v>2</v>
      </c>
      <c r="F1965" s="17">
        <v>18</v>
      </c>
      <c r="G1965" s="40">
        <f t="shared" si="212"/>
        <v>38035</v>
      </c>
      <c r="H1965">
        <f t="shared" si="213"/>
        <v>8</v>
      </c>
      <c r="I1965" s="1">
        <v>10</v>
      </c>
      <c r="J1965" s="1">
        <v>10</v>
      </c>
      <c r="K1965">
        <v>3760</v>
      </c>
      <c r="L1965">
        <v>2</v>
      </c>
      <c r="M1965">
        <v>4</v>
      </c>
      <c r="O1965">
        <v>3</v>
      </c>
      <c r="P1965">
        <v>2</v>
      </c>
      <c r="Q1965">
        <v>1</v>
      </c>
      <c r="T1965">
        <v>2</v>
      </c>
      <c r="W1965" s="41" t="s">
        <v>118</v>
      </c>
      <c r="X1965">
        <v>0</v>
      </c>
      <c r="Y1965">
        <v>1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</row>
    <row r="1966" spans="1:39" x14ac:dyDescent="0.15">
      <c r="A1966">
        <v>580</v>
      </c>
      <c r="B1966">
        <v>21</v>
      </c>
      <c r="C1966">
        <v>8</v>
      </c>
      <c r="D1966" s="17">
        <v>2004</v>
      </c>
      <c r="E1966" s="17">
        <v>2</v>
      </c>
      <c r="F1966" s="17">
        <v>18</v>
      </c>
      <c r="G1966" s="40">
        <f t="shared" si="212"/>
        <v>38035</v>
      </c>
      <c r="H1966">
        <f t="shared" si="213"/>
        <v>8</v>
      </c>
      <c r="I1966" s="1">
        <v>0</v>
      </c>
      <c r="J1966" s="1">
        <v>0.4777777777777778</v>
      </c>
      <c r="K1966">
        <v>6046</v>
      </c>
      <c r="L1966">
        <v>3</v>
      </c>
      <c r="O1966">
        <v>3</v>
      </c>
      <c r="P1966">
        <v>2</v>
      </c>
      <c r="Q1966">
        <v>2</v>
      </c>
      <c r="W1966" s="41" t="s">
        <v>120</v>
      </c>
      <c r="X1966">
        <v>0</v>
      </c>
      <c r="Y1966">
        <v>1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H1966">
        <v>0</v>
      </c>
      <c r="AI1966">
        <v>0</v>
      </c>
    </row>
    <row r="1967" spans="1:39" x14ac:dyDescent="0.15">
      <c r="A1967">
        <v>623</v>
      </c>
      <c r="B1967">
        <v>22</v>
      </c>
      <c r="C1967">
        <v>8</v>
      </c>
      <c r="D1967" s="17">
        <v>2004</v>
      </c>
      <c r="E1967" s="17">
        <v>2</v>
      </c>
      <c r="F1967" s="17">
        <v>18</v>
      </c>
      <c r="G1967" s="40">
        <f t="shared" si="212"/>
        <v>38035</v>
      </c>
      <c r="H1967">
        <f t="shared" si="213"/>
        <v>8</v>
      </c>
      <c r="I1967" s="1">
        <v>0</v>
      </c>
      <c r="J1967" s="1">
        <v>0.37152777777777773</v>
      </c>
      <c r="K1967">
        <v>448</v>
      </c>
      <c r="L1967">
        <v>4</v>
      </c>
      <c r="O1967">
        <v>3</v>
      </c>
      <c r="P1967">
        <v>2</v>
      </c>
      <c r="Q1967">
        <v>2</v>
      </c>
      <c r="W1967" s="41" t="s">
        <v>118</v>
      </c>
      <c r="X1967">
        <v>0</v>
      </c>
      <c r="Y1967">
        <v>1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</row>
    <row r="1968" spans="1:39" x14ac:dyDescent="0.15">
      <c r="A1968">
        <v>591</v>
      </c>
      <c r="B1968">
        <v>21</v>
      </c>
      <c r="C1968">
        <v>8</v>
      </c>
      <c r="D1968" s="19">
        <v>2004</v>
      </c>
      <c r="E1968" s="19">
        <v>2</v>
      </c>
      <c r="F1968" s="19">
        <v>19</v>
      </c>
      <c r="G1968" s="40">
        <f t="shared" si="212"/>
        <v>38036</v>
      </c>
      <c r="H1968">
        <f t="shared" si="213"/>
        <v>8</v>
      </c>
      <c r="I1968" s="1">
        <v>0</v>
      </c>
      <c r="J1968" s="1">
        <v>0.3979166666666667</v>
      </c>
      <c r="K1968">
        <v>4205</v>
      </c>
      <c r="L1968">
        <v>3</v>
      </c>
      <c r="O1968">
        <v>3</v>
      </c>
      <c r="P1968">
        <v>2</v>
      </c>
      <c r="Q1968">
        <v>2</v>
      </c>
      <c r="W1968" s="41" t="s">
        <v>118</v>
      </c>
      <c r="X1968">
        <v>0</v>
      </c>
      <c r="Y1968">
        <v>1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</row>
    <row r="1969" spans="1:39" x14ac:dyDescent="0.15">
      <c r="A1969">
        <v>566</v>
      </c>
      <c r="B1969">
        <v>20</v>
      </c>
      <c r="C1969">
        <v>8</v>
      </c>
      <c r="D1969" s="17">
        <v>2004</v>
      </c>
      <c r="E1969" s="17">
        <v>2</v>
      </c>
      <c r="F1969" s="17">
        <v>20</v>
      </c>
      <c r="G1969" s="40">
        <f t="shared" si="212"/>
        <v>38037</v>
      </c>
      <c r="H1969">
        <f t="shared" si="213"/>
        <v>8</v>
      </c>
      <c r="I1969" s="1">
        <v>0</v>
      </c>
      <c r="J1969" s="1">
        <v>0.43402777777777773</v>
      </c>
      <c r="K1969">
        <v>2123</v>
      </c>
      <c r="L1969">
        <v>2</v>
      </c>
      <c r="M1969">
        <v>8</v>
      </c>
      <c r="O1969">
        <v>3</v>
      </c>
      <c r="P1969">
        <v>2</v>
      </c>
      <c r="Q1969">
        <v>2</v>
      </c>
      <c r="R1969">
        <v>35.700000000000003</v>
      </c>
      <c r="S1969">
        <v>0</v>
      </c>
      <c r="T1969">
        <v>2</v>
      </c>
      <c r="W1969" s="41" t="s">
        <v>118</v>
      </c>
      <c r="X1969">
        <v>0</v>
      </c>
      <c r="Y1969">
        <v>1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H1969">
        <v>0</v>
      </c>
      <c r="AI1969">
        <v>0</v>
      </c>
      <c r="AM1969" t="s">
        <v>2918</v>
      </c>
    </row>
    <row r="1970" spans="1:39" x14ac:dyDescent="0.15">
      <c r="A1970">
        <v>3862</v>
      </c>
      <c r="B1970">
        <v>169</v>
      </c>
      <c r="C1970">
        <v>8</v>
      </c>
      <c r="D1970" s="17">
        <v>2009</v>
      </c>
      <c r="E1970" s="17">
        <v>2</v>
      </c>
      <c r="F1970" s="17">
        <v>19</v>
      </c>
      <c r="G1970" s="40">
        <f t="shared" si="212"/>
        <v>39863</v>
      </c>
      <c r="H1970">
        <f t="shared" si="213"/>
        <v>8</v>
      </c>
      <c r="I1970" s="1">
        <v>0</v>
      </c>
      <c r="J1970" s="1">
        <v>0.46597222222222223</v>
      </c>
      <c r="K1970">
        <v>6817</v>
      </c>
      <c r="L1970">
        <v>2</v>
      </c>
      <c r="M1970">
        <v>5</v>
      </c>
      <c r="O1970">
        <v>3</v>
      </c>
      <c r="P1970">
        <v>2</v>
      </c>
      <c r="Q1970">
        <v>1</v>
      </c>
      <c r="R1970">
        <v>36.700000000000003</v>
      </c>
      <c r="S1970">
        <v>0</v>
      </c>
      <c r="T1970">
        <v>4</v>
      </c>
      <c r="W1970" s="41" t="s">
        <v>118</v>
      </c>
      <c r="X1970">
        <v>1</v>
      </c>
      <c r="Y1970">
        <v>0</v>
      </c>
      <c r="Z1970">
        <v>1</v>
      </c>
      <c r="AA1970">
        <v>0</v>
      </c>
      <c r="AB1970">
        <v>0</v>
      </c>
      <c r="AC1970">
        <v>0</v>
      </c>
      <c r="AD1970">
        <v>0</v>
      </c>
      <c r="AE1970">
        <v>1</v>
      </c>
      <c r="AH1970">
        <v>0</v>
      </c>
      <c r="AI1970">
        <v>0</v>
      </c>
      <c r="AJ1970">
        <v>1</v>
      </c>
    </row>
    <row r="1971" spans="1:39" x14ac:dyDescent="0.15">
      <c r="A1971">
        <v>3868</v>
      </c>
      <c r="B1971">
        <v>169</v>
      </c>
      <c r="C1971">
        <v>8</v>
      </c>
      <c r="D1971" s="17">
        <v>2009</v>
      </c>
      <c r="E1971" s="17">
        <v>2</v>
      </c>
      <c r="F1971" s="17">
        <v>19</v>
      </c>
      <c r="G1971" s="40">
        <f t="shared" si="212"/>
        <v>39863</v>
      </c>
      <c r="H1971">
        <f t="shared" si="213"/>
        <v>8</v>
      </c>
      <c r="I1971" s="1">
        <v>12</v>
      </c>
      <c r="J1971" s="1">
        <v>12</v>
      </c>
      <c r="K1971">
        <v>7054</v>
      </c>
      <c r="L1971">
        <v>2</v>
      </c>
      <c r="M1971">
        <v>3</v>
      </c>
      <c r="O1971">
        <v>3</v>
      </c>
      <c r="P1971">
        <v>2</v>
      </c>
      <c r="Q1971">
        <v>1</v>
      </c>
      <c r="R1971">
        <v>39.1</v>
      </c>
      <c r="S1971">
        <v>1</v>
      </c>
      <c r="T1971">
        <v>4</v>
      </c>
      <c r="W1971" s="41" t="s">
        <v>1004</v>
      </c>
      <c r="X1971">
        <v>0</v>
      </c>
      <c r="Y1971">
        <v>1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</row>
    <row r="1972" spans="1:39" x14ac:dyDescent="0.15">
      <c r="A1972">
        <v>3854</v>
      </c>
      <c r="B1972">
        <v>169</v>
      </c>
      <c r="C1972">
        <v>8</v>
      </c>
      <c r="D1972" s="17">
        <v>2009</v>
      </c>
      <c r="E1972" s="17">
        <v>2</v>
      </c>
      <c r="F1972" s="17">
        <v>19</v>
      </c>
      <c r="G1972" s="40">
        <f t="shared" si="212"/>
        <v>39863</v>
      </c>
      <c r="H1972">
        <f t="shared" si="213"/>
        <v>8</v>
      </c>
      <c r="I1972" s="38">
        <v>0</v>
      </c>
      <c r="J1972" s="38">
        <v>0.33611111111111108</v>
      </c>
      <c r="K1972">
        <v>7168</v>
      </c>
      <c r="L1972">
        <v>3</v>
      </c>
      <c r="O1972">
        <v>3</v>
      </c>
      <c r="P1972">
        <v>2</v>
      </c>
      <c r="Q1972">
        <v>1</v>
      </c>
      <c r="R1972">
        <v>37.1</v>
      </c>
      <c r="S1972">
        <v>0</v>
      </c>
      <c r="T1972">
        <v>4</v>
      </c>
      <c r="W1972" s="41" t="s">
        <v>118</v>
      </c>
      <c r="X1972">
        <v>0</v>
      </c>
      <c r="Y1972">
        <v>1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H1972">
        <v>0</v>
      </c>
      <c r="AI1972">
        <v>0</v>
      </c>
    </row>
    <row r="1973" spans="1:39" x14ac:dyDescent="0.15">
      <c r="A1973">
        <v>3872</v>
      </c>
      <c r="B1973">
        <v>169</v>
      </c>
      <c r="C1973">
        <v>8</v>
      </c>
      <c r="D1973" s="17">
        <v>2009</v>
      </c>
      <c r="E1973" s="17">
        <v>2</v>
      </c>
      <c r="F1973" s="17">
        <v>20</v>
      </c>
      <c r="G1973" s="40">
        <f t="shared" si="212"/>
        <v>39864</v>
      </c>
      <c r="H1973">
        <f t="shared" si="213"/>
        <v>8</v>
      </c>
      <c r="I1973" s="1">
        <v>0</v>
      </c>
      <c r="J1973" s="1">
        <v>0.37777777777777777</v>
      </c>
      <c r="K1973">
        <v>7938</v>
      </c>
      <c r="L1973">
        <v>4</v>
      </c>
      <c r="M1973">
        <v>5</v>
      </c>
      <c r="O1973">
        <v>3</v>
      </c>
      <c r="P1973">
        <v>2</v>
      </c>
      <c r="Q1973">
        <v>1</v>
      </c>
      <c r="T1973">
        <v>4</v>
      </c>
      <c r="W1973" s="41" t="s">
        <v>50</v>
      </c>
      <c r="X1973">
        <v>1</v>
      </c>
      <c r="Y1973">
        <v>0</v>
      </c>
      <c r="Z1973">
        <v>1</v>
      </c>
      <c r="AA1973">
        <v>0</v>
      </c>
      <c r="AB1973">
        <v>0</v>
      </c>
      <c r="AC1973">
        <v>0</v>
      </c>
      <c r="AD1973">
        <v>0</v>
      </c>
      <c r="AE1973">
        <v>1</v>
      </c>
      <c r="AH1973">
        <v>0</v>
      </c>
      <c r="AI1973">
        <v>0</v>
      </c>
    </row>
    <row r="1974" spans="1:39" x14ac:dyDescent="0.15">
      <c r="A1974">
        <v>3870</v>
      </c>
      <c r="B1974">
        <v>169</v>
      </c>
      <c r="C1974">
        <v>8</v>
      </c>
      <c r="D1974" s="17">
        <v>2009</v>
      </c>
      <c r="E1974" s="17">
        <v>2</v>
      </c>
      <c r="F1974" s="17">
        <v>20</v>
      </c>
      <c r="G1974" s="40">
        <f t="shared" si="212"/>
        <v>39864</v>
      </c>
      <c r="H1974">
        <f t="shared" si="213"/>
        <v>8</v>
      </c>
      <c r="I1974" s="1">
        <v>0</v>
      </c>
      <c r="J1974" s="1">
        <v>0.3576388888888889</v>
      </c>
      <c r="K1974">
        <v>7937</v>
      </c>
      <c r="L1974">
        <v>2</v>
      </c>
      <c r="M1974">
        <v>6</v>
      </c>
      <c r="O1974">
        <v>3</v>
      </c>
      <c r="P1974">
        <v>2</v>
      </c>
      <c r="Q1974">
        <v>1</v>
      </c>
      <c r="R1974">
        <v>38.5</v>
      </c>
      <c r="S1974">
        <v>1</v>
      </c>
      <c r="W1974" s="41" t="s">
        <v>118</v>
      </c>
      <c r="X1974">
        <v>4</v>
      </c>
      <c r="Y1974">
        <v>0</v>
      </c>
      <c r="Z1974">
        <v>0</v>
      </c>
      <c r="AA1974">
        <v>0</v>
      </c>
      <c r="AB1974">
        <v>0</v>
      </c>
      <c r="AC1974">
        <v>1</v>
      </c>
      <c r="AD1974">
        <v>0</v>
      </c>
      <c r="AE1974">
        <v>1</v>
      </c>
      <c r="AH1974">
        <v>0</v>
      </c>
      <c r="AI1974">
        <v>0</v>
      </c>
    </row>
    <row r="1975" spans="1:39" x14ac:dyDescent="0.15">
      <c r="A1975">
        <v>3869</v>
      </c>
      <c r="B1975">
        <v>169</v>
      </c>
      <c r="C1975">
        <v>8</v>
      </c>
      <c r="D1975" s="17">
        <v>2009</v>
      </c>
      <c r="E1975" s="17">
        <v>2</v>
      </c>
      <c r="F1975" s="17">
        <v>20</v>
      </c>
      <c r="G1975" s="40">
        <f t="shared" si="212"/>
        <v>39864</v>
      </c>
      <c r="H1975">
        <f t="shared" si="213"/>
        <v>8</v>
      </c>
      <c r="I1975" s="38">
        <v>0</v>
      </c>
      <c r="J1975" s="38">
        <v>0.35069444444444442</v>
      </c>
      <c r="K1975">
        <v>5620</v>
      </c>
      <c r="L1975">
        <v>3</v>
      </c>
      <c r="M1975">
        <v>2</v>
      </c>
      <c r="O1975">
        <v>3</v>
      </c>
      <c r="P1975">
        <v>2</v>
      </c>
      <c r="Q1975">
        <v>2</v>
      </c>
      <c r="R1975">
        <v>37.200000000000003</v>
      </c>
      <c r="S1975">
        <v>0</v>
      </c>
      <c r="W1975" s="41" t="s">
        <v>118</v>
      </c>
      <c r="X1975">
        <v>4</v>
      </c>
      <c r="Y1975">
        <v>0</v>
      </c>
      <c r="Z1975">
        <v>0</v>
      </c>
      <c r="AA1975">
        <v>0</v>
      </c>
      <c r="AB1975">
        <v>0</v>
      </c>
      <c r="AC1975">
        <v>1</v>
      </c>
      <c r="AD1975">
        <v>0</v>
      </c>
      <c r="AE1975">
        <v>1</v>
      </c>
      <c r="AH1975">
        <v>0</v>
      </c>
      <c r="AI1975">
        <v>0</v>
      </c>
    </row>
    <row r="1976" spans="1:39" x14ac:dyDescent="0.15">
      <c r="A1976">
        <v>711</v>
      </c>
      <c r="B1976">
        <v>25</v>
      </c>
      <c r="C1976">
        <v>8</v>
      </c>
      <c r="D1976" s="17">
        <v>2004</v>
      </c>
      <c r="E1976" s="17">
        <v>2</v>
      </c>
      <c r="F1976" s="17">
        <v>23</v>
      </c>
      <c r="G1976" s="40">
        <f t="shared" ref="G1976:G1985" si="214">DATE(D1976,E1976,F1976)</f>
        <v>38040</v>
      </c>
      <c r="H1976">
        <f t="shared" ref="H1976:H1985" si="215">INT((G1976-DATE(YEAR(G1976-WEEKDAY(G1976-1)+4),1,3)+WEEKDAY(DATE(YEAR(G1976-WEEKDAY(G1976-1)+4),1,3))+5)/7)</f>
        <v>9</v>
      </c>
      <c r="I1976" s="1">
        <v>0</v>
      </c>
      <c r="J1976" s="1">
        <v>0.45694444444444443</v>
      </c>
      <c r="L1976">
        <v>3</v>
      </c>
      <c r="O1976">
        <v>3</v>
      </c>
      <c r="P1976">
        <v>2</v>
      </c>
      <c r="Q1976">
        <v>2</v>
      </c>
      <c r="T1976">
        <v>2</v>
      </c>
      <c r="W1976" s="41" t="s">
        <v>50</v>
      </c>
      <c r="X1976">
        <v>0</v>
      </c>
      <c r="Y1976">
        <v>1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K1976">
        <v>20</v>
      </c>
      <c r="AL1976">
        <v>500</v>
      </c>
    </row>
    <row r="1977" spans="1:39" x14ac:dyDescent="0.15">
      <c r="A1977">
        <v>695</v>
      </c>
      <c r="B1977">
        <v>25</v>
      </c>
      <c r="C1977">
        <v>8</v>
      </c>
      <c r="D1977" s="17">
        <v>2004</v>
      </c>
      <c r="E1977" s="17">
        <v>2</v>
      </c>
      <c r="F1977" s="17">
        <v>23</v>
      </c>
      <c r="G1977" s="40">
        <f t="shared" si="214"/>
        <v>38040</v>
      </c>
      <c r="H1977">
        <f t="shared" si="215"/>
        <v>9</v>
      </c>
      <c r="I1977" s="1">
        <v>0</v>
      </c>
      <c r="J1977" s="1">
        <v>0.3576388888888889</v>
      </c>
      <c r="L1977">
        <v>2</v>
      </c>
      <c r="M1977">
        <v>11</v>
      </c>
      <c r="O1977">
        <v>3</v>
      </c>
      <c r="P1977">
        <v>2</v>
      </c>
      <c r="Q1977">
        <v>1</v>
      </c>
      <c r="R1977">
        <v>36.6</v>
      </c>
      <c r="S1977">
        <v>0</v>
      </c>
      <c r="T1977">
        <v>2</v>
      </c>
      <c r="W1977" s="41" t="s">
        <v>118</v>
      </c>
      <c r="X1977">
        <v>1</v>
      </c>
      <c r="Y1977">
        <v>0</v>
      </c>
      <c r="Z1977">
        <v>1</v>
      </c>
      <c r="AA1977">
        <v>0</v>
      </c>
      <c r="AB1977">
        <v>0</v>
      </c>
      <c r="AC1977">
        <v>0</v>
      </c>
      <c r="AD1977">
        <v>0</v>
      </c>
      <c r="AE1977">
        <v>1</v>
      </c>
    </row>
    <row r="1978" spans="1:39" x14ac:dyDescent="0.15">
      <c r="A1978">
        <v>717</v>
      </c>
      <c r="B1978">
        <v>25</v>
      </c>
      <c r="C1978">
        <v>8</v>
      </c>
      <c r="D1978" s="17">
        <v>2004</v>
      </c>
      <c r="E1978" s="17">
        <v>2</v>
      </c>
      <c r="F1978" s="17">
        <v>24</v>
      </c>
      <c r="G1978" s="40">
        <f t="shared" si="214"/>
        <v>38041</v>
      </c>
      <c r="H1978">
        <f t="shared" si="215"/>
        <v>9</v>
      </c>
      <c r="I1978" s="1">
        <v>0</v>
      </c>
      <c r="J1978" s="1">
        <v>0.33888888888888885</v>
      </c>
      <c r="K1978">
        <v>2718</v>
      </c>
      <c r="L1978">
        <v>2</v>
      </c>
      <c r="M1978">
        <v>5</v>
      </c>
      <c r="O1978">
        <v>3</v>
      </c>
      <c r="P1978">
        <v>2</v>
      </c>
      <c r="Q1978">
        <v>1</v>
      </c>
      <c r="T1978">
        <v>2</v>
      </c>
      <c r="W1978" s="41" t="s">
        <v>278</v>
      </c>
      <c r="X1978">
        <v>1</v>
      </c>
      <c r="Y1978">
        <v>0</v>
      </c>
      <c r="Z1978">
        <v>1</v>
      </c>
      <c r="AA1978">
        <v>0</v>
      </c>
      <c r="AB1978">
        <v>0</v>
      </c>
      <c r="AC1978">
        <v>0</v>
      </c>
      <c r="AD1978">
        <v>0</v>
      </c>
      <c r="AE1978">
        <v>1</v>
      </c>
      <c r="AH1978">
        <v>0</v>
      </c>
      <c r="AI1978">
        <v>0</v>
      </c>
    </row>
    <row r="1979" spans="1:39" x14ac:dyDescent="0.15">
      <c r="A1979">
        <v>1185</v>
      </c>
      <c r="B1979">
        <v>42</v>
      </c>
      <c r="C1979">
        <v>9</v>
      </c>
      <c r="D1979" s="17">
        <v>2004</v>
      </c>
      <c r="E1979" s="17">
        <v>2</v>
      </c>
      <c r="F1979" s="17">
        <v>25</v>
      </c>
      <c r="G1979" s="40">
        <f t="shared" si="214"/>
        <v>38042</v>
      </c>
      <c r="H1979">
        <f t="shared" si="215"/>
        <v>9</v>
      </c>
      <c r="I1979" s="1">
        <v>0</v>
      </c>
      <c r="J1979" s="1">
        <v>0.42569444444444443</v>
      </c>
      <c r="K1979">
        <v>778</v>
      </c>
      <c r="L1979">
        <v>4</v>
      </c>
      <c r="O1979">
        <v>3</v>
      </c>
      <c r="P1979">
        <v>2</v>
      </c>
      <c r="Q1979">
        <v>2</v>
      </c>
      <c r="R1979">
        <v>36.799999999999997</v>
      </c>
      <c r="S1979">
        <v>0</v>
      </c>
      <c r="T1979">
        <v>2</v>
      </c>
      <c r="W1979" s="41" t="s">
        <v>49</v>
      </c>
      <c r="X1979">
        <v>1</v>
      </c>
      <c r="Y1979">
        <v>0</v>
      </c>
      <c r="Z1979">
        <v>1</v>
      </c>
      <c r="AA1979">
        <v>0</v>
      </c>
      <c r="AB1979">
        <v>0</v>
      </c>
      <c r="AC1979">
        <v>0</v>
      </c>
      <c r="AD1979">
        <v>0</v>
      </c>
      <c r="AE1979">
        <v>1</v>
      </c>
    </row>
    <row r="1980" spans="1:39" x14ac:dyDescent="0.15">
      <c r="A1980">
        <v>1181</v>
      </c>
      <c r="B1980">
        <v>42</v>
      </c>
      <c r="C1980">
        <v>9</v>
      </c>
      <c r="D1980" s="19">
        <v>2004</v>
      </c>
      <c r="E1980" s="19">
        <v>2</v>
      </c>
      <c r="F1980" s="19">
        <v>25</v>
      </c>
      <c r="G1980" s="40">
        <f t="shared" si="214"/>
        <v>38042</v>
      </c>
      <c r="H1980">
        <f t="shared" si="215"/>
        <v>9</v>
      </c>
      <c r="I1980" s="1">
        <v>0</v>
      </c>
      <c r="J1980" s="1">
        <v>0.39027777777777778</v>
      </c>
      <c r="K1980">
        <v>23109</v>
      </c>
      <c r="L1980">
        <v>2</v>
      </c>
      <c r="M1980">
        <v>3</v>
      </c>
      <c r="O1980">
        <v>3</v>
      </c>
      <c r="P1980">
        <v>2</v>
      </c>
      <c r="Q1980">
        <v>2</v>
      </c>
      <c r="R1980">
        <v>38.200000000000003</v>
      </c>
      <c r="S1980">
        <v>1</v>
      </c>
      <c r="W1980" s="41" t="s">
        <v>118</v>
      </c>
      <c r="X1980">
        <v>3</v>
      </c>
      <c r="Y1980">
        <v>0</v>
      </c>
      <c r="Z1980">
        <v>0</v>
      </c>
      <c r="AA1980">
        <v>0</v>
      </c>
      <c r="AB1980">
        <v>1</v>
      </c>
      <c r="AC1980">
        <v>0</v>
      </c>
      <c r="AD1980">
        <v>0</v>
      </c>
      <c r="AE1980">
        <v>1</v>
      </c>
    </row>
    <row r="1981" spans="1:39" x14ac:dyDescent="0.15">
      <c r="A1981">
        <v>1188</v>
      </c>
      <c r="B1981">
        <v>42</v>
      </c>
      <c r="C1981">
        <v>9</v>
      </c>
      <c r="D1981" s="17">
        <v>2004</v>
      </c>
      <c r="E1981" s="17">
        <v>2</v>
      </c>
      <c r="F1981" s="17">
        <v>26</v>
      </c>
      <c r="G1981" s="40">
        <f t="shared" si="214"/>
        <v>38043</v>
      </c>
      <c r="H1981">
        <f t="shared" si="215"/>
        <v>9</v>
      </c>
      <c r="I1981" s="38">
        <v>0</v>
      </c>
      <c r="J1981" s="38">
        <v>0.31597222222222221</v>
      </c>
      <c r="K1981">
        <v>2</v>
      </c>
      <c r="L1981">
        <v>3</v>
      </c>
      <c r="M1981">
        <v>1</v>
      </c>
      <c r="O1981">
        <v>3</v>
      </c>
      <c r="P1981">
        <v>2</v>
      </c>
      <c r="Q1981">
        <v>1</v>
      </c>
      <c r="T1981">
        <v>2</v>
      </c>
      <c r="W1981" s="41" t="s">
        <v>118</v>
      </c>
      <c r="X1981">
        <v>0</v>
      </c>
      <c r="Y1981">
        <v>1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H1981">
        <v>0</v>
      </c>
      <c r="AI1981">
        <v>0</v>
      </c>
    </row>
    <row r="1982" spans="1:39" x14ac:dyDescent="0.15">
      <c r="A1982">
        <v>1198</v>
      </c>
      <c r="B1982">
        <v>42</v>
      </c>
      <c r="C1982">
        <v>9</v>
      </c>
      <c r="D1982" s="17">
        <v>2004</v>
      </c>
      <c r="E1982" s="17">
        <v>2</v>
      </c>
      <c r="F1982" s="17">
        <v>26</v>
      </c>
      <c r="G1982" s="40">
        <f t="shared" si="214"/>
        <v>38043</v>
      </c>
      <c r="H1982">
        <f t="shared" si="215"/>
        <v>9</v>
      </c>
      <c r="I1982" s="1">
        <v>0</v>
      </c>
      <c r="J1982" s="1">
        <v>0.3972222222222222</v>
      </c>
      <c r="K1982">
        <v>267</v>
      </c>
      <c r="L1982">
        <v>3</v>
      </c>
      <c r="M1982">
        <v>4</v>
      </c>
      <c r="O1982">
        <v>3</v>
      </c>
      <c r="P1982">
        <v>2</v>
      </c>
      <c r="Q1982">
        <v>2</v>
      </c>
      <c r="T1982">
        <v>2</v>
      </c>
      <c r="W1982" s="41" t="s">
        <v>118</v>
      </c>
      <c r="X1982">
        <v>1</v>
      </c>
      <c r="Y1982">
        <v>0</v>
      </c>
      <c r="Z1982">
        <v>1</v>
      </c>
      <c r="AA1982">
        <v>0</v>
      </c>
      <c r="AB1982">
        <v>0</v>
      </c>
      <c r="AC1982">
        <v>0</v>
      </c>
      <c r="AD1982">
        <v>0</v>
      </c>
      <c r="AE1982">
        <v>1</v>
      </c>
      <c r="AH1982">
        <v>0</v>
      </c>
      <c r="AI1982">
        <v>0</v>
      </c>
    </row>
    <row r="1983" spans="1:39" x14ac:dyDescent="0.15">
      <c r="A1983">
        <v>1224</v>
      </c>
      <c r="B1983">
        <v>43</v>
      </c>
      <c r="C1983">
        <v>9</v>
      </c>
      <c r="D1983" s="17">
        <v>2004</v>
      </c>
      <c r="E1983" s="17">
        <v>2</v>
      </c>
      <c r="F1983" s="17">
        <v>27</v>
      </c>
      <c r="G1983" s="40">
        <f t="shared" si="214"/>
        <v>38044</v>
      </c>
      <c r="H1983">
        <f t="shared" si="215"/>
        <v>9</v>
      </c>
      <c r="I1983" s="1">
        <v>0</v>
      </c>
      <c r="J1983" s="1">
        <v>0.42708333333333331</v>
      </c>
      <c r="K1983">
        <v>634</v>
      </c>
      <c r="L1983">
        <v>3</v>
      </c>
      <c r="M1983">
        <v>5</v>
      </c>
      <c r="O1983">
        <v>3</v>
      </c>
      <c r="P1983">
        <v>2</v>
      </c>
      <c r="Q1983">
        <v>2</v>
      </c>
      <c r="T1983">
        <v>2</v>
      </c>
      <c r="W1983" s="41" t="s">
        <v>24</v>
      </c>
      <c r="X1983">
        <v>1</v>
      </c>
      <c r="Y1983">
        <v>0</v>
      </c>
      <c r="Z1983">
        <v>1</v>
      </c>
      <c r="AA1983">
        <v>0</v>
      </c>
      <c r="AB1983">
        <v>0</v>
      </c>
      <c r="AC1983">
        <v>0</v>
      </c>
      <c r="AD1983">
        <v>0</v>
      </c>
      <c r="AE1983">
        <v>1</v>
      </c>
    </row>
    <row r="1984" spans="1:39" x14ac:dyDescent="0.15">
      <c r="A1984">
        <v>1214</v>
      </c>
      <c r="B1984">
        <v>43</v>
      </c>
      <c r="C1984">
        <v>9</v>
      </c>
      <c r="D1984" s="17">
        <v>2004</v>
      </c>
      <c r="E1984" s="17">
        <v>2</v>
      </c>
      <c r="F1984" s="17">
        <v>27</v>
      </c>
      <c r="G1984" s="40">
        <f t="shared" si="214"/>
        <v>38044</v>
      </c>
      <c r="H1984">
        <f t="shared" si="215"/>
        <v>9</v>
      </c>
      <c r="I1984" s="1">
        <v>8</v>
      </c>
      <c r="J1984" s="1">
        <v>8</v>
      </c>
      <c r="K1984">
        <v>2106</v>
      </c>
      <c r="L1984">
        <v>2</v>
      </c>
      <c r="M1984">
        <v>9</v>
      </c>
      <c r="O1984">
        <v>3</v>
      </c>
      <c r="P1984">
        <v>2</v>
      </c>
      <c r="Q1984">
        <v>1</v>
      </c>
      <c r="R1984">
        <v>39.9</v>
      </c>
      <c r="S1984">
        <v>1</v>
      </c>
      <c r="W1984" s="41" t="s">
        <v>284</v>
      </c>
      <c r="X1984">
        <v>4</v>
      </c>
      <c r="Y1984">
        <v>0</v>
      </c>
      <c r="Z1984">
        <v>0</v>
      </c>
      <c r="AA1984">
        <v>0</v>
      </c>
      <c r="AB1984">
        <v>0</v>
      </c>
      <c r="AC1984">
        <v>1</v>
      </c>
      <c r="AD1984">
        <v>0</v>
      </c>
      <c r="AE1984">
        <v>1</v>
      </c>
      <c r="AM1984" t="s">
        <v>2918</v>
      </c>
    </row>
    <row r="1985" spans="1:35" x14ac:dyDescent="0.15">
      <c r="A1985">
        <v>5515</v>
      </c>
      <c r="B1985">
        <v>225</v>
      </c>
      <c r="C1985">
        <v>9</v>
      </c>
      <c r="D1985" s="17">
        <v>2008</v>
      </c>
      <c r="E1985" s="17">
        <v>2</v>
      </c>
      <c r="F1985" s="17">
        <v>29</v>
      </c>
      <c r="G1985" s="40">
        <f t="shared" si="214"/>
        <v>39507</v>
      </c>
      <c r="H1985">
        <f t="shared" si="215"/>
        <v>9</v>
      </c>
      <c r="I1985" s="29">
        <v>0.4597222222222222</v>
      </c>
      <c r="J1985" s="29">
        <v>0.4597222222222222</v>
      </c>
      <c r="K1985">
        <v>7437</v>
      </c>
      <c r="L1985">
        <v>3</v>
      </c>
      <c r="M1985">
        <v>9</v>
      </c>
      <c r="O1985">
        <v>3</v>
      </c>
      <c r="P1985">
        <v>2</v>
      </c>
      <c r="Q1985">
        <v>2</v>
      </c>
      <c r="R1985">
        <v>37.799999999999997</v>
      </c>
      <c r="S1985">
        <v>1</v>
      </c>
      <c r="T1985" s="8"/>
      <c r="U1985" s="8"/>
      <c r="W1985" s="41" t="s">
        <v>118</v>
      </c>
      <c r="X1985">
        <v>4</v>
      </c>
      <c r="Y1985">
        <v>0</v>
      </c>
      <c r="Z1985">
        <v>0</v>
      </c>
      <c r="AA1985">
        <v>0</v>
      </c>
      <c r="AB1985">
        <v>0</v>
      </c>
      <c r="AC1985">
        <v>1</v>
      </c>
      <c r="AD1985">
        <v>0</v>
      </c>
      <c r="AE1985">
        <v>1</v>
      </c>
    </row>
    <row r="1986" spans="1:35" x14ac:dyDescent="0.15">
      <c r="A1986">
        <v>1038</v>
      </c>
      <c r="B1986">
        <v>37</v>
      </c>
      <c r="C1986">
        <v>9</v>
      </c>
      <c r="D1986" s="19">
        <v>2004</v>
      </c>
      <c r="E1986" s="19">
        <v>3</v>
      </c>
      <c r="F1986" s="19">
        <v>1</v>
      </c>
      <c r="G1986" s="40">
        <f t="shared" ref="G1986:G2016" si="216">DATE(D1986,E1986,F1986)</f>
        <v>38047</v>
      </c>
      <c r="H1986">
        <f t="shared" ref="H1986:H2016" si="217">INT((G1986-DATE(YEAR(G1986-WEEKDAY(G1986-1)+4),1,3)+WEEKDAY(DATE(YEAR(G1986-WEEKDAY(G1986-1)+4),1,3))+5)/7)</f>
        <v>10</v>
      </c>
      <c r="I1986" s="38">
        <v>0</v>
      </c>
      <c r="J1986" s="38">
        <v>0.33611111111111108</v>
      </c>
      <c r="L1986">
        <v>4</v>
      </c>
      <c r="O1986">
        <v>3</v>
      </c>
      <c r="P1986">
        <v>2</v>
      </c>
      <c r="T1986">
        <v>2</v>
      </c>
      <c r="W1986" s="41" t="s">
        <v>118</v>
      </c>
      <c r="X1986">
        <v>0</v>
      </c>
      <c r="Y1986">
        <v>1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</row>
    <row r="1987" spans="1:35" x14ac:dyDescent="0.15">
      <c r="A1987">
        <v>1045</v>
      </c>
      <c r="B1987">
        <v>37</v>
      </c>
      <c r="C1987">
        <v>9</v>
      </c>
      <c r="D1987" s="17">
        <v>2004</v>
      </c>
      <c r="E1987" s="17">
        <v>3</v>
      </c>
      <c r="F1987" s="17">
        <v>1</v>
      </c>
      <c r="G1987" s="40">
        <f t="shared" si="216"/>
        <v>38047</v>
      </c>
      <c r="H1987">
        <f t="shared" si="217"/>
        <v>10</v>
      </c>
      <c r="I1987" s="1">
        <v>0</v>
      </c>
      <c r="J1987" s="1">
        <v>0.39166666666666666</v>
      </c>
      <c r="K1987">
        <v>6130</v>
      </c>
      <c r="L1987">
        <v>3</v>
      </c>
      <c r="O1987">
        <v>3</v>
      </c>
      <c r="P1987">
        <v>2</v>
      </c>
      <c r="Q1987">
        <v>2</v>
      </c>
      <c r="T1987">
        <v>2</v>
      </c>
      <c r="W1987" s="41" t="s">
        <v>278</v>
      </c>
      <c r="X1987">
        <v>0</v>
      </c>
      <c r="Y1987">
        <v>1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</row>
    <row r="1988" spans="1:35" x14ac:dyDescent="0.15">
      <c r="A1988">
        <v>1052</v>
      </c>
      <c r="B1988">
        <v>37</v>
      </c>
      <c r="C1988">
        <v>9</v>
      </c>
      <c r="D1988" s="17">
        <v>2004</v>
      </c>
      <c r="E1988" s="17">
        <v>3</v>
      </c>
      <c r="F1988" s="17">
        <v>1</v>
      </c>
      <c r="G1988" s="40">
        <f t="shared" si="216"/>
        <v>38047</v>
      </c>
      <c r="H1988">
        <f t="shared" si="217"/>
        <v>10</v>
      </c>
      <c r="I1988" s="1">
        <v>0</v>
      </c>
      <c r="J1988" s="1">
        <v>0.43402777777777773</v>
      </c>
      <c r="K1988">
        <v>266</v>
      </c>
      <c r="L1988">
        <v>4</v>
      </c>
      <c r="O1988">
        <v>3</v>
      </c>
      <c r="P1988">
        <v>2</v>
      </c>
      <c r="Q1988">
        <v>2</v>
      </c>
      <c r="R1988">
        <v>35.9</v>
      </c>
      <c r="S1988">
        <v>0</v>
      </c>
      <c r="T1988">
        <v>2</v>
      </c>
      <c r="W1988" s="41" t="s">
        <v>118</v>
      </c>
      <c r="X1988">
        <v>1</v>
      </c>
      <c r="Y1988">
        <v>0</v>
      </c>
      <c r="Z1988">
        <v>1</v>
      </c>
      <c r="AA1988">
        <v>0</v>
      </c>
      <c r="AB1988">
        <v>0</v>
      </c>
      <c r="AC1988">
        <v>0</v>
      </c>
      <c r="AD1988">
        <v>0</v>
      </c>
      <c r="AE1988">
        <v>1</v>
      </c>
    </row>
    <row r="1989" spans="1:35" x14ac:dyDescent="0.15">
      <c r="A1989">
        <v>1058</v>
      </c>
      <c r="B1989">
        <v>37</v>
      </c>
      <c r="C1989">
        <v>9</v>
      </c>
      <c r="D1989" s="17">
        <v>2004</v>
      </c>
      <c r="E1989" s="17">
        <v>3</v>
      </c>
      <c r="F1989" s="17">
        <v>1</v>
      </c>
      <c r="G1989" s="40">
        <f t="shared" si="216"/>
        <v>38047</v>
      </c>
      <c r="H1989">
        <f t="shared" si="217"/>
        <v>10</v>
      </c>
      <c r="I1989" s="1">
        <v>0</v>
      </c>
      <c r="J1989" s="1">
        <v>0.4548611111111111</v>
      </c>
      <c r="K1989">
        <v>44</v>
      </c>
      <c r="L1989">
        <v>4</v>
      </c>
      <c r="O1989">
        <v>3</v>
      </c>
      <c r="P1989">
        <v>2</v>
      </c>
      <c r="Q1989">
        <v>1</v>
      </c>
      <c r="T1989">
        <v>2</v>
      </c>
      <c r="W1989" s="41" t="s">
        <v>118</v>
      </c>
      <c r="X1989">
        <v>0</v>
      </c>
      <c r="Y1989">
        <v>1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</row>
    <row r="1990" spans="1:35" x14ac:dyDescent="0.15">
      <c r="A1990">
        <v>1043</v>
      </c>
      <c r="B1990">
        <v>37</v>
      </c>
      <c r="C1990">
        <v>9</v>
      </c>
      <c r="D1990" s="17">
        <v>2004</v>
      </c>
      <c r="E1990" s="17">
        <v>3</v>
      </c>
      <c r="F1990" s="17">
        <v>1</v>
      </c>
      <c r="G1990" s="40">
        <f t="shared" si="216"/>
        <v>38047</v>
      </c>
      <c r="H1990">
        <f t="shared" si="217"/>
        <v>10</v>
      </c>
      <c r="I1990" s="38">
        <v>0</v>
      </c>
      <c r="J1990" s="38">
        <v>0.38611111111111113</v>
      </c>
      <c r="L1990">
        <v>3</v>
      </c>
      <c r="M1990">
        <v>4</v>
      </c>
      <c r="O1990">
        <v>3</v>
      </c>
      <c r="P1990">
        <v>2</v>
      </c>
      <c r="Q1990">
        <v>2</v>
      </c>
      <c r="R1990">
        <v>35.700000000000003</v>
      </c>
      <c r="S1990">
        <v>0</v>
      </c>
      <c r="W1990" s="41" t="s">
        <v>118</v>
      </c>
      <c r="X1990">
        <v>3</v>
      </c>
      <c r="Y1990">
        <v>0</v>
      </c>
      <c r="Z1990">
        <v>0</v>
      </c>
      <c r="AA1990">
        <v>0</v>
      </c>
      <c r="AB1990">
        <v>1</v>
      </c>
      <c r="AC1990">
        <v>0</v>
      </c>
      <c r="AD1990">
        <v>0</v>
      </c>
      <c r="AE1990">
        <v>1</v>
      </c>
    </row>
    <row r="1991" spans="1:35" x14ac:dyDescent="0.15">
      <c r="A1991">
        <v>1009</v>
      </c>
      <c r="B1991">
        <v>36</v>
      </c>
      <c r="C1991">
        <v>9</v>
      </c>
      <c r="D1991" s="17">
        <v>2004</v>
      </c>
      <c r="E1991" s="17">
        <v>3</v>
      </c>
      <c r="F1991" s="17">
        <v>3</v>
      </c>
      <c r="G1991" s="40">
        <f t="shared" si="216"/>
        <v>38049</v>
      </c>
      <c r="H1991">
        <f t="shared" si="217"/>
        <v>10</v>
      </c>
      <c r="I1991" s="1">
        <v>0</v>
      </c>
      <c r="J1991" s="1">
        <v>0.29444444444444445</v>
      </c>
      <c r="L1991">
        <v>4</v>
      </c>
      <c r="O1991">
        <v>3</v>
      </c>
      <c r="P1991">
        <v>2</v>
      </c>
      <c r="Q1991">
        <v>1</v>
      </c>
      <c r="W1991" s="41" t="s">
        <v>118</v>
      </c>
      <c r="X1991">
        <v>4</v>
      </c>
      <c r="Y1991">
        <v>0</v>
      </c>
      <c r="Z1991">
        <v>0</v>
      </c>
      <c r="AA1991">
        <v>0</v>
      </c>
      <c r="AB1991">
        <v>0</v>
      </c>
      <c r="AC1991">
        <v>1</v>
      </c>
      <c r="AD1991">
        <v>0</v>
      </c>
      <c r="AE1991">
        <v>1</v>
      </c>
      <c r="AH1991">
        <v>0</v>
      </c>
      <c r="AI1991">
        <v>0</v>
      </c>
    </row>
    <row r="1992" spans="1:35" x14ac:dyDescent="0.15">
      <c r="A1992">
        <v>1021</v>
      </c>
      <c r="B1992">
        <v>36</v>
      </c>
      <c r="C1992">
        <v>10</v>
      </c>
      <c r="D1992" s="17">
        <v>2004</v>
      </c>
      <c r="E1992" s="17">
        <v>3</v>
      </c>
      <c r="F1992" s="17">
        <v>4</v>
      </c>
      <c r="G1992" s="40">
        <f t="shared" si="216"/>
        <v>38050</v>
      </c>
      <c r="H1992">
        <f t="shared" si="217"/>
        <v>10</v>
      </c>
      <c r="I1992" s="1">
        <v>0</v>
      </c>
      <c r="J1992" s="1">
        <v>0.33194444444444443</v>
      </c>
      <c r="K1992">
        <v>6141</v>
      </c>
      <c r="L1992">
        <v>2</v>
      </c>
      <c r="M1992">
        <v>11</v>
      </c>
      <c r="O1992">
        <v>3</v>
      </c>
      <c r="P1992">
        <v>2</v>
      </c>
      <c r="Q1992">
        <v>1</v>
      </c>
      <c r="T1992">
        <v>2</v>
      </c>
      <c r="W1992" s="41" t="s">
        <v>120</v>
      </c>
      <c r="X1992">
        <v>1</v>
      </c>
      <c r="Y1992">
        <v>0</v>
      </c>
      <c r="Z1992">
        <v>1</v>
      </c>
      <c r="AA1992">
        <v>0</v>
      </c>
      <c r="AB1992">
        <v>0</v>
      </c>
      <c r="AC1992">
        <v>0</v>
      </c>
      <c r="AD1992">
        <v>0</v>
      </c>
      <c r="AE1992">
        <v>1</v>
      </c>
      <c r="AH1992">
        <v>0</v>
      </c>
      <c r="AI1992">
        <v>0</v>
      </c>
    </row>
    <row r="1993" spans="1:35" x14ac:dyDescent="0.15">
      <c r="A1993">
        <v>1022</v>
      </c>
      <c r="B1993">
        <v>36</v>
      </c>
      <c r="C1993">
        <v>10</v>
      </c>
      <c r="D1993" s="19">
        <v>2004</v>
      </c>
      <c r="E1993" s="19">
        <v>3</v>
      </c>
      <c r="F1993" s="19">
        <v>4</v>
      </c>
      <c r="G1993" s="40">
        <f t="shared" si="216"/>
        <v>38050</v>
      </c>
      <c r="H1993">
        <f t="shared" si="217"/>
        <v>10</v>
      </c>
      <c r="I1993" s="1">
        <v>8</v>
      </c>
      <c r="J1993" s="1">
        <v>8</v>
      </c>
      <c r="K1993">
        <v>6142</v>
      </c>
      <c r="L1993">
        <v>4</v>
      </c>
      <c r="M1993">
        <v>7</v>
      </c>
      <c r="O1993">
        <v>3</v>
      </c>
      <c r="P1993">
        <v>2</v>
      </c>
      <c r="Q1993">
        <v>1</v>
      </c>
      <c r="T1993" s="2">
        <v>2</v>
      </c>
      <c r="U1993" s="2"/>
      <c r="W1993" s="41" t="s">
        <v>118</v>
      </c>
      <c r="X1993">
        <v>1</v>
      </c>
      <c r="Y1993">
        <v>0</v>
      </c>
      <c r="Z1993">
        <v>1</v>
      </c>
      <c r="AA1993">
        <v>0</v>
      </c>
      <c r="AB1993">
        <v>0</v>
      </c>
      <c r="AC1993">
        <v>0</v>
      </c>
      <c r="AD1993">
        <v>0</v>
      </c>
      <c r="AE1993">
        <v>1</v>
      </c>
    </row>
    <row r="1994" spans="1:35" x14ac:dyDescent="0.15">
      <c r="A1994">
        <v>982</v>
      </c>
      <c r="B1994">
        <v>35</v>
      </c>
      <c r="C1994">
        <v>10</v>
      </c>
      <c r="D1994" s="17">
        <v>2004</v>
      </c>
      <c r="E1994" s="17">
        <v>3</v>
      </c>
      <c r="F1994" s="17">
        <v>4</v>
      </c>
      <c r="G1994" s="40">
        <f t="shared" si="216"/>
        <v>38050</v>
      </c>
      <c r="H1994">
        <f t="shared" si="217"/>
        <v>10</v>
      </c>
      <c r="I1994" s="1">
        <v>11</v>
      </c>
      <c r="J1994" s="1">
        <v>11</v>
      </c>
      <c r="K1994">
        <v>342</v>
      </c>
      <c r="L1994">
        <v>4</v>
      </c>
      <c r="O1994">
        <v>3</v>
      </c>
      <c r="P1994">
        <v>2</v>
      </c>
      <c r="Q1994">
        <v>2</v>
      </c>
      <c r="R1994">
        <v>37.6</v>
      </c>
      <c r="S1994">
        <v>1</v>
      </c>
      <c r="W1994" s="41" t="s">
        <v>118</v>
      </c>
      <c r="X1994">
        <v>4</v>
      </c>
      <c r="Y1994">
        <v>0</v>
      </c>
      <c r="Z1994">
        <v>0</v>
      </c>
      <c r="AA1994">
        <v>0</v>
      </c>
      <c r="AB1994">
        <v>0</v>
      </c>
      <c r="AC1994">
        <v>1</v>
      </c>
      <c r="AD1994">
        <v>0</v>
      </c>
      <c r="AE1994">
        <v>1</v>
      </c>
    </row>
    <row r="1995" spans="1:35" x14ac:dyDescent="0.15">
      <c r="A1995">
        <v>990</v>
      </c>
      <c r="B1995">
        <v>35</v>
      </c>
      <c r="C1995">
        <v>10</v>
      </c>
      <c r="D1995" s="17">
        <v>2004</v>
      </c>
      <c r="E1995" s="17">
        <v>3</v>
      </c>
      <c r="F1995" s="17">
        <v>5</v>
      </c>
      <c r="G1995" s="40">
        <f t="shared" si="216"/>
        <v>38051</v>
      </c>
      <c r="H1995">
        <f t="shared" si="217"/>
        <v>10</v>
      </c>
      <c r="I1995" s="1">
        <v>0</v>
      </c>
      <c r="J1995" s="1">
        <v>0.43402777777777773</v>
      </c>
      <c r="L1995">
        <v>2</v>
      </c>
      <c r="M1995">
        <v>2</v>
      </c>
      <c r="O1995">
        <v>3</v>
      </c>
      <c r="P1995">
        <v>2</v>
      </c>
      <c r="Q1995">
        <v>1</v>
      </c>
      <c r="T1995">
        <v>2</v>
      </c>
      <c r="W1995" s="41" t="s">
        <v>118</v>
      </c>
      <c r="X1995">
        <v>0</v>
      </c>
      <c r="Y1995">
        <v>1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</row>
    <row r="1996" spans="1:35" x14ac:dyDescent="0.15">
      <c r="A1996">
        <v>985</v>
      </c>
      <c r="B1996">
        <v>35</v>
      </c>
      <c r="C1996">
        <v>10</v>
      </c>
      <c r="D1996" s="17">
        <v>2004</v>
      </c>
      <c r="E1996" s="17">
        <v>3</v>
      </c>
      <c r="F1996" s="17">
        <v>5</v>
      </c>
      <c r="G1996" s="40">
        <f t="shared" si="216"/>
        <v>38051</v>
      </c>
      <c r="H1996">
        <f t="shared" si="217"/>
        <v>10</v>
      </c>
      <c r="I1996" s="1">
        <v>0</v>
      </c>
      <c r="J1996" s="1">
        <v>0.38472222222222219</v>
      </c>
      <c r="L1996">
        <v>3</v>
      </c>
      <c r="O1996">
        <v>3</v>
      </c>
      <c r="P1996">
        <v>2</v>
      </c>
      <c r="Q1996">
        <v>2</v>
      </c>
      <c r="T1996">
        <v>2</v>
      </c>
      <c r="W1996" s="41" t="s">
        <v>49</v>
      </c>
      <c r="X1996">
        <v>0</v>
      </c>
      <c r="Y1996">
        <v>1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H1996">
        <v>0</v>
      </c>
      <c r="AI1996">
        <v>0</v>
      </c>
    </row>
    <row r="1997" spans="1:35" x14ac:dyDescent="0.15">
      <c r="A1997">
        <v>986</v>
      </c>
      <c r="B1997">
        <v>35</v>
      </c>
      <c r="C1997">
        <v>10</v>
      </c>
      <c r="D1997" s="17">
        <v>2004</v>
      </c>
      <c r="E1997" s="17">
        <v>3</v>
      </c>
      <c r="F1997" s="17">
        <v>5</v>
      </c>
      <c r="G1997" s="40">
        <f t="shared" si="216"/>
        <v>38051</v>
      </c>
      <c r="H1997">
        <f t="shared" si="217"/>
        <v>10</v>
      </c>
      <c r="I1997" s="1">
        <v>0</v>
      </c>
      <c r="J1997" s="1">
        <v>0.37777777777777777</v>
      </c>
      <c r="K1997">
        <v>96</v>
      </c>
      <c r="L1997">
        <v>3</v>
      </c>
      <c r="M1997">
        <v>5</v>
      </c>
      <c r="O1997">
        <v>3</v>
      </c>
      <c r="P1997">
        <v>2</v>
      </c>
      <c r="Q1997">
        <v>2</v>
      </c>
      <c r="T1997">
        <v>2</v>
      </c>
      <c r="W1997" s="41" t="s">
        <v>49</v>
      </c>
      <c r="X1997">
        <v>0</v>
      </c>
      <c r="Y1997">
        <v>1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H1997">
        <v>0</v>
      </c>
      <c r="AI1997">
        <v>0</v>
      </c>
    </row>
    <row r="1998" spans="1:35" x14ac:dyDescent="0.15">
      <c r="A1998">
        <v>991</v>
      </c>
      <c r="B1998">
        <v>35</v>
      </c>
      <c r="C1998">
        <v>10</v>
      </c>
      <c r="D1998" s="17">
        <v>2004</v>
      </c>
      <c r="E1998" s="17">
        <v>3</v>
      </c>
      <c r="F1998" s="17">
        <v>5</v>
      </c>
      <c r="G1998" s="40">
        <f t="shared" si="216"/>
        <v>38051</v>
      </c>
      <c r="H1998">
        <f t="shared" si="217"/>
        <v>10</v>
      </c>
      <c r="I1998" s="1">
        <v>0</v>
      </c>
      <c r="J1998" s="1">
        <v>0.41875000000000001</v>
      </c>
      <c r="L1998">
        <v>4</v>
      </c>
      <c r="O1998">
        <v>3</v>
      </c>
      <c r="P1998">
        <v>2</v>
      </c>
      <c r="Q1998">
        <v>2</v>
      </c>
      <c r="T1998" s="2">
        <v>2</v>
      </c>
      <c r="U1998" s="2"/>
      <c r="W1998" s="41" t="s">
        <v>118</v>
      </c>
      <c r="X1998">
        <v>0</v>
      </c>
      <c r="Y1998">
        <v>1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</row>
    <row r="1999" spans="1:35" x14ac:dyDescent="0.15">
      <c r="A1999">
        <v>993</v>
      </c>
      <c r="B1999">
        <v>35</v>
      </c>
      <c r="C1999">
        <v>10</v>
      </c>
      <c r="D1999" s="18">
        <v>2004</v>
      </c>
      <c r="E1999" s="17">
        <v>3</v>
      </c>
      <c r="F1999" s="17">
        <v>5</v>
      </c>
      <c r="G1999" s="40">
        <f t="shared" si="216"/>
        <v>38051</v>
      </c>
      <c r="H1999">
        <f t="shared" si="217"/>
        <v>10</v>
      </c>
      <c r="I1999" s="1">
        <v>0</v>
      </c>
      <c r="J1999" s="1">
        <v>0.4465277777777778</v>
      </c>
      <c r="K1999">
        <v>1741</v>
      </c>
      <c r="L1999">
        <v>4</v>
      </c>
      <c r="O1999">
        <v>3</v>
      </c>
      <c r="P1999">
        <v>2</v>
      </c>
      <c r="Q1999">
        <v>2</v>
      </c>
      <c r="T1999">
        <v>2</v>
      </c>
      <c r="W1999" s="41" t="s">
        <v>118</v>
      </c>
      <c r="X1999">
        <v>0</v>
      </c>
      <c r="Y1999">
        <v>1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</row>
    <row r="2000" spans="1:35" x14ac:dyDescent="0.15">
      <c r="A2000">
        <v>989</v>
      </c>
      <c r="B2000">
        <v>35</v>
      </c>
      <c r="C2000">
        <v>10</v>
      </c>
      <c r="D2000" s="19">
        <v>2004</v>
      </c>
      <c r="E2000" s="19">
        <v>3</v>
      </c>
      <c r="F2000" s="19">
        <v>5</v>
      </c>
      <c r="G2000" s="40">
        <f t="shared" si="216"/>
        <v>38051</v>
      </c>
      <c r="H2000">
        <f t="shared" si="217"/>
        <v>10</v>
      </c>
      <c r="I2000" s="1">
        <v>0</v>
      </c>
      <c r="J2000" s="1">
        <v>0.4284722222222222</v>
      </c>
      <c r="K2000">
        <v>4937</v>
      </c>
      <c r="L2000">
        <v>2</v>
      </c>
      <c r="M2000">
        <v>1</v>
      </c>
      <c r="O2000">
        <v>3</v>
      </c>
      <c r="P2000">
        <v>2</v>
      </c>
      <c r="Q2000">
        <v>2</v>
      </c>
      <c r="T2000">
        <v>2</v>
      </c>
      <c r="W2000" s="41" t="s">
        <v>118</v>
      </c>
      <c r="X2000">
        <v>0</v>
      </c>
      <c r="Y2000">
        <v>1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</row>
    <row r="2001" spans="1:39" x14ac:dyDescent="0.15">
      <c r="A2001">
        <v>998</v>
      </c>
      <c r="B2001">
        <v>35</v>
      </c>
      <c r="C2001">
        <v>10</v>
      </c>
      <c r="D2001" s="17">
        <v>2004</v>
      </c>
      <c r="E2001" s="17">
        <v>3</v>
      </c>
      <c r="F2001" s="17">
        <v>5</v>
      </c>
      <c r="G2001" s="40">
        <f t="shared" si="216"/>
        <v>38051</v>
      </c>
      <c r="H2001">
        <f t="shared" si="217"/>
        <v>10</v>
      </c>
      <c r="I2001" s="38">
        <v>0</v>
      </c>
      <c r="J2001" s="38">
        <v>0.48888888888888887</v>
      </c>
      <c r="K2001">
        <v>5023</v>
      </c>
      <c r="L2001">
        <v>3</v>
      </c>
      <c r="O2001">
        <v>3</v>
      </c>
      <c r="P2001">
        <v>2</v>
      </c>
      <c r="Q2001">
        <v>2</v>
      </c>
      <c r="R2001">
        <v>38.5</v>
      </c>
      <c r="S2001">
        <v>1</v>
      </c>
      <c r="W2001" s="41" t="s">
        <v>24</v>
      </c>
      <c r="X2001">
        <v>1</v>
      </c>
      <c r="Y2001">
        <v>0</v>
      </c>
      <c r="Z2001">
        <v>1</v>
      </c>
      <c r="AA2001">
        <v>0</v>
      </c>
      <c r="AB2001">
        <v>0</v>
      </c>
      <c r="AC2001">
        <v>0</v>
      </c>
      <c r="AD2001">
        <v>0</v>
      </c>
      <c r="AE2001">
        <v>1</v>
      </c>
    </row>
    <row r="2002" spans="1:39" x14ac:dyDescent="0.15">
      <c r="A2002">
        <v>5536</v>
      </c>
      <c r="B2002">
        <v>225</v>
      </c>
      <c r="C2002">
        <v>9</v>
      </c>
      <c r="D2002" s="17">
        <v>2008</v>
      </c>
      <c r="E2002" s="17">
        <v>3</v>
      </c>
      <c r="F2002" s="17">
        <v>3</v>
      </c>
      <c r="G2002" s="40">
        <f t="shared" si="216"/>
        <v>39510</v>
      </c>
      <c r="H2002">
        <f t="shared" si="217"/>
        <v>10</v>
      </c>
      <c r="I2002" s="29">
        <v>0.47986111111111113</v>
      </c>
      <c r="J2002" s="29">
        <v>0.47986111111111107</v>
      </c>
      <c r="K2002">
        <v>7263</v>
      </c>
      <c r="L2002">
        <v>3</v>
      </c>
      <c r="M2002">
        <v>7</v>
      </c>
      <c r="O2002">
        <v>3</v>
      </c>
      <c r="P2002">
        <v>2</v>
      </c>
      <c r="Q2002">
        <v>2</v>
      </c>
      <c r="T2002">
        <v>3</v>
      </c>
      <c r="W2002" s="41" t="s">
        <v>50</v>
      </c>
      <c r="X2002">
        <v>0</v>
      </c>
      <c r="Y2002">
        <v>1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</row>
    <row r="2003" spans="1:39" x14ac:dyDescent="0.15">
      <c r="A2003">
        <v>5520</v>
      </c>
      <c r="B2003">
        <v>225</v>
      </c>
      <c r="C2003">
        <v>9</v>
      </c>
      <c r="D2003" s="17">
        <v>2008</v>
      </c>
      <c r="E2003" s="17">
        <v>3</v>
      </c>
      <c r="F2003" s="17">
        <v>3</v>
      </c>
      <c r="G2003" s="40">
        <f t="shared" si="216"/>
        <v>39510</v>
      </c>
      <c r="H2003">
        <f t="shared" si="217"/>
        <v>10</v>
      </c>
      <c r="I2003" s="29">
        <v>0.3743055555555555</v>
      </c>
      <c r="J2003" s="29">
        <v>0.37430555555555556</v>
      </c>
      <c r="K2003">
        <v>7954</v>
      </c>
      <c r="L2003">
        <v>3</v>
      </c>
      <c r="O2003">
        <v>3</v>
      </c>
      <c r="P2003">
        <v>2</v>
      </c>
      <c r="Q2003">
        <v>1</v>
      </c>
      <c r="T2003">
        <v>3</v>
      </c>
      <c r="W2003" s="41" t="s">
        <v>535</v>
      </c>
      <c r="X2003">
        <v>0</v>
      </c>
      <c r="Y2003">
        <v>1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</row>
    <row r="2004" spans="1:39" x14ac:dyDescent="0.15">
      <c r="A2004">
        <v>5526</v>
      </c>
      <c r="B2004">
        <v>225</v>
      </c>
      <c r="C2004">
        <v>9</v>
      </c>
      <c r="D2004" s="17">
        <v>2008</v>
      </c>
      <c r="E2004" s="17">
        <v>3</v>
      </c>
      <c r="F2004" s="17">
        <v>3</v>
      </c>
      <c r="G2004" s="40">
        <f t="shared" si="216"/>
        <v>39510</v>
      </c>
      <c r="H2004">
        <f t="shared" si="217"/>
        <v>10</v>
      </c>
      <c r="I2004" s="29">
        <v>0.41736111111111113</v>
      </c>
      <c r="J2004" s="29">
        <v>0.41736111111111113</v>
      </c>
      <c r="K2004">
        <v>4973</v>
      </c>
      <c r="L2004">
        <v>4</v>
      </c>
      <c r="M2004">
        <v>3</v>
      </c>
      <c r="O2004">
        <v>3</v>
      </c>
      <c r="P2004">
        <v>2</v>
      </c>
      <c r="Q2004">
        <v>1</v>
      </c>
      <c r="R2004">
        <v>38.700000000000003</v>
      </c>
      <c r="S2004">
        <v>1</v>
      </c>
      <c r="T2004">
        <v>3</v>
      </c>
      <c r="W2004" s="41" t="s">
        <v>50</v>
      </c>
      <c r="X2004">
        <v>0</v>
      </c>
      <c r="Y2004">
        <v>1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</row>
    <row r="2005" spans="1:39" x14ac:dyDescent="0.15">
      <c r="A2005">
        <v>5534</v>
      </c>
      <c r="B2005">
        <v>225</v>
      </c>
      <c r="C2005">
        <v>9</v>
      </c>
      <c r="D2005" s="19">
        <v>2008</v>
      </c>
      <c r="E2005" s="19">
        <v>3</v>
      </c>
      <c r="F2005" s="19">
        <v>3</v>
      </c>
      <c r="G2005" s="40">
        <f t="shared" si="216"/>
        <v>39510</v>
      </c>
      <c r="H2005">
        <f t="shared" si="217"/>
        <v>10</v>
      </c>
      <c r="I2005" s="29">
        <v>0.4680555555555555</v>
      </c>
      <c r="J2005" s="29">
        <v>0.46805555555555556</v>
      </c>
      <c r="L2005">
        <v>4</v>
      </c>
      <c r="O2005">
        <v>3</v>
      </c>
      <c r="P2005">
        <v>2</v>
      </c>
      <c r="Q2005">
        <v>1</v>
      </c>
      <c r="T2005">
        <v>3</v>
      </c>
      <c r="W2005" s="41" t="s">
        <v>118</v>
      </c>
      <c r="X2005">
        <v>0</v>
      </c>
      <c r="Y2005">
        <v>1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M2005" t="s">
        <v>2918</v>
      </c>
    </row>
    <row r="2006" spans="1:39" x14ac:dyDescent="0.15">
      <c r="A2006">
        <v>5529</v>
      </c>
      <c r="B2006">
        <v>225</v>
      </c>
      <c r="C2006">
        <v>9</v>
      </c>
      <c r="D2006" s="17">
        <v>2008</v>
      </c>
      <c r="E2006" s="17">
        <v>3</v>
      </c>
      <c r="F2006" s="17">
        <v>3</v>
      </c>
      <c r="G2006" s="40">
        <f t="shared" si="216"/>
        <v>39510</v>
      </c>
      <c r="H2006">
        <f t="shared" si="217"/>
        <v>10</v>
      </c>
      <c r="I2006" s="29">
        <v>0.44722222222222219</v>
      </c>
      <c r="J2006" s="29">
        <v>0.44722222222222224</v>
      </c>
      <c r="K2006">
        <v>7011</v>
      </c>
      <c r="L2006">
        <v>2</v>
      </c>
      <c r="M2006">
        <v>4</v>
      </c>
      <c r="O2006">
        <v>3</v>
      </c>
      <c r="P2006">
        <v>2</v>
      </c>
      <c r="Q2006">
        <v>1</v>
      </c>
      <c r="T2006" s="8"/>
      <c r="U2006" s="8"/>
      <c r="W2006" s="41" t="s">
        <v>118</v>
      </c>
      <c r="X2006">
        <v>4</v>
      </c>
      <c r="Y2006">
        <v>0</v>
      </c>
      <c r="Z2006">
        <v>0</v>
      </c>
      <c r="AA2006">
        <v>0</v>
      </c>
      <c r="AB2006">
        <v>0</v>
      </c>
      <c r="AC2006">
        <v>1</v>
      </c>
      <c r="AD2006">
        <v>0</v>
      </c>
      <c r="AE2006">
        <v>1</v>
      </c>
    </row>
    <row r="2007" spans="1:39" x14ac:dyDescent="0.15">
      <c r="A2007">
        <v>5532</v>
      </c>
      <c r="B2007">
        <v>225</v>
      </c>
      <c r="C2007">
        <v>9</v>
      </c>
      <c r="D2007" s="17">
        <v>2008</v>
      </c>
      <c r="E2007" s="17">
        <v>3</v>
      </c>
      <c r="F2007" s="17">
        <v>3</v>
      </c>
      <c r="G2007" s="40">
        <f t="shared" si="216"/>
        <v>39510</v>
      </c>
      <c r="H2007">
        <f t="shared" si="217"/>
        <v>10</v>
      </c>
      <c r="I2007" s="29">
        <v>0.46249999999999997</v>
      </c>
      <c r="J2007" s="29">
        <v>0.46249999999999997</v>
      </c>
      <c r="K2007">
        <v>5619</v>
      </c>
      <c r="L2007">
        <v>3</v>
      </c>
      <c r="M2007">
        <v>4</v>
      </c>
      <c r="O2007">
        <v>3</v>
      </c>
      <c r="P2007">
        <v>2</v>
      </c>
      <c r="Q2007">
        <v>1</v>
      </c>
      <c r="V2007" s="41" t="s">
        <v>53</v>
      </c>
      <c r="W2007" s="41" t="s">
        <v>118</v>
      </c>
      <c r="X2007">
        <v>0</v>
      </c>
      <c r="Y2007">
        <v>1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</row>
    <row r="2008" spans="1:39" x14ac:dyDescent="0.15">
      <c r="A2008">
        <v>5541</v>
      </c>
      <c r="B2008">
        <v>225</v>
      </c>
      <c r="C2008">
        <v>10</v>
      </c>
      <c r="D2008" s="17">
        <v>2008</v>
      </c>
      <c r="E2008" s="17">
        <v>3</v>
      </c>
      <c r="F2008" s="17">
        <v>4</v>
      </c>
      <c r="G2008" s="40">
        <f t="shared" si="216"/>
        <v>39511</v>
      </c>
      <c r="H2008">
        <f t="shared" si="217"/>
        <v>10</v>
      </c>
      <c r="I2008" s="29">
        <v>0.41666666666666669</v>
      </c>
      <c r="J2008" s="29">
        <v>0.41666666666666669</v>
      </c>
      <c r="K2008">
        <v>7944</v>
      </c>
      <c r="L2008">
        <v>3</v>
      </c>
      <c r="M2008">
        <v>3</v>
      </c>
      <c r="O2008">
        <v>3</v>
      </c>
      <c r="P2008">
        <v>2</v>
      </c>
      <c r="Q2008">
        <v>1</v>
      </c>
      <c r="T2008">
        <v>3</v>
      </c>
      <c r="W2008" s="41" t="s">
        <v>278</v>
      </c>
      <c r="X2008">
        <v>4</v>
      </c>
      <c r="Y2008">
        <v>0</v>
      </c>
      <c r="Z2008">
        <v>0</v>
      </c>
      <c r="AA2008">
        <v>0</v>
      </c>
      <c r="AB2008">
        <v>0</v>
      </c>
      <c r="AC2008">
        <v>1</v>
      </c>
      <c r="AD2008">
        <v>0</v>
      </c>
      <c r="AE2008">
        <v>1</v>
      </c>
    </row>
    <row r="2009" spans="1:39" x14ac:dyDescent="0.15">
      <c r="A2009">
        <v>5540</v>
      </c>
      <c r="B2009">
        <v>225</v>
      </c>
      <c r="C2009">
        <v>10</v>
      </c>
      <c r="D2009" s="19">
        <v>2008</v>
      </c>
      <c r="E2009" s="19">
        <v>3</v>
      </c>
      <c r="F2009" s="19">
        <v>4</v>
      </c>
      <c r="G2009" s="40">
        <f t="shared" si="216"/>
        <v>39511</v>
      </c>
      <c r="H2009">
        <f t="shared" si="217"/>
        <v>10</v>
      </c>
      <c r="I2009" s="29">
        <v>0.40625</v>
      </c>
      <c r="J2009" s="29">
        <v>0.40625</v>
      </c>
      <c r="K2009">
        <v>7898</v>
      </c>
      <c r="L2009">
        <v>2</v>
      </c>
      <c r="M2009">
        <v>10</v>
      </c>
      <c r="O2009">
        <v>3</v>
      </c>
      <c r="P2009">
        <v>2</v>
      </c>
      <c r="Q2009">
        <v>2</v>
      </c>
      <c r="R2009">
        <v>36.9</v>
      </c>
      <c r="S2009">
        <v>0</v>
      </c>
      <c r="W2009" s="41" t="s">
        <v>50</v>
      </c>
      <c r="X2009">
        <v>4</v>
      </c>
      <c r="Y2009">
        <v>0</v>
      </c>
      <c r="Z2009">
        <v>0</v>
      </c>
      <c r="AA2009">
        <v>0</v>
      </c>
      <c r="AB2009">
        <v>0</v>
      </c>
      <c r="AC2009">
        <v>1</v>
      </c>
      <c r="AD2009">
        <v>0</v>
      </c>
      <c r="AE2009">
        <v>1</v>
      </c>
      <c r="AH2009">
        <v>0</v>
      </c>
      <c r="AI2009">
        <v>0</v>
      </c>
    </row>
    <row r="2010" spans="1:39" x14ac:dyDescent="0.15">
      <c r="A2010">
        <v>5550</v>
      </c>
      <c r="B2010">
        <v>226</v>
      </c>
      <c r="C2010">
        <v>10</v>
      </c>
      <c r="D2010" s="17">
        <v>2008</v>
      </c>
      <c r="E2010" s="17">
        <v>3</v>
      </c>
      <c r="F2010" s="17">
        <v>5</v>
      </c>
      <c r="G2010" s="40">
        <f t="shared" si="216"/>
        <v>39512</v>
      </c>
      <c r="H2010">
        <f t="shared" si="217"/>
        <v>10</v>
      </c>
      <c r="I2010" s="29">
        <v>0.45833333333333331</v>
      </c>
      <c r="J2010" s="29">
        <v>0.45833333333333331</v>
      </c>
      <c r="K2010">
        <v>6415</v>
      </c>
      <c r="L2010">
        <v>4</v>
      </c>
      <c r="O2010">
        <v>3</v>
      </c>
      <c r="P2010">
        <v>2</v>
      </c>
      <c r="Q2010">
        <v>1</v>
      </c>
      <c r="R2010">
        <v>36.4</v>
      </c>
      <c r="S2010">
        <v>0</v>
      </c>
      <c r="T2010">
        <v>3</v>
      </c>
      <c r="W2010" s="41" t="s">
        <v>50</v>
      </c>
      <c r="X2010">
        <v>0</v>
      </c>
      <c r="Y2010">
        <v>1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</row>
    <row r="2011" spans="1:39" x14ac:dyDescent="0.15">
      <c r="A2011">
        <v>5551</v>
      </c>
      <c r="B2011">
        <v>226</v>
      </c>
      <c r="C2011">
        <v>10</v>
      </c>
      <c r="D2011" s="17">
        <v>2008</v>
      </c>
      <c r="E2011" s="17">
        <v>3</v>
      </c>
      <c r="F2011" s="17">
        <v>5</v>
      </c>
      <c r="G2011" s="40">
        <f t="shared" si="216"/>
        <v>39512</v>
      </c>
      <c r="H2011">
        <f t="shared" si="217"/>
        <v>10</v>
      </c>
      <c r="I2011" s="29">
        <v>0.47291666666666665</v>
      </c>
      <c r="J2011" s="29">
        <v>0.47291666666666665</v>
      </c>
      <c r="K2011">
        <v>6364</v>
      </c>
      <c r="L2011">
        <v>4</v>
      </c>
      <c r="O2011">
        <v>3</v>
      </c>
      <c r="P2011">
        <v>2</v>
      </c>
      <c r="Q2011">
        <v>1</v>
      </c>
      <c r="T2011">
        <v>3</v>
      </c>
      <c r="V2011" s="41" t="s">
        <v>1335</v>
      </c>
      <c r="W2011" s="41" t="s">
        <v>50</v>
      </c>
      <c r="X2011">
        <v>0</v>
      </c>
      <c r="Y2011">
        <v>1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</row>
    <row r="2012" spans="1:39" x14ac:dyDescent="0.15">
      <c r="A2012">
        <v>5552</v>
      </c>
      <c r="B2012">
        <v>226</v>
      </c>
      <c r="C2012">
        <v>10</v>
      </c>
      <c r="D2012" s="17">
        <v>2008</v>
      </c>
      <c r="E2012" s="17">
        <v>3</v>
      </c>
      <c r="F2012" s="17">
        <v>6</v>
      </c>
      <c r="G2012" s="40">
        <f t="shared" si="216"/>
        <v>39513</v>
      </c>
      <c r="H2012">
        <f t="shared" si="217"/>
        <v>10</v>
      </c>
      <c r="I2012" s="29">
        <v>0.3611111111111111</v>
      </c>
      <c r="J2012" s="29">
        <v>0.3611111111111111</v>
      </c>
      <c r="K2012">
        <v>6833</v>
      </c>
      <c r="L2012">
        <v>3</v>
      </c>
      <c r="O2012">
        <v>3</v>
      </c>
      <c r="P2012">
        <v>2</v>
      </c>
      <c r="Q2012">
        <v>1</v>
      </c>
      <c r="T2012">
        <v>3</v>
      </c>
      <c r="W2012" s="41" t="s">
        <v>120</v>
      </c>
      <c r="X2012">
        <v>0</v>
      </c>
      <c r="Y2012">
        <v>1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</row>
    <row r="2013" spans="1:39" x14ac:dyDescent="0.15">
      <c r="A2013">
        <v>5554</v>
      </c>
      <c r="B2013">
        <v>226</v>
      </c>
      <c r="C2013">
        <v>10</v>
      </c>
      <c r="D2013" s="17">
        <v>2008</v>
      </c>
      <c r="E2013" s="17">
        <v>3</v>
      </c>
      <c r="F2013" s="17">
        <v>6</v>
      </c>
      <c r="G2013" s="40">
        <f t="shared" si="216"/>
        <v>39513</v>
      </c>
      <c r="H2013">
        <f t="shared" si="217"/>
        <v>10</v>
      </c>
      <c r="I2013" s="29">
        <v>0.38194444444444442</v>
      </c>
      <c r="J2013" s="29">
        <v>0.38194444444444442</v>
      </c>
      <c r="K2013">
        <v>6831</v>
      </c>
      <c r="L2013">
        <v>2</v>
      </c>
      <c r="M2013">
        <v>6</v>
      </c>
      <c r="O2013">
        <v>3</v>
      </c>
      <c r="P2013">
        <v>2</v>
      </c>
      <c r="Q2013">
        <v>2</v>
      </c>
      <c r="T2013" s="8"/>
      <c r="U2013" s="8"/>
      <c r="W2013" s="41" t="s">
        <v>118</v>
      </c>
      <c r="X2013">
        <v>0</v>
      </c>
      <c r="Y2013">
        <v>1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</row>
    <row r="2014" spans="1:39" x14ac:dyDescent="0.15">
      <c r="A2014">
        <v>5557</v>
      </c>
      <c r="B2014">
        <v>226</v>
      </c>
      <c r="C2014">
        <v>10</v>
      </c>
      <c r="D2014" s="19">
        <v>2008</v>
      </c>
      <c r="E2014" s="19">
        <v>3</v>
      </c>
      <c r="F2014" s="19">
        <v>6</v>
      </c>
      <c r="G2014" s="40">
        <f t="shared" si="216"/>
        <v>39513</v>
      </c>
      <c r="H2014">
        <f t="shared" si="217"/>
        <v>10</v>
      </c>
      <c r="I2014" s="29">
        <v>0.41180555555555554</v>
      </c>
      <c r="J2014" s="29">
        <v>0.41180555555555554</v>
      </c>
      <c r="K2014">
        <v>6845</v>
      </c>
      <c r="L2014">
        <v>2</v>
      </c>
      <c r="M2014">
        <v>8</v>
      </c>
      <c r="O2014">
        <v>3</v>
      </c>
      <c r="P2014">
        <v>2</v>
      </c>
      <c r="Q2014">
        <v>1</v>
      </c>
      <c r="W2014" s="41" t="s">
        <v>222</v>
      </c>
      <c r="X2014">
        <v>0</v>
      </c>
      <c r="Y2014">
        <v>1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</row>
    <row r="2015" spans="1:39" x14ac:dyDescent="0.15">
      <c r="A2015">
        <v>5558</v>
      </c>
      <c r="B2015">
        <v>226</v>
      </c>
      <c r="C2015">
        <v>10</v>
      </c>
      <c r="D2015" s="17">
        <v>2008</v>
      </c>
      <c r="E2015" s="17">
        <v>3</v>
      </c>
      <c r="F2015" s="17">
        <v>6</v>
      </c>
      <c r="G2015" s="40">
        <f t="shared" si="216"/>
        <v>39513</v>
      </c>
      <c r="H2015">
        <f t="shared" si="217"/>
        <v>10</v>
      </c>
      <c r="I2015" s="29">
        <v>0.4152777777777778</v>
      </c>
      <c r="J2015" s="29">
        <v>0.4152777777777778</v>
      </c>
      <c r="K2015">
        <v>6921</v>
      </c>
      <c r="L2015">
        <v>3</v>
      </c>
      <c r="M2015">
        <v>11</v>
      </c>
      <c r="O2015">
        <v>3</v>
      </c>
      <c r="P2015">
        <v>2</v>
      </c>
      <c r="Q2015">
        <v>1</v>
      </c>
      <c r="W2015" s="41" t="s">
        <v>118</v>
      </c>
      <c r="X2015">
        <v>1</v>
      </c>
      <c r="Y2015">
        <v>0</v>
      </c>
      <c r="Z2015">
        <v>1</v>
      </c>
      <c r="AA2015">
        <v>0</v>
      </c>
      <c r="AB2015">
        <v>0</v>
      </c>
      <c r="AC2015">
        <v>0</v>
      </c>
      <c r="AD2015">
        <v>0</v>
      </c>
      <c r="AE2015">
        <v>1</v>
      </c>
    </row>
    <row r="2016" spans="1:39" x14ac:dyDescent="0.15">
      <c r="A2016">
        <v>5565</v>
      </c>
      <c r="B2016">
        <v>226</v>
      </c>
      <c r="C2016">
        <v>10</v>
      </c>
      <c r="D2016" s="17">
        <v>2008</v>
      </c>
      <c r="E2016" s="17">
        <v>3</v>
      </c>
      <c r="F2016" s="17">
        <v>7</v>
      </c>
      <c r="G2016" s="40">
        <f t="shared" si="216"/>
        <v>39514</v>
      </c>
      <c r="H2016">
        <f t="shared" si="217"/>
        <v>10</v>
      </c>
      <c r="I2016" s="29">
        <v>0.39513888888888887</v>
      </c>
      <c r="J2016" s="29">
        <v>0.39513888888888887</v>
      </c>
      <c r="K2016">
        <v>6900</v>
      </c>
      <c r="L2016">
        <v>3</v>
      </c>
      <c r="M2016">
        <v>1</v>
      </c>
      <c r="O2016">
        <v>3</v>
      </c>
      <c r="P2016">
        <v>2</v>
      </c>
      <c r="Q2016">
        <v>1</v>
      </c>
      <c r="T2016">
        <v>3</v>
      </c>
      <c r="W2016" s="41" t="s">
        <v>118</v>
      </c>
      <c r="X2016">
        <v>4</v>
      </c>
      <c r="Y2016">
        <v>0</v>
      </c>
      <c r="Z2016">
        <v>0</v>
      </c>
      <c r="AA2016">
        <v>0</v>
      </c>
      <c r="AB2016">
        <v>0</v>
      </c>
      <c r="AC2016">
        <v>1</v>
      </c>
      <c r="AD2016">
        <v>0</v>
      </c>
      <c r="AE2016">
        <v>1</v>
      </c>
      <c r="AH2016">
        <v>0</v>
      </c>
      <c r="AI2016">
        <v>0</v>
      </c>
    </row>
    <row r="2017" spans="1:36" x14ac:dyDescent="0.15">
      <c r="A2017">
        <v>959</v>
      </c>
      <c r="B2017">
        <v>34</v>
      </c>
      <c r="C2017">
        <v>10</v>
      </c>
      <c r="D2017" s="17">
        <v>2004</v>
      </c>
      <c r="E2017" s="17">
        <v>3</v>
      </c>
      <c r="F2017" s="17">
        <v>8</v>
      </c>
      <c r="G2017" s="40">
        <f t="shared" ref="G2017:G2039" si="218">DATE(D2017,E2017,F2017)</f>
        <v>38054</v>
      </c>
      <c r="H2017">
        <f t="shared" ref="H2017:H2039" si="219">INT((G2017-DATE(YEAR(G2017-WEEKDAY(G2017-1)+4),1,3)+WEEKDAY(DATE(YEAR(G2017-WEEKDAY(G2017-1)+4),1,3))+5)/7)</f>
        <v>11</v>
      </c>
      <c r="I2017" s="38">
        <v>0</v>
      </c>
      <c r="J2017" s="38">
        <v>0.43541666666666662</v>
      </c>
      <c r="L2017">
        <v>4</v>
      </c>
      <c r="O2017">
        <v>3</v>
      </c>
      <c r="P2017">
        <v>2</v>
      </c>
      <c r="Q2017">
        <v>2</v>
      </c>
      <c r="T2017">
        <v>2</v>
      </c>
      <c r="W2017" s="41" t="s">
        <v>118</v>
      </c>
      <c r="X2017">
        <v>0</v>
      </c>
      <c r="Y2017">
        <v>1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H2017">
        <v>0</v>
      </c>
      <c r="AI2017">
        <v>0</v>
      </c>
    </row>
    <row r="2018" spans="1:36" x14ac:dyDescent="0.15">
      <c r="A2018">
        <v>926</v>
      </c>
      <c r="B2018">
        <v>33</v>
      </c>
      <c r="C2018">
        <v>10</v>
      </c>
      <c r="D2018" s="17">
        <v>2004</v>
      </c>
      <c r="E2018" s="17">
        <v>3</v>
      </c>
      <c r="F2018" s="17">
        <v>10</v>
      </c>
      <c r="G2018" s="40">
        <f t="shared" si="218"/>
        <v>38056</v>
      </c>
      <c r="H2018">
        <f t="shared" si="219"/>
        <v>11</v>
      </c>
      <c r="I2018" s="38">
        <v>0</v>
      </c>
      <c r="J2018" s="38">
        <v>0.33402777777777781</v>
      </c>
      <c r="L2018">
        <v>2</v>
      </c>
      <c r="M2018">
        <v>3</v>
      </c>
      <c r="O2018">
        <v>3</v>
      </c>
      <c r="P2018">
        <v>2</v>
      </c>
      <c r="Q2018">
        <v>2</v>
      </c>
      <c r="T2018">
        <v>2</v>
      </c>
      <c r="W2018" s="41" t="s">
        <v>278</v>
      </c>
      <c r="X2018">
        <v>3</v>
      </c>
      <c r="Y2018">
        <v>0</v>
      </c>
      <c r="Z2018">
        <v>0</v>
      </c>
      <c r="AA2018">
        <v>0</v>
      </c>
      <c r="AB2018">
        <v>1</v>
      </c>
      <c r="AC2018">
        <v>0</v>
      </c>
      <c r="AD2018">
        <v>0</v>
      </c>
      <c r="AE2018">
        <v>1</v>
      </c>
    </row>
    <row r="2019" spans="1:36" x14ac:dyDescent="0.15">
      <c r="A2019">
        <v>945</v>
      </c>
      <c r="B2019">
        <v>33</v>
      </c>
      <c r="C2019">
        <v>10</v>
      </c>
      <c r="D2019" s="17">
        <v>2004</v>
      </c>
      <c r="E2019" s="17">
        <v>3</v>
      </c>
      <c r="F2019" s="17">
        <v>10</v>
      </c>
      <c r="G2019" s="40">
        <f t="shared" si="218"/>
        <v>38056</v>
      </c>
      <c r="H2019">
        <f t="shared" si="219"/>
        <v>11</v>
      </c>
      <c r="I2019" s="38">
        <v>0</v>
      </c>
      <c r="J2019" s="38">
        <v>0.4201388888888889</v>
      </c>
      <c r="K2019">
        <v>2718</v>
      </c>
      <c r="L2019">
        <v>2</v>
      </c>
      <c r="M2019">
        <v>6</v>
      </c>
      <c r="O2019">
        <v>3</v>
      </c>
      <c r="P2019">
        <v>2</v>
      </c>
      <c r="Q2019">
        <v>1</v>
      </c>
      <c r="T2019">
        <v>2</v>
      </c>
      <c r="W2019" s="41" t="s">
        <v>118</v>
      </c>
      <c r="X2019">
        <v>3</v>
      </c>
      <c r="Y2019">
        <v>0</v>
      </c>
      <c r="Z2019">
        <v>0</v>
      </c>
      <c r="AA2019">
        <v>0</v>
      </c>
      <c r="AB2019">
        <v>1</v>
      </c>
      <c r="AC2019">
        <v>0</v>
      </c>
      <c r="AD2019">
        <v>0</v>
      </c>
      <c r="AE2019">
        <v>1</v>
      </c>
    </row>
    <row r="2020" spans="1:36" x14ac:dyDescent="0.15">
      <c r="A2020">
        <v>935</v>
      </c>
      <c r="B2020">
        <v>33</v>
      </c>
      <c r="C2020">
        <v>10</v>
      </c>
      <c r="D2020" s="17">
        <v>2004</v>
      </c>
      <c r="E2020" s="17">
        <v>3</v>
      </c>
      <c r="F2020" s="17">
        <v>10</v>
      </c>
      <c r="G2020" s="40">
        <f t="shared" si="218"/>
        <v>38056</v>
      </c>
      <c r="H2020">
        <f t="shared" si="219"/>
        <v>11</v>
      </c>
      <c r="I2020" s="38">
        <v>0</v>
      </c>
      <c r="J2020" s="38">
        <v>0.39374999999999999</v>
      </c>
      <c r="K2020">
        <v>701</v>
      </c>
      <c r="L2020">
        <v>3</v>
      </c>
      <c r="O2020">
        <v>3</v>
      </c>
      <c r="P2020">
        <v>2</v>
      </c>
      <c r="Q2020">
        <v>1</v>
      </c>
      <c r="T2020">
        <v>2</v>
      </c>
      <c r="W2020" s="41" t="s">
        <v>50</v>
      </c>
      <c r="X2020">
        <v>0</v>
      </c>
      <c r="Y2020">
        <v>1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H2020">
        <v>1</v>
      </c>
      <c r="AI2020">
        <v>0</v>
      </c>
      <c r="AJ2020">
        <v>0</v>
      </c>
    </row>
    <row r="2021" spans="1:36" x14ac:dyDescent="0.15">
      <c r="A2021">
        <v>946</v>
      </c>
      <c r="B2021">
        <v>33</v>
      </c>
      <c r="C2021">
        <v>10</v>
      </c>
      <c r="D2021" s="17">
        <v>2004</v>
      </c>
      <c r="E2021" s="17">
        <v>3</v>
      </c>
      <c r="F2021" s="17">
        <v>10</v>
      </c>
      <c r="G2021" s="40">
        <f t="shared" si="218"/>
        <v>38056</v>
      </c>
      <c r="H2021">
        <f t="shared" si="219"/>
        <v>11</v>
      </c>
      <c r="I2021" s="38">
        <v>0</v>
      </c>
      <c r="J2021" s="38">
        <v>0.45347222222222222</v>
      </c>
      <c r="K2021">
        <v>1057</v>
      </c>
      <c r="L2021">
        <v>3</v>
      </c>
      <c r="M2021">
        <v>4</v>
      </c>
      <c r="O2021">
        <v>3</v>
      </c>
      <c r="P2021">
        <v>2</v>
      </c>
      <c r="Q2021">
        <v>2</v>
      </c>
      <c r="R2021">
        <v>39.1</v>
      </c>
      <c r="S2021">
        <v>1</v>
      </c>
      <c r="T2021">
        <v>2</v>
      </c>
      <c r="W2021" s="41" t="s">
        <v>118</v>
      </c>
      <c r="X2021">
        <v>1</v>
      </c>
      <c r="Y2021">
        <v>0</v>
      </c>
      <c r="Z2021">
        <v>1</v>
      </c>
      <c r="AA2021">
        <v>0</v>
      </c>
      <c r="AB2021">
        <v>0</v>
      </c>
      <c r="AC2021">
        <v>0</v>
      </c>
      <c r="AD2021">
        <v>0</v>
      </c>
      <c r="AE2021">
        <v>1</v>
      </c>
    </row>
    <row r="2022" spans="1:36" x14ac:dyDescent="0.15">
      <c r="A2022">
        <v>902</v>
      </c>
      <c r="B2022">
        <v>32</v>
      </c>
      <c r="C2022">
        <v>11</v>
      </c>
      <c r="D2022" s="17">
        <v>2004</v>
      </c>
      <c r="E2022" s="17">
        <v>3</v>
      </c>
      <c r="F2022" s="17">
        <v>11</v>
      </c>
      <c r="G2022" s="40">
        <f t="shared" si="218"/>
        <v>38057</v>
      </c>
      <c r="H2022">
        <f t="shared" si="219"/>
        <v>11</v>
      </c>
      <c r="I2022" s="38">
        <v>0</v>
      </c>
      <c r="J2022" s="38">
        <v>0.41944444444444445</v>
      </c>
      <c r="L2022">
        <v>3</v>
      </c>
      <c r="M2022">
        <v>6</v>
      </c>
      <c r="O2022">
        <v>3</v>
      </c>
      <c r="P2022">
        <v>2</v>
      </c>
      <c r="Q2022">
        <v>2</v>
      </c>
      <c r="T2022">
        <v>2</v>
      </c>
      <c r="W2022" s="41" t="s">
        <v>49</v>
      </c>
      <c r="X2022">
        <v>0</v>
      </c>
      <c r="Y2022">
        <v>1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</row>
    <row r="2023" spans="1:36" x14ac:dyDescent="0.15">
      <c r="A2023">
        <v>899</v>
      </c>
      <c r="B2023">
        <v>32</v>
      </c>
      <c r="C2023">
        <v>11</v>
      </c>
      <c r="D2023" s="17">
        <v>2004</v>
      </c>
      <c r="E2023" s="17">
        <v>3</v>
      </c>
      <c r="F2023" s="17">
        <v>11</v>
      </c>
      <c r="G2023" s="40">
        <f t="shared" si="218"/>
        <v>38057</v>
      </c>
      <c r="H2023">
        <f t="shared" si="219"/>
        <v>11</v>
      </c>
      <c r="I2023" s="38">
        <v>0</v>
      </c>
      <c r="J2023" s="38">
        <v>0.41805555555555557</v>
      </c>
      <c r="L2023">
        <v>4</v>
      </c>
      <c r="O2023">
        <v>3</v>
      </c>
      <c r="P2023">
        <v>2</v>
      </c>
      <c r="Q2023">
        <v>1</v>
      </c>
      <c r="T2023">
        <v>2</v>
      </c>
      <c r="W2023" s="41" t="s">
        <v>118</v>
      </c>
      <c r="X2023">
        <v>1</v>
      </c>
      <c r="Y2023">
        <v>0</v>
      </c>
      <c r="Z2023">
        <v>1</v>
      </c>
      <c r="AA2023">
        <v>0</v>
      </c>
      <c r="AB2023">
        <v>0</v>
      </c>
      <c r="AC2023">
        <v>0</v>
      </c>
      <c r="AD2023">
        <v>0</v>
      </c>
      <c r="AE2023">
        <v>1</v>
      </c>
    </row>
    <row r="2024" spans="1:36" x14ac:dyDescent="0.15">
      <c r="A2024">
        <v>903</v>
      </c>
      <c r="B2024">
        <v>32</v>
      </c>
      <c r="C2024">
        <v>11</v>
      </c>
      <c r="D2024" s="17">
        <v>2004</v>
      </c>
      <c r="E2024" s="17">
        <v>3</v>
      </c>
      <c r="F2024" s="17">
        <v>11</v>
      </c>
      <c r="G2024" s="40">
        <f t="shared" si="218"/>
        <v>38057</v>
      </c>
      <c r="H2024">
        <f t="shared" si="219"/>
        <v>11</v>
      </c>
      <c r="I2024" s="38">
        <v>0</v>
      </c>
      <c r="J2024" s="38">
        <v>0.4201388888888889</v>
      </c>
      <c r="L2024">
        <v>2</v>
      </c>
      <c r="M2024">
        <v>8</v>
      </c>
      <c r="O2024">
        <v>3</v>
      </c>
      <c r="P2024">
        <v>2</v>
      </c>
      <c r="Q2024">
        <v>1</v>
      </c>
      <c r="T2024">
        <v>2</v>
      </c>
      <c r="W2024" s="41" t="s">
        <v>118</v>
      </c>
      <c r="X2024">
        <v>0</v>
      </c>
      <c r="Y2024">
        <v>1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H2024">
        <v>0</v>
      </c>
      <c r="AI2024">
        <v>0</v>
      </c>
    </row>
    <row r="2025" spans="1:36" x14ac:dyDescent="0.15">
      <c r="A2025">
        <v>901</v>
      </c>
      <c r="B2025">
        <v>32</v>
      </c>
      <c r="C2025">
        <v>11</v>
      </c>
      <c r="D2025" s="17">
        <v>2004</v>
      </c>
      <c r="E2025" s="17">
        <v>3</v>
      </c>
      <c r="F2025" s="17">
        <v>11</v>
      </c>
      <c r="G2025" s="40">
        <f t="shared" si="218"/>
        <v>38057</v>
      </c>
      <c r="H2025">
        <f t="shared" si="219"/>
        <v>11</v>
      </c>
      <c r="I2025" s="38">
        <v>0</v>
      </c>
      <c r="J2025" s="38">
        <v>0.44097222222222227</v>
      </c>
      <c r="K2025">
        <v>5266</v>
      </c>
      <c r="L2025">
        <v>3</v>
      </c>
      <c r="M2025">
        <v>1</v>
      </c>
      <c r="O2025">
        <v>3</v>
      </c>
      <c r="P2025">
        <v>2</v>
      </c>
      <c r="Q2025">
        <v>2</v>
      </c>
      <c r="T2025">
        <v>2</v>
      </c>
      <c r="W2025" s="41" t="s">
        <v>278</v>
      </c>
      <c r="X2025">
        <v>1</v>
      </c>
      <c r="Y2025">
        <v>0</v>
      </c>
      <c r="Z2025">
        <v>1</v>
      </c>
      <c r="AA2025">
        <v>0</v>
      </c>
      <c r="AB2025">
        <v>0</v>
      </c>
      <c r="AC2025">
        <v>0</v>
      </c>
      <c r="AD2025">
        <v>0</v>
      </c>
      <c r="AE2025">
        <v>1</v>
      </c>
    </row>
    <row r="2026" spans="1:36" x14ac:dyDescent="0.15">
      <c r="A2026">
        <v>913</v>
      </c>
      <c r="B2026">
        <v>32</v>
      </c>
      <c r="C2026">
        <v>11</v>
      </c>
      <c r="D2026" s="17">
        <v>2004</v>
      </c>
      <c r="E2026" s="17">
        <v>3</v>
      </c>
      <c r="F2026" s="17">
        <v>12</v>
      </c>
      <c r="G2026" s="40">
        <f t="shared" si="218"/>
        <v>38058</v>
      </c>
      <c r="H2026">
        <f t="shared" si="219"/>
        <v>11</v>
      </c>
      <c r="I2026" s="38">
        <v>0</v>
      </c>
      <c r="J2026" s="38">
        <v>0.38750000000000001</v>
      </c>
      <c r="K2026">
        <v>4147</v>
      </c>
      <c r="L2026">
        <v>2</v>
      </c>
      <c r="M2026">
        <v>4</v>
      </c>
      <c r="O2026">
        <v>3</v>
      </c>
      <c r="P2026">
        <v>2</v>
      </c>
      <c r="Q2026">
        <v>1</v>
      </c>
      <c r="T2026">
        <v>2</v>
      </c>
      <c r="W2026" s="41" t="s">
        <v>278</v>
      </c>
      <c r="X2026">
        <v>1</v>
      </c>
      <c r="Y2026">
        <v>0</v>
      </c>
      <c r="Z2026">
        <v>1</v>
      </c>
      <c r="AA2026">
        <v>0</v>
      </c>
      <c r="AB2026">
        <v>0</v>
      </c>
      <c r="AC2026">
        <v>0</v>
      </c>
      <c r="AD2026">
        <v>0</v>
      </c>
      <c r="AE2026">
        <v>1</v>
      </c>
    </row>
    <row r="2027" spans="1:36" x14ac:dyDescent="0.15">
      <c r="A2027">
        <v>910</v>
      </c>
      <c r="B2027">
        <v>32</v>
      </c>
      <c r="C2027">
        <v>11</v>
      </c>
      <c r="D2027" s="17">
        <v>2004</v>
      </c>
      <c r="E2027" s="17">
        <v>3</v>
      </c>
      <c r="F2027" s="17">
        <v>12</v>
      </c>
      <c r="G2027" s="40">
        <f t="shared" si="218"/>
        <v>38058</v>
      </c>
      <c r="H2027">
        <f t="shared" si="219"/>
        <v>11</v>
      </c>
      <c r="I2027" s="38">
        <v>0</v>
      </c>
      <c r="J2027" s="38">
        <v>0.36388888888888887</v>
      </c>
      <c r="K2027">
        <v>6166</v>
      </c>
      <c r="L2027">
        <v>2</v>
      </c>
      <c r="M2027">
        <v>1</v>
      </c>
      <c r="O2027">
        <v>3</v>
      </c>
      <c r="P2027">
        <v>2</v>
      </c>
      <c r="Q2027">
        <v>2</v>
      </c>
      <c r="T2027">
        <v>2</v>
      </c>
      <c r="W2027" s="41" t="s">
        <v>118</v>
      </c>
      <c r="X2027">
        <v>0</v>
      </c>
      <c r="Y2027">
        <v>1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</row>
    <row r="2028" spans="1:36" x14ac:dyDescent="0.15">
      <c r="A2028">
        <v>914</v>
      </c>
      <c r="B2028">
        <v>32</v>
      </c>
      <c r="C2028">
        <v>11</v>
      </c>
      <c r="D2028" s="17">
        <v>2004</v>
      </c>
      <c r="E2028" s="17">
        <v>3</v>
      </c>
      <c r="F2028" s="17">
        <v>12</v>
      </c>
      <c r="G2028" s="40">
        <f t="shared" si="218"/>
        <v>38058</v>
      </c>
      <c r="H2028">
        <f t="shared" si="219"/>
        <v>11</v>
      </c>
      <c r="I2028" s="38">
        <v>0</v>
      </c>
      <c r="J2028" s="38">
        <v>0.40625</v>
      </c>
      <c r="K2028">
        <v>1230</v>
      </c>
      <c r="L2028">
        <v>3</v>
      </c>
      <c r="O2028">
        <v>3</v>
      </c>
      <c r="P2028">
        <v>2</v>
      </c>
      <c r="Q2028">
        <v>1</v>
      </c>
      <c r="W2028" s="41" t="s">
        <v>118</v>
      </c>
      <c r="X2028">
        <v>3</v>
      </c>
      <c r="Y2028">
        <v>0</v>
      </c>
      <c r="Z2028">
        <v>0</v>
      </c>
      <c r="AA2028">
        <v>0</v>
      </c>
      <c r="AB2028">
        <v>1</v>
      </c>
      <c r="AC2028">
        <v>0</v>
      </c>
      <c r="AD2028">
        <v>0</v>
      </c>
      <c r="AE2028">
        <v>1</v>
      </c>
    </row>
    <row r="2029" spans="1:36" x14ac:dyDescent="0.15">
      <c r="A2029">
        <v>5570</v>
      </c>
      <c r="B2029">
        <v>226</v>
      </c>
      <c r="C2029">
        <v>10</v>
      </c>
      <c r="D2029" s="17">
        <v>2008</v>
      </c>
      <c r="E2029" s="17">
        <v>3</v>
      </c>
      <c r="F2029" s="17">
        <v>10</v>
      </c>
      <c r="G2029" s="40">
        <f t="shared" si="218"/>
        <v>39517</v>
      </c>
      <c r="H2029">
        <f t="shared" si="219"/>
        <v>11</v>
      </c>
      <c r="I2029" s="29">
        <v>0.3611111111111111</v>
      </c>
      <c r="J2029" s="29">
        <v>0.3611111111111111</v>
      </c>
      <c r="L2029">
        <v>3</v>
      </c>
      <c r="M2029">
        <v>8</v>
      </c>
      <c r="O2029">
        <v>3</v>
      </c>
      <c r="P2029">
        <v>2</v>
      </c>
      <c r="Q2029">
        <v>2</v>
      </c>
      <c r="T2029">
        <v>3</v>
      </c>
      <c r="W2029" s="41" t="s">
        <v>278</v>
      </c>
      <c r="X2029">
        <v>0</v>
      </c>
      <c r="Y2029">
        <v>1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</row>
    <row r="2030" spans="1:36" x14ac:dyDescent="0.15">
      <c r="A2030">
        <v>5574</v>
      </c>
      <c r="B2030">
        <v>226</v>
      </c>
      <c r="C2030">
        <v>10</v>
      </c>
      <c r="D2030" s="17">
        <v>2008</v>
      </c>
      <c r="E2030" s="17">
        <v>3</v>
      </c>
      <c r="F2030" s="17">
        <v>10</v>
      </c>
      <c r="G2030" s="40">
        <f t="shared" si="218"/>
        <v>39517</v>
      </c>
      <c r="H2030">
        <f t="shared" si="219"/>
        <v>11</v>
      </c>
      <c r="I2030" s="29">
        <v>0.37777777777777777</v>
      </c>
      <c r="J2030" s="29">
        <v>0.37777777777777777</v>
      </c>
      <c r="K2030">
        <v>7970</v>
      </c>
      <c r="L2030">
        <v>2</v>
      </c>
      <c r="M2030">
        <v>7</v>
      </c>
      <c r="O2030">
        <v>3</v>
      </c>
      <c r="P2030">
        <v>2</v>
      </c>
      <c r="Q2030">
        <v>2</v>
      </c>
      <c r="R2030">
        <v>39.4</v>
      </c>
      <c r="S2030">
        <v>1</v>
      </c>
      <c r="T2030" s="8"/>
      <c r="U2030" s="8"/>
      <c r="W2030" s="41" t="s">
        <v>118</v>
      </c>
      <c r="X2030">
        <v>3</v>
      </c>
      <c r="Y2030">
        <v>0</v>
      </c>
      <c r="Z2030">
        <v>0</v>
      </c>
      <c r="AA2030">
        <v>0</v>
      </c>
      <c r="AB2030">
        <v>1</v>
      </c>
      <c r="AC2030">
        <v>0</v>
      </c>
      <c r="AD2030">
        <v>0</v>
      </c>
      <c r="AE2030">
        <v>1</v>
      </c>
    </row>
    <row r="2031" spans="1:36" x14ac:dyDescent="0.15">
      <c r="A2031">
        <v>5569</v>
      </c>
      <c r="B2031">
        <v>226</v>
      </c>
      <c r="C2031">
        <v>10</v>
      </c>
      <c r="D2031" s="17">
        <v>2008</v>
      </c>
      <c r="E2031" s="17">
        <v>3</v>
      </c>
      <c r="F2031" s="17">
        <v>10</v>
      </c>
      <c r="G2031" s="40">
        <f t="shared" si="218"/>
        <v>39517</v>
      </c>
      <c r="H2031">
        <f t="shared" si="219"/>
        <v>11</v>
      </c>
      <c r="I2031" s="29">
        <v>0.34861111111111115</v>
      </c>
      <c r="J2031" s="29">
        <v>0.34861111111111109</v>
      </c>
      <c r="K2031">
        <v>6816</v>
      </c>
      <c r="L2031">
        <v>3</v>
      </c>
      <c r="M2031">
        <v>3</v>
      </c>
      <c r="O2031">
        <v>3</v>
      </c>
      <c r="P2031">
        <v>2</v>
      </c>
      <c r="Q2031">
        <v>1</v>
      </c>
      <c r="W2031" s="41" t="s">
        <v>339</v>
      </c>
      <c r="X2031">
        <v>0</v>
      </c>
      <c r="Y2031">
        <v>1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</row>
    <row r="2032" spans="1:36" x14ac:dyDescent="0.15">
      <c r="A2032">
        <v>5580</v>
      </c>
      <c r="B2032">
        <v>227</v>
      </c>
      <c r="C2032">
        <v>11</v>
      </c>
      <c r="D2032" s="17">
        <v>2008</v>
      </c>
      <c r="E2032" s="17">
        <v>3</v>
      </c>
      <c r="F2032" s="17">
        <v>11</v>
      </c>
      <c r="G2032" s="40">
        <f t="shared" si="218"/>
        <v>39518</v>
      </c>
      <c r="H2032">
        <f t="shared" si="219"/>
        <v>11</v>
      </c>
      <c r="I2032" s="29">
        <v>0.375</v>
      </c>
      <c r="J2032" s="29">
        <v>0.375</v>
      </c>
      <c r="K2032">
        <v>7059</v>
      </c>
      <c r="L2032">
        <v>3</v>
      </c>
      <c r="O2032">
        <v>3</v>
      </c>
      <c r="P2032">
        <v>2</v>
      </c>
      <c r="Q2032">
        <v>2</v>
      </c>
      <c r="T2032">
        <v>3</v>
      </c>
      <c r="W2032" s="41" t="s">
        <v>278</v>
      </c>
      <c r="X2032">
        <v>1</v>
      </c>
      <c r="Y2032">
        <v>0</v>
      </c>
      <c r="Z2032">
        <v>1</v>
      </c>
      <c r="AA2032">
        <v>0</v>
      </c>
      <c r="AB2032">
        <v>0</v>
      </c>
      <c r="AC2032">
        <v>0</v>
      </c>
      <c r="AD2032">
        <v>0</v>
      </c>
      <c r="AE2032">
        <v>1</v>
      </c>
    </row>
    <row r="2033" spans="1:43" x14ac:dyDescent="0.15">
      <c r="A2033">
        <v>5584</v>
      </c>
      <c r="B2033">
        <v>227</v>
      </c>
      <c r="C2033">
        <v>11</v>
      </c>
      <c r="D2033" s="17">
        <v>2008</v>
      </c>
      <c r="E2033" s="17">
        <v>3</v>
      </c>
      <c r="F2033" s="17">
        <v>11</v>
      </c>
      <c r="G2033" s="40">
        <f t="shared" si="218"/>
        <v>39518</v>
      </c>
      <c r="H2033">
        <f t="shared" si="219"/>
        <v>11</v>
      </c>
      <c r="I2033" s="29">
        <v>10.35</v>
      </c>
      <c r="J2033" s="29">
        <v>10.350000000000001</v>
      </c>
      <c r="K2033">
        <v>7346</v>
      </c>
      <c r="L2033">
        <v>3</v>
      </c>
      <c r="O2033">
        <v>3</v>
      </c>
      <c r="P2033">
        <v>2</v>
      </c>
      <c r="Q2033">
        <v>1</v>
      </c>
      <c r="R2033">
        <v>35.6</v>
      </c>
      <c r="S2033">
        <v>0</v>
      </c>
      <c r="T2033">
        <v>3</v>
      </c>
      <c r="W2033" s="41" t="s">
        <v>278</v>
      </c>
      <c r="X2033">
        <v>1</v>
      </c>
      <c r="Y2033">
        <v>0</v>
      </c>
      <c r="Z2033">
        <v>1</v>
      </c>
      <c r="AA2033">
        <v>0</v>
      </c>
      <c r="AB2033">
        <v>0</v>
      </c>
      <c r="AC2033">
        <v>0</v>
      </c>
      <c r="AD2033">
        <v>0</v>
      </c>
      <c r="AE2033">
        <v>1</v>
      </c>
    </row>
    <row r="2034" spans="1:43" x14ac:dyDescent="0.15">
      <c r="A2034">
        <v>5588</v>
      </c>
      <c r="B2034">
        <v>227</v>
      </c>
      <c r="C2034">
        <v>11</v>
      </c>
      <c r="D2034" s="19">
        <v>2008</v>
      </c>
      <c r="E2034" s="19">
        <v>3</v>
      </c>
      <c r="F2034" s="19">
        <v>12</v>
      </c>
      <c r="G2034" s="40">
        <f t="shared" si="218"/>
        <v>39519</v>
      </c>
      <c r="H2034">
        <f t="shared" si="219"/>
        <v>11</v>
      </c>
      <c r="I2034" s="29">
        <v>0.35555555555555557</v>
      </c>
      <c r="J2034" s="29">
        <v>0.35555555555555551</v>
      </c>
      <c r="K2034">
        <v>7979</v>
      </c>
      <c r="L2034">
        <v>2</v>
      </c>
      <c r="M2034">
        <v>6</v>
      </c>
      <c r="O2034">
        <v>3</v>
      </c>
      <c r="P2034">
        <v>2</v>
      </c>
      <c r="Q2034">
        <v>1</v>
      </c>
      <c r="T2034">
        <v>3</v>
      </c>
      <c r="W2034" s="41" t="s">
        <v>50</v>
      </c>
      <c r="X2034">
        <v>0</v>
      </c>
      <c r="Y2034">
        <v>1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</row>
    <row r="2035" spans="1:43" x14ac:dyDescent="0.15">
      <c r="A2035">
        <v>5590</v>
      </c>
      <c r="B2035">
        <v>227</v>
      </c>
      <c r="C2035">
        <v>11</v>
      </c>
      <c r="D2035" s="19">
        <v>2008</v>
      </c>
      <c r="E2035" s="19">
        <v>3</v>
      </c>
      <c r="F2035" s="19">
        <v>12</v>
      </c>
      <c r="G2035" s="40">
        <f t="shared" si="218"/>
        <v>39519</v>
      </c>
      <c r="H2035">
        <f t="shared" si="219"/>
        <v>11</v>
      </c>
      <c r="I2035" s="29">
        <v>0.3888888888888889</v>
      </c>
      <c r="J2035" s="29">
        <v>0.3888888888888889</v>
      </c>
      <c r="K2035">
        <v>7835</v>
      </c>
      <c r="L2035">
        <v>4</v>
      </c>
      <c r="M2035">
        <v>4</v>
      </c>
      <c r="O2035">
        <v>3</v>
      </c>
      <c r="P2035">
        <v>2</v>
      </c>
      <c r="Q2035">
        <v>1</v>
      </c>
      <c r="T2035" s="2">
        <v>3</v>
      </c>
      <c r="U2035" s="2"/>
      <c r="W2035" s="41" t="s">
        <v>118</v>
      </c>
      <c r="X2035">
        <v>0</v>
      </c>
      <c r="Y2035">
        <v>1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</row>
    <row r="2036" spans="1:43" x14ac:dyDescent="0.15">
      <c r="A2036">
        <v>5591</v>
      </c>
      <c r="B2036">
        <v>227</v>
      </c>
      <c r="C2036">
        <v>11</v>
      </c>
      <c r="D2036" s="17">
        <v>2008</v>
      </c>
      <c r="E2036" s="17">
        <v>3</v>
      </c>
      <c r="F2036" s="17">
        <v>12</v>
      </c>
      <c r="G2036" s="40">
        <f t="shared" si="218"/>
        <v>39519</v>
      </c>
      <c r="H2036">
        <f t="shared" si="219"/>
        <v>11</v>
      </c>
      <c r="I2036" s="29">
        <v>0.39444444444444443</v>
      </c>
      <c r="J2036" s="29">
        <v>0.39444444444444443</v>
      </c>
      <c r="K2036">
        <v>6940</v>
      </c>
      <c r="N2036">
        <v>3</v>
      </c>
      <c r="O2036">
        <v>3</v>
      </c>
      <c r="P2036">
        <v>2</v>
      </c>
      <c r="Q2036">
        <v>1</v>
      </c>
      <c r="R2036">
        <v>36.1</v>
      </c>
      <c r="S2036">
        <v>0</v>
      </c>
      <c r="W2036" s="41" t="s">
        <v>118</v>
      </c>
      <c r="X2036">
        <v>2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0</v>
      </c>
      <c r="AE2036">
        <v>1</v>
      </c>
    </row>
    <row r="2037" spans="1:43" x14ac:dyDescent="0.15">
      <c r="A2037">
        <v>5598</v>
      </c>
      <c r="B2037">
        <v>227</v>
      </c>
      <c r="C2037">
        <v>11</v>
      </c>
      <c r="D2037" s="17">
        <v>2008</v>
      </c>
      <c r="E2037" s="17">
        <v>3</v>
      </c>
      <c r="F2037" s="17">
        <v>13</v>
      </c>
      <c r="G2037" s="40">
        <f t="shared" si="218"/>
        <v>39520</v>
      </c>
      <c r="H2037">
        <f t="shared" si="219"/>
        <v>11</v>
      </c>
      <c r="I2037" s="29">
        <v>0.37291666666666662</v>
      </c>
      <c r="J2037" s="29">
        <v>0.37291666666666667</v>
      </c>
      <c r="L2037">
        <v>4</v>
      </c>
      <c r="O2037">
        <v>3</v>
      </c>
      <c r="P2037">
        <v>2</v>
      </c>
      <c r="Q2037">
        <v>2</v>
      </c>
      <c r="W2037" s="41" t="s">
        <v>118</v>
      </c>
      <c r="X2037">
        <v>0</v>
      </c>
      <c r="Y2037">
        <v>1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</row>
    <row r="2038" spans="1:43" x14ac:dyDescent="0.15">
      <c r="A2038">
        <v>5603</v>
      </c>
      <c r="B2038">
        <v>227</v>
      </c>
      <c r="C2038">
        <v>11</v>
      </c>
      <c r="D2038" s="17">
        <v>2008</v>
      </c>
      <c r="E2038" s="17">
        <v>3</v>
      </c>
      <c r="F2038" s="17">
        <v>14</v>
      </c>
      <c r="G2038" s="40">
        <f t="shared" si="218"/>
        <v>39521</v>
      </c>
      <c r="H2038">
        <f t="shared" si="219"/>
        <v>11</v>
      </c>
      <c r="I2038" s="29">
        <v>0.47569444444444442</v>
      </c>
      <c r="J2038" s="29">
        <v>0.47569444444444442</v>
      </c>
      <c r="K2038">
        <v>7980</v>
      </c>
      <c r="L2038">
        <v>4</v>
      </c>
      <c r="O2038">
        <v>3</v>
      </c>
      <c r="P2038">
        <v>2</v>
      </c>
      <c r="Q2038">
        <v>1</v>
      </c>
      <c r="R2038">
        <v>36.9</v>
      </c>
      <c r="S2038">
        <v>0</v>
      </c>
      <c r="T2038">
        <v>3</v>
      </c>
      <c r="W2038" s="41" t="s">
        <v>51</v>
      </c>
      <c r="X2038">
        <v>0</v>
      </c>
      <c r="Y2038">
        <v>1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H2038">
        <v>0</v>
      </c>
      <c r="AI2038">
        <v>0</v>
      </c>
    </row>
    <row r="2039" spans="1:43" x14ac:dyDescent="0.15">
      <c r="A2039">
        <v>5604</v>
      </c>
      <c r="B2039">
        <v>227</v>
      </c>
      <c r="C2039">
        <v>11</v>
      </c>
      <c r="D2039" s="17">
        <v>2008</v>
      </c>
      <c r="E2039" s="17">
        <v>3</v>
      </c>
      <c r="F2039" s="17">
        <v>14</v>
      </c>
      <c r="G2039" s="40">
        <f t="shared" si="218"/>
        <v>39521</v>
      </c>
      <c r="H2039">
        <f t="shared" si="219"/>
        <v>11</v>
      </c>
      <c r="I2039" s="29">
        <v>0.4861111111111111</v>
      </c>
      <c r="J2039" s="29">
        <v>0.4861111111111111</v>
      </c>
      <c r="K2039">
        <v>7776</v>
      </c>
      <c r="L2039">
        <v>3</v>
      </c>
      <c r="M2039">
        <v>5</v>
      </c>
      <c r="O2039">
        <v>3</v>
      </c>
      <c r="P2039">
        <v>2</v>
      </c>
      <c r="Q2039">
        <v>2</v>
      </c>
      <c r="R2039">
        <v>36.6</v>
      </c>
      <c r="S2039">
        <v>0</v>
      </c>
      <c r="W2039" s="41" t="s">
        <v>50</v>
      </c>
      <c r="X2039">
        <v>2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0</v>
      </c>
      <c r="AE2039">
        <v>1</v>
      </c>
      <c r="AQ2039" t="s">
        <v>2443</v>
      </c>
    </row>
    <row r="2040" spans="1:43" x14ac:dyDescent="0.15">
      <c r="A2040">
        <v>919</v>
      </c>
      <c r="B2040">
        <v>32</v>
      </c>
      <c r="C2040">
        <v>11</v>
      </c>
      <c r="D2040" s="19">
        <v>2004</v>
      </c>
      <c r="E2040" s="19">
        <v>3</v>
      </c>
      <c r="F2040" s="19">
        <v>15</v>
      </c>
      <c r="G2040" s="40">
        <f t="shared" ref="G2040:G2069" si="220">DATE(D2040,E2040,F2040)</f>
        <v>38061</v>
      </c>
      <c r="H2040">
        <f t="shared" ref="H2040:H2069" si="221">INT((G2040-DATE(YEAR(G2040-WEEKDAY(G2040-1)+4),1,3)+WEEKDAY(DATE(YEAR(G2040-WEEKDAY(G2040-1)+4),1,3))+5)/7)</f>
        <v>12</v>
      </c>
      <c r="I2040" s="1">
        <v>0</v>
      </c>
      <c r="J2040" s="1">
        <v>0.33888888888888885</v>
      </c>
      <c r="L2040">
        <v>3</v>
      </c>
      <c r="M2040">
        <v>1</v>
      </c>
      <c r="O2040">
        <v>3</v>
      </c>
      <c r="P2040">
        <v>2</v>
      </c>
      <c r="Q2040">
        <v>2</v>
      </c>
      <c r="T2040">
        <v>2</v>
      </c>
      <c r="W2040" s="41" t="s">
        <v>55</v>
      </c>
      <c r="X2040">
        <v>0</v>
      </c>
      <c r="Y2040">
        <v>1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H2040">
        <v>0</v>
      </c>
      <c r="AI2040">
        <v>0</v>
      </c>
    </row>
    <row r="2041" spans="1:43" x14ac:dyDescent="0.15">
      <c r="A2041">
        <v>875</v>
      </c>
      <c r="B2041">
        <v>31</v>
      </c>
      <c r="C2041">
        <v>11</v>
      </c>
      <c r="D2041" s="17">
        <v>2004</v>
      </c>
      <c r="E2041" s="17">
        <v>3</v>
      </c>
      <c r="F2041" s="17">
        <v>15</v>
      </c>
      <c r="G2041" s="40">
        <f t="shared" si="220"/>
        <v>38061</v>
      </c>
      <c r="H2041">
        <f t="shared" si="221"/>
        <v>12</v>
      </c>
      <c r="I2041" s="1">
        <v>0</v>
      </c>
      <c r="J2041" s="1">
        <v>0.40069444444444446</v>
      </c>
      <c r="L2041">
        <v>3</v>
      </c>
      <c r="O2041">
        <v>3</v>
      </c>
      <c r="P2041">
        <v>2</v>
      </c>
      <c r="Q2041">
        <v>2</v>
      </c>
      <c r="X2041">
        <v>1</v>
      </c>
      <c r="Y2041">
        <v>0</v>
      </c>
      <c r="Z2041">
        <v>1</v>
      </c>
      <c r="AA2041">
        <v>0</v>
      </c>
      <c r="AB2041">
        <v>0</v>
      </c>
      <c r="AC2041">
        <v>0</v>
      </c>
      <c r="AD2041">
        <v>0</v>
      </c>
      <c r="AE2041">
        <v>1</v>
      </c>
    </row>
    <row r="2042" spans="1:43" x14ac:dyDescent="0.15">
      <c r="A2042">
        <v>893</v>
      </c>
      <c r="B2042">
        <v>31</v>
      </c>
      <c r="C2042">
        <v>11</v>
      </c>
      <c r="D2042" s="17">
        <v>2004</v>
      </c>
      <c r="E2042" s="17">
        <v>3</v>
      </c>
      <c r="F2042" s="17">
        <v>16</v>
      </c>
      <c r="G2042" s="40">
        <f t="shared" si="220"/>
        <v>38062</v>
      </c>
      <c r="H2042">
        <f t="shared" si="221"/>
        <v>12</v>
      </c>
      <c r="I2042" s="1">
        <v>0</v>
      </c>
      <c r="J2042" s="1">
        <v>0.38611111111111113</v>
      </c>
      <c r="K2042">
        <v>3243</v>
      </c>
      <c r="L2042">
        <v>2</v>
      </c>
      <c r="M2042">
        <v>4</v>
      </c>
      <c r="O2042">
        <v>3</v>
      </c>
      <c r="P2042">
        <v>2</v>
      </c>
      <c r="Q2042">
        <v>1</v>
      </c>
      <c r="T2042">
        <v>2</v>
      </c>
      <c r="W2042" s="41" t="s">
        <v>118</v>
      </c>
      <c r="X2042">
        <v>1</v>
      </c>
      <c r="Y2042">
        <v>0</v>
      </c>
      <c r="Z2042">
        <v>1</v>
      </c>
      <c r="AA2042">
        <v>0</v>
      </c>
      <c r="AB2042">
        <v>0</v>
      </c>
      <c r="AC2042">
        <v>0</v>
      </c>
      <c r="AD2042">
        <v>0</v>
      </c>
      <c r="AE2042">
        <v>1</v>
      </c>
      <c r="AH2042">
        <v>0</v>
      </c>
      <c r="AI2042">
        <v>0</v>
      </c>
    </row>
    <row r="2043" spans="1:43" x14ac:dyDescent="0.15">
      <c r="A2043">
        <v>888</v>
      </c>
      <c r="B2043">
        <v>31</v>
      </c>
      <c r="C2043">
        <v>11</v>
      </c>
      <c r="D2043" s="17">
        <v>2004</v>
      </c>
      <c r="E2043" s="17">
        <v>3</v>
      </c>
      <c r="F2043" s="17">
        <v>16</v>
      </c>
      <c r="G2043" s="40">
        <f t="shared" si="220"/>
        <v>38062</v>
      </c>
      <c r="H2043">
        <f t="shared" si="221"/>
        <v>12</v>
      </c>
      <c r="I2043" s="1">
        <v>0</v>
      </c>
      <c r="J2043" s="1">
        <v>0.36458333333333331</v>
      </c>
      <c r="K2043">
        <v>3167</v>
      </c>
      <c r="L2043">
        <v>2</v>
      </c>
      <c r="M2043">
        <v>4</v>
      </c>
      <c r="O2043">
        <v>3</v>
      </c>
      <c r="P2043">
        <v>2</v>
      </c>
      <c r="Q2043">
        <v>1</v>
      </c>
      <c r="W2043" s="41" t="s">
        <v>118</v>
      </c>
      <c r="X2043">
        <v>0</v>
      </c>
      <c r="Y2043">
        <v>1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</row>
    <row r="2044" spans="1:43" x14ac:dyDescent="0.15">
      <c r="A2044">
        <v>846</v>
      </c>
      <c r="B2044">
        <v>30</v>
      </c>
      <c r="C2044">
        <v>11</v>
      </c>
      <c r="D2044" s="17">
        <v>2004</v>
      </c>
      <c r="E2044" s="17">
        <v>3</v>
      </c>
      <c r="F2044" s="17">
        <v>17</v>
      </c>
      <c r="G2044" s="40">
        <f t="shared" si="220"/>
        <v>38063</v>
      </c>
      <c r="H2044">
        <f t="shared" si="221"/>
        <v>12</v>
      </c>
      <c r="I2044" s="1">
        <v>0</v>
      </c>
      <c r="J2044" s="1">
        <v>0.33194444444444443</v>
      </c>
      <c r="K2044">
        <v>701</v>
      </c>
      <c r="L2044">
        <v>3</v>
      </c>
      <c r="O2044">
        <v>3</v>
      </c>
      <c r="P2044">
        <v>2</v>
      </c>
      <c r="Q2044">
        <v>1</v>
      </c>
      <c r="W2044" s="41" t="s">
        <v>118</v>
      </c>
      <c r="X2044">
        <v>0</v>
      </c>
      <c r="Y2044">
        <v>1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</row>
    <row r="2045" spans="1:43" x14ac:dyDescent="0.15">
      <c r="A2045">
        <v>847</v>
      </c>
      <c r="B2045">
        <v>30</v>
      </c>
      <c r="C2045">
        <v>11</v>
      </c>
      <c r="D2045" s="17">
        <v>2004</v>
      </c>
      <c r="E2045" s="17">
        <v>3</v>
      </c>
      <c r="F2045" s="17">
        <v>17</v>
      </c>
      <c r="G2045" s="40">
        <f t="shared" si="220"/>
        <v>38063</v>
      </c>
      <c r="H2045">
        <f t="shared" si="221"/>
        <v>12</v>
      </c>
      <c r="I2045" s="38">
        <v>0</v>
      </c>
      <c r="J2045" s="38">
        <v>0.33402777777777781</v>
      </c>
      <c r="K2045">
        <v>3115</v>
      </c>
      <c r="L2045">
        <v>4</v>
      </c>
      <c r="O2045">
        <v>3</v>
      </c>
      <c r="P2045">
        <v>2</v>
      </c>
      <c r="Q2045">
        <v>2</v>
      </c>
      <c r="V2045" s="41" t="s">
        <v>1335</v>
      </c>
      <c r="W2045" s="41" t="s">
        <v>278</v>
      </c>
      <c r="X2045">
        <v>3</v>
      </c>
      <c r="Y2045">
        <v>0</v>
      </c>
      <c r="Z2045">
        <v>0</v>
      </c>
      <c r="AA2045">
        <v>0</v>
      </c>
      <c r="AB2045">
        <v>1</v>
      </c>
      <c r="AC2045">
        <v>0</v>
      </c>
      <c r="AD2045">
        <v>0</v>
      </c>
      <c r="AE2045">
        <v>1</v>
      </c>
      <c r="AH2045">
        <v>0</v>
      </c>
      <c r="AI2045">
        <v>0</v>
      </c>
    </row>
    <row r="2046" spans="1:43" x14ac:dyDescent="0.15">
      <c r="A2046">
        <v>856</v>
      </c>
      <c r="B2046">
        <v>30</v>
      </c>
      <c r="C2046">
        <v>11</v>
      </c>
      <c r="D2046" s="17">
        <v>2004</v>
      </c>
      <c r="E2046" s="17">
        <v>3</v>
      </c>
      <c r="F2046" s="17">
        <v>17</v>
      </c>
      <c r="G2046" s="40">
        <f t="shared" si="220"/>
        <v>38063</v>
      </c>
      <c r="H2046">
        <f t="shared" si="221"/>
        <v>12</v>
      </c>
      <c r="I2046" s="38"/>
      <c r="J2046" s="38"/>
      <c r="K2046">
        <v>6051</v>
      </c>
      <c r="L2046">
        <v>4</v>
      </c>
      <c r="M2046">
        <v>8</v>
      </c>
      <c r="O2046">
        <v>3</v>
      </c>
      <c r="P2046">
        <v>2</v>
      </c>
      <c r="Q2046">
        <v>1</v>
      </c>
      <c r="R2046">
        <v>36.799999999999997</v>
      </c>
      <c r="S2046">
        <v>0</v>
      </c>
      <c r="V2046" s="41" t="s">
        <v>2809</v>
      </c>
      <c r="W2046" s="41" t="s">
        <v>118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1</v>
      </c>
      <c r="AM2046" t="s">
        <v>2920</v>
      </c>
    </row>
    <row r="2047" spans="1:43" x14ac:dyDescent="0.15">
      <c r="A2047">
        <v>807</v>
      </c>
      <c r="B2047">
        <v>29</v>
      </c>
      <c r="C2047">
        <v>12</v>
      </c>
      <c r="D2047" s="19">
        <v>2004</v>
      </c>
      <c r="E2047" s="19">
        <v>3</v>
      </c>
      <c r="F2047" s="19">
        <v>18</v>
      </c>
      <c r="G2047" s="40">
        <f t="shared" si="220"/>
        <v>38064</v>
      </c>
      <c r="H2047">
        <f t="shared" si="221"/>
        <v>12</v>
      </c>
      <c r="I2047" s="38">
        <v>0</v>
      </c>
      <c r="J2047" s="38">
        <v>0.42222222222222222</v>
      </c>
      <c r="K2047">
        <v>2198</v>
      </c>
      <c r="L2047">
        <v>2</v>
      </c>
      <c r="M2047">
        <v>5</v>
      </c>
      <c r="O2047">
        <v>3</v>
      </c>
      <c r="P2047">
        <v>2</v>
      </c>
      <c r="Q2047">
        <v>2</v>
      </c>
      <c r="T2047">
        <v>2</v>
      </c>
      <c r="W2047" s="41" t="s">
        <v>278</v>
      </c>
      <c r="X2047">
        <v>1</v>
      </c>
      <c r="Y2047">
        <v>0</v>
      </c>
      <c r="Z2047">
        <v>1</v>
      </c>
      <c r="AA2047">
        <v>0</v>
      </c>
      <c r="AB2047">
        <v>0</v>
      </c>
      <c r="AC2047">
        <v>0</v>
      </c>
      <c r="AD2047">
        <v>0</v>
      </c>
      <c r="AE2047">
        <v>1</v>
      </c>
    </row>
    <row r="2048" spans="1:43" x14ac:dyDescent="0.15">
      <c r="A2048">
        <v>811</v>
      </c>
      <c r="B2048">
        <v>29</v>
      </c>
      <c r="C2048">
        <v>12</v>
      </c>
      <c r="D2048" s="17">
        <v>2004</v>
      </c>
      <c r="E2048" s="17">
        <v>3</v>
      </c>
      <c r="F2048" s="17">
        <v>18</v>
      </c>
      <c r="G2048" s="40">
        <f t="shared" si="220"/>
        <v>38064</v>
      </c>
      <c r="H2048">
        <f t="shared" si="221"/>
        <v>12</v>
      </c>
      <c r="I2048" s="38">
        <v>0</v>
      </c>
      <c r="J2048" s="38">
        <v>0.44722222222222219</v>
      </c>
      <c r="L2048">
        <v>2</v>
      </c>
      <c r="M2048">
        <v>8</v>
      </c>
      <c r="O2048">
        <v>3</v>
      </c>
      <c r="P2048">
        <v>2</v>
      </c>
      <c r="Q2048">
        <v>1</v>
      </c>
      <c r="T2048">
        <v>2</v>
      </c>
      <c r="W2048" s="41" t="s">
        <v>50</v>
      </c>
      <c r="X2048">
        <v>0</v>
      </c>
      <c r="Y2048">
        <v>1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H2048">
        <v>0</v>
      </c>
      <c r="AI2048">
        <v>0</v>
      </c>
    </row>
    <row r="2049" spans="1:39" x14ac:dyDescent="0.15">
      <c r="A2049">
        <v>814</v>
      </c>
      <c r="B2049">
        <v>29</v>
      </c>
      <c r="C2049">
        <v>12</v>
      </c>
      <c r="D2049" s="17">
        <v>2004</v>
      </c>
      <c r="E2049" s="17">
        <v>3</v>
      </c>
      <c r="F2049" s="17">
        <v>18</v>
      </c>
      <c r="G2049" s="40">
        <f t="shared" si="220"/>
        <v>38064</v>
      </c>
      <c r="H2049">
        <f t="shared" si="221"/>
        <v>12</v>
      </c>
      <c r="I2049" s="38">
        <v>0</v>
      </c>
      <c r="J2049" s="38">
        <v>0.4604166666666667</v>
      </c>
      <c r="L2049">
        <v>2</v>
      </c>
      <c r="M2049">
        <v>1</v>
      </c>
      <c r="O2049">
        <v>3</v>
      </c>
      <c r="P2049">
        <v>2</v>
      </c>
      <c r="Q2049">
        <v>1</v>
      </c>
      <c r="T2049">
        <v>2</v>
      </c>
      <c r="W2049" s="41" t="s">
        <v>278</v>
      </c>
      <c r="X2049">
        <v>0</v>
      </c>
      <c r="Y2049">
        <v>1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H2049">
        <v>0</v>
      </c>
      <c r="AI2049">
        <v>0</v>
      </c>
    </row>
    <row r="2050" spans="1:39" x14ac:dyDescent="0.15">
      <c r="A2050">
        <v>809</v>
      </c>
      <c r="B2050">
        <v>29</v>
      </c>
      <c r="C2050">
        <v>12</v>
      </c>
      <c r="D2050" s="17">
        <v>2004</v>
      </c>
      <c r="E2050" s="17">
        <v>3</v>
      </c>
      <c r="F2050" s="17">
        <v>18</v>
      </c>
      <c r="G2050" s="40">
        <f t="shared" si="220"/>
        <v>38064</v>
      </c>
      <c r="H2050">
        <f t="shared" si="221"/>
        <v>12</v>
      </c>
      <c r="I2050" s="38">
        <v>0</v>
      </c>
      <c r="J2050" s="38">
        <v>0.43194444444444446</v>
      </c>
      <c r="K2050">
        <v>6184</v>
      </c>
      <c r="L2050">
        <v>4</v>
      </c>
      <c r="O2050">
        <v>3</v>
      </c>
      <c r="P2050">
        <v>2</v>
      </c>
      <c r="Q2050">
        <v>1</v>
      </c>
      <c r="T2050">
        <v>2</v>
      </c>
      <c r="W2050" s="41" t="s">
        <v>118</v>
      </c>
      <c r="X2050">
        <v>0</v>
      </c>
      <c r="Y2050">
        <v>1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</row>
    <row r="2051" spans="1:39" x14ac:dyDescent="0.15">
      <c r="A2051">
        <v>867</v>
      </c>
      <c r="B2051">
        <v>30</v>
      </c>
      <c r="C2051">
        <v>12</v>
      </c>
      <c r="D2051" s="17">
        <v>2004</v>
      </c>
      <c r="E2051" s="17">
        <v>3</v>
      </c>
      <c r="F2051" s="17">
        <v>18</v>
      </c>
      <c r="G2051" s="40">
        <f t="shared" si="220"/>
        <v>38064</v>
      </c>
      <c r="H2051">
        <f t="shared" si="221"/>
        <v>12</v>
      </c>
      <c r="I2051" s="38">
        <v>0</v>
      </c>
      <c r="J2051" s="38">
        <v>0.40138888888888885</v>
      </c>
      <c r="K2051">
        <v>1708</v>
      </c>
      <c r="L2051">
        <v>2</v>
      </c>
      <c r="M2051">
        <v>4</v>
      </c>
      <c r="O2051">
        <v>3</v>
      </c>
      <c r="P2051">
        <v>2</v>
      </c>
      <c r="Q2051">
        <v>1</v>
      </c>
      <c r="W2051" s="41" t="s">
        <v>118</v>
      </c>
      <c r="X2051">
        <v>0</v>
      </c>
      <c r="Y2051">
        <v>1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</row>
    <row r="2052" spans="1:39" x14ac:dyDescent="0.15">
      <c r="A2052">
        <v>866</v>
      </c>
      <c r="B2052">
        <v>30</v>
      </c>
      <c r="C2052">
        <v>12</v>
      </c>
      <c r="D2052" s="17">
        <v>2004</v>
      </c>
      <c r="E2052" s="17">
        <v>3</v>
      </c>
      <c r="F2052" s="17">
        <v>18</v>
      </c>
      <c r="G2052" s="40">
        <f t="shared" si="220"/>
        <v>38064</v>
      </c>
      <c r="H2052">
        <f t="shared" si="221"/>
        <v>12</v>
      </c>
      <c r="I2052" s="38">
        <v>0</v>
      </c>
      <c r="J2052" s="38">
        <v>0.39861111111111108</v>
      </c>
      <c r="L2052">
        <v>4</v>
      </c>
      <c r="O2052">
        <v>3</v>
      </c>
      <c r="P2052">
        <v>2</v>
      </c>
      <c r="Q2052">
        <v>1</v>
      </c>
      <c r="U2052" t="s">
        <v>36</v>
      </c>
      <c r="W2052" s="41" t="s">
        <v>118</v>
      </c>
      <c r="X2052">
        <v>0</v>
      </c>
      <c r="Y2052">
        <v>1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H2052">
        <v>0</v>
      </c>
      <c r="AI2052">
        <v>0</v>
      </c>
    </row>
    <row r="2053" spans="1:39" x14ac:dyDescent="0.15">
      <c r="A2053">
        <v>817</v>
      </c>
      <c r="B2053">
        <v>29</v>
      </c>
      <c r="C2053">
        <v>12</v>
      </c>
      <c r="D2053" s="19">
        <v>2004</v>
      </c>
      <c r="E2053" s="19">
        <v>3</v>
      </c>
      <c r="F2053" s="19">
        <v>19</v>
      </c>
      <c r="G2053" s="40">
        <f t="shared" si="220"/>
        <v>38065</v>
      </c>
      <c r="H2053">
        <f t="shared" si="221"/>
        <v>12</v>
      </c>
      <c r="I2053" s="38">
        <v>0</v>
      </c>
      <c r="J2053" s="38">
        <v>0.3354166666666667</v>
      </c>
      <c r="L2053">
        <v>3</v>
      </c>
      <c r="M2053">
        <v>6</v>
      </c>
      <c r="O2053">
        <v>3</v>
      </c>
      <c r="P2053">
        <v>2</v>
      </c>
      <c r="Q2053">
        <v>1</v>
      </c>
      <c r="T2053">
        <v>2</v>
      </c>
      <c r="W2053" s="41" t="s">
        <v>118</v>
      </c>
      <c r="X2053">
        <v>0</v>
      </c>
      <c r="Y2053">
        <v>1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</row>
    <row r="2054" spans="1:39" x14ac:dyDescent="0.15">
      <c r="A2054">
        <v>5620</v>
      </c>
      <c r="B2054">
        <v>228</v>
      </c>
      <c r="C2054">
        <v>11</v>
      </c>
      <c r="D2054" s="17">
        <v>2008</v>
      </c>
      <c r="E2054" s="17">
        <v>3</v>
      </c>
      <c r="F2054" s="17">
        <v>17</v>
      </c>
      <c r="G2054" s="40">
        <f t="shared" si="220"/>
        <v>39524</v>
      </c>
      <c r="H2054">
        <f t="shared" si="221"/>
        <v>12</v>
      </c>
      <c r="I2054" s="29">
        <v>0.47152777777777777</v>
      </c>
      <c r="J2054" s="29">
        <v>0.47152777777777777</v>
      </c>
      <c r="K2054">
        <v>7988</v>
      </c>
      <c r="L2054">
        <v>3</v>
      </c>
      <c r="M2054">
        <v>7</v>
      </c>
      <c r="O2054">
        <v>3</v>
      </c>
      <c r="P2054">
        <v>2</v>
      </c>
      <c r="Q2054">
        <v>1</v>
      </c>
      <c r="T2054">
        <v>3</v>
      </c>
      <c r="W2054" s="41" t="s">
        <v>118</v>
      </c>
      <c r="X2054">
        <v>1</v>
      </c>
      <c r="Y2054">
        <v>0</v>
      </c>
      <c r="Z2054">
        <v>1</v>
      </c>
      <c r="AA2054">
        <v>0</v>
      </c>
      <c r="AB2054">
        <v>0</v>
      </c>
      <c r="AC2054">
        <v>0</v>
      </c>
      <c r="AD2054">
        <v>0</v>
      </c>
      <c r="AE2054">
        <v>1</v>
      </c>
    </row>
    <row r="2055" spans="1:39" x14ac:dyDescent="0.15">
      <c r="A2055">
        <v>5613</v>
      </c>
      <c r="B2055">
        <v>228</v>
      </c>
      <c r="C2055">
        <v>11</v>
      </c>
      <c r="D2055" s="17">
        <v>2008</v>
      </c>
      <c r="E2055" s="17">
        <v>3</v>
      </c>
      <c r="F2055" s="17">
        <v>17</v>
      </c>
      <c r="G2055" s="40">
        <f t="shared" si="220"/>
        <v>39524</v>
      </c>
      <c r="H2055">
        <f t="shared" si="221"/>
        <v>12</v>
      </c>
      <c r="I2055" s="29">
        <v>0.4055555555555555</v>
      </c>
      <c r="J2055" s="29">
        <v>0.40555555555555556</v>
      </c>
      <c r="K2055">
        <v>7054</v>
      </c>
      <c r="L2055">
        <v>2</v>
      </c>
      <c r="M2055">
        <v>4</v>
      </c>
      <c r="O2055">
        <v>3</v>
      </c>
      <c r="P2055">
        <v>2</v>
      </c>
      <c r="Q2055">
        <v>2</v>
      </c>
      <c r="T2055">
        <v>3</v>
      </c>
      <c r="W2055" s="41" t="s">
        <v>118</v>
      </c>
      <c r="X2055">
        <v>0</v>
      </c>
      <c r="Y2055">
        <v>1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H2055">
        <v>0</v>
      </c>
      <c r="AI2055">
        <v>0</v>
      </c>
    </row>
    <row r="2056" spans="1:39" x14ac:dyDescent="0.15">
      <c r="A2056">
        <v>5616</v>
      </c>
      <c r="B2056">
        <v>228</v>
      </c>
      <c r="C2056">
        <v>11</v>
      </c>
      <c r="D2056" s="17">
        <v>2008</v>
      </c>
      <c r="E2056" s="17">
        <v>3</v>
      </c>
      <c r="F2056" s="17">
        <v>17</v>
      </c>
      <c r="G2056" s="40">
        <f t="shared" si="220"/>
        <v>39524</v>
      </c>
      <c r="H2056">
        <f t="shared" si="221"/>
        <v>12</v>
      </c>
      <c r="I2056" s="29">
        <v>0.43055555555555558</v>
      </c>
      <c r="J2056" s="29">
        <v>0.43055555555555558</v>
      </c>
      <c r="K2056">
        <v>7986</v>
      </c>
      <c r="L2056">
        <v>2</v>
      </c>
      <c r="M2056">
        <v>3</v>
      </c>
      <c r="O2056">
        <v>3</v>
      </c>
      <c r="P2056">
        <v>2</v>
      </c>
      <c r="Q2056">
        <v>2</v>
      </c>
      <c r="T2056">
        <v>3</v>
      </c>
      <c r="W2056" s="41" t="s">
        <v>118</v>
      </c>
      <c r="X2056">
        <v>0</v>
      </c>
      <c r="Y2056">
        <v>1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</row>
    <row r="2057" spans="1:39" x14ac:dyDescent="0.15">
      <c r="A2057">
        <v>5618</v>
      </c>
      <c r="B2057">
        <v>228</v>
      </c>
      <c r="C2057">
        <v>11</v>
      </c>
      <c r="D2057" s="19">
        <v>2008</v>
      </c>
      <c r="E2057" s="19">
        <v>3</v>
      </c>
      <c r="F2057" s="19">
        <v>17</v>
      </c>
      <c r="G2057" s="40">
        <f t="shared" si="220"/>
        <v>39524</v>
      </c>
      <c r="H2057">
        <f t="shared" si="221"/>
        <v>12</v>
      </c>
      <c r="I2057" s="29">
        <v>0.4548611111111111</v>
      </c>
      <c r="J2057" s="29">
        <v>0.45486111111111116</v>
      </c>
      <c r="K2057">
        <v>6835</v>
      </c>
      <c r="L2057">
        <v>3</v>
      </c>
      <c r="M2057">
        <v>9</v>
      </c>
      <c r="O2057">
        <v>3</v>
      </c>
      <c r="P2057">
        <v>2</v>
      </c>
      <c r="Q2057">
        <v>2</v>
      </c>
      <c r="R2057">
        <v>35.9</v>
      </c>
      <c r="S2057">
        <v>0</v>
      </c>
      <c r="T2057">
        <v>3</v>
      </c>
      <c r="V2057" s="41" t="s">
        <v>1335</v>
      </c>
      <c r="W2057" s="41" t="s">
        <v>50</v>
      </c>
      <c r="X2057">
        <v>1</v>
      </c>
      <c r="Y2057">
        <v>0</v>
      </c>
      <c r="Z2057">
        <v>1</v>
      </c>
      <c r="AA2057">
        <v>0</v>
      </c>
      <c r="AB2057">
        <v>0</v>
      </c>
      <c r="AC2057">
        <v>0</v>
      </c>
      <c r="AD2057">
        <v>0</v>
      </c>
      <c r="AE2057">
        <v>1</v>
      </c>
      <c r="AJ2057">
        <v>1</v>
      </c>
    </row>
    <row r="2058" spans="1:39" x14ac:dyDescent="0.15">
      <c r="A2058">
        <v>5622</v>
      </c>
      <c r="B2058">
        <v>228</v>
      </c>
      <c r="C2058">
        <v>11</v>
      </c>
      <c r="D2058" s="17">
        <v>2008</v>
      </c>
      <c r="E2058" s="17">
        <v>3</v>
      </c>
      <c r="F2058" s="17">
        <v>17</v>
      </c>
      <c r="G2058" s="40">
        <f t="shared" si="220"/>
        <v>39524</v>
      </c>
      <c r="H2058">
        <f t="shared" si="221"/>
        <v>12</v>
      </c>
      <c r="I2058" s="29">
        <v>0.4777777777777778</v>
      </c>
      <c r="J2058" s="29">
        <v>0.47777777777777775</v>
      </c>
      <c r="K2058">
        <v>7488</v>
      </c>
      <c r="L2058">
        <v>3</v>
      </c>
      <c r="M2058">
        <v>11</v>
      </c>
      <c r="O2058">
        <v>3</v>
      </c>
      <c r="P2058">
        <v>2</v>
      </c>
      <c r="Q2058">
        <v>2</v>
      </c>
      <c r="T2058">
        <v>3</v>
      </c>
      <c r="W2058" s="41" t="s">
        <v>118</v>
      </c>
      <c r="X2058">
        <v>0</v>
      </c>
      <c r="Y2058">
        <v>1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H2058">
        <v>0</v>
      </c>
      <c r="AI2058">
        <v>0</v>
      </c>
    </row>
    <row r="2059" spans="1:39" x14ac:dyDescent="0.15">
      <c r="A2059">
        <v>5625</v>
      </c>
      <c r="B2059">
        <v>228</v>
      </c>
      <c r="C2059">
        <v>11</v>
      </c>
      <c r="D2059" s="17">
        <v>2008</v>
      </c>
      <c r="E2059" s="17">
        <v>3</v>
      </c>
      <c r="F2059" s="17">
        <v>17</v>
      </c>
      <c r="G2059" s="40">
        <f t="shared" si="220"/>
        <v>39524</v>
      </c>
      <c r="H2059">
        <f t="shared" si="221"/>
        <v>12</v>
      </c>
      <c r="I2059" s="29">
        <v>0.48888888888888887</v>
      </c>
      <c r="J2059" s="29">
        <v>0.48888888888888887</v>
      </c>
      <c r="K2059">
        <v>7938</v>
      </c>
      <c r="L2059">
        <v>4</v>
      </c>
      <c r="O2059">
        <v>3</v>
      </c>
      <c r="P2059">
        <v>2</v>
      </c>
      <c r="Q2059">
        <v>1</v>
      </c>
      <c r="T2059">
        <v>3</v>
      </c>
      <c r="W2059" s="41" t="s">
        <v>50</v>
      </c>
      <c r="X2059">
        <v>1</v>
      </c>
      <c r="Y2059">
        <v>0</v>
      </c>
      <c r="Z2059">
        <v>1</v>
      </c>
      <c r="AA2059">
        <v>0</v>
      </c>
      <c r="AB2059">
        <v>0</v>
      </c>
      <c r="AC2059">
        <v>0</v>
      </c>
      <c r="AD2059">
        <v>0</v>
      </c>
      <c r="AE2059">
        <v>1</v>
      </c>
    </row>
    <row r="2060" spans="1:39" x14ac:dyDescent="0.15">
      <c r="A2060">
        <v>5607</v>
      </c>
      <c r="B2060">
        <v>227</v>
      </c>
      <c r="C2060">
        <v>11</v>
      </c>
      <c r="D2060" s="19">
        <v>2008</v>
      </c>
      <c r="E2060" s="19">
        <v>3</v>
      </c>
      <c r="F2060" s="19">
        <v>17</v>
      </c>
      <c r="G2060" s="40">
        <f t="shared" si="220"/>
        <v>39524</v>
      </c>
      <c r="H2060">
        <f t="shared" si="221"/>
        <v>12</v>
      </c>
      <c r="I2060" s="29">
        <v>0.36805555555555558</v>
      </c>
      <c r="J2060" s="29">
        <v>0.36805555555555552</v>
      </c>
      <c r="K2060">
        <v>6875</v>
      </c>
      <c r="L2060">
        <v>2</v>
      </c>
      <c r="M2060">
        <v>10</v>
      </c>
      <c r="O2060">
        <v>3</v>
      </c>
      <c r="P2060">
        <v>2</v>
      </c>
      <c r="Q2060">
        <v>1</v>
      </c>
      <c r="R2060">
        <v>37.799999999999997</v>
      </c>
      <c r="S2060">
        <v>1</v>
      </c>
      <c r="T2060">
        <v>3</v>
      </c>
      <c r="W2060" s="41" t="s">
        <v>50</v>
      </c>
      <c r="X2060">
        <v>0</v>
      </c>
      <c r="Y2060">
        <v>1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</row>
    <row r="2061" spans="1:39" x14ac:dyDescent="0.15">
      <c r="A2061">
        <v>5624</v>
      </c>
      <c r="B2061">
        <v>228</v>
      </c>
      <c r="C2061">
        <v>11</v>
      </c>
      <c r="D2061" s="17">
        <v>2008</v>
      </c>
      <c r="E2061" s="17">
        <v>3</v>
      </c>
      <c r="F2061" s="17">
        <v>17</v>
      </c>
      <c r="G2061" s="40">
        <f t="shared" si="220"/>
        <v>39524</v>
      </c>
      <c r="H2061">
        <f t="shared" si="221"/>
        <v>12</v>
      </c>
      <c r="I2061" s="29">
        <v>0.4861111111111111</v>
      </c>
      <c r="J2061" s="29">
        <v>0.4861111111111111</v>
      </c>
      <c r="K2061">
        <v>7486</v>
      </c>
      <c r="L2061">
        <v>2</v>
      </c>
      <c r="M2061">
        <v>6</v>
      </c>
      <c r="O2061">
        <v>3</v>
      </c>
      <c r="P2061">
        <v>2</v>
      </c>
      <c r="Q2061">
        <v>2</v>
      </c>
      <c r="R2061">
        <v>38.200000000000003</v>
      </c>
      <c r="S2061">
        <v>1</v>
      </c>
      <c r="T2061">
        <v>3</v>
      </c>
      <c r="W2061" s="41" t="s">
        <v>278</v>
      </c>
      <c r="X2061">
        <v>0</v>
      </c>
      <c r="Y2061">
        <v>1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H2061">
        <v>0</v>
      </c>
      <c r="AI2061">
        <v>0</v>
      </c>
      <c r="AM2061" t="s">
        <v>2918</v>
      </c>
    </row>
    <row r="2062" spans="1:39" x14ac:dyDescent="0.15">
      <c r="A2062">
        <v>5609</v>
      </c>
      <c r="B2062">
        <v>227</v>
      </c>
      <c r="C2062">
        <v>11</v>
      </c>
      <c r="D2062" s="19">
        <v>2008</v>
      </c>
      <c r="E2062" s="19">
        <v>3</v>
      </c>
      <c r="F2062" s="19">
        <v>17</v>
      </c>
      <c r="G2062" s="40">
        <f t="shared" si="220"/>
        <v>39524</v>
      </c>
      <c r="H2062">
        <f t="shared" si="221"/>
        <v>12</v>
      </c>
      <c r="I2062" s="29">
        <v>0.38263888888888892</v>
      </c>
      <c r="J2062" s="29">
        <v>0.38263888888888886</v>
      </c>
      <c r="K2062">
        <v>7280</v>
      </c>
      <c r="L2062">
        <v>2</v>
      </c>
      <c r="M2062">
        <v>3</v>
      </c>
      <c r="O2062">
        <v>3</v>
      </c>
      <c r="P2062">
        <v>2</v>
      </c>
      <c r="Q2062">
        <v>2</v>
      </c>
      <c r="R2062">
        <v>36.1</v>
      </c>
      <c r="S2062">
        <v>0</v>
      </c>
      <c r="W2062" s="41" t="s">
        <v>222</v>
      </c>
      <c r="X2062">
        <v>5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1</v>
      </c>
      <c r="AE2062">
        <v>1</v>
      </c>
    </row>
    <row r="2063" spans="1:39" x14ac:dyDescent="0.15">
      <c r="A2063">
        <v>5610</v>
      </c>
      <c r="B2063">
        <v>228</v>
      </c>
      <c r="C2063">
        <v>11</v>
      </c>
      <c r="D2063" s="17">
        <v>2008</v>
      </c>
      <c r="E2063" s="17">
        <v>3</v>
      </c>
      <c r="F2063" s="17">
        <v>17</v>
      </c>
      <c r="G2063" s="40">
        <f t="shared" si="220"/>
        <v>39524</v>
      </c>
      <c r="H2063">
        <f t="shared" si="221"/>
        <v>12</v>
      </c>
      <c r="I2063" s="29">
        <v>0.38750000000000001</v>
      </c>
      <c r="J2063" s="29">
        <v>0.38750000000000001</v>
      </c>
      <c r="L2063">
        <v>2</v>
      </c>
      <c r="M2063">
        <v>10</v>
      </c>
      <c r="O2063">
        <v>3</v>
      </c>
      <c r="P2063">
        <v>2</v>
      </c>
      <c r="Q2063">
        <v>2</v>
      </c>
      <c r="R2063">
        <v>38.200000000000003</v>
      </c>
      <c r="S2063">
        <v>1</v>
      </c>
      <c r="V2063" s="41" t="s">
        <v>1335</v>
      </c>
      <c r="W2063" s="41" t="s">
        <v>50</v>
      </c>
      <c r="X2063">
        <v>3</v>
      </c>
      <c r="Y2063">
        <v>0</v>
      </c>
      <c r="Z2063">
        <v>0</v>
      </c>
      <c r="AA2063">
        <v>0</v>
      </c>
      <c r="AB2063">
        <v>1</v>
      </c>
      <c r="AC2063">
        <v>0</v>
      </c>
      <c r="AD2063">
        <v>0</v>
      </c>
      <c r="AE2063">
        <v>1</v>
      </c>
      <c r="AH2063">
        <v>0</v>
      </c>
      <c r="AI2063">
        <v>0</v>
      </c>
    </row>
    <row r="2064" spans="1:39" x14ac:dyDescent="0.15">
      <c r="A2064">
        <v>5629</v>
      </c>
      <c r="B2064">
        <v>228</v>
      </c>
      <c r="C2064">
        <v>12</v>
      </c>
      <c r="D2064" s="19">
        <v>2008</v>
      </c>
      <c r="E2064" s="19">
        <v>3</v>
      </c>
      <c r="F2064" s="19">
        <v>18</v>
      </c>
      <c r="G2064" s="40">
        <f t="shared" si="220"/>
        <v>39525</v>
      </c>
      <c r="H2064">
        <f t="shared" si="221"/>
        <v>12</v>
      </c>
      <c r="I2064" s="29"/>
      <c r="J2064" s="29"/>
      <c r="L2064">
        <v>3</v>
      </c>
      <c r="M2064">
        <v>6</v>
      </c>
      <c r="O2064">
        <v>3</v>
      </c>
      <c r="P2064">
        <v>2</v>
      </c>
      <c r="Q2064">
        <v>2</v>
      </c>
      <c r="R2064">
        <v>37.9</v>
      </c>
      <c r="S2064">
        <v>1</v>
      </c>
      <c r="T2064" s="8"/>
      <c r="U2064" s="8"/>
      <c r="W2064" s="41" t="s">
        <v>118</v>
      </c>
      <c r="X2064">
        <v>0</v>
      </c>
      <c r="Y2064">
        <v>1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</row>
    <row r="2065" spans="1:42" x14ac:dyDescent="0.15">
      <c r="A2065">
        <v>5628</v>
      </c>
      <c r="B2065">
        <v>228</v>
      </c>
      <c r="C2065">
        <v>12</v>
      </c>
      <c r="D2065" s="17">
        <v>2008</v>
      </c>
      <c r="E2065" s="17">
        <v>3</v>
      </c>
      <c r="F2065" s="17">
        <v>18</v>
      </c>
      <c r="G2065" s="40">
        <f t="shared" si="220"/>
        <v>39525</v>
      </c>
      <c r="H2065">
        <f t="shared" si="221"/>
        <v>12</v>
      </c>
      <c r="I2065" s="29">
        <v>0.4055555555555555</v>
      </c>
      <c r="J2065" s="29">
        <v>0.40555555555555556</v>
      </c>
      <c r="N2065">
        <v>3</v>
      </c>
      <c r="O2065">
        <v>3</v>
      </c>
      <c r="P2065">
        <v>2</v>
      </c>
      <c r="Q2065">
        <v>2</v>
      </c>
      <c r="R2065">
        <v>39</v>
      </c>
      <c r="S2065">
        <v>1</v>
      </c>
      <c r="W2065" s="41" t="s">
        <v>118</v>
      </c>
      <c r="X2065">
        <v>4</v>
      </c>
      <c r="Y2065">
        <v>0</v>
      </c>
      <c r="Z2065">
        <v>0</v>
      </c>
      <c r="AA2065">
        <v>0</v>
      </c>
      <c r="AB2065">
        <v>0</v>
      </c>
      <c r="AC2065">
        <v>1</v>
      </c>
      <c r="AD2065">
        <v>0</v>
      </c>
      <c r="AE2065">
        <v>1</v>
      </c>
    </row>
    <row r="2066" spans="1:42" x14ac:dyDescent="0.15">
      <c r="A2066">
        <v>5645</v>
      </c>
      <c r="B2066">
        <v>229</v>
      </c>
      <c r="C2066">
        <v>12</v>
      </c>
      <c r="D2066" s="19">
        <v>2008</v>
      </c>
      <c r="E2066" s="19">
        <v>3</v>
      </c>
      <c r="F2066" s="19">
        <v>21</v>
      </c>
      <c r="G2066" s="40">
        <f t="shared" si="220"/>
        <v>39528</v>
      </c>
      <c r="H2066">
        <f t="shared" si="221"/>
        <v>12</v>
      </c>
      <c r="I2066" s="29">
        <v>0.37152777777777773</v>
      </c>
      <c r="J2066" s="29">
        <v>0.37152777777777779</v>
      </c>
      <c r="K2066">
        <v>7995</v>
      </c>
      <c r="L2066">
        <v>2</v>
      </c>
      <c r="M2066">
        <v>7</v>
      </c>
      <c r="O2066">
        <v>3</v>
      </c>
      <c r="P2066">
        <v>2</v>
      </c>
      <c r="Q2066">
        <v>2</v>
      </c>
      <c r="T2066">
        <v>3</v>
      </c>
      <c r="W2066" s="41" t="s">
        <v>49</v>
      </c>
      <c r="X2066">
        <v>0</v>
      </c>
      <c r="Y2066">
        <v>1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</row>
    <row r="2067" spans="1:42" x14ac:dyDescent="0.15">
      <c r="A2067">
        <v>5644</v>
      </c>
      <c r="B2067">
        <v>229</v>
      </c>
      <c r="C2067">
        <v>12</v>
      </c>
      <c r="D2067" s="19">
        <v>2008</v>
      </c>
      <c r="E2067" s="19">
        <v>3</v>
      </c>
      <c r="F2067" s="19">
        <v>21</v>
      </c>
      <c r="G2067" s="40">
        <f t="shared" si="220"/>
        <v>39528</v>
      </c>
      <c r="H2067">
        <f t="shared" si="221"/>
        <v>12</v>
      </c>
      <c r="I2067" s="29">
        <v>0.36180555555555555</v>
      </c>
      <c r="J2067" s="29">
        <v>0.36180555555555555</v>
      </c>
      <c r="K2067">
        <v>7923</v>
      </c>
      <c r="L2067">
        <v>3</v>
      </c>
      <c r="M2067">
        <v>10</v>
      </c>
      <c r="O2067">
        <v>3</v>
      </c>
      <c r="P2067">
        <v>2</v>
      </c>
      <c r="Q2067">
        <v>1</v>
      </c>
      <c r="T2067">
        <v>3</v>
      </c>
      <c r="W2067" s="41" t="s">
        <v>50</v>
      </c>
      <c r="X2067">
        <v>1</v>
      </c>
      <c r="Y2067">
        <v>0</v>
      </c>
      <c r="Z2067">
        <v>1</v>
      </c>
      <c r="AA2067">
        <v>0</v>
      </c>
      <c r="AB2067">
        <v>0</v>
      </c>
      <c r="AC2067">
        <v>0</v>
      </c>
      <c r="AD2067">
        <v>0</v>
      </c>
      <c r="AE2067">
        <v>1</v>
      </c>
    </row>
    <row r="2068" spans="1:42" x14ac:dyDescent="0.15">
      <c r="A2068">
        <v>5651</v>
      </c>
      <c r="B2068">
        <v>229</v>
      </c>
      <c r="C2068">
        <v>12</v>
      </c>
      <c r="D2068" s="17">
        <v>2008</v>
      </c>
      <c r="E2068" s="17">
        <v>3</v>
      </c>
      <c r="F2068" s="17">
        <v>21</v>
      </c>
      <c r="G2068" s="40">
        <f t="shared" si="220"/>
        <v>39528</v>
      </c>
      <c r="H2068">
        <f t="shared" si="221"/>
        <v>12</v>
      </c>
      <c r="I2068" s="29">
        <v>0.4381944444444445</v>
      </c>
      <c r="J2068" s="29">
        <v>0.43819444444444444</v>
      </c>
      <c r="K2068">
        <v>7759</v>
      </c>
      <c r="L2068">
        <v>3</v>
      </c>
      <c r="M2068">
        <v>4</v>
      </c>
      <c r="O2068">
        <v>3</v>
      </c>
      <c r="P2068">
        <v>2</v>
      </c>
      <c r="Q2068">
        <v>2</v>
      </c>
      <c r="T2068">
        <v>3</v>
      </c>
      <c r="W2068" s="41" t="s">
        <v>118</v>
      </c>
      <c r="X2068">
        <v>1</v>
      </c>
      <c r="Y2068">
        <v>0</v>
      </c>
      <c r="Z2068">
        <v>1</v>
      </c>
      <c r="AA2068">
        <v>0</v>
      </c>
      <c r="AB2068">
        <v>0</v>
      </c>
      <c r="AC2068">
        <v>0</v>
      </c>
      <c r="AD2068">
        <v>0</v>
      </c>
      <c r="AE2068">
        <v>1</v>
      </c>
      <c r="AH2068">
        <v>0</v>
      </c>
      <c r="AI2068">
        <v>0</v>
      </c>
    </row>
    <row r="2069" spans="1:42" x14ac:dyDescent="0.15">
      <c r="A2069">
        <v>5647</v>
      </c>
      <c r="B2069">
        <v>229</v>
      </c>
      <c r="C2069">
        <v>12</v>
      </c>
      <c r="D2069" s="17">
        <v>2008</v>
      </c>
      <c r="E2069" s="17">
        <v>3</v>
      </c>
      <c r="F2069" s="17">
        <v>21</v>
      </c>
      <c r="G2069" s="40">
        <f t="shared" si="220"/>
        <v>39528</v>
      </c>
      <c r="H2069">
        <f t="shared" si="221"/>
        <v>12</v>
      </c>
      <c r="I2069" s="29">
        <v>0.38263888888888892</v>
      </c>
      <c r="J2069" s="29">
        <v>0.38263888888888886</v>
      </c>
      <c r="K2069">
        <v>7646</v>
      </c>
      <c r="L2069">
        <v>4</v>
      </c>
      <c r="O2069">
        <v>3</v>
      </c>
      <c r="P2069">
        <v>2</v>
      </c>
      <c r="Q2069">
        <v>1</v>
      </c>
      <c r="T2069">
        <v>3</v>
      </c>
      <c r="X2069">
        <v>0</v>
      </c>
      <c r="Y2069">
        <v>1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</row>
    <row r="2070" spans="1:42" x14ac:dyDescent="0.15">
      <c r="A2070">
        <v>823</v>
      </c>
      <c r="B2070">
        <v>29</v>
      </c>
      <c r="C2070">
        <v>12</v>
      </c>
      <c r="D2070" s="17">
        <v>2004</v>
      </c>
      <c r="E2070" s="17">
        <v>3</v>
      </c>
      <c r="F2070" s="17">
        <v>22</v>
      </c>
      <c r="G2070" s="40">
        <f t="shared" ref="G2070:G2086" si="222">DATE(D2070,E2070,F2070)</f>
        <v>38068</v>
      </c>
      <c r="H2070">
        <f t="shared" ref="H2070:H2086" si="223">INT((G2070-DATE(YEAR(G2070-WEEKDAY(G2070-1)+4),1,3)+WEEKDAY(DATE(YEAR(G2070-WEEKDAY(G2070-1)+4),1,3))+5)/7)</f>
        <v>13</v>
      </c>
      <c r="I2070" s="1">
        <v>0</v>
      </c>
      <c r="J2070" s="1">
        <v>0.3298611111111111</v>
      </c>
      <c r="K2070">
        <v>6188</v>
      </c>
      <c r="L2070">
        <v>2</v>
      </c>
      <c r="M2070">
        <v>9</v>
      </c>
      <c r="O2070">
        <v>3</v>
      </c>
      <c r="P2070">
        <v>2</v>
      </c>
      <c r="Q2070">
        <v>2</v>
      </c>
      <c r="T2070">
        <v>2</v>
      </c>
      <c r="W2070" s="41" t="s">
        <v>118</v>
      </c>
      <c r="X2070">
        <v>0</v>
      </c>
      <c r="Y2070">
        <v>1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</row>
    <row r="2071" spans="1:42" x14ac:dyDescent="0.15">
      <c r="A2071">
        <v>830</v>
      </c>
      <c r="B2071">
        <v>29</v>
      </c>
      <c r="C2071">
        <v>12</v>
      </c>
      <c r="D2071" s="17">
        <v>2004</v>
      </c>
      <c r="E2071" s="17">
        <v>3</v>
      </c>
      <c r="F2071" s="17">
        <v>22</v>
      </c>
      <c r="G2071" s="40">
        <f t="shared" si="222"/>
        <v>38068</v>
      </c>
      <c r="H2071">
        <f t="shared" si="223"/>
        <v>13</v>
      </c>
      <c r="I2071" s="1">
        <v>0</v>
      </c>
      <c r="J2071" s="1">
        <v>0.38472222222222219</v>
      </c>
      <c r="K2071">
        <v>2378</v>
      </c>
      <c r="L2071">
        <v>3</v>
      </c>
      <c r="M2071">
        <v>1</v>
      </c>
      <c r="O2071">
        <v>3</v>
      </c>
      <c r="P2071">
        <v>2</v>
      </c>
      <c r="Q2071">
        <v>2</v>
      </c>
      <c r="T2071">
        <v>2</v>
      </c>
      <c r="W2071" s="41" t="s">
        <v>118</v>
      </c>
      <c r="X2071">
        <v>0</v>
      </c>
      <c r="Y2071">
        <v>1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</row>
    <row r="2072" spans="1:42" x14ac:dyDescent="0.15">
      <c r="A2072">
        <v>831</v>
      </c>
      <c r="B2072">
        <v>29</v>
      </c>
      <c r="C2072">
        <v>12</v>
      </c>
      <c r="D2072" s="19">
        <v>2004</v>
      </c>
      <c r="E2072" s="19">
        <v>3</v>
      </c>
      <c r="F2072" s="19">
        <v>22</v>
      </c>
      <c r="G2072" s="40">
        <f t="shared" si="222"/>
        <v>38068</v>
      </c>
      <c r="H2072">
        <f t="shared" si="223"/>
        <v>13</v>
      </c>
      <c r="I2072" s="1">
        <v>0</v>
      </c>
      <c r="J2072" s="1">
        <v>0.38611111111111113</v>
      </c>
      <c r="L2072">
        <v>4</v>
      </c>
      <c r="M2072">
        <v>7</v>
      </c>
      <c r="O2072">
        <v>3</v>
      </c>
      <c r="P2072">
        <v>2</v>
      </c>
      <c r="Q2072">
        <v>2</v>
      </c>
      <c r="T2072">
        <v>2</v>
      </c>
      <c r="W2072" s="41" t="s">
        <v>118</v>
      </c>
      <c r="X2072">
        <v>0</v>
      </c>
      <c r="Y2072">
        <v>1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P2072" t="s">
        <v>281</v>
      </c>
    </row>
    <row r="2073" spans="1:42" x14ac:dyDescent="0.15">
      <c r="A2073">
        <v>824</v>
      </c>
      <c r="B2073">
        <v>29</v>
      </c>
      <c r="C2073">
        <v>12</v>
      </c>
      <c r="D2073" s="17">
        <v>2004</v>
      </c>
      <c r="E2073" s="17">
        <v>3</v>
      </c>
      <c r="F2073" s="17">
        <v>22</v>
      </c>
      <c r="G2073" s="40">
        <f t="shared" si="222"/>
        <v>38068</v>
      </c>
      <c r="H2073">
        <f t="shared" si="223"/>
        <v>13</v>
      </c>
      <c r="I2073" s="1">
        <v>8</v>
      </c>
      <c r="J2073" s="1">
        <v>8</v>
      </c>
      <c r="K2073">
        <v>6189</v>
      </c>
      <c r="L2073">
        <v>3</v>
      </c>
      <c r="O2073">
        <v>3</v>
      </c>
      <c r="P2073">
        <v>2</v>
      </c>
      <c r="Q2073">
        <v>1</v>
      </c>
      <c r="R2073">
        <v>37.200000000000003</v>
      </c>
      <c r="S2073">
        <v>0</v>
      </c>
      <c r="T2073">
        <v>2</v>
      </c>
      <c r="W2073" s="41" t="s">
        <v>1599</v>
      </c>
      <c r="X2073">
        <v>1</v>
      </c>
      <c r="Y2073">
        <v>0</v>
      </c>
      <c r="Z2073">
        <v>1</v>
      </c>
      <c r="AA2073">
        <v>0</v>
      </c>
      <c r="AB2073">
        <v>0</v>
      </c>
      <c r="AC2073">
        <v>0</v>
      </c>
      <c r="AD2073">
        <v>0</v>
      </c>
      <c r="AE2073">
        <v>1</v>
      </c>
      <c r="AH2073">
        <v>0</v>
      </c>
      <c r="AI2073">
        <v>0</v>
      </c>
    </row>
    <row r="2074" spans="1:42" x14ac:dyDescent="0.15">
      <c r="A2074">
        <v>778</v>
      </c>
      <c r="B2074">
        <v>28</v>
      </c>
      <c r="C2074">
        <v>12</v>
      </c>
      <c r="D2074" s="17">
        <v>2004</v>
      </c>
      <c r="E2074" s="17">
        <v>3</v>
      </c>
      <c r="F2074" s="17">
        <v>23</v>
      </c>
      <c r="G2074" s="40">
        <f t="shared" si="222"/>
        <v>38069</v>
      </c>
      <c r="H2074">
        <f t="shared" si="223"/>
        <v>13</v>
      </c>
      <c r="I2074" s="1">
        <v>0</v>
      </c>
      <c r="J2074" s="1">
        <v>0.32361111111111113</v>
      </c>
      <c r="L2074">
        <v>2</v>
      </c>
      <c r="M2074">
        <v>8</v>
      </c>
      <c r="O2074">
        <v>3</v>
      </c>
      <c r="P2074">
        <v>2</v>
      </c>
      <c r="Q2074">
        <v>1</v>
      </c>
      <c r="T2074">
        <v>2</v>
      </c>
      <c r="W2074" s="41" t="s">
        <v>1526</v>
      </c>
      <c r="X2074">
        <v>0</v>
      </c>
      <c r="Y2074">
        <v>1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</row>
    <row r="2075" spans="1:42" x14ac:dyDescent="0.15">
      <c r="A2075">
        <v>789</v>
      </c>
      <c r="B2075">
        <v>28</v>
      </c>
      <c r="C2075">
        <v>12</v>
      </c>
      <c r="D2075" s="19">
        <v>2004</v>
      </c>
      <c r="E2075" s="19">
        <v>3</v>
      </c>
      <c r="F2075" s="19">
        <v>24</v>
      </c>
      <c r="G2075" s="40">
        <f t="shared" si="222"/>
        <v>38070</v>
      </c>
      <c r="H2075">
        <f t="shared" si="223"/>
        <v>13</v>
      </c>
      <c r="I2075" s="1">
        <v>0</v>
      </c>
      <c r="J2075" s="1">
        <v>0.37361111111111112</v>
      </c>
      <c r="K2075">
        <v>6199</v>
      </c>
      <c r="L2075">
        <v>4</v>
      </c>
      <c r="O2075">
        <v>3</v>
      </c>
      <c r="P2075">
        <v>2</v>
      </c>
      <c r="Q2075">
        <v>2</v>
      </c>
      <c r="R2075">
        <v>36.4</v>
      </c>
      <c r="S2075">
        <v>0</v>
      </c>
      <c r="T2075">
        <v>2</v>
      </c>
      <c r="W2075" s="41" t="s">
        <v>118</v>
      </c>
      <c r="X2075">
        <v>0</v>
      </c>
      <c r="Y2075">
        <v>1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</row>
    <row r="2076" spans="1:42" x14ac:dyDescent="0.15">
      <c r="A2076">
        <v>747</v>
      </c>
      <c r="B2076">
        <v>27</v>
      </c>
      <c r="C2076">
        <v>13</v>
      </c>
      <c r="D2076" s="17">
        <v>2004</v>
      </c>
      <c r="E2076" s="17">
        <v>3</v>
      </c>
      <c r="F2076" s="17">
        <v>25</v>
      </c>
      <c r="G2076" s="40">
        <f t="shared" si="222"/>
        <v>38071</v>
      </c>
      <c r="H2076">
        <f t="shared" si="223"/>
        <v>13</v>
      </c>
      <c r="I2076" s="1">
        <v>10</v>
      </c>
      <c r="J2076" s="1">
        <v>10</v>
      </c>
      <c r="L2076">
        <v>4</v>
      </c>
      <c r="M2076">
        <v>6</v>
      </c>
      <c r="O2076">
        <v>3</v>
      </c>
      <c r="P2076">
        <v>2</v>
      </c>
      <c r="Q2076">
        <v>2</v>
      </c>
      <c r="T2076">
        <v>2</v>
      </c>
      <c r="W2076" s="41" t="s">
        <v>118</v>
      </c>
      <c r="X2076">
        <v>1</v>
      </c>
      <c r="Y2076">
        <v>0</v>
      </c>
      <c r="Z2076">
        <v>1</v>
      </c>
      <c r="AA2076">
        <v>0</v>
      </c>
      <c r="AB2076">
        <v>0</v>
      </c>
      <c r="AC2076">
        <v>0</v>
      </c>
      <c r="AD2076">
        <v>0</v>
      </c>
      <c r="AE2076">
        <v>1</v>
      </c>
      <c r="AH2076">
        <v>0</v>
      </c>
      <c r="AI2076">
        <v>0</v>
      </c>
    </row>
    <row r="2077" spans="1:42" x14ac:dyDescent="0.15">
      <c r="A2077">
        <v>804</v>
      </c>
      <c r="B2077">
        <v>28</v>
      </c>
      <c r="C2077">
        <v>13</v>
      </c>
      <c r="D2077" s="19">
        <v>2004</v>
      </c>
      <c r="E2077" s="19">
        <v>3</v>
      </c>
      <c r="F2077" s="19">
        <v>25</v>
      </c>
      <c r="G2077" s="40">
        <f t="shared" si="222"/>
        <v>38071</v>
      </c>
      <c r="H2077">
        <f t="shared" si="223"/>
        <v>13</v>
      </c>
      <c r="I2077" s="1">
        <v>0</v>
      </c>
      <c r="J2077" s="1">
        <v>0.36388888888888887</v>
      </c>
      <c r="L2077">
        <v>2</v>
      </c>
      <c r="M2077">
        <v>1</v>
      </c>
      <c r="O2077">
        <v>3</v>
      </c>
      <c r="P2077">
        <v>2</v>
      </c>
      <c r="Q2077">
        <v>2</v>
      </c>
      <c r="R2077">
        <v>36.4</v>
      </c>
      <c r="S2077">
        <v>0</v>
      </c>
      <c r="W2077" s="41" t="s">
        <v>326</v>
      </c>
      <c r="X2077">
        <v>3</v>
      </c>
      <c r="Y2077">
        <v>0</v>
      </c>
      <c r="Z2077">
        <v>0</v>
      </c>
      <c r="AA2077">
        <v>0</v>
      </c>
      <c r="AB2077">
        <v>1</v>
      </c>
      <c r="AC2077">
        <v>0</v>
      </c>
      <c r="AD2077">
        <v>0</v>
      </c>
      <c r="AE2077">
        <v>1</v>
      </c>
      <c r="AP2077" t="s">
        <v>281</v>
      </c>
    </row>
    <row r="2078" spans="1:42" x14ac:dyDescent="0.15">
      <c r="A2078">
        <v>5659</v>
      </c>
      <c r="B2078">
        <v>229</v>
      </c>
      <c r="C2078">
        <v>12</v>
      </c>
      <c r="D2078" s="17">
        <v>2008</v>
      </c>
      <c r="E2078" s="17">
        <v>3</v>
      </c>
      <c r="F2078" s="17">
        <v>24</v>
      </c>
      <c r="G2078" s="40">
        <f t="shared" si="222"/>
        <v>39531</v>
      </c>
      <c r="H2078">
        <f t="shared" si="223"/>
        <v>13</v>
      </c>
      <c r="I2078" s="29">
        <v>0.42777777777777781</v>
      </c>
      <c r="J2078" s="29">
        <v>0.42777777777777781</v>
      </c>
      <c r="L2078">
        <v>2</v>
      </c>
      <c r="M2078">
        <v>6</v>
      </c>
      <c r="O2078">
        <v>3</v>
      </c>
      <c r="P2078">
        <v>2</v>
      </c>
      <c r="Q2078">
        <v>1</v>
      </c>
      <c r="T2078">
        <v>3</v>
      </c>
      <c r="W2078" s="41" t="s">
        <v>118</v>
      </c>
      <c r="X2078">
        <v>0</v>
      </c>
      <c r="Y2078">
        <v>1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</row>
    <row r="2079" spans="1:42" x14ac:dyDescent="0.15">
      <c r="A2079">
        <v>5656</v>
      </c>
      <c r="B2079">
        <v>229</v>
      </c>
      <c r="C2079">
        <v>12</v>
      </c>
      <c r="D2079" s="17">
        <v>2008</v>
      </c>
      <c r="E2079" s="17">
        <v>3</v>
      </c>
      <c r="F2079" s="17">
        <v>24</v>
      </c>
      <c r="G2079" s="40">
        <f t="shared" si="222"/>
        <v>39531</v>
      </c>
      <c r="H2079">
        <f t="shared" si="223"/>
        <v>13</v>
      </c>
      <c r="I2079" s="29">
        <v>0.40277777777777773</v>
      </c>
      <c r="J2079" s="29">
        <v>0.40277777777777779</v>
      </c>
      <c r="K2079">
        <v>7999</v>
      </c>
      <c r="L2079">
        <v>4</v>
      </c>
      <c r="M2079">
        <v>7</v>
      </c>
      <c r="O2079">
        <v>3</v>
      </c>
      <c r="P2079">
        <v>2</v>
      </c>
      <c r="Q2079">
        <v>1</v>
      </c>
      <c r="T2079">
        <v>3</v>
      </c>
      <c r="W2079" s="41" t="s">
        <v>118</v>
      </c>
      <c r="X2079">
        <v>1</v>
      </c>
      <c r="Y2079">
        <v>0</v>
      </c>
      <c r="Z2079">
        <v>1</v>
      </c>
      <c r="AA2079">
        <v>0</v>
      </c>
      <c r="AB2079">
        <v>0</v>
      </c>
      <c r="AC2079">
        <v>0</v>
      </c>
      <c r="AD2079">
        <v>0</v>
      </c>
      <c r="AE2079">
        <v>1</v>
      </c>
    </row>
    <row r="2080" spans="1:42" x14ac:dyDescent="0.15">
      <c r="A2080">
        <v>5660</v>
      </c>
      <c r="B2080">
        <v>229</v>
      </c>
      <c r="C2080">
        <v>13</v>
      </c>
      <c r="D2080" s="17">
        <v>2008</v>
      </c>
      <c r="E2080" s="17">
        <v>3</v>
      </c>
      <c r="F2080" s="17">
        <v>25</v>
      </c>
      <c r="G2080" s="40">
        <f t="shared" si="222"/>
        <v>39532</v>
      </c>
      <c r="H2080">
        <f t="shared" si="223"/>
        <v>13</v>
      </c>
      <c r="I2080" s="29">
        <v>0.36805555555555558</v>
      </c>
      <c r="J2080" s="29">
        <v>0.36805555555555552</v>
      </c>
      <c r="K2080">
        <v>7798</v>
      </c>
      <c r="L2080">
        <v>2</v>
      </c>
      <c r="M2080">
        <v>6</v>
      </c>
      <c r="O2080">
        <v>3</v>
      </c>
      <c r="P2080">
        <v>2</v>
      </c>
      <c r="Q2080">
        <v>2</v>
      </c>
      <c r="T2080">
        <v>3</v>
      </c>
      <c r="W2080" s="41" t="s">
        <v>274</v>
      </c>
      <c r="X2080">
        <v>0</v>
      </c>
      <c r="Y2080">
        <v>1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H2080">
        <v>0</v>
      </c>
      <c r="AI2080">
        <v>0</v>
      </c>
    </row>
    <row r="2081" spans="1:35" x14ac:dyDescent="0.15">
      <c r="A2081">
        <v>5663</v>
      </c>
      <c r="B2081">
        <v>229</v>
      </c>
      <c r="C2081">
        <v>13</v>
      </c>
      <c r="D2081" s="17">
        <v>2008</v>
      </c>
      <c r="E2081" s="17">
        <v>3</v>
      </c>
      <c r="F2081" s="17">
        <v>25</v>
      </c>
      <c r="G2081" s="40">
        <f t="shared" si="222"/>
        <v>39532</v>
      </c>
      <c r="H2081">
        <f t="shared" si="223"/>
        <v>13</v>
      </c>
      <c r="I2081" s="29">
        <v>0.43055555555555558</v>
      </c>
      <c r="J2081" s="29">
        <v>0.43055555555555558</v>
      </c>
      <c r="K2081">
        <v>5609</v>
      </c>
      <c r="L2081">
        <v>3</v>
      </c>
      <c r="M2081">
        <v>10</v>
      </c>
      <c r="O2081">
        <v>3</v>
      </c>
      <c r="P2081">
        <v>2</v>
      </c>
      <c r="Q2081">
        <v>2</v>
      </c>
      <c r="T2081">
        <v>3</v>
      </c>
      <c r="U2081" t="s">
        <v>36</v>
      </c>
      <c r="W2081" s="41" t="s">
        <v>118</v>
      </c>
      <c r="X2081">
        <v>0</v>
      </c>
      <c r="Y2081">
        <v>1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</row>
    <row r="2082" spans="1:35" x14ac:dyDescent="0.15">
      <c r="A2082">
        <v>5672</v>
      </c>
      <c r="B2082">
        <v>229</v>
      </c>
      <c r="C2082">
        <v>13</v>
      </c>
      <c r="D2082" s="17">
        <v>2008</v>
      </c>
      <c r="E2082" s="17">
        <v>3</v>
      </c>
      <c r="F2082" s="17">
        <v>26</v>
      </c>
      <c r="G2082" s="40">
        <f t="shared" si="222"/>
        <v>39533</v>
      </c>
      <c r="H2082">
        <f t="shared" si="223"/>
        <v>13</v>
      </c>
      <c r="I2082" s="29">
        <v>0.47569444444444442</v>
      </c>
      <c r="J2082" s="29">
        <v>0.47569444444444442</v>
      </c>
      <c r="K2082">
        <v>8005</v>
      </c>
      <c r="L2082">
        <v>2</v>
      </c>
      <c r="M2082">
        <v>3</v>
      </c>
      <c r="O2082">
        <v>3</v>
      </c>
      <c r="P2082">
        <v>2</v>
      </c>
      <c r="Q2082">
        <v>2</v>
      </c>
      <c r="T2082">
        <v>3</v>
      </c>
      <c r="W2082" s="41" t="s">
        <v>118</v>
      </c>
      <c r="X2082">
        <v>0</v>
      </c>
      <c r="Y2082">
        <v>1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H2082">
        <v>0</v>
      </c>
      <c r="AI2082">
        <v>0</v>
      </c>
    </row>
    <row r="2083" spans="1:35" x14ac:dyDescent="0.15">
      <c r="A2083">
        <v>5683</v>
      </c>
      <c r="B2083">
        <v>230</v>
      </c>
      <c r="C2083">
        <v>13</v>
      </c>
      <c r="D2083" s="17">
        <v>2008</v>
      </c>
      <c r="E2083" s="17">
        <v>3</v>
      </c>
      <c r="F2083" s="17">
        <v>27</v>
      </c>
      <c r="G2083" s="40">
        <f t="shared" si="222"/>
        <v>39534</v>
      </c>
      <c r="H2083">
        <f t="shared" si="223"/>
        <v>13</v>
      </c>
      <c r="I2083" s="29">
        <v>0.5</v>
      </c>
      <c r="J2083" s="29">
        <v>0.5</v>
      </c>
      <c r="K2083">
        <v>6686</v>
      </c>
      <c r="L2083">
        <v>4</v>
      </c>
      <c r="O2083">
        <v>3</v>
      </c>
      <c r="P2083">
        <v>2</v>
      </c>
      <c r="Q2083">
        <v>1</v>
      </c>
      <c r="R2083">
        <v>38.799999999999997</v>
      </c>
      <c r="S2083">
        <v>1</v>
      </c>
      <c r="W2083" s="41" t="s">
        <v>118</v>
      </c>
      <c r="X2083">
        <v>4</v>
      </c>
      <c r="Y2083">
        <v>0</v>
      </c>
      <c r="Z2083">
        <v>0</v>
      </c>
      <c r="AA2083">
        <v>0</v>
      </c>
      <c r="AB2083">
        <v>0</v>
      </c>
      <c r="AC2083">
        <v>1</v>
      </c>
      <c r="AD2083">
        <v>0</v>
      </c>
      <c r="AE2083">
        <v>1</v>
      </c>
    </row>
    <row r="2084" spans="1:35" x14ac:dyDescent="0.15">
      <c r="A2084">
        <v>5685</v>
      </c>
      <c r="B2084">
        <v>230</v>
      </c>
      <c r="C2084">
        <v>13</v>
      </c>
      <c r="D2084" s="17">
        <v>2008</v>
      </c>
      <c r="E2084" s="17">
        <v>3</v>
      </c>
      <c r="F2084" s="17">
        <v>28</v>
      </c>
      <c r="G2084" s="40">
        <f t="shared" si="222"/>
        <v>39535</v>
      </c>
      <c r="H2084">
        <f t="shared" si="223"/>
        <v>13</v>
      </c>
      <c r="I2084" s="29">
        <v>0.39930555555555558</v>
      </c>
      <c r="J2084" s="29">
        <v>0.39930555555555558</v>
      </c>
      <c r="K2084">
        <v>7061</v>
      </c>
      <c r="L2084">
        <v>2</v>
      </c>
      <c r="M2084">
        <v>10</v>
      </c>
      <c r="O2084">
        <v>3</v>
      </c>
      <c r="P2084">
        <v>2</v>
      </c>
      <c r="Q2084">
        <v>2</v>
      </c>
      <c r="T2084">
        <v>3</v>
      </c>
      <c r="W2084" s="41" t="s">
        <v>120</v>
      </c>
      <c r="X2084">
        <v>3</v>
      </c>
      <c r="Y2084">
        <v>0</v>
      </c>
      <c r="Z2084">
        <v>0</v>
      </c>
      <c r="AA2084">
        <v>0</v>
      </c>
      <c r="AB2084">
        <v>1</v>
      </c>
      <c r="AC2084">
        <v>0</v>
      </c>
      <c r="AD2084">
        <v>0</v>
      </c>
      <c r="AE2084">
        <v>1</v>
      </c>
    </row>
    <row r="2085" spans="1:35" x14ac:dyDescent="0.15">
      <c r="A2085">
        <v>5688</v>
      </c>
      <c r="B2085">
        <v>230</v>
      </c>
      <c r="C2085">
        <v>13</v>
      </c>
      <c r="D2085" s="17">
        <v>2008</v>
      </c>
      <c r="E2085" s="17">
        <v>3</v>
      </c>
      <c r="F2085" s="17">
        <v>28</v>
      </c>
      <c r="G2085" s="40">
        <f t="shared" si="222"/>
        <v>39535</v>
      </c>
      <c r="H2085">
        <f t="shared" si="223"/>
        <v>13</v>
      </c>
      <c r="I2085" s="29">
        <v>0.47222222222222227</v>
      </c>
      <c r="J2085" s="29">
        <v>0.47222222222222221</v>
      </c>
      <c r="K2085">
        <v>7397</v>
      </c>
      <c r="L2085">
        <v>3</v>
      </c>
      <c r="M2085">
        <v>8</v>
      </c>
      <c r="O2085">
        <v>3</v>
      </c>
      <c r="P2085">
        <v>2</v>
      </c>
      <c r="Q2085">
        <v>1</v>
      </c>
      <c r="R2085">
        <v>36.6</v>
      </c>
      <c r="S2085">
        <v>0</v>
      </c>
      <c r="T2085">
        <v>3</v>
      </c>
      <c r="W2085" s="41" t="s">
        <v>118</v>
      </c>
      <c r="X2085">
        <v>1</v>
      </c>
      <c r="Y2085">
        <v>0</v>
      </c>
      <c r="Z2085">
        <v>1</v>
      </c>
      <c r="AA2085">
        <v>0</v>
      </c>
      <c r="AB2085">
        <v>0</v>
      </c>
      <c r="AC2085">
        <v>0</v>
      </c>
      <c r="AD2085">
        <v>0</v>
      </c>
      <c r="AE2085">
        <v>1</v>
      </c>
      <c r="AH2085">
        <v>0</v>
      </c>
      <c r="AI2085">
        <v>0</v>
      </c>
    </row>
    <row r="2086" spans="1:35" x14ac:dyDescent="0.15">
      <c r="A2086">
        <v>5687</v>
      </c>
      <c r="B2086">
        <v>230</v>
      </c>
      <c r="C2086">
        <v>13</v>
      </c>
      <c r="D2086" s="17">
        <v>2008</v>
      </c>
      <c r="E2086" s="17">
        <v>3</v>
      </c>
      <c r="F2086" s="17">
        <v>28</v>
      </c>
      <c r="G2086" s="40">
        <f t="shared" si="222"/>
        <v>39535</v>
      </c>
      <c r="H2086">
        <f t="shared" si="223"/>
        <v>13</v>
      </c>
      <c r="I2086" s="29">
        <v>0.42708333333333331</v>
      </c>
      <c r="J2086" s="29">
        <v>0.42708333333333337</v>
      </c>
      <c r="K2086">
        <v>6475</v>
      </c>
      <c r="L2086">
        <v>3</v>
      </c>
      <c r="M2086">
        <v>10</v>
      </c>
      <c r="O2086">
        <v>3</v>
      </c>
      <c r="P2086">
        <v>2</v>
      </c>
      <c r="Q2086">
        <v>1</v>
      </c>
      <c r="R2086">
        <v>39.4</v>
      </c>
      <c r="S2086">
        <v>1</v>
      </c>
      <c r="W2086" s="41" t="s">
        <v>118</v>
      </c>
      <c r="X2086">
        <v>4</v>
      </c>
      <c r="Y2086">
        <v>0</v>
      </c>
      <c r="Z2086">
        <v>0</v>
      </c>
      <c r="AA2086">
        <v>0</v>
      </c>
      <c r="AB2086">
        <v>0</v>
      </c>
      <c r="AC2086">
        <v>1</v>
      </c>
      <c r="AD2086">
        <v>0</v>
      </c>
      <c r="AE2086">
        <v>1</v>
      </c>
    </row>
    <row r="2087" spans="1:35" x14ac:dyDescent="0.15">
      <c r="A2087">
        <v>3372</v>
      </c>
      <c r="B2087">
        <v>149</v>
      </c>
      <c r="C2087">
        <v>14</v>
      </c>
      <c r="D2087" s="17">
        <v>2003</v>
      </c>
      <c r="E2087" s="17">
        <v>4</v>
      </c>
      <c r="F2087" s="17">
        <v>2</v>
      </c>
      <c r="G2087" s="40">
        <f t="shared" ref="G2087:G2102" si="224">DATE(D2087,E2087,F2087)</f>
        <v>37713</v>
      </c>
      <c r="H2087">
        <f t="shared" ref="H2087:H2102" si="225">INT((G2087-DATE(YEAR(G2087-WEEKDAY(G2087-1)+4),1,3)+WEEKDAY(DATE(YEAR(G2087-WEEKDAY(G2087-1)+4),1,3))+5)/7)</f>
        <v>14</v>
      </c>
      <c r="I2087" s="38">
        <v>0</v>
      </c>
      <c r="J2087" s="38">
        <v>0.41875000000000001</v>
      </c>
      <c r="K2087">
        <v>383</v>
      </c>
      <c r="L2087">
        <v>3</v>
      </c>
      <c r="O2087">
        <v>3</v>
      </c>
      <c r="P2087">
        <v>2</v>
      </c>
      <c r="Q2087">
        <v>2</v>
      </c>
      <c r="R2087">
        <v>39.700000000000003</v>
      </c>
      <c r="S2087">
        <v>1</v>
      </c>
      <c r="T2087">
        <v>1</v>
      </c>
      <c r="W2087" s="41" t="s">
        <v>118</v>
      </c>
      <c r="X2087">
        <v>4</v>
      </c>
      <c r="Y2087">
        <v>0</v>
      </c>
      <c r="Z2087">
        <v>0</v>
      </c>
      <c r="AA2087">
        <v>0</v>
      </c>
      <c r="AB2087">
        <v>0</v>
      </c>
      <c r="AC2087">
        <v>1</v>
      </c>
      <c r="AD2087">
        <v>0</v>
      </c>
      <c r="AE2087">
        <v>1</v>
      </c>
    </row>
    <row r="2088" spans="1:35" x14ac:dyDescent="0.15">
      <c r="A2088">
        <v>3391</v>
      </c>
      <c r="B2088">
        <v>151</v>
      </c>
      <c r="C2088">
        <v>14</v>
      </c>
      <c r="D2088" s="17">
        <v>2003</v>
      </c>
      <c r="E2088" s="17">
        <v>4</v>
      </c>
      <c r="F2088" s="17">
        <v>2</v>
      </c>
      <c r="G2088" s="40">
        <f t="shared" si="224"/>
        <v>37713</v>
      </c>
      <c r="H2088">
        <f t="shared" si="225"/>
        <v>14</v>
      </c>
      <c r="I2088" s="38">
        <v>0</v>
      </c>
      <c r="J2088" s="38">
        <v>0.40833333333333338</v>
      </c>
      <c r="K2088">
        <v>294</v>
      </c>
      <c r="L2088">
        <v>3</v>
      </c>
      <c r="O2088">
        <v>3</v>
      </c>
      <c r="P2088">
        <v>2</v>
      </c>
      <c r="Q2088">
        <v>2</v>
      </c>
      <c r="T2088">
        <v>1</v>
      </c>
      <c r="W2088" s="41" t="s">
        <v>120</v>
      </c>
      <c r="X2088">
        <v>0</v>
      </c>
      <c r="Y2088">
        <v>1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</row>
    <row r="2089" spans="1:35" x14ac:dyDescent="0.15">
      <c r="A2089">
        <v>3366</v>
      </c>
      <c r="B2089">
        <v>148</v>
      </c>
      <c r="C2089">
        <v>14</v>
      </c>
      <c r="D2089" s="17">
        <v>2003</v>
      </c>
      <c r="E2089" s="17">
        <v>4</v>
      </c>
      <c r="F2089" s="17">
        <v>3</v>
      </c>
      <c r="G2089" s="40">
        <f t="shared" si="224"/>
        <v>37714</v>
      </c>
      <c r="H2089">
        <f t="shared" si="225"/>
        <v>14</v>
      </c>
      <c r="I2089" s="38">
        <v>0</v>
      </c>
      <c r="J2089" s="38">
        <v>0.46597222222222223</v>
      </c>
      <c r="K2089">
        <v>51</v>
      </c>
      <c r="L2089">
        <v>2</v>
      </c>
      <c r="M2089">
        <v>2</v>
      </c>
      <c r="O2089">
        <v>3</v>
      </c>
      <c r="P2089">
        <v>2</v>
      </c>
      <c r="Q2089">
        <v>2</v>
      </c>
      <c r="R2089">
        <v>38.200000000000003</v>
      </c>
      <c r="S2089">
        <v>1</v>
      </c>
      <c r="T2089">
        <v>1</v>
      </c>
      <c r="W2089" s="41" t="s">
        <v>119</v>
      </c>
      <c r="X2089">
        <v>3</v>
      </c>
      <c r="Y2089">
        <v>0</v>
      </c>
      <c r="Z2089">
        <v>0</v>
      </c>
      <c r="AA2089">
        <v>0</v>
      </c>
      <c r="AB2089">
        <v>1</v>
      </c>
      <c r="AC2089">
        <v>0</v>
      </c>
      <c r="AD2089">
        <v>0</v>
      </c>
      <c r="AE2089">
        <v>1</v>
      </c>
    </row>
    <row r="2090" spans="1:35" x14ac:dyDescent="0.15">
      <c r="A2090">
        <v>3357</v>
      </c>
      <c r="B2090">
        <v>147</v>
      </c>
      <c r="C2090">
        <v>14</v>
      </c>
      <c r="D2090" s="17">
        <v>2003</v>
      </c>
      <c r="E2090" s="17">
        <v>4</v>
      </c>
      <c r="F2090" s="17">
        <v>4</v>
      </c>
      <c r="G2090" s="40">
        <f t="shared" si="224"/>
        <v>37715</v>
      </c>
      <c r="H2090">
        <f t="shared" si="225"/>
        <v>14</v>
      </c>
      <c r="I2090" s="38">
        <v>0</v>
      </c>
      <c r="J2090" s="38">
        <v>0.46180555555555558</v>
      </c>
      <c r="K2090">
        <v>3936</v>
      </c>
      <c r="L2090">
        <v>3</v>
      </c>
      <c r="O2090">
        <v>3</v>
      </c>
      <c r="P2090">
        <v>2</v>
      </c>
      <c r="Q2090">
        <v>1</v>
      </c>
      <c r="R2090">
        <v>39</v>
      </c>
      <c r="S2090">
        <v>1</v>
      </c>
      <c r="T2090">
        <v>1</v>
      </c>
      <c r="W2090" s="41" t="s">
        <v>118</v>
      </c>
      <c r="X2090">
        <v>0</v>
      </c>
      <c r="Y2090">
        <v>1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</row>
    <row r="2091" spans="1:35" x14ac:dyDescent="0.15">
      <c r="A2091">
        <v>766</v>
      </c>
      <c r="B2091">
        <v>27</v>
      </c>
      <c r="C2091">
        <v>13</v>
      </c>
      <c r="D2091" s="17">
        <v>2004</v>
      </c>
      <c r="E2091" s="17">
        <v>3</v>
      </c>
      <c r="F2091" s="17">
        <v>30</v>
      </c>
      <c r="G2091" s="40">
        <f t="shared" si="224"/>
        <v>38076</v>
      </c>
      <c r="H2091">
        <f t="shared" si="225"/>
        <v>14</v>
      </c>
      <c r="I2091" s="38">
        <v>0</v>
      </c>
      <c r="J2091" s="38">
        <v>0.33680555555555558</v>
      </c>
      <c r="K2091">
        <v>4205</v>
      </c>
      <c r="L2091">
        <v>3</v>
      </c>
      <c r="M2091">
        <v>1</v>
      </c>
      <c r="O2091">
        <v>3</v>
      </c>
      <c r="P2091">
        <v>2</v>
      </c>
      <c r="Q2091">
        <v>2</v>
      </c>
      <c r="T2091">
        <v>2</v>
      </c>
      <c r="W2091" s="41" t="s">
        <v>118</v>
      </c>
      <c r="X2091">
        <v>1</v>
      </c>
      <c r="Y2091">
        <v>0</v>
      </c>
      <c r="Z2091">
        <v>1</v>
      </c>
      <c r="AA2091">
        <v>0</v>
      </c>
      <c r="AB2091">
        <v>0</v>
      </c>
      <c r="AC2091">
        <v>0</v>
      </c>
      <c r="AD2091">
        <v>0</v>
      </c>
      <c r="AE2091">
        <v>1</v>
      </c>
      <c r="AH2091">
        <v>0</v>
      </c>
      <c r="AI2091">
        <v>0</v>
      </c>
    </row>
    <row r="2092" spans="1:35" x14ac:dyDescent="0.15">
      <c r="A2092">
        <v>774</v>
      </c>
      <c r="B2092">
        <v>27</v>
      </c>
      <c r="C2092">
        <v>13</v>
      </c>
      <c r="D2092" s="19">
        <v>2004</v>
      </c>
      <c r="E2092" s="19">
        <v>3</v>
      </c>
      <c r="F2092" s="19">
        <v>30</v>
      </c>
      <c r="G2092" s="40">
        <f t="shared" si="224"/>
        <v>38076</v>
      </c>
      <c r="H2092">
        <f t="shared" si="225"/>
        <v>14</v>
      </c>
      <c r="I2092" s="38">
        <v>0</v>
      </c>
      <c r="J2092" s="38">
        <v>0.41944444444444445</v>
      </c>
      <c r="L2092">
        <v>2</v>
      </c>
      <c r="M2092">
        <v>7</v>
      </c>
      <c r="O2092">
        <v>3</v>
      </c>
      <c r="P2092">
        <v>2</v>
      </c>
      <c r="Q2092">
        <v>2</v>
      </c>
      <c r="R2092">
        <v>36.6</v>
      </c>
      <c r="S2092">
        <v>0</v>
      </c>
      <c r="T2092">
        <v>2</v>
      </c>
      <c r="W2092" s="41" t="s">
        <v>118</v>
      </c>
      <c r="X2092">
        <v>0</v>
      </c>
      <c r="Y2092">
        <v>1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H2092">
        <v>0</v>
      </c>
      <c r="AI2092">
        <v>0</v>
      </c>
    </row>
    <row r="2093" spans="1:35" x14ac:dyDescent="0.15">
      <c r="A2093">
        <v>768</v>
      </c>
      <c r="B2093">
        <v>27</v>
      </c>
      <c r="C2093">
        <v>13</v>
      </c>
      <c r="D2093" s="17">
        <v>2004</v>
      </c>
      <c r="E2093" s="17">
        <v>3</v>
      </c>
      <c r="F2093" s="17">
        <v>30</v>
      </c>
      <c r="G2093" s="40">
        <f t="shared" si="224"/>
        <v>38076</v>
      </c>
      <c r="H2093">
        <f t="shared" si="225"/>
        <v>14</v>
      </c>
      <c r="I2093" s="38">
        <v>0</v>
      </c>
      <c r="J2093" s="38">
        <v>0.39930555555555558</v>
      </c>
      <c r="K2093">
        <v>310</v>
      </c>
      <c r="L2093">
        <v>4</v>
      </c>
      <c r="O2093">
        <v>3</v>
      </c>
      <c r="P2093">
        <v>2</v>
      </c>
      <c r="Q2093">
        <v>1</v>
      </c>
      <c r="R2093">
        <v>36.9</v>
      </c>
      <c r="S2093">
        <v>0</v>
      </c>
      <c r="T2093">
        <v>2</v>
      </c>
      <c r="W2093" s="41" t="s">
        <v>118</v>
      </c>
      <c r="X2093">
        <v>1</v>
      </c>
      <c r="Y2093">
        <v>0</v>
      </c>
      <c r="Z2093">
        <v>1</v>
      </c>
      <c r="AA2093">
        <v>0</v>
      </c>
      <c r="AB2093">
        <v>0</v>
      </c>
      <c r="AC2093">
        <v>0</v>
      </c>
      <c r="AD2093">
        <v>0</v>
      </c>
      <c r="AE2093">
        <v>1</v>
      </c>
    </row>
    <row r="2094" spans="1:35" x14ac:dyDescent="0.15">
      <c r="A2094">
        <v>775</v>
      </c>
      <c r="B2094">
        <v>27</v>
      </c>
      <c r="C2094">
        <v>13</v>
      </c>
      <c r="D2094" s="17">
        <v>2004</v>
      </c>
      <c r="E2094" s="17">
        <v>3</v>
      </c>
      <c r="F2094" s="17">
        <v>31</v>
      </c>
      <c r="G2094" s="40">
        <f t="shared" si="224"/>
        <v>38077</v>
      </c>
      <c r="H2094">
        <f t="shared" si="225"/>
        <v>14</v>
      </c>
      <c r="I2094" s="38">
        <v>0</v>
      </c>
      <c r="J2094" s="38">
        <v>0.2951388888888889</v>
      </c>
      <c r="K2094">
        <v>3167</v>
      </c>
      <c r="L2094">
        <v>2</v>
      </c>
      <c r="M2094">
        <v>4</v>
      </c>
      <c r="O2094">
        <v>3</v>
      </c>
      <c r="P2094">
        <v>2</v>
      </c>
      <c r="Q2094">
        <v>1</v>
      </c>
      <c r="T2094">
        <v>2</v>
      </c>
      <c r="W2094" s="41" t="s">
        <v>303</v>
      </c>
      <c r="X2094">
        <v>0</v>
      </c>
      <c r="Y2094">
        <v>1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</row>
    <row r="2095" spans="1:35" x14ac:dyDescent="0.15">
      <c r="A2095">
        <v>1120</v>
      </c>
      <c r="B2095">
        <v>40</v>
      </c>
      <c r="C2095">
        <v>14</v>
      </c>
      <c r="D2095" s="19">
        <v>2004</v>
      </c>
      <c r="E2095" s="19">
        <v>4</v>
      </c>
      <c r="F2095" s="19">
        <v>1</v>
      </c>
      <c r="G2095" s="40">
        <f t="shared" si="224"/>
        <v>38078</v>
      </c>
      <c r="H2095">
        <f t="shared" si="225"/>
        <v>14</v>
      </c>
      <c r="I2095" s="38">
        <v>0</v>
      </c>
      <c r="J2095" s="38">
        <v>0.33680555555555558</v>
      </c>
      <c r="L2095">
        <v>2</v>
      </c>
      <c r="M2095">
        <v>8</v>
      </c>
      <c r="O2095">
        <v>3</v>
      </c>
      <c r="P2095">
        <v>2</v>
      </c>
      <c r="Q2095">
        <v>2</v>
      </c>
      <c r="T2095">
        <v>2</v>
      </c>
      <c r="W2095" s="41" t="s">
        <v>118</v>
      </c>
      <c r="X2095">
        <v>0</v>
      </c>
      <c r="Y2095">
        <v>1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</row>
    <row r="2096" spans="1:35" x14ac:dyDescent="0.15">
      <c r="A2096">
        <v>1124</v>
      </c>
      <c r="B2096">
        <v>40</v>
      </c>
      <c r="C2096">
        <v>14</v>
      </c>
      <c r="D2096" s="17">
        <v>2004</v>
      </c>
      <c r="E2096" s="17">
        <v>4</v>
      </c>
      <c r="F2096" s="17">
        <v>1</v>
      </c>
      <c r="G2096" s="40">
        <f t="shared" si="224"/>
        <v>38078</v>
      </c>
      <c r="H2096">
        <f t="shared" si="225"/>
        <v>14</v>
      </c>
      <c r="I2096" s="38">
        <v>10</v>
      </c>
      <c r="J2096" s="38">
        <v>10</v>
      </c>
      <c r="K2096">
        <v>2378</v>
      </c>
      <c r="L2096">
        <v>3</v>
      </c>
      <c r="M2096">
        <v>10</v>
      </c>
      <c r="O2096">
        <v>3</v>
      </c>
      <c r="P2096">
        <v>2</v>
      </c>
      <c r="Q2096">
        <v>1</v>
      </c>
      <c r="V2096" s="41" t="s">
        <v>1335</v>
      </c>
      <c r="W2096" s="41" t="s">
        <v>50</v>
      </c>
      <c r="X2096">
        <v>4</v>
      </c>
      <c r="Y2096">
        <v>0</v>
      </c>
      <c r="Z2096">
        <v>0</v>
      </c>
      <c r="AA2096">
        <v>0</v>
      </c>
      <c r="AB2096">
        <v>0</v>
      </c>
      <c r="AC2096">
        <v>1</v>
      </c>
      <c r="AD2096">
        <v>0</v>
      </c>
      <c r="AE2096">
        <v>1</v>
      </c>
    </row>
    <row r="2097" spans="1:35" x14ac:dyDescent="0.15">
      <c r="A2097">
        <v>5487</v>
      </c>
      <c r="B2097">
        <v>224</v>
      </c>
      <c r="C2097">
        <v>14</v>
      </c>
      <c r="D2097" s="19">
        <v>2008</v>
      </c>
      <c r="E2097" s="19">
        <v>4</v>
      </c>
      <c r="F2097" s="19">
        <v>1</v>
      </c>
      <c r="G2097" s="40">
        <f t="shared" si="224"/>
        <v>39539</v>
      </c>
      <c r="H2097">
        <f t="shared" si="225"/>
        <v>14</v>
      </c>
      <c r="I2097" s="29">
        <v>0.4381944444444445</v>
      </c>
      <c r="J2097" s="29">
        <v>0.43819444444444444</v>
      </c>
      <c r="K2097">
        <v>6835</v>
      </c>
      <c r="L2097">
        <v>4</v>
      </c>
      <c r="O2097">
        <v>3</v>
      </c>
      <c r="P2097">
        <v>2</v>
      </c>
      <c r="Q2097">
        <v>2</v>
      </c>
      <c r="W2097" s="41" t="s">
        <v>118</v>
      </c>
      <c r="X2097">
        <v>0</v>
      </c>
      <c r="Y2097">
        <v>1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</row>
    <row r="2098" spans="1:35" x14ac:dyDescent="0.15">
      <c r="A2098">
        <v>5493</v>
      </c>
      <c r="B2098">
        <v>224</v>
      </c>
      <c r="C2098">
        <v>14</v>
      </c>
      <c r="D2098" s="19">
        <v>2008</v>
      </c>
      <c r="E2098" s="19">
        <v>4</v>
      </c>
      <c r="F2098" s="19">
        <v>2</v>
      </c>
      <c r="G2098" s="40">
        <f t="shared" si="224"/>
        <v>39540</v>
      </c>
      <c r="H2098">
        <f t="shared" si="225"/>
        <v>14</v>
      </c>
      <c r="I2098" s="29">
        <v>0.40972222222222227</v>
      </c>
      <c r="J2098" s="29">
        <v>0.40972222222222221</v>
      </c>
      <c r="K2098">
        <v>8020</v>
      </c>
      <c r="L2098">
        <v>4</v>
      </c>
      <c r="O2098">
        <v>3</v>
      </c>
      <c r="P2098">
        <v>2</v>
      </c>
      <c r="Q2098">
        <v>1</v>
      </c>
      <c r="T2098">
        <v>3</v>
      </c>
      <c r="W2098" s="41" t="s">
        <v>118</v>
      </c>
      <c r="X2098">
        <v>0</v>
      </c>
      <c r="Y2098">
        <v>1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H2098">
        <v>0</v>
      </c>
      <c r="AI2098">
        <v>0</v>
      </c>
    </row>
    <row r="2099" spans="1:35" x14ac:dyDescent="0.15">
      <c r="A2099">
        <v>5492</v>
      </c>
      <c r="B2099">
        <v>224</v>
      </c>
      <c r="C2099">
        <v>14</v>
      </c>
      <c r="D2099" s="19">
        <v>2008</v>
      </c>
      <c r="E2099" s="19">
        <v>4</v>
      </c>
      <c r="F2099" s="19">
        <v>2</v>
      </c>
      <c r="G2099" s="40">
        <f t="shared" si="224"/>
        <v>39540</v>
      </c>
      <c r="H2099">
        <f t="shared" si="225"/>
        <v>14</v>
      </c>
      <c r="I2099" s="29">
        <v>0.38750000000000001</v>
      </c>
      <c r="J2099" s="29">
        <v>0.38750000000000001</v>
      </c>
      <c r="K2099">
        <v>8019</v>
      </c>
      <c r="L2099">
        <v>3</v>
      </c>
      <c r="M2099">
        <v>1</v>
      </c>
      <c r="O2099">
        <v>3</v>
      </c>
      <c r="P2099">
        <v>2</v>
      </c>
      <c r="Q2099">
        <v>2</v>
      </c>
      <c r="W2099" s="41" t="s">
        <v>118</v>
      </c>
      <c r="X2099">
        <v>0</v>
      </c>
      <c r="Y2099">
        <v>1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</row>
    <row r="2100" spans="1:35" x14ac:dyDescent="0.15">
      <c r="A2100">
        <v>5496</v>
      </c>
      <c r="B2100">
        <v>224</v>
      </c>
      <c r="C2100">
        <v>14</v>
      </c>
      <c r="D2100" s="17">
        <v>2008</v>
      </c>
      <c r="E2100" s="17">
        <v>4</v>
      </c>
      <c r="F2100" s="17">
        <v>2</v>
      </c>
      <c r="G2100" s="40">
        <f t="shared" si="224"/>
        <v>39540</v>
      </c>
      <c r="H2100">
        <f t="shared" si="225"/>
        <v>14</v>
      </c>
      <c r="I2100" s="29">
        <v>0.46111111111111108</v>
      </c>
      <c r="J2100" s="29">
        <v>0.46111111111111108</v>
      </c>
      <c r="L2100">
        <v>3</v>
      </c>
      <c r="O2100">
        <v>3</v>
      </c>
      <c r="P2100">
        <v>2</v>
      </c>
      <c r="Q2100">
        <v>2</v>
      </c>
      <c r="W2100" s="41" t="s">
        <v>222</v>
      </c>
      <c r="X2100">
        <v>1</v>
      </c>
      <c r="Y2100">
        <v>0</v>
      </c>
      <c r="Z2100">
        <v>1</v>
      </c>
      <c r="AA2100">
        <v>0</v>
      </c>
      <c r="AB2100">
        <v>0</v>
      </c>
      <c r="AC2100">
        <v>0</v>
      </c>
      <c r="AD2100">
        <v>0</v>
      </c>
      <c r="AE2100">
        <v>1</v>
      </c>
    </row>
    <row r="2101" spans="1:35" x14ac:dyDescent="0.15">
      <c r="A2101">
        <v>5502</v>
      </c>
      <c r="B2101">
        <v>224</v>
      </c>
      <c r="C2101">
        <v>14</v>
      </c>
      <c r="D2101" s="17">
        <v>2008</v>
      </c>
      <c r="E2101" s="17">
        <v>4</v>
      </c>
      <c r="F2101" s="17">
        <v>3</v>
      </c>
      <c r="G2101" s="40">
        <f t="shared" si="224"/>
        <v>39541</v>
      </c>
      <c r="H2101">
        <f t="shared" si="225"/>
        <v>14</v>
      </c>
      <c r="I2101" s="29">
        <v>0.3923611111111111</v>
      </c>
      <c r="J2101" s="29">
        <v>0.3923611111111111</v>
      </c>
      <c r="K2101">
        <v>8025</v>
      </c>
      <c r="L2101">
        <v>2</v>
      </c>
      <c r="M2101">
        <v>9</v>
      </c>
      <c r="O2101">
        <v>3</v>
      </c>
      <c r="P2101">
        <v>2</v>
      </c>
      <c r="Q2101">
        <v>2</v>
      </c>
      <c r="R2101">
        <v>39.299999999999997</v>
      </c>
      <c r="S2101">
        <v>1</v>
      </c>
      <c r="W2101" s="41" t="s">
        <v>50</v>
      </c>
      <c r="X2101">
        <v>3</v>
      </c>
      <c r="Y2101">
        <v>0</v>
      </c>
      <c r="Z2101">
        <v>0</v>
      </c>
      <c r="AA2101">
        <v>0</v>
      </c>
      <c r="AB2101">
        <v>1</v>
      </c>
      <c r="AC2101">
        <v>0</v>
      </c>
      <c r="AD2101">
        <v>0</v>
      </c>
      <c r="AE2101">
        <v>1</v>
      </c>
    </row>
    <row r="2102" spans="1:35" x14ac:dyDescent="0.15">
      <c r="A2102">
        <v>5503</v>
      </c>
      <c r="B2102">
        <v>224</v>
      </c>
      <c r="C2102">
        <v>14</v>
      </c>
      <c r="D2102" s="19">
        <v>2008</v>
      </c>
      <c r="E2102" s="19">
        <v>4</v>
      </c>
      <c r="F2102" s="19">
        <v>3</v>
      </c>
      <c r="G2102" s="40">
        <f t="shared" si="224"/>
        <v>39541</v>
      </c>
      <c r="H2102">
        <f t="shared" si="225"/>
        <v>14</v>
      </c>
      <c r="I2102" s="29">
        <v>0.40138888888888885</v>
      </c>
      <c r="J2102" s="29">
        <v>0.40138888888888891</v>
      </c>
      <c r="K2102">
        <v>7063</v>
      </c>
      <c r="L2102">
        <v>2</v>
      </c>
      <c r="M2102">
        <v>5</v>
      </c>
      <c r="O2102">
        <v>3</v>
      </c>
      <c r="P2102">
        <v>2</v>
      </c>
      <c r="Q2102">
        <v>2</v>
      </c>
      <c r="R2102">
        <v>36.5</v>
      </c>
      <c r="S2102">
        <v>0</v>
      </c>
      <c r="T2102" s="8"/>
      <c r="U2102" s="8"/>
      <c r="W2102" s="41" t="s">
        <v>118</v>
      </c>
      <c r="X2102">
        <v>0</v>
      </c>
      <c r="Y2102">
        <v>1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H2102">
        <v>0</v>
      </c>
      <c r="AI2102">
        <v>0</v>
      </c>
    </row>
    <row r="2103" spans="1:35" x14ac:dyDescent="0.15">
      <c r="A2103">
        <v>3359</v>
      </c>
      <c r="B2103">
        <v>147</v>
      </c>
      <c r="C2103">
        <v>14</v>
      </c>
      <c r="D2103" s="17">
        <v>2003</v>
      </c>
      <c r="E2103" s="17">
        <v>4</v>
      </c>
      <c r="F2103" s="17">
        <v>7</v>
      </c>
      <c r="G2103" s="40">
        <f t="shared" ref="G2103:G2118" si="226">DATE(D2103,E2103,F2103)</f>
        <v>37718</v>
      </c>
      <c r="H2103">
        <f t="shared" ref="H2103:H2118" si="227">INT((G2103-DATE(YEAR(G2103-WEEKDAY(G2103-1)+4),1,3)+WEEKDAY(DATE(YEAR(G2103-WEEKDAY(G2103-1)+4),1,3))+5)/7)</f>
        <v>15</v>
      </c>
      <c r="I2103" s="1">
        <v>0</v>
      </c>
      <c r="J2103" s="1">
        <v>0.37638888888888888</v>
      </c>
      <c r="K2103">
        <v>18</v>
      </c>
      <c r="L2103">
        <v>4</v>
      </c>
      <c r="O2103">
        <v>3</v>
      </c>
      <c r="P2103">
        <v>2</v>
      </c>
      <c r="Q2103">
        <v>1</v>
      </c>
      <c r="R2103">
        <v>38.799999999999997</v>
      </c>
      <c r="S2103">
        <v>1</v>
      </c>
      <c r="T2103">
        <v>1</v>
      </c>
      <c r="W2103" s="41" t="s">
        <v>49</v>
      </c>
      <c r="X2103">
        <v>0</v>
      </c>
      <c r="Y2103">
        <v>1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H2103">
        <v>0</v>
      </c>
      <c r="AI2103">
        <v>0</v>
      </c>
    </row>
    <row r="2104" spans="1:35" x14ac:dyDescent="0.15">
      <c r="A2104">
        <v>3325</v>
      </c>
      <c r="B2104">
        <v>143</v>
      </c>
      <c r="C2104">
        <v>15</v>
      </c>
      <c r="D2104" s="19">
        <v>2003</v>
      </c>
      <c r="E2104" s="19">
        <v>4</v>
      </c>
      <c r="F2104" s="19">
        <v>8</v>
      </c>
      <c r="G2104" s="40">
        <f t="shared" si="226"/>
        <v>37719</v>
      </c>
      <c r="H2104">
        <f t="shared" si="227"/>
        <v>15</v>
      </c>
      <c r="I2104" s="1">
        <v>0</v>
      </c>
      <c r="J2104" s="1">
        <v>0.33194444444444443</v>
      </c>
      <c r="K2104">
        <v>3941</v>
      </c>
      <c r="L2104">
        <v>2</v>
      </c>
      <c r="M2104">
        <v>3</v>
      </c>
      <c r="O2104">
        <v>3</v>
      </c>
      <c r="P2104">
        <v>2</v>
      </c>
      <c r="Q2104">
        <v>2</v>
      </c>
      <c r="R2104">
        <v>36.700000000000003</v>
      </c>
      <c r="S2104">
        <v>0</v>
      </c>
      <c r="T2104">
        <v>1</v>
      </c>
      <c r="W2104" s="41" t="s">
        <v>118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</row>
    <row r="2105" spans="1:35" x14ac:dyDescent="0.15">
      <c r="A2105">
        <v>3334</v>
      </c>
      <c r="B2105">
        <v>144</v>
      </c>
      <c r="C2105">
        <v>15</v>
      </c>
      <c r="D2105" s="17">
        <v>2003</v>
      </c>
      <c r="E2105" s="17">
        <v>4</v>
      </c>
      <c r="F2105" s="17">
        <v>8</v>
      </c>
      <c r="G2105" s="40">
        <f t="shared" si="226"/>
        <v>37719</v>
      </c>
      <c r="H2105">
        <f t="shared" si="227"/>
        <v>15</v>
      </c>
      <c r="I2105" s="1">
        <v>0</v>
      </c>
      <c r="J2105" s="1">
        <v>0.4152777777777778</v>
      </c>
      <c r="K2105">
        <v>12</v>
      </c>
      <c r="L2105">
        <v>3</v>
      </c>
      <c r="O2105">
        <v>3</v>
      </c>
      <c r="P2105">
        <v>2</v>
      </c>
      <c r="Q2105">
        <v>1</v>
      </c>
      <c r="R2105">
        <v>38.4</v>
      </c>
      <c r="S2105">
        <v>1</v>
      </c>
      <c r="T2105">
        <v>1</v>
      </c>
      <c r="W2105" s="41" t="s">
        <v>50</v>
      </c>
      <c r="X2105">
        <v>4</v>
      </c>
      <c r="Y2105">
        <v>0</v>
      </c>
      <c r="Z2105">
        <v>0</v>
      </c>
      <c r="AA2105">
        <v>0</v>
      </c>
      <c r="AB2105">
        <v>0</v>
      </c>
      <c r="AC2105">
        <v>1</v>
      </c>
      <c r="AD2105">
        <v>0</v>
      </c>
      <c r="AE2105">
        <v>1</v>
      </c>
    </row>
    <row r="2106" spans="1:35" x14ac:dyDescent="0.15">
      <c r="A2106">
        <v>3328</v>
      </c>
      <c r="B2106">
        <v>143</v>
      </c>
      <c r="C2106">
        <v>15</v>
      </c>
      <c r="D2106" s="17">
        <v>2003</v>
      </c>
      <c r="E2106" s="17">
        <v>4</v>
      </c>
      <c r="F2106" s="17">
        <v>8</v>
      </c>
      <c r="G2106" s="40">
        <f t="shared" si="226"/>
        <v>37719</v>
      </c>
      <c r="H2106">
        <f t="shared" si="227"/>
        <v>15</v>
      </c>
      <c r="I2106" s="1">
        <v>0</v>
      </c>
      <c r="J2106" s="1">
        <v>0.34375</v>
      </c>
      <c r="K2106">
        <v>3943</v>
      </c>
      <c r="L2106">
        <v>4</v>
      </c>
      <c r="O2106">
        <v>3</v>
      </c>
      <c r="P2106">
        <v>2</v>
      </c>
      <c r="Q2106">
        <v>1</v>
      </c>
      <c r="R2106">
        <v>38.1</v>
      </c>
      <c r="S2106">
        <v>1</v>
      </c>
      <c r="T2106">
        <v>1</v>
      </c>
      <c r="W2106" s="41" t="s">
        <v>24</v>
      </c>
      <c r="X2106">
        <v>0</v>
      </c>
      <c r="Y2106">
        <v>1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H2106">
        <v>0</v>
      </c>
      <c r="AI2106">
        <v>0</v>
      </c>
    </row>
    <row r="2107" spans="1:35" x14ac:dyDescent="0.15">
      <c r="A2107">
        <v>3329</v>
      </c>
      <c r="B2107">
        <v>143</v>
      </c>
      <c r="C2107">
        <v>15</v>
      </c>
      <c r="D2107" s="19">
        <v>2003</v>
      </c>
      <c r="E2107" s="19">
        <v>4</v>
      </c>
      <c r="F2107" s="19">
        <v>8</v>
      </c>
      <c r="G2107" s="40">
        <f t="shared" si="226"/>
        <v>37719</v>
      </c>
      <c r="H2107">
        <f t="shared" si="227"/>
        <v>15</v>
      </c>
      <c r="I2107" s="1">
        <v>0</v>
      </c>
      <c r="J2107" s="1">
        <v>0.3347222222222222</v>
      </c>
      <c r="K2107">
        <v>3944</v>
      </c>
      <c r="L2107">
        <v>4</v>
      </c>
      <c r="O2107">
        <v>3</v>
      </c>
      <c r="P2107">
        <v>2</v>
      </c>
      <c r="Q2107">
        <v>1</v>
      </c>
      <c r="T2107">
        <v>1</v>
      </c>
      <c r="W2107" s="41" t="s">
        <v>118</v>
      </c>
      <c r="X2107">
        <v>3</v>
      </c>
      <c r="Y2107">
        <v>0</v>
      </c>
      <c r="Z2107">
        <v>0</v>
      </c>
      <c r="AA2107">
        <v>0</v>
      </c>
      <c r="AB2107">
        <v>1</v>
      </c>
      <c r="AC2107">
        <v>0</v>
      </c>
      <c r="AD2107">
        <v>0</v>
      </c>
      <c r="AE2107">
        <v>1</v>
      </c>
      <c r="AH2107">
        <v>0</v>
      </c>
      <c r="AI2107">
        <v>0</v>
      </c>
    </row>
    <row r="2108" spans="1:35" x14ac:dyDescent="0.15">
      <c r="A2108">
        <v>3297</v>
      </c>
      <c r="B2108">
        <v>139</v>
      </c>
      <c r="C2108">
        <v>15</v>
      </c>
      <c r="D2108" s="17">
        <v>2003</v>
      </c>
      <c r="E2108" s="17">
        <v>4</v>
      </c>
      <c r="F2108" s="17">
        <v>9</v>
      </c>
      <c r="G2108" s="40">
        <f t="shared" si="226"/>
        <v>37720</v>
      </c>
      <c r="H2108">
        <f t="shared" si="227"/>
        <v>15</v>
      </c>
      <c r="I2108" s="1">
        <v>0</v>
      </c>
      <c r="J2108" s="1">
        <v>0.42291666666666666</v>
      </c>
      <c r="L2108">
        <v>2</v>
      </c>
      <c r="M2108">
        <v>5</v>
      </c>
      <c r="O2108">
        <v>3</v>
      </c>
      <c r="P2108">
        <v>2</v>
      </c>
      <c r="Q2108">
        <v>2</v>
      </c>
      <c r="T2108">
        <v>1</v>
      </c>
      <c r="W2108" s="41" t="s">
        <v>118</v>
      </c>
      <c r="X2108">
        <v>0</v>
      </c>
      <c r="Y2108">
        <v>1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</row>
    <row r="2109" spans="1:35" x14ac:dyDescent="0.15">
      <c r="A2109">
        <v>3285</v>
      </c>
      <c r="B2109">
        <v>138</v>
      </c>
      <c r="C2109">
        <v>15</v>
      </c>
      <c r="D2109" s="19">
        <v>2003</v>
      </c>
      <c r="E2109" s="19">
        <v>4</v>
      </c>
      <c r="F2109" s="19">
        <v>10</v>
      </c>
      <c r="G2109" s="40">
        <f t="shared" si="226"/>
        <v>37721</v>
      </c>
      <c r="H2109">
        <f t="shared" si="227"/>
        <v>15</v>
      </c>
      <c r="I2109" s="1">
        <v>0</v>
      </c>
      <c r="J2109" s="1">
        <v>0.3666666666666667</v>
      </c>
      <c r="K2109">
        <v>310</v>
      </c>
      <c r="L2109">
        <v>2</v>
      </c>
      <c r="M2109">
        <v>1</v>
      </c>
      <c r="O2109">
        <v>3</v>
      </c>
      <c r="P2109">
        <v>2</v>
      </c>
      <c r="Q2109">
        <v>1</v>
      </c>
      <c r="R2109">
        <v>39.1</v>
      </c>
      <c r="S2109">
        <v>1</v>
      </c>
      <c r="T2109">
        <v>1</v>
      </c>
      <c r="W2109" s="41" t="s">
        <v>49</v>
      </c>
      <c r="X2109">
        <v>1</v>
      </c>
      <c r="Y2109">
        <v>0</v>
      </c>
      <c r="Z2109">
        <v>1</v>
      </c>
      <c r="AA2109">
        <v>0</v>
      </c>
      <c r="AB2109">
        <v>0</v>
      </c>
      <c r="AC2109">
        <v>0</v>
      </c>
      <c r="AD2109">
        <v>0</v>
      </c>
      <c r="AE2109">
        <v>1</v>
      </c>
      <c r="AH2109">
        <v>0</v>
      </c>
      <c r="AI2109">
        <v>0</v>
      </c>
    </row>
    <row r="2110" spans="1:35" x14ac:dyDescent="0.15">
      <c r="A2110">
        <v>3267</v>
      </c>
      <c r="B2110">
        <v>136</v>
      </c>
      <c r="C2110">
        <v>15</v>
      </c>
      <c r="D2110" s="17">
        <v>2003</v>
      </c>
      <c r="E2110" s="17">
        <v>4</v>
      </c>
      <c r="F2110" s="17">
        <v>10</v>
      </c>
      <c r="G2110" s="40">
        <f t="shared" si="226"/>
        <v>37721</v>
      </c>
      <c r="H2110">
        <f t="shared" si="227"/>
        <v>15</v>
      </c>
      <c r="I2110" s="1">
        <v>0</v>
      </c>
      <c r="J2110" s="1">
        <v>0.4465277777777778</v>
      </c>
      <c r="K2110">
        <v>3967</v>
      </c>
      <c r="L2110">
        <v>2</v>
      </c>
      <c r="M2110">
        <v>5</v>
      </c>
      <c r="O2110">
        <v>3</v>
      </c>
      <c r="P2110">
        <v>2</v>
      </c>
      <c r="Q2110">
        <v>2</v>
      </c>
      <c r="R2110">
        <v>37.4</v>
      </c>
      <c r="S2110">
        <v>0</v>
      </c>
      <c r="T2110">
        <v>1</v>
      </c>
      <c r="W2110" s="41" t="s">
        <v>118</v>
      </c>
      <c r="X2110">
        <v>0</v>
      </c>
      <c r="Y2110">
        <v>1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</row>
    <row r="2111" spans="1:35" x14ac:dyDescent="0.15">
      <c r="A2111">
        <v>3250</v>
      </c>
      <c r="B2111">
        <v>134</v>
      </c>
      <c r="C2111">
        <v>15</v>
      </c>
      <c r="D2111" s="17">
        <v>2003</v>
      </c>
      <c r="E2111" s="17">
        <v>4</v>
      </c>
      <c r="F2111" s="17">
        <v>11</v>
      </c>
      <c r="G2111" s="40">
        <f t="shared" si="226"/>
        <v>37722</v>
      </c>
      <c r="H2111">
        <f t="shared" si="227"/>
        <v>15</v>
      </c>
      <c r="I2111" s="1">
        <v>0</v>
      </c>
      <c r="J2111" s="1">
        <v>0.42152777777777778</v>
      </c>
      <c r="K2111">
        <v>601</v>
      </c>
      <c r="L2111">
        <v>2</v>
      </c>
      <c r="M2111">
        <v>4</v>
      </c>
      <c r="O2111">
        <v>3</v>
      </c>
      <c r="P2111">
        <v>2</v>
      </c>
      <c r="Q2111">
        <v>2</v>
      </c>
      <c r="T2111">
        <v>1</v>
      </c>
      <c r="W2111" s="41" t="s">
        <v>49</v>
      </c>
      <c r="X2111">
        <v>0</v>
      </c>
      <c r="Y2111">
        <v>1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</row>
    <row r="2112" spans="1:35" x14ac:dyDescent="0.15">
      <c r="A2112">
        <v>1135</v>
      </c>
      <c r="B2112">
        <v>40</v>
      </c>
      <c r="C2112">
        <v>14</v>
      </c>
      <c r="D2112" s="17">
        <v>2004</v>
      </c>
      <c r="E2112" s="17">
        <v>4</v>
      </c>
      <c r="F2112" s="17">
        <v>5</v>
      </c>
      <c r="G2112" s="40">
        <f t="shared" si="226"/>
        <v>38082</v>
      </c>
      <c r="H2112">
        <f t="shared" si="227"/>
        <v>15</v>
      </c>
      <c r="I2112" s="1">
        <v>0</v>
      </c>
      <c r="J2112" s="1">
        <v>0.41875000000000001</v>
      </c>
      <c r="K2112">
        <v>6241</v>
      </c>
      <c r="L2112">
        <v>2</v>
      </c>
      <c r="M2112">
        <v>9</v>
      </c>
      <c r="O2112">
        <v>3</v>
      </c>
      <c r="P2112">
        <v>2</v>
      </c>
      <c r="Q2112">
        <v>1</v>
      </c>
      <c r="R2112">
        <v>36.4</v>
      </c>
      <c r="S2112">
        <v>0</v>
      </c>
      <c r="T2112" s="2">
        <v>2</v>
      </c>
      <c r="U2112" s="2"/>
      <c r="W2112" s="41" t="s">
        <v>50</v>
      </c>
      <c r="X2112">
        <v>1</v>
      </c>
      <c r="Y2112">
        <v>0</v>
      </c>
      <c r="Z2112">
        <v>1</v>
      </c>
      <c r="AA2112">
        <v>0</v>
      </c>
      <c r="AB2112">
        <v>0</v>
      </c>
      <c r="AC2112">
        <v>0</v>
      </c>
      <c r="AD2112">
        <v>0</v>
      </c>
      <c r="AE2112">
        <v>1</v>
      </c>
      <c r="AH2112">
        <v>0</v>
      </c>
      <c r="AI2112">
        <v>0</v>
      </c>
    </row>
    <row r="2113" spans="1:39" x14ac:dyDescent="0.15">
      <c r="A2113">
        <v>1136</v>
      </c>
      <c r="B2113">
        <v>40</v>
      </c>
      <c r="C2113">
        <v>14</v>
      </c>
      <c r="D2113" s="19">
        <v>2004</v>
      </c>
      <c r="E2113" s="19">
        <v>4</v>
      </c>
      <c r="F2113" s="19">
        <v>5</v>
      </c>
      <c r="G2113" s="40">
        <f t="shared" si="226"/>
        <v>38082</v>
      </c>
      <c r="H2113">
        <f t="shared" si="227"/>
        <v>15</v>
      </c>
      <c r="I2113" s="1">
        <v>0</v>
      </c>
      <c r="J2113" s="1">
        <v>0.48125000000000001</v>
      </c>
      <c r="L2113">
        <v>2</v>
      </c>
      <c r="M2113">
        <v>2</v>
      </c>
      <c r="O2113">
        <v>3</v>
      </c>
      <c r="P2113">
        <v>2</v>
      </c>
      <c r="Q2113">
        <v>1</v>
      </c>
      <c r="R2113">
        <v>35.1</v>
      </c>
      <c r="S2113">
        <v>0</v>
      </c>
      <c r="W2113" s="41" t="s">
        <v>118</v>
      </c>
      <c r="X2113">
        <v>1</v>
      </c>
      <c r="Y2113">
        <v>0</v>
      </c>
      <c r="Z2113">
        <v>1</v>
      </c>
      <c r="AA2113">
        <v>0</v>
      </c>
      <c r="AB2113">
        <v>0</v>
      </c>
      <c r="AC2113">
        <v>0</v>
      </c>
      <c r="AD2113">
        <v>0</v>
      </c>
      <c r="AE2113">
        <v>1</v>
      </c>
    </row>
    <row r="2114" spans="1:39" x14ac:dyDescent="0.15">
      <c r="A2114">
        <v>1138</v>
      </c>
      <c r="B2114">
        <v>40</v>
      </c>
      <c r="C2114">
        <v>14</v>
      </c>
      <c r="D2114" s="17">
        <v>2004</v>
      </c>
      <c r="E2114" s="17">
        <v>4</v>
      </c>
      <c r="F2114" s="17">
        <v>6</v>
      </c>
      <c r="G2114" s="40">
        <f t="shared" si="226"/>
        <v>38083</v>
      </c>
      <c r="H2114">
        <f t="shared" si="227"/>
        <v>15</v>
      </c>
      <c r="I2114" s="1">
        <v>0</v>
      </c>
      <c r="J2114" s="1">
        <v>0.32291666666666669</v>
      </c>
      <c r="K2114">
        <v>6189</v>
      </c>
      <c r="L2114">
        <v>3</v>
      </c>
      <c r="O2114">
        <v>3</v>
      </c>
      <c r="P2114">
        <v>2</v>
      </c>
      <c r="Q2114">
        <v>2</v>
      </c>
      <c r="R2114">
        <v>36.4</v>
      </c>
      <c r="S2114">
        <v>0</v>
      </c>
      <c r="T2114">
        <v>2</v>
      </c>
      <c r="W2114" s="41" t="s">
        <v>118</v>
      </c>
      <c r="X2114">
        <v>1</v>
      </c>
      <c r="Y2114">
        <v>0</v>
      </c>
      <c r="Z2114">
        <v>1</v>
      </c>
      <c r="AA2114">
        <v>0</v>
      </c>
      <c r="AB2114">
        <v>0</v>
      </c>
      <c r="AC2114">
        <v>0</v>
      </c>
      <c r="AD2114">
        <v>0</v>
      </c>
      <c r="AE2114">
        <v>1</v>
      </c>
      <c r="AH2114">
        <v>0</v>
      </c>
      <c r="AI2114">
        <v>0</v>
      </c>
    </row>
    <row r="2115" spans="1:39" x14ac:dyDescent="0.15">
      <c r="A2115">
        <v>5507</v>
      </c>
      <c r="B2115">
        <v>224</v>
      </c>
      <c r="C2115">
        <v>15</v>
      </c>
      <c r="D2115" s="19">
        <v>2008</v>
      </c>
      <c r="E2115" s="19">
        <v>4</v>
      </c>
      <c r="F2115" s="19">
        <v>8</v>
      </c>
      <c r="G2115" s="40">
        <f t="shared" si="226"/>
        <v>39546</v>
      </c>
      <c r="H2115">
        <f t="shared" si="227"/>
        <v>15</v>
      </c>
      <c r="I2115" s="29">
        <v>0.375</v>
      </c>
      <c r="J2115" s="29">
        <v>0.375</v>
      </c>
      <c r="K2115">
        <v>8028</v>
      </c>
      <c r="L2115">
        <v>2</v>
      </c>
      <c r="M2115">
        <v>8</v>
      </c>
      <c r="O2115">
        <v>3</v>
      </c>
      <c r="P2115">
        <v>2</v>
      </c>
      <c r="Q2115">
        <v>1</v>
      </c>
      <c r="W2115" s="41" t="s">
        <v>118</v>
      </c>
      <c r="X2115">
        <v>5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1</v>
      </c>
      <c r="AE2115">
        <v>1</v>
      </c>
      <c r="AH2115">
        <v>0</v>
      </c>
      <c r="AI2115">
        <v>0</v>
      </c>
    </row>
    <row r="2116" spans="1:39" x14ac:dyDescent="0.15">
      <c r="A2116">
        <v>5450</v>
      </c>
      <c r="B2116">
        <v>223</v>
      </c>
      <c r="C2116">
        <v>15</v>
      </c>
      <c r="D2116" s="17">
        <v>2008</v>
      </c>
      <c r="E2116" s="17">
        <v>4</v>
      </c>
      <c r="F2116" s="17">
        <v>9</v>
      </c>
      <c r="G2116" s="40">
        <f t="shared" si="226"/>
        <v>39547</v>
      </c>
      <c r="H2116">
        <f t="shared" si="227"/>
        <v>15</v>
      </c>
      <c r="I2116" s="29">
        <v>0.39444444444444443</v>
      </c>
      <c r="J2116" s="29">
        <v>0.39444444444444443</v>
      </c>
      <c r="L2116">
        <v>2</v>
      </c>
      <c r="M2116">
        <v>6</v>
      </c>
      <c r="O2116">
        <v>3</v>
      </c>
      <c r="P2116">
        <v>2</v>
      </c>
      <c r="Q2116">
        <v>2</v>
      </c>
      <c r="T2116">
        <v>3</v>
      </c>
      <c r="W2116" s="41" t="s">
        <v>278</v>
      </c>
      <c r="X2116">
        <v>3</v>
      </c>
      <c r="Y2116">
        <v>0</v>
      </c>
      <c r="Z2116">
        <v>0</v>
      </c>
      <c r="AA2116">
        <v>0</v>
      </c>
      <c r="AB2116">
        <v>1</v>
      </c>
      <c r="AC2116">
        <v>0</v>
      </c>
      <c r="AD2116">
        <v>0</v>
      </c>
      <c r="AE2116">
        <v>1</v>
      </c>
    </row>
    <row r="2117" spans="1:39" x14ac:dyDescent="0.15">
      <c r="A2117">
        <v>5452</v>
      </c>
      <c r="B2117">
        <v>223</v>
      </c>
      <c r="C2117">
        <v>15</v>
      </c>
      <c r="D2117" s="19">
        <v>2008</v>
      </c>
      <c r="E2117" s="19">
        <v>4</v>
      </c>
      <c r="F2117" s="19">
        <v>10</v>
      </c>
      <c r="G2117" s="40">
        <f t="shared" si="226"/>
        <v>39548</v>
      </c>
      <c r="H2117">
        <f t="shared" si="227"/>
        <v>15</v>
      </c>
      <c r="I2117" s="29">
        <v>0.34722222222222227</v>
      </c>
      <c r="J2117" s="29">
        <v>0.34722222222222221</v>
      </c>
      <c r="K2117">
        <v>5619</v>
      </c>
      <c r="L2117">
        <v>3</v>
      </c>
      <c r="M2117">
        <v>6</v>
      </c>
      <c r="O2117">
        <v>3</v>
      </c>
      <c r="P2117">
        <v>2</v>
      </c>
      <c r="Q2117">
        <v>2</v>
      </c>
      <c r="T2117">
        <v>3</v>
      </c>
      <c r="W2117" s="41" t="s">
        <v>118</v>
      </c>
      <c r="X2117">
        <v>1</v>
      </c>
      <c r="Y2117">
        <v>0</v>
      </c>
      <c r="Z2117">
        <v>1</v>
      </c>
      <c r="AA2117">
        <v>0</v>
      </c>
      <c r="AB2117">
        <v>0</v>
      </c>
      <c r="AC2117">
        <v>0</v>
      </c>
      <c r="AD2117">
        <v>0</v>
      </c>
      <c r="AE2117">
        <v>1</v>
      </c>
    </row>
    <row r="2118" spans="1:39" x14ac:dyDescent="0.15">
      <c r="A2118">
        <v>5458</v>
      </c>
      <c r="B2118">
        <v>223</v>
      </c>
      <c r="C2118">
        <v>15</v>
      </c>
      <c r="D2118" s="17">
        <v>2008</v>
      </c>
      <c r="E2118" s="17">
        <v>4</v>
      </c>
      <c r="F2118" s="17">
        <v>11</v>
      </c>
      <c r="G2118" s="40">
        <f t="shared" si="226"/>
        <v>39549</v>
      </c>
      <c r="H2118">
        <f t="shared" si="227"/>
        <v>15</v>
      </c>
      <c r="I2118" s="29">
        <v>0.39861111111111108</v>
      </c>
      <c r="J2118" s="29">
        <v>0.39861111111111114</v>
      </c>
      <c r="K2118">
        <v>7049</v>
      </c>
      <c r="L2118">
        <v>2</v>
      </c>
      <c r="M2118">
        <v>5</v>
      </c>
      <c r="O2118">
        <v>3</v>
      </c>
      <c r="P2118">
        <v>2</v>
      </c>
      <c r="Q2118">
        <v>2</v>
      </c>
      <c r="W2118" s="41" t="s">
        <v>118</v>
      </c>
      <c r="X2118">
        <v>0</v>
      </c>
      <c r="Y2118">
        <v>1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H2118">
        <v>0</v>
      </c>
      <c r="AI2118">
        <v>0</v>
      </c>
    </row>
    <row r="2119" spans="1:39" x14ac:dyDescent="0.15">
      <c r="A2119">
        <v>3240</v>
      </c>
      <c r="B2119">
        <v>132</v>
      </c>
      <c r="C2119">
        <v>15</v>
      </c>
      <c r="D2119" s="17">
        <v>2003</v>
      </c>
      <c r="E2119" s="17">
        <v>4</v>
      </c>
      <c r="F2119" s="17">
        <v>14</v>
      </c>
      <c r="G2119" s="40">
        <f t="shared" ref="G2119:G2144" si="228">DATE(D2119,E2119,F2119)</f>
        <v>37725</v>
      </c>
      <c r="H2119">
        <f t="shared" ref="H2119:H2144" si="229">INT((G2119-DATE(YEAR(G2119-WEEKDAY(G2119-1)+4),1,3)+WEEKDAY(DATE(YEAR(G2119-WEEKDAY(G2119-1)+4),1,3))+5)/7)</f>
        <v>16</v>
      </c>
      <c r="I2119" s="1">
        <v>0</v>
      </c>
      <c r="J2119" s="1">
        <v>0.42708333333333331</v>
      </c>
      <c r="K2119">
        <v>382</v>
      </c>
      <c r="L2119">
        <v>2</v>
      </c>
      <c r="M2119">
        <v>11</v>
      </c>
      <c r="O2119">
        <v>3</v>
      </c>
      <c r="P2119">
        <v>2</v>
      </c>
      <c r="Q2119">
        <v>2</v>
      </c>
      <c r="R2119">
        <v>39.6</v>
      </c>
      <c r="S2119">
        <v>1</v>
      </c>
      <c r="T2119">
        <v>1</v>
      </c>
      <c r="W2119" s="41" t="s">
        <v>55</v>
      </c>
      <c r="X2119">
        <v>0</v>
      </c>
      <c r="Y2119">
        <v>1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H2119">
        <v>0</v>
      </c>
      <c r="AI2119">
        <v>0</v>
      </c>
    </row>
    <row r="2120" spans="1:39" x14ac:dyDescent="0.15">
      <c r="A2120">
        <v>3256</v>
      </c>
      <c r="B2120">
        <v>134</v>
      </c>
      <c r="C2120">
        <v>15</v>
      </c>
      <c r="D2120" s="17">
        <v>2003</v>
      </c>
      <c r="E2120" s="17">
        <v>4</v>
      </c>
      <c r="F2120" s="17">
        <v>14</v>
      </c>
      <c r="G2120" s="40">
        <f t="shared" si="228"/>
        <v>37725</v>
      </c>
      <c r="H2120">
        <f t="shared" si="229"/>
        <v>16</v>
      </c>
      <c r="I2120" s="1">
        <v>9</v>
      </c>
      <c r="J2120" s="1">
        <v>9</v>
      </c>
      <c r="K2120">
        <v>448</v>
      </c>
      <c r="L2120">
        <v>3</v>
      </c>
      <c r="O2120">
        <v>3</v>
      </c>
      <c r="P2120">
        <v>2</v>
      </c>
      <c r="Q2120">
        <v>1</v>
      </c>
      <c r="T2120">
        <v>1</v>
      </c>
      <c r="W2120" s="41" t="s">
        <v>118</v>
      </c>
      <c r="X2120">
        <v>1</v>
      </c>
      <c r="Y2120">
        <v>0</v>
      </c>
      <c r="Z2120">
        <v>1</v>
      </c>
      <c r="AA2120">
        <v>0</v>
      </c>
      <c r="AB2120">
        <v>0</v>
      </c>
      <c r="AC2120">
        <v>0</v>
      </c>
      <c r="AD2120">
        <v>0</v>
      </c>
      <c r="AE2120">
        <v>1</v>
      </c>
    </row>
    <row r="2121" spans="1:39" x14ac:dyDescent="0.15">
      <c r="A2121">
        <v>3238</v>
      </c>
      <c r="B2121">
        <v>132</v>
      </c>
      <c r="C2121">
        <v>15</v>
      </c>
      <c r="D2121" s="19">
        <v>2003</v>
      </c>
      <c r="E2121" s="19">
        <v>4</v>
      </c>
      <c r="F2121" s="19">
        <v>14</v>
      </c>
      <c r="G2121" s="40">
        <f t="shared" si="228"/>
        <v>37725</v>
      </c>
      <c r="H2121">
        <f t="shared" si="229"/>
        <v>16</v>
      </c>
      <c r="I2121" s="1">
        <v>0</v>
      </c>
      <c r="J2121" s="1">
        <v>0.40625</v>
      </c>
      <c r="K2121">
        <v>3979</v>
      </c>
      <c r="L2121">
        <v>4</v>
      </c>
      <c r="O2121">
        <v>3</v>
      </c>
      <c r="P2121">
        <v>2</v>
      </c>
      <c r="Q2121">
        <v>2</v>
      </c>
      <c r="T2121">
        <v>1</v>
      </c>
      <c r="W2121" s="41" t="s">
        <v>50</v>
      </c>
      <c r="X2121">
        <v>0</v>
      </c>
      <c r="Y2121">
        <v>1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</row>
    <row r="2122" spans="1:39" x14ac:dyDescent="0.15">
      <c r="A2122">
        <v>3217</v>
      </c>
      <c r="B2122">
        <v>129</v>
      </c>
      <c r="C2122">
        <v>16</v>
      </c>
      <c r="D2122" s="17">
        <v>2003</v>
      </c>
      <c r="E2122" s="17">
        <v>4</v>
      </c>
      <c r="F2122" s="17">
        <v>16</v>
      </c>
      <c r="G2122" s="40">
        <f t="shared" si="228"/>
        <v>37727</v>
      </c>
      <c r="H2122">
        <f t="shared" si="229"/>
        <v>16</v>
      </c>
      <c r="I2122" s="38">
        <v>0</v>
      </c>
      <c r="J2122" s="38">
        <v>0.3923611111111111</v>
      </c>
      <c r="K2122">
        <v>74</v>
      </c>
      <c r="L2122">
        <v>3</v>
      </c>
      <c r="O2122">
        <v>3</v>
      </c>
      <c r="P2122">
        <v>2</v>
      </c>
      <c r="Q2122">
        <v>1</v>
      </c>
      <c r="R2122">
        <v>37.5</v>
      </c>
      <c r="S2122">
        <v>1</v>
      </c>
      <c r="W2122" s="41" t="s">
        <v>118</v>
      </c>
      <c r="X2122">
        <v>4</v>
      </c>
      <c r="Y2122">
        <v>0</v>
      </c>
      <c r="Z2122">
        <v>0</v>
      </c>
      <c r="AA2122">
        <v>0</v>
      </c>
      <c r="AB2122">
        <v>0</v>
      </c>
      <c r="AC2122">
        <v>1</v>
      </c>
      <c r="AD2122">
        <v>0</v>
      </c>
      <c r="AE2122">
        <v>1</v>
      </c>
    </row>
    <row r="2123" spans="1:39" x14ac:dyDescent="0.15">
      <c r="A2123">
        <v>3190</v>
      </c>
      <c r="B2123">
        <v>126</v>
      </c>
      <c r="C2123">
        <v>16</v>
      </c>
      <c r="D2123" s="17">
        <v>2003</v>
      </c>
      <c r="E2123" s="17">
        <v>4</v>
      </c>
      <c r="F2123" s="17">
        <v>18</v>
      </c>
      <c r="G2123" s="40">
        <f t="shared" si="228"/>
        <v>37729</v>
      </c>
      <c r="H2123">
        <f t="shared" si="229"/>
        <v>16</v>
      </c>
      <c r="I2123" s="38">
        <v>0</v>
      </c>
      <c r="J2123" s="38">
        <v>0.37777777777777777</v>
      </c>
      <c r="K2123">
        <v>2810</v>
      </c>
      <c r="L2123">
        <v>4</v>
      </c>
      <c r="O2123">
        <v>3</v>
      </c>
      <c r="P2123">
        <v>2</v>
      </c>
      <c r="Q2123">
        <v>2</v>
      </c>
      <c r="T2123">
        <v>2</v>
      </c>
      <c r="W2123" s="41" t="s">
        <v>118</v>
      </c>
      <c r="X2123">
        <v>0</v>
      </c>
      <c r="Y2123">
        <v>1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H2123">
        <v>0</v>
      </c>
      <c r="AI2123">
        <v>0</v>
      </c>
    </row>
    <row r="2124" spans="1:39" x14ac:dyDescent="0.15">
      <c r="A2124">
        <v>1100</v>
      </c>
      <c r="B2124">
        <v>39</v>
      </c>
      <c r="C2124">
        <v>15</v>
      </c>
      <c r="D2124" s="17">
        <v>2004</v>
      </c>
      <c r="E2124" s="17">
        <v>4</v>
      </c>
      <c r="F2124" s="17">
        <v>12</v>
      </c>
      <c r="G2124" s="40">
        <f t="shared" si="228"/>
        <v>38089</v>
      </c>
      <c r="H2124">
        <f t="shared" si="229"/>
        <v>16</v>
      </c>
      <c r="I2124" s="38">
        <v>0</v>
      </c>
      <c r="J2124" s="38">
        <v>0.41736111111111113</v>
      </c>
      <c r="L2124">
        <v>2</v>
      </c>
      <c r="M2124">
        <v>3</v>
      </c>
      <c r="O2124">
        <v>3</v>
      </c>
      <c r="P2124">
        <v>2</v>
      </c>
      <c r="Q2124">
        <v>2</v>
      </c>
      <c r="T2124">
        <v>2</v>
      </c>
      <c r="W2124" s="41" t="s">
        <v>118</v>
      </c>
      <c r="X2124">
        <v>0</v>
      </c>
      <c r="Y2124">
        <v>1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</row>
    <row r="2125" spans="1:39" x14ac:dyDescent="0.15">
      <c r="A2125">
        <v>1109</v>
      </c>
      <c r="B2125">
        <v>39</v>
      </c>
      <c r="C2125">
        <v>15</v>
      </c>
      <c r="D2125" s="17">
        <v>2004</v>
      </c>
      <c r="E2125" s="17">
        <v>4</v>
      </c>
      <c r="F2125" s="17">
        <v>12</v>
      </c>
      <c r="G2125" s="40">
        <f t="shared" si="228"/>
        <v>38089</v>
      </c>
      <c r="H2125">
        <f t="shared" si="229"/>
        <v>16</v>
      </c>
      <c r="I2125" s="38">
        <v>0</v>
      </c>
      <c r="J2125" s="38">
        <v>0.49513888888888885</v>
      </c>
      <c r="L2125">
        <v>4</v>
      </c>
      <c r="O2125">
        <v>3</v>
      </c>
      <c r="P2125">
        <v>2</v>
      </c>
      <c r="Q2125">
        <v>1</v>
      </c>
      <c r="R2125">
        <v>37.200000000000003</v>
      </c>
      <c r="S2125">
        <v>0</v>
      </c>
      <c r="T2125">
        <v>2</v>
      </c>
      <c r="W2125" s="41" t="s">
        <v>118</v>
      </c>
      <c r="X2125" s="5">
        <v>1</v>
      </c>
      <c r="Y2125">
        <v>0</v>
      </c>
      <c r="Z2125">
        <v>1</v>
      </c>
      <c r="AA2125">
        <v>0</v>
      </c>
      <c r="AB2125">
        <v>0</v>
      </c>
      <c r="AC2125">
        <v>0</v>
      </c>
      <c r="AD2125">
        <v>0</v>
      </c>
      <c r="AE2125">
        <v>1</v>
      </c>
      <c r="AM2125" t="s">
        <v>2920</v>
      </c>
    </row>
    <row r="2126" spans="1:39" x14ac:dyDescent="0.15">
      <c r="A2126">
        <v>1117</v>
      </c>
      <c r="B2126">
        <v>39</v>
      </c>
      <c r="C2126">
        <v>15</v>
      </c>
      <c r="D2126" s="17">
        <v>2004</v>
      </c>
      <c r="E2126" s="17">
        <v>4</v>
      </c>
      <c r="F2126" s="17">
        <v>14</v>
      </c>
      <c r="G2126" s="40">
        <f t="shared" si="228"/>
        <v>38091</v>
      </c>
      <c r="H2126">
        <f t="shared" si="229"/>
        <v>16</v>
      </c>
      <c r="I2126" s="38">
        <v>0</v>
      </c>
      <c r="J2126" s="38">
        <v>0.41736111111111113</v>
      </c>
      <c r="L2126">
        <v>2</v>
      </c>
      <c r="M2126">
        <v>7</v>
      </c>
      <c r="O2126">
        <v>3</v>
      </c>
      <c r="P2126">
        <v>2</v>
      </c>
      <c r="Q2126">
        <v>2</v>
      </c>
      <c r="R2126" s="5">
        <v>35.799999999999997</v>
      </c>
      <c r="S2126">
        <v>0</v>
      </c>
      <c r="T2126">
        <v>2</v>
      </c>
      <c r="W2126" s="41" t="s">
        <v>50</v>
      </c>
      <c r="X2126">
        <v>1</v>
      </c>
      <c r="Y2126">
        <v>0</v>
      </c>
      <c r="Z2126">
        <v>1</v>
      </c>
      <c r="AA2126">
        <v>0</v>
      </c>
      <c r="AB2126">
        <v>0</v>
      </c>
      <c r="AC2126">
        <v>0</v>
      </c>
      <c r="AD2126">
        <v>0</v>
      </c>
      <c r="AE2126">
        <v>1</v>
      </c>
    </row>
    <row r="2127" spans="1:39" x14ac:dyDescent="0.15">
      <c r="A2127">
        <v>1118</v>
      </c>
      <c r="B2127">
        <v>39</v>
      </c>
      <c r="C2127">
        <v>15</v>
      </c>
      <c r="D2127" s="19">
        <v>2004</v>
      </c>
      <c r="E2127" s="19">
        <v>4</v>
      </c>
      <c r="F2127" s="19">
        <v>14</v>
      </c>
      <c r="G2127" s="40">
        <f t="shared" si="228"/>
        <v>38091</v>
      </c>
      <c r="H2127">
        <f t="shared" si="229"/>
        <v>16</v>
      </c>
      <c r="I2127" s="38">
        <v>0</v>
      </c>
      <c r="J2127" s="38">
        <v>0.44027777777777777</v>
      </c>
      <c r="K2127">
        <v>310</v>
      </c>
      <c r="L2127">
        <v>4</v>
      </c>
      <c r="O2127">
        <v>3</v>
      </c>
      <c r="P2127">
        <v>2</v>
      </c>
      <c r="Q2127">
        <v>2</v>
      </c>
      <c r="W2127" s="41" t="s">
        <v>118</v>
      </c>
      <c r="X2127">
        <v>1</v>
      </c>
      <c r="Y2127">
        <v>0</v>
      </c>
      <c r="Z2127">
        <v>1</v>
      </c>
      <c r="AA2127">
        <v>0</v>
      </c>
      <c r="AB2127">
        <v>0</v>
      </c>
      <c r="AC2127">
        <v>0</v>
      </c>
      <c r="AD2127">
        <v>0</v>
      </c>
      <c r="AE2127">
        <v>1</v>
      </c>
    </row>
    <row r="2128" spans="1:39" x14ac:dyDescent="0.15">
      <c r="A2128">
        <v>1154</v>
      </c>
      <c r="B2128">
        <v>42</v>
      </c>
      <c r="C2128">
        <v>16</v>
      </c>
      <c r="D2128" s="17">
        <v>2004</v>
      </c>
      <c r="E2128" s="17">
        <v>4</v>
      </c>
      <c r="F2128" s="17">
        <v>16</v>
      </c>
      <c r="G2128" s="40">
        <f t="shared" si="228"/>
        <v>38093</v>
      </c>
      <c r="H2128">
        <f t="shared" si="229"/>
        <v>16</v>
      </c>
      <c r="I2128" s="38">
        <v>0</v>
      </c>
      <c r="J2128" s="38">
        <v>0.39861111111111108</v>
      </c>
      <c r="K2128">
        <v>1230</v>
      </c>
      <c r="L2128">
        <v>3</v>
      </c>
      <c r="M2128">
        <v>1</v>
      </c>
      <c r="O2128">
        <v>3</v>
      </c>
      <c r="P2128">
        <v>2</v>
      </c>
      <c r="Q2128">
        <v>1</v>
      </c>
      <c r="R2128">
        <v>36.200000000000003</v>
      </c>
      <c r="S2128">
        <v>0</v>
      </c>
      <c r="T2128">
        <v>2</v>
      </c>
      <c r="W2128" s="41" t="s">
        <v>118</v>
      </c>
      <c r="X2128">
        <v>0</v>
      </c>
      <c r="Y2128">
        <v>1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</row>
    <row r="2129" spans="1:39" x14ac:dyDescent="0.15">
      <c r="A2129">
        <v>1158</v>
      </c>
      <c r="B2129">
        <v>42</v>
      </c>
      <c r="C2129">
        <v>16</v>
      </c>
      <c r="D2129" s="17">
        <v>2004</v>
      </c>
      <c r="E2129" s="17">
        <v>4</v>
      </c>
      <c r="F2129" s="17">
        <v>17</v>
      </c>
      <c r="G2129" s="40">
        <f t="shared" si="228"/>
        <v>38094</v>
      </c>
      <c r="H2129">
        <f t="shared" si="229"/>
        <v>16</v>
      </c>
      <c r="I2129" s="38">
        <v>13</v>
      </c>
      <c r="J2129" s="38">
        <v>13</v>
      </c>
      <c r="L2129">
        <v>3</v>
      </c>
      <c r="O2129">
        <v>3</v>
      </c>
      <c r="P2129">
        <v>2</v>
      </c>
      <c r="Q2129">
        <v>1</v>
      </c>
      <c r="R2129">
        <v>37.799999999999997</v>
      </c>
      <c r="S2129">
        <v>1</v>
      </c>
      <c r="W2129" s="41" t="s">
        <v>382</v>
      </c>
      <c r="X2129">
        <v>3</v>
      </c>
      <c r="Y2129">
        <v>0</v>
      </c>
      <c r="Z2129">
        <v>0</v>
      </c>
      <c r="AA2129">
        <v>0</v>
      </c>
      <c r="AB2129">
        <v>1</v>
      </c>
      <c r="AC2129">
        <v>0</v>
      </c>
      <c r="AD2129">
        <v>0</v>
      </c>
      <c r="AE2129">
        <v>1</v>
      </c>
      <c r="AH2129">
        <v>0</v>
      </c>
      <c r="AI2129">
        <v>0</v>
      </c>
    </row>
    <row r="2130" spans="1:39" x14ac:dyDescent="0.15">
      <c r="A2130">
        <v>5465</v>
      </c>
      <c r="B2130">
        <v>223</v>
      </c>
      <c r="C2130">
        <v>15</v>
      </c>
      <c r="D2130" s="17">
        <v>2008</v>
      </c>
      <c r="E2130" s="17">
        <v>4</v>
      </c>
      <c r="F2130" s="17">
        <v>14</v>
      </c>
      <c r="G2130" s="40">
        <f t="shared" si="228"/>
        <v>39552</v>
      </c>
      <c r="H2130">
        <f t="shared" si="229"/>
        <v>16</v>
      </c>
      <c r="I2130" s="29">
        <v>0.47222222222222227</v>
      </c>
      <c r="J2130" s="29">
        <v>0.47222222222222221</v>
      </c>
      <c r="K2130">
        <v>7704</v>
      </c>
      <c r="L2130">
        <v>2</v>
      </c>
      <c r="M2130">
        <v>7</v>
      </c>
      <c r="O2130">
        <v>3</v>
      </c>
      <c r="P2130">
        <v>2</v>
      </c>
      <c r="Q2130">
        <v>2</v>
      </c>
      <c r="R2130">
        <v>39.200000000000003</v>
      </c>
      <c r="S2130">
        <v>1</v>
      </c>
      <c r="W2130" s="41" t="s">
        <v>118</v>
      </c>
      <c r="X2130">
        <v>4</v>
      </c>
      <c r="Y2130">
        <v>0</v>
      </c>
      <c r="Z2130">
        <v>0</v>
      </c>
      <c r="AA2130">
        <v>0</v>
      </c>
      <c r="AB2130">
        <v>0</v>
      </c>
      <c r="AC2130">
        <v>1</v>
      </c>
      <c r="AD2130">
        <v>0</v>
      </c>
      <c r="AE2130">
        <v>1</v>
      </c>
      <c r="AH2130">
        <v>0</v>
      </c>
      <c r="AI2130">
        <v>0</v>
      </c>
    </row>
    <row r="2131" spans="1:39" x14ac:dyDescent="0.15">
      <c r="A2131">
        <v>5464</v>
      </c>
      <c r="B2131">
        <v>223</v>
      </c>
      <c r="C2131">
        <v>15</v>
      </c>
      <c r="D2131" s="19">
        <v>2008</v>
      </c>
      <c r="E2131" s="19">
        <v>4</v>
      </c>
      <c r="F2131" s="19">
        <v>14</v>
      </c>
      <c r="G2131" s="40">
        <f t="shared" si="228"/>
        <v>39552</v>
      </c>
      <c r="H2131">
        <f t="shared" si="229"/>
        <v>16</v>
      </c>
      <c r="I2131" s="29">
        <v>0.4680555555555555</v>
      </c>
      <c r="J2131" s="29">
        <v>0.46805555555555556</v>
      </c>
      <c r="K2131">
        <v>6320</v>
      </c>
      <c r="L2131">
        <v>4</v>
      </c>
      <c r="O2131">
        <v>3</v>
      </c>
      <c r="P2131">
        <v>2</v>
      </c>
      <c r="Q2131">
        <v>1</v>
      </c>
      <c r="R2131">
        <v>38.200000000000003</v>
      </c>
      <c r="S2131">
        <v>1</v>
      </c>
      <c r="T2131" s="8"/>
      <c r="U2131" s="8"/>
      <c r="W2131" s="41" t="s">
        <v>118</v>
      </c>
      <c r="X2131">
        <v>0</v>
      </c>
      <c r="Y2131">
        <v>1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</row>
    <row r="2132" spans="1:39" x14ac:dyDescent="0.15">
      <c r="A2132">
        <v>5472</v>
      </c>
      <c r="B2132">
        <v>223</v>
      </c>
      <c r="C2132">
        <v>16</v>
      </c>
      <c r="D2132" s="17">
        <v>2008</v>
      </c>
      <c r="E2132" s="17">
        <v>4</v>
      </c>
      <c r="F2132" s="17">
        <v>15</v>
      </c>
      <c r="G2132" s="40">
        <f t="shared" si="228"/>
        <v>39553</v>
      </c>
      <c r="H2132">
        <f t="shared" si="229"/>
        <v>16</v>
      </c>
      <c r="I2132" s="29">
        <v>0.45833333333333331</v>
      </c>
      <c r="J2132" s="29">
        <v>0.45833333333333331</v>
      </c>
      <c r="K2132">
        <v>7105</v>
      </c>
      <c r="L2132">
        <v>2</v>
      </c>
      <c r="M2132">
        <v>1</v>
      </c>
      <c r="O2132">
        <v>3</v>
      </c>
      <c r="P2132">
        <v>2</v>
      </c>
      <c r="Q2132">
        <v>1</v>
      </c>
      <c r="T2132">
        <v>3</v>
      </c>
      <c r="W2132" s="41" t="s">
        <v>118</v>
      </c>
      <c r="X2132">
        <v>1</v>
      </c>
      <c r="Y2132">
        <v>0</v>
      </c>
      <c r="Z2132">
        <v>1</v>
      </c>
      <c r="AA2132">
        <v>0</v>
      </c>
      <c r="AB2132">
        <v>0</v>
      </c>
      <c r="AC2132">
        <v>0</v>
      </c>
      <c r="AD2132">
        <v>0</v>
      </c>
      <c r="AE2132">
        <v>1</v>
      </c>
    </row>
    <row r="2133" spans="1:39" x14ac:dyDescent="0.15">
      <c r="A2133">
        <v>5468</v>
      </c>
      <c r="B2133">
        <v>223</v>
      </c>
      <c r="C2133">
        <v>16</v>
      </c>
      <c r="D2133" s="17">
        <v>2008</v>
      </c>
      <c r="E2133" s="17">
        <v>4</v>
      </c>
      <c r="F2133" s="17">
        <v>15</v>
      </c>
      <c r="G2133" s="40">
        <f t="shared" si="228"/>
        <v>39553</v>
      </c>
      <c r="H2133">
        <f t="shared" si="229"/>
        <v>16</v>
      </c>
      <c r="I2133" s="29">
        <v>0.3666666666666667</v>
      </c>
      <c r="J2133" s="29">
        <v>0.36666666666666664</v>
      </c>
      <c r="K2133">
        <v>6870</v>
      </c>
      <c r="L2133">
        <v>2</v>
      </c>
      <c r="M2133">
        <v>4</v>
      </c>
      <c r="O2133">
        <v>3</v>
      </c>
      <c r="P2133">
        <v>2</v>
      </c>
      <c r="Q2133">
        <v>2</v>
      </c>
      <c r="W2133" s="41" t="s">
        <v>55</v>
      </c>
      <c r="X2133">
        <v>4</v>
      </c>
      <c r="Y2133">
        <v>0</v>
      </c>
      <c r="Z2133">
        <v>0</v>
      </c>
      <c r="AA2133">
        <v>0</v>
      </c>
      <c r="AB2133">
        <v>0</v>
      </c>
      <c r="AC2133">
        <v>1</v>
      </c>
      <c r="AD2133">
        <v>0</v>
      </c>
      <c r="AE2133">
        <v>1</v>
      </c>
      <c r="AH2133">
        <v>0</v>
      </c>
      <c r="AI2133">
        <v>0</v>
      </c>
    </row>
    <row r="2134" spans="1:39" x14ac:dyDescent="0.15">
      <c r="A2134">
        <v>5473</v>
      </c>
      <c r="B2134">
        <v>223</v>
      </c>
      <c r="C2134">
        <v>16</v>
      </c>
      <c r="D2134" s="17">
        <v>2008</v>
      </c>
      <c r="E2134" s="17">
        <v>4</v>
      </c>
      <c r="F2134" s="17">
        <v>15</v>
      </c>
      <c r="G2134" s="40">
        <f t="shared" si="228"/>
        <v>39553</v>
      </c>
      <c r="H2134">
        <f t="shared" si="229"/>
        <v>16</v>
      </c>
      <c r="I2134" s="29">
        <v>0.46458333333333335</v>
      </c>
      <c r="J2134" s="29">
        <v>0.46458333333333329</v>
      </c>
      <c r="K2134">
        <v>6756</v>
      </c>
      <c r="L2134">
        <v>3</v>
      </c>
      <c r="M2134">
        <v>2</v>
      </c>
      <c r="O2134">
        <v>3</v>
      </c>
      <c r="P2134">
        <v>2</v>
      </c>
      <c r="Q2134">
        <v>2</v>
      </c>
      <c r="R2134">
        <v>38.1</v>
      </c>
      <c r="S2134">
        <v>1</v>
      </c>
      <c r="W2134" s="41" t="s">
        <v>118</v>
      </c>
      <c r="X2134">
        <v>2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0</v>
      </c>
      <c r="AE2134">
        <v>1</v>
      </c>
      <c r="AH2134">
        <v>0</v>
      </c>
      <c r="AI2134">
        <v>0</v>
      </c>
    </row>
    <row r="2135" spans="1:39" x14ac:dyDescent="0.15">
      <c r="A2135">
        <v>5414</v>
      </c>
      <c r="B2135">
        <v>222</v>
      </c>
      <c r="C2135">
        <v>16</v>
      </c>
      <c r="D2135" s="19">
        <v>2008</v>
      </c>
      <c r="E2135" s="19">
        <v>4</v>
      </c>
      <c r="F2135" s="19">
        <v>16</v>
      </c>
      <c r="G2135" s="40">
        <f t="shared" si="228"/>
        <v>39554</v>
      </c>
      <c r="H2135">
        <f t="shared" si="229"/>
        <v>16</v>
      </c>
      <c r="I2135" s="29">
        <v>0.4548611111111111</v>
      </c>
      <c r="J2135" s="29">
        <v>0.45486111111111116</v>
      </c>
      <c r="K2135">
        <v>7068</v>
      </c>
      <c r="L2135">
        <v>2</v>
      </c>
      <c r="M2135">
        <v>3</v>
      </c>
      <c r="O2135">
        <v>3</v>
      </c>
      <c r="P2135">
        <v>2</v>
      </c>
      <c r="Q2135">
        <v>1</v>
      </c>
      <c r="W2135" s="41" t="s">
        <v>50</v>
      </c>
      <c r="X2135">
        <v>2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0</v>
      </c>
      <c r="AE2135">
        <v>1</v>
      </c>
      <c r="AJ2135">
        <v>1</v>
      </c>
    </row>
    <row r="2136" spans="1:39" x14ac:dyDescent="0.15">
      <c r="A2136">
        <v>5479</v>
      </c>
      <c r="B2136">
        <v>223</v>
      </c>
      <c r="C2136">
        <v>16</v>
      </c>
      <c r="D2136" s="17">
        <v>2008</v>
      </c>
      <c r="E2136" s="17">
        <v>4</v>
      </c>
      <c r="F2136" s="17">
        <v>16</v>
      </c>
      <c r="G2136" s="40">
        <f t="shared" si="228"/>
        <v>39554</v>
      </c>
      <c r="H2136">
        <f t="shared" si="229"/>
        <v>16</v>
      </c>
      <c r="I2136" s="29">
        <v>0.4381944444444445</v>
      </c>
      <c r="J2136" s="29">
        <v>0.43819444444444444</v>
      </c>
      <c r="K2136">
        <v>7054</v>
      </c>
      <c r="L2136">
        <v>2</v>
      </c>
      <c r="M2136">
        <v>5</v>
      </c>
      <c r="O2136">
        <v>3</v>
      </c>
      <c r="P2136">
        <v>2</v>
      </c>
      <c r="Q2136">
        <v>1</v>
      </c>
      <c r="T2136" s="8"/>
      <c r="U2136" s="8"/>
      <c r="W2136" s="41" t="s">
        <v>118</v>
      </c>
      <c r="X2136">
        <v>0</v>
      </c>
      <c r="Y2136">
        <v>1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H2136">
        <v>0</v>
      </c>
      <c r="AI2136">
        <v>0</v>
      </c>
    </row>
    <row r="2137" spans="1:39" x14ac:dyDescent="0.15">
      <c r="A2137">
        <v>5481</v>
      </c>
      <c r="B2137">
        <v>223</v>
      </c>
      <c r="C2137">
        <v>16</v>
      </c>
      <c r="D2137" s="19">
        <v>2008</v>
      </c>
      <c r="E2137" s="19">
        <v>4</v>
      </c>
      <c r="F2137" s="19">
        <v>16</v>
      </c>
      <c r="G2137" s="40">
        <f t="shared" si="228"/>
        <v>39554</v>
      </c>
      <c r="H2137">
        <f t="shared" si="229"/>
        <v>16</v>
      </c>
      <c r="I2137" s="29">
        <v>0.45</v>
      </c>
      <c r="J2137" s="29">
        <v>0.45</v>
      </c>
      <c r="K2137">
        <v>5608</v>
      </c>
      <c r="L2137">
        <v>3</v>
      </c>
      <c r="M2137">
        <v>9</v>
      </c>
      <c r="O2137">
        <v>3</v>
      </c>
      <c r="P2137">
        <v>2</v>
      </c>
      <c r="Q2137">
        <v>2</v>
      </c>
      <c r="R2137" s="8">
        <v>35.9</v>
      </c>
      <c r="S2137">
        <v>0</v>
      </c>
      <c r="W2137" s="41" t="s">
        <v>50</v>
      </c>
      <c r="X2137">
        <v>0</v>
      </c>
      <c r="Y2137">
        <v>1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</row>
    <row r="2138" spans="1:39" x14ac:dyDescent="0.15">
      <c r="A2138">
        <v>5416</v>
      </c>
      <c r="B2138">
        <v>222</v>
      </c>
      <c r="C2138">
        <v>16</v>
      </c>
      <c r="D2138" s="17">
        <v>2008</v>
      </c>
      <c r="E2138" s="17">
        <v>4</v>
      </c>
      <c r="F2138" s="17">
        <v>17</v>
      </c>
      <c r="G2138" s="40">
        <f t="shared" si="228"/>
        <v>39555</v>
      </c>
      <c r="H2138">
        <f t="shared" si="229"/>
        <v>16</v>
      </c>
      <c r="I2138" s="29">
        <v>0.3666666666666667</v>
      </c>
      <c r="J2138" s="29">
        <v>0.36666666666666664</v>
      </c>
      <c r="L2138">
        <v>2</v>
      </c>
      <c r="M2138">
        <v>9</v>
      </c>
      <c r="O2138">
        <v>3</v>
      </c>
      <c r="P2138">
        <v>2</v>
      </c>
      <c r="Q2138">
        <v>2</v>
      </c>
      <c r="R2138">
        <v>36.6</v>
      </c>
      <c r="S2138">
        <v>0</v>
      </c>
      <c r="T2138">
        <v>3</v>
      </c>
      <c r="W2138" s="41" t="s">
        <v>118</v>
      </c>
      <c r="X2138">
        <v>0</v>
      </c>
      <c r="Y2138">
        <v>1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</row>
    <row r="2139" spans="1:39" x14ac:dyDescent="0.15">
      <c r="A2139">
        <v>5420</v>
      </c>
      <c r="B2139">
        <v>222</v>
      </c>
      <c r="C2139">
        <v>16</v>
      </c>
      <c r="D2139" s="17">
        <v>2008</v>
      </c>
      <c r="E2139" s="17">
        <v>4</v>
      </c>
      <c r="F2139" s="17">
        <v>17</v>
      </c>
      <c r="G2139" s="40">
        <f t="shared" si="228"/>
        <v>39555</v>
      </c>
      <c r="H2139">
        <f t="shared" si="229"/>
        <v>16</v>
      </c>
      <c r="I2139" s="29">
        <v>0.44722222222222219</v>
      </c>
      <c r="J2139" s="29">
        <v>0.44722222222222224</v>
      </c>
      <c r="K2139">
        <v>6940</v>
      </c>
      <c r="L2139">
        <v>3</v>
      </c>
      <c r="M2139">
        <v>2</v>
      </c>
      <c r="O2139">
        <v>3</v>
      </c>
      <c r="P2139">
        <v>2</v>
      </c>
      <c r="Q2139">
        <v>2</v>
      </c>
      <c r="T2139">
        <v>3</v>
      </c>
      <c r="W2139" s="41" t="s">
        <v>50</v>
      </c>
      <c r="X2139">
        <v>0</v>
      </c>
      <c r="Y2139">
        <v>1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</row>
    <row r="2140" spans="1:39" x14ac:dyDescent="0.15">
      <c r="A2140">
        <v>5417</v>
      </c>
      <c r="B2140">
        <v>222</v>
      </c>
      <c r="C2140">
        <v>16</v>
      </c>
      <c r="D2140" s="19">
        <v>2008</v>
      </c>
      <c r="E2140" s="19">
        <v>4</v>
      </c>
      <c r="F2140" s="19">
        <v>17</v>
      </c>
      <c r="G2140" s="40">
        <f t="shared" si="228"/>
        <v>39555</v>
      </c>
      <c r="H2140">
        <f t="shared" si="229"/>
        <v>16</v>
      </c>
      <c r="I2140" s="29"/>
      <c r="J2140" s="29"/>
      <c r="K2140">
        <v>6933</v>
      </c>
      <c r="L2140">
        <v>2</v>
      </c>
      <c r="M2140">
        <v>9</v>
      </c>
      <c r="O2140">
        <v>3</v>
      </c>
      <c r="P2140">
        <v>2</v>
      </c>
      <c r="Q2140">
        <v>2</v>
      </c>
      <c r="R2140">
        <v>38</v>
      </c>
      <c r="S2140">
        <v>1</v>
      </c>
      <c r="W2140" s="41" t="s">
        <v>118</v>
      </c>
      <c r="X2140">
        <v>4</v>
      </c>
      <c r="Y2140">
        <v>0</v>
      </c>
      <c r="Z2140">
        <v>0</v>
      </c>
      <c r="AA2140">
        <v>0</v>
      </c>
      <c r="AB2140">
        <v>0</v>
      </c>
      <c r="AC2140">
        <v>1</v>
      </c>
      <c r="AD2140">
        <v>0</v>
      </c>
      <c r="AE2140">
        <v>1</v>
      </c>
      <c r="AM2140" t="s">
        <v>2920</v>
      </c>
    </row>
    <row r="2141" spans="1:39" x14ac:dyDescent="0.15">
      <c r="A2141">
        <v>5428</v>
      </c>
      <c r="B2141">
        <v>222</v>
      </c>
      <c r="C2141">
        <v>16</v>
      </c>
      <c r="D2141" s="17">
        <v>2008</v>
      </c>
      <c r="E2141" s="17">
        <v>4</v>
      </c>
      <c r="F2141" s="17">
        <v>18</v>
      </c>
      <c r="G2141" s="40">
        <f t="shared" si="228"/>
        <v>39556</v>
      </c>
      <c r="H2141">
        <f t="shared" si="229"/>
        <v>16</v>
      </c>
      <c r="I2141" s="29"/>
      <c r="J2141" s="29" t="s">
        <v>386</v>
      </c>
      <c r="L2141">
        <v>3</v>
      </c>
      <c r="M2141">
        <v>7</v>
      </c>
      <c r="O2141">
        <v>3</v>
      </c>
      <c r="P2141">
        <v>2</v>
      </c>
      <c r="Q2141">
        <v>1</v>
      </c>
      <c r="T2141">
        <v>3</v>
      </c>
      <c r="W2141" s="41" t="s">
        <v>278</v>
      </c>
      <c r="X2141">
        <v>0</v>
      </c>
      <c r="Y2141">
        <v>1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</row>
    <row r="2142" spans="1:39" x14ac:dyDescent="0.15">
      <c r="A2142">
        <v>5423</v>
      </c>
      <c r="B2142">
        <v>222</v>
      </c>
      <c r="C2142">
        <v>16</v>
      </c>
      <c r="D2142" s="17">
        <v>2008</v>
      </c>
      <c r="E2142" s="17">
        <v>4</v>
      </c>
      <c r="F2142" s="17">
        <v>18</v>
      </c>
      <c r="G2142" s="40">
        <f t="shared" si="228"/>
        <v>39556</v>
      </c>
      <c r="H2142">
        <f t="shared" si="229"/>
        <v>16</v>
      </c>
      <c r="I2142" s="29">
        <v>0.39513888888888887</v>
      </c>
      <c r="J2142" s="29">
        <v>0.39513888888888887</v>
      </c>
      <c r="K2142">
        <v>8038</v>
      </c>
      <c r="L2142">
        <v>3</v>
      </c>
      <c r="O2142">
        <v>3</v>
      </c>
      <c r="P2142">
        <v>2</v>
      </c>
      <c r="Q2142">
        <v>2</v>
      </c>
      <c r="T2142">
        <v>3</v>
      </c>
      <c r="W2142" s="41" t="s">
        <v>278</v>
      </c>
      <c r="X2142">
        <v>0</v>
      </c>
      <c r="Y2142">
        <v>1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</row>
    <row r="2143" spans="1:39" x14ac:dyDescent="0.15">
      <c r="A2143">
        <v>5425</v>
      </c>
      <c r="B2143">
        <v>222</v>
      </c>
      <c r="C2143">
        <v>16</v>
      </c>
      <c r="D2143" s="19">
        <v>2008</v>
      </c>
      <c r="E2143" s="19">
        <v>4</v>
      </c>
      <c r="F2143" s="19">
        <v>18</v>
      </c>
      <c r="G2143" s="40">
        <f t="shared" si="228"/>
        <v>39556</v>
      </c>
      <c r="H2143">
        <f t="shared" si="229"/>
        <v>16</v>
      </c>
      <c r="I2143" s="29">
        <v>0.40972222222222227</v>
      </c>
      <c r="J2143" s="29">
        <v>0.40972222222222221</v>
      </c>
      <c r="K2143">
        <v>6969</v>
      </c>
      <c r="L2143">
        <v>3</v>
      </c>
      <c r="O2143">
        <v>3</v>
      </c>
      <c r="P2143">
        <v>2</v>
      </c>
      <c r="Q2143">
        <v>1</v>
      </c>
      <c r="R2143">
        <v>36.4</v>
      </c>
      <c r="S2143">
        <v>0</v>
      </c>
      <c r="T2143">
        <v>3</v>
      </c>
      <c r="W2143" s="41" t="s">
        <v>24</v>
      </c>
      <c r="X2143">
        <v>1</v>
      </c>
      <c r="Y2143">
        <v>0</v>
      </c>
      <c r="Z2143">
        <v>1</v>
      </c>
      <c r="AA2143">
        <v>0</v>
      </c>
      <c r="AB2143">
        <v>0</v>
      </c>
      <c r="AC2143">
        <v>0</v>
      </c>
      <c r="AD2143">
        <v>0</v>
      </c>
      <c r="AE2143">
        <v>1</v>
      </c>
    </row>
    <row r="2144" spans="1:39" x14ac:dyDescent="0.15">
      <c r="A2144">
        <v>5427</v>
      </c>
      <c r="B2144">
        <v>222</v>
      </c>
      <c r="C2144">
        <v>16</v>
      </c>
      <c r="D2144" s="19">
        <v>2008</v>
      </c>
      <c r="E2144" s="19">
        <v>4</v>
      </c>
      <c r="F2144" s="19">
        <v>18</v>
      </c>
      <c r="G2144" s="40">
        <f t="shared" si="228"/>
        <v>39556</v>
      </c>
      <c r="H2144">
        <f t="shared" si="229"/>
        <v>16</v>
      </c>
      <c r="I2144" s="29">
        <v>0.49305555555555558</v>
      </c>
      <c r="J2144" s="29">
        <v>0.49305555555555552</v>
      </c>
      <c r="L2144">
        <v>2</v>
      </c>
      <c r="M2144">
        <v>8</v>
      </c>
      <c r="O2144">
        <v>3</v>
      </c>
      <c r="P2144">
        <v>2</v>
      </c>
      <c r="Q2144">
        <v>1</v>
      </c>
      <c r="R2144">
        <v>36</v>
      </c>
      <c r="S2144">
        <v>0</v>
      </c>
      <c r="W2144" s="41" t="s">
        <v>50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</row>
    <row r="2145" spans="1:39" x14ac:dyDescent="0.15">
      <c r="A2145">
        <v>3344</v>
      </c>
      <c r="B2145">
        <v>145</v>
      </c>
      <c r="C2145">
        <v>16</v>
      </c>
      <c r="D2145" s="17">
        <v>2003</v>
      </c>
      <c r="E2145" s="17">
        <v>4</v>
      </c>
      <c r="F2145" s="17">
        <v>21</v>
      </c>
      <c r="G2145" s="40">
        <f t="shared" ref="G2145:G2165" si="230">DATE(D2145,E2145,F2145)</f>
        <v>37732</v>
      </c>
      <c r="H2145">
        <f t="shared" ref="H2145:H2165" si="231">INT((G2145-DATE(YEAR(G2145-WEEKDAY(G2145-1)+4),1,3)+WEEKDAY(DATE(YEAR(G2145-WEEKDAY(G2145-1)+4),1,3))+5)/7)</f>
        <v>17</v>
      </c>
      <c r="I2145" s="38">
        <v>0</v>
      </c>
      <c r="J2145" s="38">
        <v>0.37152777777777773</v>
      </c>
      <c r="K2145">
        <v>2004</v>
      </c>
      <c r="L2145">
        <v>4</v>
      </c>
      <c r="O2145">
        <v>3</v>
      </c>
      <c r="P2145">
        <v>2</v>
      </c>
      <c r="Q2145">
        <v>1</v>
      </c>
      <c r="R2145">
        <v>39.5</v>
      </c>
      <c r="S2145">
        <v>1</v>
      </c>
      <c r="T2145">
        <v>2</v>
      </c>
      <c r="W2145" s="41" t="s">
        <v>118</v>
      </c>
      <c r="X2145">
        <v>5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1</v>
      </c>
      <c r="AE2145">
        <v>1</v>
      </c>
      <c r="AH2145">
        <v>0</v>
      </c>
      <c r="AI2145">
        <v>0</v>
      </c>
    </row>
    <row r="2146" spans="1:39" x14ac:dyDescent="0.15">
      <c r="A2146">
        <v>3171</v>
      </c>
      <c r="B2146">
        <v>124</v>
      </c>
      <c r="C2146">
        <v>17</v>
      </c>
      <c r="D2146" s="17">
        <v>2003</v>
      </c>
      <c r="E2146" s="17">
        <v>4</v>
      </c>
      <c r="F2146" s="17">
        <v>22</v>
      </c>
      <c r="G2146" s="40">
        <f t="shared" si="230"/>
        <v>37733</v>
      </c>
      <c r="H2146">
        <f t="shared" si="231"/>
        <v>17</v>
      </c>
      <c r="I2146" s="38">
        <v>0</v>
      </c>
      <c r="J2146" s="38">
        <v>0.37638888888888888</v>
      </c>
      <c r="K2146">
        <v>3250</v>
      </c>
      <c r="L2146">
        <v>4</v>
      </c>
      <c r="M2146">
        <v>8</v>
      </c>
      <c r="O2146">
        <v>3</v>
      </c>
      <c r="P2146">
        <v>2</v>
      </c>
      <c r="Q2146">
        <v>1</v>
      </c>
      <c r="R2146">
        <v>36</v>
      </c>
      <c r="S2146">
        <v>0</v>
      </c>
      <c r="T2146">
        <v>2</v>
      </c>
      <c r="W2146" s="41" t="s">
        <v>24</v>
      </c>
      <c r="X2146">
        <v>4</v>
      </c>
      <c r="Y2146">
        <v>0</v>
      </c>
      <c r="Z2146">
        <v>0</v>
      </c>
      <c r="AA2146">
        <v>0</v>
      </c>
      <c r="AB2146">
        <v>0</v>
      </c>
      <c r="AC2146">
        <v>1</v>
      </c>
      <c r="AD2146">
        <v>0</v>
      </c>
      <c r="AE2146">
        <v>1</v>
      </c>
      <c r="AH2146">
        <v>0</v>
      </c>
      <c r="AI2146">
        <v>0</v>
      </c>
    </row>
    <row r="2147" spans="1:39" x14ac:dyDescent="0.15">
      <c r="A2147">
        <v>3163</v>
      </c>
      <c r="B2147">
        <v>123</v>
      </c>
      <c r="C2147">
        <v>17</v>
      </c>
      <c r="D2147" s="17">
        <v>2003</v>
      </c>
      <c r="E2147" s="17">
        <v>4</v>
      </c>
      <c r="F2147" s="17">
        <v>23</v>
      </c>
      <c r="G2147" s="40">
        <f t="shared" si="230"/>
        <v>37734</v>
      </c>
      <c r="H2147">
        <f t="shared" si="231"/>
        <v>17</v>
      </c>
      <c r="I2147" s="38">
        <v>9</v>
      </c>
      <c r="J2147" s="38">
        <v>9</v>
      </c>
      <c r="K2147">
        <v>4118</v>
      </c>
      <c r="L2147">
        <v>2</v>
      </c>
      <c r="M2147">
        <v>4</v>
      </c>
      <c r="O2147">
        <v>3</v>
      </c>
      <c r="P2147">
        <v>2</v>
      </c>
      <c r="Q2147">
        <v>2</v>
      </c>
      <c r="T2147">
        <v>2</v>
      </c>
      <c r="W2147" s="41" t="s">
        <v>278</v>
      </c>
      <c r="X2147">
        <v>4</v>
      </c>
      <c r="Y2147">
        <v>0</v>
      </c>
      <c r="Z2147">
        <v>0</v>
      </c>
      <c r="AA2147">
        <v>0</v>
      </c>
      <c r="AB2147">
        <v>0</v>
      </c>
      <c r="AC2147">
        <v>1</v>
      </c>
      <c r="AD2147">
        <v>0</v>
      </c>
      <c r="AE2147">
        <v>1</v>
      </c>
    </row>
    <row r="2148" spans="1:39" x14ac:dyDescent="0.15">
      <c r="A2148">
        <v>3147</v>
      </c>
      <c r="B2148">
        <v>121</v>
      </c>
      <c r="C2148">
        <v>17</v>
      </c>
      <c r="D2148" s="17">
        <v>2003</v>
      </c>
      <c r="E2148" s="17">
        <v>4</v>
      </c>
      <c r="F2148" s="17">
        <v>24</v>
      </c>
      <c r="G2148" s="40">
        <f t="shared" si="230"/>
        <v>37735</v>
      </c>
      <c r="H2148">
        <f t="shared" si="231"/>
        <v>17</v>
      </c>
      <c r="I2148" s="38">
        <v>10</v>
      </c>
      <c r="J2148" s="38">
        <v>10</v>
      </c>
      <c r="K2148">
        <v>1037</v>
      </c>
      <c r="L2148">
        <v>3</v>
      </c>
      <c r="O2148">
        <v>3</v>
      </c>
      <c r="P2148">
        <v>2</v>
      </c>
      <c r="Q2148">
        <v>1</v>
      </c>
      <c r="R2148">
        <v>37</v>
      </c>
      <c r="S2148">
        <v>0</v>
      </c>
      <c r="T2148">
        <v>2</v>
      </c>
      <c r="W2148" s="41" t="s">
        <v>118</v>
      </c>
      <c r="X2148">
        <v>5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1</v>
      </c>
      <c r="AE2148">
        <v>1</v>
      </c>
    </row>
    <row r="2149" spans="1:39" x14ac:dyDescent="0.15">
      <c r="A2149">
        <v>3156</v>
      </c>
      <c r="B2149">
        <v>122</v>
      </c>
      <c r="C2149">
        <v>17</v>
      </c>
      <c r="D2149" s="17">
        <v>2003</v>
      </c>
      <c r="E2149" s="17">
        <v>4</v>
      </c>
      <c r="F2149" s="17">
        <v>24</v>
      </c>
      <c r="G2149" s="40">
        <f t="shared" si="230"/>
        <v>37735</v>
      </c>
      <c r="H2149">
        <f t="shared" si="231"/>
        <v>17</v>
      </c>
      <c r="I2149" s="38">
        <v>0</v>
      </c>
      <c r="J2149" s="38">
        <v>0.33680555555555558</v>
      </c>
      <c r="K2149">
        <v>4024</v>
      </c>
      <c r="L2149">
        <v>3</v>
      </c>
      <c r="O2149">
        <v>3</v>
      </c>
      <c r="P2149">
        <v>2</v>
      </c>
      <c r="Q2149">
        <v>2</v>
      </c>
      <c r="R2149">
        <v>35.700000000000003</v>
      </c>
      <c r="S2149">
        <v>0</v>
      </c>
      <c r="T2149">
        <v>2</v>
      </c>
      <c r="W2149" s="41" t="s">
        <v>278</v>
      </c>
      <c r="X2149">
        <v>1</v>
      </c>
      <c r="Y2149">
        <v>0</v>
      </c>
      <c r="Z2149">
        <v>1</v>
      </c>
      <c r="AA2149">
        <v>0</v>
      </c>
      <c r="AB2149">
        <v>0</v>
      </c>
      <c r="AC2149">
        <v>0</v>
      </c>
      <c r="AD2149">
        <v>0</v>
      </c>
      <c r="AE2149">
        <v>1</v>
      </c>
      <c r="AH2149">
        <v>0</v>
      </c>
      <c r="AI2149">
        <v>0</v>
      </c>
    </row>
    <row r="2150" spans="1:39" x14ac:dyDescent="0.15">
      <c r="A2150">
        <v>3161</v>
      </c>
      <c r="B2150">
        <v>122</v>
      </c>
      <c r="C2150">
        <v>17</v>
      </c>
      <c r="D2150" s="17">
        <v>2003</v>
      </c>
      <c r="E2150" s="17">
        <v>4</v>
      </c>
      <c r="F2150" s="17">
        <v>24</v>
      </c>
      <c r="G2150" s="40">
        <f t="shared" si="230"/>
        <v>37735</v>
      </c>
      <c r="H2150">
        <f t="shared" si="231"/>
        <v>17</v>
      </c>
      <c r="I2150" s="38">
        <v>0</v>
      </c>
      <c r="J2150" s="38">
        <v>0.37638888888888888</v>
      </c>
      <c r="K2150">
        <v>4027</v>
      </c>
      <c r="L2150">
        <v>3</v>
      </c>
      <c r="O2150">
        <v>3</v>
      </c>
      <c r="P2150">
        <v>2</v>
      </c>
      <c r="Q2150">
        <v>1</v>
      </c>
      <c r="R2150">
        <v>36</v>
      </c>
      <c r="S2150">
        <v>0</v>
      </c>
      <c r="T2150">
        <v>2</v>
      </c>
      <c r="W2150" s="41" t="s">
        <v>24</v>
      </c>
      <c r="X2150">
        <v>0</v>
      </c>
      <c r="Y2150">
        <v>1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</row>
    <row r="2151" spans="1:39" x14ac:dyDescent="0.15">
      <c r="A2151">
        <v>3150</v>
      </c>
      <c r="B2151">
        <v>121</v>
      </c>
      <c r="C2151">
        <v>17</v>
      </c>
      <c r="D2151" s="17">
        <v>2003</v>
      </c>
      <c r="E2151" s="17">
        <v>4</v>
      </c>
      <c r="F2151" s="17">
        <v>25</v>
      </c>
      <c r="G2151" s="40">
        <f t="shared" si="230"/>
        <v>37736</v>
      </c>
      <c r="H2151">
        <f t="shared" si="231"/>
        <v>17</v>
      </c>
      <c r="I2151" s="38">
        <v>0</v>
      </c>
      <c r="J2151" s="38">
        <v>0.3666666666666667</v>
      </c>
      <c r="K2151">
        <v>453</v>
      </c>
      <c r="L2151">
        <v>3</v>
      </c>
      <c r="M2151">
        <v>6</v>
      </c>
      <c r="O2151">
        <v>3</v>
      </c>
      <c r="P2151">
        <v>2</v>
      </c>
      <c r="Q2151">
        <v>2</v>
      </c>
      <c r="R2151">
        <v>37.700000000000003</v>
      </c>
      <c r="S2151">
        <v>1</v>
      </c>
      <c r="T2151">
        <v>2</v>
      </c>
      <c r="W2151" s="41" t="s">
        <v>1989</v>
      </c>
      <c r="X2151">
        <v>4</v>
      </c>
      <c r="Y2151">
        <v>0</v>
      </c>
      <c r="Z2151">
        <v>0</v>
      </c>
      <c r="AA2151">
        <v>0</v>
      </c>
      <c r="AB2151">
        <v>0</v>
      </c>
      <c r="AC2151">
        <v>1</v>
      </c>
      <c r="AD2151">
        <v>0</v>
      </c>
      <c r="AE2151">
        <v>1</v>
      </c>
    </row>
    <row r="2152" spans="1:39" x14ac:dyDescent="0.15">
      <c r="A2152">
        <v>3142</v>
      </c>
      <c r="B2152">
        <v>120</v>
      </c>
      <c r="C2152">
        <v>17</v>
      </c>
      <c r="D2152" s="17">
        <v>2003</v>
      </c>
      <c r="E2152" s="17">
        <v>4</v>
      </c>
      <c r="F2152" s="17">
        <v>25</v>
      </c>
      <c r="G2152" s="40">
        <f t="shared" si="230"/>
        <v>37736</v>
      </c>
      <c r="H2152">
        <f t="shared" si="231"/>
        <v>17</v>
      </c>
      <c r="I2152" s="38">
        <v>0</v>
      </c>
      <c r="J2152" s="38">
        <v>0.41875000000000001</v>
      </c>
      <c r="K2152">
        <v>2194</v>
      </c>
      <c r="L2152">
        <v>2</v>
      </c>
      <c r="M2152">
        <v>2</v>
      </c>
      <c r="O2152">
        <v>3</v>
      </c>
      <c r="P2152">
        <v>2</v>
      </c>
      <c r="Q2152">
        <v>2</v>
      </c>
      <c r="R2152">
        <v>39.700000000000003</v>
      </c>
      <c r="S2152">
        <v>1</v>
      </c>
      <c r="W2152" s="41" t="s">
        <v>118</v>
      </c>
      <c r="X2152">
        <v>3</v>
      </c>
      <c r="Y2152">
        <v>0</v>
      </c>
      <c r="Z2152">
        <v>0</v>
      </c>
      <c r="AA2152">
        <v>0</v>
      </c>
      <c r="AB2152">
        <v>1</v>
      </c>
      <c r="AC2152">
        <v>0</v>
      </c>
      <c r="AD2152">
        <v>0</v>
      </c>
      <c r="AE2152">
        <v>1</v>
      </c>
    </row>
    <row r="2153" spans="1:39" x14ac:dyDescent="0.15">
      <c r="A2153">
        <v>3146</v>
      </c>
      <c r="B2153">
        <v>120</v>
      </c>
      <c r="C2153">
        <v>17</v>
      </c>
      <c r="D2153" s="19">
        <v>2003</v>
      </c>
      <c r="E2153" s="19">
        <v>4</v>
      </c>
      <c r="F2153" s="19">
        <v>25</v>
      </c>
      <c r="G2153" s="40">
        <f t="shared" si="230"/>
        <v>37736</v>
      </c>
      <c r="H2153">
        <f t="shared" si="231"/>
        <v>17</v>
      </c>
      <c r="I2153" s="38">
        <v>0</v>
      </c>
      <c r="J2153" s="38">
        <v>0.48055555555555557</v>
      </c>
      <c r="K2153">
        <v>4035</v>
      </c>
      <c r="L2153">
        <v>4</v>
      </c>
      <c r="O2153">
        <v>3</v>
      </c>
      <c r="P2153">
        <v>2</v>
      </c>
      <c r="Q2153">
        <v>2</v>
      </c>
      <c r="R2153">
        <v>39.6</v>
      </c>
      <c r="S2153">
        <v>1</v>
      </c>
      <c r="W2153" s="41" t="s">
        <v>118</v>
      </c>
      <c r="X2153">
        <v>0</v>
      </c>
      <c r="Y2153">
        <v>1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H2153">
        <v>0</v>
      </c>
      <c r="AI2153">
        <v>0</v>
      </c>
    </row>
    <row r="2154" spans="1:39" x14ac:dyDescent="0.15">
      <c r="A2154">
        <v>1163</v>
      </c>
      <c r="B2154">
        <v>42</v>
      </c>
      <c r="C2154">
        <v>16</v>
      </c>
      <c r="D2154" s="17">
        <v>2004</v>
      </c>
      <c r="E2154" s="17">
        <v>4</v>
      </c>
      <c r="F2154" s="17">
        <v>19</v>
      </c>
      <c r="G2154" s="40">
        <f t="shared" si="230"/>
        <v>38096</v>
      </c>
      <c r="H2154">
        <f t="shared" si="231"/>
        <v>17</v>
      </c>
      <c r="I2154" s="38">
        <v>0</v>
      </c>
      <c r="J2154" s="38">
        <v>0.37777777777777777</v>
      </c>
      <c r="K2154">
        <v>4937</v>
      </c>
      <c r="L2154">
        <v>2</v>
      </c>
      <c r="M2154">
        <v>2</v>
      </c>
      <c r="O2154">
        <v>3</v>
      </c>
      <c r="P2154">
        <v>2</v>
      </c>
      <c r="Q2154">
        <v>2</v>
      </c>
      <c r="T2154">
        <v>2</v>
      </c>
      <c r="V2154" s="41" t="s">
        <v>2927</v>
      </c>
      <c r="W2154" s="41" t="s">
        <v>2934</v>
      </c>
    </row>
    <row r="2155" spans="1:39" x14ac:dyDescent="0.15">
      <c r="A2155">
        <v>1162</v>
      </c>
      <c r="B2155">
        <v>42</v>
      </c>
      <c r="C2155">
        <v>16</v>
      </c>
      <c r="D2155" s="17">
        <v>2004</v>
      </c>
      <c r="E2155" s="17">
        <v>4</v>
      </c>
      <c r="F2155" s="17">
        <v>19</v>
      </c>
      <c r="G2155" s="40">
        <f t="shared" si="230"/>
        <v>38096</v>
      </c>
      <c r="H2155">
        <f t="shared" si="231"/>
        <v>17</v>
      </c>
      <c r="I2155" s="38">
        <v>9</v>
      </c>
      <c r="J2155" s="38">
        <v>9</v>
      </c>
      <c r="K2155">
        <v>6041</v>
      </c>
      <c r="L2155">
        <v>2</v>
      </c>
      <c r="M2155">
        <v>8</v>
      </c>
      <c r="O2155">
        <v>3</v>
      </c>
      <c r="P2155">
        <v>2</v>
      </c>
      <c r="Q2155">
        <v>1</v>
      </c>
      <c r="W2155" s="41" t="s">
        <v>120</v>
      </c>
      <c r="X2155">
        <v>0</v>
      </c>
      <c r="Y2155">
        <v>1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M2155" t="s">
        <v>2920</v>
      </c>
    </row>
    <row r="2156" spans="1:39" x14ac:dyDescent="0.15">
      <c r="A2156">
        <v>1064</v>
      </c>
      <c r="B2156">
        <v>38</v>
      </c>
      <c r="C2156">
        <v>17</v>
      </c>
      <c r="D2156" s="17">
        <v>2004</v>
      </c>
      <c r="E2156" s="17">
        <v>4</v>
      </c>
      <c r="F2156" s="17">
        <v>23</v>
      </c>
      <c r="G2156" s="40">
        <f t="shared" si="230"/>
        <v>38100</v>
      </c>
      <c r="H2156">
        <f t="shared" si="231"/>
        <v>17</v>
      </c>
      <c r="I2156" s="38"/>
      <c r="J2156" s="38"/>
      <c r="K2156">
        <v>5110</v>
      </c>
      <c r="L2156">
        <v>2</v>
      </c>
      <c r="M2156">
        <v>8</v>
      </c>
      <c r="O2156">
        <v>3</v>
      </c>
      <c r="P2156">
        <v>2</v>
      </c>
      <c r="Q2156">
        <v>1</v>
      </c>
      <c r="T2156">
        <v>2</v>
      </c>
      <c r="U2156" t="s">
        <v>36</v>
      </c>
      <c r="W2156" s="41" t="s">
        <v>49</v>
      </c>
      <c r="X2156">
        <v>0</v>
      </c>
      <c r="Y2156">
        <v>1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</row>
    <row r="2157" spans="1:39" x14ac:dyDescent="0.15">
      <c r="A2157">
        <v>1063</v>
      </c>
      <c r="B2157">
        <v>38</v>
      </c>
      <c r="C2157">
        <v>17</v>
      </c>
      <c r="D2157" s="17">
        <v>2004</v>
      </c>
      <c r="E2157" s="17">
        <v>4</v>
      </c>
      <c r="F2157" s="17">
        <v>23</v>
      </c>
      <c r="G2157" s="40">
        <f t="shared" si="230"/>
        <v>38100</v>
      </c>
      <c r="H2157">
        <f t="shared" si="231"/>
        <v>17</v>
      </c>
      <c r="I2157" s="38">
        <v>0</v>
      </c>
      <c r="J2157" s="38">
        <v>0.45</v>
      </c>
      <c r="K2157">
        <v>6248</v>
      </c>
      <c r="L2157">
        <v>4</v>
      </c>
      <c r="O2157">
        <v>3</v>
      </c>
      <c r="P2157">
        <v>2</v>
      </c>
      <c r="Q2157">
        <v>1</v>
      </c>
      <c r="T2157">
        <v>2</v>
      </c>
      <c r="W2157" s="41" t="s">
        <v>220</v>
      </c>
      <c r="X2157">
        <v>0</v>
      </c>
      <c r="Y2157">
        <v>1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</row>
    <row r="2158" spans="1:39" x14ac:dyDescent="0.15">
      <c r="A2158">
        <v>1062</v>
      </c>
      <c r="B2158">
        <v>38</v>
      </c>
      <c r="C2158">
        <v>17</v>
      </c>
      <c r="D2158" s="17">
        <v>2004</v>
      </c>
      <c r="E2158" s="17">
        <v>4</v>
      </c>
      <c r="F2158" s="17">
        <v>23</v>
      </c>
      <c r="G2158" s="40">
        <f t="shared" si="230"/>
        <v>38100</v>
      </c>
      <c r="H2158">
        <f t="shared" si="231"/>
        <v>17</v>
      </c>
      <c r="I2158" s="38">
        <v>0</v>
      </c>
      <c r="J2158" s="38">
        <v>0.44305555555555554</v>
      </c>
      <c r="L2158">
        <v>2</v>
      </c>
      <c r="M2158">
        <v>2</v>
      </c>
      <c r="O2158">
        <v>3</v>
      </c>
      <c r="P2158">
        <v>2</v>
      </c>
      <c r="R2158">
        <v>37.9</v>
      </c>
      <c r="S2158">
        <v>1</v>
      </c>
      <c r="W2158" s="41" t="s">
        <v>118</v>
      </c>
      <c r="X2158">
        <v>1</v>
      </c>
      <c r="Y2158">
        <v>0</v>
      </c>
      <c r="Z2158">
        <v>1</v>
      </c>
      <c r="AA2158">
        <v>0</v>
      </c>
      <c r="AB2158">
        <v>0</v>
      </c>
      <c r="AC2158">
        <v>0</v>
      </c>
      <c r="AD2158">
        <v>0</v>
      </c>
      <c r="AE2158">
        <v>1</v>
      </c>
      <c r="AH2158">
        <v>0</v>
      </c>
      <c r="AI2158">
        <v>0</v>
      </c>
    </row>
    <row r="2159" spans="1:39" x14ac:dyDescent="0.15">
      <c r="A2159">
        <v>5433</v>
      </c>
      <c r="B2159">
        <v>222</v>
      </c>
      <c r="C2159">
        <v>16</v>
      </c>
      <c r="D2159" s="17">
        <v>2008</v>
      </c>
      <c r="E2159" s="17">
        <v>4</v>
      </c>
      <c r="F2159" s="17">
        <v>21</v>
      </c>
      <c r="G2159" s="40">
        <f t="shared" si="230"/>
        <v>39559</v>
      </c>
      <c r="H2159">
        <f t="shared" si="231"/>
        <v>17</v>
      </c>
      <c r="I2159" s="29">
        <v>0.42083333333333334</v>
      </c>
      <c r="J2159" s="29">
        <v>0.42083333333333334</v>
      </c>
      <c r="L2159">
        <v>4</v>
      </c>
      <c r="O2159">
        <v>3</v>
      </c>
      <c r="P2159">
        <v>2</v>
      </c>
      <c r="Q2159">
        <v>1</v>
      </c>
      <c r="T2159">
        <v>3</v>
      </c>
      <c r="W2159" s="41" t="s">
        <v>278</v>
      </c>
      <c r="X2159">
        <v>0</v>
      </c>
      <c r="Y2159">
        <v>1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H2159">
        <v>0</v>
      </c>
      <c r="AI2159">
        <v>0</v>
      </c>
    </row>
    <row r="2160" spans="1:39" x14ac:dyDescent="0.15">
      <c r="A2160">
        <v>5443</v>
      </c>
      <c r="B2160">
        <v>222</v>
      </c>
      <c r="C2160">
        <v>17</v>
      </c>
      <c r="D2160" s="17">
        <v>2008</v>
      </c>
      <c r="E2160" s="17">
        <v>4</v>
      </c>
      <c r="F2160" s="17">
        <v>22</v>
      </c>
      <c r="G2160" s="40">
        <f t="shared" si="230"/>
        <v>39560</v>
      </c>
      <c r="H2160">
        <f t="shared" si="231"/>
        <v>17</v>
      </c>
      <c r="I2160" s="29">
        <v>0.48958333333333331</v>
      </c>
      <c r="J2160" s="29">
        <v>0.48958333333333331</v>
      </c>
      <c r="L2160">
        <v>4</v>
      </c>
      <c r="O2160">
        <v>3</v>
      </c>
      <c r="P2160">
        <v>2</v>
      </c>
      <c r="Q2160">
        <v>1</v>
      </c>
      <c r="T2160">
        <v>3</v>
      </c>
      <c r="W2160" s="41" t="s">
        <v>389</v>
      </c>
      <c r="X2160">
        <v>1</v>
      </c>
      <c r="Y2160">
        <v>0</v>
      </c>
      <c r="Z2160">
        <v>1</v>
      </c>
      <c r="AA2160">
        <v>0</v>
      </c>
      <c r="AB2160">
        <v>0</v>
      </c>
      <c r="AC2160">
        <v>0</v>
      </c>
      <c r="AD2160">
        <v>0</v>
      </c>
      <c r="AE2160">
        <v>1</v>
      </c>
      <c r="AH2160">
        <v>0</v>
      </c>
      <c r="AI2160">
        <v>0</v>
      </c>
    </row>
    <row r="2161" spans="1:42" x14ac:dyDescent="0.15">
      <c r="A2161">
        <v>5437</v>
      </c>
      <c r="B2161">
        <v>222</v>
      </c>
      <c r="C2161">
        <v>17</v>
      </c>
      <c r="D2161" s="17">
        <v>2008</v>
      </c>
      <c r="E2161" s="17">
        <v>4</v>
      </c>
      <c r="F2161" s="17">
        <v>22</v>
      </c>
      <c r="G2161" s="40">
        <f t="shared" si="230"/>
        <v>39560</v>
      </c>
      <c r="H2161">
        <f t="shared" si="231"/>
        <v>17</v>
      </c>
      <c r="I2161" s="29">
        <v>0.3611111111111111</v>
      </c>
      <c r="J2161" s="29">
        <v>0.3611111111111111</v>
      </c>
      <c r="K2161">
        <v>7336</v>
      </c>
      <c r="L2161">
        <v>2</v>
      </c>
      <c r="M2161">
        <v>3</v>
      </c>
      <c r="O2161">
        <v>3</v>
      </c>
      <c r="P2161">
        <v>2</v>
      </c>
      <c r="Q2161">
        <v>2</v>
      </c>
      <c r="R2161">
        <v>39</v>
      </c>
      <c r="S2161">
        <v>1</v>
      </c>
      <c r="W2161" s="41" t="s">
        <v>118</v>
      </c>
      <c r="X2161">
        <v>3</v>
      </c>
      <c r="Y2161">
        <v>0</v>
      </c>
      <c r="Z2161">
        <v>0</v>
      </c>
      <c r="AA2161">
        <v>0</v>
      </c>
      <c r="AB2161">
        <v>1</v>
      </c>
      <c r="AC2161">
        <v>0</v>
      </c>
      <c r="AD2161">
        <v>0</v>
      </c>
      <c r="AE2161">
        <v>1</v>
      </c>
    </row>
    <row r="2162" spans="1:42" x14ac:dyDescent="0.15">
      <c r="A2162">
        <v>5447</v>
      </c>
      <c r="B2162">
        <v>222</v>
      </c>
      <c r="C2162">
        <v>17</v>
      </c>
      <c r="D2162" s="17">
        <v>2008</v>
      </c>
      <c r="E2162" s="17">
        <v>4</v>
      </c>
      <c r="F2162" s="17">
        <v>23</v>
      </c>
      <c r="G2162" s="40">
        <f t="shared" si="230"/>
        <v>39561</v>
      </c>
      <c r="H2162">
        <f t="shared" si="231"/>
        <v>17</v>
      </c>
      <c r="I2162" s="29">
        <v>0.44166666666666665</v>
      </c>
      <c r="J2162" s="29">
        <v>0.44166666666666671</v>
      </c>
      <c r="L2162">
        <v>2</v>
      </c>
      <c r="M2162">
        <v>7</v>
      </c>
      <c r="O2162">
        <v>3</v>
      </c>
      <c r="P2162">
        <v>2</v>
      </c>
      <c r="Q2162">
        <v>2</v>
      </c>
      <c r="T2162">
        <v>3</v>
      </c>
      <c r="W2162" s="41" t="s">
        <v>278</v>
      </c>
      <c r="X2162">
        <v>0</v>
      </c>
      <c r="Y2162">
        <v>1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H2162">
        <v>0</v>
      </c>
      <c r="AI2162">
        <v>0</v>
      </c>
    </row>
    <row r="2163" spans="1:42" x14ac:dyDescent="0.15">
      <c r="A2163">
        <v>5386</v>
      </c>
      <c r="B2163">
        <v>221</v>
      </c>
      <c r="C2163">
        <v>17</v>
      </c>
      <c r="D2163" s="17">
        <v>2008</v>
      </c>
      <c r="E2163" s="17">
        <v>4</v>
      </c>
      <c r="F2163" s="17">
        <v>24</v>
      </c>
      <c r="G2163" s="40">
        <f t="shared" si="230"/>
        <v>39562</v>
      </c>
      <c r="H2163">
        <f t="shared" si="231"/>
        <v>17</v>
      </c>
      <c r="I2163" s="29">
        <v>0.40972222222222227</v>
      </c>
      <c r="J2163" s="29">
        <v>0.40972222222222221</v>
      </c>
      <c r="K2163">
        <v>7054</v>
      </c>
      <c r="L2163">
        <v>2</v>
      </c>
      <c r="M2163">
        <v>5</v>
      </c>
      <c r="O2163">
        <v>3</v>
      </c>
      <c r="P2163">
        <v>2</v>
      </c>
      <c r="Q2163">
        <v>2</v>
      </c>
      <c r="T2163">
        <v>3</v>
      </c>
      <c r="W2163" s="41" t="s">
        <v>120</v>
      </c>
      <c r="X2163">
        <v>0</v>
      </c>
      <c r="Y2163">
        <v>1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</row>
    <row r="2164" spans="1:42" x14ac:dyDescent="0.15">
      <c r="A2164">
        <v>5396</v>
      </c>
      <c r="B2164">
        <v>221</v>
      </c>
      <c r="C2164">
        <v>17</v>
      </c>
      <c r="D2164" s="17">
        <v>2008</v>
      </c>
      <c r="E2164" s="17">
        <v>4</v>
      </c>
      <c r="F2164" s="17">
        <v>25</v>
      </c>
      <c r="G2164" s="40">
        <f t="shared" si="230"/>
        <v>39563</v>
      </c>
      <c r="H2164">
        <f t="shared" si="231"/>
        <v>17</v>
      </c>
      <c r="I2164" s="29">
        <v>0.43402777777777773</v>
      </c>
      <c r="J2164" s="29">
        <v>0.43402777777777779</v>
      </c>
      <c r="K2164">
        <v>8047</v>
      </c>
      <c r="L2164">
        <v>2</v>
      </c>
      <c r="M2164">
        <v>9</v>
      </c>
      <c r="O2164">
        <v>3</v>
      </c>
      <c r="P2164">
        <v>2</v>
      </c>
      <c r="Q2164">
        <v>2</v>
      </c>
      <c r="T2164">
        <v>3</v>
      </c>
      <c r="W2164" s="41" t="s">
        <v>118</v>
      </c>
      <c r="X2164">
        <v>0</v>
      </c>
      <c r="Y2164">
        <v>1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</row>
    <row r="2165" spans="1:42" x14ac:dyDescent="0.15">
      <c r="A2165">
        <v>5394</v>
      </c>
      <c r="B2165">
        <v>221</v>
      </c>
      <c r="C2165">
        <v>17</v>
      </c>
      <c r="D2165" s="19">
        <v>2008</v>
      </c>
      <c r="E2165" s="19">
        <v>4</v>
      </c>
      <c r="F2165" s="19">
        <v>25</v>
      </c>
      <c r="G2165" s="40">
        <f t="shared" si="230"/>
        <v>39563</v>
      </c>
      <c r="H2165">
        <f t="shared" si="231"/>
        <v>17</v>
      </c>
      <c r="I2165" s="29">
        <v>0.3888888888888889</v>
      </c>
      <c r="J2165" s="29">
        <v>0.3888888888888889</v>
      </c>
      <c r="K2165">
        <v>6679</v>
      </c>
      <c r="L2165">
        <v>3</v>
      </c>
      <c r="O2165">
        <v>3</v>
      </c>
      <c r="P2165">
        <v>2</v>
      </c>
      <c r="Q2165">
        <v>2</v>
      </c>
      <c r="R2165">
        <v>39.299999999999997</v>
      </c>
      <c r="S2165">
        <v>1</v>
      </c>
      <c r="W2165" s="41" t="s">
        <v>118</v>
      </c>
      <c r="X2165">
        <v>3</v>
      </c>
      <c r="Y2165">
        <v>0</v>
      </c>
      <c r="Z2165">
        <v>0</v>
      </c>
      <c r="AA2165">
        <v>0</v>
      </c>
      <c r="AB2165">
        <v>1</v>
      </c>
      <c r="AC2165">
        <v>0</v>
      </c>
      <c r="AD2165">
        <v>0</v>
      </c>
      <c r="AE2165">
        <v>1</v>
      </c>
    </row>
    <row r="2166" spans="1:42" x14ac:dyDescent="0.15">
      <c r="A2166">
        <v>3128</v>
      </c>
      <c r="B2166">
        <v>118</v>
      </c>
      <c r="C2166">
        <v>17</v>
      </c>
      <c r="D2166" s="17">
        <v>2003</v>
      </c>
      <c r="E2166" s="17">
        <v>4</v>
      </c>
      <c r="F2166" s="17">
        <v>28</v>
      </c>
      <c r="G2166" s="40">
        <f t="shared" ref="G2166:G2188" si="232">DATE(D2166,E2166,F2166)</f>
        <v>37739</v>
      </c>
      <c r="H2166">
        <f t="shared" ref="H2166:H2188" si="233">INT((G2166-DATE(YEAR(G2166-WEEKDAY(G2166-1)+4),1,3)+WEEKDAY(DATE(YEAR(G2166-WEEKDAY(G2166-1)+4),1,3))+5)/7)</f>
        <v>18</v>
      </c>
      <c r="I2166" s="38">
        <v>0</v>
      </c>
      <c r="J2166" s="38">
        <v>7.2916666666666671E-2</v>
      </c>
      <c r="K2166">
        <v>3888</v>
      </c>
      <c r="L2166">
        <v>4</v>
      </c>
      <c r="O2166">
        <v>3</v>
      </c>
      <c r="P2166">
        <v>2</v>
      </c>
      <c r="Q2166">
        <v>1</v>
      </c>
      <c r="W2166" s="41" t="s">
        <v>118</v>
      </c>
      <c r="X2166">
        <v>0</v>
      </c>
      <c r="Y2166">
        <v>1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</row>
    <row r="2167" spans="1:42" x14ac:dyDescent="0.15">
      <c r="A2167">
        <v>3137</v>
      </c>
      <c r="B2167">
        <v>119</v>
      </c>
      <c r="C2167">
        <v>17</v>
      </c>
      <c r="D2167" s="17">
        <v>2003</v>
      </c>
      <c r="E2167" s="17">
        <v>4</v>
      </c>
      <c r="F2167" s="17">
        <v>28</v>
      </c>
      <c r="G2167" s="40">
        <f t="shared" si="232"/>
        <v>37739</v>
      </c>
      <c r="H2167">
        <f t="shared" si="233"/>
        <v>18</v>
      </c>
      <c r="I2167" s="38">
        <v>0</v>
      </c>
      <c r="J2167" s="38">
        <v>0.37708333333333338</v>
      </c>
      <c r="K2167">
        <v>448</v>
      </c>
      <c r="L2167">
        <v>4</v>
      </c>
      <c r="O2167">
        <v>3</v>
      </c>
      <c r="P2167">
        <v>2</v>
      </c>
      <c r="Q2167">
        <v>2</v>
      </c>
      <c r="W2167" s="41" t="s">
        <v>118</v>
      </c>
      <c r="X2167">
        <v>0</v>
      </c>
      <c r="Y2167">
        <v>1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</row>
    <row r="2168" spans="1:42" x14ac:dyDescent="0.15">
      <c r="A2168">
        <v>3100</v>
      </c>
      <c r="B2168">
        <v>114</v>
      </c>
      <c r="C2168">
        <v>18</v>
      </c>
      <c r="D2168" s="19">
        <v>2003</v>
      </c>
      <c r="E2168" s="19">
        <v>4</v>
      </c>
      <c r="F2168" s="19">
        <v>30</v>
      </c>
      <c r="G2168" s="40">
        <f t="shared" si="232"/>
        <v>37741</v>
      </c>
      <c r="H2168">
        <f t="shared" si="233"/>
        <v>18</v>
      </c>
      <c r="I2168" s="38">
        <v>0</v>
      </c>
      <c r="J2168" s="38">
        <v>0.49652777777777773</v>
      </c>
      <c r="K2168">
        <v>3740</v>
      </c>
      <c r="L2168">
        <v>4</v>
      </c>
      <c r="O2168">
        <v>3</v>
      </c>
      <c r="P2168">
        <v>2</v>
      </c>
      <c r="Q2168">
        <v>1</v>
      </c>
      <c r="T2168">
        <v>2</v>
      </c>
      <c r="W2168" s="41" t="s">
        <v>118</v>
      </c>
      <c r="X2168">
        <v>3</v>
      </c>
      <c r="Y2168">
        <v>0</v>
      </c>
      <c r="Z2168">
        <v>0</v>
      </c>
      <c r="AA2168">
        <v>0</v>
      </c>
      <c r="AB2168">
        <v>1</v>
      </c>
      <c r="AC2168">
        <v>0</v>
      </c>
      <c r="AD2168">
        <v>0</v>
      </c>
      <c r="AE2168">
        <v>1</v>
      </c>
    </row>
    <row r="2169" spans="1:42" x14ac:dyDescent="0.15">
      <c r="A2169">
        <v>3091</v>
      </c>
      <c r="B2169">
        <v>113</v>
      </c>
      <c r="C2169">
        <v>18</v>
      </c>
      <c r="D2169" s="17">
        <v>2003</v>
      </c>
      <c r="E2169" s="17">
        <v>5</v>
      </c>
      <c r="F2169" s="17">
        <v>2</v>
      </c>
      <c r="G2169" s="40">
        <f t="shared" si="232"/>
        <v>37743</v>
      </c>
      <c r="H2169">
        <f t="shared" si="233"/>
        <v>18</v>
      </c>
      <c r="I2169" s="38">
        <v>0</v>
      </c>
      <c r="J2169" s="38">
        <v>0.33680555555555558</v>
      </c>
      <c r="K2169">
        <v>22</v>
      </c>
      <c r="L2169">
        <v>2</v>
      </c>
      <c r="M2169">
        <v>8</v>
      </c>
      <c r="O2169">
        <v>3</v>
      </c>
      <c r="P2169">
        <v>2</v>
      </c>
      <c r="Q2169">
        <v>1</v>
      </c>
      <c r="R2169">
        <v>38.200000000000003</v>
      </c>
      <c r="S2169">
        <v>1</v>
      </c>
      <c r="T2169">
        <v>2</v>
      </c>
      <c r="W2169" s="41" t="s">
        <v>50</v>
      </c>
      <c r="X2169">
        <v>3</v>
      </c>
      <c r="Y2169">
        <v>0</v>
      </c>
      <c r="Z2169">
        <v>0</v>
      </c>
      <c r="AA2169">
        <v>0</v>
      </c>
      <c r="AB2169">
        <v>1</v>
      </c>
      <c r="AC2169">
        <v>0</v>
      </c>
      <c r="AD2169">
        <v>0</v>
      </c>
      <c r="AE2169">
        <v>1</v>
      </c>
    </row>
    <row r="2170" spans="1:42" x14ac:dyDescent="0.15">
      <c r="A2170">
        <v>3092</v>
      </c>
      <c r="B2170">
        <v>113</v>
      </c>
      <c r="C2170">
        <v>18</v>
      </c>
      <c r="D2170" s="17">
        <v>2003</v>
      </c>
      <c r="E2170" s="17">
        <v>5</v>
      </c>
      <c r="F2170" s="17">
        <v>2</v>
      </c>
      <c r="G2170" s="40">
        <f t="shared" si="232"/>
        <v>37743</v>
      </c>
      <c r="H2170">
        <f t="shared" si="233"/>
        <v>18</v>
      </c>
      <c r="I2170" s="38">
        <v>0</v>
      </c>
      <c r="J2170" s="38">
        <v>0.37152777777777773</v>
      </c>
      <c r="K2170">
        <v>1669</v>
      </c>
      <c r="L2170">
        <v>3</v>
      </c>
      <c r="M2170">
        <v>8</v>
      </c>
      <c r="O2170">
        <v>3</v>
      </c>
      <c r="P2170">
        <v>2</v>
      </c>
      <c r="Q2170">
        <v>2</v>
      </c>
      <c r="R2170">
        <v>36</v>
      </c>
      <c r="S2170">
        <v>0</v>
      </c>
      <c r="T2170">
        <v>2</v>
      </c>
      <c r="V2170" s="41" t="s">
        <v>2853</v>
      </c>
      <c r="W2170" s="41" t="s">
        <v>278</v>
      </c>
      <c r="X2170">
        <v>5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1</v>
      </c>
      <c r="AE2170">
        <v>1</v>
      </c>
      <c r="AP2170" t="s">
        <v>281</v>
      </c>
    </row>
    <row r="2171" spans="1:42" x14ac:dyDescent="0.15">
      <c r="A2171">
        <v>3064</v>
      </c>
      <c r="B2171">
        <v>112</v>
      </c>
      <c r="C2171">
        <v>18</v>
      </c>
      <c r="D2171" s="17">
        <v>2003</v>
      </c>
      <c r="E2171" s="17">
        <v>5</v>
      </c>
      <c r="F2171" s="17">
        <v>2</v>
      </c>
      <c r="G2171" s="40">
        <f t="shared" si="232"/>
        <v>37743</v>
      </c>
      <c r="H2171">
        <f t="shared" si="233"/>
        <v>18</v>
      </c>
      <c r="I2171" s="38">
        <v>0</v>
      </c>
      <c r="J2171" s="38">
        <v>0.37777777777777777</v>
      </c>
      <c r="L2171">
        <v>3</v>
      </c>
      <c r="M2171">
        <v>5</v>
      </c>
      <c r="O2171">
        <v>3</v>
      </c>
      <c r="P2171">
        <v>2</v>
      </c>
      <c r="Q2171">
        <v>2</v>
      </c>
      <c r="W2171" s="41" t="s">
        <v>118</v>
      </c>
      <c r="X2171">
        <v>0</v>
      </c>
      <c r="Y2171">
        <v>1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</row>
    <row r="2172" spans="1:42" x14ac:dyDescent="0.15">
      <c r="A2172">
        <v>1066</v>
      </c>
      <c r="B2172">
        <v>38</v>
      </c>
      <c r="C2172">
        <v>17</v>
      </c>
      <c r="D2172" s="17">
        <v>2004</v>
      </c>
      <c r="E2172" s="17">
        <v>4</v>
      </c>
      <c r="F2172" s="17">
        <v>26</v>
      </c>
      <c r="G2172" s="40">
        <f t="shared" si="232"/>
        <v>38103</v>
      </c>
      <c r="H2172">
        <f t="shared" si="233"/>
        <v>18</v>
      </c>
      <c r="I2172" s="38">
        <v>0</v>
      </c>
      <c r="J2172" s="38">
        <v>0.3527777777777778</v>
      </c>
      <c r="K2172">
        <v>6033</v>
      </c>
      <c r="L2172">
        <v>2</v>
      </c>
      <c r="M2172">
        <v>7</v>
      </c>
      <c r="O2172">
        <v>3</v>
      </c>
      <c r="P2172">
        <v>2</v>
      </c>
      <c r="Q2172">
        <v>2</v>
      </c>
      <c r="T2172">
        <v>2</v>
      </c>
      <c r="W2172" s="41" t="s">
        <v>120</v>
      </c>
      <c r="X2172">
        <v>0</v>
      </c>
      <c r="Y2172">
        <v>1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H2172">
        <v>0</v>
      </c>
      <c r="AI2172">
        <v>0</v>
      </c>
    </row>
    <row r="2173" spans="1:42" x14ac:dyDescent="0.15">
      <c r="A2173">
        <v>1065</v>
      </c>
      <c r="B2173">
        <v>38</v>
      </c>
      <c r="C2173">
        <v>17</v>
      </c>
      <c r="D2173" s="17">
        <v>2004</v>
      </c>
      <c r="E2173" s="17">
        <v>4</v>
      </c>
      <c r="F2173" s="17">
        <v>26</v>
      </c>
      <c r="G2173" s="40">
        <f t="shared" si="232"/>
        <v>38103</v>
      </c>
      <c r="H2173">
        <f t="shared" si="233"/>
        <v>18</v>
      </c>
      <c r="I2173" s="38">
        <v>0</v>
      </c>
      <c r="J2173" s="38">
        <v>0.3444444444444445</v>
      </c>
      <c r="K2173">
        <v>6249</v>
      </c>
      <c r="L2173">
        <v>4</v>
      </c>
      <c r="O2173">
        <v>3</v>
      </c>
      <c r="P2173">
        <v>2</v>
      </c>
      <c r="Q2173">
        <v>2</v>
      </c>
      <c r="T2173">
        <v>2</v>
      </c>
      <c r="W2173" s="41" t="s">
        <v>278</v>
      </c>
      <c r="X2173">
        <v>0</v>
      </c>
      <c r="Y2173">
        <v>1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</row>
    <row r="2174" spans="1:42" x14ac:dyDescent="0.15">
      <c r="A2174">
        <v>1070</v>
      </c>
      <c r="B2174">
        <v>38</v>
      </c>
      <c r="C2174">
        <v>17</v>
      </c>
      <c r="D2174" s="17">
        <v>2004</v>
      </c>
      <c r="E2174" s="17">
        <v>4</v>
      </c>
      <c r="F2174" s="17">
        <v>27</v>
      </c>
      <c r="G2174" s="40">
        <f t="shared" si="232"/>
        <v>38104</v>
      </c>
      <c r="H2174">
        <f t="shared" si="233"/>
        <v>18</v>
      </c>
      <c r="I2174" s="38">
        <v>0</v>
      </c>
      <c r="J2174" s="38">
        <v>0.35625000000000001</v>
      </c>
      <c r="L2174">
        <v>2</v>
      </c>
      <c r="M2174">
        <v>3</v>
      </c>
      <c r="O2174">
        <v>3</v>
      </c>
      <c r="P2174">
        <v>2</v>
      </c>
      <c r="Q2174">
        <v>1</v>
      </c>
      <c r="R2174">
        <v>36.6</v>
      </c>
      <c r="S2174">
        <v>0</v>
      </c>
      <c r="T2174">
        <v>2</v>
      </c>
      <c r="X2174">
        <v>1</v>
      </c>
      <c r="Y2174">
        <v>0</v>
      </c>
      <c r="Z2174">
        <v>1</v>
      </c>
      <c r="AA2174">
        <v>0</v>
      </c>
      <c r="AB2174">
        <v>0</v>
      </c>
      <c r="AC2174">
        <v>0</v>
      </c>
      <c r="AD2174">
        <v>0</v>
      </c>
      <c r="AE2174">
        <v>1</v>
      </c>
      <c r="AH2174">
        <v>0</v>
      </c>
      <c r="AI2174">
        <v>0</v>
      </c>
    </row>
    <row r="2175" spans="1:42" x14ac:dyDescent="0.15">
      <c r="A2175">
        <v>1073</v>
      </c>
      <c r="B2175">
        <v>38</v>
      </c>
      <c r="C2175">
        <v>18</v>
      </c>
      <c r="D2175" s="17">
        <v>2004</v>
      </c>
      <c r="E2175" s="17">
        <v>4</v>
      </c>
      <c r="F2175" s="17">
        <v>29</v>
      </c>
      <c r="G2175" s="40">
        <f t="shared" si="232"/>
        <v>38106</v>
      </c>
      <c r="H2175">
        <f t="shared" si="233"/>
        <v>18</v>
      </c>
      <c r="I2175" s="38">
        <v>0</v>
      </c>
      <c r="J2175" s="38">
        <v>0.37847222222222227</v>
      </c>
      <c r="K2175">
        <v>310</v>
      </c>
      <c r="L2175">
        <v>4</v>
      </c>
      <c r="O2175">
        <v>3</v>
      </c>
      <c r="P2175">
        <v>2</v>
      </c>
      <c r="Q2175">
        <v>2</v>
      </c>
      <c r="W2175" s="41" t="s">
        <v>118</v>
      </c>
      <c r="X2175">
        <v>0</v>
      </c>
      <c r="Y2175">
        <v>1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H2175">
        <v>0</v>
      </c>
      <c r="AI2175">
        <v>0</v>
      </c>
    </row>
    <row r="2176" spans="1:42" x14ac:dyDescent="0.15">
      <c r="A2176">
        <v>1083</v>
      </c>
      <c r="B2176">
        <v>38</v>
      </c>
      <c r="C2176">
        <v>18</v>
      </c>
      <c r="D2176" s="19">
        <v>2004</v>
      </c>
      <c r="E2176" s="19">
        <v>4</v>
      </c>
      <c r="F2176" s="19">
        <v>30</v>
      </c>
      <c r="G2176" s="40">
        <f t="shared" si="232"/>
        <v>38107</v>
      </c>
      <c r="H2176">
        <f t="shared" si="233"/>
        <v>18</v>
      </c>
      <c r="I2176" s="38">
        <v>0</v>
      </c>
      <c r="J2176" s="38">
        <v>0.33611111111111108</v>
      </c>
      <c r="K2176">
        <v>2268</v>
      </c>
      <c r="L2176">
        <v>2</v>
      </c>
      <c r="M2176">
        <v>8</v>
      </c>
      <c r="O2176">
        <v>3</v>
      </c>
      <c r="P2176">
        <v>2</v>
      </c>
      <c r="Q2176">
        <v>1</v>
      </c>
      <c r="T2176">
        <v>2</v>
      </c>
      <c r="W2176" s="41" t="s">
        <v>118</v>
      </c>
      <c r="X2176">
        <v>0</v>
      </c>
      <c r="Y2176">
        <v>1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H2176">
        <v>0</v>
      </c>
      <c r="AI2176">
        <v>0</v>
      </c>
    </row>
    <row r="2177" spans="1:35" x14ac:dyDescent="0.15">
      <c r="A2177">
        <v>1084</v>
      </c>
      <c r="B2177">
        <v>38</v>
      </c>
      <c r="C2177">
        <v>18</v>
      </c>
      <c r="D2177" s="17">
        <v>2004</v>
      </c>
      <c r="E2177" s="17">
        <v>4</v>
      </c>
      <c r="F2177" s="17">
        <v>30</v>
      </c>
      <c r="G2177" s="40">
        <f t="shared" si="232"/>
        <v>38107</v>
      </c>
      <c r="H2177">
        <f t="shared" si="233"/>
        <v>18</v>
      </c>
      <c r="I2177" s="38">
        <v>0</v>
      </c>
      <c r="J2177" s="38">
        <v>0.36527777777777781</v>
      </c>
      <c r="L2177">
        <v>2</v>
      </c>
      <c r="M2177">
        <v>2</v>
      </c>
      <c r="O2177">
        <v>3</v>
      </c>
      <c r="P2177">
        <v>2</v>
      </c>
      <c r="Q2177">
        <v>2</v>
      </c>
      <c r="R2177">
        <v>36.5</v>
      </c>
      <c r="S2177">
        <v>0</v>
      </c>
      <c r="T2177">
        <v>2</v>
      </c>
      <c r="W2177" s="41" t="s">
        <v>118</v>
      </c>
      <c r="X2177">
        <v>1</v>
      </c>
      <c r="Y2177">
        <v>0</v>
      </c>
      <c r="Z2177">
        <v>1</v>
      </c>
      <c r="AA2177">
        <v>0</v>
      </c>
      <c r="AB2177">
        <v>0</v>
      </c>
      <c r="AC2177">
        <v>0</v>
      </c>
      <c r="AD2177">
        <v>0</v>
      </c>
      <c r="AE2177">
        <v>1</v>
      </c>
    </row>
    <row r="2178" spans="1:35" x14ac:dyDescent="0.15">
      <c r="A2178">
        <v>1086</v>
      </c>
      <c r="B2178">
        <v>38</v>
      </c>
      <c r="C2178">
        <v>18</v>
      </c>
      <c r="D2178" s="17">
        <v>2004</v>
      </c>
      <c r="E2178" s="17">
        <v>4</v>
      </c>
      <c r="F2178" s="17">
        <v>30</v>
      </c>
      <c r="G2178" s="40">
        <f t="shared" si="232"/>
        <v>38107</v>
      </c>
      <c r="H2178">
        <f t="shared" si="233"/>
        <v>18</v>
      </c>
      <c r="I2178" s="38">
        <v>0</v>
      </c>
      <c r="J2178" s="38">
        <v>0.44097222222222227</v>
      </c>
      <c r="K2178">
        <v>5021</v>
      </c>
      <c r="L2178">
        <v>2</v>
      </c>
      <c r="M2178">
        <v>2</v>
      </c>
      <c r="O2178">
        <v>3</v>
      </c>
      <c r="P2178">
        <v>2</v>
      </c>
      <c r="Q2178">
        <v>2</v>
      </c>
      <c r="T2178">
        <v>2</v>
      </c>
      <c r="W2178" s="41" t="s">
        <v>26</v>
      </c>
      <c r="X2178">
        <v>0</v>
      </c>
      <c r="Y2178">
        <v>1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H2178">
        <v>0</v>
      </c>
      <c r="AI2178">
        <v>0</v>
      </c>
    </row>
    <row r="2179" spans="1:35" x14ac:dyDescent="0.15">
      <c r="A2179">
        <v>5409</v>
      </c>
      <c r="B2179">
        <v>221</v>
      </c>
      <c r="C2179">
        <v>18</v>
      </c>
      <c r="D2179" s="19">
        <v>2008</v>
      </c>
      <c r="E2179" s="19">
        <v>4</v>
      </c>
      <c r="F2179" s="19">
        <v>29</v>
      </c>
      <c r="G2179" s="40">
        <f t="shared" si="232"/>
        <v>39567</v>
      </c>
      <c r="H2179">
        <f t="shared" si="233"/>
        <v>18</v>
      </c>
      <c r="I2179" s="29">
        <v>0.36874999999999997</v>
      </c>
      <c r="J2179" s="29">
        <v>0.36874999999999997</v>
      </c>
      <c r="K2179">
        <v>7942</v>
      </c>
      <c r="L2179">
        <v>2</v>
      </c>
      <c r="M2179">
        <v>9</v>
      </c>
      <c r="O2179">
        <v>3</v>
      </c>
      <c r="P2179">
        <v>2</v>
      </c>
      <c r="Q2179">
        <v>1</v>
      </c>
      <c r="T2179">
        <v>3</v>
      </c>
      <c r="W2179" s="41" t="s">
        <v>50</v>
      </c>
      <c r="X2179">
        <v>1</v>
      </c>
      <c r="Y2179">
        <v>0</v>
      </c>
      <c r="Z2179">
        <v>1</v>
      </c>
      <c r="AA2179">
        <v>0</v>
      </c>
      <c r="AB2179">
        <v>0</v>
      </c>
      <c r="AC2179">
        <v>0</v>
      </c>
      <c r="AD2179">
        <v>0</v>
      </c>
      <c r="AE2179">
        <v>1</v>
      </c>
    </row>
    <row r="2180" spans="1:35" x14ac:dyDescent="0.15">
      <c r="A2180">
        <v>5378</v>
      </c>
      <c r="B2180">
        <v>220</v>
      </c>
      <c r="C2180">
        <v>18</v>
      </c>
      <c r="D2180" s="17">
        <v>2008</v>
      </c>
      <c r="E2180" s="17">
        <v>4</v>
      </c>
      <c r="F2180" s="17">
        <v>30</v>
      </c>
      <c r="G2180" s="40">
        <f t="shared" si="232"/>
        <v>39568</v>
      </c>
      <c r="H2180">
        <f t="shared" si="233"/>
        <v>18</v>
      </c>
      <c r="I2180" s="29">
        <v>0.44097222222222227</v>
      </c>
      <c r="J2180" s="29">
        <v>0.44097222222222227</v>
      </c>
      <c r="K2180">
        <v>7059</v>
      </c>
      <c r="L2180">
        <v>2</v>
      </c>
      <c r="M2180">
        <v>7</v>
      </c>
      <c r="O2180">
        <v>3</v>
      </c>
      <c r="P2180">
        <v>2</v>
      </c>
      <c r="Q2180">
        <v>1</v>
      </c>
      <c r="R2180">
        <v>36.200000000000003</v>
      </c>
      <c r="S2180">
        <v>0</v>
      </c>
      <c r="T2180">
        <v>3</v>
      </c>
      <c r="W2180" s="41" t="s">
        <v>50</v>
      </c>
      <c r="X2180">
        <v>1</v>
      </c>
      <c r="Y2180">
        <v>0</v>
      </c>
      <c r="Z2180">
        <v>1</v>
      </c>
      <c r="AA2180">
        <v>0</v>
      </c>
      <c r="AB2180">
        <v>0</v>
      </c>
      <c r="AC2180">
        <v>0</v>
      </c>
      <c r="AD2180">
        <v>0</v>
      </c>
      <c r="AE2180">
        <v>1</v>
      </c>
    </row>
    <row r="2181" spans="1:35" x14ac:dyDescent="0.15">
      <c r="A2181">
        <v>5376</v>
      </c>
      <c r="B2181">
        <v>220</v>
      </c>
      <c r="C2181">
        <v>18</v>
      </c>
      <c r="D2181" s="17">
        <v>2008</v>
      </c>
      <c r="E2181" s="17">
        <v>4</v>
      </c>
      <c r="F2181" s="17">
        <v>30</v>
      </c>
      <c r="G2181" s="40">
        <f t="shared" si="232"/>
        <v>39568</v>
      </c>
      <c r="H2181">
        <f t="shared" si="233"/>
        <v>18</v>
      </c>
      <c r="I2181" s="29">
        <v>0.4236111111111111</v>
      </c>
      <c r="J2181" s="29">
        <v>0.4236111111111111</v>
      </c>
      <c r="K2181">
        <v>8054</v>
      </c>
      <c r="L2181">
        <v>2</v>
      </c>
      <c r="M2181">
        <v>2</v>
      </c>
      <c r="O2181">
        <v>3</v>
      </c>
      <c r="P2181">
        <v>2</v>
      </c>
      <c r="Q2181">
        <v>1</v>
      </c>
      <c r="W2181" s="41" t="s">
        <v>50</v>
      </c>
      <c r="X2181">
        <v>3</v>
      </c>
      <c r="Y2181">
        <v>0</v>
      </c>
      <c r="Z2181">
        <v>0</v>
      </c>
      <c r="AA2181">
        <v>0</v>
      </c>
      <c r="AB2181">
        <v>1</v>
      </c>
      <c r="AC2181">
        <v>0</v>
      </c>
      <c r="AD2181">
        <v>0</v>
      </c>
      <c r="AE2181">
        <v>1</v>
      </c>
    </row>
    <row r="2182" spans="1:35" x14ac:dyDescent="0.15">
      <c r="A2182">
        <v>5381</v>
      </c>
      <c r="B2182">
        <v>220</v>
      </c>
      <c r="C2182">
        <v>18</v>
      </c>
      <c r="D2182" s="19">
        <v>2008</v>
      </c>
      <c r="E2182" s="19">
        <v>4</v>
      </c>
      <c r="F2182" s="19">
        <v>30</v>
      </c>
      <c r="G2182" s="40">
        <f t="shared" si="232"/>
        <v>39568</v>
      </c>
      <c r="H2182">
        <f t="shared" si="233"/>
        <v>18</v>
      </c>
      <c r="I2182" s="29">
        <v>0.46597222222222223</v>
      </c>
      <c r="J2182" s="29">
        <v>0.46597222222222218</v>
      </c>
      <c r="K2182">
        <v>7179</v>
      </c>
      <c r="L2182">
        <v>2</v>
      </c>
      <c r="M2182">
        <v>1</v>
      </c>
      <c r="O2182">
        <v>3</v>
      </c>
      <c r="P2182">
        <v>2</v>
      </c>
      <c r="Q2182">
        <v>1</v>
      </c>
      <c r="W2182" s="41" t="s">
        <v>118</v>
      </c>
      <c r="X2182">
        <v>3</v>
      </c>
      <c r="Y2182">
        <v>0</v>
      </c>
      <c r="Z2182">
        <v>0</v>
      </c>
      <c r="AA2182">
        <v>0</v>
      </c>
      <c r="AB2182">
        <v>1</v>
      </c>
      <c r="AC2182">
        <v>0</v>
      </c>
      <c r="AD2182">
        <v>0</v>
      </c>
      <c r="AE2182">
        <v>1</v>
      </c>
      <c r="AH2182">
        <v>0</v>
      </c>
      <c r="AI2182">
        <v>0</v>
      </c>
    </row>
    <row r="2183" spans="1:35" x14ac:dyDescent="0.15">
      <c r="A2183">
        <v>3730</v>
      </c>
      <c r="B2183">
        <v>165</v>
      </c>
      <c r="C2183">
        <v>18</v>
      </c>
      <c r="D2183" s="17">
        <v>2008</v>
      </c>
      <c r="E2183" s="17">
        <v>5</v>
      </c>
      <c r="F2183" s="17">
        <v>2</v>
      </c>
      <c r="G2183" s="40">
        <f t="shared" si="232"/>
        <v>39570</v>
      </c>
      <c r="H2183">
        <f t="shared" si="233"/>
        <v>18</v>
      </c>
      <c r="I2183" s="38">
        <v>0</v>
      </c>
      <c r="J2183" s="38">
        <v>0.47361111111111115</v>
      </c>
      <c r="K2183">
        <v>6446</v>
      </c>
      <c r="L2183">
        <v>3</v>
      </c>
      <c r="M2183">
        <v>6</v>
      </c>
      <c r="O2183">
        <v>3</v>
      </c>
      <c r="P2183">
        <v>2</v>
      </c>
      <c r="Q2183">
        <v>2</v>
      </c>
      <c r="R2183">
        <v>36.799999999999997</v>
      </c>
      <c r="S2183">
        <v>0</v>
      </c>
      <c r="T2183">
        <v>3</v>
      </c>
      <c r="W2183" s="41" t="s">
        <v>55</v>
      </c>
      <c r="X2183">
        <v>3</v>
      </c>
      <c r="Y2183">
        <v>0</v>
      </c>
      <c r="Z2183">
        <v>0</v>
      </c>
      <c r="AA2183">
        <v>0</v>
      </c>
      <c r="AB2183">
        <v>1</v>
      </c>
      <c r="AC2183">
        <v>0</v>
      </c>
      <c r="AD2183">
        <v>0</v>
      </c>
      <c r="AE2183">
        <v>1</v>
      </c>
      <c r="AH2183">
        <v>0</v>
      </c>
      <c r="AI2183">
        <v>0</v>
      </c>
    </row>
    <row r="2184" spans="1:35" x14ac:dyDescent="0.15">
      <c r="A2184">
        <v>5114</v>
      </c>
      <c r="B2184">
        <v>212</v>
      </c>
      <c r="C2184">
        <v>18</v>
      </c>
      <c r="D2184" s="19">
        <v>2009</v>
      </c>
      <c r="E2184" s="19">
        <v>4</v>
      </c>
      <c r="F2184" s="19">
        <v>29</v>
      </c>
      <c r="G2184" s="40">
        <f t="shared" si="232"/>
        <v>39932</v>
      </c>
      <c r="H2184">
        <f t="shared" si="233"/>
        <v>18</v>
      </c>
      <c r="I2184" s="29">
        <v>0.44930555555555557</v>
      </c>
      <c r="J2184" s="29">
        <v>0.44930555555555557</v>
      </c>
      <c r="K2184">
        <v>7215</v>
      </c>
      <c r="L2184">
        <v>3</v>
      </c>
      <c r="O2184">
        <v>3</v>
      </c>
      <c r="P2184">
        <v>2</v>
      </c>
      <c r="Q2184">
        <v>2</v>
      </c>
      <c r="W2184" s="41" t="s">
        <v>50</v>
      </c>
      <c r="X2184">
        <v>5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1</v>
      </c>
      <c r="AE2184">
        <v>1</v>
      </c>
      <c r="AH2184">
        <v>0</v>
      </c>
      <c r="AI2184">
        <v>0</v>
      </c>
    </row>
    <row r="2185" spans="1:35" x14ac:dyDescent="0.15">
      <c r="A2185">
        <v>5119</v>
      </c>
      <c r="B2185">
        <v>212</v>
      </c>
      <c r="C2185">
        <v>18</v>
      </c>
      <c r="D2185" s="17">
        <v>2009</v>
      </c>
      <c r="E2185" s="17">
        <v>4</v>
      </c>
      <c r="F2185" s="17">
        <v>29</v>
      </c>
      <c r="G2185" s="40">
        <f t="shared" si="232"/>
        <v>39932</v>
      </c>
      <c r="H2185">
        <f t="shared" si="233"/>
        <v>18</v>
      </c>
      <c r="I2185" s="29">
        <v>0.47361111111111115</v>
      </c>
      <c r="J2185" s="29">
        <v>0.47361111111111109</v>
      </c>
      <c r="K2185">
        <v>7140</v>
      </c>
      <c r="L2185">
        <v>3</v>
      </c>
      <c r="O2185">
        <v>3</v>
      </c>
      <c r="P2185">
        <v>2</v>
      </c>
      <c r="Q2185">
        <v>1</v>
      </c>
      <c r="W2185" s="41" t="s">
        <v>50</v>
      </c>
      <c r="X2185">
        <v>4</v>
      </c>
      <c r="Y2185">
        <v>0</v>
      </c>
      <c r="Z2185">
        <v>0</v>
      </c>
      <c r="AA2185">
        <v>0</v>
      </c>
      <c r="AB2185">
        <v>0</v>
      </c>
      <c r="AC2185">
        <v>1</v>
      </c>
      <c r="AD2185">
        <v>0</v>
      </c>
      <c r="AE2185">
        <v>1</v>
      </c>
    </row>
    <row r="2186" spans="1:35" x14ac:dyDescent="0.15">
      <c r="A2186">
        <v>5120</v>
      </c>
      <c r="B2186">
        <v>212</v>
      </c>
      <c r="C2186">
        <v>18</v>
      </c>
      <c r="D2186" s="17">
        <v>2009</v>
      </c>
      <c r="E2186" s="17">
        <v>4</v>
      </c>
      <c r="F2186" s="17">
        <v>29</v>
      </c>
      <c r="G2186" s="40">
        <f t="shared" si="232"/>
        <v>39932</v>
      </c>
      <c r="H2186">
        <f t="shared" si="233"/>
        <v>18</v>
      </c>
      <c r="I2186" s="29">
        <v>0.47986111111111113</v>
      </c>
      <c r="J2186" s="29">
        <v>0.47986111111111107</v>
      </c>
      <c r="K2186">
        <v>7705</v>
      </c>
      <c r="L2186">
        <v>3</v>
      </c>
      <c r="O2186">
        <v>3</v>
      </c>
      <c r="P2186">
        <v>2</v>
      </c>
      <c r="Q2186">
        <v>1</v>
      </c>
      <c r="W2186" s="41" t="s">
        <v>118</v>
      </c>
      <c r="X2186">
        <v>5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1</v>
      </c>
      <c r="AE2186">
        <v>1</v>
      </c>
    </row>
    <row r="2187" spans="1:35" x14ac:dyDescent="0.15">
      <c r="A2187">
        <v>5108</v>
      </c>
      <c r="B2187">
        <v>212</v>
      </c>
      <c r="C2187">
        <v>18</v>
      </c>
      <c r="D2187" s="19">
        <v>2009</v>
      </c>
      <c r="E2187" s="19">
        <v>4</v>
      </c>
      <c r="F2187" s="19">
        <v>29</v>
      </c>
      <c r="G2187" s="40">
        <f t="shared" si="232"/>
        <v>39932</v>
      </c>
      <c r="H2187">
        <f t="shared" si="233"/>
        <v>18</v>
      </c>
      <c r="I2187" s="29"/>
      <c r="J2187" s="29"/>
      <c r="K2187">
        <v>8622</v>
      </c>
      <c r="L2187">
        <v>4</v>
      </c>
      <c r="O2187">
        <v>3</v>
      </c>
      <c r="P2187">
        <v>2</v>
      </c>
      <c r="Q2187">
        <v>2</v>
      </c>
      <c r="X2187">
        <v>0</v>
      </c>
      <c r="Y2187">
        <v>1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H2187">
        <v>0</v>
      </c>
      <c r="AI2187">
        <v>0</v>
      </c>
    </row>
    <row r="2188" spans="1:35" x14ac:dyDescent="0.15">
      <c r="A2188">
        <v>5117</v>
      </c>
      <c r="B2188">
        <v>212</v>
      </c>
      <c r="C2188">
        <v>18</v>
      </c>
      <c r="D2188" s="17">
        <v>2009</v>
      </c>
      <c r="E2188" s="17">
        <v>4</v>
      </c>
      <c r="F2188" s="17">
        <v>29</v>
      </c>
      <c r="G2188" s="40">
        <f t="shared" si="232"/>
        <v>39932</v>
      </c>
      <c r="H2188">
        <f t="shared" si="233"/>
        <v>18</v>
      </c>
      <c r="I2188" s="29">
        <v>0.46597222222222223</v>
      </c>
      <c r="J2188" s="29">
        <v>0.46597222222222218</v>
      </c>
      <c r="K2188">
        <v>7104</v>
      </c>
      <c r="L2188">
        <v>4</v>
      </c>
      <c r="O2188">
        <v>3</v>
      </c>
      <c r="P2188">
        <v>2</v>
      </c>
      <c r="Q2188">
        <v>2</v>
      </c>
      <c r="U2188" t="s">
        <v>36</v>
      </c>
      <c r="W2188" s="41" t="s">
        <v>118</v>
      </c>
      <c r="X2188">
        <v>2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0</v>
      </c>
      <c r="AE2188">
        <v>1</v>
      </c>
      <c r="AH2188">
        <v>0</v>
      </c>
      <c r="AI2188">
        <v>0</v>
      </c>
    </row>
    <row r="2189" spans="1:35" x14ac:dyDescent="0.15">
      <c r="A2189">
        <v>3077</v>
      </c>
      <c r="B2189">
        <v>112</v>
      </c>
      <c r="C2189">
        <v>18</v>
      </c>
      <c r="D2189" s="17">
        <v>2003</v>
      </c>
      <c r="E2189" s="17">
        <v>5</v>
      </c>
      <c r="F2189" s="17">
        <v>5</v>
      </c>
      <c r="G2189" s="40">
        <f t="shared" ref="G2189:G2226" si="234">DATE(D2189,E2189,F2189)</f>
        <v>37746</v>
      </c>
      <c r="H2189">
        <f t="shared" ref="H2189:H2226" si="235">INT((G2189-DATE(YEAR(G2189-WEEKDAY(G2189-1)+4),1,3)+WEEKDAY(DATE(YEAR(G2189-WEEKDAY(G2189-1)+4),1,3))+5)/7)</f>
        <v>19</v>
      </c>
      <c r="I2189" s="38">
        <v>0</v>
      </c>
      <c r="J2189" s="38">
        <v>0.39930555555555558</v>
      </c>
      <c r="K2189">
        <v>4060</v>
      </c>
      <c r="L2189">
        <v>2</v>
      </c>
      <c r="M2189">
        <v>5</v>
      </c>
      <c r="O2189">
        <v>3</v>
      </c>
      <c r="P2189">
        <v>2</v>
      </c>
      <c r="Q2189">
        <v>2</v>
      </c>
      <c r="R2189">
        <v>35.6</v>
      </c>
      <c r="S2189">
        <v>0</v>
      </c>
      <c r="T2189">
        <v>2</v>
      </c>
      <c r="W2189" s="41" t="s">
        <v>50</v>
      </c>
      <c r="X2189">
        <v>0</v>
      </c>
      <c r="Y2189">
        <v>1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</row>
    <row r="2190" spans="1:35" x14ac:dyDescent="0.15">
      <c r="A2190">
        <v>3081</v>
      </c>
      <c r="B2190">
        <v>112</v>
      </c>
      <c r="C2190">
        <v>18</v>
      </c>
      <c r="D2190" s="17">
        <v>2003</v>
      </c>
      <c r="E2190" s="17">
        <v>5</v>
      </c>
      <c r="F2190" s="17">
        <v>5</v>
      </c>
      <c r="G2190" s="40">
        <f t="shared" si="234"/>
        <v>37746</v>
      </c>
      <c r="H2190">
        <f t="shared" si="235"/>
        <v>19</v>
      </c>
      <c r="I2190" s="38">
        <v>0</v>
      </c>
      <c r="J2190" s="38">
        <v>0.42569444444444443</v>
      </c>
      <c r="K2190">
        <v>2079</v>
      </c>
      <c r="L2190">
        <v>3</v>
      </c>
      <c r="M2190">
        <v>6</v>
      </c>
      <c r="O2190">
        <v>3</v>
      </c>
      <c r="P2190">
        <v>2</v>
      </c>
      <c r="Q2190">
        <v>2</v>
      </c>
      <c r="T2190">
        <v>2</v>
      </c>
      <c r="W2190" s="41" t="s">
        <v>120</v>
      </c>
      <c r="X2190">
        <v>3</v>
      </c>
      <c r="Y2190">
        <v>0</v>
      </c>
      <c r="Z2190">
        <v>0</v>
      </c>
      <c r="AA2190">
        <v>0</v>
      </c>
      <c r="AB2190">
        <v>1</v>
      </c>
      <c r="AC2190">
        <v>0</v>
      </c>
      <c r="AD2190">
        <v>0</v>
      </c>
      <c r="AE2190">
        <v>1</v>
      </c>
    </row>
    <row r="2191" spans="1:35" x14ac:dyDescent="0.15">
      <c r="A2191">
        <v>3083</v>
      </c>
      <c r="B2191">
        <v>112</v>
      </c>
      <c r="C2191">
        <v>18</v>
      </c>
      <c r="D2191" s="17">
        <v>2003</v>
      </c>
      <c r="E2191" s="17">
        <v>5</v>
      </c>
      <c r="F2191" s="17">
        <v>5</v>
      </c>
      <c r="G2191" s="40">
        <f t="shared" si="234"/>
        <v>37746</v>
      </c>
      <c r="H2191">
        <f t="shared" si="235"/>
        <v>19</v>
      </c>
      <c r="I2191" s="38">
        <v>0</v>
      </c>
      <c r="J2191" s="38">
        <v>0.41805555555555557</v>
      </c>
      <c r="L2191">
        <v>2</v>
      </c>
      <c r="M2191">
        <v>7</v>
      </c>
      <c r="O2191">
        <v>3</v>
      </c>
      <c r="P2191">
        <v>2</v>
      </c>
      <c r="Q2191">
        <v>1</v>
      </c>
      <c r="W2191" s="41" t="s">
        <v>50</v>
      </c>
      <c r="X2191">
        <v>1</v>
      </c>
      <c r="Y2191">
        <v>0</v>
      </c>
      <c r="Z2191">
        <v>1</v>
      </c>
      <c r="AA2191">
        <v>0</v>
      </c>
      <c r="AB2191">
        <v>0</v>
      </c>
      <c r="AC2191">
        <v>0</v>
      </c>
      <c r="AD2191">
        <v>0</v>
      </c>
      <c r="AE2191">
        <v>1</v>
      </c>
      <c r="AH2191">
        <v>0</v>
      </c>
      <c r="AI2191">
        <v>0</v>
      </c>
    </row>
    <row r="2192" spans="1:35" x14ac:dyDescent="0.15">
      <c r="A2192">
        <v>3041</v>
      </c>
      <c r="B2192">
        <v>111</v>
      </c>
      <c r="C2192">
        <v>19</v>
      </c>
      <c r="D2192" s="17">
        <v>2003</v>
      </c>
      <c r="E2192" s="17">
        <v>5</v>
      </c>
      <c r="F2192" s="17">
        <v>6</v>
      </c>
      <c r="G2192" s="40">
        <f t="shared" si="234"/>
        <v>37747</v>
      </c>
      <c r="H2192">
        <f t="shared" si="235"/>
        <v>19</v>
      </c>
      <c r="I2192" s="38">
        <v>0</v>
      </c>
      <c r="J2192" s="38">
        <v>0.4548611111111111</v>
      </c>
      <c r="K2192">
        <v>1</v>
      </c>
      <c r="L2192">
        <v>3</v>
      </c>
      <c r="O2192">
        <v>3</v>
      </c>
      <c r="P2192">
        <v>2</v>
      </c>
      <c r="Q2192">
        <v>1</v>
      </c>
      <c r="T2192">
        <v>2</v>
      </c>
      <c r="W2192" s="41" t="s">
        <v>278</v>
      </c>
      <c r="X2192">
        <v>0</v>
      </c>
      <c r="Y2192">
        <v>1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</row>
    <row r="2193" spans="1:35" x14ac:dyDescent="0.15">
      <c r="A2193">
        <v>3046</v>
      </c>
      <c r="B2193">
        <v>111</v>
      </c>
      <c r="C2193">
        <v>19</v>
      </c>
      <c r="D2193" s="19">
        <v>2003</v>
      </c>
      <c r="E2193" s="19">
        <v>5</v>
      </c>
      <c r="F2193" s="19">
        <v>7</v>
      </c>
      <c r="G2193" s="40">
        <f t="shared" si="234"/>
        <v>37748</v>
      </c>
      <c r="H2193">
        <f t="shared" si="235"/>
        <v>19</v>
      </c>
      <c r="I2193" s="38">
        <v>0</v>
      </c>
      <c r="J2193" s="38">
        <v>0.38611111111111113</v>
      </c>
      <c r="L2193">
        <v>3</v>
      </c>
      <c r="M2193">
        <v>6</v>
      </c>
      <c r="O2193">
        <v>3</v>
      </c>
      <c r="P2193">
        <v>2</v>
      </c>
      <c r="Q2193">
        <v>1</v>
      </c>
      <c r="T2193">
        <v>2</v>
      </c>
      <c r="W2193" s="41" t="s">
        <v>118</v>
      </c>
      <c r="X2193">
        <v>0</v>
      </c>
      <c r="Y2193">
        <v>1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</row>
    <row r="2194" spans="1:35" x14ac:dyDescent="0.15">
      <c r="A2194">
        <v>3059</v>
      </c>
      <c r="B2194">
        <v>111</v>
      </c>
      <c r="C2194">
        <v>19</v>
      </c>
      <c r="D2194" s="17">
        <v>2003</v>
      </c>
      <c r="E2194" s="17">
        <v>5</v>
      </c>
      <c r="F2194" s="17">
        <v>7</v>
      </c>
      <c r="G2194" s="40">
        <f t="shared" si="234"/>
        <v>37748</v>
      </c>
      <c r="H2194">
        <f t="shared" si="235"/>
        <v>19</v>
      </c>
      <c r="I2194" s="1">
        <v>0</v>
      </c>
      <c r="J2194" s="1">
        <v>0.4604166666666667</v>
      </c>
      <c r="K2194">
        <v>1533</v>
      </c>
      <c r="L2194">
        <v>3</v>
      </c>
      <c r="O2194">
        <v>3</v>
      </c>
      <c r="P2194">
        <v>2</v>
      </c>
      <c r="Q2194">
        <v>2</v>
      </c>
      <c r="R2194">
        <v>40.200000000000003</v>
      </c>
      <c r="S2194">
        <v>1</v>
      </c>
      <c r="W2194" s="41" t="s">
        <v>118</v>
      </c>
      <c r="X2194">
        <v>4</v>
      </c>
      <c r="Y2194">
        <v>0</v>
      </c>
      <c r="Z2194">
        <v>0</v>
      </c>
      <c r="AA2194">
        <v>0</v>
      </c>
      <c r="AB2194">
        <v>0</v>
      </c>
      <c r="AC2194">
        <v>1</v>
      </c>
      <c r="AD2194">
        <v>0</v>
      </c>
      <c r="AE2194">
        <v>1</v>
      </c>
    </row>
    <row r="2195" spans="1:35" x14ac:dyDescent="0.15">
      <c r="A2195">
        <v>3025</v>
      </c>
      <c r="B2195">
        <v>110</v>
      </c>
      <c r="C2195">
        <v>19</v>
      </c>
      <c r="D2195" s="17">
        <v>2003</v>
      </c>
      <c r="E2195" s="17">
        <v>5</v>
      </c>
      <c r="F2195" s="17">
        <v>9</v>
      </c>
      <c r="G2195" s="40">
        <f t="shared" si="234"/>
        <v>37750</v>
      </c>
      <c r="H2195">
        <f t="shared" si="235"/>
        <v>19</v>
      </c>
      <c r="I2195" s="1">
        <v>0</v>
      </c>
      <c r="J2195" s="1">
        <v>0.38541666666666669</v>
      </c>
      <c r="K2195">
        <v>266</v>
      </c>
      <c r="L2195">
        <v>3</v>
      </c>
      <c r="O2195">
        <v>3</v>
      </c>
      <c r="P2195">
        <v>2</v>
      </c>
      <c r="Q2195">
        <v>1</v>
      </c>
      <c r="R2195">
        <v>38.6</v>
      </c>
      <c r="S2195">
        <v>1</v>
      </c>
      <c r="T2195">
        <v>2</v>
      </c>
      <c r="W2195" s="41" t="s">
        <v>118</v>
      </c>
      <c r="X2195">
        <v>4</v>
      </c>
      <c r="Y2195">
        <v>0</v>
      </c>
      <c r="Z2195">
        <v>0</v>
      </c>
      <c r="AA2195">
        <v>0</v>
      </c>
      <c r="AB2195">
        <v>0</v>
      </c>
      <c r="AC2195">
        <v>1</v>
      </c>
      <c r="AD2195">
        <v>0</v>
      </c>
      <c r="AE2195">
        <v>1</v>
      </c>
    </row>
    <row r="2196" spans="1:35" x14ac:dyDescent="0.15">
      <c r="A2196">
        <v>1314</v>
      </c>
      <c r="B2196">
        <v>47</v>
      </c>
      <c r="C2196">
        <v>18</v>
      </c>
      <c r="D2196" s="17">
        <v>2004</v>
      </c>
      <c r="E2196" s="17">
        <v>5</v>
      </c>
      <c r="F2196" s="17">
        <v>5</v>
      </c>
      <c r="G2196" s="40">
        <f t="shared" si="234"/>
        <v>38112</v>
      </c>
      <c r="H2196">
        <f t="shared" si="235"/>
        <v>19</v>
      </c>
      <c r="I2196" s="1">
        <v>10</v>
      </c>
      <c r="J2196" s="1">
        <v>10</v>
      </c>
      <c r="K2196">
        <v>4937</v>
      </c>
      <c r="L2196">
        <v>2</v>
      </c>
      <c r="M2196">
        <v>3</v>
      </c>
      <c r="O2196">
        <v>3</v>
      </c>
      <c r="P2196">
        <v>2</v>
      </c>
      <c r="Q2196">
        <v>1</v>
      </c>
      <c r="T2196">
        <v>2</v>
      </c>
      <c r="W2196" s="41" t="s">
        <v>118</v>
      </c>
      <c r="X2196">
        <v>0</v>
      </c>
      <c r="Y2196">
        <v>1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H2196">
        <v>0</v>
      </c>
      <c r="AI2196">
        <v>0</v>
      </c>
    </row>
    <row r="2197" spans="1:35" x14ac:dyDescent="0.15">
      <c r="A2197">
        <v>1311</v>
      </c>
      <c r="B2197">
        <v>47</v>
      </c>
      <c r="C2197">
        <v>18</v>
      </c>
      <c r="D2197" s="19">
        <v>2004</v>
      </c>
      <c r="E2197" s="19">
        <v>5</v>
      </c>
      <c r="F2197" s="19">
        <v>5</v>
      </c>
      <c r="G2197" s="40">
        <f t="shared" si="234"/>
        <v>38112</v>
      </c>
      <c r="H2197">
        <f t="shared" si="235"/>
        <v>19</v>
      </c>
      <c r="I2197" s="1">
        <v>0</v>
      </c>
      <c r="J2197" s="1">
        <v>0.33680555555555558</v>
      </c>
      <c r="K2197">
        <v>3243</v>
      </c>
      <c r="L2197">
        <v>2</v>
      </c>
      <c r="M2197">
        <v>6</v>
      </c>
      <c r="O2197">
        <v>3</v>
      </c>
      <c r="P2197">
        <v>2</v>
      </c>
      <c r="Q2197">
        <v>1</v>
      </c>
      <c r="W2197" s="41" t="s">
        <v>118</v>
      </c>
      <c r="X2197">
        <v>1</v>
      </c>
      <c r="Y2197">
        <v>0</v>
      </c>
      <c r="Z2197">
        <v>1</v>
      </c>
      <c r="AA2197">
        <v>0</v>
      </c>
      <c r="AB2197">
        <v>0</v>
      </c>
      <c r="AC2197">
        <v>0</v>
      </c>
      <c r="AD2197">
        <v>0</v>
      </c>
      <c r="AE2197">
        <v>1</v>
      </c>
      <c r="AH2197">
        <v>0</v>
      </c>
      <c r="AI2197">
        <v>0</v>
      </c>
    </row>
    <row r="2198" spans="1:35" x14ac:dyDescent="0.15">
      <c r="A2198">
        <v>1312</v>
      </c>
      <c r="B2198">
        <v>47</v>
      </c>
      <c r="C2198">
        <v>18</v>
      </c>
      <c r="D2198" s="17">
        <v>2004</v>
      </c>
      <c r="E2198" s="17">
        <v>5</v>
      </c>
      <c r="F2198" s="17">
        <v>5</v>
      </c>
      <c r="G2198" s="40">
        <f t="shared" si="234"/>
        <v>38112</v>
      </c>
      <c r="H2198">
        <f t="shared" si="235"/>
        <v>19</v>
      </c>
      <c r="I2198" s="1">
        <v>0</v>
      </c>
      <c r="J2198" s="1">
        <v>0.38125000000000003</v>
      </c>
      <c r="K2198">
        <v>4205</v>
      </c>
      <c r="L2198">
        <v>3</v>
      </c>
      <c r="M2198">
        <v>3</v>
      </c>
      <c r="O2198">
        <v>3</v>
      </c>
      <c r="P2198">
        <v>2</v>
      </c>
      <c r="Q2198">
        <v>2</v>
      </c>
      <c r="W2198" s="41" t="s">
        <v>118</v>
      </c>
      <c r="X2198">
        <v>3</v>
      </c>
      <c r="Y2198">
        <v>0</v>
      </c>
      <c r="Z2198">
        <v>0</v>
      </c>
      <c r="AA2198">
        <v>0</v>
      </c>
      <c r="AB2198">
        <v>1</v>
      </c>
      <c r="AC2198">
        <v>0</v>
      </c>
      <c r="AD2198">
        <v>0</v>
      </c>
      <c r="AE2198">
        <v>1</v>
      </c>
      <c r="AH2198">
        <v>0</v>
      </c>
      <c r="AI2198">
        <v>0</v>
      </c>
    </row>
    <row r="2199" spans="1:35" x14ac:dyDescent="0.15">
      <c r="A2199">
        <v>1321</v>
      </c>
      <c r="B2199">
        <v>47</v>
      </c>
      <c r="C2199">
        <v>19</v>
      </c>
      <c r="D2199" s="17">
        <v>2004</v>
      </c>
      <c r="E2199" s="17">
        <v>5</v>
      </c>
      <c r="F2199" s="17">
        <v>6</v>
      </c>
      <c r="G2199" s="40">
        <f t="shared" si="234"/>
        <v>38113</v>
      </c>
      <c r="H2199">
        <f t="shared" si="235"/>
        <v>19</v>
      </c>
      <c r="I2199" s="1">
        <v>0</v>
      </c>
      <c r="J2199" s="1">
        <v>0.41319444444444442</v>
      </c>
      <c r="K2199">
        <v>1983</v>
      </c>
      <c r="L2199">
        <v>3</v>
      </c>
      <c r="O2199">
        <v>3</v>
      </c>
      <c r="P2199">
        <v>2</v>
      </c>
      <c r="Q2199">
        <v>1</v>
      </c>
      <c r="W2199" s="41" t="s">
        <v>118</v>
      </c>
      <c r="X2199">
        <v>3</v>
      </c>
      <c r="Y2199">
        <v>0</v>
      </c>
      <c r="Z2199">
        <v>0</v>
      </c>
      <c r="AA2199">
        <v>0</v>
      </c>
      <c r="AB2199">
        <v>1</v>
      </c>
      <c r="AC2199">
        <v>0</v>
      </c>
      <c r="AD2199">
        <v>0</v>
      </c>
      <c r="AE2199">
        <v>1</v>
      </c>
      <c r="AH2199">
        <v>0</v>
      </c>
      <c r="AI2199">
        <v>0</v>
      </c>
    </row>
    <row r="2200" spans="1:35" x14ac:dyDescent="0.15">
      <c r="A2200">
        <v>3743</v>
      </c>
      <c r="B2200">
        <v>165</v>
      </c>
      <c r="C2200">
        <v>18</v>
      </c>
      <c r="D2200" s="17">
        <v>2008</v>
      </c>
      <c r="E2200" s="17">
        <v>5</v>
      </c>
      <c r="F2200" s="17">
        <v>5</v>
      </c>
      <c r="G2200" s="40">
        <f t="shared" si="234"/>
        <v>39573</v>
      </c>
      <c r="H2200">
        <f t="shared" si="235"/>
        <v>19</v>
      </c>
      <c r="I2200" s="1">
        <v>0</v>
      </c>
      <c r="J2200" s="1">
        <v>0.45</v>
      </c>
      <c r="K2200">
        <v>7063</v>
      </c>
      <c r="L2200">
        <v>2</v>
      </c>
      <c r="M2200">
        <v>6</v>
      </c>
      <c r="O2200">
        <v>3</v>
      </c>
      <c r="P2200">
        <v>2</v>
      </c>
      <c r="Q2200">
        <v>1</v>
      </c>
      <c r="R2200">
        <v>36.5</v>
      </c>
      <c r="S2200">
        <v>0</v>
      </c>
      <c r="T2200">
        <v>3</v>
      </c>
      <c r="W2200" s="41" t="s">
        <v>118</v>
      </c>
      <c r="X2200">
        <v>1</v>
      </c>
      <c r="Y2200">
        <v>0</v>
      </c>
      <c r="Z2200">
        <v>1</v>
      </c>
      <c r="AA2200">
        <v>0</v>
      </c>
      <c r="AB2200">
        <v>0</v>
      </c>
      <c r="AC2200">
        <v>0</v>
      </c>
      <c r="AD2200">
        <v>0</v>
      </c>
      <c r="AE2200">
        <v>1</v>
      </c>
    </row>
    <row r="2201" spans="1:35" x14ac:dyDescent="0.15">
      <c r="A2201">
        <v>3746</v>
      </c>
      <c r="B2201">
        <v>165</v>
      </c>
      <c r="C2201">
        <v>18</v>
      </c>
      <c r="D2201" s="19">
        <v>2008</v>
      </c>
      <c r="E2201" s="19">
        <v>5</v>
      </c>
      <c r="F2201" s="19">
        <v>5</v>
      </c>
      <c r="G2201" s="40">
        <f t="shared" si="234"/>
        <v>39573</v>
      </c>
      <c r="H2201">
        <f t="shared" si="235"/>
        <v>19</v>
      </c>
      <c r="I2201" s="1">
        <v>0</v>
      </c>
      <c r="J2201" s="1">
        <v>0.46597222222222223</v>
      </c>
      <c r="L2201">
        <v>3</v>
      </c>
      <c r="M2201">
        <v>6</v>
      </c>
      <c r="O2201">
        <v>3</v>
      </c>
      <c r="P2201">
        <v>2</v>
      </c>
      <c r="Q2201">
        <v>2</v>
      </c>
      <c r="R2201">
        <v>35.6</v>
      </c>
      <c r="S2201">
        <v>0</v>
      </c>
      <c r="T2201">
        <v>3</v>
      </c>
      <c r="W2201" s="41" t="s">
        <v>118</v>
      </c>
      <c r="X2201">
        <v>0</v>
      </c>
      <c r="Y2201">
        <v>1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H2201">
        <v>0</v>
      </c>
      <c r="AI2201">
        <v>0</v>
      </c>
    </row>
    <row r="2202" spans="1:35" x14ac:dyDescent="0.15">
      <c r="A2202">
        <v>3740</v>
      </c>
      <c r="B2202">
        <v>165</v>
      </c>
      <c r="C2202">
        <v>18</v>
      </c>
      <c r="D2202" s="17">
        <v>2008</v>
      </c>
      <c r="E2202" s="17">
        <v>5</v>
      </c>
      <c r="F2202" s="17">
        <v>5</v>
      </c>
      <c r="G2202" s="40">
        <f t="shared" si="234"/>
        <v>39573</v>
      </c>
      <c r="H2202">
        <f t="shared" si="235"/>
        <v>19</v>
      </c>
      <c r="I2202" s="1">
        <v>0</v>
      </c>
      <c r="J2202" s="1">
        <v>0.37847222222222227</v>
      </c>
      <c r="K2202">
        <v>7980</v>
      </c>
      <c r="L2202">
        <v>4</v>
      </c>
      <c r="O2202">
        <v>3</v>
      </c>
      <c r="P2202">
        <v>2</v>
      </c>
      <c r="Q2202">
        <v>1</v>
      </c>
      <c r="R2202">
        <v>36.4</v>
      </c>
      <c r="S2202">
        <v>0</v>
      </c>
      <c r="W2202" s="41" t="s">
        <v>55</v>
      </c>
      <c r="X2202">
        <v>0</v>
      </c>
      <c r="Y2202">
        <v>1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</row>
    <row r="2203" spans="1:35" x14ac:dyDescent="0.15">
      <c r="A2203">
        <v>3788</v>
      </c>
      <c r="B2203">
        <v>167</v>
      </c>
      <c r="C2203">
        <v>19</v>
      </c>
      <c r="D2203" s="19">
        <v>2008</v>
      </c>
      <c r="E2203" s="19">
        <v>5</v>
      </c>
      <c r="F2203" s="19">
        <v>7</v>
      </c>
      <c r="G2203" s="40">
        <f t="shared" si="234"/>
        <v>39575</v>
      </c>
      <c r="H2203">
        <f t="shared" si="235"/>
        <v>19</v>
      </c>
      <c r="I2203" s="1">
        <v>0</v>
      </c>
      <c r="J2203" s="1">
        <v>0.36874999999999997</v>
      </c>
      <c r="K2203">
        <v>8058</v>
      </c>
      <c r="L2203">
        <v>4</v>
      </c>
      <c r="O2203">
        <v>3</v>
      </c>
      <c r="P2203">
        <v>2</v>
      </c>
      <c r="Q2203">
        <v>1</v>
      </c>
      <c r="T2203">
        <v>3</v>
      </c>
      <c r="W2203" s="41" t="s">
        <v>49</v>
      </c>
      <c r="X2203">
        <v>0</v>
      </c>
      <c r="Y2203">
        <v>1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</row>
    <row r="2204" spans="1:35" x14ac:dyDescent="0.15">
      <c r="A2204">
        <v>3794</v>
      </c>
      <c r="B2204">
        <v>167</v>
      </c>
      <c r="C2204">
        <v>19</v>
      </c>
      <c r="D2204" s="17">
        <v>2008</v>
      </c>
      <c r="E2204" s="17">
        <v>5</v>
      </c>
      <c r="F2204" s="17">
        <v>7</v>
      </c>
      <c r="G2204" s="40">
        <f t="shared" si="234"/>
        <v>39575</v>
      </c>
      <c r="H2204">
        <f t="shared" si="235"/>
        <v>19</v>
      </c>
      <c r="I2204" s="1">
        <v>0</v>
      </c>
      <c r="J2204" s="1">
        <v>0.49027777777777781</v>
      </c>
      <c r="K2204">
        <v>6815</v>
      </c>
      <c r="L2204">
        <v>4</v>
      </c>
      <c r="O2204">
        <v>3</v>
      </c>
      <c r="P2204">
        <v>2</v>
      </c>
      <c r="Q2204">
        <v>2</v>
      </c>
      <c r="R2204">
        <v>35.6</v>
      </c>
      <c r="S2204">
        <v>0</v>
      </c>
      <c r="T2204">
        <v>3</v>
      </c>
      <c r="W2204" s="41" t="s">
        <v>118</v>
      </c>
      <c r="X2204">
        <v>0</v>
      </c>
      <c r="Y2204">
        <v>1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H2204">
        <v>0</v>
      </c>
      <c r="AI2204">
        <v>3</v>
      </c>
    </row>
    <row r="2205" spans="1:35" x14ac:dyDescent="0.15">
      <c r="A2205">
        <v>3797</v>
      </c>
      <c r="B2205">
        <v>167</v>
      </c>
      <c r="C2205">
        <v>19</v>
      </c>
      <c r="D2205" s="17">
        <v>2008</v>
      </c>
      <c r="E2205" s="17">
        <v>5</v>
      </c>
      <c r="F2205" s="17">
        <v>8</v>
      </c>
      <c r="G2205" s="40">
        <f t="shared" si="234"/>
        <v>39576</v>
      </c>
      <c r="H2205">
        <f t="shared" si="235"/>
        <v>19</v>
      </c>
      <c r="K2205">
        <v>8061</v>
      </c>
      <c r="L2205">
        <v>2</v>
      </c>
      <c r="M2205">
        <v>8</v>
      </c>
      <c r="O2205">
        <v>3</v>
      </c>
      <c r="P2205">
        <v>2</v>
      </c>
      <c r="Q2205">
        <v>2</v>
      </c>
      <c r="R2205">
        <v>36.9</v>
      </c>
      <c r="S2205">
        <v>0</v>
      </c>
      <c r="T2205">
        <v>3</v>
      </c>
      <c r="W2205" s="41" t="s">
        <v>118</v>
      </c>
      <c r="X2205">
        <v>1</v>
      </c>
      <c r="Y2205">
        <v>0</v>
      </c>
      <c r="Z2205">
        <v>1</v>
      </c>
      <c r="AA2205">
        <v>0</v>
      </c>
      <c r="AB2205">
        <v>0</v>
      </c>
      <c r="AC2205">
        <v>0</v>
      </c>
      <c r="AD2205">
        <v>0</v>
      </c>
      <c r="AE2205">
        <v>1</v>
      </c>
    </row>
    <row r="2206" spans="1:35" x14ac:dyDescent="0.15">
      <c r="A2206">
        <v>3799</v>
      </c>
      <c r="B2206">
        <v>167</v>
      </c>
      <c r="C2206">
        <v>19</v>
      </c>
      <c r="D2206" s="17">
        <v>2008</v>
      </c>
      <c r="E2206" s="17">
        <v>5</v>
      </c>
      <c r="F2206" s="17">
        <v>9</v>
      </c>
      <c r="G2206" s="40">
        <f t="shared" si="234"/>
        <v>39577</v>
      </c>
      <c r="H2206">
        <f t="shared" si="235"/>
        <v>19</v>
      </c>
      <c r="I2206" s="1">
        <v>0</v>
      </c>
      <c r="J2206" s="1">
        <v>0.37708333333333338</v>
      </c>
      <c r="K2206">
        <v>7776</v>
      </c>
      <c r="L2206">
        <v>3</v>
      </c>
      <c r="M2206">
        <v>7</v>
      </c>
      <c r="O2206">
        <v>3</v>
      </c>
      <c r="P2206">
        <v>2</v>
      </c>
      <c r="Q2206">
        <v>1</v>
      </c>
      <c r="R2206">
        <v>36.6</v>
      </c>
      <c r="S2206">
        <v>0</v>
      </c>
      <c r="T2206">
        <v>3</v>
      </c>
      <c r="W2206" s="41" t="s">
        <v>118</v>
      </c>
      <c r="X2206">
        <v>1</v>
      </c>
      <c r="Y2206">
        <v>0</v>
      </c>
      <c r="Z2206">
        <v>1</v>
      </c>
      <c r="AA2206">
        <v>0</v>
      </c>
      <c r="AB2206">
        <v>0</v>
      </c>
      <c r="AC2206">
        <v>0</v>
      </c>
      <c r="AD2206">
        <v>0</v>
      </c>
      <c r="AE2206">
        <v>1</v>
      </c>
      <c r="AH2206">
        <v>0</v>
      </c>
      <c r="AI2206">
        <v>0</v>
      </c>
    </row>
    <row r="2207" spans="1:35" x14ac:dyDescent="0.15">
      <c r="A2207">
        <v>3802</v>
      </c>
      <c r="B2207">
        <v>167</v>
      </c>
      <c r="C2207">
        <v>19</v>
      </c>
      <c r="D2207" s="17">
        <v>2008</v>
      </c>
      <c r="E2207" s="17">
        <v>5</v>
      </c>
      <c r="F2207" s="17">
        <v>9</v>
      </c>
      <c r="G2207" s="40">
        <f t="shared" si="234"/>
        <v>39577</v>
      </c>
      <c r="H2207">
        <f t="shared" si="235"/>
        <v>19</v>
      </c>
      <c r="I2207" s="1">
        <v>0</v>
      </c>
      <c r="J2207" s="1">
        <v>0.46597222222222223</v>
      </c>
      <c r="K2207">
        <v>6700</v>
      </c>
      <c r="L2207">
        <v>3</v>
      </c>
      <c r="M2207">
        <v>3</v>
      </c>
      <c r="O2207">
        <v>3</v>
      </c>
      <c r="P2207">
        <v>2</v>
      </c>
      <c r="Q2207">
        <v>1</v>
      </c>
      <c r="T2207">
        <v>3</v>
      </c>
      <c r="W2207" s="41" t="s">
        <v>118</v>
      </c>
      <c r="X2207">
        <v>0</v>
      </c>
      <c r="Y2207">
        <v>1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</row>
    <row r="2208" spans="1:35" x14ac:dyDescent="0.15">
      <c r="A2208">
        <v>3800</v>
      </c>
      <c r="B2208">
        <v>167</v>
      </c>
      <c r="C2208">
        <v>19</v>
      </c>
      <c r="D2208" s="17">
        <v>2008</v>
      </c>
      <c r="E2208" s="17">
        <v>5</v>
      </c>
      <c r="F2208" s="17">
        <v>9</v>
      </c>
      <c r="G2208" s="40">
        <f t="shared" si="234"/>
        <v>39577</v>
      </c>
      <c r="H2208">
        <f t="shared" si="235"/>
        <v>19</v>
      </c>
      <c r="I2208" s="38">
        <v>0</v>
      </c>
      <c r="J2208" s="38">
        <v>0.41944444444444445</v>
      </c>
      <c r="K2208">
        <v>7954</v>
      </c>
      <c r="L2208">
        <v>2</v>
      </c>
      <c r="M2208">
        <v>8</v>
      </c>
      <c r="O2208">
        <v>3</v>
      </c>
      <c r="P2208">
        <v>2</v>
      </c>
      <c r="Q2208">
        <v>1</v>
      </c>
      <c r="R2208">
        <v>37.299999999999997</v>
      </c>
      <c r="S2208">
        <v>0</v>
      </c>
      <c r="T2208">
        <v>3</v>
      </c>
      <c r="W2208" s="41" t="s">
        <v>49</v>
      </c>
      <c r="X2208">
        <v>0</v>
      </c>
      <c r="Y2208">
        <v>1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</row>
    <row r="2209" spans="1:35" x14ac:dyDescent="0.15">
      <c r="A2209">
        <v>3804</v>
      </c>
      <c r="B2209">
        <v>167</v>
      </c>
      <c r="C2209">
        <v>19</v>
      </c>
      <c r="D2209" s="17">
        <v>2008</v>
      </c>
      <c r="E2209" s="17">
        <v>5</v>
      </c>
      <c r="F2209" s="17">
        <v>9</v>
      </c>
      <c r="G2209" s="40">
        <f t="shared" si="234"/>
        <v>39577</v>
      </c>
      <c r="H2209">
        <f t="shared" si="235"/>
        <v>19</v>
      </c>
      <c r="I2209" s="38">
        <v>0</v>
      </c>
      <c r="J2209" s="38">
        <v>0.50277777777777777</v>
      </c>
      <c r="K2209">
        <v>7646</v>
      </c>
      <c r="L2209">
        <v>4</v>
      </c>
      <c r="O2209">
        <v>3</v>
      </c>
      <c r="P2209">
        <v>2</v>
      </c>
      <c r="Q2209">
        <v>1</v>
      </c>
      <c r="R2209">
        <v>37.700000000000003</v>
      </c>
      <c r="S2209">
        <v>1</v>
      </c>
      <c r="W2209" s="41" t="s">
        <v>50</v>
      </c>
      <c r="X2209">
        <v>4</v>
      </c>
      <c r="Y2209">
        <v>0</v>
      </c>
      <c r="Z2209">
        <v>0</v>
      </c>
      <c r="AA2209">
        <v>0</v>
      </c>
      <c r="AB2209">
        <v>0</v>
      </c>
      <c r="AC2209">
        <v>1</v>
      </c>
      <c r="AD2209">
        <v>0</v>
      </c>
      <c r="AE2209">
        <v>1</v>
      </c>
    </row>
    <row r="2210" spans="1:35" x14ac:dyDescent="0.15">
      <c r="A2210">
        <v>5135</v>
      </c>
      <c r="B2210">
        <v>212</v>
      </c>
      <c r="C2210">
        <v>18</v>
      </c>
      <c r="D2210" s="17">
        <v>2009</v>
      </c>
      <c r="E2210" s="17">
        <v>5</v>
      </c>
      <c r="F2210" s="17">
        <v>4</v>
      </c>
      <c r="G2210" s="40">
        <f t="shared" si="234"/>
        <v>39937</v>
      </c>
      <c r="H2210">
        <f t="shared" si="235"/>
        <v>19</v>
      </c>
      <c r="I2210" s="29">
        <v>0.40972222222222227</v>
      </c>
      <c r="J2210" s="29">
        <v>0.40972222222222221</v>
      </c>
      <c r="K2210">
        <v>7695</v>
      </c>
      <c r="L2210">
        <v>2</v>
      </c>
      <c r="M2210">
        <v>8</v>
      </c>
      <c r="O2210">
        <v>3</v>
      </c>
      <c r="P2210">
        <v>2</v>
      </c>
      <c r="Q2210">
        <v>1</v>
      </c>
      <c r="R2210">
        <v>36.799999999999997</v>
      </c>
      <c r="S2210">
        <v>0</v>
      </c>
      <c r="T2210">
        <v>4</v>
      </c>
      <c r="W2210" s="41" t="s">
        <v>278</v>
      </c>
      <c r="X2210">
        <v>0</v>
      </c>
      <c r="Y2210">
        <v>1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</row>
    <row r="2211" spans="1:35" x14ac:dyDescent="0.15">
      <c r="A2211">
        <v>5077</v>
      </c>
      <c r="B2211">
        <v>211</v>
      </c>
      <c r="C2211">
        <v>18</v>
      </c>
      <c r="D2211" s="18">
        <v>2009</v>
      </c>
      <c r="E2211" s="17">
        <v>5</v>
      </c>
      <c r="F2211" s="17">
        <v>4</v>
      </c>
      <c r="G2211" s="40">
        <f t="shared" si="234"/>
        <v>39937</v>
      </c>
      <c r="H2211">
        <f t="shared" si="235"/>
        <v>19</v>
      </c>
      <c r="I2211" s="29">
        <v>0.4861111111111111</v>
      </c>
      <c r="J2211" s="29">
        <v>0.4861111111111111</v>
      </c>
      <c r="L2211">
        <v>3</v>
      </c>
      <c r="O2211">
        <v>3</v>
      </c>
      <c r="P2211">
        <v>2</v>
      </c>
      <c r="Q2211">
        <v>2</v>
      </c>
      <c r="T2211">
        <v>4</v>
      </c>
      <c r="W2211" s="41" t="s">
        <v>50</v>
      </c>
      <c r="X2211">
        <v>1</v>
      </c>
      <c r="Y2211">
        <v>0</v>
      </c>
      <c r="Z2211">
        <v>1</v>
      </c>
      <c r="AA2211">
        <v>0</v>
      </c>
      <c r="AB2211">
        <v>0</v>
      </c>
      <c r="AC2211">
        <v>0</v>
      </c>
      <c r="AD2211">
        <v>0</v>
      </c>
      <c r="AE2211">
        <v>1</v>
      </c>
    </row>
    <row r="2212" spans="1:35" x14ac:dyDescent="0.15">
      <c r="A2212">
        <v>5139</v>
      </c>
      <c r="B2212">
        <v>212</v>
      </c>
      <c r="C2212">
        <v>18</v>
      </c>
      <c r="D2212" s="17">
        <v>2009</v>
      </c>
      <c r="E2212" s="17">
        <v>5</v>
      </c>
      <c r="F2212" s="17">
        <v>4</v>
      </c>
      <c r="G2212" s="40">
        <f t="shared" si="234"/>
        <v>39937</v>
      </c>
      <c r="H2212">
        <f t="shared" si="235"/>
        <v>19</v>
      </c>
      <c r="I2212" s="29">
        <v>0.45277777777777778</v>
      </c>
      <c r="J2212" s="29">
        <v>0.45277777777777778</v>
      </c>
      <c r="K2212">
        <v>7791</v>
      </c>
      <c r="L2212">
        <v>2</v>
      </c>
      <c r="M2212">
        <v>2</v>
      </c>
      <c r="O2212">
        <v>3</v>
      </c>
      <c r="P2212">
        <v>2</v>
      </c>
      <c r="Q2212">
        <v>1</v>
      </c>
      <c r="R2212">
        <v>39.1</v>
      </c>
      <c r="S2212">
        <v>1</v>
      </c>
      <c r="W2212" s="41" t="s">
        <v>50</v>
      </c>
      <c r="X2212">
        <v>5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1</v>
      </c>
      <c r="AE2212">
        <v>1</v>
      </c>
      <c r="AH2212">
        <v>0</v>
      </c>
      <c r="AI2212">
        <v>0</v>
      </c>
    </row>
    <row r="2213" spans="1:35" x14ac:dyDescent="0.15">
      <c r="A2213">
        <v>5137</v>
      </c>
      <c r="B2213">
        <v>212</v>
      </c>
      <c r="C2213">
        <v>18</v>
      </c>
      <c r="D2213" s="17">
        <v>2009</v>
      </c>
      <c r="E2213" s="17">
        <v>5</v>
      </c>
      <c r="F2213" s="17">
        <v>4</v>
      </c>
      <c r="G2213" s="40">
        <f t="shared" si="234"/>
        <v>39937</v>
      </c>
      <c r="H2213">
        <f t="shared" si="235"/>
        <v>19</v>
      </c>
      <c r="I2213" s="29">
        <v>0.43124999999999997</v>
      </c>
      <c r="J2213" s="29">
        <v>0.43125000000000002</v>
      </c>
      <c r="K2213">
        <v>7970</v>
      </c>
      <c r="L2213">
        <v>4</v>
      </c>
      <c r="O2213">
        <v>3</v>
      </c>
      <c r="P2213">
        <v>2</v>
      </c>
      <c r="Q2213">
        <v>2</v>
      </c>
      <c r="R2213">
        <v>38.9</v>
      </c>
      <c r="S2213">
        <v>1</v>
      </c>
      <c r="W2213" s="41" t="s">
        <v>118</v>
      </c>
      <c r="X2213">
        <v>3</v>
      </c>
      <c r="Y2213">
        <v>0</v>
      </c>
      <c r="Z2213">
        <v>0</v>
      </c>
      <c r="AA2213">
        <v>0</v>
      </c>
      <c r="AB2213">
        <v>1</v>
      </c>
      <c r="AC2213">
        <v>0</v>
      </c>
      <c r="AD2213">
        <v>0</v>
      </c>
      <c r="AE2213">
        <v>1</v>
      </c>
    </row>
    <row r="2214" spans="1:35" x14ac:dyDescent="0.15">
      <c r="A2214">
        <v>5088</v>
      </c>
      <c r="B2214">
        <v>211</v>
      </c>
      <c r="C2214">
        <v>18</v>
      </c>
      <c r="D2214" s="17">
        <v>2009</v>
      </c>
      <c r="E2214" s="17">
        <v>5</v>
      </c>
      <c r="F2214" s="17">
        <v>5</v>
      </c>
      <c r="G2214" s="40">
        <f t="shared" si="234"/>
        <v>39938</v>
      </c>
      <c r="H2214">
        <f t="shared" si="235"/>
        <v>19</v>
      </c>
      <c r="I2214" s="29">
        <v>0.48125000000000001</v>
      </c>
      <c r="J2214" s="29">
        <v>0.48124999999999996</v>
      </c>
      <c r="K2214">
        <v>7049</v>
      </c>
      <c r="L2214">
        <v>4</v>
      </c>
      <c r="O2214">
        <v>3</v>
      </c>
      <c r="P2214">
        <v>2</v>
      </c>
      <c r="Q2214">
        <v>2</v>
      </c>
      <c r="R2214">
        <v>40.1</v>
      </c>
      <c r="S2214">
        <v>1</v>
      </c>
      <c r="T2214">
        <v>4</v>
      </c>
      <c r="W2214" s="41" t="s">
        <v>49</v>
      </c>
      <c r="X2214">
        <v>3</v>
      </c>
      <c r="Y2214">
        <v>0</v>
      </c>
      <c r="Z2214">
        <v>0</v>
      </c>
      <c r="AA2214">
        <v>0</v>
      </c>
      <c r="AB2214">
        <v>1</v>
      </c>
      <c r="AC2214">
        <v>0</v>
      </c>
      <c r="AD2214">
        <v>0</v>
      </c>
      <c r="AE2214">
        <v>1</v>
      </c>
    </row>
    <row r="2215" spans="1:35" x14ac:dyDescent="0.15">
      <c r="A2215">
        <v>5089</v>
      </c>
      <c r="B2215">
        <v>211</v>
      </c>
      <c r="C2215">
        <v>18</v>
      </c>
      <c r="D2215" s="17">
        <v>2009</v>
      </c>
      <c r="E2215" s="17">
        <v>5</v>
      </c>
      <c r="F2215" s="17">
        <v>5</v>
      </c>
      <c r="G2215" s="40">
        <f t="shared" si="234"/>
        <v>39938</v>
      </c>
      <c r="H2215">
        <f t="shared" si="235"/>
        <v>19</v>
      </c>
      <c r="I2215" s="29">
        <v>0.4861111111111111</v>
      </c>
      <c r="J2215" s="29">
        <v>0.4861111111111111</v>
      </c>
      <c r="K2215">
        <v>7555</v>
      </c>
      <c r="L2215">
        <v>2</v>
      </c>
      <c r="M2215">
        <v>7</v>
      </c>
      <c r="O2215">
        <v>3</v>
      </c>
      <c r="P2215">
        <v>2</v>
      </c>
      <c r="Q2215">
        <v>1</v>
      </c>
      <c r="W2215" s="41" t="s">
        <v>118</v>
      </c>
      <c r="X2215">
        <v>3</v>
      </c>
      <c r="Y2215">
        <v>0</v>
      </c>
      <c r="Z2215">
        <v>0</v>
      </c>
      <c r="AA2215">
        <v>0</v>
      </c>
      <c r="AB2215">
        <v>1</v>
      </c>
      <c r="AC2215">
        <v>0</v>
      </c>
      <c r="AD2215">
        <v>0</v>
      </c>
      <c r="AE2215">
        <v>1</v>
      </c>
    </row>
    <row r="2216" spans="1:35" x14ac:dyDescent="0.15">
      <c r="A2216">
        <v>5081</v>
      </c>
      <c r="B2216">
        <v>211</v>
      </c>
      <c r="C2216">
        <v>18</v>
      </c>
      <c r="D2216" s="17">
        <v>2009</v>
      </c>
      <c r="E2216" s="17">
        <v>5</v>
      </c>
      <c r="F2216" s="17">
        <v>5</v>
      </c>
      <c r="G2216" s="40">
        <f t="shared" si="234"/>
        <v>39938</v>
      </c>
      <c r="H2216">
        <f t="shared" si="235"/>
        <v>19</v>
      </c>
      <c r="I2216" s="29">
        <v>0.38125000000000003</v>
      </c>
      <c r="J2216" s="29">
        <v>0.38124999999999998</v>
      </c>
      <c r="L2216">
        <v>4</v>
      </c>
      <c r="M2216">
        <v>4</v>
      </c>
      <c r="O2216">
        <v>3</v>
      </c>
      <c r="P2216">
        <v>2</v>
      </c>
      <c r="Q2216">
        <v>1</v>
      </c>
      <c r="W2216" s="41" t="s">
        <v>118</v>
      </c>
      <c r="X2216">
        <v>0</v>
      </c>
      <c r="Y2216">
        <v>1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</row>
    <row r="2217" spans="1:35" x14ac:dyDescent="0.15">
      <c r="A2217">
        <v>5095</v>
      </c>
      <c r="B2217">
        <v>211</v>
      </c>
      <c r="C2217">
        <v>19</v>
      </c>
      <c r="D2217" s="17">
        <v>2009</v>
      </c>
      <c r="E2217" s="17">
        <v>5</v>
      </c>
      <c r="F2217" s="17">
        <v>6</v>
      </c>
      <c r="G2217" s="40">
        <f t="shared" si="234"/>
        <v>39939</v>
      </c>
      <c r="H2217">
        <f t="shared" si="235"/>
        <v>19</v>
      </c>
      <c r="I2217" s="29">
        <v>0.39999999999999997</v>
      </c>
      <c r="J2217" s="29">
        <v>0.4</v>
      </c>
      <c r="K2217">
        <v>7264</v>
      </c>
      <c r="L2217">
        <v>2</v>
      </c>
      <c r="M2217">
        <v>8</v>
      </c>
      <c r="O2217">
        <v>3</v>
      </c>
      <c r="P2217">
        <v>2</v>
      </c>
      <c r="Q2217">
        <v>1</v>
      </c>
      <c r="R2217">
        <v>36.9</v>
      </c>
      <c r="S2217">
        <v>0</v>
      </c>
      <c r="T2217">
        <v>4</v>
      </c>
      <c r="W2217" s="41" t="s">
        <v>118</v>
      </c>
      <c r="X2217">
        <v>2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0</v>
      </c>
      <c r="AE2217">
        <v>1</v>
      </c>
    </row>
    <row r="2218" spans="1:35" x14ac:dyDescent="0.15">
      <c r="A2218">
        <v>5096</v>
      </c>
      <c r="B2218">
        <v>211</v>
      </c>
      <c r="C2218">
        <v>19</v>
      </c>
      <c r="D2218" s="17">
        <v>2009</v>
      </c>
      <c r="E2218" s="17">
        <v>5</v>
      </c>
      <c r="F2218" s="17">
        <v>6</v>
      </c>
      <c r="G2218" s="40">
        <f t="shared" si="234"/>
        <v>39939</v>
      </c>
      <c r="H2218">
        <f t="shared" si="235"/>
        <v>19</v>
      </c>
      <c r="I2218" s="29">
        <v>0.40347222222222223</v>
      </c>
      <c r="J2218" s="29">
        <v>0.40347222222222223</v>
      </c>
      <c r="L2218">
        <v>2</v>
      </c>
      <c r="M2218">
        <v>4</v>
      </c>
      <c r="O2218">
        <v>3</v>
      </c>
      <c r="P2218">
        <v>2</v>
      </c>
      <c r="Q2218">
        <v>2</v>
      </c>
      <c r="R2218">
        <v>36.6</v>
      </c>
      <c r="S2218">
        <v>0</v>
      </c>
      <c r="T2218">
        <v>4</v>
      </c>
      <c r="W2218" s="41" t="s">
        <v>1180</v>
      </c>
      <c r="X2218">
        <v>1</v>
      </c>
      <c r="Y2218">
        <v>0</v>
      </c>
      <c r="Z2218">
        <v>1</v>
      </c>
      <c r="AA2218">
        <v>0</v>
      </c>
      <c r="AB2218">
        <v>0</v>
      </c>
      <c r="AC2218">
        <v>0</v>
      </c>
      <c r="AD2218">
        <v>0</v>
      </c>
      <c r="AE2218">
        <v>1</v>
      </c>
    </row>
    <row r="2219" spans="1:35" x14ac:dyDescent="0.15">
      <c r="A2219">
        <v>5103</v>
      </c>
      <c r="B2219">
        <v>211</v>
      </c>
      <c r="C2219">
        <v>19</v>
      </c>
      <c r="D2219" s="19">
        <v>2009</v>
      </c>
      <c r="E2219" s="19">
        <v>5</v>
      </c>
      <c r="F2219" s="19">
        <v>6</v>
      </c>
      <c r="G2219" s="40">
        <f t="shared" si="234"/>
        <v>39939</v>
      </c>
      <c r="H2219">
        <f t="shared" si="235"/>
        <v>19</v>
      </c>
      <c r="I2219" s="29">
        <v>0.49861111111111112</v>
      </c>
      <c r="J2219" s="29">
        <v>0.49861111111111112</v>
      </c>
      <c r="L2219">
        <v>2</v>
      </c>
      <c r="M2219">
        <v>2</v>
      </c>
      <c r="O2219">
        <v>3</v>
      </c>
      <c r="P2219">
        <v>2</v>
      </c>
      <c r="Q2219">
        <v>1</v>
      </c>
      <c r="W2219" s="41" t="s">
        <v>118</v>
      </c>
      <c r="X2219">
        <v>3</v>
      </c>
      <c r="Y2219">
        <v>0</v>
      </c>
      <c r="Z2219">
        <v>0</v>
      </c>
      <c r="AA2219">
        <v>0</v>
      </c>
      <c r="AB2219">
        <v>1</v>
      </c>
      <c r="AC2219">
        <v>0</v>
      </c>
      <c r="AD2219">
        <v>0</v>
      </c>
      <c r="AE2219">
        <v>1</v>
      </c>
    </row>
    <row r="2220" spans="1:35" x14ac:dyDescent="0.15">
      <c r="A2220">
        <v>5093</v>
      </c>
      <c r="B2220">
        <v>211</v>
      </c>
      <c r="C2220">
        <v>19</v>
      </c>
      <c r="D2220" s="17">
        <v>2009</v>
      </c>
      <c r="E2220" s="17">
        <v>5</v>
      </c>
      <c r="F2220" s="17">
        <v>6</v>
      </c>
      <c r="G2220" s="40">
        <f t="shared" si="234"/>
        <v>39939</v>
      </c>
      <c r="H2220">
        <f t="shared" si="235"/>
        <v>19</v>
      </c>
      <c r="I2220" s="29">
        <v>0.36874999999999997</v>
      </c>
      <c r="J2220" s="29">
        <v>0.36874999999999997</v>
      </c>
      <c r="L2220">
        <v>4</v>
      </c>
      <c r="O2220">
        <v>3</v>
      </c>
      <c r="P2220">
        <v>2</v>
      </c>
      <c r="Q2220">
        <v>2</v>
      </c>
      <c r="W2220" s="41" t="s">
        <v>118</v>
      </c>
      <c r="X2220">
        <v>0</v>
      </c>
      <c r="Y2220">
        <v>1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H2220">
        <v>0</v>
      </c>
      <c r="AI2220">
        <v>0</v>
      </c>
    </row>
    <row r="2221" spans="1:35" x14ac:dyDescent="0.15">
      <c r="A2221">
        <v>5045</v>
      </c>
      <c r="B2221">
        <v>210</v>
      </c>
      <c r="C2221">
        <v>19</v>
      </c>
      <c r="D2221" s="17">
        <v>2009</v>
      </c>
      <c r="E2221" s="17">
        <v>5</v>
      </c>
      <c r="F2221" s="17">
        <v>7</v>
      </c>
      <c r="G2221" s="40">
        <f t="shared" si="234"/>
        <v>39940</v>
      </c>
      <c r="H2221">
        <f t="shared" si="235"/>
        <v>19</v>
      </c>
      <c r="I2221" s="29">
        <v>0.47500000000000003</v>
      </c>
      <c r="J2221" s="29">
        <v>0.47499999999999998</v>
      </c>
      <c r="K2221">
        <v>7686</v>
      </c>
      <c r="L2221">
        <v>2</v>
      </c>
      <c r="M2221">
        <v>3</v>
      </c>
      <c r="O2221">
        <v>3</v>
      </c>
      <c r="P2221">
        <v>2</v>
      </c>
      <c r="Q2221">
        <v>1</v>
      </c>
      <c r="T2221">
        <v>4</v>
      </c>
      <c r="W2221" s="41" t="s">
        <v>49</v>
      </c>
      <c r="X2221">
        <v>0</v>
      </c>
      <c r="Y2221">
        <v>1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</row>
    <row r="2222" spans="1:35" x14ac:dyDescent="0.15">
      <c r="A2222">
        <v>5105</v>
      </c>
      <c r="B2222">
        <v>211</v>
      </c>
      <c r="C2222">
        <v>19</v>
      </c>
      <c r="D2222" s="17">
        <v>2009</v>
      </c>
      <c r="E2222" s="17">
        <v>5</v>
      </c>
      <c r="F2222" s="17">
        <v>7</v>
      </c>
      <c r="G2222" s="40">
        <f t="shared" si="234"/>
        <v>39940</v>
      </c>
      <c r="H2222">
        <f t="shared" si="235"/>
        <v>19</v>
      </c>
      <c r="I2222" s="29">
        <v>0.36805555555555558</v>
      </c>
      <c r="J2222" s="29">
        <v>0.36805555555555552</v>
      </c>
      <c r="L2222">
        <v>2</v>
      </c>
      <c r="M2222">
        <v>6</v>
      </c>
      <c r="O2222">
        <v>3</v>
      </c>
      <c r="P2222">
        <v>2</v>
      </c>
      <c r="Q2222">
        <v>2</v>
      </c>
      <c r="T2222">
        <v>4</v>
      </c>
      <c r="W2222" s="41" t="s">
        <v>55</v>
      </c>
      <c r="X2222">
        <v>0</v>
      </c>
      <c r="Y2222">
        <v>1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</row>
    <row r="2223" spans="1:35" x14ac:dyDescent="0.15">
      <c r="A2223">
        <v>5104</v>
      </c>
      <c r="B2223">
        <v>211</v>
      </c>
      <c r="C2223">
        <v>19</v>
      </c>
      <c r="D2223" s="17">
        <v>2009</v>
      </c>
      <c r="E2223" s="17">
        <v>5</v>
      </c>
      <c r="F2223" s="17">
        <v>7</v>
      </c>
      <c r="G2223" s="40">
        <f t="shared" si="234"/>
        <v>39940</v>
      </c>
      <c r="H2223">
        <f t="shared" si="235"/>
        <v>19</v>
      </c>
      <c r="I2223" s="29">
        <v>0.36388888888888887</v>
      </c>
      <c r="J2223" s="29">
        <v>0.36388888888888887</v>
      </c>
      <c r="K2223">
        <v>8655</v>
      </c>
      <c r="L2223">
        <v>2</v>
      </c>
      <c r="M2223">
        <v>5</v>
      </c>
      <c r="O2223">
        <v>3</v>
      </c>
      <c r="P2223">
        <v>2</v>
      </c>
      <c r="Q2223">
        <v>1</v>
      </c>
      <c r="W2223" s="41" t="s">
        <v>222</v>
      </c>
      <c r="X2223">
        <v>0</v>
      </c>
      <c r="Y2223">
        <v>1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</row>
    <row r="2224" spans="1:35" x14ac:dyDescent="0.15">
      <c r="A2224">
        <v>5047</v>
      </c>
      <c r="B2224">
        <v>210</v>
      </c>
      <c r="C2224">
        <v>19</v>
      </c>
      <c r="D2224" s="17">
        <v>2009</v>
      </c>
      <c r="E2224" s="17">
        <v>5</v>
      </c>
      <c r="F2224" s="17">
        <v>8</v>
      </c>
      <c r="G2224" s="40">
        <f t="shared" si="234"/>
        <v>39941</v>
      </c>
      <c r="H2224">
        <f t="shared" si="235"/>
        <v>19</v>
      </c>
      <c r="I2224" s="29">
        <v>0.38958333333333334</v>
      </c>
      <c r="J2224" s="29">
        <v>0.38958333333333334</v>
      </c>
      <c r="K2224">
        <v>7657</v>
      </c>
      <c r="L2224">
        <v>2</v>
      </c>
      <c r="M2224">
        <v>6</v>
      </c>
      <c r="O2224">
        <v>3</v>
      </c>
      <c r="P2224">
        <v>2</v>
      </c>
      <c r="Q2224">
        <v>1</v>
      </c>
      <c r="R2224">
        <v>37.6</v>
      </c>
      <c r="S2224">
        <v>1</v>
      </c>
      <c r="W2224" s="41" t="s">
        <v>50</v>
      </c>
      <c r="X2224">
        <v>2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0</v>
      </c>
      <c r="AE2224">
        <v>1</v>
      </c>
    </row>
    <row r="2225" spans="1:39" x14ac:dyDescent="0.15">
      <c r="A2225">
        <v>5052</v>
      </c>
      <c r="B2225">
        <v>210</v>
      </c>
      <c r="C2225">
        <v>19</v>
      </c>
      <c r="D2225" s="17">
        <v>2009</v>
      </c>
      <c r="E2225" s="17">
        <v>5</v>
      </c>
      <c r="F2225" s="17">
        <v>8</v>
      </c>
      <c r="G2225" s="40">
        <f t="shared" si="234"/>
        <v>39941</v>
      </c>
      <c r="H2225">
        <f t="shared" si="235"/>
        <v>19</v>
      </c>
      <c r="I2225" s="29"/>
      <c r="J2225" s="29"/>
      <c r="K2225">
        <v>8615</v>
      </c>
      <c r="L2225">
        <v>2</v>
      </c>
      <c r="M2225">
        <v>9</v>
      </c>
      <c r="O2225">
        <v>3</v>
      </c>
      <c r="P2225">
        <v>2</v>
      </c>
      <c r="Q2225">
        <v>1</v>
      </c>
      <c r="W2225" s="41" t="s">
        <v>118</v>
      </c>
      <c r="X2225">
        <v>3</v>
      </c>
      <c r="Y2225">
        <v>0</v>
      </c>
      <c r="Z2225">
        <v>0</v>
      </c>
      <c r="AA2225">
        <v>0</v>
      </c>
      <c r="AB2225">
        <v>1</v>
      </c>
      <c r="AC2225">
        <v>0</v>
      </c>
      <c r="AD2225">
        <v>0</v>
      </c>
      <c r="AE2225">
        <v>1</v>
      </c>
      <c r="AH2225">
        <v>0</v>
      </c>
      <c r="AI2225">
        <v>0</v>
      </c>
    </row>
    <row r="2226" spans="1:39" x14ac:dyDescent="0.15">
      <c r="A2226">
        <v>5055</v>
      </c>
      <c r="B2226">
        <v>210</v>
      </c>
      <c r="C2226">
        <v>19</v>
      </c>
      <c r="D2226" s="17">
        <v>2009</v>
      </c>
      <c r="E2226" s="17">
        <v>5</v>
      </c>
      <c r="F2226" s="17">
        <v>8</v>
      </c>
      <c r="G2226" s="40">
        <f t="shared" si="234"/>
        <v>39941</v>
      </c>
      <c r="H2226">
        <f t="shared" si="235"/>
        <v>19</v>
      </c>
      <c r="I2226" s="29"/>
      <c r="J2226" s="29" t="s">
        <v>386</v>
      </c>
      <c r="L2226">
        <v>4</v>
      </c>
      <c r="M2226">
        <v>6</v>
      </c>
      <c r="O2226">
        <v>3</v>
      </c>
      <c r="P2226">
        <v>2</v>
      </c>
      <c r="Q2226">
        <v>2</v>
      </c>
      <c r="W2226" s="41" t="s">
        <v>118</v>
      </c>
      <c r="X2226">
        <v>0</v>
      </c>
      <c r="Y2226">
        <v>1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</row>
    <row r="2227" spans="1:39" x14ac:dyDescent="0.15">
      <c r="A2227">
        <v>2960</v>
      </c>
      <c r="B2227">
        <v>108</v>
      </c>
      <c r="C2227">
        <v>19</v>
      </c>
      <c r="D2227" s="17">
        <v>2003</v>
      </c>
      <c r="E2227" s="17">
        <v>5</v>
      </c>
      <c r="F2227" s="17">
        <v>12</v>
      </c>
      <c r="G2227" s="40">
        <f t="shared" ref="G2227:G2259" si="236">DATE(D2227,E2227,F2227)</f>
        <v>37753</v>
      </c>
      <c r="H2227">
        <f t="shared" ref="H2227:H2259" si="237">INT((G2227-DATE(YEAR(G2227-WEEKDAY(G2227-1)+4),1,3)+WEEKDAY(DATE(YEAR(G2227-WEEKDAY(G2227-1)+4),1,3))+5)/7)</f>
        <v>20</v>
      </c>
      <c r="I2227" s="38">
        <v>0</v>
      </c>
      <c r="J2227" s="38">
        <v>0.4152777777777778</v>
      </c>
      <c r="K2227">
        <v>4088</v>
      </c>
      <c r="L2227">
        <v>4</v>
      </c>
      <c r="O2227">
        <v>3</v>
      </c>
      <c r="P2227">
        <v>2</v>
      </c>
      <c r="Q2227">
        <v>2</v>
      </c>
      <c r="R2227">
        <v>37.6</v>
      </c>
      <c r="S2227">
        <v>1</v>
      </c>
      <c r="T2227">
        <v>2</v>
      </c>
      <c r="W2227" s="41" t="s">
        <v>50</v>
      </c>
      <c r="X2227">
        <v>3</v>
      </c>
      <c r="Y2227">
        <v>0</v>
      </c>
      <c r="Z2227">
        <v>0</v>
      </c>
      <c r="AA2227">
        <v>0</v>
      </c>
      <c r="AB2227">
        <v>1</v>
      </c>
      <c r="AC2227">
        <v>0</v>
      </c>
      <c r="AD2227">
        <v>0</v>
      </c>
      <c r="AE2227">
        <v>1</v>
      </c>
      <c r="AH2227">
        <v>0</v>
      </c>
      <c r="AI2227">
        <v>0</v>
      </c>
    </row>
    <row r="2228" spans="1:39" x14ac:dyDescent="0.15">
      <c r="A2228">
        <v>2966</v>
      </c>
      <c r="B2228">
        <v>108</v>
      </c>
      <c r="C2228">
        <v>19</v>
      </c>
      <c r="D2228" s="17">
        <v>2003</v>
      </c>
      <c r="E2228" s="17">
        <v>5</v>
      </c>
      <c r="F2228" s="17">
        <v>12</v>
      </c>
      <c r="G2228" s="40">
        <f t="shared" si="236"/>
        <v>37753</v>
      </c>
      <c r="H2228">
        <f t="shared" si="237"/>
        <v>20</v>
      </c>
      <c r="I2228" s="1">
        <v>0</v>
      </c>
      <c r="J2228" s="1">
        <v>0.44097222222222227</v>
      </c>
      <c r="K2228">
        <v>4091</v>
      </c>
      <c r="L2228">
        <v>4</v>
      </c>
      <c r="O2228">
        <v>3</v>
      </c>
      <c r="P2228">
        <v>2</v>
      </c>
      <c r="Q2228">
        <v>2</v>
      </c>
      <c r="R2228">
        <v>36.6</v>
      </c>
      <c r="S2228">
        <v>0</v>
      </c>
      <c r="T2228">
        <v>2</v>
      </c>
      <c r="W2228" s="41" t="s">
        <v>278</v>
      </c>
      <c r="X2228">
        <v>1</v>
      </c>
      <c r="Y2228">
        <v>0</v>
      </c>
      <c r="Z2228">
        <v>1</v>
      </c>
      <c r="AA2228">
        <v>0</v>
      </c>
      <c r="AB2228">
        <v>0</v>
      </c>
      <c r="AC2228">
        <v>0</v>
      </c>
      <c r="AD2228">
        <v>0</v>
      </c>
      <c r="AE2228">
        <v>1</v>
      </c>
      <c r="AH2228">
        <v>0</v>
      </c>
      <c r="AI2228">
        <v>0</v>
      </c>
    </row>
    <row r="2229" spans="1:39" x14ac:dyDescent="0.15">
      <c r="A2229">
        <v>2975</v>
      </c>
      <c r="B2229">
        <v>109</v>
      </c>
      <c r="C2229">
        <v>20</v>
      </c>
      <c r="D2229" s="19">
        <v>2003</v>
      </c>
      <c r="E2229" s="19">
        <v>5</v>
      </c>
      <c r="F2229" s="19">
        <v>13</v>
      </c>
      <c r="G2229" s="40">
        <f t="shared" si="236"/>
        <v>37754</v>
      </c>
      <c r="H2229">
        <f t="shared" si="237"/>
        <v>20</v>
      </c>
      <c r="I2229" s="1">
        <v>0</v>
      </c>
      <c r="J2229" s="1">
        <v>0.4597222222222222</v>
      </c>
      <c r="K2229">
        <v>4096</v>
      </c>
      <c r="L2229">
        <v>2</v>
      </c>
      <c r="M2229">
        <v>11</v>
      </c>
      <c r="O2229">
        <v>3</v>
      </c>
      <c r="P2229">
        <v>2</v>
      </c>
      <c r="Q2229">
        <v>1</v>
      </c>
      <c r="T2229">
        <v>2</v>
      </c>
      <c r="W2229" s="41" t="s">
        <v>50</v>
      </c>
      <c r="X2229">
        <v>3</v>
      </c>
      <c r="Y2229">
        <v>0</v>
      </c>
      <c r="Z2229">
        <v>0</v>
      </c>
      <c r="AA2229">
        <v>0</v>
      </c>
      <c r="AB2229">
        <v>1</v>
      </c>
      <c r="AC2229">
        <v>0</v>
      </c>
      <c r="AD2229">
        <v>0</v>
      </c>
      <c r="AE2229">
        <v>1</v>
      </c>
    </row>
    <row r="2230" spans="1:39" x14ac:dyDescent="0.15">
      <c r="A2230">
        <v>2970</v>
      </c>
      <c r="B2230">
        <v>108</v>
      </c>
      <c r="C2230">
        <v>20</v>
      </c>
      <c r="D2230" s="17">
        <v>2003</v>
      </c>
      <c r="E2230" s="17">
        <v>5</v>
      </c>
      <c r="F2230" s="17">
        <v>13</v>
      </c>
      <c r="G2230" s="40">
        <f t="shared" si="236"/>
        <v>37754</v>
      </c>
      <c r="H2230">
        <f t="shared" si="237"/>
        <v>20</v>
      </c>
      <c r="I2230" s="1">
        <v>0</v>
      </c>
      <c r="J2230" s="1">
        <v>0.33680555555555558</v>
      </c>
      <c r="K2230">
        <v>4092</v>
      </c>
      <c r="L2230">
        <v>2</v>
      </c>
      <c r="M2230">
        <v>4</v>
      </c>
      <c r="O2230">
        <v>3</v>
      </c>
      <c r="P2230">
        <v>2</v>
      </c>
      <c r="Q2230">
        <v>2</v>
      </c>
      <c r="W2230" s="41" t="s">
        <v>118</v>
      </c>
      <c r="X2230">
        <v>0</v>
      </c>
      <c r="Y2230">
        <v>1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</row>
    <row r="2231" spans="1:39" x14ac:dyDescent="0.15">
      <c r="A2231">
        <v>2993</v>
      </c>
      <c r="B2231">
        <v>109</v>
      </c>
      <c r="C2231">
        <v>20</v>
      </c>
      <c r="D2231" s="17">
        <v>2003</v>
      </c>
      <c r="E2231" s="17">
        <v>5</v>
      </c>
      <c r="F2231" s="17">
        <v>15</v>
      </c>
      <c r="G2231" s="40">
        <f t="shared" si="236"/>
        <v>37756</v>
      </c>
      <c r="H2231">
        <f t="shared" si="237"/>
        <v>20</v>
      </c>
      <c r="I2231" s="1">
        <v>0</v>
      </c>
      <c r="J2231" s="1">
        <v>0.46597222222222223</v>
      </c>
      <c r="K2231">
        <v>3805</v>
      </c>
      <c r="L2231">
        <v>4</v>
      </c>
      <c r="O2231">
        <v>3</v>
      </c>
      <c r="P2231">
        <v>2</v>
      </c>
      <c r="Q2231">
        <v>1</v>
      </c>
      <c r="R2231">
        <v>38</v>
      </c>
      <c r="S2231">
        <v>1</v>
      </c>
      <c r="T2231">
        <v>2</v>
      </c>
      <c r="W2231" s="41" t="s">
        <v>118</v>
      </c>
      <c r="X2231">
        <v>4</v>
      </c>
      <c r="Y2231">
        <v>0</v>
      </c>
      <c r="Z2231">
        <v>0</v>
      </c>
      <c r="AA2231">
        <v>0</v>
      </c>
      <c r="AB2231">
        <v>0</v>
      </c>
      <c r="AC2231">
        <v>1</v>
      </c>
      <c r="AD2231">
        <v>0</v>
      </c>
      <c r="AE2231">
        <v>1</v>
      </c>
      <c r="AH2231">
        <v>0</v>
      </c>
      <c r="AI2231">
        <v>0</v>
      </c>
    </row>
    <row r="2232" spans="1:39" x14ac:dyDescent="0.15">
      <c r="A2232">
        <v>2992</v>
      </c>
      <c r="B2232">
        <v>109</v>
      </c>
      <c r="C2232">
        <v>20</v>
      </c>
      <c r="D2232" s="17">
        <v>2003</v>
      </c>
      <c r="E2232" s="17">
        <v>5</v>
      </c>
      <c r="F2232" s="17">
        <v>15</v>
      </c>
      <c r="G2232" s="40">
        <f t="shared" si="236"/>
        <v>37756</v>
      </c>
      <c r="H2232">
        <f t="shared" si="237"/>
        <v>20</v>
      </c>
      <c r="I2232" s="1">
        <v>11</v>
      </c>
      <c r="J2232" s="1">
        <v>11</v>
      </c>
      <c r="K2232">
        <v>4103</v>
      </c>
      <c r="L2232">
        <v>2</v>
      </c>
      <c r="M2232">
        <v>4</v>
      </c>
      <c r="O2232">
        <v>3</v>
      </c>
      <c r="P2232">
        <v>2</v>
      </c>
      <c r="Q2232">
        <v>2</v>
      </c>
      <c r="R2232">
        <v>38.6</v>
      </c>
      <c r="S2232">
        <v>1</v>
      </c>
      <c r="V2232" s="41" t="s">
        <v>1335</v>
      </c>
      <c r="W2232" s="41" t="s">
        <v>50</v>
      </c>
      <c r="X2232">
        <v>5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1</v>
      </c>
      <c r="AE2232">
        <v>1</v>
      </c>
    </row>
    <row r="2233" spans="1:39" x14ac:dyDescent="0.15">
      <c r="A2233">
        <v>2995</v>
      </c>
      <c r="B2233">
        <v>109</v>
      </c>
      <c r="C2233">
        <v>20</v>
      </c>
      <c r="D2233" s="17">
        <v>2003</v>
      </c>
      <c r="E2233" s="17">
        <v>5</v>
      </c>
      <c r="F2233" s="17">
        <v>16</v>
      </c>
      <c r="G2233" s="40">
        <f t="shared" si="236"/>
        <v>37757</v>
      </c>
      <c r="H2233">
        <f t="shared" si="237"/>
        <v>20</v>
      </c>
      <c r="I2233" s="1">
        <v>0</v>
      </c>
      <c r="J2233" s="1">
        <v>0.33888888888888885</v>
      </c>
      <c r="K2233">
        <v>3319</v>
      </c>
      <c r="L2233">
        <v>2</v>
      </c>
      <c r="M2233">
        <v>1</v>
      </c>
      <c r="O2233">
        <v>3</v>
      </c>
      <c r="P2233">
        <v>2</v>
      </c>
      <c r="Q2233">
        <v>2</v>
      </c>
      <c r="T2233">
        <v>2</v>
      </c>
      <c r="W2233" s="41" t="s">
        <v>118</v>
      </c>
      <c r="X2233">
        <v>3</v>
      </c>
      <c r="Y2233">
        <v>0</v>
      </c>
      <c r="Z2233">
        <v>0</v>
      </c>
      <c r="AA2233">
        <v>0</v>
      </c>
      <c r="AB2233">
        <v>1</v>
      </c>
      <c r="AC2233">
        <v>0</v>
      </c>
      <c r="AD2233">
        <v>0</v>
      </c>
      <c r="AE2233">
        <v>1</v>
      </c>
      <c r="AH2233">
        <v>0</v>
      </c>
      <c r="AI2233">
        <v>0</v>
      </c>
    </row>
    <row r="2234" spans="1:39" x14ac:dyDescent="0.15">
      <c r="A2234">
        <v>1326</v>
      </c>
      <c r="B2234">
        <v>48</v>
      </c>
      <c r="C2234">
        <v>19</v>
      </c>
      <c r="D2234" s="17">
        <v>2004</v>
      </c>
      <c r="E2234" s="17">
        <v>5</v>
      </c>
      <c r="F2234" s="17">
        <v>11</v>
      </c>
      <c r="G2234" s="40">
        <f t="shared" si="236"/>
        <v>38118</v>
      </c>
      <c r="H2234">
        <f t="shared" si="237"/>
        <v>20</v>
      </c>
      <c r="I2234" s="1">
        <v>0</v>
      </c>
      <c r="J2234" s="1">
        <v>0.35625000000000001</v>
      </c>
      <c r="K2234">
        <v>6033</v>
      </c>
      <c r="L2234">
        <v>2</v>
      </c>
      <c r="M2234">
        <v>5</v>
      </c>
      <c r="O2234">
        <v>3</v>
      </c>
      <c r="P2234">
        <v>2</v>
      </c>
      <c r="Q2234">
        <v>1</v>
      </c>
      <c r="T2234">
        <v>2</v>
      </c>
      <c r="W2234" s="41" t="s">
        <v>278</v>
      </c>
      <c r="X2234">
        <v>1</v>
      </c>
      <c r="Y2234">
        <v>0</v>
      </c>
      <c r="Z2234">
        <v>1</v>
      </c>
      <c r="AA2234">
        <v>0</v>
      </c>
      <c r="AB2234">
        <v>0</v>
      </c>
      <c r="AC2234">
        <v>0</v>
      </c>
      <c r="AD2234">
        <v>0</v>
      </c>
      <c r="AE2234">
        <v>1</v>
      </c>
    </row>
    <row r="2235" spans="1:39" x14ac:dyDescent="0.15">
      <c r="A2235">
        <v>1328</v>
      </c>
      <c r="B2235">
        <v>48</v>
      </c>
      <c r="C2235">
        <v>19</v>
      </c>
      <c r="D2235" s="17">
        <v>2004</v>
      </c>
      <c r="E2235" s="17">
        <v>5</v>
      </c>
      <c r="F2235" s="17">
        <v>12</v>
      </c>
      <c r="G2235" s="40">
        <f t="shared" si="236"/>
        <v>38119</v>
      </c>
      <c r="H2235">
        <f t="shared" si="237"/>
        <v>20</v>
      </c>
      <c r="I2235" s="1">
        <v>0</v>
      </c>
      <c r="J2235" s="1">
        <v>0.33402777777777781</v>
      </c>
      <c r="K2235">
        <v>379</v>
      </c>
      <c r="L2235">
        <v>3</v>
      </c>
      <c r="O2235">
        <v>3</v>
      </c>
      <c r="P2235">
        <v>2</v>
      </c>
      <c r="Q2235">
        <v>1</v>
      </c>
      <c r="T2235">
        <v>2</v>
      </c>
      <c r="W2235" s="41" t="s">
        <v>118</v>
      </c>
      <c r="X2235">
        <v>1</v>
      </c>
      <c r="Y2235">
        <v>0</v>
      </c>
      <c r="Z2235">
        <v>1</v>
      </c>
      <c r="AA2235">
        <v>0</v>
      </c>
      <c r="AB2235">
        <v>0</v>
      </c>
      <c r="AC2235">
        <v>0</v>
      </c>
      <c r="AD2235">
        <v>0</v>
      </c>
      <c r="AE2235">
        <v>1</v>
      </c>
      <c r="AH2235">
        <v>0</v>
      </c>
      <c r="AI2235">
        <v>0</v>
      </c>
    </row>
    <row r="2236" spans="1:39" x14ac:dyDescent="0.15">
      <c r="A2236">
        <v>1333</v>
      </c>
      <c r="B2236">
        <v>48</v>
      </c>
      <c r="C2236">
        <v>20</v>
      </c>
      <c r="D2236" s="19">
        <v>2004</v>
      </c>
      <c r="E2236" s="19">
        <v>5</v>
      </c>
      <c r="F2236" s="19">
        <v>13</v>
      </c>
      <c r="G2236" s="40">
        <f t="shared" si="236"/>
        <v>38120</v>
      </c>
      <c r="H2236">
        <f t="shared" si="237"/>
        <v>20</v>
      </c>
      <c r="I2236" s="1">
        <v>0</v>
      </c>
      <c r="J2236" s="1">
        <v>0.4597222222222222</v>
      </c>
      <c r="K2236">
        <v>3497</v>
      </c>
      <c r="L2236">
        <v>2</v>
      </c>
      <c r="M2236">
        <v>4</v>
      </c>
      <c r="O2236">
        <v>3</v>
      </c>
      <c r="P2236">
        <v>2</v>
      </c>
      <c r="Q2236">
        <v>1</v>
      </c>
      <c r="T2236">
        <v>2</v>
      </c>
      <c r="W2236" s="41" t="s">
        <v>278</v>
      </c>
      <c r="X2236">
        <v>0</v>
      </c>
      <c r="Y2236">
        <v>1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</row>
    <row r="2237" spans="1:39" x14ac:dyDescent="0.15">
      <c r="A2237">
        <v>1338</v>
      </c>
      <c r="B2237">
        <v>48</v>
      </c>
      <c r="C2237">
        <v>20</v>
      </c>
      <c r="D2237" s="17">
        <v>2004</v>
      </c>
      <c r="E2237" s="17">
        <v>5</v>
      </c>
      <c r="F2237" s="17">
        <v>14</v>
      </c>
      <c r="G2237" s="40">
        <f t="shared" si="236"/>
        <v>38121</v>
      </c>
      <c r="H2237">
        <f t="shared" si="237"/>
        <v>20</v>
      </c>
      <c r="I2237" s="1">
        <v>0</v>
      </c>
      <c r="J2237" s="1">
        <v>0.42708333333333331</v>
      </c>
      <c r="L2237">
        <v>3</v>
      </c>
      <c r="O2237">
        <v>3</v>
      </c>
      <c r="P2237">
        <v>2</v>
      </c>
      <c r="Q2237">
        <v>1</v>
      </c>
      <c r="T2237">
        <v>2</v>
      </c>
      <c r="W2237" s="41" t="s">
        <v>118</v>
      </c>
      <c r="X2237">
        <v>1</v>
      </c>
      <c r="Y2237">
        <v>0</v>
      </c>
      <c r="Z2237">
        <v>1</v>
      </c>
      <c r="AA2237">
        <v>0</v>
      </c>
      <c r="AB2237">
        <v>0</v>
      </c>
      <c r="AC2237">
        <v>0</v>
      </c>
      <c r="AD2237">
        <v>0</v>
      </c>
      <c r="AE2237">
        <v>1</v>
      </c>
      <c r="AH2237">
        <v>0</v>
      </c>
      <c r="AI2237">
        <v>0</v>
      </c>
      <c r="AM2237" t="s">
        <v>2918</v>
      </c>
    </row>
    <row r="2238" spans="1:39" x14ac:dyDescent="0.15">
      <c r="A2238">
        <v>3817</v>
      </c>
      <c r="B2238">
        <v>168</v>
      </c>
      <c r="C2238">
        <v>19</v>
      </c>
      <c r="D2238" s="17">
        <v>2008</v>
      </c>
      <c r="E2238" s="17">
        <v>5</v>
      </c>
      <c r="F2238" s="17">
        <v>12</v>
      </c>
      <c r="G2238" s="40">
        <f t="shared" si="236"/>
        <v>39580</v>
      </c>
      <c r="H2238">
        <f t="shared" si="237"/>
        <v>20</v>
      </c>
      <c r="I2238" s="1">
        <v>12</v>
      </c>
      <c r="J2238" s="1">
        <v>12</v>
      </c>
      <c r="K2238">
        <v>7542</v>
      </c>
      <c r="L2238">
        <v>3</v>
      </c>
      <c r="O2238">
        <v>3</v>
      </c>
      <c r="P2238">
        <v>2</v>
      </c>
      <c r="Q2238">
        <v>2</v>
      </c>
      <c r="R2238">
        <v>36.6</v>
      </c>
      <c r="S2238">
        <v>0</v>
      </c>
      <c r="T2238">
        <v>3</v>
      </c>
      <c r="W2238" s="41" t="s">
        <v>118</v>
      </c>
      <c r="X2238">
        <v>1</v>
      </c>
      <c r="Y2238">
        <v>0</v>
      </c>
      <c r="Z2238">
        <v>1</v>
      </c>
      <c r="AA2238">
        <v>0</v>
      </c>
      <c r="AB2238">
        <v>0</v>
      </c>
      <c r="AC2238">
        <v>0</v>
      </c>
      <c r="AD2238">
        <v>0</v>
      </c>
      <c r="AE2238">
        <v>1</v>
      </c>
      <c r="AH2238">
        <v>0</v>
      </c>
      <c r="AI2238">
        <v>0</v>
      </c>
    </row>
    <row r="2239" spans="1:39" x14ac:dyDescent="0.15">
      <c r="A2239">
        <v>3808</v>
      </c>
      <c r="B2239">
        <v>167</v>
      </c>
      <c r="C2239">
        <v>19</v>
      </c>
      <c r="D2239" s="17">
        <v>2008</v>
      </c>
      <c r="E2239" s="17">
        <v>5</v>
      </c>
      <c r="F2239" s="17">
        <v>12</v>
      </c>
      <c r="G2239" s="40">
        <f t="shared" si="236"/>
        <v>39580</v>
      </c>
      <c r="H2239">
        <f t="shared" si="237"/>
        <v>20</v>
      </c>
      <c r="I2239" s="1">
        <v>0</v>
      </c>
      <c r="J2239" s="1">
        <v>0.39861111111111108</v>
      </c>
      <c r="K2239">
        <v>8062</v>
      </c>
      <c r="L2239">
        <v>3</v>
      </c>
      <c r="M2239">
        <v>2</v>
      </c>
      <c r="O2239">
        <v>3</v>
      </c>
      <c r="P2239">
        <v>2</v>
      </c>
      <c r="Q2239">
        <v>1</v>
      </c>
      <c r="T2239">
        <v>3</v>
      </c>
      <c r="W2239" s="41" t="s">
        <v>118</v>
      </c>
      <c r="X2239">
        <v>5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1</v>
      </c>
      <c r="AE2239">
        <v>1</v>
      </c>
    </row>
    <row r="2240" spans="1:39" x14ac:dyDescent="0.15">
      <c r="A2240">
        <v>3810</v>
      </c>
      <c r="B2240">
        <v>168</v>
      </c>
      <c r="C2240">
        <v>19</v>
      </c>
      <c r="D2240" s="17">
        <v>2008</v>
      </c>
      <c r="E2240" s="17">
        <v>5</v>
      </c>
      <c r="F2240" s="17">
        <v>12</v>
      </c>
      <c r="G2240" s="40">
        <f t="shared" si="236"/>
        <v>39580</v>
      </c>
      <c r="H2240">
        <f t="shared" si="237"/>
        <v>20</v>
      </c>
      <c r="I2240" s="1">
        <v>0</v>
      </c>
      <c r="J2240" s="1">
        <v>0.42499999999999999</v>
      </c>
      <c r="K2240">
        <v>7096</v>
      </c>
      <c r="L2240">
        <v>2</v>
      </c>
      <c r="M2240">
        <v>2</v>
      </c>
      <c r="O2240">
        <v>3</v>
      </c>
      <c r="P2240">
        <v>2</v>
      </c>
      <c r="Q2240">
        <v>1</v>
      </c>
      <c r="W2240" s="41" t="s">
        <v>118</v>
      </c>
      <c r="X2240">
        <v>0</v>
      </c>
      <c r="Y2240">
        <v>1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H2240">
        <v>0</v>
      </c>
      <c r="AI2240">
        <v>1</v>
      </c>
      <c r="AJ2240">
        <v>0</v>
      </c>
    </row>
    <row r="2241" spans="1:41" x14ac:dyDescent="0.15">
      <c r="A2241">
        <v>3812</v>
      </c>
      <c r="B2241">
        <v>168</v>
      </c>
      <c r="C2241">
        <v>19</v>
      </c>
      <c r="D2241" s="17">
        <v>2008</v>
      </c>
      <c r="E2241" s="17">
        <v>5</v>
      </c>
      <c r="F2241" s="17">
        <v>12</v>
      </c>
      <c r="G2241" s="40">
        <f t="shared" si="236"/>
        <v>39580</v>
      </c>
      <c r="H2241">
        <f t="shared" si="237"/>
        <v>20</v>
      </c>
      <c r="I2241" s="1">
        <v>0</v>
      </c>
      <c r="J2241" s="1">
        <v>0.4680555555555555</v>
      </c>
      <c r="K2241">
        <v>7063</v>
      </c>
      <c r="L2241">
        <v>2</v>
      </c>
      <c r="M2241">
        <v>6</v>
      </c>
      <c r="O2241">
        <v>3</v>
      </c>
      <c r="P2241">
        <v>2</v>
      </c>
      <c r="Q2241">
        <v>2</v>
      </c>
      <c r="V2241" s="41" t="s">
        <v>1335</v>
      </c>
      <c r="W2241" s="41" t="s">
        <v>118</v>
      </c>
      <c r="X2241">
        <v>5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1</v>
      </c>
      <c r="AE2241">
        <v>1</v>
      </c>
    </row>
    <row r="2242" spans="1:41" x14ac:dyDescent="0.15">
      <c r="A2242">
        <v>3813</v>
      </c>
      <c r="B2242">
        <v>168</v>
      </c>
      <c r="C2242">
        <v>19</v>
      </c>
      <c r="D2242" s="17">
        <v>2008</v>
      </c>
      <c r="E2242" s="17">
        <v>5</v>
      </c>
      <c r="F2242" s="17">
        <v>12</v>
      </c>
      <c r="G2242" s="40">
        <f t="shared" si="236"/>
        <v>39580</v>
      </c>
      <c r="H2242">
        <f t="shared" si="237"/>
        <v>20</v>
      </c>
      <c r="I2242" s="38">
        <v>0</v>
      </c>
      <c r="J2242" s="38">
        <v>0.47569444444444442</v>
      </c>
      <c r="K2242">
        <v>6870</v>
      </c>
      <c r="L2242">
        <v>2</v>
      </c>
      <c r="M2242">
        <v>6</v>
      </c>
      <c r="O2242">
        <v>3</v>
      </c>
      <c r="P2242">
        <v>2</v>
      </c>
      <c r="Q2242">
        <v>1</v>
      </c>
      <c r="X2242">
        <v>1</v>
      </c>
      <c r="Y2242">
        <v>0</v>
      </c>
      <c r="Z2242">
        <v>1</v>
      </c>
      <c r="AA2242">
        <v>0</v>
      </c>
      <c r="AB2242">
        <v>0</v>
      </c>
      <c r="AC2242">
        <v>0</v>
      </c>
      <c r="AD2242">
        <v>0</v>
      </c>
      <c r="AE2242">
        <v>1</v>
      </c>
    </row>
    <row r="2243" spans="1:41" x14ac:dyDescent="0.15">
      <c r="A2243">
        <v>3809</v>
      </c>
      <c r="B2243">
        <v>167</v>
      </c>
      <c r="C2243">
        <v>19</v>
      </c>
      <c r="D2243" s="19">
        <v>2008</v>
      </c>
      <c r="E2243" s="19">
        <v>5</v>
      </c>
      <c r="F2243" s="19">
        <v>12</v>
      </c>
      <c r="G2243" s="40">
        <f t="shared" si="236"/>
        <v>39580</v>
      </c>
      <c r="H2243">
        <f t="shared" si="237"/>
        <v>20</v>
      </c>
      <c r="I2243" s="1">
        <v>0</v>
      </c>
      <c r="J2243" s="1">
        <v>0.41944444444444445</v>
      </c>
      <c r="K2243">
        <v>8063</v>
      </c>
      <c r="M2243" s="5"/>
      <c r="N2243">
        <v>3</v>
      </c>
      <c r="O2243">
        <v>3</v>
      </c>
      <c r="P2243">
        <v>2</v>
      </c>
      <c r="Q2243">
        <v>1</v>
      </c>
      <c r="W2243" s="41" t="s">
        <v>118</v>
      </c>
      <c r="X2243">
        <v>2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0</v>
      </c>
      <c r="AE2243">
        <v>1</v>
      </c>
      <c r="AH2243">
        <v>0</v>
      </c>
      <c r="AI2243">
        <v>0</v>
      </c>
    </row>
    <row r="2244" spans="1:41" x14ac:dyDescent="0.15">
      <c r="A2244">
        <v>3825</v>
      </c>
      <c r="B2244">
        <v>168</v>
      </c>
      <c r="C2244">
        <v>20</v>
      </c>
      <c r="D2244" s="17">
        <v>2008</v>
      </c>
      <c r="E2244" s="17">
        <v>5</v>
      </c>
      <c r="F2244" s="17">
        <v>13</v>
      </c>
      <c r="G2244" s="40">
        <f t="shared" si="236"/>
        <v>39581</v>
      </c>
      <c r="H2244">
        <f t="shared" si="237"/>
        <v>20</v>
      </c>
      <c r="I2244" s="1">
        <v>0</v>
      </c>
      <c r="J2244" s="1">
        <v>0.40902777777777777</v>
      </c>
      <c r="K2244">
        <v>7049</v>
      </c>
      <c r="L2244">
        <v>2</v>
      </c>
      <c r="M2244">
        <v>6</v>
      </c>
      <c r="O2244">
        <v>3</v>
      </c>
      <c r="P2244">
        <v>2</v>
      </c>
      <c r="Q2244">
        <v>1</v>
      </c>
      <c r="T2244">
        <v>3</v>
      </c>
      <c r="W2244" s="41" t="s">
        <v>50</v>
      </c>
      <c r="X2244">
        <v>0</v>
      </c>
      <c r="Y2244">
        <v>1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H2244">
        <v>0</v>
      </c>
      <c r="AI2244">
        <v>0</v>
      </c>
    </row>
    <row r="2245" spans="1:41" x14ac:dyDescent="0.15">
      <c r="A2245">
        <v>3823</v>
      </c>
      <c r="B2245">
        <v>168</v>
      </c>
      <c r="C2245">
        <v>20</v>
      </c>
      <c r="D2245" s="19">
        <v>2008</v>
      </c>
      <c r="E2245" s="19">
        <v>5</v>
      </c>
      <c r="F2245" s="19">
        <v>13</v>
      </c>
      <c r="G2245" s="40">
        <f t="shared" si="236"/>
        <v>39581</v>
      </c>
      <c r="H2245">
        <f t="shared" si="237"/>
        <v>20</v>
      </c>
      <c r="I2245" s="1">
        <v>0</v>
      </c>
      <c r="J2245" s="1">
        <v>0.3923611111111111</v>
      </c>
      <c r="K2245">
        <v>7904</v>
      </c>
      <c r="L2245">
        <v>3</v>
      </c>
      <c r="O2245">
        <v>3</v>
      </c>
      <c r="P2245">
        <v>2</v>
      </c>
      <c r="Q2245">
        <v>2</v>
      </c>
      <c r="T2245">
        <v>3</v>
      </c>
      <c r="W2245" s="41" t="s">
        <v>118</v>
      </c>
      <c r="X2245">
        <v>0</v>
      </c>
      <c r="Y2245">
        <v>1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M2245" t="s">
        <v>2918</v>
      </c>
      <c r="AO2245" t="s">
        <v>1335</v>
      </c>
    </row>
    <row r="2246" spans="1:41" x14ac:dyDescent="0.15">
      <c r="A2246">
        <v>3838</v>
      </c>
      <c r="B2246">
        <v>168</v>
      </c>
      <c r="C2246">
        <v>20</v>
      </c>
      <c r="D2246" s="17">
        <v>2008</v>
      </c>
      <c r="E2246" s="17">
        <v>5</v>
      </c>
      <c r="F2246" s="17">
        <v>14</v>
      </c>
      <c r="G2246" s="40">
        <f t="shared" si="236"/>
        <v>39582</v>
      </c>
      <c r="H2246">
        <f t="shared" si="237"/>
        <v>20</v>
      </c>
      <c r="I2246" s="1">
        <v>10</v>
      </c>
      <c r="J2246" s="1">
        <v>10</v>
      </c>
      <c r="L2246">
        <v>2</v>
      </c>
      <c r="M2246">
        <v>8</v>
      </c>
      <c r="O2246">
        <v>3</v>
      </c>
      <c r="P2246">
        <v>2</v>
      </c>
      <c r="Q2246">
        <v>1</v>
      </c>
      <c r="R2246">
        <v>37</v>
      </c>
      <c r="S2246">
        <v>0</v>
      </c>
      <c r="T2246">
        <v>3</v>
      </c>
      <c r="W2246" s="41" t="s">
        <v>118</v>
      </c>
      <c r="X2246">
        <v>0</v>
      </c>
      <c r="Y2246">
        <v>1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</row>
    <row r="2247" spans="1:41" x14ac:dyDescent="0.15">
      <c r="A2247">
        <v>3843</v>
      </c>
      <c r="B2247">
        <v>168</v>
      </c>
      <c r="C2247">
        <v>20</v>
      </c>
      <c r="D2247" s="17">
        <v>2008</v>
      </c>
      <c r="E2247" s="17">
        <v>5</v>
      </c>
      <c r="F2247" s="17">
        <v>14</v>
      </c>
      <c r="G2247" s="40">
        <f t="shared" si="236"/>
        <v>39582</v>
      </c>
      <c r="H2247">
        <f t="shared" si="237"/>
        <v>20</v>
      </c>
      <c r="I2247" s="38">
        <v>0</v>
      </c>
      <c r="J2247" s="38">
        <v>0.4680555555555555</v>
      </c>
      <c r="K2247">
        <v>8073</v>
      </c>
      <c r="L2247">
        <v>2</v>
      </c>
      <c r="M2247">
        <v>2</v>
      </c>
      <c r="O2247">
        <v>3</v>
      </c>
      <c r="P2247">
        <v>2</v>
      </c>
      <c r="Q2247">
        <v>1</v>
      </c>
      <c r="T2247">
        <v>3</v>
      </c>
      <c r="W2247" s="41" t="s">
        <v>118</v>
      </c>
      <c r="X2247">
        <v>0</v>
      </c>
      <c r="Y2247">
        <v>1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</row>
    <row r="2248" spans="1:41" x14ac:dyDescent="0.15">
      <c r="A2248">
        <v>5070</v>
      </c>
      <c r="B2248">
        <v>210</v>
      </c>
      <c r="C2248">
        <v>19</v>
      </c>
      <c r="D2248" s="17">
        <v>2009</v>
      </c>
      <c r="E2248" s="17">
        <v>5</v>
      </c>
      <c r="F2248" s="17">
        <v>11</v>
      </c>
      <c r="G2248" s="40">
        <f t="shared" si="236"/>
        <v>39944</v>
      </c>
      <c r="H2248">
        <f t="shared" si="237"/>
        <v>20</v>
      </c>
      <c r="I2248" s="29">
        <v>0.47638888888888892</v>
      </c>
      <c r="J2248" s="29">
        <v>0.47638888888888886</v>
      </c>
      <c r="K2248">
        <v>7719</v>
      </c>
      <c r="L2248">
        <v>2</v>
      </c>
      <c r="M2248">
        <v>7</v>
      </c>
      <c r="O2248">
        <v>3</v>
      </c>
      <c r="P2248">
        <v>2</v>
      </c>
      <c r="Q2248">
        <v>2</v>
      </c>
      <c r="R2248">
        <v>38.6</v>
      </c>
      <c r="S2248">
        <v>1</v>
      </c>
      <c r="W2248" s="41" t="s">
        <v>118</v>
      </c>
      <c r="X2248">
        <v>3</v>
      </c>
      <c r="Y2248">
        <v>0</v>
      </c>
      <c r="Z2248">
        <v>0</v>
      </c>
      <c r="AA2248">
        <v>0</v>
      </c>
      <c r="AB2248">
        <v>1</v>
      </c>
      <c r="AC2248">
        <v>0</v>
      </c>
      <c r="AD2248">
        <v>0</v>
      </c>
      <c r="AE2248">
        <v>1</v>
      </c>
    </row>
    <row r="2249" spans="1:41" x14ac:dyDescent="0.15">
      <c r="A2249">
        <v>5075</v>
      </c>
      <c r="B2249">
        <v>210</v>
      </c>
      <c r="C2249">
        <v>19</v>
      </c>
      <c r="D2249" s="19">
        <v>2009</v>
      </c>
      <c r="E2249" s="19">
        <v>5</v>
      </c>
      <c r="F2249" s="19">
        <v>12</v>
      </c>
      <c r="G2249" s="40">
        <f t="shared" si="236"/>
        <v>39945</v>
      </c>
      <c r="H2249">
        <f t="shared" si="237"/>
        <v>20</v>
      </c>
      <c r="I2249" s="29"/>
      <c r="J2249" s="29"/>
      <c r="L2249">
        <v>4</v>
      </c>
      <c r="M2249">
        <v>4</v>
      </c>
      <c r="O2249">
        <v>3</v>
      </c>
      <c r="P2249">
        <v>2</v>
      </c>
      <c r="Q2249">
        <v>2</v>
      </c>
      <c r="T2249">
        <v>4</v>
      </c>
      <c r="W2249" s="41" t="s">
        <v>1449</v>
      </c>
      <c r="X2249">
        <v>2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0</v>
      </c>
      <c r="AE2249">
        <v>1</v>
      </c>
      <c r="AH2249">
        <v>0</v>
      </c>
      <c r="AI2249">
        <v>0</v>
      </c>
    </row>
    <row r="2250" spans="1:41" x14ac:dyDescent="0.15">
      <c r="A2250">
        <v>5023</v>
      </c>
      <c r="B2250">
        <v>209</v>
      </c>
      <c r="C2250">
        <v>20</v>
      </c>
      <c r="D2250" s="17">
        <v>2009</v>
      </c>
      <c r="E2250" s="17">
        <v>5</v>
      </c>
      <c r="F2250" s="17">
        <v>13</v>
      </c>
      <c r="G2250" s="40">
        <f t="shared" si="236"/>
        <v>39946</v>
      </c>
      <c r="H2250">
        <f t="shared" si="237"/>
        <v>20</v>
      </c>
      <c r="I2250" s="29"/>
      <c r="J2250" s="29"/>
      <c r="K2250">
        <v>8391</v>
      </c>
      <c r="L2250">
        <v>3</v>
      </c>
      <c r="O2250">
        <v>3</v>
      </c>
      <c r="P2250">
        <v>2</v>
      </c>
      <c r="Q2250">
        <v>1</v>
      </c>
      <c r="T2250">
        <v>4</v>
      </c>
      <c r="W2250" s="41" t="s">
        <v>27</v>
      </c>
      <c r="X2250">
        <v>0</v>
      </c>
      <c r="Y2250">
        <v>1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</row>
    <row r="2251" spans="1:41" x14ac:dyDescent="0.15">
      <c r="A2251">
        <v>5021</v>
      </c>
      <c r="B2251">
        <v>209</v>
      </c>
      <c r="C2251">
        <v>20</v>
      </c>
      <c r="D2251" s="17">
        <v>2009</v>
      </c>
      <c r="E2251" s="17">
        <v>5</v>
      </c>
      <c r="F2251" s="17">
        <v>13</v>
      </c>
      <c r="G2251" s="40">
        <f t="shared" si="236"/>
        <v>39946</v>
      </c>
      <c r="H2251">
        <f t="shared" si="237"/>
        <v>20</v>
      </c>
      <c r="I2251" s="29">
        <v>0.39861111111111108</v>
      </c>
      <c r="J2251" s="29">
        <v>0.39861111111111114</v>
      </c>
      <c r="K2251">
        <v>7168</v>
      </c>
      <c r="L2251">
        <v>4</v>
      </c>
      <c r="O2251">
        <v>3</v>
      </c>
      <c r="P2251">
        <v>2</v>
      </c>
      <c r="Q2251">
        <v>1</v>
      </c>
      <c r="T2251">
        <v>4</v>
      </c>
      <c r="W2251" s="41" t="s">
        <v>400</v>
      </c>
      <c r="X2251">
        <v>0</v>
      </c>
      <c r="Y2251">
        <v>1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</row>
    <row r="2252" spans="1:41" x14ac:dyDescent="0.15">
      <c r="A2252">
        <v>5032</v>
      </c>
      <c r="B2252">
        <v>209</v>
      </c>
      <c r="C2252">
        <v>20</v>
      </c>
      <c r="D2252" s="17">
        <v>2009</v>
      </c>
      <c r="E2252" s="17">
        <v>5</v>
      </c>
      <c r="F2252" s="17">
        <v>14</v>
      </c>
      <c r="G2252" s="40">
        <f t="shared" si="236"/>
        <v>39947</v>
      </c>
      <c r="H2252">
        <f t="shared" si="237"/>
        <v>20</v>
      </c>
      <c r="I2252" s="29">
        <v>0.39305555555555555</v>
      </c>
      <c r="J2252" s="29">
        <v>0.39305555555555555</v>
      </c>
      <c r="K2252">
        <v>7483</v>
      </c>
      <c r="L2252">
        <v>2</v>
      </c>
      <c r="M2252">
        <v>7</v>
      </c>
      <c r="O2252">
        <v>3</v>
      </c>
      <c r="P2252">
        <v>2</v>
      </c>
      <c r="Q2252">
        <v>2</v>
      </c>
      <c r="T2252">
        <v>4</v>
      </c>
      <c r="W2252" s="41" t="s">
        <v>541</v>
      </c>
      <c r="X2252">
        <v>0</v>
      </c>
      <c r="Y2252">
        <v>1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H2252">
        <v>0</v>
      </c>
      <c r="AI2252">
        <v>0</v>
      </c>
    </row>
    <row r="2253" spans="1:41" x14ac:dyDescent="0.15">
      <c r="A2253">
        <v>5027</v>
      </c>
      <c r="B2253">
        <v>209</v>
      </c>
      <c r="C2253">
        <v>20</v>
      </c>
      <c r="D2253" s="17">
        <v>2009</v>
      </c>
      <c r="E2253" s="17">
        <v>5</v>
      </c>
      <c r="F2253" s="17">
        <v>14</v>
      </c>
      <c r="G2253" s="40">
        <f t="shared" si="236"/>
        <v>39947</v>
      </c>
      <c r="H2253">
        <f t="shared" si="237"/>
        <v>20</v>
      </c>
      <c r="I2253" s="29">
        <v>0.35694444444444445</v>
      </c>
      <c r="J2253" s="29">
        <v>0.3569444444444444</v>
      </c>
      <c r="K2253">
        <v>8670</v>
      </c>
      <c r="L2253">
        <v>4</v>
      </c>
      <c r="O2253">
        <v>3</v>
      </c>
      <c r="P2253">
        <v>2</v>
      </c>
      <c r="Q2253">
        <v>1</v>
      </c>
      <c r="T2253">
        <v>4</v>
      </c>
      <c r="W2253" s="41" t="s">
        <v>245</v>
      </c>
      <c r="X2253">
        <v>0</v>
      </c>
      <c r="Y2253">
        <v>1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</row>
    <row r="2254" spans="1:41" x14ac:dyDescent="0.15">
      <c r="A2254">
        <v>5028</v>
      </c>
      <c r="B2254">
        <v>209</v>
      </c>
      <c r="C2254">
        <v>20</v>
      </c>
      <c r="D2254" s="17">
        <v>2009</v>
      </c>
      <c r="E2254" s="17">
        <v>5</v>
      </c>
      <c r="F2254" s="17">
        <v>14</v>
      </c>
      <c r="G2254" s="40">
        <f t="shared" si="236"/>
        <v>39947</v>
      </c>
      <c r="H2254">
        <f t="shared" si="237"/>
        <v>20</v>
      </c>
      <c r="I2254" s="29">
        <v>0.3611111111111111</v>
      </c>
      <c r="J2254" s="29">
        <v>0.3611111111111111</v>
      </c>
      <c r="K2254">
        <v>8655</v>
      </c>
      <c r="L2254">
        <v>2</v>
      </c>
      <c r="M2254">
        <v>5</v>
      </c>
      <c r="O2254">
        <v>3</v>
      </c>
      <c r="P2254">
        <v>2</v>
      </c>
      <c r="Q2254">
        <v>1</v>
      </c>
      <c r="R2254">
        <v>36.9</v>
      </c>
      <c r="S2254">
        <v>0</v>
      </c>
      <c r="W2254" s="41" t="s">
        <v>118</v>
      </c>
      <c r="X2254">
        <v>2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0</v>
      </c>
      <c r="AE2254">
        <v>1</v>
      </c>
      <c r="AH2254">
        <v>0</v>
      </c>
      <c r="AI2254">
        <v>0</v>
      </c>
    </row>
    <row r="2255" spans="1:41" x14ac:dyDescent="0.15">
      <c r="A2255">
        <v>5034</v>
      </c>
      <c r="B2255">
        <v>209</v>
      </c>
      <c r="C2255">
        <v>20</v>
      </c>
      <c r="D2255" s="17">
        <v>2009</v>
      </c>
      <c r="E2255" s="17">
        <v>5</v>
      </c>
      <c r="F2255" s="17">
        <v>14</v>
      </c>
      <c r="G2255" s="40">
        <f t="shared" si="236"/>
        <v>39947</v>
      </c>
      <c r="H2255">
        <f t="shared" si="237"/>
        <v>20</v>
      </c>
      <c r="I2255" s="29">
        <v>0.40416666666666662</v>
      </c>
      <c r="J2255" s="29">
        <v>0.40416666666666667</v>
      </c>
      <c r="K2255">
        <v>7594</v>
      </c>
      <c r="L2255">
        <v>2</v>
      </c>
      <c r="M2255">
        <v>4</v>
      </c>
      <c r="O2255">
        <v>3</v>
      </c>
      <c r="P2255">
        <v>2</v>
      </c>
      <c r="Q2255">
        <v>1</v>
      </c>
      <c r="R2255">
        <v>36.799999999999997</v>
      </c>
      <c r="S2255">
        <v>0</v>
      </c>
      <c r="W2255" s="41" t="s">
        <v>274</v>
      </c>
      <c r="X2255">
        <v>5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1</v>
      </c>
      <c r="AE2255">
        <v>1</v>
      </c>
    </row>
    <row r="2256" spans="1:41" x14ac:dyDescent="0.15">
      <c r="A2256">
        <v>5043</v>
      </c>
      <c r="B2256">
        <v>209</v>
      </c>
      <c r="C2256">
        <v>20</v>
      </c>
      <c r="D2256" s="17">
        <v>2009</v>
      </c>
      <c r="E2256" s="17">
        <v>5</v>
      </c>
      <c r="F2256" s="17">
        <v>14</v>
      </c>
      <c r="G2256" s="40">
        <f t="shared" si="236"/>
        <v>39947</v>
      </c>
      <c r="H2256">
        <f t="shared" si="237"/>
        <v>20</v>
      </c>
      <c r="I2256" s="29">
        <v>0.4680555555555555</v>
      </c>
      <c r="J2256" s="29">
        <v>0.46805555555555556</v>
      </c>
      <c r="L2256">
        <v>4</v>
      </c>
      <c r="O2256">
        <v>3</v>
      </c>
      <c r="P2256">
        <v>2</v>
      </c>
      <c r="Q2256">
        <v>1</v>
      </c>
      <c r="W2256" s="41" t="s">
        <v>357</v>
      </c>
      <c r="X2256">
        <v>1</v>
      </c>
      <c r="Y2256">
        <v>0</v>
      </c>
      <c r="Z2256">
        <v>1</v>
      </c>
      <c r="AA2256">
        <v>0</v>
      </c>
      <c r="AB2256">
        <v>0</v>
      </c>
      <c r="AC2256">
        <v>0</v>
      </c>
      <c r="AD2256">
        <v>0</v>
      </c>
      <c r="AE2256">
        <v>1</v>
      </c>
    </row>
    <row r="2257" spans="1:42" x14ac:dyDescent="0.15">
      <c r="A2257">
        <v>4989</v>
      </c>
      <c r="B2257">
        <v>208</v>
      </c>
      <c r="C2257">
        <v>20</v>
      </c>
      <c r="D2257" s="17">
        <v>2009</v>
      </c>
      <c r="E2257" s="17">
        <v>5</v>
      </c>
      <c r="F2257" s="17">
        <v>15</v>
      </c>
      <c r="G2257" s="40">
        <f t="shared" si="236"/>
        <v>39948</v>
      </c>
      <c r="H2257">
        <f t="shared" si="237"/>
        <v>20</v>
      </c>
      <c r="I2257" s="29">
        <v>0.49027777777777781</v>
      </c>
      <c r="J2257" s="29">
        <v>0.49027777777777776</v>
      </c>
      <c r="K2257">
        <v>8372</v>
      </c>
      <c r="L2257">
        <v>2</v>
      </c>
      <c r="M2257">
        <v>7</v>
      </c>
      <c r="O2257">
        <v>3</v>
      </c>
      <c r="P2257">
        <v>2</v>
      </c>
      <c r="Q2257">
        <v>2</v>
      </c>
      <c r="R2257">
        <v>36.4</v>
      </c>
      <c r="S2257">
        <v>0</v>
      </c>
      <c r="T2257">
        <v>4</v>
      </c>
      <c r="W2257" s="41" t="s">
        <v>220</v>
      </c>
      <c r="X2257">
        <v>0</v>
      </c>
      <c r="Y2257">
        <v>1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H2257">
        <v>0</v>
      </c>
      <c r="AI2257">
        <v>0</v>
      </c>
    </row>
    <row r="2258" spans="1:42" x14ac:dyDescent="0.15">
      <c r="A2258">
        <v>4985</v>
      </c>
      <c r="B2258">
        <v>208</v>
      </c>
      <c r="C2258">
        <v>20</v>
      </c>
      <c r="D2258" s="19">
        <v>2009</v>
      </c>
      <c r="E2258" s="19">
        <v>5</v>
      </c>
      <c r="F2258" s="19">
        <v>15</v>
      </c>
      <c r="G2258" s="40">
        <f t="shared" si="236"/>
        <v>39948</v>
      </c>
      <c r="H2258">
        <f t="shared" si="237"/>
        <v>20</v>
      </c>
      <c r="I2258" s="29"/>
      <c r="J2258" s="29"/>
      <c r="K2258">
        <v>8112</v>
      </c>
      <c r="L2258">
        <v>3</v>
      </c>
      <c r="M2258">
        <v>2</v>
      </c>
      <c r="O2258">
        <v>3</v>
      </c>
      <c r="P2258">
        <v>2</v>
      </c>
      <c r="Q2258">
        <v>1</v>
      </c>
      <c r="W2258" s="41" t="s">
        <v>118</v>
      </c>
      <c r="X2258">
        <v>0</v>
      </c>
      <c r="Y2258">
        <v>1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H2258">
        <v>0</v>
      </c>
      <c r="AI2258">
        <v>0</v>
      </c>
    </row>
    <row r="2259" spans="1:42" x14ac:dyDescent="0.15">
      <c r="A2259">
        <v>4986</v>
      </c>
      <c r="B2259">
        <v>208</v>
      </c>
      <c r="C2259">
        <v>20</v>
      </c>
      <c r="D2259" s="17">
        <v>2009</v>
      </c>
      <c r="E2259" s="17">
        <v>5</v>
      </c>
      <c r="F2259" s="17">
        <v>15</v>
      </c>
      <c r="G2259" s="40">
        <f t="shared" si="236"/>
        <v>39948</v>
      </c>
      <c r="H2259">
        <f t="shared" si="237"/>
        <v>20</v>
      </c>
      <c r="I2259" s="29"/>
      <c r="J2259" s="29"/>
      <c r="K2259">
        <v>7411</v>
      </c>
      <c r="L2259">
        <v>3</v>
      </c>
      <c r="M2259">
        <v>1</v>
      </c>
      <c r="O2259">
        <v>3</v>
      </c>
      <c r="P2259">
        <v>2</v>
      </c>
      <c r="Q2259">
        <v>1</v>
      </c>
      <c r="R2259" s="8">
        <v>35.6</v>
      </c>
      <c r="S2259">
        <v>0</v>
      </c>
      <c r="W2259" s="41" t="s">
        <v>50</v>
      </c>
      <c r="X2259">
        <v>3</v>
      </c>
      <c r="Y2259">
        <v>0</v>
      </c>
      <c r="Z2259">
        <v>0</v>
      </c>
      <c r="AA2259">
        <v>0</v>
      </c>
      <c r="AB2259">
        <v>1</v>
      </c>
      <c r="AC2259">
        <v>0</v>
      </c>
      <c r="AD2259">
        <v>0</v>
      </c>
      <c r="AE2259">
        <v>1</v>
      </c>
      <c r="AP2259" t="s">
        <v>281</v>
      </c>
    </row>
    <row r="2260" spans="1:42" x14ac:dyDescent="0.15">
      <c r="A2260">
        <v>2936</v>
      </c>
      <c r="B2260">
        <v>107</v>
      </c>
      <c r="C2260">
        <v>21</v>
      </c>
      <c r="D2260" s="19">
        <v>2003</v>
      </c>
      <c r="E2260" s="19">
        <v>5</v>
      </c>
      <c r="F2260" s="19">
        <v>20</v>
      </c>
      <c r="G2260" s="40">
        <f t="shared" ref="G2260:G2283" si="238">DATE(D2260,E2260,F2260)</f>
        <v>37761</v>
      </c>
      <c r="H2260">
        <f t="shared" ref="H2260:H2283" si="239">INT((G2260-DATE(YEAR(G2260-WEEKDAY(G2260-1)+4),1,3)+WEEKDAY(DATE(YEAR(G2260-WEEKDAY(G2260-1)+4),1,3))+5)/7)</f>
        <v>21</v>
      </c>
      <c r="I2260" s="38">
        <v>9</v>
      </c>
      <c r="J2260" s="38">
        <v>9</v>
      </c>
      <c r="K2260">
        <v>4112</v>
      </c>
      <c r="L2260">
        <v>3</v>
      </c>
      <c r="O2260">
        <v>3</v>
      </c>
      <c r="P2260">
        <v>2</v>
      </c>
      <c r="Q2260">
        <v>2</v>
      </c>
      <c r="W2260" s="41" t="s">
        <v>50</v>
      </c>
      <c r="X2260">
        <v>1</v>
      </c>
      <c r="Y2260">
        <v>0</v>
      </c>
      <c r="Z2260">
        <v>1</v>
      </c>
      <c r="AA2260">
        <v>0</v>
      </c>
      <c r="AB2260">
        <v>0</v>
      </c>
      <c r="AC2260">
        <v>0</v>
      </c>
      <c r="AD2260">
        <v>0</v>
      </c>
      <c r="AE2260">
        <v>1</v>
      </c>
    </row>
    <row r="2261" spans="1:42" x14ac:dyDescent="0.15">
      <c r="A2261">
        <v>2938</v>
      </c>
      <c r="B2261">
        <v>107</v>
      </c>
      <c r="C2261">
        <v>21</v>
      </c>
      <c r="D2261" s="17">
        <v>2003</v>
      </c>
      <c r="E2261" s="17">
        <v>5</v>
      </c>
      <c r="F2261" s="17">
        <v>20</v>
      </c>
      <c r="G2261" s="40">
        <f t="shared" si="238"/>
        <v>37761</v>
      </c>
      <c r="H2261">
        <f t="shared" si="239"/>
        <v>21</v>
      </c>
      <c r="I2261" s="38">
        <v>0</v>
      </c>
      <c r="J2261" s="38">
        <v>0.39305555555555555</v>
      </c>
      <c r="K2261">
        <v>2010</v>
      </c>
      <c r="L2261">
        <v>4</v>
      </c>
      <c r="O2261">
        <v>3</v>
      </c>
      <c r="P2261">
        <v>2</v>
      </c>
      <c r="Q2261">
        <v>1</v>
      </c>
      <c r="W2261" s="41" t="s">
        <v>118</v>
      </c>
      <c r="X2261">
        <v>1</v>
      </c>
      <c r="Y2261">
        <v>0</v>
      </c>
      <c r="Z2261">
        <v>1</v>
      </c>
      <c r="AA2261">
        <v>0</v>
      </c>
      <c r="AB2261">
        <v>0</v>
      </c>
      <c r="AC2261">
        <v>0</v>
      </c>
      <c r="AD2261">
        <v>0</v>
      </c>
      <c r="AE2261">
        <v>1</v>
      </c>
    </row>
    <row r="2262" spans="1:42" x14ac:dyDescent="0.15">
      <c r="A2262">
        <v>2906</v>
      </c>
      <c r="B2262">
        <v>106</v>
      </c>
      <c r="C2262">
        <v>21</v>
      </c>
      <c r="D2262" s="17">
        <v>2003</v>
      </c>
      <c r="E2262" s="17">
        <v>5</v>
      </c>
      <c r="F2262" s="17">
        <v>21</v>
      </c>
      <c r="G2262" s="40">
        <f t="shared" si="238"/>
        <v>37762</v>
      </c>
      <c r="H2262">
        <f t="shared" si="239"/>
        <v>21</v>
      </c>
      <c r="I2262" s="38">
        <v>0</v>
      </c>
      <c r="J2262" s="38">
        <v>0.45694444444444443</v>
      </c>
      <c r="K2262">
        <v>1684</v>
      </c>
      <c r="L2262">
        <v>4</v>
      </c>
      <c r="O2262">
        <v>3</v>
      </c>
      <c r="P2262">
        <v>2</v>
      </c>
      <c r="Q2262">
        <v>2</v>
      </c>
      <c r="R2262">
        <v>37.4</v>
      </c>
      <c r="S2262">
        <v>0</v>
      </c>
      <c r="T2262">
        <v>2</v>
      </c>
      <c r="W2262" s="41" t="s">
        <v>118</v>
      </c>
      <c r="X2262">
        <v>1</v>
      </c>
      <c r="Y2262">
        <v>0</v>
      </c>
      <c r="Z2262">
        <v>1</v>
      </c>
      <c r="AA2262">
        <v>0</v>
      </c>
      <c r="AB2262">
        <v>0</v>
      </c>
      <c r="AC2262">
        <v>0</v>
      </c>
      <c r="AD2262">
        <v>0</v>
      </c>
      <c r="AE2262">
        <v>1</v>
      </c>
      <c r="AH2262">
        <v>0</v>
      </c>
      <c r="AI2262">
        <v>0</v>
      </c>
    </row>
    <row r="2263" spans="1:42" x14ac:dyDescent="0.15">
      <c r="A2263">
        <v>2910</v>
      </c>
      <c r="B2263">
        <v>106</v>
      </c>
      <c r="C2263">
        <v>21</v>
      </c>
      <c r="D2263" s="17">
        <v>2003</v>
      </c>
      <c r="E2263" s="17">
        <v>5</v>
      </c>
      <c r="F2263" s="17">
        <v>22</v>
      </c>
      <c r="G2263" s="40">
        <f t="shared" si="238"/>
        <v>37763</v>
      </c>
      <c r="H2263">
        <f t="shared" si="239"/>
        <v>21</v>
      </c>
      <c r="I2263" s="38">
        <v>0</v>
      </c>
      <c r="J2263" s="38">
        <v>0.39305555555555555</v>
      </c>
      <c r="K2263">
        <v>453</v>
      </c>
      <c r="L2263">
        <v>3</v>
      </c>
      <c r="M2263">
        <v>7</v>
      </c>
      <c r="O2263">
        <v>3</v>
      </c>
      <c r="P2263">
        <v>2</v>
      </c>
      <c r="Q2263">
        <v>2</v>
      </c>
      <c r="R2263">
        <v>36.9</v>
      </c>
      <c r="S2263">
        <v>0</v>
      </c>
      <c r="T2263">
        <v>2</v>
      </c>
      <c r="W2263" s="41" t="s">
        <v>120</v>
      </c>
      <c r="X2263">
        <v>0</v>
      </c>
      <c r="Y2263">
        <v>1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</row>
    <row r="2264" spans="1:42" x14ac:dyDescent="0.15">
      <c r="A2264">
        <v>2865</v>
      </c>
      <c r="B2264">
        <v>105</v>
      </c>
      <c r="C2264">
        <v>21</v>
      </c>
      <c r="D2264" s="17">
        <v>2003</v>
      </c>
      <c r="E2264" s="17">
        <v>5</v>
      </c>
      <c r="F2264" s="17">
        <v>23</v>
      </c>
      <c r="G2264" s="40">
        <f t="shared" si="238"/>
        <v>37764</v>
      </c>
      <c r="H2264">
        <f t="shared" si="239"/>
        <v>21</v>
      </c>
      <c r="I2264" s="38">
        <v>0</v>
      </c>
      <c r="J2264" s="38">
        <v>0.41736111111111113</v>
      </c>
      <c r="L2264">
        <v>4</v>
      </c>
      <c r="O2264">
        <v>3</v>
      </c>
      <c r="P2264">
        <v>2</v>
      </c>
      <c r="Q2264">
        <v>2</v>
      </c>
      <c r="T2264">
        <v>2</v>
      </c>
      <c r="U2264" t="s">
        <v>36</v>
      </c>
      <c r="W2264" s="41" t="s">
        <v>278</v>
      </c>
      <c r="X2264">
        <v>1</v>
      </c>
      <c r="Y2264">
        <v>0</v>
      </c>
      <c r="Z2264">
        <v>1</v>
      </c>
      <c r="AA2264">
        <v>0</v>
      </c>
      <c r="AB2264">
        <v>0</v>
      </c>
      <c r="AC2264">
        <v>0</v>
      </c>
      <c r="AD2264">
        <v>0</v>
      </c>
      <c r="AE2264">
        <v>1</v>
      </c>
    </row>
    <row r="2265" spans="1:42" x14ac:dyDescent="0.15">
      <c r="A2265">
        <v>2867</v>
      </c>
      <c r="B2265">
        <v>105</v>
      </c>
      <c r="C2265">
        <v>21</v>
      </c>
      <c r="D2265" s="17">
        <v>2003</v>
      </c>
      <c r="E2265" s="17">
        <v>5</v>
      </c>
      <c r="F2265" s="17">
        <v>23</v>
      </c>
      <c r="G2265" s="40">
        <f t="shared" si="238"/>
        <v>37764</v>
      </c>
      <c r="H2265">
        <f t="shared" si="239"/>
        <v>21</v>
      </c>
      <c r="I2265" s="38">
        <v>0</v>
      </c>
      <c r="J2265" s="38">
        <v>0.44305555555555554</v>
      </c>
      <c r="K2265">
        <v>4127</v>
      </c>
      <c r="L2265">
        <v>3</v>
      </c>
      <c r="O2265">
        <v>3</v>
      </c>
      <c r="P2265">
        <v>2</v>
      </c>
      <c r="Q2265">
        <v>2</v>
      </c>
      <c r="R2265">
        <v>37</v>
      </c>
      <c r="S2265">
        <v>0</v>
      </c>
      <c r="T2265">
        <v>2</v>
      </c>
      <c r="W2265" s="41" t="s">
        <v>118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H2265">
        <v>0</v>
      </c>
      <c r="AI2265">
        <v>0</v>
      </c>
    </row>
    <row r="2266" spans="1:42" x14ac:dyDescent="0.15">
      <c r="A2266">
        <v>1352</v>
      </c>
      <c r="B2266">
        <v>48</v>
      </c>
      <c r="C2266">
        <v>20</v>
      </c>
      <c r="D2266" s="19">
        <v>2004</v>
      </c>
      <c r="E2266" s="19">
        <v>5</v>
      </c>
      <c r="F2266" s="19">
        <v>18</v>
      </c>
      <c r="G2266" s="40">
        <f t="shared" si="238"/>
        <v>38125</v>
      </c>
      <c r="H2266">
        <f t="shared" si="239"/>
        <v>21</v>
      </c>
      <c r="I2266" s="38">
        <v>0</v>
      </c>
      <c r="J2266" s="38">
        <v>0.41805555555555557</v>
      </c>
      <c r="L2266">
        <v>2</v>
      </c>
      <c r="M2266">
        <v>3</v>
      </c>
      <c r="O2266">
        <v>3</v>
      </c>
      <c r="P2266">
        <v>2</v>
      </c>
      <c r="Q2266">
        <v>1</v>
      </c>
      <c r="T2266">
        <v>2</v>
      </c>
      <c r="W2266" s="41" t="s">
        <v>50</v>
      </c>
      <c r="X2266">
        <v>0</v>
      </c>
      <c r="Y2266">
        <v>1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P2266" t="s">
        <v>281</v>
      </c>
    </row>
    <row r="2267" spans="1:42" x14ac:dyDescent="0.15">
      <c r="A2267">
        <v>1353</v>
      </c>
      <c r="B2267">
        <v>48</v>
      </c>
      <c r="C2267">
        <v>20</v>
      </c>
      <c r="D2267" s="17">
        <v>2004</v>
      </c>
      <c r="E2267" s="17">
        <v>5</v>
      </c>
      <c r="F2267" s="17">
        <v>18</v>
      </c>
      <c r="G2267" s="40">
        <f t="shared" si="238"/>
        <v>38125</v>
      </c>
      <c r="H2267">
        <f t="shared" si="239"/>
        <v>21</v>
      </c>
      <c r="I2267" s="38">
        <v>0</v>
      </c>
      <c r="J2267" s="38">
        <v>0.41875000000000001</v>
      </c>
      <c r="K2267">
        <v>2718</v>
      </c>
      <c r="L2267">
        <v>2</v>
      </c>
      <c r="M2267">
        <v>8</v>
      </c>
      <c r="O2267">
        <v>3</v>
      </c>
      <c r="P2267">
        <v>2</v>
      </c>
      <c r="Q2267">
        <v>1</v>
      </c>
      <c r="W2267" s="41" t="s">
        <v>284</v>
      </c>
      <c r="X2267">
        <v>0</v>
      </c>
      <c r="Y2267">
        <v>1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H2267">
        <v>0</v>
      </c>
      <c r="AI2267">
        <v>0</v>
      </c>
    </row>
    <row r="2268" spans="1:42" x14ac:dyDescent="0.15">
      <c r="A2268">
        <v>1356</v>
      </c>
      <c r="B2268">
        <v>48</v>
      </c>
      <c r="C2268">
        <v>20</v>
      </c>
      <c r="D2268" s="17">
        <v>2004</v>
      </c>
      <c r="E2268" s="17">
        <v>5</v>
      </c>
      <c r="F2268" s="17">
        <v>19</v>
      </c>
      <c r="G2268" s="40">
        <f t="shared" si="238"/>
        <v>38126</v>
      </c>
      <c r="H2268">
        <f t="shared" si="239"/>
        <v>21</v>
      </c>
      <c r="I2268" s="38">
        <v>0</v>
      </c>
      <c r="J2268" s="38">
        <v>0.40625</v>
      </c>
      <c r="K2268">
        <v>3243</v>
      </c>
      <c r="L2268">
        <v>2</v>
      </c>
      <c r="M2268">
        <v>6</v>
      </c>
      <c r="O2268">
        <v>3</v>
      </c>
      <c r="P2268">
        <v>2</v>
      </c>
      <c r="Q2268">
        <v>2</v>
      </c>
      <c r="T2268">
        <v>2</v>
      </c>
      <c r="W2268" s="41" t="s">
        <v>50</v>
      </c>
      <c r="X2268">
        <v>1</v>
      </c>
      <c r="Y2268">
        <v>0</v>
      </c>
      <c r="Z2268">
        <v>1</v>
      </c>
      <c r="AA2268">
        <v>0</v>
      </c>
      <c r="AB2268">
        <v>0</v>
      </c>
      <c r="AC2268">
        <v>0</v>
      </c>
      <c r="AD2268">
        <v>0</v>
      </c>
      <c r="AE2268">
        <v>1</v>
      </c>
      <c r="AH2268">
        <v>0</v>
      </c>
      <c r="AI2268">
        <v>0</v>
      </c>
    </row>
    <row r="2269" spans="1:42" x14ac:dyDescent="0.15">
      <c r="A2269">
        <v>1268</v>
      </c>
      <c r="B2269">
        <v>46</v>
      </c>
      <c r="C2269">
        <v>20</v>
      </c>
      <c r="D2269" s="17">
        <v>2004</v>
      </c>
      <c r="E2269" s="17">
        <v>5</v>
      </c>
      <c r="F2269" s="17">
        <v>19</v>
      </c>
      <c r="G2269" s="40">
        <f t="shared" si="238"/>
        <v>38126</v>
      </c>
      <c r="H2269">
        <f t="shared" si="239"/>
        <v>21</v>
      </c>
      <c r="I2269" s="38">
        <v>0</v>
      </c>
      <c r="J2269" s="38">
        <v>0.46458333333333335</v>
      </c>
      <c r="K2269">
        <v>4205</v>
      </c>
      <c r="L2269">
        <v>3</v>
      </c>
      <c r="M2269">
        <v>3</v>
      </c>
      <c r="O2269">
        <v>3</v>
      </c>
      <c r="P2269">
        <v>2</v>
      </c>
      <c r="Q2269">
        <v>2</v>
      </c>
      <c r="R2269">
        <v>37.700000000000003</v>
      </c>
      <c r="S2269">
        <v>1</v>
      </c>
      <c r="W2269" s="41" t="s">
        <v>118</v>
      </c>
      <c r="X2269">
        <v>0</v>
      </c>
      <c r="Y2269">
        <v>1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</row>
    <row r="2270" spans="1:42" x14ac:dyDescent="0.15">
      <c r="A2270">
        <v>1271</v>
      </c>
      <c r="B2270">
        <v>46</v>
      </c>
      <c r="C2270">
        <v>21</v>
      </c>
      <c r="D2270" s="19">
        <v>2004</v>
      </c>
      <c r="E2270" s="19">
        <v>5</v>
      </c>
      <c r="F2270" s="19">
        <v>21</v>
      </c>
      <c r="G2270" s="40">
        <f t="shared" si="238"/>
        <v>38128</v>
      </c>
      <c r="H2270">
        <f t="shared" si="239"/>
        <v>21</v>
      </c>
      <c r="I2270" s="38">
        <v>0</v>
      </c>
      <c r="J2270" s="38">
        <v>0.36458333333333331</v>
      </c>
      <c r="K2270">
        <v>6258</v>
      </c>
      <c r="L2270">
        <v>4</v>
      </c>
      <c r="M2270">
        <v>7</v>
      </c>
      <c r="O2270">
        <v>3</v>
      </c>
      <c r="P2270">
        <v>2</v>
      </c>
      <c r="Q2270">
        <v>1</v>
      </c>
      <c r="T2270">
        <v>2</v>
      </c>
      <c r="W2270" s="41" t="s">
        <v>120</v>
      </c>
      <c r="X2270">
        <v>0</v>
      </c>
      <c r="Y2270">
        <v>1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</row>
    <row r="2271" spans="1:42" x14ac:dyDescent="0.15">
      <c r="A2271">
        <v>4995</v>
      </c>
      <c r="B2271">
        <v>208</v>
      </c>
      <c r="C2271">
        <v>20</v>
      </c>
      <c r="D2271" s="17">
        <v>2009</v>
      </c>
      <c r="E2271" s="17">
        <v>5</v>
      </c>
      <c r="F2271" s="17">
        <v>18</v>
      </c>
      <c r="G2271" s="40">
        <f t="shared" si="238"/>
        <v>39951</v>
      </c>
      <c r="H2271">
        <f t="shared" si="239"/>
        <v>21</v>
      </c>
      <c r="I2271" s="29">
        <v>0.38611111111111113</v>
      </c>
      <c r="J2271" s="29">
        <v>0.38611111111111113</v>
      </c>
      <c r="K2271">
        <v>7629</v>
      </c>
      <c r="L2271">
        <v>4</v>
      </c>
      <c r="O2271">
        <v>3</v>
      </c>
      <c r="P2271">
        <v>2</v>
      </c>
      <c r="Q2271">
        <v>1</v>
      </c>
      <c r="T2271">
        <v>4</v>
      </c>
      <c r="W2271" s="41" t="s">
        <v>118</v>
      </c>
      <c r="X2271">
        <v>3</v>
      </c>
      <c r="Y2271">
        <v>0</v>
      </c>
      <c r="Z2271">
        <v>0</v>
      </c>
      <c r="AA2271">
        <v>0</v>
      </c>
      <c r="AB2271">
        <v>1</v>
      </c>
      <c r="AC2271">
        <v>0</v>
      </c>
      <c r="AD2271">
        <v>0</v>
      </c>
      <c r="AE2271">
        <v>1</v>
      </c>
      <c r="AH2271">
        <v>0</v>
      </c>
      <c r="AI2271">
        <v>0</v>
      </c>
    </row>
    <row r="2272" spans="1:42" x14ac:dyDescent="0.15">
      <c r="A2272">
        <v>4998</v>
      </c>
      <c r="B2272">
        <v>208</v>
      </c>
      <c r="C2272">
        <v>20</v>
      </c>
      <c r="D2272" s="17">
        <v>2009</v>
      </c>
      <c r="E2272" s="17">
        <v>5</v>
      </c>
      <c r="F2272" s="17">
        <v>18</v>
      </c>
      <c r="G2272" s="40">
        <f t="shared" si="238"/>
        <v>39951</v>
      </c>
      <c r="H2272">
        <f t="shared" si="239"/>
        <v>21</v>
      </c>
      <c r="I2272" s="29"/>
      <c r="J2272" s="29"/>
      <c r="K2272">
        <v>7346</v>
      </c>
      <c r="L2272">
        <v>4</v>
      </c>
      <c r="O2272">
        <v>3</v>
      </c>
      <c r="P2272">
        <v>2</v>
      </c>
      <c r="Q2272">
        <v>1</v>
      </c>
      <c r="R2272">
        <v>38.4</v>
      </c>
      <c r="S2272">
        <v>1</v>
      </c>
      <c r="T2272">
        <v>4</v>
      </c>
      <c r="W2272" s="41" t="s">
        <v>274</v>
      </c>
      <c r="X2272">
        <v>1</v>
      </c>
      <c r="Y2272">
        <v>0</v>
      </c>
      <c r="Z2272">
        <v>1</v>
      </c>
      <c r="AA2272">
        <v>0</v>
      </c>
      <c r="AB2272">
        <v>0</v>
      </c>
      <c r="AC2272">
        <v>0</v>
      </c>
      <c r="AD2272">
        <v>0</v>
      </c>
      <c r="AE2272">
        <v>1</v>
      </c>
      <c r="AH2272">
        <v>0</v>
      </c>
      <c r="AI2272">
        <v>0</v>
      </c>
    </row>
    <row r="2273" spans="1:43" x14ac:dyDescent="0.15">
      <c r="A2273">
        <v>5010</v>
      </c>
      <c r="B2273">
        <v>208</v>
      </c>
      <c r="C2273">
        <v>20</v>
      </c>
      <c r="D2273" s="17">
        <v>2009</v>
      </c>
      <c r="E2273" s="17">
        <v>5</v>
      </c>
      <c r="F2273" s="17">
        <v>18</v>
      </c>
      <c r="G2273" s="40">
        <f t="shared" si="238"/>
        <v>39951</v>
      </c>
      <c r="H2273">
        <f t="shared" si="239"/>
        <v>21</v>
      </c>
      <c r="I2273" s="29">
        <v>0.4770833333333333</v>
      </c>
      <c r="J2273" s="29">
        <v>0.4770833333333333</v>
      </c>
      <c r="L2273">
        <v>3</v>
      </c>
      <c r="O2273">
        <v>3</v>
      </c>
      <c r="P2273">
        <v>2</v>
      </c>
      <c r="Q2273">
        <v>2</v>
      </c>
      <c r="W2273" s="41" t="s">
        <v>50</v>
      </c>
      <c r="X2273">
        <v>0</v>
      </c>
      <c r="Y2273">
        <v>1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</row>
    <row r="2274" spans="1:43" x14ac:dyDescent="0.15">
      <c r="A2274">
        <v>4959</v>
      </c>
      <c r="B2274">
        <v>207</v>
      </c>
      <c r="C2274">
        <v>20</v>
      </c>
      <c r="D2274" s="17">
        <v>2009</v>
      </c>
      <c r="E2274" s="17">
        <v>5</v>
      </c>
      <c r="F2274" s="17">
        <v>19</v>
      </c>
      <c r="G2274" s="40">
        <f t="shared" si="238"/>
        <v>39952</v>
      </c>
      <c r="H2274">
        <f t="shared" si="239"/>
        <v>21</v>
      </c>
      <c r="I2274" s="29">
        <v>0.47916666666666669</v>
      </c>
      <c r="J2274" s="29">
        <v>0.47916666666666663</v>
      </c>
      <c r="K2274">
        <v>7417</v>
      </c>
      <c r="L2274">
        <v>2</v>
      </c>
      <c r="M2274">
        <v>8</v>
      </c>
      <c r="O2274">
        <v>3</v>
      </c>
      <c r="P2274">
        <v>2</v>
      </c>
      <c r="Q2274">
        <v>1</v>
      </c>
      <c r="T2274">
        <v>4</v>
      </c>
      <c r="W2274" s="41" t="s">
        <v>278</v>
      </c>
      <c r="X2274">
        <v>0</v>
      </c>
      <c r="Y2274">
        <v>1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H2274">
        <v>0</v>
      </c>
      <c r="AI2274">
        <v>0</v>
      </c>
      <c r="AQ2274" t="s">
        <v>2443</v>
      </c>
    </row>
    <row r="2275" spans="1:43" x14ac:dyDescent="0.15">
      <c r="A2275">
        <v>4951</v>
      </c>
      <c r="B2275">
        <v>207</v>
      </c>
      <c r="C2275">
        <v>20</v>
      </c>
      <c r="D2275" s="19">
        <v>2009</v>
      </c>
      <c r="E2275" s="19">
        <v>5</v>
      </c>
      <c r="F2275" s="19">
        <v>19</v>
      </c>
      <c r="G2275" s="40">
        <f t="shared" si="238"/>
        <v>39952</v>
      </c>
      <c r="H2275">
        <f t="shared" si="239"/>
        <v>21</v>
      </c>
      <c r="I2275" s="29">
        <v>0.40277777777777773</v>
      </c>
      <c r="J2275" s="29">
        <v>0.40277777777777779</v>
      </c>
      <c r="K2275">
        <v>8229</v>
      </c>
      <c r="L2275">
        <v>3</v>
      </c>
      <c r="O2275">
        <v>3</v>
      </c>
      <c r="P2275">
        <v>2</v>
      </c>
      <c r="Q2275">
        <v>2</v>
      </c>
      <c r="T2275">
        <v>4</v>
      </c>
      <c r="W2275" s="41" t="s">
        <v>118</v>
      </c>
      <c r="X2275">
        <v>1</v>
      </c>
      <c r="Y2275">
        <v>0</v>
      </c>
      <c r="Z2275">
        <v>1</v>
      </c>
      <c r="AA2275">
        <v>0</v>
      </c>
      <c r="AB2275">
        <v>0</v>
      </c>
      <c r="AC2275">
        <v>0</v>
      </c>
      <c r="AD2275">
        <v>0</v>
      </c>
      <c r="AE2275">
        <v>1</v>
      </c>
      <c r="AH2275">
        <v>0</v>
      </c>
      <c r="AI2275">
        <v>0</v>
      </c>
    </row>
    <row r="2276" spans="1:43" x14ac:dyDescent="0.15">
      <c r="A2276">
        <v>4960</v>
      </c>
      <c r="B2276">
        <v>207</v>
      </c>
      <c r="C2276">
        <v>20</v>
      </c>
      <c r="D2276" s="17">
        <v>2009</v>
      </c>
      <c r="E2276" s="17">
        <v>5</v>
      </c>
      <c r="F2276" s="17">
        <v>19</v>
      </c>
      <c r="G2276" s="40">
        <f t="shared" si="238"/>
        <v>39952</v>
      </c>
      <c r="H2276">
        <f t="shared" si="239"/>
        <v>21</v>
      </c>
      <c r="I2276" s="29">
        <v>0.48194444444444445</v>
      </c>
      <c r="J2276" s="29">
        <v>0.4819444444444444</v>
      </c>
      <c r="K2276">
        <v>8686</v>
      </c>
      <c r="L2276">
        <v>2</v>
      </c>
      <c r="M2276">
        <v>1</v>
      </c>
      <c r="O2276">
        <v>3</v>
      </c>
      <c r="P2276">
        <v>2</v>
      </c>
      <c r="Q2276">
        <v>2</v>
      </c>
      <c r="R2276">
        <v>39.200000000000003</v>
      </c>
      <c r="S2276">
        <v>1</v>
      </c>
      <c r="W2276" s="41" t="s">
        <v>118</v>
      </c>
      <c r="X2276">
        <v>4</v>
      </c>
      <c r="Y2276">
        <v>0</v>
      </c>
      <c r="Z2276">
        <v>0</v>
      </c>
      <c r="AA2276">
        <v>0</v>
      </c>
      <c r="AB2276">
        <v>0</v>
      </c>
      <c r="AC2276">
        <v>1</v>
      </c>
      <c r="AD2276">
        <v>0</v>
      </c>
      <c r="AE2276">
        <v>1</v>
      </c>
    </row>
    <row r="2277" spans="1:43" x14ac:dyDescent="0.15">
      <c r="A2277">
        <v>4963</v>
      </c>
      <c r="B2277">
        <v>207</v>
      </c>
      <c r="C2277">
        <v>21</v>
      </c>
      <c r="D2277" s="17">
        <v>2009</v>
      </c>
      <c r="E2277" s="17">
        <v>5</v>
      </c>
      <c r="F2277" s="17">
        <v>20</v>
      </c>
      <c r="G2277" s="40">
        <f t="shared" si="238"/>
        <v>39953</v>
      </c>
      <c r="H2277">
        <f t="shared" si="239"/>
        <v>21</v>
      </c>
      <c r="I2277" s="29">
        <v>0.35486111111111113</v>
      </c>
      <c r="J2277" s="29">
        <v>0.35486111111111107</v>
      </c>
      <c r="K2277">
        <v>8587</v>
      </c>
      <c r="L2277">
        <v>2</v>
      </c>
      <c r="M2277">
        <v>8</v>
      </c>
      <c r="O2277">
        <v>3</v>
      </c>
      <c r="P2277">
        <v>2</v>
      </c>
      <c r="Q2277">
        <v>1</v>
      </c>
      <c r="T2277">
        <v>4</v>
      </c>
      <c r="W2277" s="41" t="s">
        <v>118</v>
      </c>
      <c r="X2277">
        <v>0</v>
      </c>
      <c r="Y2277">
        <v>1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H2277">
        <v>0</v>
      </c>
      <c r="AI2277">
        <v>0</v>
      </c>
    </row>
    <row r="2278" spans="1:43" x14ac:dyDescent="0.15">
      <c r="A2278">
        <v>4965</v>
      </c>
      <c r="B2278">
        <v>207</v>
      </c>
      <c r="C2278">
        <v>21</v>
      </c>
      <c r="D2278" s="17">
        <v>2009</v>
      </c>
      <c r="E2278" s="17">
        <v>5</v>
      </c>
      <c r="F2278" s="17">
        <v>20</v>
      </c>
      <c r="G2278" s="40">
        <f t="shared" si="238"/>
        <v>39953</v>
      </c>
      <c r="H2278">
        <f t="shared" si="239"/>
        <v>21</v>
      </c>
      <c r="I2278" s="29">
        <v>0.36805555555555558</v>
      </c>
      <c r="J2278" s="29">
        <v>0.36805555555555552</v>
      </c>
      <c r="L2278">
        <v>4</v>
      </c>
      <c r="O2278">
        <v>3</v>
      </c>
      <c r="P2278">
        <v>2</v>
      </c>
      <c r="Q2278">
        <v>2</v>
      </c>
      <c r="R2278">
        <v>37.5</v>
      </c>
      <c r="S2278">
        <v>1</v>
      </c>
      <c r="T2278">
        <v>4</v>
      </c>
      <c r="W2278" s="41" t="s">
        <v>714</v>
      </c>
      <c r="X2278">
        <v>0</v>
      </c>
      <c r="Y2278">
        <v>1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</row>
    <row r="2279" spans="1:43" x14ac:dyDescent="0.15">
      <c r="A2279">
        <v>4970</v>
      </c>
      <c r="B2279">
        <v>207</v>
      </c>
      <c r="C2279">
        <v>21</v>
      </c>
      <c r="D2279" s="17">
        <v>2009</v>
      </c>
      <c r="E2279" s="17">
        <v>5</v>
      </c>
      <c r="F2279" s="17">
        <v>20</v>
      </c>
      <c r="G2279" s="40">
        <f t="shared" si="238"/>
        <v>39953</v>
      </c>
      <c r="H2279">
        <f t="shared" si="239"/>
        <v>21</v>
      </c>
      <c r="I2279" s="29"/>
      <c r="J2279" s="29"/>
      <c r="L2279">
        <v>4</v>
      </c>
      <c r="O2279">
        <v>3</v>
      </c>
      <c r="P2279">
        <v>2</v>
      </c>
      <c r="Q2279">
        <v>2</v>
      </c>
      <c r="T2279">
        <v>4</v>
      </c>
      <c r="W2279" s="41" t="s">
        <v>118</v>
      </c>
      <c r="X2279">
        <v>1</v>
      </c>
      <c r="Y2279">
        <v>0</v>
      </c>
      <c r="Z2279">
        <v>1</v>
      </c>
      <c r="AA2279">
        <v>0</v>
      </c>
      <c r="AB2279">
        <v>0</v>
      </c>
      <c r="AC2279">
        <v>0</v>
      </c>
      <c r="AD2279">
        <v>0</v>
      </c>
      <c r="AE2279">
        <v>1</v>
      </c>
    </row>
    <row r="2280" spans="1:43" x14ac:dyDescent="0.15">
      <c r="A2280">
        <v>4972</v>
      </c>
      <c r="B2280">
        <v>207</v>
      </c>
      <c r="C2280">
        <v>21</v>
      </c>
      <c r="D2280" s="17">
        <v>2009</v>
      </c>
      <c r="E2280" s="17">
        <v>5</v>
      </c>
      <c r="F2280" s="17">
        <v>20</v>
      </c>
      <c r="G2280" s="40">
        <f t="shared" si="238"/>
        <v>39953</v>
      </c>
      <c r="H2280">
        <f t="shared" si="239"/>
        <v>21</v>
      </c>
      <c r="I2280" s="29" t="s">
        <v>386</v>
      </c>
      <c r="J2280" s="29" t="s">
        <v>386</v>
      </c>
      <c r="K2280">
        <v>8690</v>
      </c>
      <c r="L2280">
        <v>3</v>
      </c>
      <c r="M2280">
        <v>3</v>
      </c>
      <c r="O2280">
        <v>3</v>
      </c>
      <c r="P2280">
        <v>2</v>
      </c>
      <c r="Q2280">
        <v>1</v>
      </c>
      <c r="R2280">
        <v>36.799999999999997</v>
      </c>
      <c r="S2280">
        <v>0</v>
      </c>
      <c r="T2280">
        <v>4</v>
      </c>
      <c r="W2280" s="41" t="s">
        <v>118</v>
      </c>
      <c r="X2280">
        <v>0</v>
      </c>
      <c r="Y2280">
        <v>1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</row>
    <row r="2281" spans="1:43" x14ac:dyDescent="0.15">
      <c r="A2281">
        <v>4977</v>
      </c>
      <c r="B2281">
        <v>207</v>
      </c>
      <c r="C2281">
        <v>21</v>
      </c>
      <c r="D2281" s="17">
        <v>2009</v>
      </c>
      <c r="E2281" s="17">
        <v>5</v>
      </c>
      <c r="F2281" s="17">
        <v>21</v>
      </c>
      <c r="G2281" s="40">
        <f t="shared" si="238"/>
        <v>39954</v>
      </c>
      <c r="H2281">
        <f t="shared" si="239"/>
        <v>21</v>
      </c>
      <c r="I2281" s="29"/>
      <c r="J2281" s="29"/>
      <c r="L2281">
        <v>4</v>
      </c>
      <c r="O2281">
        <v>3</v>
      </c>
      <c r="P2281">
        <v>2</v>
      </c>
      <c r="Q2281">
        <v>1</v>
      </c>
      <c r="T2281">
        <v>4</v>
      </c>
      <c r="W2281" s="41" t="s">
        <v>118</v>
      </c>
      <c r="X2281">
        <v>0</v>
      </c>
      <c r="Y2281">
        <v>1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H2281">
        <v>0</v>
      </c>
      <c r="AI2281">
        <v>0</v>
      </c>
      <c r="AP2281" t="s">
        <v>281</v>
      </c>
    </row>
    <row r="2282" spans="1:43" x14ac:dyDescent="0.15">
      <c r="A2282">
        <v>4973</v>
      </c>
      <c r="B2282">
        <v>207</v>
      </c>
      <c r="C2282">
        <v>21</v>
      </c>
      <c r="D2282" s="17">
        <v>2009</v>
      </c>
      <c r="E2282" s="17">
        <v>5</v>
      </c>
      <c r="F2282" s="17">
        <v>21</v>
      </c>
      <c r="G2282" s="40">
        <f t="shared" si="238"/>
        <v>39954</v>
      </c>
      <c r="H2282">
        <f t="shared" si="239"/>
        <v>21</v>
      </c>
      <c r="I2282" s="29">
        <v>0.3611111111111111</v>
      </c>
      <c r="J2282" s="29">
        <v>0.3611111111111111</v>
      </c>
      <c r="K2282">
        <v>8691</v>
      </c>
      <c r="L2282">
        <v>2</v>
      </c>
      <c r="M2282">
        <v>8</v>
      </c>
      <c r="O2282">
        <v>3</v>
      </c>
      <c r="P2282">
        <v>2</v>
      </c>
      <c r="Q2282">
        <v>1</v>
      </c>
      <c r="R2282">
        <v>36.700000000000003</v>
      </c>
      <c r="S2282">
        <v>0</v>
      </c>
      <c r="T2282">
        <v>4</v>
      </c>
      <c r="W2282" s="41" t="s">
        <v>49</v>
      </c>
      <c r="X2282">
        <v>0</v>
      </c>
      <c r="Y2282">
        <v>1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</row>
    <row r="2283" spans="1:43" x14ac:dyDescent="0.15">
      <c r="A2283">
        <v>4923</v>
      </c>
      <c r="B2283">
        <v>206</v>
      </c>
      <c r="C2283">
        <v>21</v>
      </c>
      <c r="D2283" s="17">
        <v>2009</v>
      </c>
      <c r="E2283" s="17">
        <v>5</v>
      </c>
      <c r="F2283" s="17">
        <v>22</v>
      </c>
      <c r="G2283" s="40">
        <f t="shared" si="238"/>
        <v>39955</v>
      </c>
      <c r="H2283">
        <f t="shared" si="239"/>
        <v>21</v>
      </c>
      <c r="I2283" s="29">
        <v>0.40347222222222223</v>
      </c>
      <c r="J2283" s="29">
        <v>0.40347222222222223</v>
      </c>
      <c r="K2283">
        <v>6756</v>
      </c>
      <c r="L2283">
        <v>4</v>
      </c>
      <c r="O2283">
        <v>3</v>
      </c>
      <c r="P2283">
        <v>2</v>
      </c>
      <c r="Q2283">
        <v>2</v>
      </c>
      <c r="R2283">
        <v>37</v>
      </c>
      <c r="S2283">
        <v>0</v>
      </c>
      <c r="T2283">
        <v>4</v>
      </c>
      <c r="W2283" s="41" t="s">
        <v>50</v>
      </c>
      <c r="X2283">
        <v>1</v>
      </c>
      <c r="Y2283">
        <v>0</v>
      </c>
      <c r="Z2283">
        <v>1</v>
      </c>
      <c r="AA2283">
        <v>0</v>
      </c>
      <c r="AB2283">
        <v>0</v>
      </c>
      <c r="AC2283">
        <v>0</v>
      </c>
      <c r="AD2283">
        <v>0</v>
      </c>
      <c r="AE2283">
        <v>1</v>
      </c>
      <c r="AH2283">
        <v>0</v>
      </c>
      <c r="AI2283">
        <v>0</v>
      </c>
    </row>
    <row r="2284" spans="1:43" x14ac:dyDescent="0.15">
      <c r="A2284">
        <v>2877</v>
      </c>
      <c r="B2284">
        <v>105</v>
      </c>
      <c r="C2284">
        <v>21</v>
      </c>
      <c r="D2284" s="17">
        <v>2003</v>
      </c>
      <c r="E2284" s="17">
        <v>5</v>
      </c>
      <c r="F2284" s="17">
        <v>26</v>
      </c>
      <c r="G2284" s="40">
        <f t="shared" ref="G2284:G2309" si="240">DATE(D2284,E2284,F2284)</f>
        <v>37767</v>
      </c>
      <c r="H2284">
        <f t="shared" ref="H2284:H2309" si="241">INT((G2284-DATE(YEAR(G2284-WEEKDAY(G2284-1)+4),1,3)+WEEKDAY(DATE(YEAR(G2284-WEEKDAY(G2284-1)+4),1,3))+5)/7)</f>
        <v>22</v>
      </c>
      <c r="I2284" s="38">
        <v>0</v>
      </c>
      <c r="J2284" s="38">
        <v>0.4291666666666667</v>
      </c>
      <c r="K2284">
        <v>4131</v>
      </c>
      <c r="L2284">
        <v>3</v>
      </c>
      <c r="O2284">
        <v>3</v>
      </c>
      <c r="P2284">
        <v>2</v>
      </c>
      <c r="Q2284">
        <v>1</v>
      </c>
      <c r="T2284">
        <v>2</v>
      </c>
      <c r="W2284" s="41" t="s">
        <v>118</v>
      </c>
      <c r="X2284">
        <v>1</v>
      </c>
      <c r="Y2284">
        <v>0</v>
      </c>
      <c r="Z2284">
        <v>1</v>
      </c>
      <c r="AA2284">
        <v>0</v>
      </c>
      <c r="AB2284">
        <v>0</v>
      </c>
      <c r="AC2284">
        <v>0</v>
      </c>
      <c r="AD2284">
        <v>0</v>
      </c>
      <c r="AE2284">
        <v>1</v>
      </c>
    </row>
    <row r="2285" spans="1:43" x14ac:dyDescent="0.15">
      <c r="A2285">
        <v>2879</v>
      </c>
      <c r="B2285">
        <v>105</v>
      </c>
      <c r="C2285">
        <v>21</v>
      </c>
      <c r="D2285" s="19">
        <v>2003</v>
      </c>
      <c r="E2285" s="19">
        <v>5</v>
      </c>
      <c r="F2285" s="19">
        <v>26</v>
      </c>
      <c r="G2285" s="40">
        <f t="shared" si="240"/>
        <v>37767</v>
      </c>
      <c r="H2285">
        <f t="shared" si="241"/>
        <v>22</v>
      </c>
      <c r="I2285" s="38">
        <v>0</v>
      </c>
      <c r="J2285" s="38">
        <v>0.46111111111111108</v>
      </c>
      <c r="K2285">
        <v>2101</v>
      </c>
      <c r="L2285">
        <v>2</v>
      </c>
      <c r="M2285">
        <v>1</v>
      </c>
      <c r="O2285">
        <v>3</v>
      </c>
      <c r="P2285">
        <v>2</v>
      </c>
      <c r="Q2285">
        <v>1</v>
      </c>
      <c r="T2285">
        <v>2</v>
      </c>
      <c r="W2285" s="41" t="s">
        <v>118</v>
      </c>
      <c r="X2285">
        <v>0</v>
      </c>
      <c r="Y2285">
        <v>1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</row>
    <row r="2286" spans="1:43" x14ac:dyDescent="0.15">
      <c r="A2286">
        <v>2888</v>
      </c>
      <c r="B2286">
        <v>105</v>
      </c>
      <c r="C2286">
        <v>22</v>
      </c>
      <c r="D2286" s="17">
        <v>2003</v>
      </c>
      <c r="E2286" s="17">
        <v>5</v>
      </c>
      <c r="F2286" s="17">
        <v>27</v>
      </c>
      <c r="G2286" s="40">
        <f t="shared" si="240"/>
        <v>37768</v>
      </c>
      <c r="H2286">
        <f t="shared" si="241"/>
        <v>22</v>
      </c>
      <c r="I2286" s="38">
        <v>0</v>
      </c>
      <c r="J2286" s="38">
        <v>0.37847222222222227</v>
      </c>
      <c r="K2286">
        <v>4138</v>
      </c>
      <c r="L2286">
        <v>3</v>
      </c>
      <c r="O2286">
        <v>3</v>
      </c>
      <c r="P2286">
        <v>2</v>
      </c>
      <c r="Q2286">
        <v>2</v>
      </c>
      <c r="T2286">
        <v>2</v>
      </c>
      <c r="W2286" s="41" t="s">
        <v>120</v>
      </c>
      <c r="X2286">
        <v>3</v>
      </c>
      <c r="Y2286">
        <v>0</v>
      </c>
      <c r="Z2286">
        <v>0</v>
      </c>
      <c r="AA2286">
        <v>0</v>
      </c>
      <c r="AB2286">
        <v>1</v>
      </c>
      <c r="AC2286">
        <v>0</v>
      </c>
      <c r="AD2286">
        <v>0</v>
      </c>
      <c r="AE2286">
        <v>1</v>
      </c>
    </row>
    <row r="2287" spans="1:43" x14ac:dyDescent="0.15">
      <c r="A2287">
        <v>2887</v>
      </c>
      <c r="B2287">
        <v>105</v>
      </c>
      <c r="C2287">
        <v>22</v>
      </c>
      <c r="D2287" s="17">
        <v>2003</v>
      </c>
      <c r="E2287" s="17">
        <v>5</v>
      </c>
      <c r="F2287" s="17">
        <v>27</v>
      </c>
      <c r="G2287" s="40">
        <f t="shared" si="240"/>
        <v>37768</v>
      </c>
      <c r="H2287">
        <f t="shared" si="241"/>
        <v>22</v>
      </c>
      <c r="I2287" s="38">
        <v>0</v>
      </c>
      <c r="J2287" s="38">
        <v>0.40833333333333338</v>
      </c>
      <c r="K2287">
        <v>4137</v>
      </c>
      <c r="L2287">
        <v>4</v>
      </c>
      <c r="O2287">
        <v>3</v>
      </c>
      <c r="P2287">
        <v>2</v>
      </c>
      <c r="Q2287">
        <v>1</v>
      </c>
      <c r="R2287">
        <v>35.9</v>
      </c>
      <c r="S2287">
        <v>0</v>
      </c>
      <c r="T2287">
        <v>2</v>
      </c>
      <c r="W2287" s="41" t="s">
        <v>118</v>
      </c>
      <c r="X2287">
        <v>4</v>
      </c>
      <c r="Y2287">
        <v>0</v>
      </c>
      <c r="Z2287">
        <v>0</v>
      </c>
      <c r="AA2287">
        <v>0</v>
      </c>
      <c r="AB2287">
        <v>0</v>
      </c>
      <c r="AC2287">
        <v>1</v>
      </c>
      <c r="AD2287">
        <v>0</v>
      </c>
      <c r="AE2287">
        <v>1</v>
      </c>
      <c r="AH2287">
        <v>0</v>
      </c>
      <c r="AI2287">
        <v>0</v>
      </c>
    </row>
    <row r="2288" spans="1:43" x14ac:dyDescent="0.15">
      <c r="A2288">
        <v>2835</v>
      </c>
      <c r="B2288">
        <v>104</v>
      </c>
      <c r="C2288">
        <v>22</v>
      </c>
      <c r="D2288" s="17">
        <v>2003</v>
      </c>
      <c r="E2288" s="17">
        <v>5</v>
      </c>
      <c r="F2288" s="17">
        <v>28</v>
      </c>
      <c r="G2288" s="40">
        <f t="shared" si="240"/>
        <v>37769</v>
      </c>
      <c r="H2288">
        <f t="shared" si="241"/>
        <v>22</v>
      </c>
      <c r="I2288" s="38">
        <v>0</v>
      </c>
      <c r="J2288" s="38">
        <v>0.3756944444444445</v>
      </c>
      <c r="K2288">
        <v>383</v>
      </c>
      <c r="L2288">
        <v>4</v>
      </c>
      <c r="O2288">
        <v>3</v>
      </c>
      <c r="P2288">
        <v>2</v>
      </c>
      <c r="Q2288">
        <v>2</v>
      </c>
      <c r="R2288">
        <v>39.299999999999997</v>
      </c>
      <c r="S2288">
        <v>1</v>
      </c>
      <c r="T2288">
        <v>2</v>
      </c>
      <c r="W2288" s="41" t="s">
        <v>118</v>
      </c>
      <c r="X2288">
        <v>1</v>
      </c>
      <c r="Y2288">
        <v>0</v>
      </c>
      <c r="Z2288">
        <v>1</v>
      </c>
      <c r="AA2288">
        <v>0</v>
      </c>
      <c r="AB2288">
        <v>0</v>
      </c>
      <c r="AC2288">
        <v>0</v>
      </c>
      <c r="AD2288">
        <v>0</v>
      </c>
      <c r="AE2288">
        <v>1</v>
      </c>
    </row>
    <row r="2289" spans="1:42" x14ac:dyDescent="0.15">
      <c r="A2289">
        <v>2854</v>
      </c>
      <c r="B2289">
        <v>104</v>
      </c>
      <c r="C2289">
        <v>22</v>
      </c>
      <c r="D2289" s="17">
        <v>2003</v>
      </c>
      <c r="E2289" s="17">
        <v>5</v>
      </c>
      <c r="F2289" s="17">
        <v>29</v>
      </c>
      <c r="G2289" s="40">
        <f t="shared" si="240"/>
        <v>37770</v>
      </c>
      <c r="H2289">
        <f t="shared" si="241"/>
        <v>22</v>
      </c>
      <c r="I2289" s="38">
        <v>0</v>
      </c>
      <c r="J2289" s="38">
        <v>0.37847222222222227</v>
      </c>
      <c r="K2289">
        <v>4146</v>
      </c>
      <c r="L2289">
        <v>2</v>
      </c>
      <c r="M2289">
        <v>7</v>
      </c>
      <c r="O2289">
        <v>3</v>
      </c>
      <c r="P2289">
        <v>2</v>
      </c>
      <c r="Q2289">
        <v>2</v>
      </c>
      <c r="R2289">
        <v>35.799999999999997</v>
      </c>
      <c r="S2289">
        <v>0</v>
      </c>
      <c r="T2289">
        <v>2</v>
      </c>
      <c r="W2289" s="41" t="s">
        <v>120</v>
      </c>
      <c r="X2289">
        <v>1</v>
      </c>
      <c r="Y2289">
        <v>0</v>
      </c>
      <c r="Z2289">
        <v>1</v>
      </c>
      <c r="AA2289">
        <v>0</v>
      </c>
      <c r="AB2289">
        <v>0</v>
      </c>
      <c r="AC2289">
        <v>0</v>
      </c>
      <c r="AD2289">
        <v>0</v>
      </c>
      <c r="AE2289">
        <v>1</v>
      </c>
    </row>
    <row r="2290" spans="1:42" x14ac:dyDescent="0.15">
      <c r="A2290">
        <v>2819</v>
      </c>
      <c r="B2290">
        <v>103</v>
      </c>
      <c r="C2290">
        <v>22</v>
      </c>
      <c r="D2290" s="17">
        <v>2003</v>
      </c>
      <c r="E2290" s="17">
        <v>5</v>
      </c>
      <c r="F2290" s="17">
        <v>29</v>
      </c>
      <c r="G2290" s="40">
        <f t="shared" si="240"/>
        <v>37770</v>
      </c>
      <c r="H2290">
        <f t="shared" si="241"/>
        <v>22</v>
      </c>
      <c r="I2290" s="38">
        <v>0</v>
      </c>
      <c r="J2290" s="38">
        <v>0.47013888888888888</v>
      </c>
      <c r="K2290">
        <v>448</v>
      </c>
      <c r="L2290">
        <v>3</v>
      </c>
      <c r="M2290">
        <v>2</v>
      </c>
      <c r="O2290">
        <v>3</v>
      </c>
      <c r="P2290">
        <v>2</v>
      </c>
      <c r="Q2290">
        <v>1</v>
      </c>
      <c r="T2290">
        <v>2</v>
      </c>
      <c r="W2290" s="41" t="s">
        <v>118</v>
      </c>
      <c r="X2290">
        <v>5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1</v>
      </c>
      <c r="AE2290">
        <v>1</v>
      </c>
      <c r="AP2290" t="s">
        <v>281</v>
      </c>
    </row>
    <row r="2291" spans="1:42" x14ac:dyDescent="0.15">
      <c r="A2291">
        <v>2820</v>
      </c>
      <c r="B2291">
        <v>103</v>
      </c>
      <c r="C2291">
        <v>22</v>
      </c>
      <c r="D2291" s="17">
        <v>2003</v>
      </c>
      <c r="E2291" s="17">
        <v>5</v>
      </c>
      <c r="F2291" s="17">
        <v>29</v>
      </c>
      <c r="G2291" s="40">
        <f t="shared" si="240"/>
        <v>37770</v>
      </c>
      <c r="H2291">
        <f t="shared" si="241"/>
        <v>22</v>
      </c>
      <c r="I2291" s="38">
        <v>0</v>
      </c>
      <c r="J2291" s="38">
        <v>0.4770833333333333</v>
      </c>
      <c r="K2291">
        <v>3936</v>
      </c>
      <c r="L2291">
        <v>3</v>
      </c>
      <c r="O2291">
        <v>3</v>
      </c>
      <c r="P2291">
        <v>2</v>
      </c>
      <c r="Q2291">
        <v>1</v>
      </c>
      <c r="T2291">
        <v>2</v>
      </c>
      <c r="W2291" s="41" t="s">
        <v>49</v>
      </c>
      <c r="X2291">
        <v>1</v>
      </c>
      <c r="Y2291">
        <v>0</v>
      </c>
      <c r="Z2291">
        <v>1</v>
      </c>
      <c r="AA2291">
        <v>0</v>
      </c>
      <c r="AB2291">
        <v>0</v>
      </c>
      <c r="AC2291">
        <v>0</v>
      </c>
      <c r="AD2291">
        <v>0</v>
      </c>
      <c r="AE2291">
        <v>1</v>
      </c>
      <c r="AJ2291">
        <v>1</v>
      </c>
    </row>
    <row r="2292" spans="1:42" x14ac:dyDescent="0.15">
      <c r="A2292">
        <v>2861</v>
      </c>
      <c r="B2292">
        <v>104</v>
      </c>
      <c r="C2292">
        <v>22</v>
      </c>
      <c r="D2292" s="17">
        <v>2003</v>
      </c>
      <c r="E2292" s="17">
        <v>5</v>
      </c>
      <c r="F2292" s="17">
        <v>29</v>
      </c>
      <c r="G2292" s="40">
        <f t="shared" si="240"/>
        <v>37770</v>
      </c>
      <c r="H2292">
        <f t="shared" si="241"/>
        <v>22</v>
      </c>
      <c r="I2292" s="38">
        <v>0</v>
      </c>
      <c r="J2292" s="38">
        <v>0.43194444444444446</v>
      </c>
      <c r="L2292">
        <v>2</v>
      </c>
      <c r="M2292">
        <v>11</v>
      </c>
      <c r="O2292">
        <v>3</v>
      </c>
      <c r="P2292">
        <v>2</v>
      </c>
      <c r="Q2292">
        <v>1</v>
      </c>
      <c r="W2292" s="41" t="s">
        <v>118</v>
      </c>
      <c r="X2292">
        <v>4</v>
      </c>
      <c r="Y2292">
        <v>0</v>
      </c>
      <c r="Z2292">
        <v>0</v>
      </c>
      <c r="AA2292">
        <v>0</v>
      </c>
      <c r="AB2292">
        <v>0</v>
      </c>
      <c r="AC2292">
        <v>1</v>
      </c>
      <c r="AD2292">
        <v>0</v>
      </c>
      <c r="AE2292">
        <v>1</v>
      </c>
    </row>
    <row r="2293" spans="1:42" x14ac:dyDescent="0.15">
      <c r="A2293">
        <v>2857</v>
      </c>
      <c r="B2293">
        <v>104</v>
      </c>
      <c r="C2293">
        <v>22</v>
      </c>
      <c r="D2293" s="17">
        <v>2003</v>
      </c>
      <c r="E2293" s="17">
        <v>5</v>
      </c>
      <c r="F2293" s="17">
        <v>29</v>
      </c>
      <c r="G2293" s="40">
        <f t="shared" si="240"/>
        <v>37770</v>
      </c>
      <c r="H2293">
        <f t="shared" si="241"/>
        <v>22</v>
      </c>
      <c r="I2293" s="38">
        <v>0</v>
      </c>
      <c r="J2293" s="38">
        <v>0.41944444444444445</v>
      </c>
      <c r="K2293">
        <v>233</v>
      </c>
      <c r="L2293">
        <v>3</v>
      </c>
      <c r="O2293">
        <v>3</v>
      </c>
      <c r="P2293">
        <v>2</v>
      </c>
      <c r="Q2293">
        <v>2</v>
      </c>
      <c r="W2293" s="41" t="s">
        <v>118</v>
      </c>
      <c r="X2293">
        <v>0</v>
      </c>
      <c r="Y2293">
        <v>1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</row>
    <row r="2294" spans="1:42" x14ac:dyDescent="0.15">
      <c r="A2294">
        <v>2855</v>
      </c>
      <c r="B2294">
        <v>104</v>
      </c>
      <c r="C2294">
        <v>22</v>
      </c>
      <c r="D2294" s="19">
        <v>2003</v>
      </c>
      <c r="E2294" s="19">
        <v>5</v>
      </c>
      <c r="F2294" s="19">
        <v>29</v>
      </c>
      <c r="G2294" s="40">
        <f t="shared" si="240"/>
        <v>37770</v>
      </c>
      <c r="H2294">
        <f t="shared" si="241"/>
        <v>22</v>
      </c>
      <c r="I2294" s="38">
        <v>0</v>
      </c>
      <c r="J2294" s="38">
        <v>0.41319444444444442</v>
      </c>
      <c r="K2294">
        <v>1</v>
      </c>
      <c r="L2294">
        <v>4</v>
      </c>
      <c r="O2294">
        <v>3</v>
      </c>
      <c r="P2294">
        <v>2</v>
      </c>
      <c r="Q2294">
        <v>1</v>
      </c>
      <c r="W2294" s="41" t="s">
        <v>118</v>
      </c>
      <c r="X2294">
        <v>0</v>
      </c>
      <c r="Y2294">
        <v>1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H2294">
        <v>0</v>
      </c>
      <c r="AI2294">
        <v>0</v>
      </c>
    </row>
    <row r="2295" spans="1:42" x14ac:dyDescent="0.15">
      <c r="A2295">
        <v>1274</v>
      </c>
      <c r="B2295">
        <v>46</v>
      </c>
      <c r="C2295">
        <v>21</v>
      </c>
      <c r="D2295" s="17">
        <v>2004</v>
      </c>
      <c r="E2295" s="17">
        <v>5</v>
      </c>
      <c r="F2295" s="17">
        <v>24</v>
      </c>
      <c r="G2295" s="40">
        <f t="shared" si="240"/>
        <v>38131</v>
      </c>
      <c r="H2295">
        <f t="shared" si="241"/>
        <v>22</v>
      </c>
      <c r="I2295" s="38">
        <v>0</v>
      </c>
      <c r="J2295" s="38">
        <v>0.3347222222222222</v>
      </c>
      <c r="K2295">
        <v>6259</v>
      </c>
      <c r="L2295">
        <v>3</v>
      </c>
      <c r="M2295">
        <v>11</v>
      </c>
      <c r="O2295">
        <v>3</v>
      </c>
      <c r="P2295">
        <v>2</v>
      </c>
      <c r="Q2295">
        <v>1</v>
      </c>
      <c r="T2295">
        <v>2</v>
      </c>
      <c r="W2295" s="41" t="s">
        <v>22</v>
      </c>
      <c r="X2295">
        <v>0</v>
      </c>
      <c r="Y2295">
        <v>1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H2295">
        <v>0</v>
      </c>
      <c r="AI2295">
        <v>0</v>
      </c>
      <c r="AJ2295">
        <v>1</v>
      </c>
    </row>
    <row r="2296" spans="1:42" x14ac:dyDescent="0.15">
      <c r="A2296">
        <v>1275</v>
      </c>
      <c r="B2296">
        <v>46</v>
      </c>
      <c r="C2296">
        <v>21</v>
      </c>
      <c r="D2296" s="17">
        <v>2004</v>
      </c>
      <c r="E2296" s="17">
        <v>5</v>
      </c>
      <c r="F2296" s="17">
        <v>24</v>
      </c>
      <c r="G2296" s="40">
        <f t="shared" si="240"/>
        <v>38131</v>
      </c>
      <c r="H2296">
        <f t="shared" si="241"/>
        <v>22</v>
      </c>
      <c r="I2296" s="38">
        <v>0</v>
      </c>
      <c r="J2296" s="38">
        <v>0.33611111111111108</v>
      </c>
      <c r="K2296">
        <v>6260</v>
      </c>
      <c r="L2296">
        <v>2</v>
      </c>
      <c r="M2296">
        <v>2</v>
      </c>
      <c r="O2296">
        <v>3</v>
      </c>
      <c r="P2296">
        <v>2</v>
      </c>
      <c r="Q2296">
        <v>1</v>
      </c>
      <c r="W2296" s="41" t="s">
        <v>278</v>
      </c>
      <c r="X2296">
        <v>0</v>
      </c>
      <c r="Y2296">
        <v>1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H2296">
        <v>0</v>
      </c>
      <c r="AI2296">
        <v>0</v>
      </c>
    </row>
    <row r="2297" spans="1:42" x14ac:dyDescent="0.15">
      <c r="A2297">
        <v>1288</v>
      </c>
      <c r="B2297">
        <v>46</v>
      </c>
      <c r="C2297">
        <v>21</v>
      </c>
      <c r="D2297" s="17">
        <v>2004</v>
      </c>
      <c r="E2297" s="17">
        <v>5</v>
      </c>
      <c r="F2297" s="17">
        <v>25</v>
      </c>
      <c r="G2297" s="40">
        <f t="shared" si="240"/>
        <v>38132</v>
      </c>
      <c r="H2297">
        <f t="shared" si="241"/>
        <v>22</v>
      </c>
      <c r="I2297" s="38">
        <v>0</v>
      </c>
      <c r="J2297" s="38">
        <v>0.4694444444444445</v>
      </c>
      <c r="L2297">
        <v>3</v>
      </c>
      <c r="M2297">
        <v>11</v>
      </c>
      <c r="O2297">
        <v>3</v>
      </c>
      <c r="P2297">
        <v>2</v>
      </c>
      <c r="Q2297">
        <v>1</v>
      </c>
      <c r="T2297">
        <v>2</v>
      </c>
      <c r="W2297" s="41" t="s">
        <v>22</v>
      </c>
      <c r="X2297">
        <v>0</v>
      </c>
      <c r="Y2297">
        <v>1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</row>
    <row r="2298" spans="1:42" x14ac:dyDescent="0.15">
      <c r="A2298">
        <v>1293</v>
      </c>
      <c r="B2298">
        <v>46</v>
      </c>
      <c r="C2298">
        <v>22</v>
      </c>
      <c r="D2298" s="17">
        <v>2004</v>
      </c>
      <c r="E2298" s="17">
        <v>5</v>
      </c>
      <c r="F2298" s="17">
        <v>27</v>
      </c>
      <c r="G2298" s="40">
        <f t="shared" si="240"/>
        <v>38134</v>
      </c>
      <c r="H2298">
        <f t="shared" si="241"/>
        <v>22</v>
      </c>
      <c r="I2298" s="38">
        <v>0</v>
      </c>
      <c r="J2298" s="38">
        <v>0.41944444444444445</v>
      </c>
      <c r="K2298">
        <v>6258</v>
      </c>
      <c r="L2298">
        <v>4</v>
      </c>
      <c r="M2298">
        <v>7</v>
      </c>
      <c r="O2298">
        <v>3</v>
      </c>
      <c r="P2298">
        <v>2</v>
      </c>
      <c r="Q2298">
        <v>1</v>
      </c>
      <c r="T2298">
        <v>2</v>
      </c>
      <c r="W2298" s="41" t="s">
        <v>120</v>
      </c>
      <c r="X2298">
        <v>0</v>
      </c>
      <c r="Y2298">
        <v>1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</row>
    <row r="2299" spans="1:42" x14ac:dyDescent="0.15">
      <c r="A2299">
        <v>1257</v>
      </c>
      <c r="B2299">
        <v>45</v>
      </c>
      <c r="C2299">
        <v>22</v>
      </c>
      <c r="D2299" s="17">
        <v>2004</v>
      </c>
      <c r="E2299" s="17">
        <v>5</v>
      </c>
      <c r="F2299" s="17">
        <v>28</v>
      </c>
      <c r="G2299" s="40">
        <f t="shared" si="240"/>
        <v>38135</v>
      </c>
      <c r="H2299">
        <f t="shared" si="241"/>
        <v>22</v>
      </c>
      <c r="I2299" s="1">
        <v>0</v>
      </c>
      <c r="J2299" s="1">
        <v>0.4597222222222222</v>
      </c>
      <c r="K2299">
        <v>5110</v>
      </c>
      <c r="L2299">
        <v>2</v>
      </c>
      <c r="M2299">
        <v>9</v>
      </c>
      <c r="O2299">
        <v>3</v>
      </c>
      <c r="P2299">
        <v>2</v>
      </c>
      <c r="Q2299">
        <v>1</v>
      </c>
      <c r="T2299">
        <v>2</v>
      </c>
      <c r="W2299" s="41" t="s">
        <v>118</v>
      </c>
      <c r="X2299">
        <v>0</v>
      </c>
      <c r="Y2299">
        <v>1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H2299">
        <v>0</v>
      </c>
      <c r="AI2299">
        <v>1</v>
      </c>
      <c r="AM2299" t="s">
        <v>2920</v>
      </c>
    </row>
    <row r="2300" spans="1:42" x14ac:dyDescent="0.15">
      <c r="A2300">
        <v>4941</v>
      </c>
      <c r="B2300">
        <v>206</v>
      </c>
      <c r="C2300">
        <v>21</v>
      </c>
      <c r="D2300" s="17">
        <v>2009</v>
      </c>
      <c r="E2300" s="17">
        <v>5</v>
      </c>
      <c r="F2300" s="17">
        <v>25</v>
      </c>
      <c r="G2300" s="40">
        <f t="shared" si="240"/>
        <v>39958</v>
      </c>
      <c r="H2300">
        <f t="shared" si="241"/>
        <v>22</v>
      </c>
      <c r="I2300" s="29">
        <v>0.44444444444444442</v>
      </c>
      <c r="J2300" s="29">
        <v>0.44444444444444448</v>
      </c>
      <c r="K2300">
        <v>7387</v>
      </c>
      <c r="L2300">
        <v>3</v>
      </c>
      <c r="O2300">
        <v>3</v>
      </c>
      <c r="P2300">
        <v>2</v>
      </c>
      <c r="Q2300">
        <v>1</v>
      </c>
      <c r="R2300">
        <v>35.9</v>
      </c>
      <c r="S2300">
        <v>0</v>
      </c>
      <c r="T2300">
        <v>4</v>
      </c>
      <c r="W2300" s="41" t="s">
        <v>118</v>
      </c>
      <c r="X2300">
        <v>0</v>
      </c>
      <c r="Y2300">
        <v>1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H2300">
        <v>0</v>
      </c>
      <c r="AI2300">
        <v>0</v>
      </c>
    </row>
    <row r="2301" spans="1:42" x14ac:dyDescent="0.15">
      <c r="A2301">
        <v>4934</v>
      </c>
      <c r="B2301">
        <v>206</v>
      </c>
      <c r="C2301">
        <v>21</v>
      </c>
      <c r="D2301" s="17">
        <v>2009</v>
      </c>
      <c r="E2301" s="17">
        <v>5</v>
      </c>
      <c r="F2301" s="17">
        <v>25</v>
      </c>
      <c r="G2301" s="40">
        <f t="shared" si="240"/>
        <v>39958</v>
      </c>
      <c r="H2301">
        <f t="shared" si="241"/>
        <v>22</v>
      </c>
      <c r="I2301" s="29">
        <v>0.38541666666666669</v>
      </c>
      <c r="J2301" s="29">
        <v>0.38541666666666669</v>
      </c>
      <c r="K2301">
        <v>8698</v>
      </c>
      <c r="L2301">
        <v>4</v>
      </c>
      <c r="O2301">
        <v>3</v>
      </c>
      <c r="P2301">
        <v>2</v>
      </c>
      <c r="Q2301">
        <v>1</v>
      </c>
      <c r="T2301">
        <v>4</v>
      </c>
      <c r="V2301" s="41" t="s">
        <v>1335</v>
      </c>
      <c r="W2301" s="41" t="s">
        <v>118</v>
      </c>
      <c r="X2301">
        <v>1</v>
      </c>
      <c r="Y2301">
        <v>0</v>
      </c>
      <c r="Z2301">
        <v>1</v>
      </c>
      <c r="AA2301">
        <v>0</v>
      </c>
      <c r="AB2301">
        <v>0</v>
      </c>
      <c r="AC2301">
        <v>0</v>
      </c>
      <c r="AD2301">
        <v>0</v>
      </c>
      <c r="AE2301">
        <v>1</v>
      </c>
    </row>
    <row r="2302" spans="1:42" x14ac:dyDescent="0.15">
      <c r="A2302">
        <v>4946</v>
      </c>
      <c r="B2302">
        <v>206</v>
      </c>
      <c r="C2302">
        <v>21</v>
      </c>
      <c r="D2302" s="17">
        <v>2009</v>
      </c>
      <c r="E2302" s="17">
        <v>5</v>
      </c>
      <c r="F2302" s="17">
        <v>25</v>
      </c>
      <c r="G2302" s="40">
        <f t="shared" si="240"/>
        <v>39958</v>
      </c>
      <c r="H2302">
        <f t="shared" si="241"/>
        <v>22</v>
      </c>
      <c r="I2302" s="29">
        <v>0.47847222222222219</v>
      </c>
      <c r="J2302" s="29">
        <v>0.47847222222222219</v>
      </c>
      <c r="K2302">
        <v>7542</v>
      </c>
      <c r="L2302">
        <v>4</v>
      </c>
      <c r="O2302">
        <v>3</v>
      </c>
      <c r="P2302">
        <v>2</v>
      </c>
      <c r="Q2302">
        <v>2</v>
      </c>
      <c r="W2302" s="41" t="s">
        <v>49</v>
      </c>
      <c r="X2302">
        <v>0</v>
      </c>
      <c r="Y2302">
        <v>1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H2302">
        <v>0</v>
      </c>
      <c r="AI2302">
        <v>0</v>
      </c>
    </row>
    <row r="2303" spans="1:42" x14ac:dyDescent="0.15">
      <c r="A2303">
        <v>4894</v>
      </c>
      <c r="B2303">
        <v>205</v>
      </c>
      <c r="C2303">
        <v>21</v>
      </c>
      <c r="D2303" s="17">
        <v>2009</v>
      </c>
      <c r="E2303" s="17">
        <v>5</v>
      </c>
      <c r="F2303" s="17">
        <v>26</v>
      </c>
      <c r="G2303" s="40">
        <f t="shared" si="240"/>
        <v>39959</v>
      </c>
      <c r="H2303">
        <f t="shared" si="241"/>
        <v>22</v>
      </c>
      <c r="I2303" s="29">
        <v>0.44097222222222227</v>
      </c>
      <c r="J2303" s="29">
        <v>0.44097222222222227</v>
      </c>
      <c r="K2303">
        <v>8706</v>
      </c>
      <c r="L2303">
        <v>3</v>
      </c>
      <c r="O2303">
        <v>3</v>
      </c>
      <c r="P2303">
        <v>2</v>
      </c>
      <c r="Q2303">
        <v>2</v>
      </c>
      <c r="T2303">
        <v>4</v>
      </c>
      <c r="W2303" s="41" t="s">
        <v>274</v>
      </c>
      <c r="X2303">
        <v>0</v>
      </c>
      <c r="Y2303">
        <v>1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</row>
    <row r="2304" spans="1:42" x14ac:dyDescent="0.15">
      <c r="A2304">
        <v>4900</v>
      </c>
      <c r="B2304">
        <v>205</v>
      </c>
      <c r="C2304">
        <v>21</v>
      </c>
      <c r="D2304" s="17">
        <v>2009</v>
      </c>
      <c r="E2304" s="17">
        <v>5</v>
      </c>
      <c r="F2304" s="17">
        <v>26</v>
      </c>
      <c r="G2304" s="40">
        <f t="shared" si="240"/>
        <v>39959</v>
      </c>
      <c r="H2304">
        <f t="shared" si="241"/>
        <v>22</v>
      </c>
      <c r="I2304" s="29">
        <v>0.48888888888888887</v>
      </c>
      <c r="J2304" s="29">
        <v>0.48888888888888887</v>
      </c>
      <c r="L2304">
        <v>4</v>
      </c>
      <c r="O2304">
        <v>3</v>
      </c>
      <c r="P2304">
        <v>2</v>
      </c>
      <c r="Q2304">
        <v>1</v>
      </c>
      <c r="T2304">
        <v>4</v>
      </c>
      <c r="W2304" s="41" t="s">
        <v>50</v>
      </c>
      <c r="X2304">
        <v>0</v>
      </c>
      <c r="Y2304">
        <v>1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H2304">
        <v>0</v>
      </c>
      <c r="AI2304">
        <v>0</v>
      </c>
    </row>
    <row r="2305" spans="1:41" x14ac:dyDescent="0.15">
      <c r="A2305">
        <v>4901</v>
      </c>
      <c r="B2305">
        <v>205</v>
      </c>
      <c r="C2305">
        <v>21</v>
      </c>
      <c r="D2305" s="17">
        <v>2009</v>
      </c>
      <c r="E2305" s="17">
        <v>5</v>
      </c>
      <c r="F2305" s="17">
        <v>26</v>
      </c>
      <c r="G2305" s="40">
        <f t="shared" si="240"/>
        <v>39959</v>
      </c>
      <c r="H2305">
        <f t="shared" si="241"/>
        <v>22</v>
      </c>
      <c r="I2305" s="29">
        <v>0.50277777777777777</v>
      </c>
      <c r="J2305" s="29">
        <v>0.50277777777777777</v>
      </c>
      <c r="L2305">
        <v>2</v>
      </c>
      <c r="M2305">
        <v>1</v>
      </c>
      <c r="O2305">
        <v>3</v>
      </c>
      <c r="P2305">
        <v>2</v>
      </c>
      <c r="Q2305">
        <v>2</v>
      </c>
      <c r="T2305">
        <v>4</v>
      </c>
      <c r="W2305" s="41" t="s">
        <v>178</v>
      </c>
      <c r="X2305">
        <v>3</v>
      </c>
      <c r="Y2305">
        <v>0</v>
      </c>
      <c r="Z2305">
        <v>0</v>
      </c>
      <c r="AA2305">
        <v>0</v>
      </c>
      <c r="AB2305">
        <v>1</v>
      </c>
      <c r="AC2305">
        <v>0</v>
      </c>
      <c r="AD2305">
        <v>0</v>
      </c>
      <c r="AE2305">
        <v>1</v>
      </c>
      <c r="AH2305">
        <v>0</v>
      </c>
      <c r="AI2305">
        <v>0</v>
      </c>
    </row>
    <row r="2306" spans="1:41" x14ac:dyDescent="0.15">
      <c r="A2306">
        <v>4896</v>
      </c>
      <c r="B2306">
        <v>205</v>
      </c>
      <c r="C2306">
        <v>21</v>
      </c>
      <c r="D2306" s="17">
        <v>2009</v>
      </c>
      <c r="E2306" s="17">
        <v>5</v>
      </c>
      <c r="F2306" s="17">
        <v>26</v>
      </c>
      <c r="G2306" s="40">
        <f t="shared" si="240"/>
        <v>39959</v>
      </c>
      <c r="H2306">
        <f t="shared" si="241"/>
        <v>22</v>
      </c>
      <c r="I2306" s="29">
        <v>0.4465277777777778</v>
      </c>
      <c r="J2306" s="29">
        <v>0.4465277777777778</v>
      </c>
      <c r="L2306">
        <v>3</v>
      </c>
      <c r="O2306">
        <v>3</v>
      </c>
      <c r="P2306">
        <v>2</v>
      </c>
      <c r="Q2306">
        <v>2</v>
      </c>
      <c r="W2306" s="41" t="s">
        <v>118</v>
      </c>
      <c r="X2306">
        <v>2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0</v>
      </c>
      <c r="AE2306">
        <v>1</v>
      </c>
      <c r="AH2306">
        <v>0</v>
      </c>
      <c r="AI2306">
        <v>0</v>
      </c>
    </row>
    <row r="2307" spans="1:41" x14ac:dyDescent="0.15">
      <c r="A2307">
        <v>4888</v>
      </c>
      <c r="B2307">
        <v>205</v>
      </c>
      <c r="C2307">
        <v>21</v>
      </c>
      <c r="D2307" s="17">
        <v>2009</v>
      </c>
      <c r="E2307" s="17">
        <v>5</v>
      </c>
      <c r="F2307" s="17">
        <v>26</v>
      </c>
      <c r="G2307" s="40">
        <f t="shared" si="240"/>
        <v>39959</v>
      </c>
      <c r="H2307">
        <f t="shared" si="241"/>
        <v>22</v>
      </c>
      <c r="I2307" s="29">
        <v>0.39652777777777781</v>
      </c>
      <c r="J2307" s="29">
        <v>0.39652777777777776</v>
      </c>
      <c r="K2307">
        <v>7346</v>
      </c>
      <c r="L2307">
        <v>4</v>
      </c>
      <c r="O2307">
        <v>3</v>
      </c>
      <c r="P2307">
        <v>2</v>
      </c>
      <c r="Q2307">
        <v>1</v>
      </c>
      <c r="W2307" s="41" t="s">
        <v>118</v>
      </c>
      <c r="X2307">
        <v>0</v>
      </c>
      <c r="Y2307">
        <v>1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J2307">
        <v>1</v>
      </c>
    </row>
    <row r="2308" spans="1:41" x14ac:dyDescent="0.15">
      <c r="A2308">
        <v>4902</v>
      </c>
      <c r="B2308">
        <v>205</v>
      </c>
      <c r="C2308">
        <v>22</v>
      </c>
      <c r="D2308" s="17">
        <v>2009</v>
      </c>
      <c r="E2308" s="17">
        <v>5</v>
      </c>
      <c r="F2308" s="17">
        <v>27</v>
      </c>
      <c r="G2308" s="40">
        <f t="shared" si="240"/>
        <v>39960</v>
      </c>
      <c r="H2308">
        <f t="shared" si="241"/>
        <v>22</v>
      </c>
      <c r="I2308" s="29">
        <v>0.34861111111111115</v>
      </c>
      <c r="J2308" s="29">
        <v>0.34861111111111109</v>
      </c>
      <c r="K2308">
        <v>7979</v>
      </c>
      <c r="L2308">
        <v>4</v>
      </c>
      <c r="O2308">
        <v>3</v>
      </c>
      <c r="P2308">
        <v>2</v>
      </c>
      <c r="Q2308">
        <v>2</v>
      </c>
      <c r="R2308">
        <v>34.4</v>
      </c>
      <c r="T2308">
        <v>4</v>
      </c>
      <c r="W2308" s="41" t="s">
        <v>389</v>
      </c>
      <c r="X2308">
        <v>0</v>
      </c>
      <c r="Y2308">
        <v>1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M2308" t="s">
        <v>2918</v>
      </c>
      <c r="AO2308" t="s">
        <v>1335</v>
      </c>
    </row>
    <row r="2309" spans="1:41" x14ac:dyDescent="0.15">
      <c r="A2309">
        <v>4909</v>
      </c>
      <c r="B2309">
        <v>205</v>
      </c>
      <c r="C2309">
        <v>22</v>
      </c>
      <c r="D2309" s="17">
        <v>2009</v>
      </c>
      <c r="E2309" s="17">
        <v>5</v>
      </c>
      <c r="F2309" s="17">
        <v>27</v>
      </c>
      <c r="G2309" s="40">
        <f t="shared" si="240"/>
        <v>39960</v>
      </c>
      <c r="H2309">
        <f t="shared" si="241"/>
        <v>22</v>
      </c>
      <c r="I2309" s="29">
        <v>0.43055555555555558</v>
      </c>
      <c r="J2309" s="29">
        <v>0.43055555555555558</v>
      </c>
      <c r="K2309">
        <v>7059</v>
      </c>
      <c r="L2309">
        <v>4</v>
      </c>
      <c r="O2309">
        <v>3</v>
      </c>
      <c r="P2309">
        <v>2</v>
      </c>
      <c r="Q2309">
        <v>2</v>
      </c>
      <c r="W2309" s="41" t="s">
        <v>50</v>
      </c>
      <c r="X2309">
        <v>3</v>
      </c>
      <c r="Y2309">
        <v>0</v>
      </c>
      <c r="Z2309">
        <v>0</v>
      </c>
      <c r="AA2309">
        <v>0</v>
      </c>
      <c r="AB2309">
        <v>1</v>
      </c>
      <c r="AC2309">
        <v>0</v>
      </c>
      <c r="AD2309">
        <v>0</v>
      </c>
      <c r="AE2309">
        <v>1</v>
      </c>
      <c r="AH2309">
        <v>0</v>
      </c>
      <c r="AI2309">
        <v>0</v>
      </c>
    </row>
    <row r="2310" spans="1:41" x14ac:dyDescent="0.15">
      <c r="A2310">
        <v>2805</v>
      </c>
      <c r="B2310">
        <v>102</v>
      </c>
      <c r="C2310">
        <v>23</v>
      </c>
      <c r="D2310" s="17">
        <v>2003</v>
      </c>
      <c r="E2310" s="17">
        <v>6</v>
      </c>
      <c r="F2310" s="17">
        <v>3</v>
      </c>
      <c r="G2310" s="40">
        <f t="shared" ref="G2310:G2321" si="242">DATE(D2310,E2310,F2310)</f>
        <v>37775</v>
      </c>
      <c r="H2310">
        <f t="shared" ref="H2310:H2321" si="243">INT((G2310-DATE(YEAR(G2310-WEEKDAY(G2310-1)+4),1,3)+WEEKDAY(DATE(YEAR(G2310-WEEKDAY(G2310-1)+4),1,3))+5)/7)</f>
        <v>23</v>
      </c>
      <c r="I2310" s="38">
        <v>11</v>
      </c>
      <c r="J2310" s="38">
        <v>11</v>
      </c>
      <c r="L2310">
        <v>2</v>
      </c>
      <c r="M2310">
        <v>2</v>
      </c>
      <c r="O2310">
        <v>3</v>
      </c>
      <c r="P2310">
        <v>2</v>
      </c>
      <c r="Q2310">
        <v>2</v>
      </c>
      <c r="W2310" s="41" t="s">
        <v>118</v>
      </c>
      <c r="X2310">
        <v>0</v>
      </c>
      <c r="Y2310">
        <v>1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M2310" t="s">
        <v>2920</v>
      </c>
    </row>
    <row r="2311" spans="1:41" x14ac:dyDescent="0.15">
      <c r="A2311">
        <v>2769</v>
      </c>
      <c r="B2311">
        <v>101</v>
      </c>
      <c r="C2311">
        <v>23</v>
      </c>
      <c r="D2311" s="17">
        <v>2003</v>
      </c>
      <c r="E2311" s="17">
        <v>6</v>
      </c>
      <c r="F2311" s="17">
        <v>5</v>
      </c>
      <c r="G2311" s="40">
        <f t="shared" si="242"/>
        <v>37777</v>
      </c>
      <c r="H2311">
        <f t="shared" si="243"/>
        <v>23</v>
      </c>
      <c r="I2311" s="38">
        <v>0</v>
      </c>
      <c r="J2311" s="38">
        <v>0.45416666666666666</v>
      </c>
      <c r="K2311">
        <v>453</v>
      </c>
      <c r="L2311">
        <v>3</v>
      </c>
      <c r="M2311">
        <v>5</v>
      </c>
      <c r="O2311">
        <v>3</v>
      </c>
      <c r="P2311">
        <v>2</v>
      </c>
      <c r="Q2311">
        <v>1</v>
      </c>
      <c r="R2311">
        <v>38.5</v>
      </c>
      <c r="S2311">
        <v>1</v>
      </c>
      <c r="T2311">
        <v>2</v>
      </c>
      <c r="W2311" s="41" t="s">
        <v>118</v>
      </c>
      <c r="X2311">
        <v>1</v>
      </c>
      <c r="Y2311">
        <v>0</v>
      </c>
      <c r="Z2311">
        <v>1</v>
      </c>
      <c r="AA2311">
        <v>0</v>
      </c>
      <c r="AB2311">
        <v>0</v>
      </c>
      <c r="AC2311">
        <v>0</v>
      </c>
      <c r="AD2311">
        <v>0</v>
      </c>
      <c r="AE2311">
        <v>1</v>
      </c>
      <c r="AH2311">
        <v>0</v>
      </c>
      <c r="AI2311">
        <v>0</v>
      </c>
    </row>
    <row r="2312" spans="1:41" x14ac:dyDescent="0.15">
      <c r="A2312">
        <v>2774</v>
      </c>
      <c r="B2312">
        <v>101</v>
      </c>
      <c r="C2312">
        <v>23</v>
      </c>
      <c r="D2312" s="17">
        <v>2003</v>
      </c>
      <c r="E2312" s="17">
        <v>6</v>
      </c>
      <c r="F2312" s="17">
        <v>6</v>
      </c>
      <c r="G2312" s="40">
        <f t="shared" si="242"/>
        <v>37778</v>
      </c>
      <c r="H2312">
        <f t="shared" si="243"/>
        <v>23</v>
      </c>
      <c r="I2312" s="38">
        <v>0</v>
      </c>
      <c r="J2312" s="38">
        <v>0.34375</v>
      </c>
      <c r="K2312">
        <v>4179</v>
      </c>
      <c r="L2312">
        <v>2</v>
      </c>
      <c r="M2312">
        <v>8</v>
      </c>
      <c r="O2312">
        <v>3</v>
      </c>
      <c r="P2312">
        <v>2</v>
      </c>
      <c r="Q2312">
        <v>2</v>
      </c>
      <c r="R2312">
        <v>37.9</v>
      </c>
      <c r="S2312">
        <v>1</v>
      </c>
      <c r="T2312">
        <v>2</v>
      </c>
      <c r="V2312" s="41" t="s">
        <v>2652</v>
      </c>
      <c r="W2312" s="41" t="s">
        <v>118</v>
      </c>
      <c r="X2312">
        <v>5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1</v>
      </c>
      <c r="AE2312">
        <v>1</v>
      </c>
      <c r="AH2312">
        <v>0</v>
      </c>
      <c r="AI2312">
        <v>0</v>
      </c>
    </row>
    <row r="2313" spans="1:41" x14ac:dyDescent="0.15">
      <c r="A2313">
        <v>2780</v>
      </c>
      <c r="B2313">
        <v>101</v>
      </c>
      <c r="C2313">
        <v>23</v>
      </c>
      <c r="D2313" s="19">
        <v>2003</v>
      </c>
      <c r="E2313" s="19">
        <v>6</v>
      </c>
      <c r="F2313" s="19">
        <v>6</v>
      </c>
      <c r="G2313" s="40">
        <f t="shared" si="242"/>
        <v>37778</v>
      </c>
      <c r="H2313">
        <f t="shared" si="243"/>
        <v>23</v>
      </c>
      <c r="I2313" s="38">
        <v>0</v>
      </c>
      <c r="J2313" s="38">
        <v>0.40625</v>
      </c>
      <c r="K2313">
        <v>182</v>
      </c>
      <c r="L2313">
        <v>4</v>
      </c>
      <c r="O2313">
        <v>3</v>
      </c>
      <c r="P2313">
        <v>2</v>
      </c>
      <c r="Q2313">
        <v>1</v>
      </c>
      <c r="T2313">
        <v>14</v>
      </c>
      <c r="W2313" s="41" t="s">
        <v>118</v>
      </c>
      <c r="X2313">
        <v>0</v>
      </c>
      <c r="Y2313">
        <v>1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H2313">
        <v>0</v>
      </c>
      <c r="AI2313">
        <v>0</v>
      </c>
    </row>
    <row r="2314" spans="1:41" x14ac:dyDescent="0.15">
      <c r="A2314">
        <v>1263</v>
      </c>
      <c r="B2314">
        <v>45</v>
      </c>
      <c r="C2314">
        <v>22</v>
      </c>
      <c r="D2314" s="17">
        <v>2004</v>
      </c>
      <c r="E2314" s="17">
        <v>5</v>
      </c>
      <c r="F2314" s="17">
        <v>31</v>
      </c>
      <c r="G2314" s="40">
        <f t="shared" si="242"/>
        <v>38138</v>
      </c>
      <c r="H2314">
        <f t="shared" si="243"/>
        <v>23</v>
      </c>
      <c r="I2314" s="38">
        <v>0</v>
      </c>
      <c r="J2314" s="38">
        <v>0.41875000000000001</v>
      </c>
      <c r="K2314">
        <v>4205</v>
      </c>
      <c r="L2314">
        <v>3</v>
      </c>
      <c r="M2314">
        <v>3</v>
      </c>
      <c r="O2314">
        <v>3</v>
      </c>
      <c r="P2314">
        <v>2</v>
      </c>
      <c r="Q2314">
        <v>2</v>
      </c>
      <c r="T2314">
        <v>2</v>
      </c>
      <c r="W2314" s="41" t="s">
        <v>118</v>
      </c>
      <c r="X2314">
        <v>0</v>
      </c>
      <c r="Y2314">
        <v>1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H2314">
        <v>0</v>
      </c>
      <c r="AI2314">
        <v>0</v>
      </c>
    </row>
    <row r="2315" spans="1:41" x14ac:dyDescent="0.15">
      <c r="A2315">
        <v>1261</v>
      </c>
      <c r="B2315">
        <v>45</v>
      </c>
      <c r="C2315">
        <v>22</v>
      </c>
      <c r="D2315" s="17">
        <v>2004</v>
      </c>
      <c r="E2315" s="17">
        <v>5</v>
      </c>
      <c r="F2315" s="17">
        <v>31</v>
      </c>
      <c r="G2315" s="40">
        <f t="shared" si="242"/>
        <v>38138</v>
      </c>
      <c r="H2315">
        <f t="shared" si="243"/>
        <v>23</v>
      </c>
      <c r="I2315" s="38">
        <v>0</v>
      </c>
      <c r="J2315" s="38">
        <v>0.3756944444444445</v>
      </c>
      <c r="L2315">
        <v>3</v>
      </c>
      <c r="O2315">
        <v>3</v>
      </c>
      <c r="P2315">
        <v>2</v>
      </c>
      <c r="Q2315">
        <v>1</v>
      </c>
      <c r="W2315" s="41" t="s">
        <v>278</v>
      </c>
      <c r="X2315">
        <v>0</v>
      </c>
      <c r="Y2315">
        <v>1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H2315">
        <v>0</v>
      </c>
      <c r="AI2315">
        <v>0</v>
      </c>
    </row>
    <row r="2316" spans="1:41" x14ac:dyDescent="0.15">
      <c r="A2316">
        <v>1266</v>
      </c>
      <c r="B2316">
        <v>45</v>
      </c>
      <c r="C2316">
        <v>22</v>
      </c>
      <c r="D2316" s="17">
        <v>2004</v>
      </c>
      <c r="E2316" s="17">
        <v>5</v>
      </c>
      <c r="F2316" s="17">
        <v>31</v>
      </c>
      <c r="G2316" s="40">
        <f t="shared" si="242"/>
        <v>38138</v>
      </c>
      <c r="H2316">
        <f t="shared" si="243"/>
        <v>23</v>
      </c>
      <c r="I2316" s="38">
        <v>0</v>
      </c>
      <c r="J2316" s="38">
        <v>0.48958333333333331</v>
      </c>
      <c r="K2316">
        <v>310</v>
      </c>
      <c r="L2316">
        <v>4</v>
      </c>
      <c r="O2316">
        <v>3</v>
      </c>
      <c r="P2316">
        <v>2</v>
      </c>
      <c r="Q2316">
        <v>2</v>
      </c>
      <c r="R2316">
        <v>39.200000000000003</v>
      </c>
      <c r="S2316">
        <v>1</v>
      </c>
      <c r="W2316" s="41" t="s">
        <v>118</v>
      </c>
      <c r="X2316">
        <v>4</v>
      </c>
      <c r="Y2316">
        <v>0</v>
      </c>
      <c r="Z2316">
        <v>0</v>
      </c>
      <c r="AA2316">
        <v>0</v>
      </c>
      <c r="AB2316">
        <v>0</v>
      </c>
      <c r="AC2316">
        <v>1</v>
      </c>
      <c r="AD2316">
        <v>0</v>
      </c>
      <c r="AE2316">
        <v>1</v>
      </c>
    </row>
    <row r="2317" spans="1:41" x14ac:dyDescent="0.15">
      <c r="A2317">
        <v>1363</v>
      </c>
      <c r="B2317">
        <v>49</v>
      </c>
      <c r="C2317">
        <v>22</v>
      </c>
      <c r="D2317" s="17">
        <v>2004</v>
      </c>
      <c r="E2317" s="17">
        <v>6</v>
      </c>
      <c r="F2317" s="17">
        <v>2</v>
      </c>
      <c r="G2317" s="40">
        <f t="shared" si="242"/>
        <v>38140</v>
      </c>
      <c r="H2317">
        <f t="shared" si="243"/>
        <v>23</v>
      </c>
      <c r="I2317" s="38">
        <v>0</v>
      </c>
      <c r="J2317" s="38">
        <v>0.37152777777777773</v>
      </c>
      <c r="L2317">
        <v>2</v>
      </c>
      <c r="M2317">
        <v>4</v>
      </c>
      <c r="O2317">
        <v>3</v>
      </c>
      <c r="P2317">
        <v>2</v>
      </c>
      <c r="Q2317">
        <v>1</v>
      </c>
      <c r="T2317">
        <v>2</v>
      </c>
      <c r="W2317" s="41" t="s">
        <v>278</v>
      </c>
      <c r="X2317">
        <v>0</v>
      </c>
      <c r="Y2317">
        <v>1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H2317">
        <v>0</v>
      </c>
      <c r="AI2317">
        <v>0</v>
      </c>
    </row>
    <row r="2318" spans="1:41" x14ac:dyDescent="0.15">
      <c r="A2318">
        <v>1364</v>
      </c>
      <c r="B2318">
        <v>49</v>
      </c>
      <c r="C2318">
        <v>22</v>
      </c>
      <c r="D2318" s="17">
        <v>2004</v>
      </c>
      <c r="E2318" s="17">
        <v>6</v>
      </c>
      <c r="F2318" s="17">
        <v>2</v>
      </c>
      <c r="G2318" s="40">
        <f t="shared" si="242"/>
        <v>38140</v>
      </c>
      <c r="H2318">
        <f t="shared" si="243"/>
        <v>23</v>
      </c>
      <c r="I2318" s="38">
        <v>9</v>
      </c>
      <c r="J2318" s="38">
        <v>9</v>
      </c>
      <c r="L2318">
        <v>3</v>
      </c>
      <c r="M2318">
        <v>3</v>
      </c>
      <c r="O2318">
        <v>3</v>
      </c>
      <c r="P2318">
        <v>2</v>
      </c>
      <c r="Q2318">
        <v>2</v>
      </c>
      <c r="T2318">
        <v>2</v>
      </c>
      <c r="W2318" s="41" t="s">
        <v>118</v>
      </c>
      <c r="X2318">
        <v>0</v>
      </c>
      <c r="Y2318">
        <v>1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</row>
    <row r="2319" spans="1:41" x14ac:dyDescent="0.15">
      <c r="A2319">
        <v>1375</v>
      </c>
      <c r="B2319">
        <v>49</v>
      </c>
      <c r="C2319">
        <v>23</v>
      </c>
      <c r="D2319" s="17">
        <v>2004</v>
      </c>
      <c r="E2319" s="17">
        <v>6</v>
      </c>
      <c r="F2319" s="17">
        <v>3</v>
      </c>
      <c r="G2319" s="40">
        <f t="shared" si="242"/>
        <v>38141</v>
      </c>
      <c r="H2319">
        <f t="shared" si="243"/>
        <v>23</v>
      </c>
      <c r="I2319" s="38">
        <v>0</v>
      </c>
      <c r="J2319" s="38">
        <v>0.46111111111111108</v>
      </c>
      <c r="K2319">
        <v>6267</v>
      </c>
      <c r="L2319">
        <v>4</v>
      </c>
      <c r="O2319">
        <v>3</v>
      </c>
      <c r="P2319">
        <v>2</v>
      </c>
      <c r="Q2319">
        <v>2</v>
      </c>
      <c r="T2319">
        <v>2</v>
      </c>
      <c r="W2319" s="41" t="s">
        <v>118</v>
      </c>
      <c r="X2319">
        <v>0</v>
      </c>
      <c r="Y2319">
        <v>1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M2319" t="s">
        <v>2920</v>
      </c>
    </row>
    <row r="2320" spans="1:41" x14ac:dyDescent="0.15">
      <c r="A2320">
        <v>1379</v>
      </c>
      <c r="B2320">
        <v>49</v>
      </c>
      <c r="C2320">
        <v>23</v>
      </c>
      <c r="D2320" s="17">
        <v>2004</v>
      </c>
      <c r="E2320" s="17">
        <v>6</v>
      </c>
      <c r="F2320" s="17">
        <v>4</v>
      </c>
      <c r="G2320" s="40">
        <f t="shared" si="242"/>
        <v>38142</v>
      </c>
      <c r="H2320">
        <f t="shared" si="243"/>
        <v>23</v>
      </c>
      <c r="I2320" s="38">
        <v>0</v>
      </c>
      <c r="J2320" s="38">
        <v>0.45902777777777781</v>
      </c>
      <c r="K2320">
        <v>294</v>
      </c>
      <c r="L2320">
        <v>4</v>
      </c>
      <c r="O2320">
        <v>3</v>
      </c>
      <c r="P2320">
        <v>2</v>
      </c>
      <c r="Q2320">
        <v>1</v>
      </c>
      <c r="T2320">
        <v>2</v>
      </c>
      <c r="W2320" s="41" t="s">
        <v>118</v>
      </c>
      <c r="X2320">
        <v>0</v>
      </c>
      <c r="Y2320">
        <v>1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</row>
    <row r="2321" spans="1:39" x14ac:dyDescent="0.15">
      <c r="A2321">
        <v>1376</v>
      </c>
      <c r="B2321">
        <v>49</v>
      </c>
      <c r="C2321">
        <v>23</v>
      </c>
      <c r="D2321" s="18">
        <v>2004</v>
      </c>
      <c r="E2321" s="17">
        <v>6</v>
      </c>
      <c r="F2321" s="17">
        <v>4</v>
      </c>
      <c r="G2321" s="40">
        <f t="shared" si="242"/>
        <v>38142</v>
      </c>
      <c r="H2321">
        <f t="shared" si="243"/>
        <v>23</v>
      </c>
      <c r="I2321" s="38">
        <v>0</v>
      </c>
      <c r="J2321" s="38">
        <v>0.3354166666666667</v>
      </c>
      <c r="K2321">
        <v>6268</v>
      </c>
      <c r="L2321">
        <v>3</v>
      </c>
      <c r="O2321">
        <v>3</v>
      </c>
      <c r="P2321">
        <v>2</v>
      </c>
      <c r="Q2321">
        <v>1</v>
      </c>
      <c r="T2321">
        <v>2</v>
      </c>
      <c r="W2321" s="41" t="s">
        <v>118</v>
      </c>
      <c r="X2321">
        <v>0</v>
      </c>
      <c r="Y2321">
        <v>1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H2321">
        <v>0</v>
      </c>
      <c r="AI2321">
        <v>0</v>
      </c>
    </row>
    <row r="2322" spans="1:39" x14ac:dyDescent="0.15">
      <c r="A2322">
        <v>2785</v>
      </c>
      <c r="B2322">
        <v>101</v>
      </c>
      <c r="C2322">
        <v>23</v>
      </c>
      <c r="D2322" s="17">
        <v>2003</v>
      </c>
      <c r="E2322" s="17">
        <v>6</v>
      </c>
      <c r="F2322" s="17">
        <v>9</v>
      </c>
      <c r="G2322" s="40">
        <f t="shared" ref="G2322:G2335" si="244">DATE(D2322,E2322,F2322)</f>
        <v>37781</v>
      </c>
      <c r="H2322">
        <f t="shared" ref="H2322:H2335" si="245">INT((G2322-DATE(YEAR(G2322-WEEKDAY(G2322-1)+4),1,3)+WEEKDAY(DATE(YEAR(G2322-WEEKDAY(G2322-1)+4),1,3))+5)/7)</f>
        <v>24</v>
      </c>
      <c r="I2322" s="38">
        <v>0</v>
      </c>
      <c r="J2322" s="38">
        <v>0.3347222222222222</v>
      </c>
      <c r="K2322">
        <v>3053</v>
      </c>
      <c r="L2322">
        <v>4</v>
      </c>
      <c r="O2322">
        <v>3</v>
      </c>
      <c r="P2322">
        <v>2</v>
      </c>
      <c r="Q2322">
        <v>1</v>
      </c>
      <c r="T2322">
        <v>2</v>
      </c>
      <c r="W2322" s="41" t="s">
        <v>50</v>
      </c>
      <c r="X2322">
        <v>0</v>
      </c>
      <c r="Y2322">
        <v>1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H2322">
        <v>0</v>
      </c>
      <c r="AI2322">
        <v>0</v>
      </c>
    </row>
    <row r="2323" spans="1:39" x14ac:dyDescent="0.15">
      <c r="A2323">
        <v>2731</v>
      </c>
      <c r="B2323">
        <v>100</v>
      </c>
      <c r="C2323">
        <v>23</v>
      </c>
      <c r="D2323" s="19">
        <v>2003</v>
      </c>
      <c r="E2323" s="19">
        <v>6</v>
      </c>
      <c r="F2323" s="19">
        <v>9</v>
      </c>
      <c r="G2323" s="40">
        <f t="shared" si="244"/>
        <v>37781</v>
      </c>
      <c r="H2323">
        <f t="shared" si="245"/>
        <v>24</v>
      </c>
      <c r="I2323" s="38">
        <v>0</v>
      </c>
      <c r="J2323" s="38">
        <v>0.37152777777777773</v>
      </c>
      <c r="K2323">
        <v>526</v>
      </c>
      <c r="L2323">
        <v>2</v>
      </c>
      <c r="M2323">
        <v>1</v>
      </c>
      <c r="O2323">
        <v>3</v>
      </c>
      <c r="P2323">
        <v>2</v>
      </c>
      <c r="Q2323">
        <v>2</v>
      </c>
      <c r="R2323">
        <v>37.5</v>
      </c>
      <c r="S2323">
        <v>1</v>
      </c>
      <c r="T2323">
        <v>9</v>
      </c>
      <c r="W2323" s="41" t="s">
        <v>50</v>
      </c>
      <c r="X2323">
        <v>1</v>
      </c>
      <c r="Y2323">
        <v>0</v>
      </c>
      <c r="Z2323">
        <v>1</v>
      </c>
      <c r="AA2323">
        <v>0</v>
      </c>
      <c r="AB2323">
        <v>0</v>
      </c>
      <c r="AC2323">
        <v>0</v>
      </c>
      <c r="AD2323">
        <v>0</v>
      </c>
      <c r="AE2323">
        <v>1</v>
      </c>
    </row>
    <row r="2324" spans="1:39" x14ac:dyDescent="0.15">
      <c r="A2324">
        <v>2749</v>
      </c>
      <c r="B2324">
        <v>100</v>
      </c>
      <c r="C2324">
        <v>24</v>
      </c>
      <c r="D2324" s="17">
        <v>2003</v>
      </c>
      <c r="E2324" s="17">
        <v>6</v>
      </c>
      <c r="F2324" s="17">
        <v>10</v>
      </c>
      <c r="G2324" s="40">
        <f t="shared" si="244"/>
        <v>37782</v>
      </c>
      <c r="H2324">
        <f t="shared" si="245"/>
        <v>24</v>
      </c>
      <c r="I2324" s="1">
        <v>0</v>
      </c>
      <c r="J2324" s="1">
        <v>0.37361111111111112</v>
      </c>
      <c r="L2324">
        <v>2</v>
      </c>
      <c r="M2324">
        <v>4</v>
      </c>
      <c r="O2324">
        <v>3</v>
      </c>
      <c r="P2324">
        <v>2</v>
      </c>
      <c r="Q2324">
        <v>1</v>
      </c>
      <c r="T2324">
        <v>2</v>
      </c>
      <c r="W2324" s="41" t="s">
        <v>50</v>
      </c>
      <c r="X2324">
        <v>3</v>
      </c>
      <c r="Y2324">
        <v>0</v>
      </c>
      <c r="Z2324">
        <v>0</v>
      </c>
      <c r="AA2324">
        <v>0</v>
      </c>
      <c r="AB2324">
        <v>1</v>
      </c>
      <c r="AC2324">
        <v>0</v>
      </c>
      <c r="AD2324">
        <v>0</v>
      </c>
      <c r="AE2324">
        <v>1</v>
      </c>
    </row>
    <row r="2325" spans="1:39" x14ac:dyDescent="0.15">
      <c r="A2325">
        <v>2701</v>
      </c>
      <c r="B2325">
        <v>99</v>
      </c>
      <c r="C2325">
        <v>24</v>
      </c>
      <c r="D2325" s="17">
        <v>2003</v>
      </c>
      <c r="E2325" s="17">
        <v>6</v>
      </c>
      <c r="F2325" s="17">
        <v>10</v>
      </c>
      <c r="G2325" s="40">
        <f t="shared" si="244"/>
        <v>37782</v>
      </c>
      <c r="H2325">
        <f t="shared" si="245"/>
        <v>24</v>
      </c>
      <c r="I2325" s="1">
        <v>0</v>
      </c>
      <c r="J2325" s="1">
        <v>0.41944444444444445</v>
      </c>
      <c r="L2325">
        <v>2</v>
      </c>
      <c r="M2325">
        <v>5</v>
      </c>
      <c r="O2325">
        <v>3</v>
      </c>
      <c r="P2325">
        <v>2</v>
      </c>
      <c r="Q2325">
        <v>2</v>
      </c>
      <c r="R2325">
        <v>38</v>
      </c>
      <c r="S2325">
        <v>1</v>
      </c>
      <c r="W2325" s="41" t="s">
        <v>50</v>
      </c>
      <c r="X2325">
        <v>0</v>
      </c>
      <c r="Y2325">
        <v>1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</row>
    <row r="2326" spans="1:39" x14ac:dyDescent="0.15">
      <c r="A2326">
        <v>2755</v>
      </c>
      <c r="B2326">
        <v>100</v>
      </c>
      <c r="C2326">
        <v>24</v>
      </c>
      <c r="D2326" s="17">
        <v>2003</v>
      </c>
      <c r="E2326" s="17">
        <v>6</v>
      </c>
      <c r="F2326" s="17">
        <v>10</v>
      </c>
      <c r="G2326" s="40">
        <f t="shared" si="244"/>
        <v>37782</v>
      </c>
      <c r="H2326">
        <f t="shared" si="245"/>
        <v>24</v>
      </c>
      <c r="I2326" s="1">
        <v>0</v>
      </c>
      <c r="J2326" s="1">
        <v>0.4152777777777778</v>
      </c>
      <c r="K2326">
        <v>310</v>
      </c>
      <c r="L2326">
        <v>4</v>
      </c>
      <c r="O2326">
        <v>3</v>
      </c>
      <c r="P2326">
        <v>2</v>
      </c>
      <c r="Q2326">
        <v>2</v>
      </c>
      <c r="R2326">
        <v>36.799999999999997</v>
      </c>
      <c r="S2326">
        <v>0</v>
      </c>
      <c r="X2326">
        <v>0</v>
      </c>
      <c r="Y2326">
        <v>1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H2326">
        <v>1</v>
      </c>
    </row>
    <row r="2327" spans="1:39" x14ac:dyDescent="0.15">
      <c r="A2327">
        <v>2708</v>
      </c>
      <c r="B2327">
        <v>99</v>
      </c>
      <c r="C2327">
        <v>24</v>
      </c>
      <c r="D2327" s="17">
        <v>2003</v>
      </c>
      <c r="E2327" s="17">
        <v>6</v>
      </c>
      <c r="F2327" s="17">
        <v>11</v>
      </c>
      <c r="G2327" s="40">
        <f t="shared" si="244"/>
        <v>37783</v>
      </c>
      <c r="H2327">
        <f t="shared" si="245"/>
        <v>24</v>
      </c>
      <c r="I2327" s="1">
        <v>0</v>
      </c>
      <c r="J2327" s="1">
        <v>0.34791666666666665</v>
      </c>
      <c r="K2327">
        <v>4205</v>
      </c>
      <c r="L2327">
        <v>2</v>
      </c>
      <c r="M2327">
        <v>4</v>
      </c>
      <c r="O2327">
        <v>3</v>
      </c>
      <c r="P2327">
        <v>2</v>
      </c>
      <c r="Q2327">
        <v>2</v>
      </c>
      <c r="R2327" s="8"/>
      <c r="S2327" s="8"/>
      <c r="T2327">
        <v>2</v>
      </c>
      <c r="W2327" s="41" t="s">
        <v>118</v>
      </c>
      <c r="X2327">
        <v>3</v>
      </c>
      <c r="Y2327">
        <v>0</v>
      </c>
      <c r="Z2327">
        <v>0</v>
      </c>
      <c r="AA2327">
        <v>0</v>
      </c>
      <c r="AB2327">
        <v>1</v>
      </c>
      <c r="AC2327">
        <v>0</v>
      </c>
      <c r="AD2327">
        <v>0</v>
      </c>
      <c r="AE2327">
        <v>1</v>
      </c>
    </row>
    <row r="2328" spans="1:39" x14ac:dyDescent="0.15">
      <c r="A2328">
        <v>2719</v>
      </c>
      <c r="B2328">
        <v>99</v>
      </c>
      <c r="C2328">
        <v>24</v>
      </c>
      <c r="D2328" s="19">
        <v>2003</v>
      </c>
      <c r="E2328" s="19">
        <v>6</v>
      </c>
      <c r="F2328" s="19">
        <v>11</v>
      </c>
      <c r="G2328" s="40">
        <f t="shared" si="244"/>
        <v>37783</v>
      </c>
      <c r="H2328">
        <f t="shared" si="245"/>
        <v>24</v>
      </c>
      <c r="I2328" s="1">
        <v>0</v>
      </c>
      <c r="J2328" s="1">
        <v>0.4548611111111111</v>
      </c>
      <c r="L2328">
        <v>2</v>
      </c>
      <c r="M2328">
        <v>2</v>
      </c>
      <c r="O2328">
        <v>3</v>
      </c>
      <c r="P2328">
        <v>2</v>
      </c>
      <c r="Q2328">
        <v>2</v>
      </c>
      <c r="R2328">
        <v>39</v>
      </c>
      <c r="S2328">
        <v>1</v>
      </c>
      <c r="T2328">
        <v>2</v>
      </c>
      <c r="W2328" s="41" t="s">
        <v>118</v>
      </c>
      <c r="X2328">
        <v>0</v>
      </c>
      <c r="Y2328">
        <v>1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M2328" t="s">
        <v>2920</v>
      </c>
    </row>
    <row r="2329" spans="1:39" x14ac:dyDescent="0.15">
      <c r="A2329">
        <v>2726</v>
      </c>
      <c r="B2329">
        <v>99</v>
      </c>
      <c r="C2329">
        <v>24</v>
      </c>
      <c r="D2329" s="17">
        <v>2003</v>
      </c>
      <c r="E2329" s="17">
        <v>6</v>
      </c>
      <c r="F2329" s="17">
        <v>12</v>
      </c>
      <c r="G2329" s="40">
        <f t="shared" si="244"/>
        <v>37784</v>
      </c>
      <c r="H2329">
        <f t="shared" si="245"/>
        <v>24</v>
      </c>
      <c r="I2329" s="1">
        <v>0</v>
      </c>
      <c r="J2329" s="1">
        <v>0.37152777777777773</v>
      </c>
      <c r="K2329">
        <v>3574</v>
      </c>
      <c r="L2329">
        <v>2</v>
      </c>
      <c r="M2329">
        <v>5</v>
      </c>
      <c r="O2329">
        <v>3</v>
      </c>
      <c r="P2329">
        <v>2</v>
      </c>
      <c r="Q2329">
        <v>2</v>
      </c>
      <c r="R2329">
        <v>36.700000000000003</v>
      </c>
      <c r="S2329">
        <v>0</v>
      </c>
      <c r="T2329">
        <v>2</v>
      </c>
      <c r="W2329" s="41" t="s">
        <v>45</v>
      </c>
      <c r="X2329">
        <v>0</v>
      </c>
      <c r="Y2329">
        <v>1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H2329">
        <v>0</v>
      </c>
      <c r="AI2329">
        <v>0</v>
      </c>
    </row>
    <row r="2330" spans="1:39" x14ac:dyDescent="0.15">
      <c r="A2330">
        <v>2640</v>
      </c>
      <c r="B2330">
        <v>97</v>
      </c>
      <c r="C2330">
        <v>24</v>
      </c>
      <c r="D2330" s="17">
        <v>2003</v>
      </c>
      <c r="E2330" s="17">
        <v>6</v>
      </c>
      <c r="F2330" s="17">
        <v>12</v>
      </c>
      <c r="G2330" s="40">
        <f t="shared" si="244"/>
        <v>37784</v>
      </c>
      <c r="H2330">
        <f t="shared" si="245"/>
        <v>24</v>
      </c>
      <c r="I2330" s="1">
        <v>0</v>
      </c>
      <c r="J2330" s="1">
        <v>0.4458333333333333</v>
      </c>
      <c r="L2330">
        <v>3</v>
      </c>
      <c r="O2330">
        <v>3</v>
      </c>
      <c r="P2330">
        <v>2</v>
      </c>
      <c r="Q2330">
        <v>2</v>
      </c>
      <c r="T2330">
        <v>2</v>
      </c>
      <c r="W2330" s="41" t="s">
        <v>118</v>
      </c>
      <c r="X2330">
        <v>3</v>
      </c>
      <c r="Y2330">
        <v>0</v>
      </c>
      <c r="Z2330">
        <v>0</v>
      </c>
      <c r="AA2330">
        <v>0</v>
      </c>
      <c r="AB2330">
        <v>1</v>
      </c>
      <c r="AC2330">
        <v>0</v>
      </c>
      <c r="AD2330">
        <v>0</v>
      </c>
      <c r="AE2330">
        <v>1</v>
      </c>
    </row>
    <row r="2331" spans="1:39" x14ac:dyDescent="0.15">
      <c r="A2331">
        <v>2642</v>
      </c>
      <c r="B2331">
        <v>97</v>
      </c>
      <c r="C2331">
        <v>24</v>
      </c>
      <c r="D2331" s="17">
        <v>2003</v>
      </c>
      <c r="E2331" s="17">
        <v>6</v>
      </c>
      <c r="F2331" s="17">
        <v>12</v>
      </c>
      <c r="G2331" s="40">
        <f t="shared" si="244"/>
        <v>37784</v>
      </c>
      <c r="H2331">
        <f t="shared" si="245"/>
        <v>24</v>
      </c>
      <c r="I2331" s="1">
        <v>0</v>
      </c>
      <c r="J2331" s="1">
        <v>0.4604166666666667</v>
      </c>
      <c r="K2331">
        <v>4216</v>
      </c>
      <c r="L2331">
        <v>3</v>
      </c>
      <c r="M2331">
        <v>6</v>
      </c>
      <c r="O2331">
        <v>3</v>
      </c>
      <c r="P2331">
        <v>2</v>
      </c>
      <c r="Q2331">
        <v>2</v>
      </c>
      <c r="T2331">
        <v>2</v>
      </c>
      <c r="W2331" s="41" t="s">
        <v>118</v>
      </c>
      <c r="X2331">
        <v>3</v>
      </c>
      <c r="Y2331">
        <v>0</v>
      </c>
      <c r="Z2331">
        <v>0</v>
      </c>
      <c r="AA2331">
        <v>0</v>
      </c>
      <c r="AB2331">
        <v>1</v>
      </c>
      <c r="AC2331">
        <v>0</v>
      </c>
      <c r="AD2331">
        <v>0</v>
      </c>
      <c r="AE2331">
        <v>1</v>
      </c>
      <c r="AH2331">
        <v>0</v>
      </c>
      <c r="AI2331">
        <v>0</v>
      </c>
    </row>
    <row r="2332" spans="1:39" x14ac:dyDescent="0.15">
      <c r="A2332">
        <v>2727</v>
      </c>
      <c r="B2332">
        <v>99</v>
      </c>
      <c r="C2332">
        <v>24</v>
      </c>
      <c r="D2332" s="17">
        <v>2003</v>
      </c>
      <c r="E2332" s="17">
        <v>6</v>
      </c>
      <c r="F2332" s="17">
        <v>12</v>
      </c>
      <c r="G2332" s="40">
        <f t="shared" si="244"/>
        <v>37784</v>
      </c>
      <c r="H2332">
        <f t="shared" si="245"/>
        <v>24</v>
      </c>
      <c r="I2332" s="1">
        <v>0</v>
      </c>
      <c r="J2332" s="1">
        <v>0.37638888888888888</v>
      </c>
      <c r="K2332">
        <v>1006</v>
      </c>
      <c r="L2332">
        <v>2</v>
      </c>
      <c r="M2332">
        <v>10</v>
      </c>
      <c r="O2332">
        <v>3</v>
      </c>
      <c r="P2332">
        <v>2</v>
      </c>
      <c r="Q2332">
        <v>2</v>
      </c>
      <c r="T2332">
        <v>2</v>
      </c>
      <c r="W2332" s="41" t="s">
        <v>118</v>
      </c>
      <c r="X2332">
        <v>1</v>
      </c>
      <c r="Y2332">
        <v>0</v>
      </c>
      <c r="Z2332">
        <v>1</v>
      </c>
      <c r="AA2332">
        <v>0</v>
      </c>
      <c r="AB2332">
        <v>0</v>
      </c>
      <c r="AC2332">
        <v>0</v>
      </c>
      <c r="AD2332">
        <v>0</v>
      </c>
      <c r="AE2332">
        <v>1</v>
      </c>
    </row>
    <row r="2333" spans="1:39" x14ac:dyDescent="0.15">
      <c r="A2333">
        <v>1380</v>
      </c>
      <c r="B2333">
        <v>49</v>
      </c>
      <c r="C2333">
        <v>23</v>
      </c>
      <c r="D2333" s="17">
        <v>2004</v>
      </c>
      <c r="E2333" s="17">
        <v>6</v>
      </c>
      <c r="F2333" s="17">
        <v>7</v>
      </c>
      <c r="G2333" s="40">
        <f t="shared" si="244"/>
        <v>38145</v>
      </c>
      <c r="H2333">
        <f t="shared" si="245"/>
        <v>24</v>
      </c>
      <c r="I2333" s="1">
        <v>0</v>
      </c>
      <c r="J2333" s="1">
        <v>0.41805555555555557</v>
      </c>
      <c r="K2333">
        <v>6260</v>
      </c>
      <c r="L2333">
        <v>2</v>
      </c>
      <c r="M2333">
        <v>3</v>
      </c>
      <c r="O2333">
        <v>3</v>
      </c>
      <c r="P2333">
        <v>2</v>
      </c>
      <c r="Q2333">
        <v>1</v>
      </c>
      <c r="R2333">
        <v>35.9</v>
      </c>
      <c r="S2333">
        <v>0</v>
      </c>
      <c r="W2333" s="41" t="s">
        <v>118</v>
      </c>
      <c r="X2333">
        <v>4</v>
      </c>
      <c r="Y2333">
        <v>0</v>
      </c>
      <c r="Z2333">
        <v>0</v>
      </c>
      <c r="AA2333">
        <v>0</v>
      </c>
      <c r="AB2333">
        <v>0</v>
      </c>
      <c r="AC2333">
        <v>1</v>
      </c>
      <c r="AD2333">
        <v>0</v>
      </c>
      <c r="AE2333">
        <v>1</v>
      </c>
      <c r="AH2333">
        <v>0</v>
      </c>
      <c r="AI2333">
        <v>0</v>
      </c>
    </row>
    <row r="2334" spans="1:39" x14ac:dyDescent="0.15">
      <c r="A2334">
        <v>1395</v>
      </c>
      <c r="B2334">
        <v>50</v>
      </c>
      <c r="C2334">
        <v>24</v>
      </c>
      <c r="D2334" s="17">
        <v>2004</v>
      </c>
      <c r="E2334" s="17">
        <v>6</v>
      </c>
      <c r="F2334" s="17">
        <v>10</v>
      </c>
      <c r="G2334" s="40">
        <f t="shared" si="244"/>
        <v>38148</v>
      </c>
      <c r="H2334">
        <f t="shared" si="245"/>
        <v>24</v>
      </c>
      <c r="I2334" s="1">
        <v>0</v>
      </c>
      <c r="J2334" s="1">
        <v>0.38750000000000001</v>
      </c>
      <c r="K2334">
        <v>23203</v>
      </c>
      <c r="L2334">
        <v>2</v>
      </c>
      <c r="M2334">
        <v>4</v>
      </c>
      <c r="O2334">
        <v>3</v>
      </c>
      <c r="P2334">
        <v>2</v>
      </c>
      <c r="Q2334">
        <v>2</v>
      </c>
      <c r="T2334">
        <v>2</v>
      </c>
      <c r="W2334" s="41" t="s">
        <v>49</v>
      </c>
      <c r="X2334">
        <v>4</v>
      </c>
      <c r="Y2334">
        <v>0</v>
      </c>
      <c r="Z2334">
        <v>0</v>
      </c>
      <c r="AA2334">
        <v>0</v>
      </c>
      <c r="AB2334">
        <v>0</v>
      </c>
      <c r="AC2334">
        <v>1</v>
      </c>
      <c r="AD2334">
        <v>0</v>
      </c>
      <c r="AE2334">
        <v>1</v>
      </c>
    </row>
    <row r="2335" spans="1:39" x14ac:dyDescent="0.15">
      <c r="A2335">
        <v>1399</v>
      </c>
      <c r="B2335">
        <v>50</v>
      </c>
      <c r="C2335">
        <v>24</v>
      </c>
      <c r="D2335" s="17">
        <v>2004</v>
      </c>
      <c r="E2335" s="17">
        <v>6</v>
      </c>
      <c r="F2335" s="17">
        <v>11</v>
      </c>
      <c r="G2335" s="40">
        <f t="shared" si="244"/>
        <v>38149</v>
      </c>
      <c r="H2335">
        <f t="shared" si="245"/>
        <v>24</v>
      </c>
      <c r="I2335" s="1">
        <v>0</v>
      </c>
      <c r="J2335" s="1">
        <v>0.39374999999999999</v>
      </c>
      <c r="L2335">
        <v>3</v>
      </c>
      <c r="O2335">
        <v>3</v>
      </c>
      <c r="P2335">
        <v>2</v>
      </c>
      <c r="Q2335">
        <v>1</v>
      </c>
      <c r="R2335">
        <v>36.700000000000003</v>
      </c>
      <c r="S2335">
        <v>0</v>
      </c>
      <c r="T2335">
        <v>2</v>
      </c>
      <c r="W2335" s="41" t="s">
        <v>118</v>
      </c>
      <c r="X2335">
        <v>0</v>
      </c>
      <c r="Y2335">
        <v>1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H2335">
        <v>0</v>
      </c>
      <c r="AI2335">
        <v>0</v>
      </c>
    </row>
    <row r="2336" spans="1:39" x14ac:dyDescent="0.15">
      <c r="A2336">
        <v>2660</v>
      </c>
      <c r="B2336">
        <v>97</v>
      </c>
      <c r="C2336">
        <v>24</v>
      </c>
      <c r="D2336" s="17">
        <v>2003</v>
      </c>
      <c r="E2336" s="17">
        <v>6</v>
      </c>
      <c r="F2336" s="17">
        <v>16</v>
      </c>
      <c r="G2336" s="40">
        <f t="shared" ref="G2336:G2343" si="246">DATE(D2336,E2336,F2336)</f>
        <v>37788</v>
      </c>
      <c r="H2336">
        <f t="shared" ref="H2336:H2343" si="247">INT((G2336-DATE(YEAR(G2336-WEEKDAY(G2336-1)+4),1,3)+WEEKDAY(DATE(YEAR(G2336-WEEKDAY(G2336-1)+4),1,3))+5)/7)</f>
        <v>25</v>
      </c>
      <c r="I2336" s="1">
        <v>0</v>
      </c>
      <c r="J2336" s="1">
        <v>0.3923611111111111</v>
      </c>
      <c r="K2336">
        <v>4223</v>
      </c>
      <c r="L2336">
        <v>4</v>
      </c>
      <c r="O2336">
        <v>3</v>
      </c>
      <c r="P2336">
        <v>2</v>
      </c>
      <c r="Q2336">
        <v>1</v>
      </c>
      <c r="R2336">
        <v>36.6</v>
      </c>
      <c r="S2336">
        <v>0</v>
      </c>
      <c r="T2336">
        <v>2</v>
      </c>
      <c r="W2336" s="41" t="s">
        <v>118</v>
      </c>
      <c r="X2336">
        <v>0</v>
      </c>
      <c r="Y2336">
        <v>1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</row>
    <row r="2337" spans="1:39" x14ac:dyDescent="0.15">
      <c r="A2337">
        <v>2677</v>
      </c>
      <c r="B2337">
        <v>98</v>
      </c>
      <c r="C2337">
        <v>25</v>
      </c>
      <c r="D2337" s="17">
        <v>2003</v>
      </c>
      <c r="E2337" s="17">
        <v>6</v>
      </c>
      <c r="F2337" s="17">
        <v>17</v>
      </c>
      <c r="G2337" s="40">
        <f t="shared" si="246"/>
        <v>37789</v>
      </c>
      <c r="H2337">
        <f t="shared" si="247"/>
        <v>25</v>
      </c>
      <c r="I2337" s="1">
        <v>0</v>
      </c>
      <c r="J2337" s="1">
        <v>0.4201388888888889</v>
      </c>
      <c r="K2337">
        <v>601</v>
      </c>
      <c r="L2337">
        <v>2</v>
      </c>
      <c r="M2337">
        <v>4</v>
      </c>
      <c r="O2337">
        <v>3</v>
      </c>
      <c r="P2337">
        <v>2</v>
      </c>
      <c r="Q2337">
        <v>2</v>
      </c>
      <c r="T2337">
        <v>2</v>
      </c>
      <c r="W2337" s="41" t="s">
        <v>118</v>
      </c>
      <c r="X2337">
        <v>0</v>
      </c>
      <c r="Y2337">
        <v>1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</row>
    <row r="2338" spans="1:39" x14ac:dyDescent="0.15">
      <c r="A2338">
        <v>2615</v>
      </c>
      <c r="B2338">
        <v>96</v>
      </c>
      <c r="C2338">
        <v>25</v>
      </c>
      <c r="D2338" s="17">
        <v>2003</v>
      </c>
      <c r="E2338" s="17">
        <v>6</v>
      </c>
      <c r="F2338" s="17">
        <v>19</v>
      </c>
      <c r="G2338" s="40">
        <f t="shared" si="246"/>
        <v>37791</v>
      </c>
      <c r="H2338">
        <f t="shared" si="247"/>
        <v>25</v>
      </c>
      <c r="I2338" s="1">
        <v>11</v>
      </c>
      <c r="J2338" s="1">
        <v>11</v>
      </c>
      <c r="K2338">
        <v>4091</v>
      </c>
      <c r="L2338">
        <v>4</v>
      </c>
      <c r="O2338">
        <v>3</v>
      </c>
      <c r="P2338">
        <v>2</v>
      </c>
      <c r="Q2338">
        <v>2</v>
      </c>
      <c r="T2338">
        <v>2</v>
      </c>
      <c r="W2338" s="41" t="s">
        <v>118</v>
      </c>
      <c r="X2338">
        <v>3</v>
      </c>
      <c r="Y2338">
        <v>0</v>
      </c>
      <c r="Z2338">
        <v>0</v>
      </c>
      <c r="AA2338">
        <v>0</v>
      </c>
      <c r="AB2338">
        <v>1</v>
      </c>
      <c r="AC2338">
        <v>0</v>
      </c>
      <c r="AD2338">
        <v>0</v>
      </c>
      <c r="AE2338">
        <v>1</v>
      </c>
      <c r="AH2338">
        <v>0</v>
      </c>
      <c r="AI2338">
        <v>0</v>
      </c>
    </row>
    <row r="2339" spans="1:39" x14ac:dyDescent="0.15">
      <c r="A2339">
        <v>1406</v>
      </c>
      <c r="B2339">
        <v>50</v>
      </c>
      <c r="C2339">
        <v>24</v>
      </c>
      <c r="D2339" s="19">
        <v>2004</v>
      </c>
      <c r="E2339" s="19">
        <v>6</v>
      </c>
      <c r="F2339" s="19">
        <v>14</v>
      </c>
      <c r="G2339" s="40">
        <f t="shared" si="246"/>
        <v>38152</v>
      </c>
      <c r="H2339">
        <f t="shared" si="247"/>
        <v>25</v>
      </c>
      <c r="I2339" s="1">
        <v>0</v>
      </c>
      <c r="J2339" s="1">
        <v>0.48472222222222222</v>
      </c>
      <c r="K2339">
        <v>3635</v>
      </c>
      <c r="L2339">
        <v>2</v>
      </c>
      <c r="M2339">
        <v>1</v>
      </c>
      <c r="O2339">
        <v>3</v>
      </c>
      <c r="P2339">
        <v>2</v>
      </c>
      <c r="Q2339">
        <v>1</v>
      </c>
      <c r="T2339">
        <v>2</v>
      </c>
      <c r="W2339" s="41" t="s">
        <v>28</v>
      </c>
      <c r="X2339">
        <v>0</v>
      </c>
      <c r="Y2339">
        <v>1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H2339">
        <v>0</v>
      </c>
      <c r="AI2339">
        <v>0</v>
      </c>
    </row>
    <row r="2340" spans="1:39" x14ac:dyDescent="0.15">
      <c r="A2340">
        <v>1407</v>
      </c>
      <c r="B2340">
        <v>50</v>
      </c>
      <c r="C2340">
        <v>24</v>
      </c>
      <c r="D2340" s="17">
        <v>2004</v>
      </c>
      <c r="E2340" s="17">
        <v>6</v>
      </c>
      <c r="F2340" s="17">
        <v>14</v>
      </c>
      <c r="G2340" s="40">
        <f t="shared" si="246"/>
        <v>38152</v>
      </c>
      <c r="H2340">
        <f t="shared" si="247"/>
        <v>25</v>
      </c>
      <c r="I2340" s="1">
        <v>0</v>
      </c>
      <c r="J2340" s="1">
        <v>0.3444444444444445</v>
      </c>
      <c r="L2340">
        <v>4</v>
      </c>
      <c r="O2340">
        <v>3</v>
      </c>
      <c r="P2340">
        <v>2</v>
      </c>
      <c r="Q2340">
        <v>1</v>
      </c>
      <c r="T2340">
        <v>2</v>
      </c>
      <c r="W2340" s="41" t="s">
        <v>118</v>
      </c>
      <c r="X2340">
        <v>0</v>
      </c>
      <c r="Y2340">
        <v>1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</row>
    <row r="2341" spans="1:39" x14ac:dyDescent="0.15">
      <c r="A2341">
        <v>1410</v>
      </c>
      <c r="B2341">
        <v>50</v>
      </c>
      <c r="C2341">
        <v>24</v>
      </c>
      <c r="D2341" s="17">
        <v>2004</v>
      </c>
      <c r="E2341" s="17">
        <v>6</v>
      </c>
      <c r="F2341" s="17">
        <v>15</v>
      </c>
      <c r="G2341" s="40">
        <f t="shared" si="246"/>
        <v>38153</v>
      </c>
      <c r="H2341">
        <f t="shared" si="247"/>
        <v>25</v>
      </c>
      <c r="I2341" s="1">
        <v>0</v>
      </c>
      <c r="J2341" s="1">
        <v>0.45902777777777781</v>
      </c>
      <c r="K2341">
        <v>6280</v>
      </c>
      <c r="L2341">
        <v>2</v>
      </c>
      <c r="M2341">
        <v>1</v>
      </c>
      <c r="O2341">
        <v>3</v>
      </c>
      <c r="P2341">
        <v>2</v>
      </c>
      <c r="Q2341">
        <v>1</v>
      </c>
      <c r="W2341" s="41" t="s">
        <v>118</v>
      </c>
      <c r="X2341">
        <v>0</v>
      </c>
      <c r="Y2341">
        <v>1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H2341">
        <v>0</v>
      </c>
      <c r="AI2341">
        <v>0</v>
      </c>
    </row>
    <row r="2342" spans="1:39" x14ac:dyDescent="0.15">
      <c r="A2342">
        <v>1412</v>
      </c>
      <c r="B2342">
        <v>50</v>
      </c>
      <c r="C2342">
        <v>24</v>
      </c>
      <c r="D2342" s="19">
        <v>2004</v>
      </c>
      <c r="E2342" s="19">
        <v>6</v>
      </c>
      <c r="F2342" s="19">
        <v>16</v>
      </c>
      <c r="G2342" s="40">
        <f t="shared" si="246"/>
        <v>38154</v>
      </c>
      <c r="H2342">
        <f t="shared" si="247"/>
        <v>25</v>
      </c>
      <c r="I2342" s="1">
        <v>0</v>
      </c>
      <c r="J2342" s="1">
        <v>0.33402777777777781</v>
      </c>
      <c r="K2342">
        <v>266</v>
      </c>
      <c r="L2342">
        <v>4</v>
      </c>
      <c r="O2342">
        <v>3</v>
      </c>
      <c r="P2342">
        <v>2</v>
      </c>
      <c r="Q2342">
        <v>2</v>
      </c>
      <c r="R2342">
        <v>36.1</v>
      </c>
      <c r="S2342">
        <v>0</v>
      </c>
      <c r="W2342" s="41" t="s">
        <v>118</v>
      </c>
      <c r="X2342">
        <v>1</v>
      </c>
      <c r="Y2342">
        <v>0</v>
      </c>
      <c r="Z2342">
        <v>1</v>
      </c>
      <c r="AA2342">
        <v>0</v>
      </c>
      <c r="AB2342">
        <v>0</v>
      </c>
      <c r="AC2342">
        <v>0</v>
      </c>
      <c r="AD2342">
        <v>0</v>
      </c>
      <c r="AE2342">
        <v>1</v>
      </c>
    </row>
    <row r="2343" spans="1:39" x14ac:dyDescent="0.15">
      <c r="A2343">
        <v>1419</v>
      </c>
      <c r="B2343">
        <v>51</v>
      </c>
      <c r="C2343">
        <v>25</v>
      </c>
      <c r="D2343" s="17">
        <v>2004</v>
      </c>
      <c r="E2343" s="17">
        <v>6</v>
      </c>
      <c r="F2343" s="17">
        <v>17</v>
      </c>
      <c r="G2343" s="40">
        <f t="shared" si="246"/>
        <v>38155</v>
      </c>
      <c r="H2343">
        <f t="shared" si="247"/>
        <v>25</v>
      </c>
      <c r="I2343" s="38">
        <v>9</v>
      </c>
      <c r="J2343" s="38">
        <v>9</v>
      </c>
      <c r="K2343">
        <v>6281</v>
      </c>
      <c r="L2343">
        <v>3</v>
      </c>
      <c r="O2343">
        <v>3</v>
      </c>
      <c r="P2343">
        <v>2</v>
      </c>
      <c r="Q2343">
        <v>2</v>
      </c>
      <c r="T2343">
        <v>2</v>
      </c>
      <c r="W2343" s="41" t="s">
        <v>278</v>
      </c>
      <c r="X2343">
        <v>1</v>
      </c>
      <c r="Y2343">
        <v>0</v>
      </c>
      <c r="Z2343">
        <v>1</v>
      </c>
      <c r="AA2343">
        <v>0</v>
      </c>
      <c r="AB2343">
        <v>0</v>
      </c>
      <c r="AC2343">
        <v>0</v>
      </c>
      <c r="AD2343">
        <v>0</v>
      </c>
      <c r="AE2343">
        <v>1</v>
      </c>
      <c r="AH2343">
        <v>0</v>
      </c>
      <c r="AI2343">
        <v>0</v>
      </c>
    </row>
    <row r="2344" spans="1:39" x14ac:dyDescent="0.15">
      <c r="A2344">
        <v>2624</v>
      </c>
      <c r="B2344">
        <v>96</v>
      </c>
      <c r="C2344">
        <v>25</v>
      </c>
      <c r="D2344" s="17">
        <v>2003</v>
      </c>
      <c r="E2344" s="17">
        <v>6</v>
      </c>
      <c r="F2344" s="17">
        <v>23</v>
      </c>
      <c r="G2344" s="40">
        <f t="shared" ref="G2344:G2352" si="248">DATE(D2344,E2344,F2344)</f>
        <v>37795</v>
      </c>
      <c r="H2344">
        <f t="shared" ref="H2344:H2352" si="249">INT((G2344-DATE(YEAR(G2344-WEEKDAY(G2344-1)+4),1,3)+WEEKDAY(DATE(YEAR(G2344-WEEKDAY(G2344-1)+4),1,3))+5)/7)</f>
        <v>26</v>
      </c>
      <c r="I2344" s="38">
        <v>0</v>
      </c>
      <c r="J2344" s="38">
        <v>0.3354166666666667</v>
      </c>
      <c r="K2344">
        <v>4240</v>
      </c>
      <c r="L2344">
        <v>4</v>
      </c>
      <c r="O2344">
        <v>3</v>
      </c>
      <c r="P2344">
        <v>2</v>
      </c>
      <c r="Q2344">
        <v>2</v>
      </c>
      <c r="R2344">
        <v>39.799999999999997</v>
      </c>
      <c r="S2344">
        <v>1</v>
      </c>
      <c r="T2344">
        <v>2</v>
      </c>
      <c r="W2344" s="41" t="s">
        <v>278</v>
      </c>
      <c r="X2344">
        <v>1</v>
      </c>
      <c r="Y2344">
        <v>0</v>
      </c>
      <c r="Z2344">
        <v>1</v>
      </c>
      <c r="AA2344">
        <v>0</v>
      </c>
      <c r="AB2344">
        <v>0</v>
      </c>
      <c r="AC2344">
        <v>0</v>
      </c>
      <c r="AD2344">
        <v>0</v>
      </c>
      <c r="AE2344">
        <v>1</v>
      </c>
      <c r="AH2344">
        <v>0</v>
      </c>
      <c r="AI2344">
        <v>0</v>
      </c>
    </row>
    <row r="2345" spans="1:39" x14ac:dyDescent="0.15">
      <c r="A2345">
        <v>2591</v>
      </c>
      <c r="B2345">
        <v>95</v>
      </c>
      <c r="C2345">
        <v>26</v>
      </c>
      <c r="D2345" s="19">
        <v>2003</v>
      </c>
      <c r="E2345" s="19">
        <v>6</v>
      </c>
      <c r="F2345" s="19">
        <v>27</v>
      </c>
      <c r="G2345" s="40">
        <f t="shared" si="248"/>
        <v>37799</v>
      </c>
      <c r="H2345">
        <f t="shared" si="249"/>
        <v>26</v>
      </c>
      <c r="I2345" s="38"/>
      <c r="J2345" s="38"/>
      <c r="K2345">
        <v>4243</v>
      </c>
      <c r="L2345">
        <v>4</v>
      </c>
      <c r="O2345">
        <v>3</v>
      </c>
      <c r="P2345">
        <v>2</v>
      </c>
      <c r="Q2345">
        <v>1</v>
      </c>
      <c r="R2345">
        <v>38.9</v>
      </c>
      <c r="S2345">
        <v>1</v>
      </c>
      <c r="T2345">
        <v>2</v>
      </c>
      <c r="W2345" s="41" t="s">
        <v>220</v>
      </c>
      <c r="X2345">
        <v>0</v>
      </c>
      <c r="Y2345">
        <v>1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H2345">
        <v>0</v>
      </c>
      <c r="AI2345">
        <v>0</v>
      </c>
    </row>
    <row r="2346" spans="1:39" x14ac:dyDescent="0.15">
      <c r="A2346">
        <v>1430</v>
      </c>
      <c r="B2346">
        <v>51</v>
      </c>
      <c r="C2346">
        <v>25</v>
      </c>
      <c r="D2346" s="17">
        <v>2004</v>
      </c>
      <c r="E2346" s="17">
        <v>6</v>
      </c>
      <c r="F2346" s="17">
        <v>21</v>
      </c>
      <c r="G2346" s="40">
        <f t="shared" si="248"/>
        <v>38159</v>
      </c>
      <c r="H2346">
        <f t="shared" si="249"/>
        <v>26</v>
      </c>
      <c r="I2346" s="38">
        <v>0</v>
      </c>
      <c r="J2346" s="38">
        <v>0.41319444444444442</v>
      </c>
      <c r="L2346">
        <v>2</v>
      </c>
      <c r="M2346">
        <v>5</v>
      </c>
      <c r="O2346">
        <v>3</v>
      </c>
      <c r="P2346">
        <v>2</v>
      </c>
      <c r="Q2346">
        <v>2</v>
      </c>
      <c r="T2346">
        <v>2</v>
      </c>
      <c r="W2346" s="41" t="s">
        <v>118</v>
      </c>
      <c r="X2346">
        <v>0</v>
      </c>
      <c r="Y2346">
        <v>1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</row>
    <row r="2347" spans="1:39" x14ac:dyDescent="0.15">
      <c r="A2347">
        <v>1431</v>
      </c>
      <c r="B2347">
        <v>51</v>
      </c>
      <c r="C2347">
        <v>25</v>
      </c>
      <c r="D2347" s="19">
        <v>2004</v>
      </c>
      <c r="E2347" s="19">
        <v>6</v>
      </c>
      <c r="F2347" s="19">
        <v>21</v>
      </c>
      <c r="G2347" s="40">
        <f t="shared" si="248"/>
        <v>38159</v>
      </c>
      <c r="H2347">
        <f t="shared" si="249"/>
        <v>26</v>
      </c>
      <c r="I2347" s="38">
        <v>0</v>
      </c>
      <c r="J2347" s="38">
        <v>0.46180555555555558</v>
      </c>
      <c r="K2347">
        <v>6285</v>
      </c>
      <c r="L2347">
        <v>2</v>
      </c>
      <c r="M2347">
        <v>9</v>
      </c>
      <c r="O2347">
        <v>3</v>
      </c>
      <c r="P2347">
        <v>2</v>
      </c>
      <c r="Q2347">
        <v>1</v>
      </c>
      <c r="T2347">
        <v>2</v>
      </c>
      <c r="W2347" s="41" t="s">
        <v>50</v>
      </c>
      <c r="X2347">
        <v>0</v>
      </c>
      <c r="Y2347">
        <v>1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H2347">
        <v>0</v>
      </c>
      <c r="AI2347">
        <v>0</v>
      </c>
    </row>
    <row r="2348" spans="1:39" x14ac:dyDescent="0.15">
      <c r="A2348">
        <v>1426</v>
      </c>
      <c r="B2348">
        <v>51</v>
      </c>
      <c r="C2348">
        <v>25</v>
      </c>
      <c r="D2348" s="17">
        <v>2004</v>
      </c>
      <c r="E2348" s="17">
        <v>6</v>
      </c>
      <c r="F2348" s="17">
        <v>21</v>
      </c>
      <c r="G2348" s="40">
        <f t="shared" si="248"/>
        <v>38159</v>
      </c>
      <c r="H2348">
        <f t="shared" si="249"/>
        <v>26</v>
      </c>
      <c r="I2348" s="38">
        <v>0</v>
      </c>
      <c r="J2348" s="38">
        <v>0.3444444444444445</v>
      </c>
      <c r="K2348">
        <v>3733</v>
      </c>
      <c r="L2348">
        <v>2</v>
      </c>
      <c r="M2348">
        <v>2</v>
      </c>
      <c r="O2348">
        <v>3</v>
      </c>
      <c r="P2348">
        <v>2</v>
      </c>
      <c r="Q2348">
        <v>1</v>
      </c>
      <c r="R2348">
        <v>35.4</v>
      </c>
      <c r="S2348">
        <v>0</v>
      </c>
      <c r="T2348">
        <v>2</v>
      </c>
      <c r="W2348" s="41" t="s">
        <v>118</v>
      </c>
      <c r="X2348">
        <v>0</v>
      </c>
      <c r="Y2348">
        <v>1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H2348">
        <v>0</v>
      </c>
      <c r="AI2348">
        <v>0</v>
      </c>
    </row>
    <row r="2349" spans="1:39" x14ac:dyDescent="0.15">
      <c r="A2349">
        <v>1436</v>
      </c>
      <c r="B2349">
        <v>51</v>
      </c>
      <c r="C2349">
        <v>25</v>
      </c>
      <c r="D2349" s="17">
        <v>2004</v>
      </c>
      <c r="E2349" s="17">
        <v>6</v>
      </c>
      <c r="F2349" s="17">
        <v>22</v>
      </c>
      <c r="G2349" s="40">
        <f t="shared" si="248"/>
        <v>38160</v>
      </c>
      <c r="H2349">
        <f t="shared" si="249"/>
        <v>26</v>
      </c>
      <c r="I2349" s="38">
        <v>10</v>
      </c>
      <c r="J2349" s="38">
        <v>10</v>
      </c>
      <c r="K2349">
        <v>6021</v>
      </c>
      <c r="L2349">
        <v>2</v>
      </c>
      <c r="M2349">
        <v>4</v>
      </c>
      <c r="O2349">
        <v>3</v>
      </c>
      <c r="P2349">
        <v>2</v>
      </c>
      <c r="Q2349">
        <v>1</v>
      </c>
      <c r="T2349">
        <v>2</v>
      </c>
      <c r="W2349" s="41" t="s">
        <v>118</v>
      </c>
      <c r="X2349">
        <v>0</v>
      </c>
      <c r="Y2349">
        <v>1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</row>
    <row r="2350" spans="1:39" x14ac:dyDescent="0.15">
      <c r="A2350">
        <v>1437</v>
      </c>
      <c r="B2350">
        <v>51</v>
      </c>
      <c r="C2350">
        <v>25</v>
      </c>
      <c r="D2350" s="19">
        <v>2004</v>
      </c>
      <c r="E2350" s="19">
        <v>6</v>
      </c>
      <c r="F2350" s="19">
        <v>22</v>
      </c>
      <c r="G2350" s="40">
        <f t="shared" si="248"/>
        <v>38160</v>
      </c>
      <c r="H2350">
        <f t="shared" si="249"/>
        <v>26</v>
      </c>
      <c r="I2350" s="38">
        <v>0</v>
      </c>
      <c r="J2350" s="38">
        <v>0.42708333333333331</v>
      </c>
      <c r="K2350">
        <v>299</v>
      </c>
      <c r="L2350">
        <v>3</v>
      </c>
      <c r="O2350">
        <v>3</v>
      </c>
      <c r="P2350">
        <v>2</v>
      </c>
      <c r="Q2350">
        <v>2</v>
      </c>
      <c r="W2350" s="41" t="s">
        <v>118</v>
      </c>
      <c r="X2350">
        <v>0</v>
      </c>
      <c r="Y2350">
        <v>1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</row>
    <row r="2351" spans="1:39" x14ac:dyDescent="0.15">
      <c r="A2351">
        <v>1439</v>
      </c>
      <c r="B2351">
        <v>51</v>
      </c>
      <c r="C2351">
        <v>25</v>
      </c>
      <c r="D2351" s="19">
        <v>2004</v>
      </c>
      <c r="E2351" s="19">
        <v>6</v>
      </c>
      <c r="F2351" s="19">
        <v>23</v>
      </c>
      <c r="G2351" s="40">
        <f t="shared" si="248"/>
        <v>38161</v>
      </c>
      <c r="H2351">
        <f t="shared" si="249"/>
        <v>26</v>
      </c>
      <c r="I2351" s="38">
        <v>0</v>
      </c>
      <c r="J2351" s="38">
        <v>0.38125000000000003</v>
      </c>
      <c r="K2351">
        <v>6290</v>
      </c>
      <c r="L2351">
        <v>3</v>
      </c>
      <c r="O2351">
        <v>3</v>
      </c>
      <c r="P2351">
        <v>2</v>
      </c>
      <c r="Q2351">
        <v>1</v>
      </c>
      <c r="T2351">
        <v>2</v>
      </c>
      <c r="W2351" s="41" t="s">
        <v>278</v>
      </c>
      <c r="X2351">
        <v>1</v>
      </c>
      <c r="Y2351">
        <v>0</v>
      </c>
      <c r="Z2351">
        <v>1</v>
      </c>
      <c r="AA2351">
        <v>0</v>
      </c>
      <c r="AB2351">
        <v>0</v>
      </c>
      <c r="AC2351">
        <v>0</v>
      </c>
      <c r="AD2351">
        <v>0</v>
      </c>
      <c r="AE2351">
        <v>1</v>
      </c>
    </row>
    <row r="2352" spans="1:39" x14ac:dyDescent="0.15">
      <c r="A2352">
        <v>1441</v>
      </c>
      <c r="B2352">
        <v>51</v>
      </c>
      <c r="C2352">
        <v>26</v>
      </c>
      <c r="D2352" s="19">
        <v>2004</v>
      </c>
      <c r="E2352" s="19">
        <v>6</v>
      </c>
      <c r="F2352" s="19">
        <v>24</v>
      </c>
      <c r="G2352" s="40">
        <f t="shared" si="248"/>
        <v>38162</v>
      </c>
      <c r="H2352">
        <f t="shared" si="249"/>
        <v>26</v>
      </c>
      <c r="I2352" s="38">
        <v>0</v>
      </c>
      <c r="J2352" s="38">
        <v>0.3756944444444445</v>
      </c>
      <c r="L2352">
        <v>3</v>
      </c>
      <c r="O2352">
        <v>3</v>
      </c>
      <c r="P2352">
        <v>2</v>
      </c>
      <c r="Q2352">
        <v>1</v>
      </c>
      <c r="T2352">
        <v>2</v>
      </c>
      <c r="W2352" s="41" t="s">
        <v>278</v>
      </c>
      <c r="X2352">
        <v>0</v>
      </c>
      <c r="Y2352">
        <v>1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M2352" t="s">
        <v>2920</v>
      </c>
    </row>
    <row r="2353" spans="1:39" x14ac:dyDescent="0.15">
      <c r="A2353">
        <v>2600</v>
      </c>
      <c r="B2353">
        <v>95</v>
      </c>
      <c r="C2353">
        <v>26</v>
      </c>
      <c r="D2353" s="17">
        <v>2003</v>
      </c>
      <c r="E2353" s="17">
        <v>6</v>
      </c>
      <c r="F2353" s="17">
        <v>30</v>
      </c>
      <c r="G2353" s="40">
        <f t="shared" ref="G2353:G2379" si="250">DATE(D2353,E2353,F2353)</f>
        <v>37802</v>
      </c>
      <c r="H2353">
        <f t="shared" ref="H2353:H2379" si="251">INT((G2353-DATE(YEAR(G2353-WEEKDAY(G2353-1)+4),1,3)+WEEKDAY(DATE(YEAR(G2353-WEEKDAY(G2353-1)+4),1,3))+5)/7)</f>
        <v>27</v>
      </c>
      <c r="I2353" s="38">
        <v>0</v>
      </c>
      <c r="J2353" s="38">
        <v>0.41944444444444445</v>
      </c>
      <c r="K2353">
        <v>3043</v>
      </c>
      <c r="L2353">
        <v>4</v>
      </c>
      <c r="O2353">
        <v>3</v>
      </c>
      <c r="P2353">
        <v>2</v>
      </c>
      <c r="Q2353">
        <v>2</v>
      </c>
      <c r="R2353">
        <v>39.5</v>
      </c>
      <c r="S2353">
        <v>1</v>
      </c>
      <c r="T2353">
        <v>2</v>
      </c>
      <c r="W2353" s="41" t="s">
        <v>50</v>
      </c>
      <c r="X2353">
        <v>4</v>
      </c>
      <c r="Y2353">
        <v>0</v>
      </c>
      <c r="Z2353">
        <v>0</v>
      </c>
      <c r="AA2353">
        <v>0</v>
      </c>
      <c r="AB2353">
        <v>0</v>
      </c>
      <c r="AC2353">
        <v>1</v>
      </c>
      <c r="AD2353">
        <v>0</v>
      </c>
      <c r="AE2353">
        <v>1</v>
      </c>
    </row>
    <row r="2354" spans="1:39" x14ac:dyDescent="0.15">
      <c r="A2354">
        <v>2594</v>
      </c>
      <c r="B2354">
        <v>95</v>
      </c>
      <c r="C2354">
        <v>26</v>
      </c>
      <c r="D2354" s="19">
        <v>2003</v>
      </c>
      <c r="E2354" s="19">
        <v>6</v>
      </c>
      <c r="F2354" s="19">
        <v>30</v>
      </c>
      <c r="G2354" s="40">
        <f t="shared" si="250"/>
        <v>37802</v>
      </c>
      <c r="H2354">
        <f t="shared" si="251"/>
        <v>27</v>
      </c>
      <c r="I2354" s="38">
        <v>0</v>
      </c>
      <c r="J2354" s="38">
        <v>0.39305555555555555</v>
      </c>
      <c r="K2354">
        <v>4244</v>
      </c>
      <c r="L2354">
        <v>2</v>
      </c>
      <c r="M2354">
        <v>4</v>
      </c>
      <c r="O2354">
        <v>3</v>
      </c>
      <c r="P2354">
        <v>2</v>
      </c>
      <c r="Q2354">
        <v>1</v>
      </c>
      <c r="R2354">
        <v>36.799999999999997</v>
      </c>
      <c r="S2354">
        <v>0</v>
      </c>
      <c r="T2354">
        <v>2</v>
      </c>
      <c r="W2354" s="41" t="s">
        <v>50</v>
      </c>
      <c r="X2354">
        <v>1</v>
      </c>
      <c r="Y2354">
        <v>0</v>
      </c>
      <c r="Z2354">
        <v>1</v>
      </c>
      <c r="AA2354">
        <v>0</v>
      </c>
      <c r="AB2354">
        <v>0</v>
      </c>
      <c r="AC2354">
        <v>0</v>
      </c>
      <c r="AD2354">
        <v>0</v>
      </c>
      <c r="AE2354">
        <v>1</v>
      </c>
      <c r="AM2354" t="s">
        <v>2920</v>
      </c>
    </row>
    <row r="2355" spans="1:39" x14ac:dyDescent="0.15">
      <c r="A2355">
        <v>2596</v>
      </c>
      <c r="B2355">
        <v>95</v>
      </c>
      <c r="C2355">
        <v>26</v>
      </c>
      <c r="D2355" s="17">
        <v>2003</v>
      </c>
      <c r="E2355" s="17">
        <v>6</v>
      </c>
      <c r="F2355" s="17">
        <v>30</v>
      </c>
      <c r="G2355" s="40">
        <f t="shared" si="250"/>
        <v>37802</v>
      </c>
      <c r="H2355">
        <f t="shared" si="251"/>
        <v>27</v>
      </c>
      <c r="I2355" s="38">
        <v>0</v>
      </c>
      <c r="J2355" s="38">
        <v>0.4201388888888889</v>
      </c>
      <c r="L2355">
        <v>4</v>
      </c>
      <c r="O2355">
        <v>3</v>
      </c>
      <c r="P2355">
        <v>2</v>
      </c>
      <c r="Q2355">
        <v>1</v>
      </c>
      <c r="T2355">
        <v>2</v>
      </c>
      <c r="W2355" s="41" t="s">
        <v>118</v>
      </c>
      <c r="X2355">
        <v>0</v>
      </c>
      <c r="Y2355">
        <v>1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</row>
    <row r="2356" spans="1:39" x14ac:dyDescent="0.15">
      <c r="A2356">
        <v>2565</v>
      </c>
      <c r="B2356">
        <v>94</v>
      </c>
      <c r="C2356">
        <v>27</v>
      </c>
      <c r="D2356" s="19">
        <v>2003</v>
      </c>
      <c r="E2356" s="19">
        <v>7</v>
      </c>
      <c r="F2356" s="19">
        <v>1</v>
      </c>
      <c r="G2356" s="40">
        <f t="shared" si="250"/>
        <v>37803</v>
      </c>
      <c r="H2356">
        <f t="shared" si="251"/>
        <v>27</v>
      </c>
      <c r="I2356" s="38">
        <v>0</v>
      </c>
      <c r="J2356" s="38">
        <v>0.37777777777777777</v>
      </c>
      <c r="K2356">
        <v>4</v>
      </c>
      <c r="L2356">
        <v>3</v>
      </c>
      <c r="O2356">
        <v>3</v>
      </c>
      <c r="P2356">
        <v>2</v>
      </c>
      <c r="Q2356">
        <v>2</v>
      </c>
      <c r="T2356">
        <v>2</v>
      </c>
      <c r="W2356" s="41" t="s">
        <v>278</v>
      </c>
      <c r="X2356">
        <v>4</v>
      </c>
      <c r="Y2356">
        <v>0</v>
      </c>
      <c r="Z2356">
        <v>0</v>
      </c>
      <c r="AA2356">
        <v>0</v>
      </c>
      <c r="AB2356">
        <v>0</v>
      </c>
      <c r="AC2356">
        <v>1</v>
      </c>
      <c r="AD2356">
        <v>0</v>
      </c>
      <c r="AE2356">
        <v>1</v>
      </c>
      <c r="AH2356">
        <v>0</v>
      </c>
      <c r="AI2356">
        <v>0</v>
      </c>
    </row>
    <row r="2357" spans="1:39" x14ac:dyDescent="0.15">
      <c r="A2357">
        <v>2569</v>
      </c>
      <c r="B2357">
        <v>94</v>
      </c>
      <c r="C2357">
        <v>27</v>
      </c>
      <c r="D2357" s="17">
        <v>2003</v>
      </c>
      <c r="E2357" s="17">
        <v>7</v>
      </c>
      <c r="F2357" s="17">
        <v>2</v>
      </c>
      <c r="G2357" s="40">
        <f t="shared" si="250"/>
        <v>37804</v>
      </c>
      <c r="H2357">
        <f t="shared" si="251"/>
        <v>27</v>
      </c>
      <c r="I2357" s="38">
        <v>0</v>
      </c>
      <c r="J2357" s="38">
        <v>0.3347222222222222</v>
      </c>
      <c r="K2357">
        <v>4249</v>
      </c>
      <c r="L2357">
        <v>4</v>
      </c>
      <c r="M2357">
        <v>3</v>
      </c>
      <c r="O2357">
        <v>3</v>
      </c>
      <c r="P2357">
        <v>2</v>
      </c>
      <c r="Q2357">
        <v>2</v>
      </c>
      <c r="T2357">
        <v>2</v>
      </c>
      <c r="W2357" s="41" t="s">
        <v>118</v>
      </c>
      <c r="X2357">
        <v>4</v>
      </c>
      <c r="Y2357">
        <v>0</v>
      </c>
      <c r="Z2357">
        <v>0</v>
      </c>
      <c r="AA2357">
        <v>0</v>
      </c>
      <c r="AB2357">
        <v>0</v>
      </c>
      <c r="AC2357">
        <v>1</v>
      </c>
      <c r="AD2357">
        <v>0</v>
      </c>
      <c r="AE2357">
        <v>1</v>
      </c>
      <c r="AH2357">
        <v>0</v>
      </c>
      <c r="AI2357">
        <v>0</v>
      </c>
    </row>
    <row r="2358" spans="1:39" x14ac:dyDescent="0.15">
      <c r="A2358">
        <v>2335</v>
      </c>
      <c r="B2358">
        <v>86</v>
      </c>
      <c r="C2358">
        <v>27</v>
      </c>
      <c r="D2358" s="17">
        <v>2003</v>
      </c>
      <c r="E2358" s="17">
        <v>7</v>
      </c>
      <c r="F2358" s="17">
        <v>3</v>
      </c>
      <c r="G2358" s="40">
        <f t="shared" si="250"/>
        <v>37805</v>
      </c>
      <c r="H2358">
        <f t="shared" si="251"/>
        <v>27</v>
      </c>
      <c r="I2358" s="38">
        <v>10</v>
      </c>
      <c r="J2358" s="38">
        <v>10</v>
      </c>
      <c r="L2358">
        <v>4</v>
      </c>
      <c r="M2358">
        <v>8</v>
      </c>
      <c r="O2358">
        <v>3</v>
      </c>
      <c r="P2358">
        <v>2</v>
      </c>
      <c r="Q2358">
        <v>1</v>
      </c>
      <c r="T2358">
        <v>2</v>
      </c>
      <c r="W2358" s="41" t="s">
        <v>357</v>
      </c>
      <c r="X2358">
        <v>3</v>
      </c>
      <c r="Y2358">
        <v>0</v>
      </c>
      <c r="Z2358">
        <v>0</v>
      </c>
      <c r="AA2358">
        <v>0</v>
      </c>
      <c r="AB2358">
        <v>1</v>
      </c>
      <c r="AC2358">
        <v>0</v>
      </c>
      <c r="AD2358">
        <v>0</v>
      </c>
      <c r="AE2358">
        <v>1</v>
      </c>
    </row>
    <row r="2359" spans="1:39" x14ac:dyDescent="0.15">
      <c r="A2359">
        <v>1444</v>
      </c>
      <c r="B2359">
        <v>52</v>
      </c>
      <c r="C2359">
        <v>26</v>
      </c>
      <c r="D2359" s="17">
        <v>2004</v>
      </c>
      <c r="E2359" s="17">
        <v>6</v>
      </c>
      <c r="F2359" s="17">
        <v>28</v>
      </c>
      <c r="G2359" s="40">
        <f t="shared" si="250"/>
        <v>38166</v>
      </c>
      <c r="H2359">
        <f t="shared" si="251"/>
        <v>27</v>
      </c>
      <c r="I2359" s="38">
        <v>0</v>
      </c>
      <c r="J2359" s="38">
        <v>0.41319444444444442</v>
      </c>
      <c r="K2359">
        <v>6291</v>
      </c>
      <c r="L2359">
        <v>2</v>
      </c>
      <c r="M2359">
        <v>9</v>
      </c>
      <c r="O2359">
        <v>3</v>
      </c>
      <c r="P2359">
        <v>2</v>
      </c>
      <c r="Q2359">
        <v>2</v>
      </c>
      <c r="T2359">
        <v>2</v>
      </c>
      <c r="W2359" s="41" t="s">
        <v>278</v>
      </c>
      <c r="X2359">
        <v>0</v>
      </c>
      <c r="Y2359">
        <v>1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</row>
    <row r="2360" spans="1:39" x14ac:dyDescent="0.15">
      <c r="A2360">
        <v>1446</v>
      </c>
      <c r="B2360">
        <v>52</v>
      </c>
      <c r="C2360">
        <v>26</v>
      </c>
      <c r="D2360" s="17">
        <v>2004</v>
      </c>
      <c r="E2360" s="17">
        <v>6</v>
      </c>
      <c r="F2360" s="17">
        <v>29</v>
      </c>
      <c r="G2360" s="40">
        <f t="shared" si="250"/>
        <v>38167</v>
      </c>
      <c r="H2360">
        <f t="shared" si="251"/>
        <v>27</v>
      </c>
      <c r="I2360" s="38">
        <v>0</v>
      </c>
      <c r="J2360" s="38">
        <v>0.33402777777777781</v>
      </c>
      <c r="K2360">
        <v>3635</v>
      </c>
      <c r="L2360">
        <v>2</v>
      </c>
      <c r="M2360">
        <v>1</v>
      </c>
      <c r="O2360">
        <v>3</v>
      </c>
      <c r="P2360">
        <v>2</v>
      </c>
      <c r="Q2360">
        <v>1</v>
      </c>
      <c r="T2360">
        <v>2</v>
      </c>
      <c r="W2360" s="41" t="s">
        <v>20</v>
      </c>
      <c r="X2360">
        <v>0</v>
      </c>
      <c r="Y2360">
        <v>1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</row>
    <row r="2361" spans="1:39" x14ac:dyDescent="0.15">
      <c r="A2361">
        <v>1455</v>
      </c>
      <c r="B2361">
        <v>52</v>
      </c>
      <c r="C2361">
        <v>26</v>
      </c>
      <c r="D2361" s="19">
        <v>2004</v>
      </c>
      <c r="E2361" s="19">
        <v>6</v>
      </c>
      <c r="F2361" s="19">
        <v>30</v>
      </c>
      <c r="G2361" s="40">
        <f t="shared" si="250"/>
        <v>38168</v>
      </c>
      <c r="H2361">
        <f t="shared" si="251"/>
        <v>27</v>
      </c>
      <c r="I2361" s="38">
        <v>9</v>
      </c>
      <c r="J2361" s="38">
        <v>9</v>
      </c>
      <c r="L2361">
        <v>4</v>
      </c>
      <c r="M2361">
        <v>4</v>
      </c>
      <c r="O2361">
        <v>3</v>
      </c>
      <c r="P2361">
        <v>2</v>
      </c>
      <c r="Q2361">
        <v>1</v>
      </c>
      <c r="R2361">
        <v>36.9</v>
      </c>
      <c r="S2361">
        <v>0</v>
      </c>
      <c r="T2361">
        <v>2</v>
      </c>
      <c r="W2361" s="41" t="s">
        <v>331</v>
      </c>
      <c r="X2361">
        <v>3</v>
      </c>
      <c r="Y2361">
        <v>0</v>
      </c>
      <c r="Z2361">
        <v>0</v>
      </c>
      <c r="AA2361">
        <v>0</v>
      </c>
      <c r="AB2361">
        <v>1</v>
      </c>
      <c r="AC2361">
        <v>0</v>
      </c>
      <c r="AD2361">
        <v>0</v>
      </c>
      <c r="AE2361">
        <v>1</v>
      </c>
    </row>
    <row r="2362" spans="1:39" x14ac:dyDescent="0.15">
      <c r="A2362">
        <v>1458</v>
      </c>
      <c r="B2362">
        <v>52</v>
      </c>
      <c r="C2362">
        <v>26</v>
      </c>
      <c r="D2362" s="17">
        <v>2004</v>
      </c>
      <c r="E2362" s="17">
        <v>6</v>
      </c>
      <c r="F2362" s="17">
        <v>30</v>
      </c>
      <c r="G2362" s="40">
        <f t="shared" si="250"/>
        <v>38168</v>
      </c>
      <c r="H2362">
        <f t="shared" si="251"/>
        <v>27</v>
      </c>
      <c r="I2362" s="38">
        <v>0</v>
      </c>
      <c r="J2362" s="38">
        <v>0.4152777777777778</v>
      </c>
      <c r="K2362">
        <v>6280</v>
      </c>
      <c r="L2362">
        <v>2</v>
      </c>
      <c r="M2362">
        <v>1</v>
      </c>
      <c r="O2362">
        <v>3</v>
      </c>
      <c r="P2362">
        <v>2</v>
      </c>
      <c r="Q2362">
        <v>1</v>
      </c>
      <c r="R2362">
        <v>36</v>
      </c>
      <c r="S2362">
        <v>0</v>
      </c>
      <c r="W2362" s="41" t="s">
        <v>278</v>
      </c>
      <c r="X2362">
        <v>3</v>
      </c>
      <c r="Y2362">
        <v>0</v>
      </c>
      <c r="Z2362">
        <v>0</v>
      </c>
      <c r="AA2362">
        <v>0</v>
      </c>
      <c r="AB2362">
        <v>1</v>
      </c>
      <c r="AC2362">
        <v>0</v>
      </c>
      <c r="AD2362">
        <v>0</v>
      </c>
      <c r="AE2362">
        <v>1</v>
      </c>
    </row>
    <row r="2363" spans="1:39" x14ac:dyDescent="0.15">
      <c r="A2363">
        <v>1460</v>
      </c>
      <c r="B2363">
        <v>53</v>
      </c>
      <c r="C2363">
        <v>27</v>
      </c>
      <c r="D2363" s="19">
        <v>2004</v>
      </c>
      <c r="E2363" s="19">
        <v>7</v>
      </c>
      <c r="F2363" s="19">
        <v>1</v>
      </c>
      <c r="G2363" s="40">
        <f t="shared" si="250"/>
        <v>38169</v>
      </c>
      <c r="H2363">
        <f t="shared" si="251"/>
        <v>27</v>
      </c>
      <c r="I2363" s="38">
        <v>9</v>
      </c>
      <c r="J2363" s="38">
        <v>9</v>
      </c>
      <c r="K2363">
        <v>2718</v>
      </c>
      <c r="L2363">
        <v>2</v>
      </c>
      <c r="M2363">
        <v>1</v>
      </c>
      <c r="O2363">
        <v>3</v>
      </c>
      <c r="P2363">
        <v>2</v>
      </c>
      <c r="Q2363">
        <v>1</v>
      </c>
      <c r="W2363" s="41" t="s">
        <v>118</v>
      </c>
      <c r="X2363">
        <v>0</v>
      </c>
      <c r="Y2363">
        <v>1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</row>
    <row r="2364" spans="1:39" x14ac:dyDescent="0.15">
      <c r="A2364">
        <v>1466</v>
      </c>
      <c r="B2364">
        <v>53</v>
      </c>
      <c r="C2364">
        <v>27</v>
      </c>
      <c r="D2364" s="17">
        <v>2004</v>
      </c>
      <c r="E2364" s="17">
        <v>7</v>
      </c>
      <c r="F2364" s="17">
        <v>1</v>
      </c>
      <c r="G2364" s="40">
        <f t="shared" si="250"/>
        <v>38169</v>
      </c>
      <c r="H2364">
        <f t="shared" si="251"/>
        <v>27</v>
      </c>
      <c r="I2364" s="38">
        <v>0</v>
      </c>
      <c r="J2364" s="38">
        <v>0.48958333333333331</v>
      </c>
      <c r="K2364">
        <v>6260</v>
      </c>
      <c r="L2364">
        <v>2</v>
      </c>
      <c r="M2364">
        <v>3</v>
      </c>
      <c r="O2364">
        <v>3</v>
      </c>
      <c r="P2364">
        <v>2</v>
      </c>
      <c r="Q2364">
        <v>1</v>
      </c>
      <c r="W2364" s="41" t="s">
        <v>282</v>
      </c>
      <c r="X2364">
        <v>0</v>
      </c>
      <c r="Y2364">
        <v>1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H2364">
        <v>0</v>
      </c>
      <c r="AI2364">
        <v>0</v>
      </c>
    </row>
    <row r="2365" spans="1:39" x14ac:dyDescent="0.15">
      <c r="A2365">
        <v>1463</v>
      </c>
      <c r="B2365">
        <v>53</v>
      </c>
      <c r="C2365">
        <v>27</v>
      </c>
      <c r="D2365" s="17">
        <v>2004</v>
      </c>
      <c r="E2365" s="17">
        <v>7</v>
      </c>
      <c r="F2365" s="17">
        <v>1</v>
      </c>
      <c r="G2365" s="40">
        <f t="shared" si="250"/>
        <v>38169</v>
      </c>
      <c r="H2365">
        <f t="shared" si="251"/>
        <v>27</v>
      </c>
      <c r="I2365" s="38">
        <v>0</v>
      </c>
      <c r="J2365" s="38">
        <v>0.42083333333333334</v>
      </c>
      <c r="K2365">
        <v>299</v>
      </c>
      <c r="L2365">
        <v>3</v>
      </c>
      <c r="O2365">
        <v>3</v>
      </c>
      <c r="P2365">
        <v>2</v>
      </c>
      <c r="Q2365">
        <v>2</v>
      </c>
      <c r="W2365" s="41" t="s">
        <v>118</v>
      </c>
      <c r="X2365">
        <v>0</v>
      </c>
      <c r="Y2365">
        <v>1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</row>
    <row r="2366" spans="1:39" x14ac:dyDescent="0.15">
      <c r="A2366">
        <v>3989</v>
      </c>
      <c r="B2366">
        <v>174</v>
      </c>
      <c r="C2366">
        <v>27</v>
      </c>
      <c r="D2366" s="17">
        <v>2008</v>
      </c>
      <c r="E2366" s="17">
        <v>7</v>
      </c>
      <c r="F2366" s="17">
        <v>1</v>
      </c>
      <c r="G2366" s="40">
        <f t="shared" si="250"/>
        <v>39630</v>
      </c>
      <c r="H2366">
        <f t="shared" si="251"/>
        <v>27</v>
      </c>
      <c r="I2366" s="29">
        <v>0.4055555555555555</v>
      </c>
      <c r="J2366" s="29">
        <v>0.40555555555555556</v>
      </c>
      <c r="K2366">
        <v>7140</v>
      </c>
      <c r="L2366">
        <v>2</v>
      </c>
      <c r="M2366">
        <v>1</v>
      </c>
      <c r="O2366">
        <v>3</v>
      </c>
      <c r="P2366">
        <v>2</v>
      </c>
      <c r="Q2366">
        <v>2</v>
      </c>
      <c r="R2366">
        <v>40.1</v>
      </c>
      <c r="S2366">
        <v>1</v>
      </c>
      <c r="W2366" s="41" t="s">
        <v>118</v>
      </c>
      <c r="X2366">
        <v>1</v>
      </c>
      <c r="Y2366">
        <v>0</v>
      </c>
      <c r="Z2366">
        <v>1</v>
      </c>
      <c r="AA2366">
        <v>0</v>
      </c>
      <c r="AB2366">
        <v>0</v>
      </c>
      <c r="AC2366">
        <v>0</v>
      </c>
      <c r="AD2366">
        <v>0</v>
      </c>
      <c r="AE2366">
        <v>1</v>
      </c>
    </row>
    <row r="2367" spans="1:39" x14ac:dyDescent="0.15">
      <c r="A2367">
        <v>4006</v>
      </c>
      <c r="B2367">
        <v>174</v>
      </c>
      <c r="C2367">
        <v>27</v>
      </c>
      <c r="D2367" s="17">
        <v>2008</v>
      </c>
      <c r="E2367" s="17">
        <v>7</v>
      </c>
      <c r="F2367" s="17">
        <v>3</v>
      </c>
      <c r="G2367" s="40">
        <f t="shared" si="250"/>
        <v>39632</v>
      </c>
      <c r="H2367">
        <f t="shared" si="251"/>
        <v>27</v>
      </c>
      <c r="I2367" s="29">
        <v>0.44375000000000003</v>
      </c>
      <c r="J2367" s="29">
        <v>0.44375000000000003</v>
      </c>
      <c r="K2367">
        <v>8161</v>
      </c>
      <c r="L2367">
        <v>2</v>
      </c>
      <c r="M2367">
        <v>3</v>
      </c>
      <c r="O2367">
        <v>3</v>
      </c>
      <c r="P2367">
        <v>2</v>
      </c>
      <c r="Q2367">
        <v>2</v>
      </c>
      <c r="R2367">
        <v>35.1</v>
      </c>
      <c r="S2367">
        <v>0</v>
      </c>
      <c r="T2367">
        <v>3</v>
      </c>
      <c r="W2367" s="41" t="s">
        <v>278</v>
      </c>
      <c r="X2367">
        <v>0</v>
      </c>
      <c r="Y2367">
        <v>1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</row>
    <row r="2368" spans="1:39" x14ac:dyDescent="0.15">
      <c r="A2368">
        <v>4005</v>
      </c>
      <c r="B2368">
        <v>174</v>
      </c>
      <c r="C2368">
        <v>27</v>
      </c>
      <c r="D2368" s="19">
        <v>2008</v>
      </c>
      <c r="E2368" s="19">
        <v>7</v>
      </c>
      <c r="F2368" s="19">
        <v>3</v>
      </c>
      <c r="G2368" s="40">
        <f t="shared" si="250"/>
        <v>39632</v>
      </c>
      <c r="H2368">
        <f t="shared" si="251"/>
        <v>27</v>
      </c>
      <c r="I2368" s="29">
        <v>0.41736111111111113</v>
      </c>
      <c r="J2368" s="29">
        <v>0.41736111111111113</v>
      </c>
      <c r="K2368">
        <v>8160</v>
      </c>
      <c r="L2368">
        <v>4</v>
      </c>
      <c r="O2368">
        <v>3</v>
      </c>
      <c r="P2368">
        <v>2</v>
      </c>
      <c r="Q2368">
        <v>1</v>
      </c>
      <c r="T2368">
        <v>3</v>
      </c>
      <c r="W2368" s="41" t="s">
        <v>278</v>
      </c>
      <c r="X2368">
        <v>0</v>
      </c>
      <c r="Y2368">
        <v>1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H2368">
        <v>0</v>
      </c>
      <c r="AI2368">
        <v>0</v>
      </c>
    </row>
    <row r="2369" spans="1:35" x14ac:dyDescent="0.15">
      <c r="A2369">
        <v>4012</v>
      </c>
      <c r="B2369">
        <v>174</v>
      </c>
      <c r="C2369">
        <v>27</v>
      </c>
      <c r="D2369" s="17">
        <v>2008</v>
      </c>
      <c r="E2369" s="17">
        <v>7</v>
      </c>
      <c r="F2369" s="17">
        <v>4</v>
      </c>
      <c r="G2369" s="40">
        <f t="shared" si="250"/>
        <v>39633</v>
      </c>
      <c r="H2369">
        <f t="shared" si="251"/>
        <v>27</v>
      </c>
      <c r="I2369" s="29">
        <v>0.49027777777777781</v>
      </c>
      <c r="J2369" s="29">
        <v>0.49027777777777776</v>
      </c>
      <c r="K2369">
        <v>7216</v>
      </c>
      <c r="L2369">
        <v>2</v>
      </c>
      <c r="M2369">
        <v>2</v>
      </c>
      <c r="O2369">
        <v>3</v>
      </c>
      <c r="P2369">
        <v>2</v>
      </c>
      <c r="Q2369">
        <v>2</v>
      </c>
      <c r="T2369">
        <v>3</v>
      </c>
      <c r="W2369" s="41" t="s">
        <v>120</v>
      </c>
      <c r="X2369">
        <v>0</v>
      </c>
      <c r="Y2369">
        <v>1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H2369">
        <v>0</v>
      </c>
      <c r="AI2369">
        <v>0</v>
      </c>
    </row>
    <row r="2370" spans="1:35" x14ac:dyDescent="0.15">
      <c r="A2370">
        <v>4836</v>
      </c>
      <c r="B2370">
        <v>203</v>
      </c>
      <c r="C2370">
        <v>26</v>
      </c>
      <c r="D2370" s="17">
        <v>2009</v>
      </c>
      <c r="E2370" s="17">
        <v>6</v>
      </c>
      <c r="F2370" s="17">
        <v>29</v>
      </c>
      <c r="G2370" s="40">
        <f t="shared" si="250"/>
        <v>39993</v>
      </c>
      <c r="H2370">
        <f t="shared" si="251"/>
        <v>27</v>
      </c>
      <c r="I2370" s="29">
        <v>0.41666666666666669</v>
      </c>
      <c r="J2370" s="29">
        <v>0.41666666666666669</v>
      </c>
      <c r="K2370">
        <v>7594</v>
      </c>
      <c r="L2370">
        <v>2</v>
      </c>
      <c r="M2370">
        <v>5</v>
      </c>
      <c r="O2370">
        <v>3</v>
      </c>
      <c r="P2370">
        <v>2</v>
      </c>
      <c r="Q2370">
        <v>2</v>
      </c>
      <c r="T2370">
        <v>4</v>
      </c>
      <c r="W2370" s="41" t="s">
        <v>50</v>
      </c>
      <c r="X2370">
        <v>0</v>
      </c>
      <c r="Y2370">
        <v>1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</row>
    <row r="2371" spans="1:35" x14ac:dyDescent="0.15">
      <c r="A2371">
        <v>4828</v>
      </c>
      <c r="B2371">
        <v>203</v>
      </c>
      <c r="C2371">
        <v>26</v>
      </c>
      <c r="D2371" s="17">
        <v>2009</v>
      </c>
      <c r="E2371" s="17">
        <v>6</v>
      </c>
      <c r="F2371" s="17">
        <v>29</v>
      </c>
      <c r="G2371" s="40">
        <f t="shared" si="250"/>
        <v>39993</v>
      </c>
      <c r="H2371">
        <f t="shared" si="251"/>
        <v>27</v>
      </c>
      <c r="I2371" s="29"/>
      <c r="J2371" s="29"/>
      <c r="K2371">
        <v>6935</v>
      </c>
      <c r="L2371">
        <v>4</v>
      </c>
      <c r="O2371">
        <v>3</v>
      </c>
      <c r="P2371">
        <v>2</v>
      </c>
      <c r="Q2371">
        <v>1</v>
      </c>
      <c r="T2371">
        <v>4</v>
      </c>
      <c r="W2371" s="41" t="s">
        <v>118</v>
      </c>
      <c r="X2371">
        <v>0</v>
      </c>
      <c r="Y2371">
        <v>1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</row>
    <row r="2372" spans="1:35" x14ac:dyDescent="0.15">
      <c r="A2372">
        <v>4839</v>
      </c>
      <c r="B2372">
        <v>203</v>
      </c>
      <c r="C2372">
        <v>26</v>
      </c>
      <c r="D2372" s="19">
        <v>2009</v>
      </c>
      <c r="E2372" s="19">
        <v>6</v>
      </c>
      <c r="F2372" s="19">
        <v>29</v>
      </c>
      <c r="G2372" s="40">
        <f t="shared" si="250"/>
        <v>39993</v>
      </c>
      <c r="H2372">
        <f t="shared" si="251"/>
        <v>27</v>
      </c>
      <c r="I2372" s="29">
        <v>0.46527777777777773</v>
      </c>
      <c r="J2372" s="29">
        <v>0.46527777777777773</v>
      </c>
      <c r="K2372">
        <v>7857</v>
      </c>
      <c r="L2372">
        <v>3</v>
      </c>
      <c r="M2372">
        <v>3</v>
      </c>
      <c r="O2372">
        <v>3</v>
      </c>
      <c r="P2372">
        <v>2</v>
      </c>
      <c r="Q2372">
        <v>1</v>
      </c>
      <c r="W2372" s="41" t="s">
        <v>118</v>
      </c>
      <c r="X2372">
        <v>3</v>
      </c>
      <c r="Y2372">
        <v>0</v>
      </c>
      <c r="Z2372">
        <v>0</v>
      </c>
      <c r="AA2372">
        <v>0</v>
      </c>
      <c r="AB2372">
        <v>1</v>
      </c>
      <c r="AC2372">
        <v>0</v>
      </c>
      <c r="AD2372">
        <v>0</v>
      </c>
      <c r="AE2372">
        <v>1</v>
      </c>
    </row>
    <row r="2373" spans="1:35" x14ac:dyDescent="0.15">
      <c r="A2373">
        <v>4853</v>
      </c>
      <c r="B2373">
        <v>203</v>
      </c>
      <c r="C2373">
        <v>26</v>
      </c>
      <c r="D2373" s="17">
        <v>2009</v>
      </c>
      <c r="E2373" s="17">
        <v>6</v>
      </c>
      <c r="F2373" s="17">
        <v>30</v>
      </c>
      <c r="G2373" s="40">
        <f t="shared" si="250"/>
        <v>39994</v>
      </c>
      <c r="H2373">
        <f t="shared" si="251"/>
        <v>27</v>
      </c>
      <c r="I2373" s="29">
        <v>0.51388888888888895</v>
      </c>
      <c r="J2373" s="29">
        <v>0.51388888888888884</v>
      </c>
      <c r="L2373">
        <v>3</v>
      </c>
      <c r="O2373">
        <v>3</v>
      </c>
      <c r="P2373">
        <v>2</v>
      </c>
      <c r="Q2373">
        <v>1</v>
      </c>
      <c r="X2373">
        <v>0</v>
      </c>
      <c r="Y2373">
        <v>1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</row>
    <row r="2374" spans="1:35" x14ac:dyDescent="0.15">
      <c r="A2374">
        <v>4794</v>
      </c>
      <c r="B2374" s="2">
        <v>202</v>
      </c>
      <c r="C2374">
        <v>27</v>
      </c>
      <c r="D2374" s="17">
        <v>2009</v>
      </c>
      <c r="E2374" s="17">
        <v>7</v>
      </c>
      <c r="F2374" s="17">
        <v>1</v>
      </c>
      <c r="G2374" s="40">
        <f t="shared" si="250"/>
        <v>39995</v>
      </c>
      <c r="H2374">
        <f t="shared" si="251"/>
        <v>27</v>
      </c>
      <c r="I2374" s="29">
        <v>0.35833333333333334</v>
      </c>
      <c r="J2374" s="29">
        <v>0.35833333333333334</v>
      </c>
      <c r="K2374">
        <v>7554</v>
      </c>
      <c r="L2374">
        <v>2</v>
      </c>
      <c r="M2374">
        <v>8</v>
      </c>
      <c r="O2374">
        <v>3</v>
      </c>
      <c r="P2374">
        <v>2</v>
      </c>
      <c r="Q2374">
        <v>2</v>
      </c>
      <c r="T2374">
        <v>4</v>
      </c>
      <c r="W2374" s="41" t="s">
        <v>50</v>
      </c>
      <c r="X2374">
        <v>0</v>
      </c>
      <c r="Y2374">
        <v>1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</row>
    <row r="2375" spans="1:35" x14ac:dyDescent="0.15">
      <c r="A2375">
        <v>4803</v>
      </c>
      <c r="B2375" s="2">
        <v>202</v>
      </c>
      <c r="C2375">
        <v>27</v>
      </c>
      <c r="D2375" s="17">
        <v>2009</v>
      </c>
      <c r="E2375" s="17">
        <v>7</v>
      </c>
      <c r="F2375" s="17">
        <v>1</v>
      </c>
      <c r="G2375" s="40">
        <f t="shared" si="250"/>
        <v>39995</v>
      </c>
      <c r="H2375">
        <f t="shared" si="251"/>
        <v>27</v>
      </c>
      <c r="I2375" s="29">
        <v>0.46875</v>
      </c>
      <c r="J2375" s="29">
        <v>0.46875</v>
      </c>
      <c r="L2375">
        <v>3</v>
      </c>
      <c r="M2375">
        <v>6</v>
      </c>
      <c r="O2375">
        <v>3</v>
      </c>
      <c r="P2375">
        <v>2</v>
      </c>
      <c r="Q2375">
        <v>2</v>
      </c>
      <c r="T2375">
        <v>4</v>
      </c>
      <c r="W2375" s="41" t="s">
        <v>118</v>
      </c>
      <c r="X2375">
        <v>0</v>
      </c>
      <c r="Y2375">
        <v>1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</row>
    <row r="2376" spans="1:35" x14ac:dyDescent="0.15">
      <c r="A2376">
        <v>4802</v>
      </c>
      <c r="B2376" s="2">
        <v>202</v>
      </c>
      <c r="C2376">
        <v>27</v>
      </c>
      <c r="D2376" s="17">
        <v>2009</v>
      </c>
      <c r="E2376" s="17">
        <v>7</v>
      </c>
      <c r="F2376" s="17">
        <v>1</v>
      </c>
      <c r="G2376" s="40">
        <f t="shared" si="250"/>
        <v>39995</v>
      </c>
      <c r="H2376">
        <f t="shared" si="251"/>
        <v>27</v>
      </c>
      <c r="I2376" s="29">
        <v>0.46180555555555558</v>
      </c>
      <c r="J2376" s="29">
        <v>0.46180555555555552</v>
      </c>
      <c r="L2376">
        <v>3</v>
      </c>
      <c r="O2376">
        <v>3</v>
      </c>
      <c r="P2376">
        <v>2</v>
      </c>
      <c r="Q2376">
        <v>2</v>
      </c>
      <c r="R2376">
        <v>38.4</v>
      </c>
      <c r="S2376">
        <v>1</v>
      </c>
      <c r="W2376" s="41" t="s">
        <v>118</v>
      </c>
      <c r="X2376">
        <v>0</v>
      </c>
      <c r="Y2376">
        <v>1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H2376">
        <v>0</v>
      </c>
      <c r="AI2376">
        <v>0</v>
      </c>
    </row>
    <row r="2377" spans="1:35" x14ac:dyDescent="0.15">
      <c r="A2377">
        <v>4804</v>
      </c>
      <c r="B2377" s="2">
        <v>202</v>
      </c>
      <c r="C2377">
        <v>27</v>
      </c>
      <c r="D2377" s="17">
        <v>2009</v>
      </c>
      <c r="E2377" s="17">
        <v>7</v>
      </c>
      <c r="F2377" s="17">
        <v>1</v>
      </c>
      <c r="G2377" s="40">
        <f t="shared" si="250"/>
        <v>39995</v>
      </c>
      <c r="H2377">
        <f t="shared" si="251"/>
        <v>27</v>
      </c>
      <c r="I2377" s="29">
        <v>0.50694444444444442</v>
      </c>
      <c r="J2377" s="29">
        <v>0.50694444444444442</v>
      </c>
      <c r="K2377">
        <v>7134</v>
      </c>
      <c r="L2377">
        <v>3</v>
      </c>
      <c r="O2377">
        <v>3</v>
      </c>
      <c r="P2377">
        <v>2</v>
      </c>
      <c r="Q2377">
        <v>2</v>
      </c>
      <c r="R2377">
        <v>37.1</v>
      </c>
      <c r="S2377">
        <v>0</v>
      </c>
      <c r="W2377" s="41" t="s">
        <v>50</v>
      </c>
      <c r="X2377">
        <v>0</v>
      </c>
      <c r="Y2377">
        <v>1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</row>
    <row r="2378" spans="1:35" x14ac:dyDescent="0.15">
      <c r="A2378">
        <v>4799</v>
      </c>
      <c r="B2378" s="2">
        <v>202</v>
      </c>
      <c r="C2378">
        <v>27</v>
      </c>
      <c r="D2378" s="19">
        <v>2009</v>
      </c>
      <c r="E2378" s="19">
        <v>7</v>
      </c>
      <c r="F2378" s="19">
        <v>1</v>
      </c>
      <c r="G2378" s="40">
        <f t="shared" si="250"/>
        <v>39995</v>
      </c>
      <c r="H2378">
        <f t="shared" si="251"/>
        <v>27</v>
      </c>
      <c r="I2378" s="26">
        <v>0.40972222222222227</v>
      </c>
      <c r="J2378" s="26">
        <v>0.40972222222222221</v>
      </c>
      <c r="L2378">
        <v>4</v>
      </c>
      <c r="O2378">
        <v>3</v>
      </c>
      <c r="P2378">
        <v>2</v>
      </c>
      <c r="Q2378">
        <v>1</v>
      </c>
      <c r="W2378" s="41" t="s">
        <v>118</v>
      </c>
      <c r="X2378">
        <v>2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0</v>
      </c>
      <c r="AE2378">
        <v>1</v>
      </c>
    </row>
    <row r="2379" spans="1:35" x14ac:dyDescent="0.15">
      <c r="A2379">
        <v>4817</v>
      </c>
      <c r="B2379" s="2">
        <v>202</v>
      </c>
      <c r="C2379">
        <v>27</v>
      </c>
      <c r="D2379" s="17">
        <v>2009</v>
      </c>
      <c r="E2379" s="17">
        <v>7</v>
      </c>
      <c r="F2379" s="17">
        <v>3</v>
      </c>
      <c r="G2379" s="40">
        <f t="shared" si="250"/>
        <v>39997</v>
      </c>
      <c r="H2379">
        <f t="shared" si="251"/>
        <v>27</v>
      </c>
      <c r="I2379" s="29">
        <v>0.4861111111111111</v>
      </c>
      <c r="J2379" s="29">
        <v>0.4861111111111111</v>
      </c>
      <c r="L2379">
        <v>4</v>
      </c>
      <c r="M2379">
        <v>2</v>
      </c>
      <c r="O2379">
        <v>3</v>
      </c>
      <c r="P2379">
        <v>2</v>
      </c>
      <c r="Q2379">
        <v>2</v>
      </c>
      <c r="W2379" s="41" t="s">
        <v>118</v>
      </c>
      <c r="X2379">
        <v>4</v>
      </c>
      <c r="Y2379">
        <v>0</v>
      </c>
      <c r="Z2379">
        <v>0</v>
      </c>
      <c r="AA2379">
        <v>0</v>
      </c>
      <c r="AB2379">
        <v>0</v>
      </c>
      <c r="AC2379">
        <v>1</v>
      </c>
      <c r="AD2379">
        <v>0</v>
      </c>
      <c r="AE2379">
        <v>1</v>
      </c>
    </row>
    <row r="2380" spans="1:35" x14ac:dyDescent="0.15">
      <c r="A2380">
        <v>2539</v>
      </c>
      <c r="B2380">
        <v>93</v>
      </c>
      <c r="C2380">
        <v>27</v>
      </c>
      <c r="D2380" s="17">
        <v>2003</v>
      </c>
      <c r="E2380" s="17">
        <v>7</v>
      </c>
      <c r="F2380" s="17">
        <v>7</v>
      </c>
      <c r="G2380" s="40">
        <f t="shared" ref="G2380:G2404" si="252">DATE(D2380,E2380,F2380)</f>
        <v>37809</v>
      </c>
      <c r="H2380">
        <f t="shared" ref="H2380:H2404" si="253">INT((G2380-DATE(YEAR(G2380-WEEKDAY(G2380-1)+4),1,3)+WEEKDAY(DATE(YEAR(G2380-WEEKDAY(G2380-1)+4),1,3))+5)/7)</f>
        <v>28</v>
      </c>
      <c r="I2380" s="38">
        <v>0</v>
      </c>
      <c r="J2380" s="38">
        <v>0.44791666666666669</v>
      </c>
      <c r="K2380">
        <v>74</v>
      </c>
      <c r="L2380">
        <v>3</v>
      </c>
      <c r="O2380">
        <v>3</v>
      </c>
      <c r="P2380">
        <v>2</v>
      </c>
      <c r="Q2380">
        <v>1</v>
      </c>
      <c r="T2380">
        <v>2</v>
      </c>
      <c r="W2380" s="41" t="s">
        <v>118</v>
      </c>
      <c r="X2380">
        <v>1</v>
      </c>
      <c r="Y2380">
        <v>0</v>
      </c>
      <c r="Z2380">
        <v>1</v>
      </c>
      <c r="AA2380">
        <v>0</v>
      </c>
      <c r="AB2380">
        <v>0</v>
      </c>
      <c r="AC2380">
        <v>0</v>
      </c>
      <c r="AD2380">
        <v>0</v>
      </c>
      <c r="AE2380">
        <v>1</v>
      </c>
    </row>
    <row r="2381" spans="1:35" x14ac:dyDescent="0.15">
      <c r="A2381">
        <v>2546</v>
      </c>
      <c r="B2381">
        <v>93</v>
      </c>
      <c r="C2381">
        <v>28</v>
      </c>
      <c r="D2381" s="17">
        <v>2003</v>
      </c>
      <c r="E2381" s="17">
        <v>7</v>
      </c>
      <c r="F2381" s="17">
        <v>8</v>
      </c>
      <c r="G2381" s="40">
        <f t="shared" si="252"/>
        <v>37810</v>
      </c>
      <c r="H2381">
        <f t="shared" si="253"/>
        <v>28</v>
      </c>
      <c r="I2381" s="38">
        <v>10</v>
      </c>
      <c r="J2381" s="38">
        <v>10</v>
      </c>
      <c r="K2381">
        <v>4271</v>
      </c>
      <c r="L2381">
        <v>2</v>
      </c>
      <c r="M2381">
        <v>4</v>
      </c>
      <c r="O2381">
        <v>3</v>
      </c>
      <c r="P2381">
        <v>2</v>
      </c>
      <c r="Q2381">
        <v>2</v>
      </c>
      <c r="R2381">
        <v>37</v>
      </c>
      <c r="S2381">
        <v>0</v>
      </c>
      <c r="T2381">
        <v>2</v>
      </c>
      <c r="W2381" s="41" t="s">
        <v>274</v>
      </c>
      <c r="X2381">
        <v>0</v>
      </c>
      <c r="Y2381">
        <v>1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H2381">
        <v>0</v>
      </c>
      <c r="AI2381">
        <v>0</v>
      </c>
    </row>
    <row r="2382" spans="1:35" x14ac:dyDescent="0.15">
      <c r="A2382">
        <v>2549</v>
      </c>
      <c r="B2382">
        <v>93</v>
      </c>
      <c r="C2382">
        <v>28</v>
      </c>
      <c r="D2382" s="17">
        <v>2003</v>
      </c>
      <c r="E2382" s="17">
        <v>7</v>
      </c>
      <c r="F2382" s="17">
        <v>9</v>
      </c>
      <c r="G2382" s="40">
        <f t="shared" si="252"/>
        <v>37811</v>
      </c>
      <c r="H2382">
        <f t="shared" si="253"/>
        <v>28</v>
      </c>
      <c r="I2382" s="38">
        <v>0</v>
      </c>
      <c r="J2382" s="38">
        <v>0.3298611111111111</v>
      </c>
      <c r="L2382">
        <v>2</v>
      </c>
      <c r="M2382">
        <v>1</v>
      </c>
      <c r="O2382">
        <v>3</v>
      </c>
      <c r="P2382">
        <v>2</v>
      </c>
      <c r="Q2382">
        <v>2</v>
      </c>
      <c r="R2382">
        <v>36.6</v>
      </c>
      <c r="S2382">
        <v>0</v>
      </c>
      <c r="T2382">
        <v>2</v>
      </c>
      <c r="W2382" s="41" t="s">
        <v>42</v>
      </c>
      <c r="X2382">
        <v>4</v>
      </c>
      <c r="Y2382">
        <v>0</v>
      </c>
      <c r="Z2382">
        <v>0</v>
      </c>
      <c r="AA2382">
        <v>0</v>
      </c>
      <c r="AB2382">
        <v>0</v>
      </c>
      <c r="AC2382">
        <v>1</v>
      </c>
      <c r="AD2382">
        <v>0</v>
      </c>
      <c r="AE2382">
        <v>1</v>
      </c>
    </row>
    <row r="2383" spans="1:35" x14ac:dyDescent="0.15">
      <c r="A2383">
        <v>2511</v>
      </c>
      <c r="B2383">
        <v>92</v>
      </c>
      <c r="C2383">
        <v>28</v>
      </c>
      <c r="D2383" s="17">
        <v>2003</v>
      </c>
      <c r="E2383" s="17">
        <v>7</v>
      </c>
      <c r="F2383" s="17">
        <v>10</v>
      </c>
      <c r="G2383" s="40">
        <f t="shared" si="252"/>
        <v>37812</v>
      </c>
      <c r="H2383">
        <f t="shared" si="253"/>
        <v>28</v>
      </c>
      <c r="I2383" s="38">
        <v>0</v>
      </c>
      <c r="J2383" s="38">
        <v>0.37777777777777777</v>
      </c>
      <c r="L2383">
        <v>2</v>
      </c>
      <c r="M2383">
        <v>2</v>
      </c>
      <c r="O2383">
        <v>3</v>
      </c>
      <c r="P2383">
        <v>2</v>
      </c>
      <c r="Q2383">
        <v>1</v>
      </c>
      <c r="T2383">
        <v>2</v>
      </c>
      <c r="W2383" s="41" t="s">
        <v>120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</row>
    <row r="2384" spans="1:35" x14ac:dyDescent="0.15">
      <c r="A2384">
        <v>1471</v>
      </c>
      <c r="B2384">
        <v>53</v>
      </c>
      <c r="C2384">
        <v>27</v>
      </c>
      <c r="D2384" s="17">
        <v>2004</v>
      </c>
      <c r="E2384" s="17">
        <v>7</v>
      </c>
      <c r="F2384" s="17">
        <v>5</v>
      </c>
      <c r="G2384" s="40">
        <f t="shared" si="252"/>
        <v>38173</v>
      </c>
      <c r="H2384">
        <f t="shared" si="253"/>
        <v>28</v>
      </c>
      <c r="I2384" s="38">
        <v>0</v>
      </c>
      <c r="J2384" s="38">
        <v>0.3576388888888889</v>
      </c>
      <c r="L2384">
        <v>2</v>
      </c>
      <c r="M2384">
        <v>3</v>
      </c>
      <c r="O2384">
        <v>3</v>
      </c>
      <c r="P2384">
        <v>2</v>
      </c>
      <c r="Q2384">
        <v>1</v>
      </c>
      <c r="T2384">
        <v>2</v>
      </c>
      <c r="W2384" s="41" t="s">
        <v>278</v>
      </c>
      <c r="X2384">
        <v>0</v>
      </c>
      <c r="Y2384">
        <v>1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</row>
    <row r="2385" spans="1:39" x14ac:dyDescent="0.15">
      <c r="A2385">
        <v>4022</v>
      </c>
      <c r="B2385">
        <v>175</v>
      </c>
      <c r="C2385">
        <v>27</v>
      </c>
      <c r="D2385" s="19">
        <v>2008</v>
      </c>
      <c r="E2385" s="19">
        <v>7</v>
      </c>
      <c r="F2385" s="19">
        <v>7</v>
      </c>
      <c r="G2385" s="40">
        <f t="shared" si="252"/>
        <v>39636</v>
      </c>
      <c r="H2385">
        <f t="shared" si="253"/>
        <v>28</v>
      </c>
      <c r="I2385" s="29">
        <v>0.47152777777777777</v>
      </c>
      <c r="J2385" s="29">
        <v>0.47152777777777777</v>
      </c>
      <c r="K2385">
        <v>5609</v>
      </c>
      <c r="L2385">
        <v>3</v>
      </c>
      <c r="O2385">
        <v>3</v>
      </c>
      <c r="P2385">
        <v>2</v>
      </c>
      <c r="Q2385">
        <v>1</v>
      </c>
      <c r="R2385">
        <v>36.5</v>
      </c>
      <c r="S2385">
        <v>0</v>
      </c>
      <c r="T2385">
        <v>3</v>
      </c>
      <c r="W2385" s="41" t="s">
        <v>278</v>
      </c>
      <c r="X2385">
        <v>0</v>
      </c>
      <c r="Y2385">
        <v>1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H2385">
        <v>0</v>
      </c>
      <c r="AI2385">
        <v>0</v>
      </c>
    </row>
    <row r="2386" spans="1:39" x14ac:dyDescent="0.15">
      <c r="A2386">
        <v>4023</v>
      </c>
      <c r="B2386">
        <v>175</v>
      </c>
      <c r="C2386">
        <v>27</v>
      </c>
      <c r="D2386" s="17">
        <v>2008</v>
      </c>
      <c r="E2386" s="17">
        <v>7</v>
      </c>
      <c r="F2386" s="17">
        <v>7</v>
      </c>
      <c r="G2386" s="40">
        <f t="shared" si="252"/>
        <v>39636</v>
      </c>
      <c r="H2386">
        <f t="shared" si="253"/>
        <v>28</v>
      </c>
      <c r="I2386" s="29">
        <v>0.47569444444444442</v>
      </c>
      <c r="J2386" s="29">
        <v>0.47569444444444442</v>
      </c>
      <c r="L2386">
        <v>3</v>
      </c>
      <c r="M2386">
        <v>10</v>
      </c>
      <c r="O2386">
        <v>3</v>
      </c>
      <c r="P2386">
        <v>2</v>
      </c>
      <c r="Q2386">
        <v>1</v>
      </c>
      <c r="T2386">
        <v>3</v>
      </c>
      <c r="W2386" s="41" t="s">
        <v>118</v>
      </c>
      <c r="X2386">
        <v>3</v>
      </c>
      <c r="Y2386">
        <v>0</v>
      </c>
      <c r="Z2386">
        <v>0</v>
      </c>
      <c r="AA2386">
        <v>0</v>
      </c>
      <c r="AB2386">
        <v>1</v>
      </c>
      <c r="AC2386">
        <v>0</v>
      </c>
      <c r="AD2386">
        <v>0</v>
      </c>
      <c r="AE2386">
        <v>1</v>
      </c>
    </row>
    <row r="2387" spans="1:39" x14ac:dyDescent="0.15">
      <c r="A2387">
        <v>4013</v>
      </c>
      <c r="B2387">
        <v>174</v>
      </c>
      <c r="C2387">
        <v>27</v>
      </c>
      <c r="D2387" s="17">
        <v>2008</v>
      </c>
      <c r="E2387" s="17">
        <v>7</v>
      </c>
      <c r="F2387" s="17">
        <v>7</v>
      </c>
      <c r="G2387" s="40">
        <f t="shared" si="252"/>
        <v>39636</v>
      </c>
      <c r="H2387">
        <f t="shared" si="253"/>
        <v>28</v>
      </c>
      <c r="I2387" s="29">
        <v>0.35625000000000001</v>
      </c>
      <c r="J2387" s="29">
        <v>0.35624999999999996</v>
      </c>
      <c r="K2387">
        <v>7170</v>
      </c>
      <c r="L2387">
        <v>2</v>
      </c>
      <c r="M2387">
        <v>4</v>
      </c>
      <c r="O2387">
        <v>3</v>
      </c>
      <c r="P2387">
        <v>2</v>
      </c>
      <c r="Q2387">
        <v>1</v>
      </c>
      <c r="R2387">
        <v>39.700000000000003</v>
      </c>
      <c r="S2387">
        <v>1</v>
      </c>
      <c r="W2387" s="41" t="s">
        <v>118</v>
      </c>
      <c r="X2387">
        <v>5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1</v>
      </c>
      <c r="AE2387">
        <v>1</v>
      </c>
    </row>
    <row r="2388" spans="1:39" x14ac:dyDescent="0.15">
      <c r="A2388">
        <v>4017</v>
      </c>
      <c r="B2388">
        <v>174</v>
      </c>
      <c r="C2388">
        <v>27</v>
      </c>
      <c r="D2388" s="17">
        <v>2008</v>
      </c>
      <c r="E2388" s="17">
        <v>7</v>
      </c>
      <c r="F2388" s="17">
        <v>7</v>
      </c>
      <c r="G2388" s="40">
        <f t="shared" si="252"/>
        <v>39636</v>
      </c>
      <c r="H2388">
        <f t="shared" si="253"/>
        <v>28</v>
      </c>
      <c r="I2388" s="29"/>
      <c r="J2388" s="29"/>
      <c r="K2388">
        <v>7040</v>
      </c>
      <c r="L2388">
        <v>2</v>
      </c>
      <c r="M2388">
        <v>5</v>
      </c>
      <c r="O2388">
        <v>3</v>
      </c>
      <c r="P2388">
        <v>2</v>
      </c>
      <c r="Q2388">
        <v>2</v>
      </c>
      <c r="R2388">
        <v>36.6</v>
      </c>
      <c r="S2388">
        <v>0</v>
      </c>
      <c r="W2388" s="41" t="s">
        <v>118</v>
      </c>
      <c r="X2388">
        <v>0</v>
      </c>
      <c r="Y2388">
        <v>1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</row>
    <row r="2389" spans="1:39" x14ac:dyDescent="0.15">
      <c r="A2389">
        <v>4027</v>
      </c>
      <c r="B2389">
        <v>175</v>
      </c>
      <c r="C2389">
        <v>28</v>
      </c>
      <c r="D2389" s="17">
        <v>2008</v>
      </c>
      <c r="E2389" s="17">
        <v>7</v>
      </c>
      <c r="F2389" s="17">
        <v>8</v>
      </c>
      <c r="G2389" s="40">
        <f t="shared" si="252"/>
        <v>39637</v>
      </c>
      <c r="H2389">
        <f t="shared" si="253"/>
        <v>28</v>
      </c>
      <c r="I2389" s="29">
        <v>0.39027777777777778</v>
      </c>
      <c r="J2389" s="29">
        <v>0.39027777777777778</v>
      </c>
      <c r="K2389">
        <v>8062</v>
      </c>
      <c r="L2389">
        <v>3</v>
      </c>
      <c r="O2389">
        <v>3</v>
      </c>
      <c r="P2389">
        <v>2</v>
      </c>
      <c r="Q2389">
        <v>2</v>
      </c>
      <c r="T2389">
        <v>3</v>
      </c>
      <c r="W2389" s="41" t="s">
        <v>284</v>
      </c>
      <c r="X2389">
        <v>0</v>
      </c>
      <c r="Y2389">
        <v>1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</row>
    <row r="2390" spans="1:39" x14ac:dyDescent="0.15">
      <c r="A2390">
        <v>4025</v>
      </c>
      <c r="B2390">
        <v>175</v>
      </c>
      <c r="C2390">
        <v>28</v>
      </c>
      <c r="D2390" s="17">
        <v>2008</v>
      </c>
      <c r="E2390" s="17">
        <v>7</v>
      </c>
      <c r="F2390" s="17">
        <v>8</v>
      </c>
      <c r="G2390" s="40">
        <f t="shared" si="252"/>
        <v>39637</v>
      </c>
      <c r="H2390">
        <f t="shared" si="253"/>
        <v>28</v>
      </c>
      <c r="I2390" s="29">
        <v>0.38194444444444442</v>
      </c>
      <c r="J2390" s="29">
        <v>0.38194444444444442</v>
      </c>
      <c r="K2390">
        <v>6232</v>
      </c>
      <c r="L2390" s="9">
        <v>4</v>
      </c>
      <c r="M2390" s="9"/>
      <c r="N2390" s="9"/>
      <c r="O2390">
        <v>3</v>
      </c>
      <c r="P2390">
        <v>2</v>
      </c>
      <c r="Q2390">
        <v>1</v>
      </c>
      <c r="T2390">
        <v>3</v>
      </c>
      <c r="W2390" s="41" t="s">
        <v>118</v>
      </c>
      <c r="X2390">
        <v>0</v>
      </c>
      <c r="Y2390">
        <v>1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</row>
    <row r="2391" spans="1:39" x14ac:dyDescent="0.15">
      <c r="A2391">
        <v>4038</v>
      </c>
      <c r="B2391">
        <v>175</v>
      </c>
      <c r="C2391">
        <v>28</v>
      </c>
      <c r="D2391" s="17">
        <v>2008</v>
      </c>
      <c r="E2391" s="17">
        <v>7</v>
      </c>
      <c r="F2391" s="17">
        <v>9</v>
      </c>
      <c r="G2391" s="40">
        <f t="shared" si="252"/>
        <v>39638</v>
      </c>
      <c r="H2391">
        <f t="shared" si="253"/>
        <v>28</v>
      </c>
      <c r="I2391" s="29">
        <v>0.38819444444444445</v>
      </c>
      <c r="J2391" s="29">
        <v>0.38819444444444445</v>
      </c>
      <c r="K2391">
        <v>6686</v>
      </c>
      <c r="L2391">
        <v>4</v>
      </c>
      <c r="O2391">
        <v>3</v>
      </c>
      <c r="P2391">
        <v>2</v>
      </c>
      <c r="Q2391">
        <v>1</v>
      </c>
      <c r="T2391">
        <v>3</v>
      </c>
      <c r="W2391" s="41" t="s">
        <v>118</v>
      </c>
      <c r="X2391">
        <v>0</v>
      </c>
      <c r="Y2391">
        <v>1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H2391">
        <v>0</v>
      </c>
      <c r="AI2391">
        <v>0</v>
      </c>
    </row>
    <row r="2392" spans="1:39" x14ac:dyDescent="0.15">
      <c r="A2392">
        <v>4046</v>
      </c>
      <c r="B2392">
        <v>175</v>
      </c>
      <c r="C2392">
        <v>28</v>
      </c>
      <c r="D2392" s="17">
        <v>2008</v>
      </c>
      <c r="E2392" s="17">
        <v>7</v>
      </c>
      <c r="F2392" s="17">
        <v>9</v>
      </c>
      <c r="G2392" s="40">
        <f t="shared" si="252"/>
        <v>39638</v>
      </c>
      <c r="H2392">
        <f t="shared" si="253"/>
        <v>28</v>
      </c>
      <c r="I2392" s="29">
        <v>0.4861111111111111</v>
      </c>
      <c r="J2392" s="29">
        <v>0.4861111111111111</v>
      </c>
      <c r="K2392">
        <v>7207</v>
      </c>
      <c r="L2392">
        <v>3</v>
      </c>
      <c r="M2392">
        <v>1</v>
      </c>
      <c r="O2392">
        <v>3</v>
      </c>
      <c r="P2392">
        <v>2</v>
      </c>
      <c r="Q2392">
        <v>2</v>
      </c>
      <c r="R2392">
        <v>38.200000000000003</v>
      </c>
      <c r="S2392">
        <v>1</v>
      </c>
      <c r="W2392" s="41" t="s">
        <v>118</v>
      </c>
      <c r="X2392">
        <v>1</v>
      </c>
      <c r="Y2392">
        <v>0</v>
      </c>
      <c r="Z2392">
        <v>1</v>
      </c>
      <c r="AA2392">
        <v>0</v>
      </c>
      <c r="AB2392">
        <v>0</v>
      </c>
      <c r="AC2392">
        <v>0</v>
      </c>
      <c r="AD2392">
        <v>0</v>
      </c>
      <c r="AE2392">
        <v>1</v>
      </c>
    </row>
    <row r="2393" spans="1:39" x14ac:dyDescent="0.15">
      <c r="A2393">
        <v>4049</v>
      </c>
      <c r="B2393">
        <v>176</v>
      </c>
      <c r="C2393">
        <v>28</v>
      </c>
      <c r="D2393" s="17">
        <v>2008</v>
      </c>
      <c r="E2393" s="17">
        <v>7</v>
      </c>
      <c r="F2393" s="17">
        <v>10</v>
      </c>
      <c r="G2393" s="40">
        <f t="shared" si="252"/>
        <v>39639</v>
      </c>
      <c r="H2393">
        <f t="shared" si="253"/>
        <v>28</v>
      </c>
      <c r="I2393" s="29">
        <v>0.375</v>
      </c>
      <c r="J2393" s="29">
        <v>0.375</v>
      </c>
      <c r="K2393">
        <v>8171</v>
      </c>
      <c r="L2393">
        <v>2</v>
      </c>
      <c r="M2393">
        <v>10</v>
      </c>
      <c r="O2393">
        <v>3</v>
      </c>
      <c r="P2393">
        <v>2</v>
      </c>
      <c r="Q2393">
        <v>2</v>
      </c>
      <c r="W2393" s="41" t="s">
        <v>118</v>
      </c>
      <c r="X2393">
        <v>1</v>
      </c>
      <c r="Y2393">
        <v>0</v>
      </c>
      <c r="Z2393">
        <v>1</v>
      </c>
      <c r="AA2393">
        <v>0</v>
      </c>
      <c r="AB2393">
        <v>0</v>
      </c>
      <c r="AC2393">
        <v>0</v>
      </c>
      <c r="AD2393">
        <v>0</v>
      </c>
      <c r="AE2393">
        <v>1</v>
      </c>
    </row>
    <row r="2394" spans="1:39" x14ac:dyDescent="0.15">
      <c r="A2394">
        <v>4767</v>
      </c>
      <c r="B2394">
        <v>201</v>
      </c>
      <c r="C2394">
        <v>27</v>
      </c>
      <c r="D2394" s="17">
        <v>2009</v>
      </c>
      <c r="E2394" s="17">
        <v>7</v>
      </c>
      <c r="F2394" s="17">
        <v>6</v>
      </c>
      <c r="G2394" s="40">
        <f t="shared" si="252"/>
        <v>40000</v>
      </c>
      <c r="H2394">
        <f t="shared" si="253"/>
        <v>28</v>
      </c>
      <c r="I2394" s="29">
        <v>0.50416666666666665</v>
      </c>
      <c r="J2394" s="29">
        <v>0.50416666666666665</v>
      </c>
      <c r="K2394">
        <v>6437</v>
      </c>
      <c r="L2394">
        <v>4</v>
      </c>
      <c r="M2394">
        <v>11</v>
      </c>
      <c r="O2394">
        <v>3</v>
      </c>
      <c r="P2394">
        <v>2</v>
      </c>
      <c r="Q2394">
        <v>2</v>
      </c>
      <c r="R2394">
        <v>36.799999999999997</v>
      </c>
      <c r="S2394">
        <v>0</v>
      </c>
      <c r="T2394">
        <v>4</v>
      </c>
      <c r="W2394" s="41" t="s">
        <v>50</v>
      </c>
      <c r="X2394">
        <v>0</v>
      </c>
      <c r="Y2394">
        <v>1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</row>
    <row r="2395" spans="1:39" x14ac:dyDescent="0.15">
      <c r="A2395">
        <v>4766</v>
      </c>
      <c r="B2395">
        <v>201</v>
      </c>
      <c r="C2395">
        <v>27</v>
      </c>
      <c r="D2395" s="17">
        <v>2009</v>
      </c>
      <c r="E2395" s="17">
        <v>7</v>
      </c>
      <c r="F2395" s="17">
        <v>6</v>
      </c>
      <c r="G2395" s="40">
        <f t="shared" si="252"/>
        <v>40000</v>
      </c>
      <c r="H2395">
        <f t="shared" si="253"/>
        <v>28</v>
      </c>
      <c r="I2395" s="29">
        <v>0.45208333333333334</v>
      </c>
      <c r="J2395" s="29">
        <v>0.45208333333333334</v>
      </c>
      <c r="L2395">
        <v>3</v>
      </c>
      <c r="M2395">
        <v>8</v>
      </c>
      <c r="O2395">
        <v>3</v>
      </c>
      <c r="P2395">
        <v>2</v>
      </c>
      <c r="Q2395">
        <v>2</v>
      </c>
      <c r="R2395">
        <v>39.799999999999997</v>
      </c>
      <c r="S2395">
        <v>1</v>
      </c>
      <c r="T2395">
        <v>4</v>
      </c>
      <c r="W2395" s="41" t="s">
        <v>118</v>
      </c>
      <c r="X2395">
        <v>1</v>
      </c>
      <c r="Y2395">
        <v>0</v>
      </c>
      <c r="Z2395">
        <v>1</v>
      </c>
      <c r="AA2395">
        <v>0</v>
      </c>
      <c r="AB2395">
        <v>0</v>
      </c>
      <c r="AC2395">
        <v>0</v>
      </c>
      <c r="AD2395">
        <v>0</v>
      </c>
      <c r="AE2395">
        <v>1</v>
      </c>
      <c r="AH2395">
        <v>0</v>
      </c>
      <c r="AI2395">
        <v>0</v>
      </c>
    </row>
    <row r="2396" spans="1:39" x14ac:dyDescent="0.15">
      <c r="A2396">
        <v>4776</v>
      </c>
      <c r="B2396">
        <v>201</v>
      </c>
      <c r="C2396">
        <v>27</v>
      </c>
      <c r="D2396" s="17">
        <v>2009</v>
      </c>
      <c r="E2396" s="17">
        <v>7</v>
      </c>
      <c r="F2396" s="17">
        <v>7</v>
      </c>
      <c r="G2396" s="40">
        <f t="shared" si="252"/>
        <v>40001</v>
      </c>
      <c r="H2396">
        <f t="shared" si="253"/>
        <v>28</v>
      </c>
      <c r="I2396" s="29">
        <v>0.45069444444444445</v>
      </c>
      <c r="J2396" s="29">
        <v>0.45069444444444445</v>
      </c>
      <c r="K2396">
        <v>7059</v>
      </c>
      <c r="L2396">
        <v>3</v>
      </c>
      <c r="M2396">
        <v>10</v>
      </c>
      <c r="O2396">
        <v>3</v>
      </c>
      <c r="P2396">
        <v>2</v>
      </c>
      <c r="Q2396">
        <v>2</v>
      </c>
      <c r="R2396">
        <v>36.6</v>
      </c>
      <c r="S2396">
        <v>0</v>
      </c>
      <c r="T2396">
        <v>4</v>
      </c>
      <c r="W2396" s="41" t="s">
        <v>50</v>
      </c>
      <c r="X2396">
        <v>0</v>
      </c>
      <c r="Y2396">
        <v>1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H2396">
        <v>0</v>
      </c>
      <c r="AI2396">
        <v>0</v>
      </c>
    </row>
    <row r="2397" spans="1:39" x14ac:dyDescent="0.15">
      <c r="A2397">
        <v>4770</v>
      </c>
      <c r="B2397">
        <v>201</v>
      </c>
      <c r="C2397">
        <v>27</v>
      </c>
      <c r="D2397" s="17">
        <v>2009</v>
      </c>
      <c r="E2397" s="17">
        <v>7</v>
      </c>
      <c r="F2397" s="17">
        <v>7</v>
      </c>
      <c r="G2397" s="40">
        <f t="shared" si="252"/>
        <v>40001</v>
      </c>
      <c r="H2397">
        <f t="shared" si="253"/>
        <v>28</v>
      </c>
      <c r="I2397" s="29">
        <v>0.37777777777777777</v>
      </c>
      <c r="J2397" s="29">
        <v>0.37777777777777777</v>
      </c>
      <c r="L2397">
        <v>2</v>
      </c>
      <c r="M2397">
        <v>2</v>
      </c>
      <c r="O2397">
        <v>3</v>
      </c>
      <c r="P2397">
        <v>2</v>
      </c>
      <c r="Q2397">
        <v>1</v>
      </c>
      <c r="T2397">
        <v>4</v>
      </c>
      <c r="W2397" s="41" t="s">
        <v>118</v>
      </c>
      <c r="X2397">
        <v>1</v>
      </c>
      <c r="Y2397">
        <v>0</v>
      </c>
      <c r="Z2397">
        <v>1</v>
      </c>
      <c r="AA2397">
        <v>0</v>
      </c>
      <c r="AB2397">
        <v>0</v>
      </c>
      <c r="AC2397">
        <v>0</v>
      </c>
      <c r="AD2397">
        <v>0</v>
      </c>
      <c r="AE2397">
        <v>1</v>
      </c>
    </row>
    <row r="2398" spans="1:39" x14ac:dyDescent="0.15">
      <c r="A2398">
        <v>4775</v>
      </c>
      <c r="B2398">
        <v>201</v>
      </c>
      <c r="C2398">
        <v>27</v>
      </c>
      <c r="D2398" s="17">
        <v>2009</v>
      </c>
      <c r="E2398" s="17">
        <v>7</v>
      </c>
      <c r="F2398" s="17">
        <v>7</v>
      </c>
      <c r="G2398" s="40">
        <f t="shared" si="252"/>
        <v>40001</v>
      </c>
      <c r="H2398">
        <f t="shared" si="253"/>
        <v>28</v>
      </c>
      <c r="I2398" s="29">
        <v>0.4375</v>
      </c>
      <c r="J2398" s="29">
        <v>0.4375</v>
      </c>
      <c r="K2398">
        <v>7317</v>
      </c>
      <c r="L2398">
        <v>2</v>
      </c>
      <c r="M2398">
        <v>9</v>
      </c>
      <c r="O2398">
        <v>3</v>
      </c>
      <c r="P2398">
        <v>2</v>
      </c>
      <c r="Q2398">
        <v>2</v>
      </c>
      <c r="T2398">
        <v>4</v>
      </c>
      <c r="W2398" s="41" t="s">
        <v>50</v>
      </c>
      <c r="X2398">
        <v>0</v>
      </c>
      <c r="Y2398">
        <v>1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</row>
    <row r="2399" spans="1:39" x14ac:dyDescent="0.15">
      <c r="A2399">
        <v>4772</v>
      </c>
      <c r="B2399">
        <v>201</v>
      </c>
      <c r="C2399">
        <v>27</v>
      </c>
      <c r="D2399" s="19">
        <v>2009</v>
      </c>
      <c r="E2399" s="19">
        <v>7</v>
      </c>
      <c r="F2399" s="19">
        <v>7</v>
      </c>
      <c r="G2399" s="40">
        <f t="shared" si="252"/>
        <v>40001</v>
      </c>
      <c r="H2399">
        <f t="shared" si="253"/>
        <v>28</v>
      </c>
      <c r="I2399" s="29">
        <v>0.3923611111111111</v>
      </c>
      <c r="J2399" s="29">
        <v>0.3923611111111111</v>
      </c>
      <c r="K2399">
        <v>7792</v>
      </c>
      <c r="L2399">
        <v>4</v>
      </c>
      <c r="O2399">
        <v>3</v>
      </c>
      <c r="P2399">
        <v>2</v>
      </c>
      <c r="Q2399">
        <v>1</v>
      </c>
      <c r="T2399">
        <v>4</v>
      </c>
      <c r="W2399" s="41" t="s">
        <v>302</v>
      </c>
      <c r="X2399">
        <v>0</v>
      </c>
      <c r="Y2399">
        <v>1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</row>
    <row r="2400" spans="1:39" x14ac:dyDescent="0.15">
      <c r="A2400">
        <v>4769</v>
      </c>
      <c r="B2400">
        <v>201</v>
      </c>
      <c r="C2400">
        <v>27</v>
      </c>
      <c r="D2400" s="17">
        <v>2009</v>
      </c>
      <c r="E2400" s="17">
        <v>7</v>
      </c>
      <c r="F2400" s="17">
        <v>7</v>
      </c>
      <c r="G2400" s="40">
        <f t="shared" si="252"/>
        <v>40001</v>
      </c>
      <c r="H2400">
        <f t="shared" si="253"/>
        <v>28</v>
      </c>
      <c r="I2400" s="29">
        <v>0.36527777777777781</v>
      </c>
      <c r="J2400" s="29">
        <v>0.36527777777777776</v>
      </c>
      <c r="K2400">
        <v>8227</v>
      </c>
      <c r="L2400">
        <v>3</v>
      </c>
      <c r="M2400">
        <v>5</v>
      </c>
      <c r="O2400">
        <v>3</v>
      </c>
      <c r="P2400">
        <v>2</v>
      </c>
      <c r="Q2400">
        <v>2</v>
      </c>
      <c r="R2400">
        <v>36.9</v>
      </c>
      <c r="S2400">
        <v>0</v>
      </c>
      <c r="W2400" s="41" t="s">
        <v>50</v>
      </c>
      <c r="X2400">
        <v>4</v>
      </c>
      <c r="Y2400">
        <v>0</v>
      </c>
      <c r="Z2400">
        <v>0</v>
      </c>
      <c r="AA2400">
        <v>0</v>
      </c>
      <c r="AB2400">
        <v>0</v>
      </c>
      <c r="AC2400">
        <v>1</v>
      </c>
      <c r="AD2400">
        <v>0</v>
      </c>
      <c r="AE2400">
        <v>1</v>
      </c>
      <c r="AM2400" t="s">
        <v>2918</v>
      </c>
    </row>
    <row r="2401" spans="1:38" x14ac:dyDescent="0.15">
      <c r="A2401">
        <v>4783</v>
      </c>
      <c r="B2401">
        <v>201</v>
      </c>
      <c r="C2401">
        <v>28</v>
      </c>
      <c r="D2401" s="17">
        <v>2009</v>
      </c>
      <c r="E2401" s="17">
        <v>7</v>
      </c>
      <c r="F2401" s="17">
        <v>8</v>
      </c>
      <c r="G2401" s="40">
        <f t="shared" si="252"/>
        <v>40002</v>
      </c>
      <c r="H2401">
        <f t="shared" si="253"/>
        <v>28</v>
      </c>
      <c r="I2401" s="29">
        <v>0.4368055555555555</v>
      </c>
      <c r="J2401" s="29">
        <v>0.43680555555555556</v>
      </c>
      <c r="K2401">
        <v>8765</v>
      </c>
      <c r="L2401">
        <v>2</v>
      </c>
      <c r="M2401">
        <v>3</v>
      </c>
      <c r="O2401">
        <v>3</v>
      </c>
      <c r="P2401">
        <v>2</v>
      </c>
      <c r="Q2401">
        <v>2</v>
      </c>
      <c r="T2401">
        <v>4</v>
      </c>
      <c r="W2401" s="41" t="s">
        <v>118</v>
      </c>
      <c r="X2401">
        <v>1</v>
      </c>
      <c r="Y2401">
        <v>0</v>
      </c>
      <c r="Z2401">
        <v>1</v>
      </c>
      <c r="AA2401">
        <v>0</v>
      </c>
      <c r="AB2401">
        <v>0</v>
      </c>
      <c r="AC2401">
        <v>0</v>
      </c>
      <c r="AD2401">
        <v>0</v>
      </c>
      <c r="AE2401">
        <v>1</v>
      </c>
    </row>
    <row r="2402" spans="1:38" x14ac:dyDescent="0.15">
      <c r="A2402">
        <v>4784</v>
      </c>
      <c r="B2402">
        <v>201</v>
      </c>
      <c r="C2402">
        <v>28</v>
      </c>
      <c r="D2402" s="17">
        <v>2009</v>
      </c>
      <c r="E2402" s="17">
        <v>7</v>
      </c>
      <c r="F2402" s="17">
        <v>8</v>
      </c>
      <c r="G2402" s="40">
        <f t="shared" si="252"/>
        <v>40002</v>
      </c>
      <c r="H2402">
        <f t="shared" si="253"/>
        <v>28</v>
      </c>
      <c r="I2402" s="29">
        <v>0.44097222222222227</v>
      </c>
      <c r="J2402" s="29">
        <v>0.44097222222222227</v>
      </c>
      <c r="K2402">
        <v>7572</v>
      </c>
      <c r="L2402">
        <v>2</v>
      </c>
      <c r="M2402">
        <v>9</v>
      </c>
      <c r="O2402">
        <v>3</v>
      </c>
      <c r="P2402">
        <v>2</v>
      </c>
      <c r="Q2402">
        <v>1</v>
      </c>
      <c r="T2402">
        <v>4</v>
      </c>
      <c r="W2402" s="41" t="s">
        <v>50</v>
      </c>
      <c r="X2402">
        <v>1</v>
      </c>
      <c r="Y2402">
        <v>0</v>
      </c>
      <c r="Z2402">
        <v>1</v>
      </c>
      <c r="AA2402">
        <v>0</v>
      </c>
      <c r="AB2402">
        <v>0</v>
      </c>
      <c r="AC2402">
        <v>0</v>
      </c>
      <c r="AD2402">
        <v>0</v>
      </c>
      <c r="AE2402">
        <v>1</v>
      </c>
    </row>
    <row r="2403" spans="1:38" x14ac:dyDescent="0.15">
      <c r="A2403">
        <v>4786</v>
      </c>
      <c r="B2403">
        <v>201</v>
      </c>
      <c r="C2403">
        <v>28</v>
      </c>
      <c r="D2403" s="17">
        <v>2009</v>
      </c>
      <c r="E2403" s="17">
        <v>7</v>
      </c>
      <c r="F2403" s="17">
        <v>8</v>
      </c>
      <c r="G2403" s="40">
        <f t="shared" si="252"/>
        <v>40002</v>
      </c>
      <c r="H2403">
        <f t="shared" si="253"/>
        <v>28</v>
      </c>
      <c r="I2403" s="29">
        <v>0.4513888888888889</v>
      </c>
      <c r="J2403" s="29">
        <v>0.4513888888888889</v>
      </c>
      <c r="L2403">
        <v>3</v>
      </c>
      <c r="O2403">
        <v>3</v>
      </c>
      <c r="P2403">
        <v>2</v>
      </c>
      <c r="Q2403">
        <v>2</v>
      </c>
      <c r="W2403" s="41" t="s">
        <v>118</v>
      </c>
      <c r="X2403">
        <v>1</v>
      </c>
      <c r="Y2403">
        <v>0</v>
      </c>
      <c r="Z2403">
        <v>1</v>
      </c>
      <c r="AA2403">
        <v>0</v>
      </c>
      <c r="AB2403">
        <v>0</v>
      </c>
      <c r="AC2403">
        <v>0</v>
      </c>
      <c r="AD2403">
        <v>0</v>
      </c>
      <c r="AE2403">
        <v>1</v>
      </c>
    </row>
    <row r="2404" spans="1:38" x14ac:dyDescent="0.15">
      <c r="A2404">
        <v>4790</v>
      </c>
      <c r="B2404">
        <v>201</v>
      </c>
      <c r="C2404">
        <v>28</v>
      </c>
      <c r="D2404" s="17">
        <v>2009</v>
      </c>
      <c r="E2404" s="17">
        <v>7</v>
      </c>
      <c r="F2404" s="17">
        <v>9</v>
      </c>
      <c r="G2404" s="40">
        <f t="shared" si="252"/>
        <v>40003</v>
      </c>
      <c r="H2404">
        <f t="shared" si="253"/>
        <v>28</v>
      </c>
      <c r="I2404" s="29">
        <v>0.4236111111111111</v>
      </c>
      <c r="J2404" s="29">
        <v>0.4236111111111111</v>
      </c>
      <c r="L2404">
        <v>4</v>
      </c>
      <c r="O2404">
        <v>3</v>
      </c>
      <c r="P2404">
        <v>2</v>
      </c>
      <c r="Q2404">
        <v>2</v>
      </c>
      <c r="W2404" s="41" t="s">
        <v>118</v>
      </c>
      <c r="X2404">
        <v>0</v>
      </c>
      <c r="Y2404">
        <v>1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</row>
    <row r="2405" spans="1:38" x14ac:dyDescent="0.15">
      <c r="A2405">
        <v>2472</v>
      </c>
      <c r="B2405">
        <v>91</v>
      </c>
      <c r="C2405">
        <v>28</v>
      </c>
      <c r="D2405" s="17">
        <v>2003</v>
      </c>
      <c r="E2405" s="17">
        <v>7</v>
      </c>
      <c r="F2405" s="17">
        <v>14</v>
      </c>
      <c r="G2405" s="40">
        <f t="shared" ref="G2405:G2431" si="254">DATE(D2405,E2405,F2405)</f>
        <v>37816</v>
      </c>
      <c r="H2405">
        <f t="shared" ref="H2405:H2431" si="255">INT((G2405-DATE(YEAR(G2405-WEEKDAY(G2405-1)+4),1,3)+WEEKDAY(DATE(YEAR(G2405-WEEKDAY(G2405-1)+4),1,3))+5)/7)</f>
        <v>29</v>
      </c>
      <c r="I2405" s="38">
        <v>0</v>
      </c>
      <c r="J2405" s="38">
        <v>0.38541666666666669</v>
      </c>
      <c r="K2405">
        <v>383</v>
      </c>
      <c r="L2405">
        <v>4</v>
      </c>
      <c r="O2405">
        <v>3</v>
      </c>
      <c r="P2405">
        <v>2</v>
      </c>
      <c r="Q2405">
        <v>2</v>
      </c>
      <c r="R2405">
        <v>36.4</v>
      </c>
      <c r="S2405">
        <v>0</v>
      </c>
      <c r="T2405">
        <v>2</v>
      </c>
      <c r="W2405" s="41" t="s">
        <v>50</v>
      </c>
      <c r="X2405">
        <v>1</v>
      </c>
      <c r="Y2405">
        <v>0</v>
      </c>
      <c r="Z2405">
        <v>1</v>
      </c>
      <c r="AA2405">
        <v>0</v>
      </c>
      <c r="AB2405">
        <v>0</v>
      </c>
      <c r="AC2405">
        <v>0</v>
      </c>
      <c r="AD2405">
        <v>0</v>
      </c>
      <c r="AE2405">
        <v>1</v>
      </c>
    </row>
    <row r="2406" spans="1:38" x14ac:dyDescent="0.15">
      <c r="A2406">
        <v>2477</v>
      </c>
      <c r="B2406">
        <v>91</v>
      </c>
      <c r="C2406">
        <v>28</v>
      </c>
      <c r="D2406" s="17">
        <v>2003</v>
      </c>
      <c r="E2406" s="17">
        <v>7</v>
      </c>
      <c r="F2406" s="17">
        <v>14</v>
      </c>
      <c r="G2406" s="40">
        <f t="shared" si="254"/>
        <v>37816</v>
      </c>
      <c r="H2406">
        <f t="shared" si="255"/>
        <v>29</v>
      </c>
      <c r="I2406" s="38">
        <v>0</v>
      </c>
      <c r="J2406" s="38">
        <v>0.47986111111111113</v>
      </c>
      <c r="K2406">
        <v>3043</v>
      </c>
      <c r="L2406">
        <v>3</v>
      </c>
      <c r="M2406">
        <v>1</v>
      </c>
      <c r="O2406">
        <v>3</v>
      </c>
      <c r="P2406">
        <v>2</v>
      </c>
      <c r="Q2406">
        <v>1</v>
      </c>
      <c r="R2406">
        <v>40</v>
      </c>
      <c r="S2406">
        <v>1</v>
      </c>
      <c r="T2406">
        <v>2</v>
      </c>
      <c r="W2406" s="41" t="s">
        <v>1599</v>
      </c>
      <c r="X2406">
        <v>3</v>
      </c>
      <c r="Y2406">
        <v>0</v>
      </c>
      <c r="Z2406">
        <v>0</v>
      </c>
      <c r="AA2406">
        <v>0</v>
      </c>
      <c r="AB2406">
        <v>1</v>
      </c>
      <c r="AC2406">
        <v>0</v>
      </c>
      <c r="AD2406">
        <v>0</v>
      </c>
      <c r="AE2406">
        <v>1</v>
      </c>
    </row>
    <row r="2407" spans="1:38" x14ac:dyDescent="0.15">
      <c r="A2407">
        <v>2482</v>
      </c>
      <c r="B2407">
        <v>91</v>
      </c>
      <c r="C2407">
        <v>29</v>
      </c>
      <c r="D2407" s="17">
        <v>2003</v>
      </c>
      <c r="E2407" s="17">
        <v>7</v>
      </c>
      <c r="F2407" s="17">
        <v>15</v>
      </c>
      <c r="G2407" s="40">
        <f t="shared" si="254"/>
        <v>37817</v>
      </c>
      <c r="H2407">
        <f t="shared" si="255"/>
        <v>29</v>
      </c>
      <c r="I2407" s="38">
        <v>0</v>
      </c>
      <c r="J2407" s="38">
        <v>0.42222222222222222</v>
      </c>
      <c r="K2407">
        <v>4244</v>
      </c>
      <c r="L2407">
        <v>2</v>
      </c>
      <c r="M2407">
        <v>5</v>
      </c>
      <c r="O2407">
        <v>3</v>
      </c>
      <c r="P2407">
        <v>2</v>
      </c>
      <c r="Q2407">
        <v>2</v>
      </c>
      <c r="R2407">
        <v>38</v>
      </c>
      <c r="S2407">
        <v>1</v>
      </c>
      <c r="T2407">
        <v>2</v>
      </c>
      <c r="W2407" s="41" t="s">
        <v>118</v>
      </c>
      <c r="X2407">
        <v>3</v>
      </c>
      <c r="Y2407">
        <v>0</v>
      </c>
      <c r="Z2407">
        <v>0</v>
      </c>
      <c r="AA2407">
        <v>0</v>
      </c>
      <c r="AB2407">
        <v>1</v>
      </c>
      <c r="AC2407">
        <v>0</v>
      </c>
      <c r="AD2407">
        <v>0</v>
      </c>
      <c r="AE2407">
        <v>1</v>
      </c>
      <c r="AH2407">
        <v>0</v>
      </c>
      <c r="AI2407">
        <v>0</v>
      </c>
    </row>
    <row r="2408" spans="1:38" x14ac:dyDescent="0.15">
      <c r="A2408">
        <v>2436</v>
      </c>
      <c r="B2408">
        <v>90</v>
      </c>
      <c r="C2408">
        <v>29</v>
      </c>
      <c r="D2408" s="19">
        <v>2003</v>
      </c>
      <c r="E2408" s="19">
        <v>7</v>
      </c>
      <c r="F2408" s="19">
        <v>17</v>
      </c>
      <c r="G2408" s="40">
        <f t="shared" si="254"/>
        <v>37819</v>
      </c>
      <c r="H2408">
        <f t="shared" si="255"/>
        <v>29</v>
      </c>
      <c r="I2408" s="38">
        <v>0</v>
      </c>
      <c r="J2408" s="38">
        <v>0.37638888888888888</v>
      </c>
      <c r="K2408">
        <v>2291</v>
      </c>
      <c r="L2408">
        <v>2</v>
      </c>
      <c r="M2408">
        <v>4</v>
      </c>
      <c r="O2408">
        <v>3</v>
      </c>
      <c r="P2408">
        <v>2</v>
      </c>
      <c r="Q2408">
        <v>2</v>
      </c>
      <c r="T2408">
        <v>2</v>
      </c>
      <c r="W2408" s="41" t="s">
        <v>120</v>
      </c>
      <c r="X2408">
        <v>0</v>
      </c>
      <c r="Y2408">
        <v>1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</row>
    <row r="2409" spans="1:38" x14ac:dyDescent="0.15">
      <c r="A2409">
        <v>2493</v>
      </c>
      <c r="B2409">
        <v>91</v>
      </c>
      <c r="C2409">
        <v>29</v>
      </c>
      <c r="D2409" s="17">
        <v>2003</v>
      </c>
      <c r="E2409" s="17">
        <v>7</v>
      </c>
      <c r="F2409" s="17">
        <v>17</v>
      </c>
      <c r="G2409" s="40">
        <f t="shared" si="254"/>
        <v>37819</v>
      </c>
      <c r="H2409">
        <f t="shared" si="255"/>
        <v>29</v>
      </c>
      <c r="I2409" s="38">
        <v>0</v>
      </c>
      <c r="J2409" s="38">
        <v>0.33611111111111108</v>
      </c>
      <c r="K2409">
        <v>4271</v>
      </c>
      <c r="L2409">
        <v>4</v>
      </c>
      <c r="O2409">
        <v>3</v>
      </c>
      <c r="P2409">
        <v>2</v>
      </c>
      <c r="Q2409">
        <v>1</v>
      </c>
      <c r="W2409" s="41" t="s">
        <v>50</v>
      </c>
      <c r="X2409">
        <v>0</v>
      </c>
      <c r="Y2409">
        <v>1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H2409">
        <v>0</v>
      </c>
      <c r="AI2409">
        <v>0</v>
      </c>
    </row>
    <row r="2410" spans="1:38" x14ac:dyDescent="0.15">
      <c r="A2410">
        <v>2452</v>
      </c>
      <c r="B2410">
        <v>90</v>
      </c>
      <c r="C2410">
        <v>29</v>
      </c>
      <c r="D2410" s="17">
        <v>2003</v>
      </c>
      <c r="E2410" s="17">
        <v>7</v>
      </c>
      <c r="F2410" s="17">
        <v>18</v>
      </c>
      <c r="G2410" s="40">
        <f t="shared" si="254"/>
        <v>37820</v>
      </c>
      <c r="H2410">
        <f t="shared" si="255"/>
        <v>29</v>
      </c>
      <c r="I2410" s="38">
        <v>0</v>
      </c>
      <c r="J2410" s="38">
        <v>0.41805555555555557</v>
      </c>
      <c r="K2410">
        <v>2067</v>
      </c>
      <c r="L2410">
        <v>2</v>
      </c>
      <c r="M2410">
        <v>4</v>
      </c>
      <c r="O2410">
        <v>3</v>
      </c>
      <c r="P2410">
        <v>2</v>
      </c>
      <c r="Q2410">
        <v>1</v>
      </c>
      <c r="R2410">
        <v>37</v>
      </c>
      <c r="S2410">
        <v>0</v>
      </c>
      <c r="T2410">
        <v>2</v>
      </c>
      <c r="W2410" s="41" t="s">
        <v>118</v>
      </c>
      <c r="X2410">
        <v>0</v>
      </c>
      <c r="Y2410">
        <v>1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</row>
    <row r="2411" spans="1:38" x14ac:dyDescent="0.15">
      <c r="A2411">
        <v>1489</v>
      </c>
      <c r="B2411">
        <v>54</v>
      </c>
      <c r="C2411">
        <v>28</v>
      </c>
      <c r="D2411" s="17">
        <v>2004</v>
      </c>
      <c r="E2411" s="17">
        <v>7</v>
      </c>
      <c r="F2411" s="17">
        <v>12</v>
      </c>
      <c r="G2411" s="40">
        <f t="shared" si="254"/>
        <v>38180</v>
      </c>
      <c r="H2411">
        <f t="shared" si="255"/>
        <v>29</v>
      </c>
      <c r="I2411" s="38">
        <v>0</v>
      </c>
      <c r="J2411" s="38">
        <v>0.42222222222222222</v>
      </c>
      <c r="K2411">
        <v>5110</v>
      </c>
      <c r="L2411">
        <v>2</v>
      </c>
      <c r="M2411">
        <v>11</v>
      </c>
      <c r="O2411">
        <v>3</v>
      </c>
      <c r="P2411">
        <v>2</v>
      </c>
      <c r="Q2411">
        <v>2</v>
      </c>
      <c r="R2411">
        <v>37.1</v>
      </c>
      <c r="S2411">
        <v>0</v>
      </c>
      <c r="W2411" s="41" t="s">
        <v>284</v>
      </c>
      <c r="X2411">
        <v>1</v>
      </c>
      <c r="Y2411">
        <v>0</v>
      </c>
      <c r="Z2411">
        <v>1</v>
      </c>
      <c r="AA2411">
        <v>0</v>
      </c>
      <c r="AB2411">
        <v>0</v>
      </c>
      <c r="AC2411">
        <v>0</v>
      </c>
      <c r="AD2411">
        <v>0</v>
      </c>
      <c r="AE2411">
        <v>1</v>
      </c>
      <c r="AH2411">
        <v>0</v>
      </c>
      <c r="AI2411">
        <v>0</v>
      </c>
    </row>
    <row r="2412" spans="1:38" x14ac:dyDescent="0.15">
      <c r="A2412">
        <v>1492</v>
      </c>
      <c r="B2412">
        <v>54</v>
      </c>
      <c r="C2412">
        <v>28</v>
      </c>
      <c r="D2412" s="17">
        <v>2004</v>
      </c>
      <c r="E2412" s="17">
        <v>7</v>
      </c>
      <c r="F2412" s="17">
        <v>13</v>
      </c>
      <c r="G2412" s="40">
        <f t="shared" si="254"/>
        <v>38181</v>
      </c>
      <c r="H2412">
        <f t="shared" si="255"/>
        <v>29</v>
      </c>
      <c r="I2412" s="38">
        <v>0</v>
      </c>
      <c r="J2412" s="38">
        <v>0.33680555555555558</v>
      </c>
      <c r="K2412">
        <v>2718</v>
      </c>
      <c r="L2412">
        <v>2</v>
      </c>
      <c r="M2412">
        <v>1</v>
      </c>
      <c r="O2412">
        <v>3</v>
      </c>
      <c r="P2412">
        <v>2</v>
      </c>
      <c r="Q2412">
        <v>1</v>
      </c>
      <c r="T2412">
        <v>2</v>
      </c>
      <c r="W2412" s="41" t="s">
        <v>118</v>
      </c>
      <c r="X2412">
        <v>0</v>
      </c>
      <c r="Y2412">
        <v>1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</row>
    <row r="2413" spans="1:38" x14ac:dyDescent="0.15">
      <c r="A2413">
        <v>1493</v>
      </c>
      <c r="B2413">
        <v>54</v>
      </c>
      <c r="C2413">
        <v>28</v>
      </c>
      <c r="D2413" s="17">
        <v>2004</v>
      </c>
      <c r="E2413" s="17">
        <v>7</v>
      </c>
      <c r="F2413" s="17">
        <v>13</v>
      </c>
      <c r="G2413" s="40">
        <f t="shared" si="254"/>
        <v>38181</v>
      </c>
      <c r="H2413">
        <f t="shared" si="255"/>
        <v>29</v>
      </c>
      <c r="I2413" s="38">
        <v>0</v>
      </c>
      <c r="J2413" s="38">
        <v>0.37361111111111112</v>
      </c>
      <c r="K2413">
        <v>6306</v>
      </c>
      <c r="L2413">
        <v>3</v>
      </c>
      <c r="M2413">
        <v>3</v>
      </c>
      <c r="O2413">
        <v>3</v>
      </c>
      <c r="P2413">
        <v>2</v>
      </c>
      <c r="Q2413">
        <v>1</v>
      </c>
      <c r="T2413">
        <v>2</v>
      </c>
      <c r="W2413" s="41" t="s">
        <v>118</v>
      </c>
      <c r="X2413">
        <v>0</v>
      </c>
      <c r="Y2413">
        <v>1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K2413">
        <v>119</v>
      </c>
      <c r="AL2413">
        <v>511</v>
      </c>
    </row>
    <row r="2414" spans="1:38" x14ac:dyDescent="0.15">
      <c r="A2414">
        <v>1504</v>
      </c>
      <c r="B2414">
        <v>54</v>
      </c>
      <c r="C2414">
        <v>29</v>
      </c>
      <c r="D2414" s="17">
        <v>2004</v>
      </c>
      <c r="E2414" s="17">
        <v>7</v>
      </c>
      <c r="F2414" s="17">
        <v>16</v>
      </c>
      <c r="G2414" s="40">
        <f t="shared" si="254"/>
        <v>38184</v>
      </c>
      <c r="H2414">
        <f t="shared" si="255"/>
        <v>29</v>
      </c>
      <c r="I2414" s="38">
        <v>0</v>
      </c>
      <c r="J2414" s="38">
        <v>0.4201388888888889</v>
      </c>
      <c r="K2414">
        <v>1</v>
      </c>
      <c r="L2414">
        <v>4</v>
      </c>
      <c r="M2414">
        <v>5</v>
      </c>
      <c r="O2414">
        <v>3</v>
      </c>
      <c r="P2414">
        <v>2</v>
      </c>
      <c r="Q2414">
        <v>2</v>
      </c>
      <c r="R2414">
        <v>36.700000000000003</v>
      </c>
      <c r="S2414">
        <v>0</v>
      </c>
      <c r="T2414" s="32">
        <v>2</v>
      </c>
      <c r="U2414" s="32"/>
      <c r="W2414" s="41" t="s">
        <v>50</v>
      </c>
      <c r="X2414">
        <v>0</v>
      </c>
      <c r="Y2414">
        <v>1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</row>
    <row r="2415" spans="1:38" x14ac:dyDescent="0.15">
      <c r="A2415">
        <v>1505</v>
      </c>
      <c r="B2415">
        <v>54</v>
      </c>
      <c r="C2415">
        <v>29</v>
      </c>
      <c r="D2415" s="17">
        <v>2004</v>
      </c>
      <c r="E2415" s="17">
        <v>7</v>
      </c>
      <c r="F2415" s="17">
        <v>16</v>
      </c>
      <c r="G2415" s="40">
        <f t="shared" si="254"/>
        <v>38184</v>
      </c>
      <c r="H2415">
        <f t="shared" si="255"/>
        <v>29</v>
      </c>
      <c r="I2415" s="38">
        <v>11</v>
      </c>
      <c r="J2415" s="38">
        <v>11</v>
      </c>
      <c r="K2415">
        <v>2364</v>
      </c>
      <c r="L2415">
        <v>3</v>
      </c>
      <c r="M2415">
        <v>8</v>
      </c>
      <c r="O2415">
        <v>3</v>
      </c>
      <c r="P2415">
        <v>2</v>
      </c>
      <c r="Q2415">
        <v>2</v>
      </c>
      <c r="W2415" s="41" t="s">
        <v>118</v>
      </c>
      <c r="X2415">
        <v>3</v>
      </c>
      <c r="Y2415">
        <v>0</v>
      </c>
      <c r="Z2415">
        <v>0</v>
      </c>
      <c r="AA2415">
        <v>0</v>
      </c>
      <c r="AB2415">
        <v>1</v>
      </c>
      <c r="AC2415">
        <v>0</v>
      </c>
      <c r="AD2415">
        <v>0</v>
      </c>
      <c r="AE2415">
        <v>1</v>
      </c>
    </row>
    <row r="2416" spans="1:38" x14ac:dyDescent="0.15">
      <c r="A2416">
        <v>4071</v>
      </c>
      <c r="B2416">
        <v>176</v>
      </c>
      <c r="C2416">
        <v>29</v>
      </c>
      <c r="D2416" s="17">
        <v>2008</v>
      </c>
      <c r="E2416" s="17">
        <v>7</v>
      </c>
      <c r="F2416" s="17">
        <v>16</v>
      </c>
      <c r="G2416" s="40">
        <f t="shared" si="254"/>
        <v>39645</v>
      </c>
      <c r="H2416">
        <f t="shared" si="255"/>
        <v>29</v>
      </c>
      <c r="I2416" s="29"/>
      <c r="J2416" s="29"/>
      <c r="K2416">
        <v>6320</v>
      </c>
      <c r="L2416">
        <v>4</v>
      </c>
      <c r="O2416">
        <v>3</v>
      </c>
      <c r="P2416">
        <v>2</v>
      </c>
      <c r="Q2416">
        <v>1</v>
      </c>
      <c r="W2416" s="41" t="s">
        <v>118</v>
      </c>
      <c r="X2416">
        <v>4</v>
      </c>
      <c r="Y2416">
        <v>0</v>
      </c>
      <c r="Z2416">
        <v>0</v>
      </c>
      <c r="AA2416">
        <v>0</v>
      </c>
      <c r="AB2416">
        <v>0</v>
      </c>
      <c r="AC2416">
        <v>1</v>
      </c>
      <c r="AD2416">
        <v>0</v>
      </c>
      <c r="AE2416">
        <v>1</v>
      </c>
    </row>
    <row r="2417" spans="1:39" x14ac:dyDescent="0.15">
      <c r="A2417">
        <v>4749</v>
      </c>
      <c r="B2417">
        <v>200</v>
      </c>
      <c r="C2417">
        <v>28</v>
      </c>
      <c r="D2417" s="17">
        <v>2009</v>
      </c>
      <c r="E2417" s="17">
        <v>7</v>
      </c>
      <c r="F2417" s="17">
        <v>14</v>
      </c>
      <c r="G2417" s="40">
        <f t="shared" si="254"/>
        <v>40008</v>
      </c>
      <c r="H2417">
        <f t="shared" si="255"/>
        <v>29</v>
      </c>
      <c r="I2417" s="29">
        <v>0.36805555555555558</v>
      </c>
      <c r="J2417" s="29">
        <v>0.36805555555555552</v>
      </c>
      <c r="K2417">
        <v>8500</v>
      </c>
      <c r="L2417">
        <v>2</v>
      </c>
      <c r="M2417">
        <v>1</v>
      </c>
      <c r="O2417">
        <v>3</v>
      </c>
      <c r="P2417">
        <v>2</v>
      </c>
      <c r="Q2417">
        <v>2</v>
      </c>
      <c r="T2417">
        <v>5</v>
      </c>
      <c r="W2417" s="41" t="s">
        <v>278</v>
      </c>
      <c r="X2417">
        <v>3</v>
      </c>
      <c r="Y2417">
        <v>0</v>
      </c>
      <c r="Z2417">
        <v>0</v>
      </c>
      <c r="AA2417">
        <v>0</v>
      </c>
      <c r="AB2417">
        <v>1</v>
      </c>
      <c r="AC2417">
        <v>0</v>
      </c>
      <c r="AD2417">
        <v>0</v>
      </c>
      <c r="AE2417">
        <v>1</v>
      </c>
    </row>
    <row r="2418" spans="1:39" x14ac:dyDescent="0.15">
      <c r="A2418">
        <v>4699</v>
      </c>
      <c r="B2418">
        <v>199</v>
      </c>
      <c r="C2418">
        <v>28</v>
      </c>
      <c r="D2418" s="17">
        <v>2009</v>
      </c>
      <c r="E2418" s="17">
        <v>7</v>
      </c>
      <c r="F2418" s="17">
        <v>14</v>
      </c>
      <c r="G2418" s="40">
        <f t="shared" si="254"/>
        <v>40008</v>
      </c>
      <c r="H2418">
        <f t="shared" si="255"/>
        <v>29</v>
      </c>
      <c r="I2418" s="29">
        <v>0.4909722222222222</v>
      </c>
      <c r="J2418" s="29">
        <v>0.4909722222222222</v>
      </c>
      <c r="K2418">
        <v>8112</v>
      </c>
      <c r="L2418">
        <v>3</v>
      </c>
      <c r="M2418">
        <v>4</v>
      </c>
      <c r="O2418">
        <v>3</v>
      </c>
      <c r="P2418">
        <v>2</v>
      </c>
      <c r="Q2418">
        <v>1</v>
      </c>
      <c r="R2418">
        <v>38.799999999999997</v>
      </c>
      <c r="S2418">
        <v>1</v>
      </c>
      <c r="W2418" s="41" t="s">
        <v>118</v>
      </c>
      <c r="X2418">
        <v>4</v>
      </c>
      <c r="Y2418">
        <v>0</v>
      </c>
      <c r="Z2418">
        <v>0</v>
      </c>
      <c r="AA2418">
        <v>0</v>
      </c>
      <c r="AB2418">
        <v>0</v>
      </c>
      <c r="AC2418">
        <v>1</v>
      </c>
      <c r="AD2418">
        <v>0</v>
      </c>
      <c r="AE2418">
        <v>1</v>
      </c>
      <c r="AM2418" t="s">
        <v>2918</v>
      </c>
    </row>
    <row r="2419" spans="1:39" x14ac:dyDescent="0.15">
      <c r="A2419">
        <v>4755</v>
      </c>
      <c r="B2419">
        <v>200</v>
      </c>
      <c r="C2419">
        <v>28</v>
      </c>
      <c r="D2419" s="19">
        <v>2009</v>
      </c>
      <c r="E2419" s="19">
        <v>7</v>
      </c>
      <c r="F2419" s="19">
        <v>14</v>
      </c>
      <c r="G2419" s="40">
        <f t="shared" si="254"/>
        <v>40008</v>
      </c>
      <c r="H2419">
        <f t="shared" si="255"/>
        <v>29</v>
      </c>
      <c r="I2419" s="29">
        <v>0.41041666666666665</v>
      </c>
      <c r="J2419" s="29">
        <v>0.41041666666666665</v>
      </c>
      <c r="L2419">
        <v>3</v>
      </c>
      <c r="O2419">
        <v>3</v>
      </c>
      <c r="P2419">
        <v>2</v>
      </c>
      <c r="Q2419">
        <v>2</v>
      </c>
      <c r="W2419" s="41" t="s">
        <v>118</v>
      </c>
      <c r="X2419">
        <v>2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0</v>
      </c>
      <c r="AE2419">
        <v>1</v>
      </c>
    </row>
    <row r="2420" spans="1:39" x14ac:dyDescent="0.15">
      <c r="A2420">
        <v>4758</v>
      </c>
      <c r="B2420">
        <v>200</v>
      </c>
      <c r="C2420">
        <v>28</v>
      </c>
      <c r="D2420" s="17">
        <v>2009</v>
      </c>
      <c r="E2420" s="17">
        <v>7</v>
      </c>
      <c r="F2420" s="17">
        <v>14</v>
      </c>
      <c r="G2420" s="40">
        <f t="shared" si="254"/>
        <v>40008</v>
      </c>
      <c r="H2420">
        <f t="shared" si="255"/>
        <v>29</v>
      </c>
      <c r="I2420" s="29">
        <v>0.44305555555555554</v>
      </c>
      <c r="J2420" s="29">
        <v>0.44305555555555559</v>
      </c>
      <c r="L2420">
        <v>3</v>
      </c>
      <c r="O2420">
        <v>3</v>
      </c>
      <c r="P2420">
        <v>2</v>
      </c>
      <c r="Q2420">
        <v>1</v>
      </c>
      <c r="W2420" s="41" t="s">
        <v>118</v>
      </c>
      <c r="X2420">
        <v>4</v>
      </c>
      <c r="Y2420">
        <v>0</v>
      </c>
      <c r="Z2420">
        <v>0</v>
      </c>
      <c r="AA2420">
        <v>0</v>
      </c>
      <c r="AB2420">
        <v>0</v>
      </c>
      <c r="AC2420">
        <v>1</v>
      </c>
      <c r="AD2420">
        <v>0</v>
      </c>
      <c r="AE2420">
        <v>1</v>
      </c>
    </row>
    <row r="2421" spans="1:39" x14ac:dyDescent="0.15">
      <c r="A2421">
        <v>4709</v>
      </c>
      <c r="B2421">
        <v>199</v>
      </c>
      <c r="C2421">
        <v>29</v>
      </c>
      <c r="D2421" s="17">
        <v>2009</v>
      </c>
      <c r="E2421" s="17">
        <v>7</v>
      </c>
      <c r="F2421" s="17">
        <v>15</v>
      </c>
      <c r="G2421" s="40">
        <f t="shared" si="254"/>
        <v>40009</v>
      </c>
      <c r="H2421">
        <f t="shared" si="255"/>
        <v>29</v>
      </c>
      <c r="I2421" s="29">
        <v>0.47222222222222227</v>
      </c>
      <c r="J2421" s="29">
        <v>0.47222222222222221</v>
      </c>
      <c r="K2421">
        <v>7483</v>
      </c>
      <c r="L2421">
        <v>2</v>
      </c>
      <c r="M2421">
        <v>9</v>
      </c>
      <c r="O2421">
        <v>3</v>
      </c>
      <c r="P2421">
        <v>2</v>
      </c>
      <c r="Q2421">
        <v>2</v>
      </c>
      <c r="R2421">
        <v>38.200000000000003</v>
      </c>
      <c r="S2421">
        <v>1</v>
      </c>
      <c r="T2421">
        <v>5</v>
      </c>
      <c r="W2421" s="41" t="s">
        <v>118</v>
      </c>
      <c r="X2421">
        <v>5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1</v>
      </c>
      <c r="AE2421">
        <v>1</v>
      </c>
    </row>
    <row r="2422" spans="1:39" x14ac:dyDescent="0.15">
      <c r="A2422">
        <v>4707</v>
      </c>
      <c r="B2422">
        <v>199</v>
      </c>
      <c r="C2422">
        <v>29</v>
      </c>
      <c r="D2422" s="17">
        <v>2009</v>
      </c>
      <c r="E2422" s="17">
        <v>7</v>
      </c>
      <c r="F2422" s="17">
        <v>15</v>
      </c>
      <c r="G2422" s="40">
        <f t="shared" si="254"/>
        <v>40009</v>
      </c>
      <c r="H2422">
        <f t="shared" si="255"/>
        <v>29</v>
      </c>
      <c r="I2422" s="29">
        <v>0.43402777777777773</v>
      </c>
      <c r="J2422" s="29">
        <v>0.43402777777777779</v>
      </c>
      <c r="K2422">
        <v>7668</v>
      </c>
      <c r="L2422">
        <v>3</v>
      </c>
      <c r="O2422">
        <v>3</v>
      </c>
      <c r="P2422">
        <v>2</v>
      </c>
      <c r="Q2422">
        <v>1</v>
      </c>
      <c r="R2422">
        <v>36.700000000000003</v>
      </c>
      <c r="S2422">
        <v>0</v>
      </c>
      <c r="T2422">
        <v>5</v>
      </c>
      <c r="W2422" s="41" t="s">
        <v>118</v>
      </c>
      <c r="X2422">
        <v>0</v>
      </c>
      <c r="Y2422">
        <v>1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</row>
    <row r="2423" spans="1:39" x14ac:dyDescent="0.15">
      <c r="A2423">
        <v>4705</v>
      </c>
      <c r="B2423">
        <v>199</v>
      </c>
      <c r="C2423">
        <v>29</v>
      </c>
      <c r="D2423" s="17">
        <v>2009</v>
      </c>
      <c r="E2423" s="17">
        <v>7</v>
      </c>
      <c r="F2423" s="17">
        <v>15</v>
      </c>
      <c r="G2423" s="40">
        <f t="shared" si="254"/>
        <v>40009</v>
      </c>
      <c r="H2423">
        <f t="shared" si="255"/>
        <v>29</v>
      </c>
      <c r="I2423" s="29">
        <v>0.37986111111111115</v>
      </c>
      <c r="J2423" s="29">
        <v>0.37986111111111109</v>
      </c>
      <c r="L2423">
        <v>3</v>
      </c>
      <c r="O2423">
        <v>3</v>
      </c>
      <c r="P2423">
        <v>2</v>
      </c>
      <c r="Q2423">
        <v>2</v>
      </c>
      <c r="W2423" s="41" t="s">
        <v>222</v>
      </c>
      <c r="X2423">
        <v>0</v>
      </c>
      <c r="Y2423">
        <v>1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</row>
    <row r="2424" spans="1:39" x14ac:dyDescent="0.15">
      <c r="A2424">
        <v>4704</v>
      </c>
      <c r="B2424">
        <v>199</v>
      </c>
      <c r="C2424">
        <v>29</v>
      </c>
      <c r="D2424" s="17">
        <v>2009</v>
      </c>
      <c r="E2424" s="17">
        <v>7</v>
      </c>
      <c r="F2424" s="17">
        <v>15</v>
      </c>
      <c r="G2424" s="40">
        <f t="shared" si="254"/>
        <v>40009</v>
      </c>
      <c r="H2424">
        <f t="shared" si="255"/>
        <v>29</v>
      </c>
      <c r="I2424" s="29">
        <v>0.375</v>
      </c>
      <c r="J2424" s="29">
        <v>0.375</v>
      </c>
      <c r="L2424">
        <v>4</v>
      </c>
      <c r="O2424">
        <v>3</v>
      </c>
      <c r="P2424">
        <v>2</v>
      </c>
      <c r="Q2424">
        <v>1</v>
      </c>
      <c r="W2424" s="41" t="s">
        <v>50</v>
      </c>
      <c r="X2424">
        <v>0</v>
      </c>
      <c r="Y2424">
        <v>1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</row>
    <row r="2425" spans="1:39" x14ac:dyDescent="0.15">
      <c r="A2425">
        <v>4710</v>
      </c>
      <c r="B2425">
        <v>199</v>
      </c>
      <c r="C2425">
        <v>29</v>
      </c>
      <c r="D2425" s="17">
        <v>2009</v>
      </c>
      <c r="E2425" s="17">
        <v>7</v>
      </c>
      <c r="F2425" s="17">
        <v>15</v>
      </c>
      <c r="G2425" s="40">
        <f t="shared" si="254"/>
        <v>40009</v>
      </c>
      <c r="H2425">
        <f t="shared" si="255"/>
        <v>29</v>
      </c>
      <c r="I2425" s="29">
        <v>0.47986111111111113</v>
      </c>
      <c r="J2425" s="29">
        <v>0.47986111111111107</v>
      </c>
      <c r="K2425">
        <v>8781</v>
      </c>
      <c r="L2425">
        <v>4</v>
      </c>
      <c r="O2425">
        <v>3</v>
      </c>
      <c r="P2425">
        <v>2</v>
      </c>
      <c r="Q2425">
        <v>1</v>
      </c>
      <c r="R2425">
        <v>36.9</v>
      </c>
      <c r="S2425">
        <v>0</v>
      </c>
      <c r="W2425" s="41" t="s">
        <v>118</v>
      </c>
      <c r="X2425">
        <v>2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0</v>
      </c>
      <c r="AE2425">
        <v>1</v>
      </c>
      <c r="AH2425">
        <v>0</v>
      </c>
      <c r="AI2425">
        <v>0</v>
      </c>
    </row>
    <row r="2426" spans="1:39" x14ac:dyDescent="0.15">
      <c r="A2426">
        <v>4712</v>
      </c>
      <c r="B2426">
        <v>199</v>
      </c>
      <c r="C2426">
        <v>29</v>
      </c>
      <c r="D2426" s="19">
        <v>2009</v>
      </c>
      <c r="E2426" s="19">
        <v>7</v>
      </c>
      <c r="F2426" s="19">
        <v>16</v>
      </c>
      <c r="G2426" s="40">
        <f t="shared" si="254"/>
        <v>40010</v>
      </c>
      <c r="H2426">
        <f t="shared" si="255"/>
        <v>29</v>
      </c>
      <c r="I2426" s="29">
        <v>0.36805555555555558</v>
      </c>
      <c r="J2426" s="29">
        <v>0.36805555555555552</v>
      </c>
      <c r="K2426">
        <v>8782</v>
      </c>
      <c r="L2426">
        <v>3</v>
      </c>
      <c r="M2426">
        <v>4</v>
      </c>
      <c r="O2426">
        <v>3</v>
      </c>
      <c r="P2426">
        <v>2</v>
      </c>
      <c r="Q2426">
        <v>2</v>
      </c>
      <c r="T2426">
        <v>5</v>
      </c>
      <c r="W2426" s="41" t="s">
        <v>118</v>
      </c>
      <c r="X2426">
        <v>1</v>
      </c>
      <c r="Y2426">
        <v>0</v>
      </c>
      <c r="Z2426">
        <v>1</v>
      </c>
      <c r="AA2426">
        <v>0</v>
      </c>
      <c r="AB2426">
        <v>0</v>
      </c>
      <c r="AC2426">
        <v>0</v>
      </c>
      <c r="AD2426">
        <v>0</v>
      </c>
      <c r="AE2426">
        <v>1</v>
      </c>
      <c r="AH2426">
        <v>0</v>
      </c>
      <c r="AI2426">
        <v>0</v>
      </c>
    </row>
    <row r="2427" spans="1:39" x14ac:dyDescent="0.15">
      <c r="A2427">
        <v>4715</v>
      </c>
      <c r="B2427">
        <v>199</v>
      </c>
      <c r="C2427">
        <v>29</v>
      </c>
      <c r="D2427" s="17">
        <v>2009</v>
      </c>
      <c r="E2427" s="17">
        <v>7</v>
      </c>
      <c r="F2427" s="17">
        <v>16</v>
      </c>
      <c r="G2427" s="40">
        <f t="shared" si="254"/>
        <v>40010</v>
      </c>
      <c r="H2427">
        <f t="shared" si="255"/>
        <v>29</v>
      </c>
      <c r="I2427" s="29">
        <v>0.41388888888888892</v>
      </c>
      <c r="J2427" s="29">
        <v>0.41388888888888886</v>
      </c>
      <c r="K2427">
        <v>7064</v>
      </c>
      <c r="L2427">
        <v>3</v>
      </c>
      <c r="M2427">
        <v>9</v>
      </c>
      <c r="O2427">
        <v>3</v>
      </c>
      <c r="P2427">
        <v>2</v>
      </c>
      <c r="Q2427">
        <v>2</v>
      </c>
      <c r="R2427">
        <v>36.799999999999997</v>
      </c>
      <c r="S2427">
        <v>0</v>
      </c>
      <c r="T2427">
        <v>5</v>
      </c>
      <c r="W2427" s="41" t="s">
        <v>118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</row>
    <row r="2428" spans="1:39" x14ac:dyDescent="0.15">
      <c r="A2428">
        <v>4726</v>
      </c>
      <c r="B2428">
        <v>199</v>
      </c>
      <c r="C2428">
        <v>29</v>
      </c>
      <c r="D2428" s="17">
        <v>2009</v>
      </c>
      <c r="E2428" s="17">
        <v>7</v>
      </c>
      <c r="F2428" s="17">
        <v>17</v>
      </c>
      <c r="G2428" s="40">
        <f t="shared" si="254"/>
        <v>40011</v>
      </c>
      <c r="H2428">
        <f t="shared" si="255"/>
        <v>29</v>
      </c>
      <c r="I2428" s="29"/>
      <c r="J2428" s="29"/>
      <c r="K2428">
        <v>7387</v>
      </c>
      <c r="L2428">
        <v>3</v>
      </c>
      <c r="M2428">
        <v>2</v>
      </c>
      <c r="O2428">
        <v>3</v>
      </c>
      <c r="P2428">
        <v>2</v>
      </c>
      <c r="Q2428">
        <v>1</v>
      </c>
      <c r="T2428">
        <v>5</v>
      </c>
      <c r="W2428" s="41" t="s">
        <v>118</v>
      </c>
      <c r="X2428">
        <v>3</v>
      </c>
      <c r="Y2428">
        <v>0</v>
      </c>
      <c r="Z2428">
        <v>0</v>
      </c>
      <c r="AA2428">
        <v>0</v>
      </c>
      <c r="AB2428">
        <v>1</v>
      </c>
      <c r="AC2428">
        <v>0</v>
      </c>
      <c r="AD2428">
        <v>0</v>
      </c>
      <c r="AE2428">
        <v>1</v>
      </c>
    </row>
    <row r="2429" spans="1:39" x14ac:dyDescent="0.15">
      <c r="A2429">
        <v>4723</v>
      </c>
      <c r="B2429">
        <v>199</v>
      </c>
      <c r="C2429">
        <v>29</v>
      </c>
      <c r="D2429" s="17">
        <v>2009</v>
      </c>
      <c r="E2429" s="17">
        <v>7</v>
      </c>
      <c r="F2429" s="17">
        <v>17</v>
      </c>
      <c r="G2429" s="40">
        <f t="shared" si="254"/>
        <v>40011</v>
      </c>
      <c r="H2429">
        <f t="shared" si="255"/>
        <v>29</v>
      </c>
      <c r="I2429" s="29"/>
      <c r="J2429" s="29"/>
      <c r="K2429">
        <v>7365</v>
      </c>
      <c r="L2429">
        <v>3</v>
      </c>
      <c r="M2429">
        <v>1</v>
      </c>
      <c r="O2429">
        <v>3</v>
      </c>
      <c r="P2429">
        <v>2</v>
      </c>
      <c r="Q2429">
        <v>1</v>
      </c>
      <c r="W2429" s="41" t="s">
        <v>118</v>
      </c>
      <c r="X2429">
        <v>1</v>
      </c>
      <c r="Y2429">
        <v>0</v>
      </c>
      <c r="Z2429">
        <v>1</v>
      </c>
      <c r="AA2429">
        <v>0</v>
      </c>
      <c r="AB2429">
        <v>0</v>
      </c>
      <c r="AC2429">
        <v>0</v>
      </c>
      <c r="AD2429">
        <v>0</v>
      </c>
      <c r="AE2429">
        <v>1</v>
      </c>
    </row>
    <row r="2430" spans="1:39" x14ac:dyDescent="0.15">
      <c r="A2430">
        <v>4727</v>
      </c>
      <c r="B2430">
        <v>199</v>
      </c>
      <c r="C2430">
        <v>29</v>
      </c>
      <c r="D2430" s="19">
        <v>2009</v>
      </c>
      <c r="E2430" s="19">
        <v>7</v>
      </c>
      <c r="F2430" s="19">
        <v>17</v>
      </c>
      <c r="G2430" s="40">
        <f t="shared" si="254"/>
        <v>40011</v>
      </c>
      <c r="H2430">
        <f t="shared" si="255"/>
        <v>29</v>
      </c>
      <c r="I2430" s="29"/>
      <c r="J2430" s="29"/>
      <c r="L2430">
        <v>3</v>
      </c>
      <c r="O2430">
        <v>3</v>
      </c>
      <c r="P2430">
        <v>2</v>
      </c>
      <c r="Q2430">
        <v>2</v>
      </c>
      <c r="W2430" s="41" t="s">
        <v>50</v>
      </c>
      <c r="X2430">
        <v>2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0</v>
      </c>
      <c r="AE2430">
        <v>1</v>
      </c>
    </row>
    <row r="2431" spans="1:39" x14ac:dyDescent="0.15">
      <c r="A2431">
        <v>4728</v>
      </c>
      <c r="B2431">
        <v>199</v>
      </c>
      <c r="C2431">
        <v>29</v>
      </c>
      <c r="D2431" s="17">
        <v>2009</v>
      </c>
      <c r="E2431" s="17">
        <v>7</v>
      </c>
      <c r="F2431" s="17">
        <v>17</v>
      </c>
      <c r="G2431" s="40">
        <f t="shared" si="254"/>
        <v>40011</v>
      </c>
      <c r="H2431">
        <f t="shared" si="255"/>
        <v>29</v>
      </c>
      <c r="I2431" s="29"/>
      <c r="J2431" s="29"/>
      <c r="L2431">
        <v>4</v>
      </c>
      <c r="O2431">
        <v>3</v>
      </c>
      <c r="P2431">
        <v>2</v>
      </c>
      <c r="Q2431">
        <v>1</v>
      </c>
      <c r="W2431" s="41" t="s">
        <v>50</v>
      </c>
      <c r="X2431">
        <v>0</v>
      </c>
      <c r="Y2431">
        <v>1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H2431">
        <v>0</v>
      </c>
      <c r="AI2431">
        <v>0</v>
      </c>
    </row>
    <row r="2432" spans="1:39" x14ac:dyDescent="0.15">
      <c r="A2432">
        <v>2455</v>
      </c>
      <c r="B2432">
        <v>90</v>
      </c>
      <c r="C2432">
        <v>29</v>
      </c>
      <c r="D2432" s="17">
        <v>2003</v>
      </c>
      <c r="E2432" s="17">
        <v>7</v>
      </c>
      <c r="F2432" s="17">
        <v>21</v>
      </c>
      <c r="G2432" s="40">
        <f t="shared" ref="G2432:G2457" si="256">DATE(D2432,E2432,F2432)</f>
        <v>37823</v>
      </c>
      <c r="H2432">
        <f t="shared" ref="H2432:H2457" si="257">INT((G2432-DATE(YEAR(G2432-WEEKDAY(G2432-1)+4),1,3)+WEEKDAY(DATE(YEAR(G2432-WEEKDAY(G2432-1)+4),1,3))+5)/7)</f>
        <v>30</v>
      </c>
      <c r="I2432" s="38">
        <v>0</v>
      </c>
      <c r="J2432" s="38">
        <v>0.34375</v>
      </c>
      <c r="K2432">
        <v>382</v>
      </c>
      <c r="L2432">
        <v>2</v>
      </c>
      <c r="M2432">
        <v>8</v>
      </c>
      <c r="O2432">
        <v>3</v>
      </c>
      <c r="P2432">
        <v>2</v>
      </c>
      <c r="Q2432">
        <v>2</v>
      </c>
      <c r="T2432">
        <v>2</v>
      </c>
      <c r="W2432" s="41" t="s">
        <v>118</v>
      </c>
      <c r="X2432">
        <v>0</v>
      </c>
      <c r="Y2432">
        <v>1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H2432">
        <v>0</v>
      </c>
      <c r="AI2432">
        <v>0</v>
      </c>
    </row>
    <row r="2433" spans="1:38" x14ac:dyDescent="0.15">
      <c r="A2433">
        <v>2426</v>
      </c>
      <c r="B2433">
        <v>89</v>
      </c>
      <c r="C2433">
        <v>30</v>
      </c>
      <c r="D2433" s="17">
        <v>2003</v>
      </c>
      <c r="E2433" s="17">
        <v>7</v>
      </c>
      <c r="F2433" s="17">
        <v>23</v>
      </c>
      <c r="G2433" s="40">
        <f t="shared" si="256"/>
        <v>37825</v>
      </c>
      <c r="H2433">
        <f t="shared" si="257"/>
        <v>30</v>
      </c>
      <c r="I2433" s="38">
        <v>0</v>
      </c>
      <c r="J2433" s="38">
        <v>0.48333333333333334</v>
      </c>
      <c r="K2433">
        <v>203</v>
      </c>
      <c r="L2433">
        <v>4</v>
      </c>
      <c r="O2433">
        <v>3</v>
      </c>
      <c r="P2433">
        <v>2</v>
      </c>
      <c r="Q2433">
        <v>1</v>
      </c>
      <c r="R2433">
        <v>39.200000000000003</v>
      </c>
      <c r="S2433">
        <v>1</v>
      </c>
      <c r="T2433">
        <v>2</v>
      </c>
      <c r="W2433" s="41" t="s">
        <v>50</v>
      </c>
      <c r="X2433">
        <v>3</v>
      </c>
      <c r="Y2433">
        <v>0</v>
      </c>
      <c r="Z2433">
        <v>0</v>
      </c>
      <c r="AA2433">
        <v>0</v>
      </c>
      <c r="AB2433">
        <v>1</v>
      </c>
      <c r="AC2433">
        <v>0</v>
      </c>
      <c r="AD2433">
        <v>0</v>
      </c>
      <c r="AE2433">
        <v>1</v>
      </c>
      <c r="AH2433">
        <v>0</v>
      </c>
      <c r="AI2433">
        <v>0</v>
      </c>
    </row>
    <row r="2434" spans="1:38" x14ac:dyDescent="0.15">
      <c r="A2434">
        <v>2422</v>
      </c>
      <c r="B2434">
        <v>89</v>
      </c>
      <c r="C2434">
        <v>30</v>
      </c>
      <c r="D2434" s="17">
        <v>2003</v>
      </c>
      <c r="E2434" s="17">
        <v>7</v>
      </c>
      <c r="F2434" s="17">
        <v>23</v>
      </c>
      <c r="G2434" s="40">
        <f t="shared" si="256"/>
        <v>37825</v>
      </c>
      <c r="H2434">
        <f t="shared" si="257"/>
        <v>30</v>
      </c>
      <c r="I2434" s="38">
        <v>0</v>
      </c>
      <c r="J2434" s="38">
        <v>0.41875000000000001</v>
      </c>
      <c r="K2434">
        <v>3785</v>
      </c>
      <c r="L2434">
        <v>3</v>
      </c>
      <c r="O2434">
        <v>3</v>
      </c>
      <c r="P2434">
        <v>2</v>
      </c>
      <c r="Q2434">
        <v>2</v>
      </c>
      <c r="T2434">
        <v>2</v>
      </c>
      <c r="W2434" s="41" t="s">
        <v>269</v>
      </c>
      <c r="X2434">
        <v>0</v>
      </c>
      <c r="Y2434">
        <v>1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</row>
    <row r="2435" spans="1:38" x14ac:dyDescent="0.15">
      <c r="A2435">
        <v>2415</v>
      </c>
      <c r="B2435">
        <v>89</v>
      </c>
      <c r="C2435">
        <v>30</v>
      </c>
      <c r="D2435" s="17">
        <v>2003</v>
      </c>
      <c r="E2435" s="17">
        <v>7</v>
      </c>
      <c r="F2435" s="17">
        <v>23</v>
      </c>
      <c r="G2435" s="40">
        <f t="shared" si="256"/>
        <v>37825</v>
      </c>
      <c r="H2435">
        <f t="shared" si="257"/>
        <v>30</v>
      </c>
      <c r="I2435" s="38">
        <v>0</v>
      </c>
      <c r="J2435" s="38">
        <v>0.3430555555555555</v>
      </c>
      <c r="K2435">
        <v>18</v>
      </c>
      <c r="L2435">
        <v>4</v>
      </c>
      <c r="O2435">
        <v>3</v>
      </c>
      <c r="P2435">
        <v>2</v>
      </c>
      <c r="Q2435">
        <v>1</v>
      </c>
      <c r="R2435">
        <v>37.5</v>
      </c>
      <c r="S2435">
        <v>1</v>
      </c>
      <c r="T2435">
        <v>2</v>
      </c>
      <c r="W2435" s="41" t="s">
        <v>50</v>
      </c>
      <c r="X2435">
        <v>0</v>
      </c>
      <c r="Y2435">
        <v>1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</row>
    <row r="2436" spans="1:38" x14ac:dyDescent="0.15">
      <c r="A2436">
        <v>2433</v>
      </c>
      <c r="B2436">
        <v>89</v>
      </c>
      <c r="C2436">
        <v>30</v>
      </c>
      <c r="D2436" s="19">
        <v>2003</v>
      </c>
      <c r="E2436" s="19">
        <v>7</v>
      </c>
      <c r="F2436" s="19">
        <v>24</v>
      </c>
      <c r="G2436" s="40">
        <f t="shared" si="256"/>
        <v>37826</v>
      </c>
      <c r="H2436">
        <f t="shared" si="257"/>
        <v>30</v>
      </c>
      <c r="I2436" s="38">
        <v>0</v>
      </c>
      <c r="J2436" s="38">
        <v>0.37708333333333338</v>
      </c>
      <c r="K2436">
        <v>2847</v>
      </c>
      <c r="L2436">
        <v>3</v>
      </c>
      <c r="O2436">
        <v>3</v>
      </c>
      <c r="P2436">
        <v>2</v>
      </c>
      <c r="Q2436">
        <v>2</v>
      </c>
      <c r="R2436">
        <v>36.799999999999997</v>
      </c>
      <c r="S2436">
        <v>0</v>
      </c>
      <c r="T2436">
        <v>2</v>
      </c>
      <c r="W2436" s="41" t="s">
        <v>118</v>
      </c>
      <c r="X2436">
        <v>1</v>
      </c>
      <c r="Y2436">
        <v>0</v>
      </c>
      <c r="Z2436">
        <v>1</v>
      </c>
      <c r="AA2436">
        <v>0</v>
      </c>
      <c r="AB2436">
        <v>0</v>
      </c>
      <c r="AC2436">
        <v>0</v>
      </c>
      <c r="AD2436">
        <v>0</v>
      </c>
      <c r="AE2436">
        <v>1</v>
      </c>
    </row>
    <row r="2437" spans="1:38" x14ac:dyDescent="0.15">
      <c r="A2437">
        <v>1517</v>
      </c>
      <c r="B2437">
        <v>55</v>
      </c>
      <c r="C2437">
        <v>29</v>
      </c>
      <c r="D2437" s="17">
        <v>2004</v>
      </c>
      <c r="E2437" s="17">
        <v>7</v>
      </c>
      <c r="F2437" s="17">
        <v>20</v>
      </c>
      <c r="G2437" s="40">
        <f t="shared" si="256"/>
        <v>38188</v>
      </c>
      <c r="H2437">
        <f t="shared" si="257"/>
        <v>30</v>
      </c>
      <c r="I2437" s="38">
        <v>0</v>
      </c>
      <c r="J2437" s="38">
        <v>0.3756944444444445</v>
      </c>
      <c r="L2437">
        <v>2</v>
      </c>
      <c r="M2437">
        <v>5</v>
      </c>
      <c r="O2437">
        <v>3</v>
      </c>
      <c r="P2437">
        <v>2</v>
      </c>
      <c r="Q2437">
        <v>2</v>
      </c>
      <c r="R2437">
        <v>36.4</v>
      </c>
      <c r="S2437">
        <v>0</v>
      </c>
      <c r="T2437">
        <v>2</v>
      </c>
      <c r="W2437" s="41" t="s">
        <v>118</v>
      </c>
      <c r="X2437">
        <v>1</v>
      </c>
      <c r="Y2437">
        <v>0</v>
      </c>
      <c r="Z2437">
        <v>1</v>
      </c>
      <c r="AA2437">
        <v>0</v>
      </c>
      <c r="AB2437">
        <v>0</v>
      </c>
      <c r="AC2437">
        <v>0</v>
      </c>
      <c r="AD2437">
        <v>0</v>
      </c>
      <c r="AE2437">
        <v>1</v>
      </c>
      <c r="AH2437">
        <v>0</v>
      </c>
      <c r="AI2437">
        <v>0</v>
      </c>
    </row>
    <row r="2438" spans="1:38" x14ac:dyDescent="0.15">
      <c r="A2438">
        <v>1522</v>
      </c>
      <c r="B2438">
        <v>55</v>
      </c>
      <c r="C2438">
        <v>29</v>
      </c>
      <c r="D2438" s="17">
        <v>2004</v>
      </c>
      <c r="E2438" s="17">
        <v>7</v>
      </c>
      <c r="F2438" s="17">
        <v>20</v>
      </c>
      <c r="G2438" s="40">
        <f t="shared" si="256"/>
        <v>38188</v>
      </c>
      <c r="H2438">
        <f t="shared" si="257"/>
        <v>30</v>
      </c>
      <c r="I2438" s="38">
        <v>0</v>
      </c>
      <c r="J2438" s="38">
        <v>0.46111111111111108</v>
      </c>
      <c r="K2438">
        <v>4205</v>
      </c>
      <c r="L2438">
        <v>3</v>
      </c>
      <c r="M2438">
        <v>5</v>
      </c>
      <c r="O2438">
        <v>3</v>
      </c>
      <c r="P2438">
        <v>2</v>
      </c>
      <c r="Q2438">
        <v>1</v>
      </c>
      <c r="W2438" s="41" t="s">
        <v>1785</v>
      </c>
      <c r="X2438">
        <v>0</v>
      </c>
      <c r="Y2438">
        <v>1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I2438">
        <v>3</v>
      </c>
    </row>
    <row r="2439" spans="1:38" x14ac:dyDescent="0.15">
      <c r="A2439">
        <v>1523</v>
      </c>
      <c r="B2439">
        <v>55</v>
      </c>
      <c r="C2439">
        <v>29</v>
      </c>
      <c r="D2439" s="17">
        <v>2004</v>
      </c>
      <c r="E2439" s="17">
        <v>7</v>
      </c>
      <c r="F2439" s="17">
        <v>21</v>
      </c>
      <c r="G2439" s="40">
        <f t="shared" si="256"/>
        <v>38189</v>
      </c>
      <c r="H2439">
        <f t="shared" si="257"/>
        <v>30</v>
      </c>
      <c r="I2439" s="38"/>
      <c r="J2439" s="38"/>
      <c r="K2439">
        <v>2199</v>
      </c>
      <c r="L2439">
        <v>2</v>
      </c>
      <c r="M2439">
        <v>1</v>
      </c>
      <c r="O2439">
        <v>3</v>
      </c>
      <c r="P2439">
        <v>2</v>
      </c>
      <c r="Q2439">
        <v>1</v>
      </c>
      <c r="W2439" s="41" t="s">
        <v>118</v>
      </c>
      <c r="X2439">
        <v>0</v>
      </c>
      <c r="Y2439">
        <v>1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H2439">
        <v>0</v>
      </c>
      <c r="AI2439">
        <v>0</v>
      </c>
    </row>
    <row r="2440" spans="1:38" x14ac:dyDescent="0.15">
      <c r="A2440">
        <v>1528</v>
      </c>
      <c r="B2440">
        <v>55</v>
      </c>
      <c r="C2440">
        <v>30</v>
      </c>
      <c r="D2440" s="17">
        <v>2004</v>
      </c>
      <c r="E2440" s="17">
        <v>7</v>
      </c>
      <c r="F2440" s="17">
        <v>22</v>
      </c>
      <c r="G2440" s="40">
        <f t="shared" si="256"/>
        <v>38190</v>
      </c>
      <c r="H2440">
        <f t="shared" si="257"/>
        <v>30</v>
      </c>
      <c r="I2440" s="38">
        <v>0</v>
      </c>
      <c r="J2440" s="38">
        <v>0.46875</v>
      </c>
      <c r="L2440">
        <v>4</v>
      </c>
      <c r="M2440">
        <v>2</v>
      </c>
      <c r="O2440">
        <v>3</v>
      </c>
      <c r="P2440">
        <v>2</v>
      </c>
      <c r="Q2440">
        <v>2</v>
      </c>
      <c r="T2440">
        <v>2</v>
      </c>
      <c r="W2440" s="41" t="s">
        <v>50</v>
      </c>
      <c r="X2440">
        <v>0</v>
      </c>
      <c r="Y2440">
        <v>1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K2440">
        <v>204</v>
      </c>
      <c r="AL2440">
        <v>519</v>
      </c>
    </row>
    <row r="2441" spans="1:38" x14ac:dyDescent="0.15">
      <c r="A2441">
        <v>1530</v>
      </c>
      <c r="B2441">
        <v>55</v>
      </c>
      <c r="C2441">
        <v>30</v>
      </c>
      <c r="D2441" s="17">
        <v>2004</v>
      </c>
      <c r="E2441" s="17">
        <v>7</v>
      </c>
      <c r="F2441" s="17">
        <v>23</v>
      </c>
      <c r="G2441" s="40">
        <f t="shared" si="256"/>
        <v>38191</v>
      </c>
      <c r="H2441">
        <f t="shared" si="257"/>
        <v>30</v>
      </c>
      <c r="I2441" s="38">
        <v>8</v>
      </c>
      <c r="J2441" s="38">
        <v>8</v>
      </c>
      <c r="L2441">
        <v>4</v>
      </c>
      <c r="O2441">
        <v>3</v>
      </c>
      <c r="P2441">
        <v>2</v>
      </c>
      <c r="T2441">
        <v>2</v>
      </c>
      <c r="W2441" s="41" t="s">
        <v>118</v>
      </c>
      <c r="X2441">
        <v>0</v>
      </c>
      <c r="Y2441">
        <v>1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H2441">
        <v>0</v>
      </c>
      <c r="AI2441">
        <v>0</v>
      </c>
    </row>
    <row r="2442" spans="1:38" x14ac:dyDescent="0.15">
      <c r="A2442">
        <v>4084</v>
      </c>
      <c r="B2442">
        <v>177</v>
      </c>
      <c r="C2442">
        <v>29</v>
      </c>
      <c r="D2442" s="17">
        <v>2008</v>
      </c>
      <c r="E2442" s="17">
        <v>7</v>
      </c>
      <c r="F2442" s="17">
        <v>21</v>
      </c>
      <c r="G2442" s="40">
        <f t="shared" si="256"/>
        <v>39650</v>
      </c>
      <c r="H2442">
        <f t="shared" si="257"/>
        <v>30</v>
      </c>
      <c r="I2442" s="29">
        <v>0.41666666666666669</v>
      </c>
      <c r="J2442" s="29">
        <v>0.41666666666666669</v>
      </c>
      <c r="K2442">
        <v>8187</v>
      </c>
      <c r="L2442">
        <v>2</v>
      </c>
      <c r="M2442">
        <v>5</v>
      </c>
      <c r="O2442">
        <v>3</v>
      </c>
      <c r="P2442">
        <v>2</v>
      </c>
      <c r="Q2442">
        <v>2</v>
      </c>
      <c r="T2442">
        <v>3</v>
      </c>
      <c r="W2442" s="41" t="s">
        <v>118</v>
      </c>
      <c r="X2442">
        <v>0</v>
      </c>
      <c r="Y2442">
        <v>1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</row>
    <row r="2443" spans="1:38" x14ac:dyDescent="0.15">
      <c r="A2443">
        <v>4096</v>
      </c>
      <c r="B2443">
        <v>177</v>
      </c>
      <c r="C2443">
        <v>30</v>
      </c>
      <c r="D2443" s="19">
        <v>2008</v>
      </c>
      <c r="E2443" s="19">
        <v>7</v>
      </c>
      <c r="F2443" s="19">
        <v>23</v>
      </c>
      <c r="G2443" s="40">
        <f t="shared" si="256"/>
        <v>39652</v>
      </c>
      <c r="H2443">
        <f t="shared" si="257"/>
        <v>30</v>
      </c>
      <c r="I2443" s="29">
        <v>0.49374999999999997</v>
      </c>
      <c r="J2443" s="29">
        <v>0.49374999999999997</v>
      </c>
      <c r="K2443">
        <v>6817</v>
      </c>
      <c r="L2443">
        <v>2</v>
      </c>
      <c r="M2443">
        <v>10</v>
      </c>
      <c r="O2443">
        <v>3</v>
      </c>
      <c r="P2443">
        <v>2</v>
      </c>
      <c r="Q2443">
        <v>1</v>
      </c>
      <c r="T2443">
        <v>3</v>
      </c>
      <c r="W2443" s="41" t="s">
        <v>118</v>
      </c>
      <c r="X2443">
        <v>0</v>
      </c>
      <c r="Y2443">
        <v>1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H2443">
        <v>0</v>
      </c>
      <c r="AI2443">
        <v>0</v>
      </c>
    </row>
    <row r="2444" spans="1:38" x14ac:dyDescent="0.15">
      <c r="A2444">
        <v>4093</v>
      </c>
      <c r="B2444">
        <v>177</v>
      </c>
      <c r="C2444">
        <v>30</v>
      </c>
      <c r="D2444" s="17">
        <v>2008</v>
      </c>
      <c r="E2444" s="17">
        <v>7</v>
      </c>
      <c r="F2444" s="17">
        <v>23</v>
      </c>
      <c r="G2444" s="40">
        <f t="shared" si="256"/>
        <v>39652</v>
      </c>
      <c r="H2444">
        <f t="shared" si="257"/>
        <v>30</v>
      </c>
      <c r="I2444" s="29">
        <v>0.43611111111111112</v>
      </c>
      <c r="J2444" s="29">
        <v>0.43611111111111112</v>
      </c>
      <c r="K2444">
        <v>7954</v>
      </c>
      <c r="L2444">
        <v>2</v>
      </c>
      <c r="M2444">
        <v>10</v>
      </c>
      <c r="O2444">
        <v>3</v>
      </c>
      <c r="P2444">
        <v>2</v>
      </c>
      <c r="Q2444">
        <v>2</v>
      </c>
      <c r="T2444">
        <v>3</v>
      </c>
      <c r="W2444" s="41" t="s">
        <v>118</v>
      </c>
      <c r="X2444">
        <v>0</v>
      </c>
      <c r="Y2444">
        <v>1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</row>
    <row r="2445" spans="1:38" x14ac:dyDescent="0.15">
      <c r="A2445">
        <v>4102</v>
      </c>
      <c r="B2445">
        <v>177</v>
      </c>
      <c r="C2445">
        <v>30</v>
      </c>
      <c r="D2445" s="17">
        <v>2008</v>
      </c>
      <c r="E2445" s="17">
        <v>7</v>
      </c>
      <c r="F2445" s="17">
        <v>25</v>
      </c>
      <c r="G2445" s="40">
        <f t="shared" si="256"/>
        <v>39654</v>
      </c>
      <c r="H2445">
        <f t="shared" si="257"/>
        <v>30</v>
      </c>
      <c r="I2445" s="29"/>
      <c r="J2445" s="29"/>
      <c r="K2445">
        <v>8084</v>
      </c>
      <c r="L2445">
        <v>3</v>
      </c>
      <c r="M2445">
        <v>4</v>
      </c>
      <c r="O2445">
        <v>3</v>
      </c>
      <c r="P2445">
        <v>2</v>
      </c>
      <c r="Q2445">
        <v>1</v>
      </c>
      <c r="T2445">
        <v>3</v>
      </c>
      <c r="W2445" s="41" t="s">
        <v>278</v>
      </c>
      <c r="X2445">
        <v>1</v>
      </c>
      <c r="Y2445">
        <v>0</v>
      </c>
      <c r="Z2445">
        <v>1</v>
      </c>
      <c r="AA2445">
        <v>0</v>
      </c>
      <c r="AB2445">
        <v>0</v>
      </c>
      <c r="AC2445">
        <v>0</v>
      </c>
      <c r="AD2445">
        <v>0</v>
      </c>
      <c r="AE2445">
        <v>1</v>
      </c>
    </row>
    <row r="2446" spans="1:38" x14ac:dyDescent="0.15">
      <c r="A2446">
        <v>4105</v>
      </c>
      <c r="B2446">
        <v>177</v>
      </c>
      <c r="C2446">
        <v>30</v>
      </c>
      <c r="D2446" s="17">
        <v>2008</v>
      </c>
      <c r="E2446" s="17">
        <v>7</v>
      </c>
      <c r="F2446" s="17">
        <v>25</v>
      </c>
      <c r="G2446" s="40">
        <f t="shared" si="256"/>
        <v>39654</v>
      </c>
      <c r="H2446">
        <f t="shared" si="257"/>
        <v>30</v>
      </c>
      <c r="I2446" s="29"/>
      <c r="J2446" s="29"/>
      <c r="L2446">
        <v>4</v>
      </c>
      <c r="O2446">
        <v>3</v>
      </c>
      <c r="P2446">
        <v>2</v>
      </c>
      <c r="Q2446">
        <v>1</v>
      </c>
      <c r="T2446">
        <v>3</v>
      </c>
      <c r="W2446" s="41" t="s">
        <v>33</v>
      </c>
      <c r="X2446">
        <v>0</v>
      </c>
      <c r="Y2446">
        <v>1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</row>
    <row r="2447" spans="1:38" x14ac:dyDescent="0.15">
      <c r="A2447">
        <v>4104</v>
      </c>
      <c r="B2447">
        <v>177</v>
      </c>
      <c r="C2447">
        <v>30</v>
      </c>
      <c r="D2447" s="17">
        <v>2008</v>
      </c>
      <c r="E2447" s="17">
        <v>7</v>
      </c>
      <c r="F2447" s="17">
        <v>25</v>
      </c>
      <c r="G2447" s="40">
        <f t="shared" si="256"/>
        <v>39654</v>
      </c>
      <c r="H2447">
        <f t="shared" si="257"/>
        <v>30</v>
      </c>
      <c r="I2447" s="29"/>
      <c r="J2447" s="29"/>
      <c r="K2447">
        <v>6756</v>
      </c>
      <c r="L2447">
        <v>3</v>
      </c>
      <c r="M2447">
        <v>5</v>
      </c>
      <c r="O2447">
        <v>3</v>
      </c>
      <c r="P2447">
        <v>2</v>
      </c>
      <c r="Q2447">
        <v>1</v>
      </c>
      <c r="R2447">
        <v>35</v>
      </c>
      <c r="W2447" s="41" t="s">
        <v>118</v>
      </c>
      <c r="X2447">
        <v>0</v>
      </c>
      <c r="Y2447">
        <v>1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</row>
    <row r="2448" spans="1:38" x14ac:dyDescent="0.15">
      <c r="A2448">
        <v>4669</v>
      </c>
      <c r="B2448">
        <v>198</v>
      </c>
      <c r="C2448">
        <v>29</v>
      </c>
      <c r="D2448" s="19">
        <v>2009</v>
      </c>
      <c r="E2448" s="19">
        <v>7</v>
      </c>
      <c r="F2448" s="19">
        <v>20</v>
      </c>
      <c r="G2448" s="40">
        <f t="shared" si="256"/>
        <v>40014</v>
      </c>
      <c r="H2448">
        <f t="shared" si="257"/>
        <v>30</v>
      </c>
      <c r="I2448" s="29">
        <v>0.4368055555555555</v>
      </c>
      <c r="J2448" s="29">
        <v>0.43680555555555556</v>
      </c>
      <c r="K2448">
        <v>7791</v>
      </c>
      <c r="L2448">
        <v>2</v>
      </c>
      <c r="M2448">
        <v>5</v>
      </c>
      <c r="O2448">
        <v>3</v>
      </c>
      <c r="P2448">
        <v>2</v>
      </c>
      <c r="Q2448">
        <v>2</v>
      </c>
      <c r="R2448">
        <v>37.9</v>
      </c>
      <c r="S2448">
        <v>1</v>
      </c>
      <c r="W2448" s="41" t="s">
        <v>1701</v>
      </c>
      <c r="X2448">
        <v>4</v>
      </c>
      <c r="Y2448">
        <v>0</v>
      </c>
      <c r="Z2448">
        <v>0</v>
      </c>
      <c r="AA2448">
        <v>0</v>
      </c>
      <c r="AB2448">
        <v>0</v>
      </c>
      <c r="AC2448">
        <v>1</v>
      </c>
      <c r="AD2448">
        <v>0</v>
      </c>
      <c r="AE2448">
        <v>1</v>
      </c>
    </row>
    <row r="2449" spans="1:42" x14ac:dyDescent="0.15">
      <c r="A2449">
        <v>4678</v>
      </c>
      <c r="B2449">
        <v>198</v>
      </c>
      <c r="C2449">
        <v>29</v>
      </c>
      <c r="D2449" s="17">
        <v>2009</v>
      </c>
      <c r="E2449" s="17">
        <v>7</v>
      </c>
      <c r="F2449" s="17">
        <v>21</v>
      </c>
      <c r="G2449" s="40">
        <f t="shared" si="256"/>
        <v>40015</v>
      </c>
      <c r="H2449">
        <f t="shared" si="257"/>
        <v>30</v>
      </c>
      <c r="I2449" s="29">
        <v>0.38750000000000001</v>
      </c>
      <c r="J2449" s="29">
        <v>0.38750000000000001</v>
      </c>
      <c r="K2449">
        <v>8641</v>
      </c>
      <c r="L2449">
        <v>2</v>
      </c>
      <c r="M2449">
        <v>4</v>
      </c>
      <c r="O2449">
        <v>3</v>
      </c>
      <c r="P2449">
        <v>2</v>
      </c>
      <c r="Q2449">
        <v>1</v>
      </c>
      <c r="W2449" s="41" t="s">
        <v>274</v>
      </c>
      <c r="X2449">
        <v>0</v>
      </c>
      <c r="Y2449">
        <v>1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</row>
    <row r="2450" spans="1:42" x14ac:dyDescent="0.15">
      <c r="A2450">
        <v>4682</v>
      </c>
      <c r="B2450">
        <v>198</v>
      </c>
      <c r="C2450">
        <v>29</v>
      </c>
      <c r="D2450" s="17">
        <v>2009</v>
      </c>
      <c r="E2450" s="17">
        <v>7</v>
      </c>
      <c r="F2450" s="17">
        <v>21</v>
      </c>
      <c r="G2450" s="40">
        <f t="shared" si="256"/>
        <v>40015</v>
      </c>
      <c r="H2450">
        <f t="shared" si="257"/>
        <v>30</v>
      </c>
      <c r="I2450" s="29">
        <v>0.4236111111111111</v>
      </c>
      <c r="J2450" s="29">
        <v>0.4236111111111111</v>
      </c>
      <c r="K2450">
        <v>8112</v>
      </c>
      <c r="L2450">
        <v>3</v>
      </c>
      <c r="O2450">
        <v>3</v>
      </c>
      <c r="P2450">
        <v>2</v>
      </c>
      <c r="Q2450">
        <v>2</v>
      </c>
      <c r="R2450">
        <v>37.4</v>
      </c>
      <c r="S2450">
        <v>0</v>
      </c>
      <c r="W2450" s="41" t="s">
        <v>118</v>
      </c>
      <c r="X2450">
        <v>0</v>
      </c>
      <c r="Y2450">
        <v>1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</row>
    <row r="2451" spans="1:42" x14ac:dyDescent="0.15">
      <c r="A2451">
        <v>4694</v>
      </c>
      <c r="B2451">
        <v>198</v>
      </c>
      <c r="C2451">
        <v>30</v>
      </c>
      <c r="D2451" s="17">
        <v>2009</v>
      </c>
      <c r="E2451" s="17">
        <v>7</v>
      </c>
      <c r="F2451" s="17">
        <v>22</v>
      </c>
      <c r="G2451" s="40">
        <f t="shared" si="256"/>
        <v>40016</v>
      </c>
      <c r="H2451">
        <f t="shared" si="257"/>
        <v>30</v>
      </c>
      <c r="I2451" s="29">
        <v>0.45416666666666666</v>
      </c>
      <c r="J2451" s="29">
        <v>0.45416666666666666</v>
      </c>
      <c r="K2451">
        <v>8396</v>
      </c>
      <c r="L2451">
        <v>2</v>
      </c>
      <c r="M2451">
        <v>9</v>
      </c>
      <c r="O2451">
        <v>3</v>
      </c>
      <c r="P2451">
        <v>2</v>
      </c>
      <c r="Q2451">
        <v>1</v>
      </c>
      <c r="R2451">
        <v>37.200000000000003</v>
      </c>
      <c r="S2451">
        <v>0</v>
      </c>
      <c r="W2451" s="41" t="s">
        <v>49</v>
      </c>
      <c r="X2451">
        <v>4</v>
      </c>
      <c r="Y2451">
        <v>0</v>
      </c>
      <c r="Z2451">
        <v>0</v>
      </c>
      <c r="AA2451">
        <v>0</v>
      </c>
      <c r="AB2451">
        <v>0</v>
      </c>
      <c r="AC2451">
        <v>1</v>
      </c>
      <c r="AD2451">
        <v>0</v>
      </c>
      <c r="AE2451">
        <v>1</v>
      </c>
      <c r="AH2451">
        <v>0</v>
      </c>
      <c r="AI2451">
        <v>0</v>
      </c>
    </row>
    <row r="2452" spans="1:42" x14ac:dyDescent="0.15">
      <c r="A2452">
        <v>4687</v>
      </c>
      <c r="B2452">
        <v>198</v>
      </c>
      <c r="C2452">
        <v>30</v>
      </c>
      <c r="D2452" s="19">
        <v>2009</v>
      </c>
      <c r="E2452" s="19">
        <v>7</v>
      </c>
      <c r="F2452" s="19">
        <v>22</v>
      </c>
      <c r="G2452" s="40">
        <f t="shared" si="256"/>
        <v>40016</v>
      </c>
      <c r="H2452">
        <f t="shared" si="257"/>
        <v>30</v>
      </c>
      <c r="I2452" s="29">
        <v>0.36458333333333331</v>
      </c>
      <c r="J2452" s="29">
        <v>0.36458333333333331</v>
      </c>
      <c r="K2452">
        <v>8787</v>
      </c>
      <c r="L2452">
        <v>4</v>
      </c>
      <c r="O2452">
        <v>3</v>
      </c>
      <c r="P2452">
        <v>2</v>
      </c>
      <c r="Q2452">
        <v>1</v>
      </c>
      <c r="W2452" s="41" t="s">
        <v>49</v>
      </c>
      <c r="X2452">
        <v>1</v>
      </c>
      <c r="Y2452">
        <v>0</v>
      </c>
      <c r="Z2452">
        <v>1</v>
      </c>
      <c r="AA2452">
        <v>0</v>
      </c>
      <c r="AB2452">
        <v>0</v>
      </c>
      <c r="AC2452">
        <v>0</v>
      </c>
      <c r="AD2452">
        <v>0</v>
      </c>
      <c r="AE2452">
        <v>1</v>
      </c>
    </row>
    <row r="2453" spans="1:42" x14ac:dyDescent="0.15">
      <c r="A2453">
        <v>4695</v>
      </c>
      <c r="B2453">
        <v>198</v>
      </c>
      <c r="C2453">
        <v>30</v>
      </c>
      <c r="D2453" s="17">
        <v>2009</v>
      </c>
      <c r="E2453" s="17">
        <v>7</v>
      </c>
      <c r="F2453" s="17">
        <v>22</v>
      </c>
      <c r="G2453" s="40">
        <f t="shared" si="256"/>
        <v>40016</v>
      </c>
      <c r="H2453">
        <f t="shared" si="257"/>
        <v>30</v>
      </c>
      <c r="I2453" s="29"/>
      <c r="J2453" s="29"/>
      <c r="N2453">
        <v>3</v>
      </c>
      <c r="O2453">
        <v>3</v>
      </c>
      <c r="P2453">
        <v>2</v>
      </c>
      <c r="Q2453">
        <v>1</v>
      </c>
      <c r="R2453">
        <v>37.299999999999997</v>
      </c>
      <c r="S2453">
        <v>0</v>
      </c>
      <c r="W2453" s="41" t="s">
        <v>1466</v>
      </c>
      <c r="X2453">
        <v>1</v>
      </c>
      <c r="Y2453">
        <v>0</v>
      </c>
      <c r="Z2453">
        <v>1</v>
      </c>
      <c r="AA2453">
        <v>0</v>
      </c>
      <c r="AB2453">
        <v>0</v>
      </c>
      <c r="AC2453">
        <v>0</v>
      </c>
      <c r="AD2453">
        <v>0</v>
      </c>
      <c r="AE2453">
        <v>1</v>
      </c>
    </row>
    <row r="2454" spans="1:42" x14ac:dyDescent="0.15">
      <c r="A2454">
        <v>4859</v>
      </c>
      <c r="B2454">
        <v>204</v>
      </c>
      <c r="C2454">
        <v>30</v>
      </c>
      <c r="D2454" s="17">
        <v>2009</v>
      </c>
      <c r="E2454" s="17">
        <v>7</v>
      </c>
      <c r="F2454" s="17">
        <v>23</v>
      </c>
      <c r="G2454" s="40">
        <f t="shared" si="256"/>
        <v>40017</v>
      </c>
      <c r="H2454">
        <f t="shared" si="257"/>
        <v>30</v>
      </c>
      <c r="I2454" s="29">
        <v>0.40833333333333338</v>
      </c>
      <c r="J2454" s="29">
        <v>0.40833333333333333</v>
      </c>
      <c r="K2454">
        <v>7705</v>
      </c>
      <c r="L2454">
        <v>3</v>
      </c>
      <c r="O2454">
        <v>3</v>
      </c>
      <c r="P2454">
        <v>2</v>
      </c>
      <c r="Q2454">
        <v>1</v>
      </c>
      <c r="R2454">
        <v>37</v>
      </c>
      <c r="S2454">
        <v>0</v>
      </c>
      <c r="T2454">
        <v>5</v>
      </c>
      <c r="W2454" s="41" t="s">
        <v>278</v>
      </c>
      <c r="X2454">
        <v>1</v>
      </c>
      <c r="Y2454">
        <v>0</v>
      </c>
      <c r="Z2454">
        <v>1</v>
      </c>
      <c r="AA2454">
        <v>0</v>
      </c>
      <c r="AB2454">
        <v>0</v>
      </c>
      <c r="AC2454">
        <v>0</v>
      </c>
      <c r="AD2454">
        <v>0</v>
      </c>
      <c r="AE2454">
        <v>1</v>
      </c>
      <c r="AP2454" t="s">
        <v>281</v>
      </c>
    </row>
    <row r="2455" spans="1:42" x14ac:dyDescent="0.15">
      <c r="A2455">
        <v>4856</v>
      </c>
      <c r="B2455">
        <v>204</v>
      </c>
      <c r="C2455">
        <v>30</v>
      </c>
      <c r="D2455" s="19">
        <v>2009</v>
      </c>
      <c r="E2455" s="19">
        <v>7</v>
      </c>
      <c r="F2455" s="19">
        <v>23</v>
      </c>
      <c r="G2455" s="40">
        <f t="shared" si="256"/>
        <v>40017</v>
      </c>
      <c r="H2455">
        <f t="shared" si="257"/>
        <v>30</v>
      </c>
      <c r="I2455" s="29">
        <v>0.36874999999999997</v>
      </c>
      <c r="J2455" s="29">
        <v>0.36874999999999997</v>
      </c>
      <c r="K2455">
        <v>8782</v>
      </c>
      <c r="L2455">
        <v>3</v>
      </c>
      <c r="M2455">
        <v>4</v>
      </c>
      <c r="O2455">
        <v>3</v>
      </c>
      <c r="P2455">
        <v>2</v>
      </c>
      <c r="Q2455">
        <v>1</v>
      </c>
      <c r="W2455" s="41" t="s">
        <v>357</v>
      </c>
      <c r="X2455">
        <v>3</v>
      </c>
      <c r="Y2455">
        <v>0</v>
      </c>
      <c r="Z2455">
        <v>0</v>
      </c>
      <c r="AA2455">
        <v>0</v>
      </c>
      <c r="AB2455">
        <v>1</v>
      </c>
      <c r="AC2455">
        <v>0</v>
      </c>
      <c r="AD2455">
        <v>0</v>
      </c>
      <c r="AE2455">
        <v>1</v>
      </c>
    </row>
    <row r="2456" spans="1:42" x14ac:dyDescent="0.15">
      <c r="A2456">
        <v>4870</v>
      </c>
      <c r="B2456">
        <v>204</v>
      </c>
      <c r="C2456">
        <v>30</v>
      </c>
      <c r="D2456" s="17">
        <v>2009</v>
      </c>
      <c r="E2456" s="17">
        <v>7</v>
      </c>
      <c r="F2456" s="17">
        <v>24</v>
      </c>
      <c r="G2456" s="40">
        <f t="shared" si="256"/>
        <v>40018</v>
      </c>
      <c r="H2456">
        <f t="shared" si="257"/>
        <v>30</v>
      </c>
      <c r="I2456" s="29">
        <v>0.41944444444444445</v>
      </c>
      <c r="J2456" s="29">
        <v>0.41944444444444445</v>
      </c>
      <c r="K2456">
        <v>8686</v>
      </c>
      <c r="L2456">
        <v>2</v>
      </c>
      <c r="M2456">
        <v>3</v>
      </c>
      <c r="O2456">
        <v>3</v>
      </c>
      <c r="P2456">
        <v>2</v>
      </c>
      <c r="Q2456">
        <v>2</v>
      </c>
      <c r="R2456">
        <v>36.6</v>
      </c>
      <c r="S2456">
        <v>0</v>
      </c>
      <c r="T2456">
        <v>5</v>
      </c>
      <c r="W2456" s="41" t="s">
        <v>118</v>
      </c>
      <c r="X2456">
        <v>0</v>
      </c>
      <c r="Y2456">
        <v>1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</row>
    <row r="2457" spans="1:42" x14ac:dyDescent="0.15">
      <c r="A2457">
        <v>4869</v>
      </c>
      <c r="B2457">
        <v>204</v>
      </c>
      <c r="C2457">
        <v>30</v>
      </c>
      <c r="D2457" s="17">
        <v>2009</v>
      </c>
      <c r="E2457" s="17">
        <v>7</v>
      </c>
      <c r="F2457" s="17">
        <v>24</v>
      </c>
      <c r="G2457" s="40">
        <f t="shared" si="256"/>
        <v>40018</v>
      </c>
      <c r="H2457">
        <f t="shared" si="257"/>
        <v>30</v>
      </c>
      <c r="I2457" s="29">
        <v>0.40833333333333338</v>
      </c>
      <c r="J2457" s="29">
        <v>0.40833333333333333</v>
      </c>
      <c r="L2457">
        <v>4</v>
      </c>
      <c r="O2457">
        <v>3</v>
      </c>
      <c r="P2457">
        <v>2</v>
      </c>
      <c r="Q2457">
        <v>2</v>
      </c>
      <c r="R2457">
        <v>36.4</v>
      </c>
      <c r="S2457">
        <v>0</v>
      </c>
      <c r="T2457">
        <v>5</v>
      </c>
      <c r="W2457" s="41" t="s">
        <v>357</v>
      </c>
      <c r="X2457">
        <v>3</v>
      </c>
      <c r="Y2457">
        <v>0</v>
      </c>
      <c r="Z2457">
        <v>0</v>
      </c>
      <c r="AA2457">
        <v>0</v>
      </c>
      <c r="AB2457">
        <v>1</v>
      </c>
      <c r="AC2457">
        <v>0</v>
      </c>
      <c r="AD2457">
        <v>0</v>
      </c>
      <c r="AE2457">
        <v>1</v>
      </c>
    </row>
    <row r="2458" spans="1:42" x14ac:dyDescent="0.15">
      <c r="A2458">
        <v>2392</v>
      </c>
      <c r="B2458">
        <v>88</v>
      </c>
      <c r="C2458">
        <v>30</v>
      </c>
      <c r="D2458" s="17">
        <v>2003</v>
      </c>
      <c r="E2458" s="17">
        <v>7</v>
      </c>
      <c r="F2458" s="17">
        <v>28</v>
      </c>
      <c r="G2458" s="40">
        <f t="shared" ref="G2458:G2474" si="258">DATE(D2458,E2458,F2458)</f>
        <v>37830</v>
      </c>
      <c r="H2458">
        <f t="shared" ref="H2458:H2474" si="259">INT((G2458-DATE(YEAR(G2458-WEEKDAY(G2458-1)+4),1,3)+WEEKDAY(DATE(YEAR(G2458-WEEKDAY(G2458-1)+4),1,3))+5)/7)</f>
        <v>31</v>
      </c>
      <c r="I2458" s="38">
        <v>0</v>
      </c>
      <c r="J2458" s="38">
        <v>0.37638888888888888</v>
      </c>
      <c r="K2458">
        <v>121</v>
      </c>
      <c r="L2458">
        <v>4</v>
      </c>
      <c r="O2458">
        <v>3</v>
      </c>
      <c r="P2458">
        <v>2</v>
      </c>
      <c r="Q2458">
        <v>1</v>
      </c>
      <c r="R2458">
        <v>37.1</v>
      </c>
      <c r="S2458">
        <v>0</v>
      </c>
      <c r="T2458">
        <v>2</v>
      </c>
      <c r="W2458" s="41" t="s">
        <v>50</v>
      </c>
      <c r="X2458">
        <v>0</v>
      </c>
      <c r="Y2458">
        <v>1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H2458">
        <v>0</v>
      </c>
      <c r="AI2458">
        <v>0</v>
      </c>
    </row>
    <row r="2459" spans="1:42" x14ac:dyDescent="0.15">
      <c r="A2459">
        <v>2341</v>
      </c>
      <c r="B2459">
        <v>87</v>
      </c>
      <c r="C2459">
        <v>30</v>
      </c>
      <c r="D2459" s="17">
        <v>2003</v>
      </c>
      <c r="E2459" s="17">
        <v>7</v>
      </c>
      <c r="F2459" s="17">
        <v>28</v>
      </c>
      <c r="G2459" s="40">
        <f t="shared" si="258"/>
        <v>37830</v>
      </c>
      <c r="H2459">
        <f t="shared" si="259"/>
        <v>31</v>
      </c>
      <c r="I2459" s="38">
        <v>0</v>
      </c>
      <c r="J2459" s="38">
        <v>0.4597222222222222</v>
      </c>
      <c r="K2459">
        <v>4330</v>
      </c>
      <c r="L2459">
        <v>3</v>
      </c>
      <c r="O2459">
        <v>3</v>
      </c>
      <c r="P2459">
        <v>2</v>
      </c>
      <c r="Q2459">
        <v>2</v>
      </c>
      <c r="T2459">
        <v>2</v>
      </c>
      <c r="W2459" s="41" t="s">
        <v>278</v>
      </c>
      <c r="X2459">
        <v>1</v>
      </c>
      <c r="Y2459">
        <v>0</v>
      </c>
      <c r="Z2459">
        <v>1</v>
      </c>
      <c r="AA2459">
        <v>0</v>
      </c>
      <c r="AB2459">
        <v>0</v>
      </c>
      <c r="AC2459">
        <v>0</v>
      </c>
      <c r="AD2459">
        <v>0</v>
      </c>
      <c r="AE2459">
        <v>1</v>
      </c>
    </row>
    <row r="2460" spans="1:42" x14ac:dyDescent="0.15">
      <c r="A2460">
        <v>2367</v>
      </c>
      <c r="B2460">
        <v>87</v>
      </c>
      <c r="C2460">
        <v>31</v>
      </c>
      <c r="D2460" s="19">
        <v>2003</v>
      </c>
      <c r="E2460" s="19">
        <v>7</v>
      </c>
      <c r="F2460" s="19">
        <v>31</v>
      </c>
      <c r="G2460" s="40">
        <f t="shared" si="258"/>
        <v>37833</v>
      </c>
      <c r="H2460">
        <f t="shared" si="259"/>
        <v>31</v>
      </c>
      <c r="I2460" s="38">
        <v>0</v>
      </c>
      <c r="J2460" s="38">
        <v>0.33611111111111108</v>
      </c>
      <c r="K2460">
        <v>1</v>
      </c>
      <c r="L2460">
        <v>3</v>
      </c>
      <c r="M2460">
        <v>5</v>
      </c>
      <c r="O2460">
        <v>3</v>
      </c>
      <c r="P2460">
        <v>2</v>
      </c>
      <c r="Q2460">
        <v>2</v>
      </c>
      <c r="T2460">
        <v>2</v>
      </c>
      <c r="W2460" s="41" t="s">
        <v>118</v>
      </c>
      <c r="X2460">
        <v>3</v>
      </c>
      <c r="Y2460">
        <v>0</v>
      </c>
      <c r="Z2460">
        <v>0</v>
      </c>
      <c r="AA2460">
        <v>0</v>
      </c>
      <c r="AB2460">
        <v>1</v>
      </c>
      <c r="AC2460">
        <v>0</v>
      </c>
      <c r="AD2460">
        <v>0</v>
      </c>
      <c r="AE2460">
        <v>1</v>
      </c>
    </row>
    <row r="2461" spans="1:42" x14ac:dyDescent="0.15">
      <c r="A2461">
        <v>2365</v>
      </c>
      <c r="B2461">
        <v>87</v>
      </c>
      <c r="C2461">
        <v>31</v>
      </c>
      <c r="D2461" s="17">
        <v>2003</v>
      </c>
      <c r="E2461" s="17">
        <v>7</v>
      </c>
      <c r="F2461" s="17">
        <v>31</v>
      </c>
      <c r="G2461" s="40">
        <f t="shared" si="258"/>
        <v>37833</v>
      </c>
      <c r="H2461">
        <f t="shared" si="259"/>
        <v>31</v>
      </c>
      <c r="I2461" s="38">
        <v>0</v>
      </c>
      <c r="J2461" s="38">
        <v>0.3576388888888889</v>
      </c>
      <c r="L2461">
        <v>2</v>
      </c>
      <c r="M2461">
        <v>1</v>
      </c>
      <c r="O2461">
        <v>3</v>
      </c>
      <c r="P2461">
        <v>2</v>
      </c>
      <c r="Q2461">
        <v>1</v>
      </c>
      <c r="T2461" s="2">
        <v>2</v>
      </c>
      <c r="U2461" s="2"/>
      <c r="W2461" s="41" t="s">
        <v>220</v>
      </c>
      <c r="X2461">
        <v>0</v>
      </c>
      <c r="Y2461">
        <v>1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</row>
    <row r="2462" spans="1:42" x14ac:dyDescent="0.15">
      <c r="A2462">
        <v>1537</v>
      </c>
      <c r="B2462">
        <v>55</v>
      </c>
      <c r="C2462">
        <v>30</v>
      </c>
      <c r="D2462" s="17">
        <v>2004</v>
      </c>
      <c r="E2462" s="17">
        <v>7</v>
      </c>
      <c r="F2462" s="17">
        <v>26</v>
      </c>
      <c r="G2462" s="40">
        <f t="shared" si="258"/>
        <v>38194</v>
      </c>
      <c r="H2462">
        <f t="shared" si="259"/>
        <v>31</v>
      </c>
      <c r="I2462" s="38">
        <v>0</v>
      </c>
      <c r="J2462" s="38">
        <v>0.47430555555555554</v>
      </c>
      <c r="L2462">
        <v>3</v>
      </c>
      <c r="O2462">
        <v>3</v>
      </c>
      <c r="P2462">
        <v>2</v>
      </c>
      <c r="Q2462">
        <v>1</v>
      </c>
      <c r="T2462">
        <v>2</v>
      </c>
      <c r="W2462" s="41" t="s">
        <v>220</v>
      </c>
      <c r="X2462">
        <v>0</v>
      </c>
      <c r="Y2462">
        <v>1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H2462">
        <v>0</v>
      </c>
      <c r="AI2462">
        <v>1</v>
      </c>
    </row>
    <row r="2463" spans="1:42" x14ac:dyDescent="0.15">
      <c r="A2463">
        <v>1534</v>
      </c>
      <c r="B2463">
        <v>55</v>
      </c>
      <c r="C2463">
        <v>30</v>
      </c>
      <c r="D2463" s="17">
        <v>2004</v>
      </c>
      <c r="E2463" s="17">
        <v>7</v>
      </c>
      <c r="F2463" s="17">
        <v>26</v>
      </c>
      <c r="G2463" s="40">
        <f t="shared" si="258"/>
        <v>38194</v>
      </c>
      <c r="H2463">
        <f t="shared" si="259"/>
        <v>31</v>
      </c>
      <c r="I2463" s="38">
        <v>11</v>
      </c>
      <c r="J2463" s="38">
        <v>11</v>
      </c>
      <c r="K2463">
        <v>4946</v>
      </c>
      <c r="L2463">
        <v>2</v>
      </c>
      <c r="M2463">
        <v>1</v>
      </c>
      <c r="O2463">
        <v>3</v>
      </c>
      <c r="P2463">
        <v>2</v>
      </c>
      <c r="Q2463">
        <v>1</v>
      </c>
      <c r="W2463" s="41" t="s">
        <v>278</v>
      </c>
      <c r="X2463">
        <v>0</v>
      </c>
      <c r="Y2463">
        <v>1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</row>
    <row r="2464" spans="1:42" x14ac:dyDescent="0.15">
      <c r="A2464">
        <v>1544</v>
      </c>
      <c r="B2464">
        <v>55</v>
      </c>
      <c r="C2464">
        <v>30</v>
      </c>
      <c r="D2464" s="17">
        <v>2004</v>
      </c>
      <c r="E2464" s="17">
        <v>7</v>
      </c>
      <c r="F2464" s="17">
        <v>27</v>
      </c>
      <c r="G2464" s="40">
        <f t="shared" si="258"/>
        <v>38195</v>
      </c>
      <c r="H2464">
        <f t="shared" si="259"/>
        <v>31</v>
      </c>
      <c r="I2464" s="38">
        <v>0</v>
      </c>
      <c r="J2464" s="38">
        <v>0.46180555555555558</v>
      </c>
      <c r="K2464">
        <v>6260</v>
      </c>
      <c r="L2464">
        <v>2</v>
      </c>
      <c r="M2464">
        <v>4</v>
      </c>
      <c r="O2464">
        <v>3</v>
      </c>
      <c r="P2464">
        <v>2</v>
      </c>
      <c r="Q2464">
        <v>1</v>
      </c>
      <c r="R2464">
        <v>37.9</v>
      </c>
      <c r="S2464">
        <v>1</v>
      </c>
      <c r="W2464" s="41" t="s">
        <v>118</v>
      </c>
      <c r="X2464">
        <v>3</v>
      </c>
      <c r="Y2464">
        <v>0</v>
      </c>
      <c r="Z2464">
        <v>0</v>
      </c>
      <c r="AA2464">
        <v>0</v>
      </c>
      <c r="AB2464">
        <v>1</v>
      </c>
      <c r="AC2464">
        <v>0</v>
      </c>
      <c r="AD2464">
        <v>0</v>
      </c>
      <c r="AE2464">
        <v>1</v>
      </c>
      <c r="AH2464">
        <v>0</v>
      </c>
      <c r="AI2464">
        <v>0</v>
      </c>
    </row>
    <row r="2465" spans="1:39" x14ac:dyDescent="0.15">
      <c r="A2465">
        <v>1552</v>
      </c>
      <c r="B2465">
        <v>56</v>
      </c>
      <c r="C2465">
        <v>31</v>
      </c>
      <c r="D2465" s="17">
        <v>2004</v>
      </c>
      <c r="E2465" s="17">
        <v>7</v>
      </c>
      <c r="F2465" s="17">
        <v>30</v>
      </c>
      <c r="G2465" s="40">
        <f t="shared" si="258"/>
        <v>38198</v>
      </c>
      <c r="H2465">
        <f t="shared" si="259"/>
        <v>31</v>
      </c>
      <c r="I2465" s="38"/>
      <c r="J2465" s="38"/>
      <c r="K2465">
        <v>6280</v>
      </c>
      <c r="L2465">
        <v>2</v>
      </c>
      <c r="M2465">
        <v>2</v>
      </c>
      <c r="O2465">
        <v>3</v>
      </c>
      <c r="P2465">
        <v>2</v>
      </c>
      <c r="Q2465">
        <v>1</v>
      </c>
      <c r="R2465">
        <v>36.1</v>
      </c>
      <c r="S2465">
        <v>0</v>
      </c>
      <c r="T2465">
        <v>2</v>
      </c>
      <c r="W2465" s="41" t="s">
        <v>50</v>
      </c>
      <c r="X2465">
        <v>0</v>
      </c>
      <c r="Y2465">
        <v>1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M2465" t="s">
        <v>2918</v>
      </c>
    </row>
    <row r="2466" spans="1:39" x14ac:dyDescent="0.15">
      <c r="A2466">
        <v>4113</v>
      </c>
      <c r="B2466">
        <v>178</v>
      </c>
      <c r="C2466">
        <v>31</v>
      </c>
      <c r="D2466" s="17">
        <v>2008</v>
      </c>
      <c r="E2466" s="17">
        <v>7</v>
      </c>
      <c r="F2466" s="17">
        <v>30</v>
      </c>
      <c r="G2466" s="40">
        <f t="shared" si="258"/>
        <v>39659</v>
      </c>
      <c r="H2466">
        <f t="shared" si="259"/>
        <v>31</v>
      </c>
      <c r="I2466" s="29">
        <v>0.42638888888888887</v>
      </c>
      <c r="J2466" s="29">
        <v>0.42638888888888893</v>
      </c>
      <c r="K2466">
        <v>7759</v>
      </c>
      <c r="L2466">
        <v>3</v>
      </c>
      <c r="M2466">
        <v>8</v>
      </c>
      <c r="O2466">
        <v>3</v>
      </c>
      <c r="P2466">
        <v>2</v>
      </c>
      <c r="Q2466">
        <v>1</v>
      </c>
      <c r="T2466">
        <v>3</v>
      </c>
      <c r="W2466" s="41" t="s">
        <v>118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</row>
    <row r="2467" spans="1:39" x14ac:dyDescent="0.15">
      <c r="A2467">
        <v>4118</v>
      </c>
      <c r="B2467">
        <v>178</v>
      </c>
      <c r="C2467">
        <v>31</v>
      </c>
      <c r="D2467" s="19">
        <v>2008</v>
      </c>
      <c r="E2467" s="19">
        <v>7</v>
      </c>
      <c r="F2467" s="19">
        <v>31</v>
      </c>
      <c r="G2467" s="40">
        <f t="shared" si="258"/>
        <v>39660</v>
      </c>
      <c r="H2467">
        <f t="shared" si="259"/>
        <v>31</v>
      </c>
      <c r="I2467" s="29"/>
      <c r="J2467" s="29"/>
      <c r="K2467">
        <v>7376</v>
      </c>
      <c r="L2467">
        <v>2</v>
      </c>
      <c r="M2467">
        <v>3</v>
      </c>
      <c r="O2467">
        <v>3</v>
      </c>
      <c r="P2467">
        <v>2</v>
      </c>
      <c r="Q2467">
        <v>2</v>
      </c>
      <c r="T2467">
        <v>3</v>
      </c>
      <c r="W2467" s="41" t="s">
        <v>118</v>
      </c>
      <c r="X2467">
        <v>0</v>
      </c>
      <c r="Y2467">
        <v>1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</row>
    <row r="2468" spans="1:39" x14ac:dyDescent="0.15">
      <c r="A2468">
        <v>4121</v>
      </c>
      <c r="B2468" t="s">
        <v>1727</v>
      </c>
      <c r="C2468">
        <v>31</v>
      </c>
      <c r="D2468" s="17">
        <v>2008</v>
      </c>
      <c r="E2468" s="17">
        <v>8</v>
      </c>
      <c r="F2468" s="17">
        <v>1</v>
      </c>
      <c r="G2468" s="40">
        <f t="shared" si="258"/>
        <v>39661</v>
      </c>
      <c r="H2468">
        <f t="shared" si="259"/>
        <v>31</v>
      </c>
      <c r="I2468" s="29"/>
      <c r="J2468" s="29"/>
      <c r="K2468">
        <v>7614</v>
      </c>
      <c r="L2468">
        <v>2</v>
      </c>
      <c r="M2468">
        <v>1</v>
      </c>
      <c r="O2468">
        <v>3</v>
      </c>
      <c r="P2468">
        <v>2</v>
      </c>
      <c r="Q2468">
        <v>1</v>
      </c>
      <c r="T2468">
        <v>3</v>
      </c>
      <c r="W2468" s="41" t="s">
        <v>278</v>
      </c>
      <c r="X2468">
        <v>1</v>
      </c>
      <c r="Y2468">
        <v>0</v>
      </c>
      <c r="Z2468">
        <v>1</v>
      </c>
      <c r="AA2468">
        <v>0</v>
      </c>
      <c r="AB2468">
        <v>0</v>
      </c>
      <c r="AC2468">
        <v>0</v>
      </c>
      <c r="AD2468">
        <v>0</v>
      </c>
      <c r="AE2468">
        <v>1</v>
      </c>
    </row>
    <row r="2469" spans="1:39" x14ac:dyDescent="0.15">
      <c r="A2469">
        <v>4877</v>
      </c>
      <c r="B2469">
        <v>204</v>
      </c>
      <c r="C2469">
        <v>30</v>
      </c>
      <c r="D2469" s="17">
        <v>2009</v>
      </c>
      <c r="E2469" s="17">
        <v>7</v>
      </c>
      <c r="F2469" s="17">
        <v>27</v>
      </c>
      <c r="G2469" s="40">
        <f t="shared" si="258"/>
        <v>40021</v>
      </c>
      <c r="H2469">
        <f t="shared" si="259"/>
        <v>31</v>
      </c>
      <c r="I2469" s="29">
        <v>0.41736111111111113</v>
      </c>
      <c r="J2469" s="29">
        <v>0.41736111111111113</v>
      </c>
      <c r="K2469">
        <v>8790</v>
      </c>
      <c r="L2469">
        <v>2</v>
      </c>
      <c r="M2469">
        <v>5</v>
      </c>
      <c r="O2469">
        <v>3</v>
      </c>
      <c r="P2469">
        <v>2</v>
      </c>
      <c r="Q2469">
        <v>1</v>
      </c>
      <c r="R2469">
        <v>39.4</v>
      </c>
      <c r="S2469">
        <v>1</v>
      </c>
      <c r="V2469" s="41" t="s">
        <v>1335</v>
      </c>
      <c r="W2469" s="41" t="s">
        <v>118</v>
      </c>
      <c r="X2469">
        <v>5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1</v>
      </c>
      <c r="AE2469">
        <v>1</v>
      </c>
      <c r="AH2469">
        <v>0</v>
      </c>
      <c r="AI2469">
        <v>0</v>
      </c>
    </row>
    <row r="2470" spans="1:39" x14ac:dyDescent="0.15">
      <c r="A2470">
        <v>4879</v>
      </c>
      <c r="B2470">
        <v>204</v>
      </c>
      <c r="C2470">
        <v>30</v>
      </c>
      <c r="D2470" s="17">
        <v>2009</v>
      </c>
      <c r="E2470" s="17">
        <v>7</v>
      </c>
      <c r="F2470" s="17">
        <v>27</v>
      </c>
      <c r="G2470" s="40">
        <f t="shared" si="258"/>
        <v>40021</v>
      </c>
      <c r="H2470">
        <f t="shared" si="259"/>
        <v>31</v>
      </c>
      <c r="I2470" s="29">
        <v>0.48333333333333334</v>
      </c>
      <c r="J2470" s="29">
        <v>0.48333333333333334</v>
      </c>
      <c r="K2470">
        <v>8229</v>
      </c>
      <c r="L2470">
        <v>2</v>
      </c>
      <c r="M2470">
        <v>11</v>
      </c>
      <c r="O2470">
        <v>3</v>
      </c>
      <c r="P2470">
        <v>2</v>
      </c>
      <c r="Q2470">
        <v>1</v>
      </c>
      <c r="W2470" s="41" t="s">
        <v>118</v>
      </c>
      <c r="X2470">
        <v>3</v>
      </c>
      <c r="Y2470">
        <v>0</v>
      </c>
      <c r="Z2470">
        <v>0</v>
      </c>
      <c r="AA2470">
        <v>0</v>
      </c>
      <c r="AB2470">
        <v>1</v>
      </c>
      <c r="AC2470">
        <v>0</v>
      </c>
      <c r="AD2470">
        <v>0</v>
      </c>
      <c r="AE2470">
        <v>1</v>
      </c>
    </row>
    <row r="2471" spans="1:39" x14ac:dyDescent="0.15">
      <c r="A2471">
        <v>4878</v>
      </c>
      <c r="B2471">
        <v>204</v>
      </c>
      <c r="C2471">
        <v>30</v>
      </c>
      <c r="D2471" s="17">
        <v>2009</v>
      </c>
      <c r="E2471" s="17">
        <v>7</v>
      </c>
      <c r="F2471" s="17">
        <v>27</v>
      </c>
      <c r="G2471" s="40">
        <f t="shared" si="258"/>
        <v>40021</v>
      </c>
      <c r="H2471">
        <f t="shared" si="259"/>
        <v>31</v>
      </c>
      <c r="I2471" s="29">
        <v>0.45902777777777781</v>
      </c>
      <c r="J2471" s="29">
        <v>0.45902777777777776</v>
      </c>
      <c r="K2471">
        <v>7387</v>
      </c>
      <c r="L2471">
        <v>3</v>
      </c>
      <c r="M2471">
        <v>2</v>
      </c>
      <c r="O2471">
        <v>3</v>
      </c>
      <c r="P2471">
        <v>2</v>
      </c>
      <c r="Q2471">
        <v>1</v>
      </c>
      <c r="W2471" s="41" t="s">
        <v>118</v>
      </c>
      <c r="X2471">
        <v>0</v>
      </c>
      <c r="Y2471">
        <v>1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H2471">
        <v>0</v>
      </c>
      <c r="AI2471">
        <v>0</v>
      </c>
    </row>
    <row r="2472" spans="1:39" x14ac:dyDescent="0.15">
      <c r="A2472">
        <v>4628</v>
      </c>
      <c r="B2472">
        <v>196</v>
      </c>
      <c r="C2472">
        <v>30</v>
      </c>
      <c r="D2472" s="17">
        <v>2009</v>
      </c>
      <c r="E2472" s="17">
        <v>7</v>
      </c>
      <c r="F2472" s="17">
        <v>28</v>
      </c>
      <c r="G2472" s="40">
        <f t="shared" si="258"/>
        <v>40022</v>
      </c>
      <c r="H2472">
        <f t="shared" si="259"/>
        <v>31</v>
      </c>
      <c r="I2472" s="29">
        <v>0.41666666666666669</v>
      </c>
      <c r="J2472" s="29">
        <v>0.41666666666666669</v>
      </c>
      <c r="K2472">
        <v>8641</v>
      </c>
      <c r="L2472">
        <v>2</v>
      </c>
      <c r="M2472">
        <v>4</v>
      </c>
      <c r="O2472">
        <v>3</v>
      </c>
      <c r="P2472">
        <v>2</v>
      </c>
      <c r="Q2472">
        <v>1</v>
      </c>
      <c r="T2472">
        <v>5</v>
      </c>
      <c r="W2472" s="41" t="s">
        <v>50</v>
      </c>
      <c r="X2472">
        <v>0</v>
      </c>
      <c r="Y2472">
        <v>1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</row>
    <row r="2473" spans="1:39" x14ac:dyDescent="0.15">
      <c r="A2473">
        <v>4638</v>
      </c>
      <c r="B2473">
        <v>196</v>
      </c>
      <c r="C2473">
        <v>31</v>
      </c>
      <c r="D2473" s="17">
        <v>2009</v>
      </c>
      <c r="E2473" s="17">
        <v>7</v>
      </c>
      <c r="F2473" s="17">
        <v>30</v>
      </c>
      <c r="G2473" s="40">
        <f t="shared" si="258"/>
        <v>40024</v>
      </c>
      <c r="H2473">
        <f t="shared" si="259"/>
        <v>31</v>
      </c>
      <c r="I2473" s="29">
        <v>0.38750000000000001</v>
      </c>
      <c r="J2473" s="29">
        <v>0.38750000000000001</v>
      </c>
      <c r="K2473">
        <v>8515</v>
      </c>
      <c r="L2473">
        <v>3</v>
      </c>
      <c r="O2473">
        <v>3</v>
      </c>
      <c r="P2473">
        <v>2</v>
      </c>
      <c r="Q2473">
        <v>2</v>
      </c>
      <c r="W2473" s="41" t="s">
        <v>50</v>
      </c>
      <c r="X2473">
        <v>0</v>
      </c>
      <c r="Y2473">
        <v>1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</row>
    <row r="2474" spans="1:39" x14ac:dyDescent="0.15">
      <c r="A2474">
        <v>4647</v>
      </c>
      <c r="B2474">
        <v>196</v>
      </c>
      <c r="C2474">
        <v>31</v>
      </c>
      <c r="D2474" s="17">
        <v>2009</v>
      </c>
      <c r="E2474" s="17">
        <v>7</v>
      </c>
      <c r="F2474" s="17">
        <v>31</v>
      </c>
      <c r="G2474" s="40">
        <f t="shared" si="258"/>
        <v>40025</v>
      </c>
      <c r="H2474">
        <f t="shared" si="259"/>
        <v>31</v>
      </c>
      <c r="I2474" s="29">
        <v>0.49513888888888885</v>
      </c>
      <c r="J2474" s="29">
        <v>0.49513888888888885</v>
      </c>
      <c r="K2474">
        <v>8795</v>
      </c>
      <c r="L2474">
        <v>3</v>
      </c>
      <c r="O2474">
        <v>3</v>
      </c>
      <c r="P2474">
        <v>2</v>
      </c>
      <c r="Q2474">
        <v>1</v>
      </c>
      <c r="T2474">
        <v>5</v>
      </c>
      <c r="W2474" s="41" t="s">
        <v>50</v>
      </c>
      <c r="X2474">
        <v>0</v>
      </c>
      <c r="Y2474">
        <v>1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H2474">
        <v>0</v>
      </c>
      <c r="AI2474">
        <v>0</v>
      </c>
    </row>
    <row r="2475" spans="1:39" x14ac:dyDescent="0.15">
      <c r="A2475">
        <v>2313</v>
      </c>
      <c r="B2475">
        <v>85</v>
      </c>
      <c r="C2475">
        <v>31</v>
      </c>
      <c r="D2475" s="17">
        <v>2003</v>
      </c>
      <c r="E2475" s="17">
        <v>8</v>
      </c>
      <c r="F2475" s="17">
        <v>4</v>
      </c>
      <c r="G2475" s="40">
        <f t="shared" ref="G2475:G2492" si="260">DATE(D2475,E2475,F2475)</f>
        <v>37837</v>
      </c>
      <c r="H2475">
        <f t="shared" ref="H2475:H2492" si="261">INT((G2475-DATE(YEAR(G2475-WEEKDAY(G2475-1)+4),1,3)+WEEKDAY(DATE(YEAR(G2475-WEEKDAY(G2475-1)+4),1,3))+5)/7)</f>
        <v>32</v>
      </c>
      <c r="I2475" s="38">
        <v>0</v>
      </c>
      <c r="J2475" s="38">
        <v>0.44097222222222227</v>
      </c>
      <c r="K2475">
        <v>1684</v>
      </c>
      <c r="L2475">
        <v>4</v>
      </c>
      <c r="O2475">
        <v>3</v>
      </c>
      <c r="P2475">
        <v>2</v>
      </c>
      <c r="Q2475">
        <v>2</v>
      </c>
      <c r="R2475">
        <v>37.6</v>
      </c>
      <c r="S2475">
        <v>1</v>
      </c>
      <c r="T2475">
        <v>2</v>
      </c>
      <c r="W2475" s="41" t="s">
        <v>118</v>
      </c>
      <c r="X2475">
        <v>0</v>
      </c>
      <c r="Y2475">
        <v>1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H2475">
        <v>0</v>
      </c>
      <c r="AI2475">
        <v>0</v>
      </c>
    </row>
    <row r="2476" spans="1:39" x14ac:dyDescent="0.15">
      <c r="A2476">
        <v>2326</v>
      </c>
      <c r="B2476">
        <v>85</v>
      </c>
      <c r="C2476">
        <v>32</v>
      </c>
      <c r="D2476" s="19">
        <v>2003</v>
      </c>
      <c r="E2476" s="19">
        <v>8</v>
      </c>
      <c r="F2476" s="19">
        <v>5</v>
      </c>
      <c r="G2476" s="40">
        <f t="shared" si="260"/>
        <v>37838</v>
      </c>
      <c r="H2476">
        <f t="shared" si="261"/>
        <v>32</v>
      </c>
      <c r="I2476" s="38">
        <v>0</v>
      </c>
      <c r="J2476" s="38">
        <v>0.41944444444444445</v>
      </c>
      <c r="K2476">
        <v>4205</v>
      </c>
      <c r="L2476">
        <v>2</v>
      </c>
      <c r="M2476">
        <v>6</v>
      </c>
      <c r="O2476">
        <v>3</v>
      </c>
      <c r="P2476">
        <v>2</v>
      </c>
      <c r="Q2476">
        <v>1</v>
      </c>
      <c r="T2476">
        <v>2</v>
      </c>
      <c r="W2476" s="41" t="s">
        <v>2924</v>
      </c>
      <c r="X2476">
        <v>2</v>
      </c>
    </row>
    <row r="2477" spans="1:39" x14ac:dyDescent="0.15">
      <c r="A2477">
        <v>2325</v>
      </c>
      <c r="B2477">
        <v>85</v>
      </c>
      <c r="C2477">
        <v>32</v>
      </c>
      <c r="D2477" s="17">
        <v>2003</v>
      </c>
      <c r="E2477" s="17">
        <v>8</v>
      </c>
      <c r="F2477" s="17">
        <v>5</v>
      </c>
      <c r="G2477" s="40">
        <f t="shared" si="260"/>
        <v>37838</v>
      </c>
      <c r="H2477">
        <f t="shared" si="261"/>
        <v>32</v>
      </c>
      <c r="I2477" s="38">
        <v>0</v>
      </c>
      <c r="J2477" s="38">
        <v>0.41319444444444442</v>
      </c>
      <c r="K2477">
        <v>74</v>
      </c>
      <c r="L2477">
        <v>4</v>
      </c>
      <c r="O2477">
        <v>3</v>
      </c>
      <c r="P2477">
        <v>2</v>
      </c>
      <c r="Q2477">
        <v>1</v>
      </c>
      <c r="R2477">
        <v>38.4</v>
      </c>
      <c r="S2477">
        <v>1</v>
      </c>
      <c r="T2477">
        <v>2</v>
      </c>
      <c r="W2477" s="41" t="s">
        <v>118</v>
      </c>
      <c r="X2477">
        <v>1</v>
      </c>
      <c r="Y2477">
        <v>0</v>
      </c>
      <c r="Z2477">
        <v>1</v>
      </c>
      <c r="AA2477">
        <v>0</v>
      </c>
      <c r="AB2477">
        <v>0</v>
      </c>
      <c r="AC2477">
        <v>0</v>
      </c>
      <c r="AD2477">
        <v>0</v>
      </c>
      <c r="AE2477">
        <v>1</v>
      </c>
      <c r="AH2477">
        <v>0</v>
      </c>
      <c r="AI2477">
        <v>0</v>
      </c>
    </row>
    <row r="2478" spans="1:39" x14ac:dyDescent="0.15">
      <c r="A2478">
        <v>1560</v>
      </c>
      <c r="B2478">
        <v>57</v>
      </c>
      <c r="C2478">
        <v>31</v>
      </c>
      <c r="D2478" s="17">
        <v>2004</v>
      </c>
      <c r="E2478" s="17">
        <v>8</v>
      </c>
      <c r="F2478" s="17">
        <v>3</v>
      </c>
      <c r="G2478" s="40">
        <f t="shared" si="260"/>
        <v>38202</v>
      </c>
      <c r="H2478">
        <f t="shared" si="261"/>
        <v>32</v>
      </c>
      <c r="I2478" s="38">
        <v>11</v>
      </c>
      <c r="J2478" s="38">
        <v>11</v>
      </c>
      <c r="L2478">
        <v>3</v>
      </c>
      <c r="O2478">
        <v>3</v>
      </c>
      <c r="P2478">
        <v>2</v>
      </c>
      <c r="Q2478">
        <v>2</v>
      </c>
      <c r="T2478">
        <v>2</v>
      </c>
      <c r="W2478" s="41" t="s">
        <v>118</v>
      </c>
      <c r="X2478">
        <v>0</v>
      </c>
      <c r="Y2478">
        <v>1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</row>
    <row r="2479" spans="1:39" x14ac:dyDescent="0.15">
      <c r="A2479">
        <v>1567</v>
      </c>
      <c r="B2479">
        <v>57</v>
      </c>
      <c r="C2479">
        <v>32</v>
      </c>
      <c r="D2479" s="19">
        <v>2004</v>
      </c>
      <c r="E2479" s="19">
        <v>8</v>
      </c>
      <c r="F2479" s="19">
        <v>5</v>
      </c>
      <c r="G2479" s="40">
        <f t="shared" si="260"/>
        <v>38204</v>
      </c>
      <c r="H2479">
        <f t="shared" si="261"/>
        <v>32</v>
      </c>
      <c r="I2479" s="38">
        <v>0</v>
      </c>
      <c r="J2479" s="38">
        <v>0.37638888888888888</v>
      </c>
      <c r="K2479">
        <v>1</v>
      </c>
      <c r="L2479">
        <v>4</v>
      </c>
      <c r="M2479">
        <v>6</v>
      </c>
      <c r="O2479">
        <v>3</v>
      </c>
      <c r="P2479">
        <v>2</v>
      </c>
      <c r="Q2479">
        <v>1</v>
      </c>
      <c r="W2479" s="41" t="s">
        <v>278</v>
      </c>
      <c r="X2479">
        <v>0</v>
      </c>
      <c r="Y2479">
        <v>1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</row>
    <row r="2480" spans="1:39" x14ac:dyDescent="0.15">
      <c r="A2480">
        <v>1579</v>
      </c>
      <c r="B2480">
        <v>57</v>
      </c>
      <c r="C2480">
        <v>32</v>
      </c>
      <c r="D2480" s="17">
        <v>2004</v>
      </c>
      <c r="E2480" s="17">
        <v>8</v>
      </c>
      <c r="F2480" s="17">
        <v>6</v>
      </c>
      <c r="G2480" s="40">
        <f t="shared" si="260"/>
        <v>38205</v>
      </c>
      <c r="H2480">
        <f t="shared" si="261"/>
        <v>32</v>
      </c>
      <c r="I2480" s="38">
        <v>0</v>
      </c>
      <c r="J2480" s="38">
        <v>0.46597222222222223</v>
      </c>
      <c r="K2480">
        <v>266</v>
      </c>
      <c r="L2480">
        <v>4</v>
      </c>
      <c r="O2480">
        <v>3</v>
      </c>
      <c r="P2480">
        <v>2</v>
      </c>
      <c r="Q2480">
        <v>2</v>
      </c>
      <c r="T2480">
        <v>2</v>
      </c>
      <c r="W2480" s="41" t="s">
        <v>118</v>
      </c>
      <c r="X2480">
        <v>1</v>
      </c>
      <c r="Y2480">
        <v>0</v>
      </c>
      <c r="Z2480">
        <v>1</v>
      </c>
      <c r="AA2480">
        <v>0</v>
      </c>
      <c r="AB2480">
        <v>0</v>
      </c>
      <c r="AC2480">
        <v>0</v>
      </c>
      <c r="AD2480">
        <v>0</v>
      </c>
      <c r="AE2480">
        <v>1</v>
      </c>
      <c r="AH2480">
        <v>0</v>
      </c>
      <c r="AI2480">
        <v>0</v>
      </c>
    </row>
    <row r="2481" spans="1:39" x14ac:dyDescent="0.15">
      <c r="A2481">
        <v>4656</v>
      </c>
      <c r="B2481">
        <v>196</v>
      </c>
      <c r="C2481">
        <v>31</v>
      </c>
      <c r="D2481" s="17">
        <v>2009</v>
      </c>
      <c r="E2481" s="17">
        <v>8</v>
      </c>
      <c r="F2481" s="17">
        <v>3</v>
      </c>
      <c r="G2481" s="40">
        <f t="shared" si="260"/>
        <v>40028</v>
      </c>
      <c r="H2481">
        <f t="shared" si="261"/>
        <v>32</v>
      </c>
      <c r="I2481" s="26"/>
      <c r="J2481" s="26"/>
      <c r="K2481">
        <v>7417</v>
      </c>
      <c r="L2481">
        <v>2</v>
      </c>
      <c r="M2481">
        <v>11</v>
      </c>
      <c r="O2481">
        <v>3</v>
      </c>
      <c r="P2481">
        <v>2</v>
      </c>
      <c r="Q2481">
        <v>1</v>
      </c>
      <c r="T2481">
        <v>5</v>
      </c>
      <c r="W2481" s="41" t="s">
        <v>50</v>
      </c>
      <c r="X2481">
        <v>0</v>
      </c>
      <c r="Y2481">
        <v>1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</row>
    <row r="2482" spans="1:39" x14ac:dyDescent="0.15">
      <c r="A2482">
        <v>4597</v>
      </c>
      <c r="B2482">
        <v>195</v>
      </c>
      <c r="C2482">
        <v>31</v>
      </c>
      <c r="D2482" s="19">
        <v>2009</v>
      </c>
      <c r="E2482" s="19">
        <v>8</v>
      </c>
      <c r="F2482" s="19">
        <v>4</v>
      </c>
      <c r="G2482" s="40">
        <f t="shared" si="260"/>
        <v>40029</v>
      </c>
      <c r="H2482">
        <f t="shared" si="261"/>
        <v>32</v>
      </c>
      <c r="I2482" s="29">
        <v>0.35486111111111113</v>
      </c>
      <c r="J2482" s="29">
        <v>0.35486111111111107</v>
      </c>
      <c r="K2482">
        <v>7970</v>
      </c>
      <c r="L2482">
        <v>4</v>
      </c>
      <c r="O2482">
        <v>3</v>
      </c>
      <c r="P2482">
        <v>2</v>
      </c>
      <c r="Q2482">
        <v>2</v>
      </c>
      <c r="T2482">
        <v>5</v>
      </c>
      <c r="W2482" s="41" t="s">
        <v>118</v>
      </c>
      <c r="X2482">
        <v>1</v>
      </c>
      <c r="Y2482">
        <v>0</v>
      </c>
      <c r="Z2482">
        <v>1</v>
      </c>
      <c r="AA2482">
        <v>0</v>
      </c>
      <c r="AB2482">
        <v>0</v>
      </c>
      <c r="AC2482">
        <v>0</v>
      </c>
      <c r="AD2482">
        <v>0</v>
      </c>
      <c r="AE2482">
        <v>1</v>
      </c>
    </row>
    <row r="2483" spans="1:39" x14ac:dyDescent="0.15">
      <c r="A2483">
        <v>4598</v>
      </c>
      <c r="B2483">
        <v>195</v>
      </c>
      <c r="C2483">
        <v>31</v>
      </c>
      <c r="D2483" s="17">
        <v>2009</v>
      </c>
      <c r="E2483" s="17">
        <v>8</v>
      </c>
      <c r="F2483" s="17">
        <v>4</v>
      </c>
      <c r="G2483" s="40">
        <f t="shared" si="260"/>
        <v>40029</v>
      </c>
      <c r="H2483">
        <f t="shared" si="261"/>
        <v>32</v>
      </c>
      <c r="I2483" s="29">
        <v>0.40763888888888888</v>
      </c>
      <c r="J2483" s="29">
        <v>0.40763888888888888</v>
      </c>
      <c r="K2483">
        <v>7614</v>
      </c>
      <c r="L2483">
        <v>3</v>
      </c>
      <c r="O2483">
        <v>3</v>
      </c>
      <c r="P2483">
        <v>2</v>
      </c>
      <c r="Q2483">
        <v>2</v>
      </c>
      <c r="R2483">
        <v>37.799999999999997</v>
      </c>
      <c r="S2483">
        <v>1</v>
      </c>
      <c r="W2483" s="41" t="s">
        <v>118</v>
      </c>
      <c r="X2483">
        <v>3</v>
      </c>
      <c r="Y2483">
        <v>0</v>
      </c>
      <c r="Z2483">
        <v>0</v>
      </c>
      <c r="AA2483">
        <v>0</v>
      </c>
      <c r="AB2483">
        <v>1</v>
      </c>
      <c r="AC2483">
        <v>0</v>
      </c>
      <c r="AD2483">
        <v>0</v>
      </c>
      <c r="AE2483">
        <v>1</v>
      </c>
      <c r="AH2483">
        <v>0</v>
      </c>
      <c r="AI2483">
        <v>0</v>
      </c>
    </row>
    <row r="2484" spans="1:39" x14ac:dyDescent="0.15">
      <c r="A2484">
        <v>4601</v>
      </c>
      <c r="B2484">
        <v>195</v>
      </c>
      <c r="C2484">
        <v>31</v>
      </c>
      <c r="D2484" s="17">
        <v>2009</v>
      </c>
      <c r="E2484" s="17">
        <v>8</v>
      </c>
      <c r="F2484" s="17">
        <v>4</v>
      </c>
      <c r="G2484" s="40">
        <f t="shared" si="260"/>
        <v>40029</v>
      </c>
      <c r="H2484">
        <f t="shared" si="261"/>
        <v>32</v>
      </c>
      <c r="I2484" s="29">
        <v>0.4458333333333333</v>
      </c>
      <c r="J2484" s="29">
        <v>0.44583333333333336</v>
      </c>
      <c r="K2484">
        <v>7904</v>
      </c>
      <c r="L2484">
        <v>4</v>
      </c>
      <c r="O2484">
        <v>3</v>
      </c>
      <c r="P2484">
        <v>2</v>
      </c>
      <c r="Q2484">
        <v>2</v>
      </c>
      <c r="R2484">
        <v>36.6</v>
      </c>
      <c r="S2484">
        <v>0</v>
      </c>
      <c r="W2484" s="41" t="s">
        <v>118</v>
      </c>
      <c r="X2484">
        <v>0</v>
      </c>
      <c r="Y2484">
        <v>1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</row>
    <row r="2485" spans="1:39" x14ac:dyDescent="0.15">
      <c r="A2485">
        <v>4603</v>
      </c>
      <c r="B2485">
        <v>195</v>
      </c>
      <c r="C2485">
        <v>31</v>
      </c>
      <c r="D2485" s="17">
        <v>2009</v>
      </c>
      <c r="E2485" s="17">
        <v>8</v>
      </c>
      <c r="F2485" s="17">
        <v>4</v>
      </c>
      <c r="G2485" s="40">
        <f t="shared" si="260"/>
        <v>40029</v>
      </c>
      <c r="H2485">
        <f t="shared" si="261"/>
        <v>32</v>
      </c>
      <c r="I2485" s="29">
        <v>0.45416666666666666</v>
      </c>
      <c r="J2485" s="29">
        <v>0.45416666666666666</v>
      </c>
      <c r="K2485">
        <v>8797</v>
      </c>
      <c r="L2485">
        <v>4</v>
      </c>
      <c r="O2485">
        <v>3</v>
      </c>
      <c r="P2485">
        <v>2</v>
      </c>
      <c r="Q2485">
        <v>1</v>
      </c>
      <c r="R2485">
        <v>38.700000000000003</v>
      </c>
      <c r="S2485">
        <v>1</v>
      </c>
      <c r="W2485" s="41" t="s">
        <v>50</v>
      </c>
      <c r="X2485">
        <v>1</v>
      </c>
      <c r="Y2485">
        <v>0</v>
      </c>
      <c r="Z2485">
        <v>1</v>
      </c>
      <c r="AA2485">
        <v>0</v>
      </c>
      <c r="AB2485">
        <v>0</v>
      </c>
      <c r="AC2485">
        <v>0</v>
      </c>
      <c r="AD2485">
        <v>0</v>
      </c>
      <c r="AE2485">
        <v>1</v>
      </c>
      <c r="AH2485">
        <v>0</v>
      </c>
      <c r="AI2485">
        <v>0</v>
      </c>
      <c r="AM2485" t="s">
        <v>2918</v>
      </c>
    </row>
    <row r="2486" spans="1:39" x14ac:dyDescent="0.15">
      <c r="A2486">
        <v>4610</v>
      </c>
      <c r="B2486">
        <v>195</v>
      </c>
      <c r="C2486">
        <v>32</v>
      </c>
      <c r="D2486" s="17">
        <v>2009</v>
      </c>
      <c r="E2486" s="17">
        <v>8</v>
      </c>
      <c r="F2486" s="17">
        <v>5</v>
      </c>
      <c r="G2486" s="40">
        <f t="shared" si="260"/>
        <v>40030</v>
      </c>
      <c r="H2486">
        <f t="shared" si="261"/>
        <v>32</v>
      </c>
      <c r="I2486" s="29">
        <v>0.43402777777777773</v>
      </c>
      <c r="J2486" s="29">
        <v>0.43402777777777779</v>
      </c>
      <c r="K2486">
        <v>8799</v>
      </c>
      <c r="L2486">
        <v>2</v>
      </c>
      <c r="M2486">
        <v>2</v>
      </c>
      <c r="O2486">
        <v>3</v>
      </c>
      <c r="P2486">
        <v>2</v>
      </c>
      <c r="Q2486">
        <v>1</v>
      </c>
      <c r="T2486">
        <v>5</v>
      </c>
      <c r="W2486" s="41" t="s">
        <v>220</v>
      </c>
      <c r="X2486">
        <v>0</v>
      </c>
      <c r="Y2486">
        <v>1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H2486">
        <v>0</v>
      </c>
      <c r="AI2486">
        <v>0</v>
      </c>
    </row>
    <row r="2487" spans="1:39" x14ac:dyDescent="0.15">
      <c r="A2487">
        <v>4611</v>
      </c>
      <c r="B2487">
        <v>195</v>
      </c>
      <c r="C2487">
        <v>32</v>
      </c>
      <c r="D2487" s="17">
        <v>2009</v>
      </c>
      <c r="E2487" s="17">
        <v>8</v>
      </c>
      <c r="F2487" s="17">
        <v>5</v>
      </c>
      <c r="G2487" s="40">
        <f t="shared" si="260"/>
        <v>40030</v>
      </c>
      <c r="H2487">
        <f t="shared" si="261"/>
        <v>32</v>
      </c>
      <c r="I2487" s="29">
        <v>0.43888888888888888</v>
      </c>
      <c r="J2487" s="29">
        <v>0.43888888888888888</v>
      </c>
      <c r="K2487">
        <v>8207</v>
      </c>
      <c r="L2487">
        <v>2</v>
      </c>
      <c r="M2487">
        <v>3</v>
      </c>
      <c r="O2487">
        <v>3</v>
      </c>
      <c r="P2487">
        <v>2</v>
      </c>
      <c r="Q2487">
        <v>1</v>
      </c>
      <c r="T2487">
        <v>5</v>
      </c>
      <c r="V2487" s="41" t="s">
        <v>1335</v>
      </c>
      <c r="W2487" s="41" t="s">
        <v>51</v>
      </c>
      <c r="X2487">
        <v>0</v>
      </c>
      <c r="Y2487">
        <v>1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H2487">
        <v>0</v>
      </c>
      <c r="AI2487">
        <v>0</v>
      </c>
    </row>
    <row r="2488" spans="1:39" x14ac:dyDescent="0.15">
      <c r="A2488">
        <v>4615</v>
      </c>
      <c r="B2488">
        <v>195</v>
      </c>
      <c r="C2488">
        <v>32</v>
      </c>
      <c r="D2488" s="17">
        <v>2009</v>
      </c>
      <c r="E2488" s="17">
        <v>8</v>
      </c>
      <c r="F2488" s="17">
        <v>5</v>
      </c>
      <c r="G2488" s="40">
        <f t="shared" si="260"/>
        <v>40030</v>
      </c>
      <c r="H2488">
        <f t="shared" si="261"/>
        <v>32</v>
      </c>
      <c r="I2488" s="29">
        <v>0.49444444444444446</v>
      </c>
      <c r="J2488" s="29">
        <v>0.49444444444444441</v>
      </c>
      <c r="K2488">
        <v>7668</v>
      </c>
      <c r="L2488">
        <v>3</v>
      </c>
      <c r="M2488">
        <v>5</v>
      </c>
      <c r="O2488">
        <v>3</v>
      </c>
      <c r="P2488">
        <v>2</v>
      </c>
      <c r="Q2488">
        <v>2</v>
      </c>
      <c r="W2488" s="41" t="s">
        <v>118</v>
      </c>
      <c r="X2488">
        <v>1</v>
      </c>
      <c r="Y2488">
        <v>0</v>
      </c>
      <c r="Z2488">
        <v>1</v>
      </c>
      <c r="AA2488">
        <v>0</v>
      </c>
      <c r="AB2488">
        <v>0</v>
      </c>
      <c r="AC2488">
        <v>0</v>
      </c>
      <c r="AD2488">
        <v>0</v>
      </c>
      <c r="AE2488">
        <v>1</v>
      </c>
    </row>
    <row r="2489" spans="1:39" x14ac:dyDescent="0.15">
      <c r="A2489">
        <v>4623</v>
      </c>
      <c r="B2489">
        <v>195</v>
      </c>
      <c r="C2489">
        <v>32</v>
      </c>
      <c r="D2489" s="17">
        <v>2009</v>
      </c>
      <c r="E2489" s="17">
        <v>8</v>
      </c>
      <c r="F2489" s="17">
        <v>6</v>
      </c>
      <c r="G2489" s="40">
        <f t="shared" si="260"/>
        <v>40031</v>
      </c>
      <c r="H2489">
        <f t="shared" si="261"/>
        <v>32</v>
      </c>
      <c r="I2489" s="29">
        <v>0.39999999999999997</v>
      </c>
      <c r="J2489" s="29">
        <v>0.4</v>
      </c>
      <c r="L2489">
        <v>3</v>
      </c>
      <c r="M2489">
        <v>4</v>
      </c>
      <c r="O2489">
        <v>3</v>
      </c>
      <c r="P2489">
        <v>2</v>
      </c>
      <c r="Q2489">
        <v>2</v>
      </c>
      <c r="R2489">
        <v>37.4</v>
      </c>
      <c r="S2489">
        <v>0</v>
      </c>
      <c r="T2489">
        <v>6</v>
      </c>
      <c r="W2489" s="41" t="s">
        <v>50</v>
      </c>
      <c r="X2489">
        <v>1</v>
      </c>
      <c r="Y2489">
        <v>0</v>
      </c>
      <c r="Z2489">
        <v>1</v>
      </c>
      <c r="AA2489">
        <v>0</v>
      </c>
      <c r="AB2489">
        <v>0</v>
      </c>
      <c r="AC2489">
        <v>0</v>
      </c>
      <c r="AD2489">
        <v>0</v>
      </c>
      <c r="AE2489">
        <v>1</v>
      </c>
      <c r="AH2489">
        <v>0</v>
      </c>
      <c r="AI2489">
        <v>0</v>
      </c>
    </row>
    <row r="2490" spans="1:39" x14ac:dyDescent="0.15">
      <c r="A2490">
        <v>4620</v>
      </c>
      <c r="B2490">
        <v>195</v>
      </c>
      <c r="C2490">
        <v>32</v>
      </c>
      <c r="D2490" s="17">
        <v>2009</v>
      </c>
      <c r="E2490" s="17">
        <v>8</v>
      </c>
      <c r="F2490" s="17">
        <v>6</v>
      </c>
      <c r="G2490" s="40">
        <f t="shared" si="260"/>
        <v>40031</v>
      </c>
      <c r="H2490">
        <f t="shared" si="261"/>
        <v>32</v>
      </c>
      <c r="I2490" s="29">
        <v>0.37986111111111115</v>
      </c>
      <c r="J2490" s="29">
        <v>0.37986111111111109</v>
      </c>
      <c r="K2490">
        <v>7087</v>
      </c>
      <c r="L2490">
        <v>4</v>
      </c>
      <c r="O2490">
        <v>3</v>
      </c>
      <c r="P2490">
        <v>2</v>
      </c>
      <c r="Q2490">
        <v>1</v>
      </c>
      <c r="R2490">
        <v>37</v>
      </c>
      <c r="S2490">
        <v>0</v>
      </c>
      <c r="W2490" s="41" t="s">
        <v>49</v>
      </c>
      <c r="X2490">
        <v>1</v>
      </c>
      <c r="Y2490">
        <v>0</v>
      </c>
      <c r="Z2490">
        <v>1</v>
      </c>
      <c r="AA2490">
        <v>0</v>
      </c>
      <c r="AB2490">
        <v>0</v>
      </c>
      <c r="AC2490">
        <v>0</v>
      </c>
      <c r="AD2490">
        <v>0</v>
      </c>
      <c r="AE2490">
        <v>1</v>
      </c>
      <c r="AH2490">
        <v>0</v>
      </c>
      <c r="AI2490">
        <v>0</v>
      </c>
    </row>
    <row r="2491" spans="1:39" x14ac:dyDescent="0.15">
      <c r="A2491">
        <v>4625</v>
      </c>
      <c r="B2491">
        <v>195</v>
      </c>
      <c r="C2491">
        <v>32</v>
      </c>
      <c r="D2491" s="17">
        <v>2009</v>
      </c>
      <c r="E2491" s="17">
        <v>8</v>
      </c>
      <c r="F2491" s="17">
        <v>6</v>
      </c>
      <c r="G2491" s="40">
        <f t="shared" si="260"/>
        <v>40031</v>
      </c>
      <c r="H2491">
        <f t="shared" si="261"/>
        <v>32</v>
      </c>
      <c r="I2491" s="29">
        <v>0.40763888888888888</v>
      </c>
      <c r="J2491" s="29">
        <v>0.40763888888888888</v>
      </c>
      <c r="K2491">
        <v>8092</v>
      </c>
      <c r="L2491">
        <v>4</v>
      </c>
      <c r="O2491">
        <v>3</v>
      </c>
      <c r="P2491">
        <v>2</v>
      </c>
      <c r="Q2491">
        <v>2</v>
      </c>
      <c r="W2491" s="41" t="s">
        <v>50</v>
      </c>
      <c r="X2491">
        <v>4</v>
      </c>
      <c r="Y2491">
        <v>0</v>
      </c>
      <c r="Z2491">
        <v>0</v>
      </c>
      <c r="AA2491">
        <v>0</v>
      </c>
      <c r="AB2491">
        <v>0</v>
      </c>
      <c r="AC2491">
        <v>1</v>
      </c>
      <c r="AD2491">
        <v>0</v>
      </c>
      <c r="AE2491">
        <v>1</v>
      </c>
    </row>
    <row r="2492" spans="1:39" x14ac:dyDescent="0.15">
      <c r="A2492">
        <v>4567</v>
      </c>
      <c r="B2492">
        <v>194</v>
      </c>
      <c r="C2492">
        <v>32</v>
      </c>
      <c r="D2492" s="17">
        <v>2009</v>
      </c>
      <c r="E2492" s="17">
        <v>8</v>
      </c>
      <c r="F2492" s="17">
        <v>7</v>
      </c>
      <c r="G2492" s="40">
        <f t="shared" si="260"/>
        <v>40032</v>
      </c>
      <c r="H2492">
        <f t="shared" si="261"/>
        <v>32</v>
      </c>
      <c r="I2492" s="29">
        <v>0.4069444444444445</v>
      </c>
      <c r="J2492" s="29">
        <v>0.40694444444444444</v>
      </c>
      <c r="L2492">
        <v>4</v>
      </c>
      <c r="O2492">
        <v>3</v>
      </c>
      <c r="P2492">
        <v>2</v>
      </c>
      <c r="Q2492">
        <v>2</v>
      </c>
      <c r="R2492">
        <v>39.4</v>
      </c>
      <c r="S2492">
        <v>1</v>
      </c>
      <c r="W2492" s="41" t="s">
        <v>118</v>
      </c>
      <c r="X2492">
        <v>2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0</v>
      </c>
      <c r="AE2492">
        <v>1</v>
      </c>
      <c r="AH2492">
        <v>0</v>
      </c>
      <c r="AI2492">
        <v>0</v>
      </c>
    </row>
    <row r="2493" spans="1:39" x14ac:dyDescent="0.15">
      <c r="A2493">
        <v>2242</v>
      </c>
      <c r="B2493">
        <v>83</v>
      </c>
      <c r="C2493">
        <v>33</v>
      </c>
      <c r="D2493" s="17">
        <v>2003</v>
      </c>
      <c r="E2493" s="17">
        <v>8</v>
      </c>
      <c r="F2493" s="17">
        <v>12</v>
      </c>
      <c r="G2493" s="40">
        <f t="shared" ref="G2493:G2521" si="262">DATE(D2493,E2493,F2493)</f>
        <v>37845</v>
      </c>
      <c r="H2493">
        <f t="shared" ref="H2493:H2521" si="263">INT((G2493-DATE(YEAR(G2493-WEEKDAY(G2493-1)+4),1,3)+WEEKDAY(DATE(YEAR(G2493-WEEKDAY(G2493-1)+4),1,3))+5)/7)</f>
        <v>33</v>
      </c>
      <c r="I2493" s="38">
        <v>0</v>
      </c>
      <c r="J2493" s="38">
        <v>0.35833333333333334</v>
      </c>
      <c r="K2493">
        <v>114</v>
      </c>
      <c r="L2493">
        <v>3</v>
      </c>
      <c r="O2493">
        <v>3</v>
      </c>
      <c r="P2493">
        <v>2</v>
      </c>
      <c r="Q2493">
        <v>1</v>
      </c>
      <c r="R2493">
        <v>36.6</v>
      </c>
      <c r="S2493">
        <v>0</v>
      </c>
      <c r="T2493">
        <v>2</v>
      </c>
      <c r="W2493" s="41" t="s">
        <v>118</v>
      </c>
      <c r="X2493">
        <v>1</v>
      </c>
      <c r="Y2493">
        <v>0</v>
      </c>
      <c r="Z2493">
        <v>1</v>
      </c>
      <c r="AA2493">
        <v>0</v>
      </c>
      <c r="AB2493">
        <v>0</v>
      </c>
      <c r="AC2493">
        <v>0</v>
      </c>
      <c r="AD2493">
        <v>0</v>
      </c>
      <c r="AE2493">
        <v>1</v>
      </c>
    </row>
    <row r="2494" spans="1:39" x14ac:dyDescent="0.15">
      <c r="A2494">
        <v>2246</v>
      </c>
      <c r="B2494">
        <v>83</v>
      </c>
      <c r="C2494">
        <v>33</v>
      </c>
      <c r="D2494" s="17">
        <v>2003</v>
      </c>
      <c r="E2494" s="17">
        <v>8</v>
      </c>
      <c r="F2494" s="17">
        <v>12</v>
      </c>
      <c r="G2494" s="40">
        <f t="shared" si="262"/>
        <v>37845</v>
      </c>
      <c r="H2494">
        <f t="shared" si="263"/>
        <v>33</v>
      </c>
      <c r="I2494" s="38">
        <v>0</v>
      </c>
      <c r="J2494" s="38">
        <v>0.38611111111111113</v>
      </c>
      <c r="K2494">
        <v>3175</v>
      </c>
      <c r="L2494">
        <v>3</v>
      </c>
      <c r="O2494">
        <v>3</v>
      </c>
      <c r="P2494">
        <v>2</v>
      </c>
      <c r="Q2494">
        <v>1</v>
      </c>
      <c r="R2494">
        <v>36.299999999999997</v>
      </c>
      <c r="S2494">
        <v>0</v>
      </c>
      <c r="T2494">
        <v>2</v>
      </c>
      <c r="W2494" s="41" t="s">
        <v>1756</v>
      </c>
      <c r="X2494">
        <v>1</v>
      </c>
      <c r="Y2494">
        <v>0</v>
      </c>
      <c r="Z2494">
        <v>1</v>
      </c>
      <c r="AA2494">
        <v>0</v>
      </c>
      <c r="AB2494">
        <v>0</v>
      </c>
      <c r="AC2494">
        <v>0</v>
      </c>
      <c r="AD2494">
        <v>0</v>
      </c>
      <c r="AE2494">
        <v>1</v>
      </c>
    </row>
    <row r="2495" spans="1:39" x14ac:dyDescent="0.15">
      <c r="A2495">
        <v>2247</v>
      </c>
      <c r="B2495">
        <v>83</v>
      </c>
      <c r="C2495">
        <v>33</v>
      </c>
      <c r="D2495" s="19">
        <v>2003</v>
      </c>
      <c r="E2495" s="19">
        <v>8</v>
      </c>
      <c r="F2495" s="19">
        <v>12</v>
      </c>
      <c r="G2495" s="40">
        <f t="shared" si="262"/>
        <v>37845</v>
      </c>
      <c r="H2495">
        <f t="shared" si="263"/>
        <v>33</v>
      </c>
      <c r="I2495" s="38">
        <v>0</v>
      </c>
      <c r="J2495" s="38">
        <v>0.37708333333333338</v>
      </c>
      <c r="K2495">
        <v>453</v>
      </c>
      <c r="L2495">
        <v>4</v>
      </c>
      <c r="O2495">
        <v>3</v>
      </c>
      <c r="P2495">
        <v>2</v>
      </c>
      <c r="Q2495">
        <v>2</v>
      </c>
      <c r="X2495">
        <v>1</v>
      </c>
      <c r="Y2495">
        <v>0</v>
      </c>
      <c r="Z2495">
        <v>1</v>
      </c>
      <c r="AA2495">
        <v>0</v>
      </c>
      <c r="AB2495">
        <v>0</v>
      </c>
      <c r="AC2495">
        <v>0</v>
      </c>
      <c r="AD2495">
        <v>0</v>
      </c>
      <c r="AE2495">
        <v>1</v>
      </c>
      <c r="AH2495">
        <v>0</v>
      </c>
      <c r="AI2495">
        <v>0</v>
      </c>
    </row>
    <row r="2496" spans="1:39" x14ac:dyDescent="0.15">
      <c r="A2496">
        <v>2265</v>
      </c>
      <c r="B2496">
        <v>83</v>
      </c>
      <c r="C2496">
        <v>33</v>
      </c>
      <c r="D2496" s="17">
        <v>2003</v>
      </c>
      <c r="E2496" s="17">
        <v>8</v>
      </c>
      <c r="F2496" s="17">
        <v>15</v>
      </c>
      <c r="G2496" s="40">
        <f t="shared" si="262"/>
        <v>37848</v>
      </c>
      <c r="H2496">
        <f t="shared" si="263"/>
        <v>33</v>
      </c>
      <c r="I2496" s="38">
        <v>0</v>
      </c>
      <c r="J2496" s="38">
        <v>0.33680555555555558</v>
      </c>
      <c r="K2496">
        <v>269</v>
      </c>
      <c r="L2496">
        <v>2</v>
      </c>
      <c r="M2496">
        <v>11</v>
      </c>
      <c r="O2496">
        <v>3</v>
      </c>
      <c r="P2496">
        <v>2</v>
      </c>
      <c r="Q2496">
        <v>2</v>
      </c>
      <c r="R2496">
        <v>36.4</v>
      </c>
      <c r="S2496">
        <v>0</v>
      </c>
      <c r="W2496" s="41" t="s">
        <v>118</v>
      </c>
      <c r="X2496">
        <v>1</v>
      </c>
      <c r="Y2496">
        <v>0</v>
      </c>
      <c r="Z2496">
        <v>1</v>
      </c>
      <c r="AA2496">
        <v>0</v>
      </c>
      <c r="AB2496">
        <v>0</v>
      </c>
      <c r="AC2496">
        <v>0</v>
      </c>
      <c r="AD2496">
        <v>0</v>
      </c>
      <c r="AE2496">
        <v>1</v>
      </c>
    </row>
    <row r="2497" spans="1:39" x14ac:dyDescent="0.15">
      <c r="A2497">
        <v>1582</v>
      </c>
      <c r="B2497">
        <v>58</v>
      </c>
      <c r="C2497">
        <v>32</v>
      </c>
      <c r="D2497" s="17">
        <v>2004</v>
      </c>
      <c r="E2497" s="17">
        <v>8</v>
      </c>
      <c r="F2497" s="17">
        <v>9</v>
      </c>
      <c r="G2497" s="40">
        <f t="shared" si="262"/>
        <v>38208</v>
      </c>
      <c r="H2497">
        <f t="shared" si="263"/>
        <v>33</v>
      </c>
      <c r="I2497" s="38">
        <v>0</v>
      </c>
      <c r="J2497" s="38">
        <v>0.46597222222222223</v>
      </c>
      <c r="K2497">
        <v>310</v>
      </c>
      <c r="L2497">
        <v>4</v>
      </c>
      <c r="O2497">
        <v>3</v>
      </c>
      <c r="P2497">
        <v>2</v>
      </c>
      <c r="Q2497">
        <v>2</v>
      </c>
      <c r="T2497">
        <v>2</v>
      </c>
      <c r="W2497" s="41" t="s">
        <v>118</v>
      </c>
      <c r="X2497">
        <v>1</v>
      </c>
      <c r="Y2497">
        <v>0</v>
      </c>
      <c r="Z2497">
        <v>1</v>
      </c>
      <c r="AA2497">
        <v>0</v>
      </c>
      <c r="AB2497">
        <v>0</v>
      </c>
      <c r="AC2497">
        <v>0</v>
      </c>
      <c r="AD2497">
        <v>0</v>
      </c>
      <c r="AE2497">
        <v>1</v>
      </c>
    </row>
    <row r="2498" spans="1:39" x14ac:dyDescent="0.15">
      <c r="A2498">
        <v>1586</v>
      </c>
      <c r="B2498">
        <v>58</v>
      </c>
      <c r="C2498">
        <v>32</v>
      </c>
      <c r="D2498" s="17">
        <v>2004</v>
      </c>
      <c r="E2498" s="17">
        <v>8</v>
      </c>
      <c r="F2498" s="17">
        <v>10</v>
      </c>
      <c r="G2498" s="40">
        <f t="shared" si="262"/>
        <v>38209</v>
      </c>
      <c r="H2498">
        <f t="shared" si="263"/>
        <v>33</v>
      </c>
      <c r="I2498" s="38">
        <v>0</v>
      </c>
      <c r="J2498" s="38">
        <v>0.37638888888888888</v>
      </c>
      <c r="L2498">
        <v>3</v>
      </c>
      <c r="O2498">
        <v>3</v>
      </c>
      <c r="P2498">
        <v>2</v>
      </c>
      <c r="Q2498">
        <v>1</v>
      </c>
      <c r="W2498" s="41" t="s">
        <v>284</v>
      </c>
      <c r="X2498">
        <v>0</v>
      </c>
      <c r="Y2498">
        <v>1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H2498">
        <v>0</v>
      </c>
      <c r="AI2498">
        <v>0</v>
      </c>
    </row>
    <row r="2499" spans="1:39" x14ac:dyDescent="0.15">
      <c r="A2499">
        <v>1591</v>
      </c>
      <c r="B2499">
        <v>58</v>
      </c>
      <c r="C2499">
        <v>32</v>
      </c>
      <c r="D2499" s="19">
        <v>2004</v>
      </c>
      <c r="E2499" s="19">
        <v>8</v>
      </c>
      <c r="F2499" s="19">
        <v>11</v>
      </c>
      <c r="G2499" s="40">
        <f t="shared" si="262"/>
        <v>38210</v>
      </c>
      <c r="H2499">
        <f t="shared" si="263"/>
        <v>33</v>
      </c>
      <c r="I2499" s="38">
        <v>11</v>
      </c>
      <c r="J2499" s="38">
        <v>11</v>
      </c>
      <c r="L2499">
        <v>4</v>
      </c>
      <c r="O2499">
        <v>3</v>
      </c>
      <c r="P2499">
        <v>2</v>
      </c>
      <c r="Q2499">
        <v>2</v>
      </c>
      <c r="T2499">
        <v>2</v>
      </c>
      <c r="W2499" s="41" t="s">
        <v>118</v>
      </c>
      <c r="X2499">
        <v>0</v>
      </c>
      <c r="Y2499">
        <v>1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</row>
    <row r="2500" spans="1:39" x14ac:dyDescent="0.15">
      <c r="A2500">
        <v>1595</v>
      </c>
      <c r="B2500">
        <v>58</v>
      </c>
      <c r="C2500">
        <v>33</v>
      </c>
      <c r="D2500" s="17">
        <v>2004</v>
      </c>
      <c r="E2500" s="17">
        <v>8</v>
      </c>
      <c r="F2500" s="17">
        <v>13</v>
      </c>
      <c r="G2500" s="40">
        <f t="shared" si="262"/>
        <v>38212</v>
      </c>
      <c r="H2500">
        <f t="shared" si="263"/>
        <v>33</v>
      </c>
      <c r="I2500" s="38">
        <v>0</v>
      </c>
      <c r="J2500" s="38">
        <v>0.42430555555555555</v>
      </c>
      <c r="L2500">
        <v>4</v>
      </c>
      <c r="O2500">
        <v>3</v>
      </c>
      <c r="P2500">
        <v>2</v>
      </c>
      <c r="Q2500">
        <v>1</v>
      </c>
      <c r="T2500">
        <v>2</v>
      </c>
      <c r="W2500" s="41" t="s">
        <v>1013</v>
      </c>
      <c r="X2500">
        <v>0</v>
      </c>
      <c r="Y2500">
        <v>1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</row>
    <row r="2501" spans="1:39" x14ac:dyDescent="0.15">
      <c r="A2501">
        <v>4583</v>
      </c>
      <c r="B2501">
        <v>194</v>
      </c>
      <c r="C2501">
        <v>32</v>
      </c>
      <c r="D2501" s="17">
        <v>2009</v>
      </c>
      <c r="E2501" s="17">
        <v>8</v>
      </c>
      <c r="F2501" s="17">
        <v>10</v>
      </c>
      <c r="G2501" s="40">
        <f t="shared" si="262"/>
        <v>40035</v>
      </c>
      <c r="H2501">
        <f t="shared" si="263"/>
        <v>33</v>
      </c>
      <c r="I2501" s="29">
        <v>0.44791666666666669</v>
      </c>
      <c r="J2501" s="29">
        <v>0.44791666666666669</v>
      </c>
      <c r="K2501">
        <v>7762</v>
      </c>
      <c r="L2501">
        <v>2</v>
      </c>
      <c r="M2501">
        <v>6</v>
      </c>
      <c r="O2501">
        <v>3</v>
      </c>
      <c r="P2501">
        <v>2</v>
      </c>
      <c r="Q2501">
        <v>2</v>
      </c>
      <c r="R2501">
        <v>34.799999999999997</v>
      </c>
      <c r="T2501">
        <v>6</v>
      </c>
      <c r="W2501" s="41" t="s">
        <v>278</v>
      </c>
      <c r="X2501">
        <v>1</v>
      </c>
      <c r="Y2501">
        <v>0</v>
      </c>
      <c r="Z2501">
        <v>1</v>
      </c>
      <c r="AA2501">
        <v>0</v>
      </c>
      <c r="AB2501">
        <v>0</v>
      </c>
      <c r="AC2501">
        <v>0</v>
      </c>
      <c r="AD2501">
        <v>0</v>
      </c>
      <c r="AE2501">
        <v>1</v>
      </c>
    </row>
    <row r="2502" spans="1:39" x14ac:dyDescent="0.15">
      <c r="A2502">
        <v>4570</v>
      </c>
      <c r="B2502">
        <v>194</v>
      </c>
      <c r="C2502">
        <v>32</v>
      </c>
      <c r="D2502" s="17">
        <v>2009</v>
      </c>
      <c r="E2502" s="17">
        <v>8</v>
      </c>
      <c r="F2502" s="17">
        <v>10</v>
      </c>
      <c r="G2502" s="40">
        <f t="shared" si="262"/>
        <v>40035</v>
      </c>
      <c r="H2502">
        <f t="shared" si="263"/>
        <v>33</v>
      </c>
      <c r="I2502" s="29">
        <v>0.36527777777777781</v>
      </c>
      <c r="J2502" s="29">
        <v>0.36527777777777776</v>
      </c>
      <c r="L2502">
        <v>3</v>
      </c>
      <c r="O2502">
        <v>3</v>
      </c>
      <c r="P2502">
        <v>2</v>
      </c>
      <c r="Q2502">
        <v>1</v>
      </c>
      <c r="R2502">
        <v>36.1</v>
      </c>
      <c r="S2502">
        <v>0</v>
      </c>
      <c r="T2502">
        <v>6</v>
      </c>
      <c r="W2502" s="41" t="s">
        <v>278</v>
      </c>
      <c r="X2502">
        <v>1</v>
      </c>
      <c r="Y2502">
        <v>0</v>
      </c>
      <c r="Z2502">
        <v>1</v>
      </c>
      <c r="AA2502">
        <v>0</v>
      </c>
      <c r="AB2502">
        <v>0</v>
      </c>
      <c r="AC2502">
        <v>0</v>
      </c>
      <c r="AD2502">
        <v>0</v>
      </c>
      <c r="AE2502">
        <v>1</v>
      </c>
      <c r="AH2502">
        <v>0</v>
      </c>
      <c r="AI2502">
        <v>0</v>
      </c>
    </row>
    <row r="2503" spans="1:39" x14ac:dyDescent="0.15">
      <c r="A2503">
        <v>4577</v>
      </c>
      <c r="B2503">
        <v>194</v>
      </c>
      <c r="C2503">
        <v>32</v>
      </c>
      <c r="D2503" s="17">
        <v>2009</v>
      </c>
      <c r="E2503" s="17">
        <v>8</v>
      </c>
      <c r="F2503" s="17">
        <v>10</v>
      </c>
      <c r="G2503" s="40">
        <f t="shared" si="262"/>
        <v>40035</v>
      </c>
      <c r="H2503">
        <f t="shared" si="263"/>
        <v>33</v>
      </c>
      <c r="I2503" s="29">
        <v>0.39166666666666666</v>
      </c>
      <c r="J2503" s="29">
        <v>0.39166666666666666</v>
      </c>
      <c r="L2503">
        <v>4</v>
      </c>
      <c r="O2503">
        <v>3</v>
      </c>
      <c r="P2503">
        <v>2</v>
      </c>
      <c r="Q2503">
        <v>1</v>
      </c>
      <c r="R2503" s="3"/>
      <c r="S2503" s="3"/>
      <c r="T2503">
        <v>6</v>
      </c>
      <c r="W2503" s="41" t="s">
        <v>118</v>
      </c>
      <c r="X2503">
        <v>1</v>
      </c>
      <c r="Y2503">
        <v>0</v>
      </c>
      <c r="Z2503">
        <v>1</v>
      </c>
      <c r="AA2503">
        <v>0</v>
      </c>
      <c r="AB2503">
        <v>0</v>
      </c>
      <c r="AC2503">
        <v>0</v>
      </c>
      <c r="AD2503">
        <v>0</v>
      </c>
      <c r="AE2503">
        <v>1</v>
      </c>
      <c r="AM2503" t="s">
        <v>2918</v>
      </c>
    </row>
    <row r="2504" spans="1:39" x14ac:dyDescent="0.15">
      <c r="A2504">
        <v>4587</v>
      </c>
      <c r="B2504">
        <v>194</v>
      </c>
      <c r="C2504">
        <v>32</v>
      </c>
      <c r="D2504" s="17">
        <v>2009</v>
      </c>
      <c r="E2504" s="17">
        <v>8</v>
      </c>
      <c r="F2504" s="17">
        <v>10</v>
      </c>
      <c r="G2504" s="40">
        <f t="shared" si="262"/>
        <v>40035</v>
      </c>
      <c r="H2504">
        <f t="shared" si="263"/>
        <v>33</v>
      </c>
      <c r="I2504" s="29">
        <v>0.46736111111111112</v>
      </c>
      <c r="J2504" s="29">
        <v>0.46736111111111112</v>
      </c>
      <c r="K2504">
        <v>8189</v>
      </c>
      <c r="L2504">
        <v>2</v>
      </c>
      <c r="M2504">
        <v>9</v>
      </c>
      <c r="O2504">
        <v>3</v>
      </c>
      <c r="P2504">
        <v>2</v>
      </c>
      <c r="Q2504">
        <v>1</v>
      </c>
      <c r="W2504" s="41" t="s">
        <v>50</v>
      </c>
      <c r="X2504">
        <v>1</v>
      </c>
      <c r="Y2504">
        <v>0</v>
      </c>
      <c r="Z2504">
        <v>1</v>
      </c>
      <c r="AA2504">
        <v>0</v>
      </c>
      <c r="AB2504">
        <v>0</v>
      </c>
      <c r="AC2504">
        <v>0</v>
      </c>
      <c r="AD2504">
        <v>0</v>
      </c>
      <c r="AE2504">
        <v>1</v>
      </c>
      <c r="AH2504">
        <v>0</v>
      </c>
      <c r="AI2504">
        <v>0</v>
      </c>
    </row>
    <row r="2505" spans="1:39" x14ac:dyDescent="0.15">
      <c r="A2505">
        <v>4589</v>
      </c>
      <c r="B2505">
        <v>194</v>
      </c>
      <c r="C2505">
        <v>32</v>
      </c>
      <c r="D2505" s="17">
        <v>2009</v>
      </c>
      <c r="E2505" s="17">
        <v>8</v>
      </c>
      <c r="F2505" s="17">
        <v>10</v>
      </c>
      <c r="G2505" s="40">
        <f t="shared" si="262"/>
        <v>40035</v>
      </c>
      <c r="H2505">
        <f t="shared" si="263"/>
        <v>33</v>
      </c>
      <c r="I2505" s="29">
        <v>0.47916666666666669</v>
      </c>
      <c r="J2505" s="29">
        <v>0.47916666666666663</v>
      </c>
      <c r="K2505">
        <v>7146</v>
      </c>
      <c r="L2505">
        <v>3</v>
      </c>
      <c r="O2505">
        <v>3</v>
      </c>
      <c r="P2505">
        <v>2</v>
      </c>
      <c r="Q2505">
        <v>2</v>
      </c>
      <c r="R2505">
        <v>38.6</v>
      </c>
      <c r="S2505">
        <v>1</v>
      </c>
      <c r="W2505" s="41" t="s">
        <v>55</v>
      </c>
      <c r="X2505">
        <v>3</v>
      </c>
      <c r="Y2505">
        <v>0</v>
      </c>
      <c r="Z2505">
        <v>0</v>
      </c>
      <c r="AA2505">
        <v>0</v>
      </c>
      <c r="AB2505">
        <v>1</v>
      </c>
      <c r="AC2505">
        <v>0</v>
      </c>
      <c r="AD2505">
        <v>0</v>
      </c>
      <c r="AE2505">
        <v>1</v>
      </c>
    </row>
    <row r="2506" spans="1:39" x14ac:dyDescent="0.15">
      <c r="A2506">
        <v>4533</v>
      </c>
      <c r="B2506">
        <v>193</v>
      </c>
      <c r="C2506">
        <v>32</v>
      </c>
      <c r="D2506" s="17">
        <v>2009</v>
      </c>
      <c r="E2506" s="17">
        <v>8</v>
      </c>
      <c r="F2506" s="17">
        <v>11</v>
      </c>
      <c r="G2506" s="40">
        <f t="shared" si="262"/>
        <v>40036</v>
      </c>
      <c r="H2506">
        <f t="shared" si="263"/>
        <v>33</v>
      </c>
      <c r="I2506" s="29"/>
      <c r="J2506" s="29"/>
      <c r="K2506">
        <v>8317</v>
      </c>
      <c r="L2506">
        <v>2</v>
      </c>
      <c r="M2506">
        <v>10</v>
      </c>
      <c r="O2506">
        <v>3</v>
      </c>
      <c r="P2506">
        <v>2</v>
      </c>
      <c r="Q2506">
        <v>2</v>
      </c>
      <c r="T2506">
        <v>6</v>
      </c>
      <c r="W2506" s="41" t="s">
        <v>274</v>
      </c>
      <c r="X2506">
        <v>1</v>
      </c>
      <c r="Y2506">
        <v>0</v>
      </c>
      <c r="Z2506">
        <v>1</v>
      </c>
      <c r="AA2506">
        <v>0</v>
      </c>
      <c r="AB2506">
        <v>0</v>
      </c>
      <c r="AC2506">
        <v>0</v>
      </c>
      <c r="AD2506">
        <v>0</v>
      </c>
      <c r="AE2506">
        <v>1</v>
      </c>
      <c r="AH2506">
        <v>0</v>
      </c>
      <c r="AI2506">
        <v>0</v>
      </c>
    </row>
    <row r="2507" spans="1:39" x14ac:dyDescent="0.15">
      <c r="A2507">
        <v>4539</v>
      </c>
      <c r="B2507">
        <v>193</v>
      </c>
      <c r="C2507">
        <v>32</v>
      </c>
      <c r="D2507" s="17">
        <v>2009</v>
      </c>
      <c r="E2507" s="17">
        <v>8</v>
      </c>
      <c r="F2507" s="17">
        <v>11</v>
      </c>
      <c r="G2507" s="40">
        <f t="shared" si="262"/>
        <v>40036</v>
      </c>
      <c r="H2507">
        <f t="shared" si="263"/>
        <v>33</v>
      </c>
      <c r="I2507" s="29">
        <v>0.46111111111111108</v>
      </c>
      <c r="J2507" s="29">
        <v>0.46111111111111108</v>
      </c>
      <c r="L2507">
        <v>2</v>
      </c>
      <c r="M2507">
        <v>4</v>
      </c>
      <c r="O2507">
        <v>3</v>
      </c>
      <c r="P2507">
        <v>2</v>
      </c>
      <c r="Q2507">
        <v>1</v>
      </c>
      <c r="T2507">
        <v>6</v>
      </c>
      <c r="W2507" s="41" t="s">
        <v>50</v>
      </c>
      <c r="X2507">
        <v>0</v>
      </c>
      <c r="Y2507">
        <v>1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</row>
    <row r="2508" spans="1:39" x14ac:dyDescent="0.15">
      <c r="A2508">
        <v>4594</v>
      </c>
      <c r="B2508">
        <v>194</v>
      </c>
      <c r="C2508">
        <v>32</v>
      </c>
      <c r="D2508" s="17">
        <v>2009</v>
      </c>
      <c r="E2508" s="17">
        <v>8</v>
      </c>
      <c r="F2508" s="17">
        <v>11</v>
      </c>
      <c r="G2508" s="40">
        <f t="shared" si="262"/>
        <v>40036</v>
      </c>
      <c r="H2508">
        <f t="shared" si="263"/>
        <v>33</v>
      </c>
      <c r="I2508" s="29">
        <v>0.39999999999999997</v>
      </c>
      <c r="J2508" s="29">
        <v>0.4</v>
      </c>
      <c r="L2508">
        <v>2</v>
      </c>
      <c r="M2508">
        <v>3</v>
      </c>
      <c r="O2508">
        <v>3</v>
      </c>
      <c r="P2508">
        <v>2</v>
      </c>
      <c r="Q2508">
        <v>1</v>
      </c>
      <c r="T2508">
        <v>6</v>
      </c>
      <c r="W2508" s="41" t="s">
        <v>50</v>
      </c>
      <c r="X2508">
        <v>0</v>
      </c>
      <c r="Y2508">
        <v>1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</row>
    <row r="2509" spans="1:39" x14ac:dyDescent="0.15">
      <c r="A2509">
        <v>4531</v>
      </c>
      <c r="B2509">
        <v>193</v>
      </c>
      <c r="C2509">
        <v>32</v>
      </c>
      <c r="D2509" s="17">
        <v>2009</v>
      </c>
      <c r="E2509" s="17">
        <v>8</v>
      </c>
      <c r="F2509" s="17">
        <v>11</v>
      </c>
      <c r="G2509" s="40">
        <f t="shared" si="262"/>
        <v>40036</v>
      </c>
      <c r="H2509">
        <f t="shared" si="263"/>
        <v>33</v>
      </c>
      <c r="I2509" s="29">
        <v>0.40277777777777773</v>
      </c>
      <c r="J2509" s="29">
        <v>0.40277777777777779</v>
      </c>
      <c r="K2509">
        <v>7791</v>
      </c>
      <c r="L2509">
        <v>2</v>
      </c>
      <c r="M2509">
        <v>6</v>
      </c>
      <c r="O2509">
        <v>3</v>
      </c>
      <c r="P2509">
        <v>2</v>
      </c>
      <c r="Q2509">
        <v>1</v>
      </c>
      <c r="T2509">
        <v>6</v>
      </c>
      <c r="W2509" s="41" t="s">
        <v>278</v>
      </c>
      <c r="X2509">
        <v>0</v>
      </c>
      <c r="Y2509">
        <v>1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H2509">
        <v>0</v>
      </c>
      <c r="AI2509">
        <v>0</v>
      </c>
    </row>
    <row r="2510" spans="1:39" x14ac:dyDescent="0.15">
      <c r="A2510">
        <v>4535</v>
      </c>
      <c r="B2510">
        <v>193</v>
      </c>
      <c r="C2510">
        <v>32</v>
      </c>
      <c r="D2510" s="17">
        <v>2009</v>
      </c>
      <c r="E2510" s="17">
        <v>8</v>
      </c>
      <c r="F2510" s="17">
        <v>11</v>
      </c>
      <c r="G2510" s="40">
        <f t="shared" si="262"/>
        <v>40036</v>
      </c>
      <c r="H2510">
        <f t="shared" si="263"/>
        <v>33</v>
      </c>
      <c r="I2510" s="29">
        <v>0.43055555555555558</v>
      </c>
      <c r="J2510" s="29">
        <v>0.43055555555555558</v>
      </c>
      <c r="K2510">
        <v>8797</v>
      </c>
      <c r="L2510">
        <v>4</v>
      </c>
      <c r="O2510">
        <v>3</v>
      </c>
      <c r="P2510">
        <v>2</v>
      </c>
      <c r="Q2510">
        <v>1</v>
      </c>
      <c r="W2510" s="41" t="s">
        <v>50</v>
      </c>
      <c r="X2510">
        <v>0</v>
      </c>
      <c r="Y2510">
        <v>1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H2510">
        <v>0</v>
      </c>
      <c r="AI2510">
        <v>0</v>
      </c>
    </row>
    <row r="2511" spans="1:39" x14ac:dyDescent="0.15">
      <c r="A2511">
        <v>4595</v>
      </c>
      <c r="B2511">
        <v>194</v>
      </c>
      <c r="C2511">
        <v>32</v>
      </c>
      <c r="D2511" s="17">
        <v>2009</v>
      </c>
      <c r="E2511" s="17">
        <v>8</v>
      </c>
      <c r="F2511" s="17">
        <v>11</v>
      </c>
      <c r="G2511" s="40">
        <f t="shared" si="262"/>
        <v>40036</v>
      </c>
      <c r="H2511">
        <f t="shared" si="263"/>
        <v>33</v>
      </c>
      <c r="I2511" s="29">
        <v>0.4069444444444445</v>
      </c>
      <c r="J2511" s="29">
        <v>0.40694444444444444</v>
      </c>
      <c r="L2511">
        <v>4</v>
      </c>
      <c r="O2511">
        <v>3</v>
      </c>
      <c r="P2511">
        <v>2</v>
      </c>
      <c r="Q2511">
        <v>1</v>
      </c>
      <c r="W2511" s="41" t="s">
        <v>118</v>
      </c>
      <c r="X2511">
        <v>0</v>
      </c>
      <c r="Y2511">
        <v>1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</row>
    <row r="2512" spans="1:39" x14ac:dyDescent="0.15">
      <c r="A2512">
        <v>4540</v>
      </c>
      <c r="B2512">
        <v>193</v>
      </c>
      <c r="C2512">
        <v>33</v>
      </c>
      <c r="D2512" s="17">
        <v>2009</v>
      </c>
      <c r="E2512" s="17">
        <v>8</v>
      </c>
      <c r="F2512" s="17">
        <v>12</v>
      </c>
      <c r="G2512" s="40">
        <f t="shared" si="262"/>
        <v>40037</v>
      </c>
      <c r="H2512">
        <f t="shared" si="263"/>
        <v>33</v>
      </c>
      <c r="I2512" s="29">
        <v>0.3611111111111111</v>
      </c>
      <c r="J2512" s="29">
        <v>0.3611111111111111</v>
      </c>
      <c r="L2512">
        <v>2</v>
      </c>
      <c r="M2512">
        <v>1</v>
      </c>
      <c r="O2512">
        <v>3</v>
      </c>
      <c r="P2512">
        <v>2</v>
      </c>
      <c r="Q2512">
        <v>2</v>
      </c>
      <c r="R2512">
        <v>35.200000000000003</v>
      </c>
      <c r="S2512">
        <v>0</v>
      </c>
      <c r="T2512" s="32">
        <v>6</v>
      </c>
      <c r="U2512" s="32"/>
      <c r="W2512" s="41" t="s">
        <v>55</v>
      </c>
      <c r="X2512">
        <v>0</v>
      </c>
      <c r="Y2512">
        <v>1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H2512">
        <v>0</v>
      </c>
      <c r="AI2512">
        <v>0</v>
      </c>
    </row>
    <row r="2513" spans="1:42" x14ac:dyDescent="0.15">
      <c r="A2513">
        <v>4552</v>
      </c>
      <c r="B2513">
        <v>193</v>
      </c>
      <c r="C2513">
        <v>33</v>
      </c>
      <c r="D2513" s="19">
        <v>2009</v>
      </c>
      <c r="E2513" s="19">
        <v>8</v>
      </c>
      <c r="F2513" s="19">
        <v>12</v>
      </c>
      <c r="G2513" s="40">
        <f t="shared" si="262"/>
        <v>40037</v>
      </c>
      <c r="H2513">
        <f t="shared" si="263"/>
        <v>33</v>
      </c>
      <c r="I2513" s="29"/>
      <c r="J2513" s="29"/>
      <c r="K2513">
        <v>8245</v>
      </c>
      <c r="L2513">
        <v>2</v>
      </c>
      <c r="M2513">
        <v>8</v>
      </c>
      <c r="O2513">
        <v>3</v>
      </c>
      <c r="P2513">
        <v>2</v>
      </c>
      <c r="Q2513">
        <v>2</v>
      </c>
      <c r="R2513">
        <v>37.299999999999997</v>
      </c>
      <c r="S2513">
        <v>0</v>
      </c>
      <c r="T2513">
        <v>6</v>
      </c>
      <c r="W2513" s="41" t="s">
        <v>50</v>
      </c>
      <c r="X2513">
        <v>1</v>
      </c>
      <c r="Y2513">
        <v>0</v>
      </c>
      <c r="Z2513">
        <v>1</v>
      </c>
      <c r="AA2513">
        <v>0</v>
      </c>
      <c r="AB2513">
        <v>0</v>
      </c>
      <c r="AC2513">
        <v>0</v>
      </c>
      <c r="AD2513">
        <v>0</v>
      </c>
      <c r="AE2513">
        <v>1</v>
      </c>
    </row>
    <row r="2514" spans="1:42" x14ac:dyDescent="0.15">
      <c r="A2514">
        <v>4549</v>
      </c>
      <c r="B2514">
        <v>193</v>
      </c>
      <c r="C2514">
        <v>33</v>
      </c>
      <c r="D2514" s="17">
        <v>2009</v>
      </c>
      <c r="E2514" s="17">
        <v>8</v>
      </c>
      <c r="F2514" s="17">
        <v>12</v>
      </c>
      <c r="G2514" s="40">
        <f t="shared" si="262"/>
        <v>40037</v>
      </c>
      <c r="H2514">
        <f t="shared" si="263"/>
        <v>33</v>
      </c>
      <c r="I2514" s="29"/>
      <c r="J2514" s="29"/>
      <c r="K2514">
        <v>6933</v>
      </c>
      <c r="L2514">
        <v>4</v>
      </c>
      <c r="O2514">
        <v>3</v>
      </c>
      <c r="P2514">
        <v>2</v>
      </c>
      <c r="Q2514">
        <v>2</v>
      </c>
      <c r="T2514">
        <v>6</v>
      </c>
      <c r="W2514" s="41" t="s">
        <v>118</v>
      </c>
      <c r="X2514">
        <v>0</v>
      </c>
      <c r="Y2514">
        <v>1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</row>
    <row r="2515" spans="1:42" x14ac:dyDescent="0.15">
      <c r="A2515">
        <v>4555</v>
      </c>
      <c r="B2515">
        <v>193</v>
      </c>
      <c r="C2515">
        <v>33</v>
      </c>
      <c r="D2515" s="19">
        <v>2009</v>
      </c>
      <c r="E2515" s="19">
        <v>8</v>
      </c>
      <c r="F2515" s="19">
        <v>12</v>
      </c>
      <c r="G2515" s="40">
        <f t="shared" si="262"/>
        <v>40037</v>
      </c>
      <c r="H2515">
        <f t="shared" si="263"/>
        <v>33</v>
      </c>
      <c r="I2515" s="29">
        <v>0.5</v>
      </c>
      <c r="J2515" s="29">
        <v>0.5</v>
      </c>
      <c r="L2515">
        <v>4</v>
      </c>
      <c r="O2515">
        <v>3</v>
      </c>
      <c r="P2515">
        <v>2</v>
      </c>
      <c r="Q2515">
        <v>2</v>
      </c>
      <c r="R2515">
        <v>37</v>
      </c>
      <c r="S2515">
        <v>0</v>
      </c>
      <c r="T2515">
        <v>6</v>
      </c>
      <c r="W2515" s="41" t="s">
        <v>274</v>
      </c>
      <c r="X2515">
        <v>0</v>
      </c>
      <c r="Y2515">
        <v>1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</row>
    <row r="2516" spans="1:42" x14ac:dyDescent="0.15">
      <c r="A2516">
        <v>4547</v>
      </c>
      <c r="B2516">
        <v>193</v>
      </c>
      <c r="C2516">
        <v>33</v>
      </c>
      <c r="D2516" s="17">
        <v>2009</v>
      </c>
      <c r="E2516" s="17">
        <v>8</v>
      </c>
      <c r="F2516" s="17">
        <v>12</v>
      </c>
      <c r="G2516" s="40">
        <f t="shared" si="262"/>
        <v>40037</v>
      </c>
      <c r="H2516">
        <f t="shared" si="263"/>
        <v>33</v>
      </c>
      <c r="I2516" s="29"/>
      <c r="J2516" s="29"/>
      <c r="K2516">
        <v>8092</v>
      </c>
      <c r="L2516">
        <v>4</v>
      </c>
      <c r="O2516">
        <v>3</v>
      </c>
      <c r="P2516">
        <v>2</v>
      </c>
      <c r="Q2516">
        <v>2</v>
      </c>
      <c r="W2516" s="41" t="s">
        <v>50</v>
      </c>
      <c r="X2516">
        <v>0</v>
      </c>
      <c r="Y2516">
        <v>1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</row>
    <row r="2517" spans="1:42" x14ac:dyDescent="0.15">
      <c r="A2517">
        <v>4554</v>
      </c>
      <c r="B2517">
        <v>193</v>
      </c>
      <c r="C2517">
        <v>33</v>
      </c>
      <c r="D2517" s="17">
        <v>2009</v>
      </c>
      <c r="E2517" s="17">
        <v>8</v>
      </c>
      <c r="F2517" s="17">
        <v>12</v>
      </c>
      <c r="G2517" s="40">
        <f t="shared" si="262"/>
        <v>40037</v>
      </c>
      <c r="H2517">
        <f t="shared" si="263"/>
        <v>33</v>
      </c>
      <c r="I2517" s="29">
        <v>0.47916666666666669</v>
      </c>
      <c r="J2517" s="29">
        <v>0.47916666666666663</v>
      </c>
      <c r="K2517">
        <v>7087</v>
      </c>
      <c r="L2517">
        <v>4</v>
      </c>
      <c r="O2517">
        <v>3</v>
      </c>
      <c r="P2517">
        <v>2</v>
      </c>
      <c r="Q2517">
        <v>1</v>
      </c>
      <c r="W2517" s="41" t="s">
        <v>118</v>
      </c>
      <c r="X2517">
        <v>0</v>
      </c>
      <c r="Y2517">
        <v>1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</row>
    <row r="2518" spans="1:42" x14ac:dyDescent="0.15">
      <c r="A2518">
        <v>4501</v>
      </c>
      <c r="B2518">
        <v>192</v>
      </c>
      <c r="C2518">
        <v>33</v>
      </c>
      <c r="D2518" s="17">
        <v>2009</v>
      </c>
      <c r="E2518" s="17">
        <v>8</v>
      </c>
      <c r="F2518" s="17">
        <v>13</v>
      </c>
      <c r="G2518" s="40">
        <f t="shared" si="262"/>
        <v>40038</v>
      </c>
      <c r="H2518">
        <f t="shared" si="263"/>
        <v>33</v>
      </c>
      <c r="I2518" s="29">
        <v>0.46180555555555558</v>
      </c>
      <c r="J2518" s="29">
        <v>0.46180555555555552</v>
      </c>
      <c r="K2518">
        <v>7264</v>
      </c>
      <c r="L2518">
        <v>2</v>
      </c>
      <c r="M2518">
        <v>11</v>
      </c>
      <c r="O2518">
        <v>3</v>
      </c>
      <c r="P2518">
        <v>2</v>
      </c>
      <c r="Q2518">
        <v>1</v>
      </c>
      <c r="R2518" s="5">
        <v>35.799999999999997</v>
      </c>
      <c r="S2518">
        <v>0</v>
      </c>
      <c r="T2518">
        <v>6</v>
      </c>
      <c r="W2518" s="41" t="s">
        <v>50</v>
      </c>
      <c r="X2518">
        <v>0</v>
      </c>
      <c r="Y2518">
        <v>1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P2518" t="s">
        <v>52</v>
      </c>
    </row>
    <row r="2519" spans="1:42" x14ac:dyDescent="0.15">
      <c r="A2519">
        <v>4558</v>
      </c>
      <c r="B2519">
        <v>193</v>
      </c>
      <c r="C2519">
        <v>33</v>
      </c>
      <c r="D2519" s="17">
        <v>2009</v>
      </c>
      <c r="E2519" s="17">
        <v>8</v>
      </c>
      <c r="F2519" s="17">
        <v>13</v>
      </c>
      <c r="G2519" s="40">
        <f t="shared" si="262"/>
        <v>40038</v>
      </c>
      <c r="H2519">
        <f t="shared" si="263"/>
        <v>33</v>
      </c>
      <c r="I2519" s="29">
        <v>0.41250000000000003</v>
      </c>
      <c r="J2519" s="29">
        <v>0.41249999999999998</v>
      </c>
      <c r="L2519">
        <v>4</v>
      </c>
      <c r="O2519">
        <v>3</v>
      </c>
      <c r="P2519">
        <v>2</v>
      </c>
      <c r="Q2519">
        <v>2</v>
      </c>
      <c r="W2519" s="41" t="s">
        <v>118</v>
      </c>
      <c r="X2519">
        <v>0</v>
      </c>
      <c r="Y2519">
        <v>1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</row>
    <row r="2520" spans="1:42" x14ac:dyDescent="0.15">
      <c r="A2520">
        <v>4508</v>
      </c>
      <c r="B2520">
        <v>192</v>
      </c>
      <c r="C2520">
        <v>33</v>
      </c>
      <c r="D2520" s="19">
        <v>2009</v>
      </c>
      <c r="E2520" s="19">
        <v>8</v>
      </c>
      <c r="F2520" s="19">
        <v>14</v>
      </c>
      <c r="G2520" s="40">
        <f t="shared" si="262"/>
        <v>40039</v>
      </c>
      <c r="H2520">
        <f t="shared" si="263"/>
        <v>33</v>
      </c>
      <c r="I2520" s="29">
        <v>0.43888888888888888</v>
      </c>
      <c r="J2520" s="29">
        <v>0.43888888888888888</v>
      </c>
      <c r="L2520">
        <v>3</v>
      </c>
      <c r="O2520">
        <v>3</v>
      </c>
      <c r="P2520">
        <v>2</v>
      </c>
      <c r="Q2520">
        <v>1</v>
      </c>
      <c r="R2520">
        <v>36.4</v>
      </c>
      <c r="S2520">
        <v>0</v>
      </c>
      <c r="T2520">
        <v>7</v>
      </c>
      <c r="W2520" s="41" t="s">
        <v>118</v>
      </c>
      <c r="X2520">
        <v>4</v>
      </c>
      <c r="Y2520">
        <v>0</v>
      </c>
      <c r="Z2520">
        <v>0</v>
      </c>
      <c r="AA2520">
        <v>0</v>
      </c>
      <c r="AB2520">
        <v>0</v>
      </c>
      <c r="AC2520">
        <v>1</v>
      </c>
      <c r="AD2520">
        <v>0</v>
      </c>
      <c r="AE2520">
        <v>1</v>
      </c>
    </row>
    <row r="2521" spans="1:42" x14ac:dyDescent="0.15">
      <c r="A2521">
        <v>4509</v>
      </c>
      <c r="B2521">
        <v>192</v>
      </c>
      <c r="C2521">
        <v>33</v>
      </c>
      <c r="D2521" s="17">
        <v>2009</v>
      </c>
      <c r="E2521" s="17">
        <v>8</v>
      </c>
      <c r="F2521" s="17">
        <v>14</v>
      </c>
      <c r="G2521" s="40">
        <f t="shared" si="262"/>
        <v>40039</v>
      </c>
      <c r="H2521">
        <f t="shared" si="263"/>
        <v>33</v>
      </c>
      <c r="I2521" s="29">
        <v>0.44444444444444442</v>
      </c>
      <c r="J2521" s="29">
        <v>0.44444444444444448</v>
      </c>
      <c r="L2521">
        <v>2</v>
      </c>
      <c r="M2521">
        <v>5</v>
      </c>
      <c r="O2521">
        <v>3</v>
      </c>
      <c r="P2521">
        <v>2</v>
      </c>
      <c r="Q2521">
        <v>1</v>
      </c>
      <c r="R2521">
        <v>37.9</v>
      </c>
      <c r="S2521">
        <v>1</v>
      </c>
      <c r="T2521">
        <v>7</v>
      </c>
      <c r="W2521" s="41" t="s">
        <v>49</v>
      </c>
      <c r="X2521">
        <v>0</v>
      </c>
      <c r="Y2521">
        <v>1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M2521" t="s">
        <v>2918</v>
      </c>
    </row>
    <row r="2522" spans="1:42" x14ac:dyDescent="0.15">
      <c r="A2522">
        <v>2213</v>
      </c>
      <c r="B2522">
        <v>82</v>
      </c>
      <c r="C2522">
        <v>33</v>
      </c>
      <c r="D2522" s="17">
        <v>2003</v>
      </c>
      <c r="E2522" s="17">
        <v>8</v>
      </c>
      <c r="F2522" s="17">
        <v>18</v>
      </c>
      <c r="G2522" s="40">
        <f t="shared" ref="G2522:G2535" si="264">DATE(D2522,E2522,F2522)</f>
        <v>37851</v>
      </c>
      <c r="H2522">
        <f t="shared" ref="H2522:H2535" si="265">INT((G2522-DATE(YEAR(G2522-WEEKDAY(G2522-1)+4),1,3)+WEEKDAY(DATE(YEAR(G2522-WEEKDAY(G2522-1)+4),1,3))+5)/7)</f>
        <v>34</v>
      </c>
      <c r="I2522" s="38">
        <v>0</v>
      </c>
      <c r="J2522" s="38">
        <v>0.34375</v>
      </c>
      <c r="K2522">
        <v>3005</v>
      </c>
      <c r="L2522">
        <v>2</v>
      </c>
      <c r="M2522">
        <v>1</v>
      </c>
      <c r="O2522">
        <v>3</v>
      </c>
      <c r="P2522">
        <v>2</v>
      </c>
      <c r="Q2522">
        <v>1</v>
      </c>
      <c r="R2522">
        <v>37.700000000000003</v>
      </c>
      <c r="S2522">
        <v>1</v>
      </c>
      <c r="T2522">
        <v>2</v>
      </c>
      <c r="W2522" s="41" t="s">
        <v>118</v>
      </c>
      <c r="X2522">
        <v>1</v>
      </c>
      <c r="Y2522">
        <v>0</v>
      </c>
      <c r="Z2522">
        <v>1</v>
      </c>
      <c r="AA2522">
        <v>0</v>
      </c>
      <c r="AB2522">
        <v>0</v>
      </c>
      <c r="AC2522">
        <v>0</v>
      </c>
      <c r="AD2522">
        <v>0</v>
      </c>
      <c r="AE2522">
        <v>1</v>
      </c>
    </row>
    <row r="2523" spans="1:42" x14ac:dyDescent="0.15">
      <c r="A2523">
        <v>2211</v>
      </c>
      <c r="B2523">
        <v>82</v>
      </c>
      <c r="C2523">
        <v>33</v>
      </c>
      <c r="D2523" s="17">
        <v>2003</v>
      </c>
      <c r="E2523" s="17">
        <v>8</v>
      </c>
      <c r="F2523" s="17">
        <v>18</v>
      </c>
      <c r="G2523" s="40">
        <f t="shared" si="264"/>
        <v>37851</v>
      </c>
      <c r="H2523">
        <f t="shared" si="265"/>
        <v>34</v>
      </c>
      <c r="I2523" s="38">
        <v>8</v>
      </c>
      <c r="J2523" s="38">
        <v>8</v>
      </c>
      <c r="K2523">
        <v>4378</v>
      </c>
      <c r="L2523">
        <v>3</v>
      </c>
      <c r="M2523">
        <v>7</v>
      </c>
      <c r="O2523">
        <v>3</v>
      </c>
      <c r="P2523">
        <v>2</v>
      </c>
      <c r="Q2523">
        <v>1</v>
      </c>
      <c r="T2523">
        <v>2</v>
      </c>
      <c r="W2523" s="41" t="s">
        <v>118</v>
      </c>
      <c r="X2523">
        <v>0</v>
      </c>
      <c r="Y2523">
        <v>1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</row>
    <row r="2524" spans="1:42" x14ac:dyDescent="0.15">
      <c r="A2524">
        <v>2222</v>
      </c>
      <c r="B2524">
        <v>82</v>
      </c>
      <c r="C2524">
        <v>34</v>
      </c>
      <c r="D2524" s="17">
        <v>2003</v>
      </c>
      <c r="E2524" s="17">
        <v>8</v>
      </c>
      <c r="F2524" s="17">
        <v>19</v>
      </c>
      <c r="G2524" s="40">
        <f t="shared" si="264"/>
        <v>37852</v>
      </c>
      <c r="H2524">
        <f t="shared" si="265"/>
        <v>34</v>
      </c>
      <c r="I2524" s="1">
        <v>0</v>
      </c>
      <c r="J2524" s="1">
        <v>0.40138888888888885</v>
      </c>
      <c r="K2524">
        <v>1669</v>
      </c>
      <c r="L2524">
        <v>3</v>
      </c>
      <c r="M2524">
        <v>8</v>
      </c>
      <c r="O2524">
        <v>3</v>
      </c>
      <c r="P2524">
        <v>2</v>
      </c>
      <c r="Q2524">
        <v>1</v>
      </c>
      <c r="R2524">
        <v>36.4</v>
      </c>
      <c r="S2524">
        <v>0</v>
      </c>
      <c r="T2524">
        <v>2</v>
      </c>
      <c r="V2524" s="41" t="s">
        <v>1335</v>
      </c>
      <c r="W2524" s="41" t="s">
        <v>278</v>
      </c>
      <c r="X2524">
        <v>0</v>
      </c>
      <c r="Y2524">
        <v>1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</row>
    <row r="2525" spans="1:42" x14ac:dyDescent="0.15">
      <c r="A2525">
        <v>2221</v>
      </c>
      <c r="B2525">
        <v>82</v>
      </c>
      <c r="C2525">
        <v>34</v>
      </c>
      <c r="D2525" s="19">
        <v>2003</v>
      </c>
      <c r="E2525" s="19">
        <v>8</v>
      </c>
      <c r="F2525" s="19">
        <v>19</v>
      </c>
      <c r="G2525" s="40">
        <f t="shared" si="264"/>
        <v>37852</v>
      </c>
      <c r="H2525">
        <f t="shared" si="265"/>
        <v>34</v>
      </c>
      <c r="I2525" s="1">
        <v>0</v>
      </c>
      <c r="J2525" s="1">
        <v>0.38125000000000003</v>
      </c>
      <c r="L2525">
        <v>2</v>
      </c>
      <c r="M2525">
        <v>3</v>
      </c>
      <c r="O2525">
        <v>3</v>
      </c>
      <c r="P2525">
        <v>2</v>
      </c>
      <c r="Q2525">
        <v>2</v>
      </c>
      <c r="R2525">
        <v>37.6</v>
      </c>
      <c r="S2525">
        <v>1</v>
      </c>
      <c r="T2525">
        <v>2</v>
      </c>
      <c r="W2525" s="41" t="s">
        <v>50</v>
      </c>
      <c r="X2525">
        <v>0</v>
      </c>
      <c r="Y2525">
        <v>1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</row>
    <row r="2526" spans="1:42" x14ac:dyDescent="0.15">
      <c r="A2526">
        <v>2232</v>
      </c>
      <c r="B2526">
        <v>82</v>
      </c>
      <c r="C2526">
        <v>34</v>
      </c>
      <c r="D2526" s="17">
        <v>2003</v>
      </c>
      <c r="E2526" s="17">
        <v>8</v>
      </c>
      <c r="F2526" s="17">
        <v>20</v>
      </c>
      <c r="G2526" s="40">
        <f t="shared" si="264"/>
        <v>37853</v>
      </c>
      <c r="H2526">
        <f t="shared" si="265"/>
        <v>34</v>
      </c>
      <c r="I2526" s="1">
        <v>0</v>
      </c>
      <c r="J2526" s="1">
        <v>0.37708333333333338</v>
      </c>
      <c r="K2526">
        <v>4385</v>
      </c>
      <c r="L2526">
        <v>3</v>
      </c>
      <c r="O2526">
        <v>3</v>
      </c>
      <c r="P2526">
        <v>2</v>
      </c>
      <c r="Q2526">
        <v>2</v>
      </c>
      <c r="T2526">
        <v>2</v>
      </c>
      <c r="U2526" t="s">
        <v>36</v>
      </c>
      <c r="W2526" s="41" t="s">
        <v>220</v>
      </c>
      <c r="X2526">
        <v>1</v>
      </c>
      <c r="Y2526">
        <v>0</v>
      </c>
      <c r="Z2526">
        <v>1</v>
      </c>
      <c r="AA2526">
        <v>0</v>
      </c>
      <c r="AB2526">
        <v>0</v>
      </c>
      <c r="AC2526">
        <v>0</v>
      </c>
      <c r="AD2526">
        <v>0</v>
      </c>
      <c r="AE2526">
        <v>1</v>
      </c>
      <c r="AH2526">
        <v>0</v>
      </c>
      <c r="AI2526">
        <v>0</v>
      </c>
    </row>
    <row r="2527" spans="1:42" x14ac:dyDescent="0.15">
      <c r="A2527">
        <v>2233</v>
      </c>
      <c r="B2527">
        <v>82</v>
      </c>
      <c r="C2527">
        <v>34</v>
      </c>
      <c r="D2527" s="17">
        <v>2003</v>
      </c>
      <c r="E2527" s="17">
        <v>8</v>
      </c>
      <c r="F2527" s="17">
        <v>20</v>
      </c>
      <c r="G2527" s="40">
        <f t="shared" si="264"/>
        <v>37853</v>
      </c>
      <c r="H2527">
        <f t="shared" si="265"/>
        <v>34</v>
      </c>
      <c r="I2527" s="1">
        <v>0</v>
      </c>
      <c r="J2527" s="1">
        <v>0.37777777777777777</v>
      </c>
      <c r="K2527">
        <v>4386</v>
      </c>
      <c r="L2527">
        <v>4</v>
      </c>
      <c r="O2527">
        <v>3</v>
      </c>
      <c r="P2527">
        <v>2</v>
      </c>
      <c r="Q2527">
        <v>2</v>
      </c>
      <c r="T2527">
        <v>2</v>
      </c>
      <c r="W2527" s="41" t="s">
        <v>120</v>
      </c>
      <c r="X2527">
        <v>3</v>
      </c>
      <c r="Y2527">
        <v>0</v>
      </c>
      <c r="Z2527">
        <v>0</v>
      </c>
      <c r="AA2527">
        <v>0</v>
      </c>
      <c r="AB2527">
        <v>1</v>
      </c>
      <c r="AC2527">
        <v>0</v>
      </c>
      <c r="AD2527">
        <v>0</v>
      </c>
      <c r="AE2527">
        <v>1</v>
      </c>
      <c r="AH2527">
        <v>0</v>
      </c>
      <c r="AI2527">
        <v>0</v>
      </c>
    </row>
    <row r="2528" spans="1:42" x14ac:dyDescent="0.15">
      <c r="A2528">
        <v>2179</v>
      </c>
      <c r="B2528">
        <v>81</v>
      </c>
      <c r="C2528">
        <v>34</v>
      </c>
      <c r="D2528" s="17">
        <v>2003</v>
      </c>
      <c r="E2528" s="17">
        <v>8</v>
      </c>
      <c r="F2528" s="17">
        <v>21</v>
      </c>
      <c r="G2528" s="40">
        <f t="shared" si="264"/>
        <v>37854</v>
      </c>
      <c r="H2528">
        <f t="shared" si="265"/>
        <v>34</v>
      </c>
      <c r="I2528" s="1">
        <v>12</v>
      </c>
      <c r="J2528" s="1">
        <v>12</v>
      </c>
      <c r="K2528">
        <v>4388</v>
      </c>
      <c r="L2528">
        <v>4</v>
      </c>
      <c r="O2528">
        <v>3</v>
      </c>
      <c r="P2528">
        <v>2</v>
      </c>
      <c r="Q2528">
        <v>2</v>
      </c>
      <c r="R2528">
        <v>36.200000000000003</v>
      </c>
      <c r="S2528">
        <v>0</v>
      </c>
      <c r="T2528">
        <v>2</v>
      </c>
      <c r="W2528" s="41" t="s">
        <v>118</v>
      </c>
      <c r="X2528">
        <v>0</v>
      </c>
      <c r="Y2528">
        <v>1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</row>
    <row r="2529" spans="1:35" x14ac:dyDescent="0.15">
      <c r="A2529">
        <v>2181</v>
      </c>
      <c r="B2529">
        <v>81</v>
      </c>
      <c r="C2529">
        <v>34</v>
      </c>
      <c r="D2529" s="17">
        <v>2003</v>
      </c>
      <c r="E2529" s="17">
        <v>8</v>
      </c>
      <c r="F2529" s="17">
        <v>22</v>
      </c>
      <c r="G2529" s="40">
        <f t="shared" si="264"/>
        <v>37855</v>
      </c>
      <c r="H2529">
        <f t="shared" si="265"/>
        <v>34</v>
      </c>
      <c r="I2529" s="1">
        <v>0</v>
      </c>
      <c r="J2529" s="1">
        <v>0.33680555555555558</v>
      </c>
      <c r="K2529">
        <v>691</v>
      </c>
      <c r="L2529">
        <v>3</v>
      </c>
      <c r="M2529">
        <v>6</v>
      </c>
      <c r="O2529">
        <v>3</v>
      </c>
      <c r="P2529">
        <v>2</v>
      </c>
      <c r="Q2529">
        <v>2</v>
      </c>
      <c r="T2529">
        <v>2</v>
      </c>
      <c r="W2529" s="41" t="s">
        <v>118</v>
      </c>
      <c r="X2529">
        <v>0</v>
      </c>
      <c r="Y2529">
        <v>1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H2529">
        <v>0</v>
      </c>
      <c r="AI2529">
        <v>0</v>
      </c>
    </row>
    <row r="2530" spans="1:35" x14ac:dyDescent="0.15">
      <c r="A2530">
        <v>2184</v>
      </c>
      <c r="B2530">
        <v>81</v>
      </c>
      <c r="C2530">
        <v>34</v>
      </c>
      <c r="D2530" s="17">
        <v>2003</v>
      </c>
      <c r="E2530" s="17">
        <v>8</v>
      </c>
      <c r="F2530" s="17">
        <v>22</v>
      </c>
      <c r="G2530" s="40">
        <f t="shared" si="264"/>
        <v>37855</v>
      </c>
      <c r="H2530">
        <f t="shared" si="265"/>
        <v>34</v>
      </c>
      <c r="I2530" s="1">
        <v>0</v>
      </c>
      <c r="J2530" s="1">
        <v>0.46180555555555558</v>
      </c>
      <c r="K2530">
        <v>294</v>
      </c>
      <c r="L2530">
        <v>3</v>
      </c>
      <c r="M2530">
        <v>9</v>
      </c>
      <c r="O2530">
        <v>3</v>
      </c>
      <c r="P2530">
        <v>2</v>
      </c>
      <c r="Q2530">
        <v>2</v>
      </c>
      <c r="T2530">
        <v>2</v>
      </c>
      <c r="W2530" s="41" t="s">
        <v>118</v>
      </c>
      <c r="X2530">
        <v>4</v>
      </c>
      <c r="Y2530">
        <v>0</v>
      </c>
      <c r="Z2530">
        <v>0</v>
      </c>
      <c r="AA2530">
        <v>0</v>
      </c>
      <c r="AB2530">
        <v>0</v>
      </c>
      <c r="AC2530">
        <v>1</v>
      </c>
      <c r="AD2530">
        <v>0</v>
      </c>
      <c r="AE2530">
        <v>1</v>
      </c>
      <c r="AH2530">
        <v>0</v>
      </c>
      <c r="AI2530">
        <v>0</v>
      </c>
    </row>
    <row r="2531" spans="1:35" x14ac:dyDescent="0.15">
      <c r="A2531">
        <v>1598</v>
      </c>
      <c r="B2531">
        <v>58</v>
      </c>
      <c r="C2531">
        <v>33</v>
      </c>
      <c r="D2531" s="19">
        <v>2004</v>
      </c>
      <c r="E2531" s="19">
        <v>8</v>
      </c>
      <c r="F2531" s="19">
        <v>16</v>
      </c>
      <c r="G2531" s="40">
        <f t="shared" si="264"/>
        <v>38215</v>
      </c>
      <c r="H2531">
        <f t="shared" si="265"/>
        <v>34</v>
      </c>
      <c r="I2531" s="38">
        <v>0</v>
      </c>
      <c r="J2531" s="38">
        <v>0.45277777777777778</v>
      </c>
      <c r="L2531">
        <v>2</v>
      </c>
      <c r="M2531">
        <v>4</v>
      </c>
      <c r="O2531">
        <v>3</v>
      </c>
      <c r="P2531">
        <v>2</v>
      </c>
      <c r="Q2531">
        <v>1</v>
      </c>
      <c r="W2531" s="41" t="s">
        <v>282</v>
      </c>
      <c r="X2531">
        <v>3</v>
      </c>
      <c r="Y2531">
        <v>0</v>
      </c>
      <c r="Z2531">
        <v>0</v>
      </c>
      <c r="AA2531">
        <v>0</v>
      </c>
      <c r="AB2531">
        <v>1</v>
      </c>
      <c r="AC2531">
        <v>0</v>
      </c>
      <c r="AD2531">
        <v>0</v>
      </c>
      <c r="AE2531">
        <v>1</v>
      </c>
      <c r="AH2531">
        <v>0</v>
      </c>
      <c r="AI2531">
        <v>0</v>
      </c>
    </row>
    <row r="2532" spans="1:35" x14ac:dyDescent="0.15">
      <c r="A2532">
        <v>1614</v>
      </c>
      <c r="B2532">
        <v>59</v>
      </c>
      <c r="C2532">
        <v>34</v>
      </c>
      <c r="D2532" s="17">
        <v>2004</v>
      </c>
      <c r="E2532" s="17">
        <v>8</v>
      </c>
      <c r="F2532" s="17">
        <v>20</v>
      </c>
      <c r="G2532" s="40">
        <f t="shared" si="264"/>
        <v>38219</v>
      </c>
      <c r="H2532">
        <f t="shared" si="265"/>
        <v>34</v>
      </c>
      <c r="I2532" s="38">
        <v>0</v>
      </c>
      <c r="J2532" s="38">
        <v>0.37777777777777777</v>
      </c>
      <c r="K2532">
        <v>3120</v>
      </c>
      <c r="L2532">
        <v>2</v>
      </c>
      <c r="M2532">
        <v>1</v>
      </c>
      <c r="O2532">
        <v>3</v>
      </c>
      <c r="P2532">
        <v>2</v>
      </c>
      <c r="Q2532">
        <v>2</v>
      </c>
      <c r="T2532">
        <v>2</v>
      </c>
      <c r="V2532" s="41" t="s">
        <v>2809</v>
      </c>
      <c r="W2532" s="41" t="s">
        <v>54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1</v>
      </c>
      <c r="AH2532">
        <v>0</v>
      </c>
      <c r="AI2532">
        <v>0</v>
      </c>
    </row>
    <row r="2533" spans="1:35" x14ac:dyDescent="0.15">
      <c r="A2533">
        <v>1617</v>
      </c>
      <c r="B2533">
        <v>59</v>
      </c>
      <c r="C2533">
        <v>34</v>
      </c>
      <c r="D2533" s="19">
        <v>2004</v>
      </c>
      <c r="E2533" s="19">
        <v>8</v>
      </c>
      <c r="F2533" s="19">
        <v>20</v>
      </c>
      <c r="G2533" s="40">
        <f t="shared" si="264"/>
        <v>38219</v>
      </c>
      <c r="H2533">
        <f t="shared" si="265"/>
        <v>34</v>
      </c>
      <c r="I2533" s="38">
        <v>0</v>
      </c>
      <c r="J2533" s="38">
        <v>0.47361111111111115</v>
      </c>
      <c r="K2533">
        <v>1983</v>
      </c>
      <c r="L2533">
        <v>3</v>
      </c>
      <c r="O2533">
        <v>3</v>
      </c>
      <c r="P2533">
        <v>2</v>
      </c>
      <c r="Q2533">
        <v>1</v>
      </c>
      <c r="T2533">
        <v>2</v>
      </c>
      <c r="W2533" s="41" t="s">
        <v>50</v>
      </c>
      <c r="X2533">
        <v>0</v>
      </c>
      <c r="Y2533">
        <v>1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H2533">
        <v>0</v>
      </c>
      <c r="AI2533">
        <v>0</v>
      </c>
    </row>
    <row r="2534" spans="1:35" x14ac:dyDescent="0.15">
      <c r="A2534">
        <v>1618</v>
      </c>
      <c r="B2534">
        <v>59</v>
      </c>
      <c r="C2534">
        <v>34</v>
      </c>
      <c r="D2534" s="17">
        <v>2004</v>
      </c>
      <c r="E2534" s="17">
        <v>8</v>
      </c>
      <c r="F2534" s="17">
        <v>20</v>
      </c>
      <c r="G2534" s="40">
        <f t="shared" si="264"/>
        <v>38219</v>
      </c>
      <c r="H2534">
        <f t="shared" si="265"/>
        <v>34</v>
      </c>
      <c r="I2534" s="38">
        <v>0</v>
      </c>
      <c r="J2534" s="38">
        <v>0.46111111111111108</v>
      </c>
      <c r="K2534">
        <v>4244</v>
      </c>
      <c r="L2534">
        <v>3</v>
      </c>
      <c r="M2534">
        <v>6</v>
      </c>
      <c r="O2534">
        <v>3</v>
      </c>
      <c r="P2534">
        <v>2</v>
      </c>
      <c r="Q2534">
        <v>1</v>
      </c>
      <c r="T2534">
        <v>2</v>
      </c>
      <c r="W2534" s="41" t="s">
        <v>118</v>
      </c>
      <c r="X2534">
        <v>1</v>
      </c>
      <c r="Y2534">
        <v>0</v>
      </c>
      <c r="Z2534">
        <v>1</v>
      </c>
      <c r="AA2534">
        <v>0</v>
      </c>
      <c r="AB2534">
        <v>0</v>
      </c>
      <c r="AC2534">
        <v>0</v>
      </c>
      <c r="AD2534">
        <v>0</v>
      </c>
      <c r="AE2534">
        <v>1</v>
      </c>
      <c r="AH2534">
        <v>0</v>
      </c>
      <c r="AI2534">
        <v>0</v>
      </c>
    </row>
    <row r="2535" spans="1:35" x14ac:dyDescent="0.15">
      <c r="A2535">
        <v>1616</v>
      </c>
      <c r="B2535">
        <v>59</v>
      </c>
      <c r="C2535">
        <v>34</v>
      </c>
      <c r="D2535" s="19">
        <v>2004</v>
      </c>
      <c r="E2535" s="19">
        <v>8</v>
      </c>
      <c r="F2535" s="19">
        <v>20</v>
      </c>
      <c r="G2535" s="40">
        <f t="shared" si="264"/>
        <v>38219</v>
      </c>
      <c r="H2535">
        <f t="shared" si="265"/>
        <v>34</v>
      </c>
      <c r="I2535" s="38">
        <v>0</v>
      </c>
      <c r="J2535" s="38">
        <v>0.4680555555555555</v>
      </c>
      <c r="K2535">
        <v>3192</v>
      </c>
      <c r="L2535">
        <v>3</v>
      </c>
      <c r="O2535">
        <v>3</v>
      </c>
      <c r="P2535">
        <v>2</v>
      </c>
      <c r="Q2535">
        <v>1</v>
      </c>
      <c r="T2535">
        <v>2</v>
      </c>
      <c r="W2535" s="41" t="s">
        <v>118</v>
      </c>
      <c r="X2535">
        <v>0</v>
      </c>
      <c r="Y2535">
        <v>1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</row>
    <row r="2536" spans="1:35" x14ac:dyDescent="0.15">
      <c r="A2536">
        <v>2193</v>
      </c>
      <c r="B2536">
        <v>81</v>
      </c>
      <c r="C2536">
        <v>35</v>
      </c>
      <c r="D2536" s="17">
        <v>2003</v>
      </c>
      <c r="E2536" s="17">
        <v>8</v>
      </c>
      <c r="F2536" s="17">
        <v>26</v>
      </c>
      <c r="G2536" s="40">
        <f>DATE(D2536,E2536,F2536)</f>
        <v>37859</v>
      </c>
      <c r="H2536">
        <f>INT((G2536-DATE(YEAR(G2536-WEEKDAY(G2536-1)+4),1,3)+WEEKDAY(DATE(YEAR(G2536-WEEKDAY(G2536-1)+4),1,3))+5)/7)</f>
        <v>35</v>
      </c>
      <c r="I2536" s="38">
        <v>0</v>
      </c>
      <c r="J2536" s="38">
        <v>0.3756944444444445</v>
      </c>
      <c r="K2536">
        <v>267</v>
      </c>
      <c r="L2536">
        <v>2</v>
      </c>
      <c r="M2536">
        <v>9</v>
      </c>
      <c r="O2536">
        <v>3</v>
      </c>
      <c r="P2536">
        <v>2</v>
      </c>
      <c r="Q2536">
        <v>2</v>
      </c>
      <c r="T2536">
        <v>2</v>
      </c>
      <c r="W2536" s="41" t="s">
        <v>118</v>
      </c>
      <c r="X2536">
        <v>1</v>
      </c>
      <c r="Y2536">
        <v>0</v>
      </c>
      <c r="Z2536">
        <v>1</v>
      </c>
      <c r="AA2536">
        <v>0</v>
      </c>
      <c r="AB2536">
        <v>0</v>
      </c>
      <c r="AC2536">
        <v>0</v>
      </c>
      <c r="AD2536">
        <v>0</v>
      </c>
      <c r="AE2536">
        <v>1</v>
      </c>
    </row>
    <row r="2537" spans="1:35" x14ac:dyDescent="0.15">
      <c r="A2537">
        <v>1626</v>
      </c>
      <c r="B2537">
        <v>59</v>
      </c>
      <c r="C2537">
        <v>34</v>
      </c>
      <c r="D2537" s="17">
        <v>2004</v>
      </c>
      <c r="E2537" s="17">
        <v>8</v>
      </c>
      <c r="F2537" s="17">
        <v>23</v>
      </c>
      <c r="G2537" s="40">
        <f>DATE(D2537,E2537,F2537)</f>
        <v>38222</v>
      </c>
      <c r="H2537">
        <f>INT((G2537-DATE(YEAR(G2537-WEEKDAY(G2537-1)+4),1,3)+WEEKDAY(DATE(YEAR(G2537-WEEKDAY(G2537-1)+4),1,3))+5)/7)</f>
        <v>35</v>
      </c>
      <c r="I2537" s="38">
        <v>0</v>
      </c>
      <c r="J2537" s="38">
        <v>0.45555555555555555</v>
      </c>
      <c r="K2537">
        <v>170</v>
      </c>
      <c r="L2537">
        <v>4</v>
      </c>
      <c r="O2537">
        <v>3</v>
      </c>
      <c r="P2537">
        <v>2</v>
      </c>
      <c r="Q2537">
        <v>2</v>
      </c>
      <c r="T2537">
        <v>2</v>
      </c>
      <c r="W2537" s="41" t="s">
        <v>303</v>
      </c>
      <c r="X2537">
        <v>0</v>
      </c>
      <c r="Y2537">
        <v>1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</row>
    <row r="2538" spans="1:35" x14ac:dyDescent="0.15">
      <c r="A2538">
        <v>1631</v>
      </c>
      <c r="B2538">
        <v>59</v>
      </c>
      <c r="C2538">
        <v>34</v>
      </c>
      <c r="D2538" s="17">
        <v>2004</v>
      </c>
      <c r="E2538" s="17">
        <v>8</v>
      </c>
      <c r="F2538" s="17">
        <v>24</v>
      </c>
      <c r="G2538" s="40">
        <f>DATE(D2538,E2538,F2538)</f>
        <v>38223</v>
      </c>
      <c r="H2538">
        <f>INT((G2538-DATE(YEAR(G2538-WEEKDAY(G2538-1)+4),1,3)+WEEKDAY(DATE(YEAR(G2538-WEEKDAY(G2538-1)+4),1,3))+5)/7)</f>
        <v>35</v>
      </c>
      <c r="I2538" s="38">
        <v>0</v>
      </c>
      <c r="J2538" s="38">
        <v>0.45277777777777778</v>
      </c>
      <c r="K2538">
        <v>3132</v>
      </c>
      <c r="L2538">
        <v>2</v>
      </c>
      <c r="M2538">
        <v>3</v>
      </c>
      <c r="O2538">
        <v>3</v>
      </c>
      <c r="P2538">
        <v>2</v>
      </c>
      <c r="Q2538">
        <v>1</v>
      </c>
      <c r="T2538">
        <v>2</v>
      </c>
      <c r="W2538" s="41" t="s">
        <v>118</v>
      </c>
      <c r="X2538">
        <v>0</v>
      </c>
      <c r="Y2538">
        <v>1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</row>
    <row r="2539" spans="1:35" x14ac:dyDescent="0.15">
      <c r="A2539">
        <v>1628</v>
      </c>
      <c r="B2539">
        <v>59</v>
      </c>
      <c r="C2539">
        <v>34</v>
      </c>
      <c r="D2539" s="17">
        <v>2004</v>
      </c>
      <c r="E2539" s="17">
        <v>8</v>
      </c>
      <c r="F2539" s="17">
        <v>24</v>
      </c>
      <c r="G2539" s="40">
        <f>DATE(D2539,E2539,F2539)</f>
        <v>38223</v>
      </c>
      <c r="H2539">
        <f>INT((G2539-DATE(YEAR(G2539-WEEKDAY(G2539-1)+4),1,3)+WEEKDAY(DATE(YEAR(G2539-WEEKDAY(G2539-1)+4),1,3))+5)/7)</f>
        <v>35</v>
      </c>
      <c r="I2539" s="38">
        <v>0</v>
      </c>
      <c r="J2539" s="38">
        <v>0.36944444444444446</v>
      </c>
      <c r="K2539">
        <v>266</v>
      </c>
      <c r="L2539">
        <v>4</v>
      </c>
      <c r="O2539">
        <v>3</v>
      </c>
      <c r="P2539">
        <v>2</v>
      </c>
      <c r="Q2539">
        <v>2</v>
      </c>
      <c r="W2539" s="41" t="s">
        <v>118</v>
      </c>
      <c r="X2539">
        <v>0</v>
      </c>
      <c r="Y2539">
        <v>1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</row>
    <row r="2540" spans="1:35" x14ac:dyDescent="0.15">
      <c r="A2540">
        <v>1642</v>
      </c>
      <c r="B2540">
        <v>60</v>
      </c>
      <c r="C2540">
        <v>35</v>
      </c>
      <c r="D2540" s="19">
        <v>2004</v>
      </c>
      <c r="E2540" s="19">
        <v>8</v>
      </c>
      <c r="F2540" s="19">
        <v>27</v>
      </c>
      <c r="G2540" s="40">
        <f>DATE(D2540,E2540,F2540)</f>
        <v>38226</v>
      </c>
      <c r="H2540">
        <f>INT((G2540-DATE(YEAR(G2540-WEEKDAY(G2540-1)+4),1,3)+WEEKDAY(DATE(YEAR(G2540-WEEKDAY(G2540-1)+4),1,3))+5)/7)</f>
        <v>35</v>
      </c>
      <c r="I2540" s="38">
        <v>0</v>
      </c>
      <c r="J2540" s="38">
        <v>0.36458333333333331</v>
      </c>
      <c r="K2540">
        <v>5110</v>
      </c>
      <c r="L2540">
        <v>3</v>
      </c>
      <c r="M2540">
        <v>1</v>
      </c>
      <c r="O2540">
        <v>3</v>
      </c>
      <c r="P2540">
        <v>2</v>
      </c>
      <c r="Q2540">
        <v>2</v>
      </c>
      <c r="T2540">
        <v>2</v>
      </c>
      <c r="W2540" s="41" t="s">
        <v>118</v>
      </c>
      <c r="X2540">
        <v>1</v>
      </c>
      <c r="Y2540">
        <v>0</v>
      </c>
      <c r="Z2540">
        <v>1</v>
      </c>
      <c r="AA2540">
        <v>0</v>
      </c>
      <c r="AB2540">
        <v>0</v>
      </c>
      <c r="AC2540">
        <v>0</v>
      </c>
      <c r="AD2540">
        <v>0</v>
      </c>
      <c r="AE2540">
        <v>1</v>
      </c>
      <c r="AH2540">
        <v>0</v>
      </c>
      <c r="AI2540">
        <v>0</v>
      </c>
    </row>
    <row r="2541" spans="1:35" x14ac:dyDescent="0.15">
      <c r="A2541">
        <v>2161</v>
      </c>
      <c r="B2541">
        <v>79</v>
      </c>
      <c r="C2541">
        <v>36</v>
      </c>
      <c r="D2541" s="17">
        <v>2003</v>
      </c>
      <c r="E2541" s="17">
        <v>9</v>
      </c>
      <c r="F2541" s="17">
        <v>3</v>
      </c>
      <c r="G2541" s="40">
        <f t="shared" ref="G2541:G2550" si="266">DATE(D2541,E2541,F2541)</f>
        <v>37867</v>
      </c>
      <c r="H2541">
        <f t="shared" ref="H2541:H2550" si="267">INT((G2541-DATE(YEAR(G2541-WEEKDAY(G2541-1)+4),1,3)+WEEKDAY(DATE(YEAR(G2541-WEEKDAY(G2541-1)+4),1,3))+5)/7)</f>
        <v>36</v>
      </c>
      <c r="I2541" s="38">
        <v>0</v>
      </c>
      <c r="J2541" s="38">
        <v>0.34236111111111112</v>
      </c>
      <c r="K2541">
        <v>4413</v>
      </c>
      <c r="L2541">
        <v>2</v>
      </c>
      <c r="M2541">
        <v>1</v>
      </c>
      <c r="O2541">
        <v>3</v>
      </c>
      <c r="P2541">
        <v>2</v>
      </c>
      <c r="Q2541">
        <v>2</v>
      </c>
      <c r="R2541">
        <v>35.6</v>
      </c>
      <c r="S2541">
        <v>0</v>
      </c>
      <c r="T2541">
        <v>2</v>
      </c>
      <c r="W2541" s="41" t="s">
        <v>118</v>
      </c>
      <c r="X2541">
        <v>1</v>
      </c>
      <c r="Y2541">
        <v>0</v>
      </c>
      <c r="Z2541">
        <v>1</v>
      </c>
      <c r="AA2541">
        <v>0</v>
      </c>
      <c r="AB2541">
        <v>0</v>
      </c>
      <c r="AC2541">
        <v>0</v>
      </c>
      <c r="AD2541">
        <v>0</v>
      </c>
      <c r="AE2541">
        <v>1</v>
      </c>
    </row>
    <row r="2542" spans="1:35" x14ac:dyDescent="0.15">
      <c r="A2542">
        <v>2165</v>
      </c>
      <c r="B2542">
        <v>79</v>
      </c>
      <c r="C2542">
        <v>36</v>
      </c>
      <c r="D2542" s="19">
        <v>2003</v>
      </c>
      <c r="E2542" s="19">
        <v>9</v>
      </c>
      <c r="F2542" s="19">
        <v>3</v>
      </c>
      <c r="G2542" s="40">
        <f t="shared" si="266"/>
        <v>37867</v>
      </c>
      <c r="H2542">
        <f t="shared" si="267"/>
        <v>36</v>
      </c>
      <c r="I2542" s="38">
        <v>0</v>
      </c>
      <c r="J2542" s="38">
        <v>0.38750000000000001</v>
      </c>
      <c r="K2542">
        <v>3076</v>
      </c>
      <c r="L2542">
        <v>2</v>
      </c>
      <c r="M2542">
        <v>5</v>
      </c>
      <c r="O2542">
        <v>3</v>
      </c>
      <c r="P2542">
        <v>2</v>
      </c>
      <c r="Q2542">
        <v>1</v>
      </c>
      <c r="T2542">
        <v>2</v>
      </c>
      <c r="W2542" s="41" t="s">
        <v>50</v>
      </c>
      <c r="X2542">
        <v>1</v>
      </c>
      <c r="Y2542">
        <v>0</v>
      </c>
      <c r="Z2542">
        <v>1</v>
      </c>
      <c r="AA2542">
        <v>0</v>
      </c>
      <c r="AB2542">
        <v>0</v>
      </c>
      <c r="AC2542">
        <v>0</v>
      </c>
      <c r="AD2542">
        <v>0</v>
      </c>
      <c r="AE2542">
        <v>1</v>
      </c>
    </row>
    <row r="2543" spans="1:35" x14ac:dyDescent="0.15">
      <c r="A2543">
        <v>2167</v>
      </c>
      <c r="B2543">
        <v>79</v>
      </c>
      <c r="C2543">
        <v>36</v>
      </c>
      <c r="D2543" s="17">
        <v>2003</v>
      </c>
      <c r="E2543" s="17">
        <v>9</v>
      </c>
      <c r="F2543" s="17">
        <v>3</v>
      </c>
      <c r="G2543" s="40">
        <f t="shared" si="266"/>
        <v>37867</v>
      </c>
      <c r="H2543">
        <f t="shared" si="267"/>
        <v>36</v>
      </c>
      <c r="I2543" s="38">
        <v>0</v>
      </c>
      <c r="J2543" s="38">
        <v>0.37708333333333338</v>
      </c>
      <c r="K2543">
        <v>3319</v>
      </c>
      <c r="L2543">
        <v>3</v>
      </c>
      <c r="M2543">
        <v>1</v>
      </c>
      <c r="O2543">
        <v>3</v>
      </c>
      <c r="P2543">
        <v>2</v>
      </c>
      <c r="Q2543">
        <v>2</v>
      </c>
      <c r="T2543">
        <v>2</v>
      </c>
      <c r="W2543" s="41" t="s">
        <v>49</v>
      </c>
      <c r="X2543">
        <v>0</v>
      </c>
      <c r="Y2543">
        <v>1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</row>
    <row r="2544" spans="1:35" x14ac:dyDescent="0.15">
      <c r="A2544">
        <v>2110</v>
      </c>
      <c r="B2544">
        <v>78</v>
      </c>
      <c r="C2544">
        <v>36</v>
      </c>
      <c r="D2544" s="17">
        <v>2003</v>
      </c>
      <c r="E2544" s="17">
        <v>9</v>
      </c>
      <c r="F2544" s="17">
        <v>4</v>
      </c>
      <c r="G2544" s="40">
        <f t="shared" si="266"/>
        <v>37868</v>
      </c>
      <c r="H2544">
        <f t="shared" si="267"/>
        <v>36</v>
      </c>
      <c r="I2544" s="38"/>
      <c r="J2544" s="38"/>
      <c r="K2544">
        <v>3005</v>
      </c>
      <c r="L2544">
        <v>2</v>
      </c>
      <c r="M2544">
        <v>1</v>
      </c>
      <c r="O2544">
        <v>3</v>
      </c>
      <c r="P2544">
        <v>2</v>
      </c>
      <c r="Q2544">
        <v>2</v>
      </c>
      <c r="R2544">
        <v>36.4</v>
      </c>
      <c r="S2544">
        <v>0</v>
      </c>
      <c r="T2544">
        <v>2</v>
      </c>
      <c r="W2544" s="41" t="s">
        <v>118</v>
      </c>
      <c r="X2544">
        <v>3</v>
      </c>
      <c r="Y2544">
        <v>0</v>
      </c>
      <c r="Z2544">
        <v>0</v>
      </c>
      <c r="AA2544">
        <v>0</v>
      </c>
      <c r="AB2544">
        <v>1</v>
      </c>
      <c r="AC2544">
        <v>0</v>
      </c>
      <c r="AD2544">
        <v>0</v>
      </c>
      <c r="AE2544">
        <v>1</v>
      </c>
    </row>
    <row r="2545" spans="1:35" x14ac:dyDescent="0.15">
      <c r="A2545">
        <v>1654</v>
      </c>
      <c r="B2545">
        <v>60</v>
      </c>
      <c r="C2545">
        <v>35</v>
      </c>
      <c r="D2545" s="17">
        <v>2004</v>
      </c>
      <c r="E2545" s="17">
        <v>8</v>
      </c>
      <c r="F2545" s="17">
        <v>30</v>
      </c>
      <c r="G2545" s="40">
        <f t="shared" si="266"/>
        <v>38229</v>
      </c>
      <c r="H2545">
        <f t="shared" si="267"/>
        <v>36</v>
      </c>
      <c r="I2545" s="38">
        <v>0</v>
      </c>
      <c r="J2545" s="38">
        <v>0.44027777777777777</v>
      </c>
      <c r="K2545">
        <v>51</v>
      </c>
      <c r="L2545">
        <v>3</v>
      </c>
      <c r="O2545">
        <v>3</v>
      </c>
      <c r="P2545">
        <v>2</v>
      </c>
      <c r="Q2545">
        <v>1</v>
      </c>
      <c r="T2545">
        <v>2</v>
      </c>
      <c r="W2545" s="41" t="s">
        <v>118</v>
      </c>
      <c r="X2545">
        <v>0</v>
      </c>
      <c r="Y2545">
        <v>1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H2545">
        <v>0</v>
      </c>
      <c r="AI2545">
        <v>3</v>
      </c>
    </row>
    <row r="2546" spans="1:35" x14ac:dyDescent="0.15">
      <c r="A2546">
        <v>1653</v>
      </c>
      <c r="B2546">
        <v>60</v>
      </c>
      <c r="C2546">
        <v>35</v>
      </c>
      <c r="D2546" s="17">
        <v>2004</v>
      </c>
      <c r="E2546" s="17">
        <v>8</v>
      </c>
      <c r="F2546" s="17">
        <v>30</v>
      </c>
      <c r="G2546" s="40">
        <f t="shared" si="266"/>
        <v>38229</v>
      </c>
      <c r="H2546">
        <f t="shared" si="267"/>
        <v>36</v>
      </c>
      <c r="I2546" s="38">
        <v>0</v>
      </c>
      <c r="J2546" s="38">
        <v>0.41875000000000001</v>
      </c>
      <c r="L2546">
        <v>4</v>
      </c>
      <c r="O2546">
        <v>3</v>
      </c>
      <c r="P2546">
        <v>2</v>
      </c>
      <c r="Q2546">
        <v>1</v>
      </c>
      <c r="T2546">
        <v>2</v>
      </c>
      <c r="W2546" s="41" t="s">
        <v>118</v>
      </c>
      <c r="X2546">
        <v>0</v>
      </c>
      <c r="Y2546">
        <v>1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H2546">
        <v>0</v>
      </c>
      <c r="AI2546">
        <v>0</v>
      </c>
    </row>
    <row r="2547" spans="1:35" x14ac:dyDescent="0.15">
      <c r="A2547">
        <v>1647</v>
      </c>
      <c r="B2547">
        <v>60</v>
      </c>
      <c r="C2547">
        <v>35</v>
      </c>
      <c r="D2547" s="17">
        <v>2004</v>
      </c>
      <c r="E2547" s="17">
        <v>8</v>
      </c>
      <c r="F2547" s="17">
        <v>30</v>
      </c>
      <c r="G2547" s="40">
        <f t="shared" si="266"/>
        <v>38229</v>
      </c>
      <c r="H2547">
        <f t="shared" si="267"/>
        <v>36</v>
      </c>
      <c r="I2547" s="38"/>
      <c r="J2547" s="38"/>
      <c r="L2547">
        <v>3</v>
      </c>
      <c r="O2547">
        <v>3</v>
      </c>
      <c r="P2547">
        <v>2</v>
      </c>
      <c r="Q2547">
        <v>1</v>
      </c>
      <c r="T2547">
        <v>2</v>
      </c>
      <c r="W2547" s="41" t="s">
        <v>49</v>
      </c>
      <c r="X2547">
        <v>1</v>
      </c>
      <c r="Y2547">
        <v>0</v>
      </c>
      <c r="Z2547">
        <v>1</v>
      </c>
      <c r="AA2547">
        <v>0</v>
      </c>
      <c r="AB2547">
        <v>0</v>
      </c>
      <c r="AC2547">
        <v>0</v>
      </c>
      <c r="AD2547">
        <v>0</v>
      </c>
      <c r="AE2547">
        <v>1</v>
      </c>
      <c r="AH2547">
        <v>0</v>
      </c>
      <c r="AI2547">
        <v>0</v>
      </c>
    </row>
    <row r="2548" spans="1:35" x14ac:dyDescent="0.15">
      <c r="A2548">
        <v>1659</v>
      </c>
      <c r="B2548">
        <v>61</v>
      </c>
      <c r="C2548">
        <v>35</v>
      </c>
      <c r="D2548" s="17">
        <v>2004</v>
      </c>
      <c r="E2548" s="17">
        <v>9</v>
      </c>
      <c r="F2548" s="17">
        <v>1</v>
      </c>
      <c r="G2548" s="40">
        <f t="shared" si="266"/>
        <v>38231</v>
      </c>
      <c r="H2548">
        <f t="shared" si="267"/>
        <v>36</v>
      </c>
      <c r="I2548" s="38">
        <v>0</v>
      </c>
      <c r="J2548" s="38">
        <v>0.42638888888888887</v>
      </c>
      <c r="L2548">
        <v>4</v>
      </c>
      <c r="M2548">
        <v>5</v>
      </c>
      <c r="O2548">
        <v>3</v>
      </c>
      <c r="P2548">
        <v>2</v>
      </c>
      <c r="Q2548">
        <v>1</v>
      </c>
      <c r="T2548">
        <v>3</v>
      </c>
      <c r="X2548">
        <v>0</v>
      </c>
      <c r="Y2548">
        <v>1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</row>
    <row r="2549" spans="1:35" x14ac:dyDescent="0.15">
      <c r="A2549">
        <v>1660</v>
      </c>
      <c r="B2549">
        <v>61</v>
      </c>
      <c r="C2549">
        <v>35</v>
      </c>
      <c r="D2549" s="19">
        <v>2004</v>
      </c>
      <c r="E2549" s="19">
        <v>9</v>
      </c>
      <c r="F2549" s="19">
        <v>1</v>
      </c>
      <c r="G2549" s="40">
        <f t="shared" si="266"/>
        <v>38231</v>
      </c>
      <c r="H2549">
        <f t="shared" si="267"/>
        <v>36</v>
      </c>
      <c r="I2549" s="38">
        <v>11</v>
      </c>
      <c r="J2549" s="38">
        <v>11</v>
      </c>
      <c r="L2549">
        <v>3</v>
      </c>
      <c r="O2549">
        <v>3</v>
      </c>
      <c r="P2549">
        <v>2</v>
      </c>
      <c r="Q2549">
        <v>1</v>
      </c>
      <c r="W2549" s="41" t="s">
        <v>278</v>
      </c>
      <c r="X2549">
        <v>0</v>
      </c>
      <c r="Y2549">
        <v>1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H2549">
        <v>0</v>
      </c>
      <c r="AI2549">
        <v>0</v>
      </c>
    </row>
    <row r="2550" spans="1:35" x14ac:dyDescent="0.15">
      <c r="A2550">
        <v>1663</v>
      </c>
      <c r="B2550">
        <v>61</v>
      </c>
      <c r="C2550">
        <v>36</v>
      </c>
      <c r="D2550" s="17">
        <v>2004</v>
      </c>
      <c r="E2550" s="17">
        <v>9</v>
      </c>
      <c r="F2550" s="17">
        <v>2</v>
      </c>
      <c r="G2550" s="40">
        <f t="shared" si="266"/>
        <v>38232</v>
      </c>
      <c r="H2550">
        <f t="shared" si="267"/>
        <v>36</v>
      </c>
      <c r="I2550" s="38">
        <v>10</v>
      </c>
      <c r="J2550" s="38">
        <v>10</v>
      </c>
      <c r="K2550">
        <v>6077</v>
      </c>
      <c r="L2550">
        <v>2</v>
      </c>
      <c r="M2550">
        <v>4</v>
      </c>
      <c r="O2550">
        <v>3</v>
      </c>
      <c r="P2550">
        <v>2</v>
      </c>
      <c r="Q2550">
        <v>2</v>
      </c>
      <c r="R2550">
        <v>38.799999999999997</v>
      </c>
      <c r="S2550">
        <v>1</v>
      </c>
      <c r="T2550">
        <v>3</v>
      </c>
      <c r="W2550" s="41" t="s">
        <v>50</v>
      </c>
      <c r="X2550">
        <v>0</v>
      </c>
      <c r="Y2550">
        <v>1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</row>
    <row r="2551" spans="1:35" x14ac:dyDescent="0.15">
      <c r="A2551">
        <v>2133</v>
      </c>
      <c r="B2551">
        <v>78</v>
      </c>
      <c r="C2551">
        <v>37</v>
      </c>
      <c r="D2551" s="17">
        <v>2003</v>
      </c>
      <c r="E2551" s="17">
        <v>9</v>
      </c>
      <c r="F2551" s="17">
        <v>9</v>
      </c>
      <c r="G2551" s="40">
        <f t="shared" ref="G2551:G2562" si="268">DATE(D2551,E2551,F2551)</f>
        <v>37873</v>
      </c>
      <c r="H2551">
        <f t="shared" ref="H2551:H2562" si="269">INT((G2551-DATE(YEAR(G2551-WEEKDAY(G2551-1)+4),1,3)+WEEKDAY(DATE(YEAR(G2551-WEEKDAY(G2551-1)+4),1,3))+5)/7)</f>
        <v>37</v>
      </c>
      <c r="I2551" s="38">
        <v>0</v>
      </c>
      <c r="J2551" s="38">
        <v>0.3972222222222222</v>
      </c>
      <c r="K2551">
        <v>26</v>
      </c>
      <c r="L2551">
        <v>4</v>
      </c>
      <c r="O2551">
        <v>3</v>
      </c>
      <c r="P2551">
        <v>2</v>
      </c>
      <c r="Q2551">
        <v>2</v>
      </c>
      <c r="W2551" s="41" t="s">
        <v>49</v>
      </c>
      <c r="X2551">
        <v>0</v>
      </c>
      <c r="Y2551">
        <v>1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</row>
    <row r="2552" spans="1:35" x14ac:dyDescent="0.15">
      <c r="A2552">
        <v>2078</v>
      </c>
      <c r="B2552">
        <v>77</v>
      </c>
      <c r="C2552">
        <v>37</v>
      </c>
      <c r="D2552" s="17">
        <v>2003</v>
      </c>
      <c r="E2552" s="17">
        <v>9</v>
      </c>
      <c r="F2552" s="17">
        <v>10</v>
      </c>
      <c r="G2552" s="40">
        <f t="shared" si="268"/>
        <v>37874</v>
      </c>
      <c r="H2552">
        <f t="shared" si="269"/>
        <v>37</v>
      </c>
      <c r="I2552" s="38">
        <v>0</v>
      </c>
      <c r="J2552" s="38">
        <v>0.34375</v>
      </c>
      <c r="K2552">
        <v>4426</v>
      </c>
      <c r="L2552">
        <v>3</v>
      </c>
      <c r="O2552">
        <v>3</v>
      </c>
      <c r="P2552">
        <v>2</v>
      </c>
      <c r="Q2552">
        <v>2</v>
      </c>
      <c r="R2552">
        <v>37.4</v>
      </c>
      <c r="S2552">
        <v>0</v>
      </c>
      <c r="T2552">
        <v>2</v>
      </c>
      <c r="W2552" s="41" t="s">
        <v>118</v>
      </c>
      <c r="X2552">
        <v>1</v>
      </c>
      <c r="Y2552">
        <v>0</v>
      </c>
      <c r="Z2552">
        <v>1</v>
      </c>
      <c r="AA2552">
        <v>0</v>
      </c>
      <c r="AB2552">
        <v>0</v>
      </c>
      <c r="AC2552">
        <v>0</v>
      </c>
      <c r="AD2552">
        <v>0</v>
      </c>
      <c r="AE2552">
        <v>1</v>
      </c>
    </row>
    <row r="2553" spans="1:35" x14ac:dyDescent="0.15">
      <c r="A2553">
        <v>3411</v>
      </c>
      <c r="B2553">
        <v>154</v>
      </c>
      <c r="C2553">
        <v>37</v>
      </c>
      <c r="D2553" s="19">
        <v>2003</v>
      </c>
      <c r="E2553" s="19">
        <v>9</v>
      </c>
      <c r="F2553" s="19">
        <v>12</v>
      </c>
      <c r="G2553" s="40">
        <f t="shared" si="268"/>
        <v>37876</v>
      </c>
      <c r="H2553">
        <f t="shared" si="269"/>
        <v>37</v>
      </c>
      <c r="I2553" s="38">
        <v>0</v>
      </c>
      <c r="J2553" s="38">
        <v>0.3354166666666667</v>
      </c>
      <c r="K2553">
        <v>114</v>
      </c>
      <c r="L2553">
        <v>3</v>
      </c>
      <c r="O2553">
        <v>3</v>
      </c>
      <c r="P2553">
        <v>2</v>
      </c>
      <c r="Q2553">
        <v>1</v>
      </c>
      <c r="R2553">
        <v>36.1</v>
      </c>
      <c r="S2553">
        <v>0</v>
      </c>
      <c r="T2553">
        <v>2</v>
      </c>
      <c r="W2553" s="41" t="s">
        <v>22</v>
      </c>
      <c r="X2553">
        <v>1</v>
      </c>
      <c r="Y2553">
        <v>0</v>
      </c>
      <c r="Z2553">
        <v>1</v>
      </c>
      <c r="AA2553">
        <v>0</v>
      </c>
      <c r="AB2553">
        <v>0</v>
      </c>
      <c r="AC2553">
        <v>0</v>
      </c>
      <c r="AD2553">
        <v>0</v>
      </c>
      <c r="AE2553">
        <v>1</v>
      </c>
    </row>
    <row r="2554" spans="1:35" x14ac:dyDescent="0.15">
      <c r="A2554">
        <v>3415</v>
      </c>
      <c r="B2554">
        <v>154</v>
      </c>
      <c r="C2554">
        <v>37</v>
      </c>
      <c r="D2554" s="17">
        <v>2003</v>
      </c>
      <c r="E2554" s="17">
        <v>9</v>
      </c>
      <c r="F2554" s="17">
        <v>12</v>
      </c>
      <c r="G2554" s="40">
        <f t="shared" si="268"/>
        <v>37876</v>
      </c>
      <c r="H2554">
        <f t="shared" si="269"/>
        <v>37</v>
      </c>
      <c r="I2554" s="38">
        <v>0</v>
      </c>
      <c r="J2554" s="38">
        <v>0.38611111111111113</v>
      </c>
      <c r="K2554">
        <v>3175</v>
      </c>
      <c r="L2554">
        <v>3</v>
      </c>
      <c r="O2554">
        <v>3</v>
      </c>
      <c r="P2554">
        <v>2</v>
      </c>
      <c r="Q2554">
        <v>1</v>
      </c>
      <c r="T2554">
        <v>2</v>
      </c>
      <c r="W2554" s="41" t="s">
        <v>118</v>
      </c>
      <c r="X2554">
        <v>0</v>
      </c>
      <c r="Y2554">
        <v>1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H2554">
        <v>1</v>
      </c>
    </row>
    <row r="2555" spans="1:35" x14ac:dyDescent="0.15">
      <c r="A2555">
        <v>3416</v>
      </c>
      <c r="B2555">
        <v>154</v>
      </c>
      <c r="C2555">
        <v>37</v>
      </c>
      <c r="D2555" s="17">
        <v>2003</v>
      </c>
      <c r="E2555" s="17">
        <v>9</v>
      </c>
      <c r="F2555" s="17">
        <v>12</v>
      </c>
      <c r="G2555" s="40">
        <f t="shared" si="268"/>
        <v>37876</v>
      </c>
      <c r="H2555">
        <f t="shared" si="269"/>
        <v>37</v>
      </c>
      <c r="I2555" s="38">
        <v>0</v>
      </c>
      <c r="J2555" s="38">
        <v>0.37708333333333338</v>
      </c>
      <c r="K2555">
        <v>453</v>
      </c>
      <c r="L2555">
        <v>4</v>
      </c>
      <c r="O2555">
        <v>3</v>
      </c>
      <c r="P2555">
        <v>2</v>
      </c>
      <c r="Q2555">
        <v>2</v>
      </c>
      <c r="X2555">
        <v>1</v>
      </c>
      <c r="Y2555">
        <v>0</v>
      </c>
      <c r="Z2555">
        <v>1</v>
      </c>
      <c r="AA2555">
        <v>0</v>
      </c>
      <c r="AB2555">
        <v>0</v>
      </c>
      <c r="AC2555">
        <v>0</v>
      </c>
      <c r="AD2555">
        <v>0</v>
      </c>
      <c r="AE2555">
        <v>1</v>
      </c>
      <c r="AH2555">
        <v>1</v>
      </c>
    </row>
    <row r="2556" spans="1:35" x14ac:dyDescent="0.15">
      <c r="A2556">
        <v>1667</v>
      </c>
      <c r="B2556">
        <v>61</v>
      </c>
      <c r="C2556">
        <v>36</v>
      </c>
      <c r="D2556" s="17">
        <v>2004</v>
      </c>
      <c r="E2556" s="17">
        <v>9</v>
      </c>
      <c r="F2556" s="17">
        <v>6</v>
      </c>
      <c r="G2556" s="40">
        <f t="shared" si="268"/>
        <v>38236</v>
      </c>
      <c r="H2556">
        <f t="shared" si="269"/>
        <v>37</v>
      </c>
      <c r="I2556" s="38">
        <v>0</v>
      </c>
      <c r="J2556" s="38">
        <v>0.37777777777777777</v>
      </c>
      <c r="K2556">
        <v>3132</v>
      </c>
      <c r="L2556">
        <v>2</v>
      </c>
      <c r="M2556">
        <v>3</v>
      </c>
      <c r="O2556">
        <v>3</v>
      </c>
      <c r="P2556">
        <v>2</v>
      </c>
      <c r="Q2556">
        <v>1</v>
      </c>
      <c r="R2556">
        <v>39.700000000000003</v>
      </c>
      <c r="S2556">
        <v>1</v>
      </c>
      <c r="T2556">
        <v>3</v>
      </c>
      <c r="W2556" s="41" t="s">
        <v>118</v>
      </c>
      <c r="X2556">
        <v>5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1</v>
      </c>
      <c r="AE2556">
        <v>1</v>
      </c>
    </row>
    <row r="2557" spans="1:35" x14ac:dyDescent="0.15">
      <c r="A2557">
        <v>1666</v>
      </c>
      <c r="B2557">
        <v>61</v>
      </c>
      <c r="C2557">
        <v>36</v>
      </c>
      <c r="D2557" s="17">
        <v>2004</v>
      </c>
      <c r="E2557" s="17">
        <v>9</v>
      </c>
      <c r="F2557" s="17">
        <v>6</v>
      </c>
      <c r="G2557" s="40">
        <f t="shared" si="268"/>
        <v>38236</v>
      </c>
      <c r="H2557">
        <f t="shared" si="269"/>
        <v>37</v>
      </c>
      <c r="I2557" s="38">
        <v>0</v>
      </c>
      <c r="J2557" s="38">
        <v>0.39999999999999997</v>
      </c>
      <c r="K2557">
        <v>170</v>
      </c>
      <c r="L2557">
        <v>4</v>
      </c>
      <c r="O2557">
        <v>3</v>
      </c>
      <c r="P2557">
        <v>2</v>
      </c>
      <c r="Q2557">
        <v>2</v>
      </c>
      <c r="W2557" s="41" t="s">
        <v>120</v>
      </c>
      <c r="X2557">
        <v>0</v>
      </c>
      <c r="Y2557">
        <v>1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</row>
    <row r="2558" spans="1:35" x14ac:dyDescent="0.15">
      <c r="A2558">
        <v>1672</v>
      </c>
      <c r="B2558">
        <v>61</v>
      </c>
      <c r="C2558">
        <v>36</v>
      </c>
      <c r="D2558" s="17">
        <v>2004</v>
      </c>
      <c r="E2558" s="17">
        <v>9</v>
      </c>
      <c r="F2558" s="17">
        <v>7</v>
      </c>
      <c r="G2558" s="40">
        <f t="shared" si="268"/>
        <v>38237</v>
      </c>
      <c r="H2558">
        <f t="shared" si="269"/>
        <v>37</v>
      </c>
      <c r="I2558" s="38">
        <v>9</v>
      </c>
      <c r="J2558" s="38">
        <v>9</v>
      </c>
      <c r="K2558">
        <v>6260</v>
      </c>
      <c r="L2558">
        <v>2</v>
      </c>
      <c r="M2558">
        <v>6</v>
      </c>
      <c r="O2558">
        <v>3</v>
      </c>
      <c r="P2558">
        <v>2</v>
      </c>
      <c r="Q2558">
        <v>1</v>
      </c>
      <c r="R2558">
        <v>37.700000000000003</v>
      </c>
      <c r="S2558">
        <v>1</v>
      </c>
      <c r="T2558">
        <v>3</v>
      </c>
      <c r="W2558" s="41" t="s">
        <v>220</v>
      </c>
      <c r="X2558">
        <v>4</v>
      </c>
      <c r="Y2558">
        <v>0</v>
      </c>
      <c r="Z2558">
        <v>0</v>
      </c>
      <c r="AA2558">
        <v>0</v>
      </c>
      <c r="AB2558">
        <v>0</v>
      </c>
      <c r="AC2558">
        <v>1</v>
      </c>
      <c r="AD2558">
        <v>0</v>
      </c>
      <c r="AE2558">
        <v>1</v>
      </c>
      <c r="AH2558">
        <v>0</v>
      </c>
      <c r="AI2558">
        <v>0</v>
      </c>
    </row>
    <row r="2559" spans="1:35" x14ac:dyDescent="0.15">
      <c r="A2559">
        <v>1683</v>
      </c>
      <c r="B2559">
        <v>61</v>
      </c>
      <c r="C2559">
        <v>36</v>
      </c>
      <c r="D2559" s="17">
        <v>2004</v>
      </c>
      <c r="E2559" s="17">
        <v>9</v>
      </c>
      <c r="F2559" s="17">
        <v>8</v>
      </c>
      <c r="G2559" s="40">
        <f t="shared" si="268"/>
        <v>38238</v>
      </c>
      <c r="H2559">
        <f t="shared" si="269"/>
        <v>37</v>
      </c>
      <c r="I2559" s="38">
        <v>0</v>
      </c>
      <c r="J2559" s="38">
        <v>0.4201388888888889</v>
      </c>
      <c r="K2559">
        <v>1</v>
      </c>
      <c r="L2559">
        <v>4</v>
      </c>
      <c r="O2559">
        <v>3</v>
      </c>
      <c r="P2559">
        <v>2</v>
      </c>
      <c r="Q2559">
        <v>2</v>
      </c>
      <c r="W2559" s="41" t="s">
        <v>118</v>
      </c>
      <c r="X2559">
        <v>1</v>
      </c>
      <c r="Y2559">
        <v>0</v>
      </c>
      <c r="Z2559">
        <v>1</v>
      </c>
      <c r="AA2559">
        <v>0</v>
      </c>
      <c r="AB2559">
        <v>0</v>
      </c>
      <c r="AC2559">
        <v>0</v>
      </c>
      <c r="AD2559">
        <v>0</v>
      </c>
      <c r="AE2559">
        <v>1</v>
      </c>
      <c r="AH2559">
        <v>0</v>
      </c>
      <c r="AI2559">
        <v>0</v>
      </c>
    </row>
    <row r="2560" spans="1:35" x14ac:dyDescent="0.15">
      <c r="A2560">
        <v>1689</v>
      </c>
      <c r="B2560">
        <v>62</v>
      </c>
      <c r="C2560">
        <v>37</v>
      </c>
      <c r="D2560" s="17">
        <v>2004</v>
      </c>
      <c r="E2560" s="17">
        <v>9</v>
      </c>
      <c r="F2560" s="17">
        <v>10</v>
      </c>
      <c r="G2560" s="40">
        <f t="shared" si="268"/>
        <v>38240</v>
      </c>
      <c r="H2560">
        <f t="shared" si="269"/>
        <v>37</v>
      </c>
      <c r="I2560" s="38">
        <v>0</v>
      </c>
      <c r="J2560" s="38">
        <v>0.4145833333333333</v>
      </c>
      <c r="K2560">
        <v>2198</v>
      </c>
      <c r="L2560">
        <v>2</v>
      </c>
      <c r="M2560">
        <v>11</v>
      </c>
      <c r="O2560">
        <v>3</v>
      </c>
      <c r="P2560">
        <v>2</v>
      </c>
      <c r="Q2560">
        <v>1</v>
      </c>
      <c r="R2560">
        <v>37.6</v>
      </c>
      <c r="S2560">
        <v>1</v>
      </c>
      <c r="T2560">
        <v>3</v>
      </c>
      <c r="W2560" s="41" t="s">
        <v>1241</v>
      </c>
      <c r="X2560">
        <v>3</v>
      </c>
      <c r="Y2560">
        <v>0</v>
      </c>
      <c r="Z2560">
        <v>0</v>
      </c>
      <c r="AA2560">
        <v>0</v>
      </c>
      <c r="AB2560">
        <v>1</v>
      </c>
      <c r="AC2560">
        <v>0</v>
      </c>
      <c r="AD2560">
        <v>0</v>
      </c>
      <c r="AE2560">
        <v>1</v>
      </c>
    </row>
    <row r="2561" spans="1:42" x14ac:dyDescent="0.15">
      <c r="A2561">
        <v>3944</v>
      </c>
      <c r="B2561">
        <v>172</v>
      </c>
      <c r="C2561">
        <v>37</v>
      </c>
      <c r="D2561" s="17">
        <v>2008</v>
      </c>
      <c r="E2561" s="17">
        <v>9</v>
      </c>
      <c r="F2561" s="17">
        <v>9</v>
      </c>
      <c r="G2561" s="40">
        <f t="shared" si="268"/>
        <v>39700</v>
      </c>
      <c r="H2561">
        <f t="shared" si="269"/>
        <v>37</v>
      </c>
      <c r="I2561" s="29">
        <v>0.46597222222222223</v>
      </c>
      <c r="J2561" s="29">
        <v>0.46597222222222218</v>
      </c>
      <c r="L2561">
        <v>4</v>
      </c>
      <c r="O2561">
        <v>3</v>
      </c>
      <c r="P2561">
        <v>2</v>
      </c>
      <c r="Q2561">
        <v>2</v>
      </c>
      <c r="W2561" s="41" t="s">
        <v>118</v>
      </c>
      <c r="X2561">
        <v>3</v>
      </c>
      <c r="Y2561">
        <v>0</v>
      </c>
      <c r="Z2561">
        <v>0</v>
      </c>
      <c r="AA2561">
        <v>0</v>
      </c>
      <c r="AB2561">
        <v>1</v>
      </c>
      <c r="AC2561">
        <v>0</v>
      </c>
      <c r="AD2561">
        <v>0</v>
      </c>
      <c r="AE2561">
        <v>1</v>
      </c>
      <c r="AH2561">
        <v>0</v>
      </c>
      <c r="AI2561">
        <v>0</v>
      </c>
    </row>
    <row r="2562" spans="1:42" x14ac:dyDescent="0.15">
      <c r="A2562">
        <v>3945</v>
      </c>
      <c r="B2562">
        <v>172</v>
      </c>
      <c r="C2562">
        <v>37</v>
      </c>
      <c r="D2562" s="19">
        <v>2008</v>
      </c>
      <c r="E2562" s="19">
        <v>9</v>
      </c>
      <c r="F2562" s="19">
        <v>9</v>
      </c>
      <c r="G2562" s="40">
        <f t="shared" si="268"/>
        <v>39700</v>
      </c>
      <c r="H2562">
        <f t="shared" si="269"/>
        <v>37</v>
      </c>
      <c r="I2562" s="29">
        <v>0.46875</v>
      </c>
      <c r="J2562" s="29">
        <v>0.46875</v>
      </c>
      <c r="L2562">
        <v>4</v>
      </c>
      <c r="O2562">
        <v>3</v>
      </c>
      <c r="P2562">
        <v>2</v>
      </c>
      <c r="Q2562">
        <v>1</v>
      </c>
      <c r="R2562">
        <v>39.9</v>
      </c>
      <c r="S2562">
        <v>1</v>
      </c>
      <c r="W2562" s="41" t="s">
        <v>118</v>
      </c>
      <c r="X2562">
        <v>2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0</v>
      </c>
      <c r="AE2562">
        <v>1</v>
      </c>
    </row>
    <row r="2563" spans="1:42" x14ac:dyDescent="0.15">
      <c r="A2563">
        <v>3434</v>
      </c>
      <c r="B2563">
        <v>154</v>
      </c>
      <c r="C2563">
        <v>37</v>
      </c>
      <c r="D2563" s="17">
        <v>2003</v>
      </c>
      <c r="E2563" s="17">
        <v>9</v>
      </c>
      <c r="F2563" s="17">
        <v>15</v>
      </c>
      <c r="G2563" s="40">
        <f t="shared" ref="G2563:G2583" si="270">DATE(D2563,E2563,F2563)</f>
        <v>37879</v>
      </c>
      <c r="H2563">
        <f t="shared" ref="H2563:H2583" si="271">INT((G2563-DATE(YEAR(G2563-WEEKDAY(G2563-1)+4),1,3)+WEEKDAY(DATE(YEAR(G2563-WEEKDAY(G2563-1)+4),1,3))+5)/7)</f>
        <v>38</v>
      </c>
      <c r="I2563" s="38">
        <v>0</v>
      </c>
      <c r="J2563" s="38">
        <v>0.33680555555555558</v>
      </c>
      <c r="K2563">
        <v>269</v>
      </c>
      <c r="L2563">
        <v>2</v>
      </c>
      <c r="M2563">
        <v>11</v>
      </c>
      <c r="O2563">
        <v>3</v>
      </c>
      <c r="P2563">
        <v>2</v>
      </c>
      <c r="Q2563">
        <v>2</v>
      </c>
      <c r="T2563">
        <v>2</v>
      </c>
      <c r="W2563" s="41" t="s">
        <v>50</v>
      </c>
      <c r="X2563">
        <v>0</v>
      </c>
      <c r="Y2563">
        <v>1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</row>
    <row r="2564" spans="1:42" x14ac:dyDescent="0.15">
      <c r="A2564">
        <v>2044</v>
      </c>
      <c r="B2564">
        <v>76</v>
      </c>
      <c r="C2564">
        <v>37</v>
      </c>
      <c r="D2564" s="17">
        <v>2003</v>
      </c>
      <c r="E2564" s="17">
        <v>9</v>
      </c>
      <c r="F2564" s="17">
        <v>15</v>
      </c>
      <c r="G2564" s="40">
        <f t="shared" si="270"/>
        <v>37879</v>
      </c>
      <c r="H2564">
        <f t="shared" si="271"/>
        <v>38</v>
      </c>
      <c r="I2564" s="38">
        <v>0</v>
      </c>
      <c r="J2564" s="38">
        <v>0.44305555555555554</v>
      </c>
      <c r="K2564">
        <v>51</v>
      </c>
      <c r="L2564">
        <v>2</v>
      </c>
      <c r="M2564">
        <v>7</v>
      </c>
      <c r="O2564">
        <v>3</v>
      </c>
      <c r="P2564">
        <v>2</v>
      </c>
      <c r="Q2564">
        <v>1</v>
      </c>
      <c r="R2564">
        <v>36.6</v>
      </c>
      <c r="S2564">
        <v>0</v>
      </c>
      <c r="T2564">
        <v>2</v>
      </c>
      <c r="W2564" s="41" t="s">
        <v>118</v>
      </c>
      <c r="X2564">
        <v>0</v>
      </c>
      <c r="Y2564">
        <v>1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M2564" t="s">
        <v>2920</v>
      </c>
    </row>
    <row r="2565" spans="1:42" x14ac:dyDescent="0.15">
      <c r="A2565">
        <v>2106</v>
      </c>
      <c r="B2565">
        <v>77</v>
      </c>
      <c r="C2565">
        <v>37</v>
      </c>
      <c r="D2565" s="17">
        <v>2003</v>
      </c>
      <c r="E2565" s="17">
        <v>9</v>
      </c>
      <c r="F2565" s="17">
        <v>15</v>
      </c>
      <c r="G2565" s="40">
        <f t="shared" si="270"/>
        <v>37879</v>
      </c>
      <c r="H2565">
        <f t="shared" si="271"/>
        <v>38</v>
      </c>
      <c r="I2565" s="38">
        <v>0</v>
      </c>
      <c r="J2565" s="38">
        <v>0.4291666666666667</v>
      </c>
      <c r="K2565">
        <v>170</v>
      </c>
      <c r="L2565">
        <v>4</v>
      </c>
      <c r="M2565">
        <v>5</v>
      </c>
      <c r="O2565">
        <v>3</v>
      </c>
      <c r="P2565">
        <v>2</v>
      </c>
      <c r="Q2565">
        <v>1</v>
      </c>
      <c r="T2565">
        <v>2</v>
      </c>
      <c r="W2565" s="41" t="s">
        <v>118</v>
      </c>
      <c r="X2565">
        <v>0</v>
      </c>
      <c r="Y2565">
        <v>1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</row>
    <row r="2566" spans="1:42" x14ac:dyDescent="0.15">
      <c r="A2566">
        <v>1691</v>
      </c>
      <c r="B2566">
        <v>62</v>
      </c>
      <c r="C2566">
        <v>37</v>
      </c>
      <c r="D2566" s="17">
        <v>2004</v>
      </c>
      <c r="E2566" s="17">
        <v>9</v>
      </c>
      <c r="F2566" s="17">
        <v>13</v>
      </c>
      <c r="G2566" s="40">
        <f t="shared" si="270"/>
        <v>38243</v>
      </c>
      <c r="H2566">
        <f t="shared" si="271"/>
        <v>38</v>
      </c>
      <c r="I2566" s="38">
        <v>0</v>
      </c>
      <c r="J2566" s="38">
        <v>0.3354166666666667</v>
      </c>
      <c r="K2566">
        <v>3243</v>
      </c>
      <c r="L2566">
        <v>2</v>
      </c>
      <c r="M2566">
        <v>1</v>
      </c>
      <c r="O2566">
        <v>3</v>
      </c>
      <c r="P2566">
        <v>2</v>
      </c>
      <c r="Q2566">
        <v>1</v>
      </c>
      <c r="R2566">
        <v>36.9</v>
      </c>
      <c r="S2566">
        <v>0</v>
      </c>
      <c r="T2566">
        <v>3</v>
      </c>
      <c r="W2566" s="41" t="s">
        <v>278</v>
      </c>
      <c r="X2566">
        <v>0</v>
      </c>
      <c r="Y2566">
        <v>1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H2566">
        <v>0</v>
      </c>
      <c r="AI2566">
        <v>0</v>
      </c>
    </row>
    <row r="2567" spans="1:42" x14ac:dyDescent="0.15">
      <c r="A2567">
        <v>1692</v>
      </c>
      <c r="B2567">
        <v>62</v>
      </c>
      <c r="C2567">
        <v>37</v>
      </c>
      <c r="D2567" s="17">
        <v>2004</v>
      </c>
      <c r="E2567" s="17">
        <v>9</v>
      </c>
      <c r="F2567" s="17">
        <v>13</v>
      </c>
      <c r="G2567" s="40">
        <f t="shared" si="270"/>
        <v>38243</v>
      </c>
      <c r="H2567">
        <f t="shared" si="271"/>
        <v>38</v>
      </c>
      <c r="I2567" s="38">
        <v>10</v>
      </c>
      <c r="J2567" s="38">
        <v>10</v>
      </c>
      <c r="L2567">
        <v>2</v>
      </c>
      <c r="M2567">
        <v>1</v>
      </c>
      <c r="O2567">
        <v>3</v>
      </c>
      <c r="P2567">
        <v>2</v>
      </c>
      <c r="Q2567">
        <v>2</v>
      </c>
      <c r="R2567">
        <v>35.1</v>
      </c>
      <c r="S2567">
        <v>0</v>
      </c>
      <c r="T2567">
        <v>3</v>
      </c>
      <c r="W2567" s="41" t="s">
        <v>278</v>
      </c>
      <c r="X2567">
        <v>1</v>
      </c>
      <c r="Y2567">
        <v>0</v>
      </c>
      <c r="Z2567">
        <v>1</v>
      </c>
      <c r="AA2567">
        <v>0</v>
      </c>
      <c r="AB2567">
        <v>0</v>
      </c>
      <c r="AC2567">
        <v>0</v>
      </c>
      <c r="AD2567">
        <v>0</v>
      </c>
      <c r="AE2567">
        <v>1</v>
      </c>
      <c r="AH2567">
        <v>0</v>
      </c>
      <c r="AI2567">
        <v>0</v>
      </c>
    </row>
    <row r="2568" spans="1:42" x14ac:dyDescent="0.15">
      <c r="A2568">
        <v>1694</v>
      </c>
      <c r="B2568">
        <v>62</v>
      </c>
      <c r="C2568">
        <v>37</v>
      </c>
      <c r="D2568" s="17">
        <v>2004</v>
      </c>
      <c r="E2568" s="17">
        <v>9</v>
      </c>
      <c r="F2568" s="17">
        <v>13</v>
      </c>
      <c r="G2568" s="40">
        <f t="shared" si="270"/>
        <v>38243</v>
      </c>
      <c r="H2568">
        <f t="shared" si="271"/>
        <v>38</v>
      </c>
      <c r="I2568" s="38">
        <v>0</v>
      </c>
      <c r="J2568" s="38">
        <v>0.44791666666666669</v>
      </c>
      <c r="K2568">
        <v>51</v>
      </c>
      <c r="L2568">
        <v>3</v>
      </c>
      <c r="O2568">
        <v>3</v>
      </c>
      <c r="P2568">
        <v>2</v>
      </c>
      <c r="Q2568">
        <v>1</v>
      </c>
      <c r="W2568" s="41" t="s">
        <v>118</v>
      </c>
      <c r="X2568">
        <v>0</v>
      </c>
      <c r="Y2568">
        <v>1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H2568">
        <v>1</v>
      </c>
    </row>
    <row r="2569" spans="1:42" x14ac:dyDescent="0.15">
      <c r="A2569">
        <v>1695</v>
      </c>
      <c r="B2569">
        <v>62</v>
      </c>
      <c r="C2569">
        <v>37</v>
      </c>
      <c r="D2569" s="17">
        <v>2004</v>
      </c>
      <c r="E2569" s="17">
        <v>9</v>
      </c>
      <c r="F2569" s="17">
        <v>13</v>
      </c>
      <c r="G2569" s="40">
        <f t="shared" si="270"/>
        <v>38243</v>
      </c>
      <c r="H2569">
        <f t="shared" si="271"/>
        <v>38</v>
      </c>
      <c r="I2569" s="38">
        <v>0</v>
      </c>
      <c r="J2569" s="38">
        <v>0.4201388888888889</v>
      </c>
      <c r="L2569">
        <v>4</v>
      </c>
      <c r="O2569">
        <v>3</v>
      </c>
      <c r="P2569">
        <v>2</v>
      </c>
      <c r="Q2569">
        <v>1</v>
      </c>
      <c r="W2569" s="41" t="s">
        <v>118</v>
      </c>
      <c r="X2569">
        <v>0</v>
      </c>
      <c r="Y2569">
        <v>1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</row>
    <row r="2570" spans="1:42" x14ac:dyDescent="0.15">
      <c r="A2570">
        <v>1701</v>
      </c>
      <c r="B2570">
        <v>62</v>
      </c>
      <c r="C2570">
        <v>37</v>
      </c>
      <c r="D2570" s="17">
        <v>2004</v>
      </c>
      <c r="E2570" s="17">
        <v>9</v>
      </c>
      <c r="F2570" s="17">
        <v>14</v>
      </c>
      <c r="G2570" s="40">
        <f t="shared" si="270"/>
        <v>38244</v>
      </c>
      <c r="H2570">
        <f t="shared" si="271"/>
        <v>38</v>
      </c>
      <c r="I2570" s="38">
        <v>0</v>
      </c>
      <c r="J2570" s="38">
        <v>0.37847222222222227</v>
      </c>
      <c r="K2570">
        <v>4634</v>
      </c>
      <c r="L2570">
        <v>2</v>
      </c>
      <c r="M2570">
        <v>11</v>
      </c>
      <c r="O2570">
        <v>3</v>
      </c>
      <c r="P2570">
        <v>2</v>
      </c>
      <c r="Q2570">
        <v>1</v>
      </c>
      <c r="R2570">
        <v>37.1</v>
      </c>
      <c r="S2570">
        <v>0</v>
      </c>
      <c r="T2570">
        <v>3</v>
      </c>
      <c r="W2570" s="41" t="s">
        <v>278</v>
      </c>
      <c r="X2570">
        <v>0</v>
      </c>
      <c r="Y2570">
        <v>1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P2570" t="s">
        <v>281</v>
      </c>
    </row>
    <row r="2571" spans="1:42" x14ac:dyDescent="0.15">
      <c r="A2571">
        <v>1699</v>
      </c>
      <c r="B2571">
        <v>62</v>
      </c>
      <c r="C2571">
        <v>37</v>
      </c>
      <c r="D2571" s="17">
        <v>2004</v>
      </c>
      <c r="E2571" s="17">
        <v>9</v>
      </c>
      <c r="F2571" s="17">
        <v>14</v>
      </c>
      <c r="G2571" s="40">
        <f t="shared" si="270"/>
        <v>38244</v>
      </c>
      <c r="H2571">
        <f t="shared" si="271"/>
        <v>38</v>
      </c>
      <c r="I2571" s="38">
        <v>0</v>
      </c>
      <c r="J2571" s="38">
        <v>0.39305555555555555</v>
      </c>
      <c r="K2571">
        <v>6361</v>
      </c>
      <c r="L2571">
        <v>3</v>
      </c>
      <c r="O2571">
        <v>3</v>
      </c>
      <c r="P2571">
        <v>2</v>
      </c>
      <c r="Q2571">
        <v>1</v>
      </c>
      <c r="W2571" s="41" t="s">
        <v>278</v>
      </c>
      <c r="X2571">
        <v>0</v>
      </c>
      <c r="Y2571">
        <v>1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</row>
    <row r="2572" spans="1:42" x14ac:dyDescent="0.15">
      <c r="A2572">
        <v>1700</v>
      </c>
      <c r="B2572">
        <v>62</v>
      </c>
      <c r="C2572">
        <v>37</v>
      </c>
      <c r="D2572" s="19">
        <v>2004</v>
      </c>
      <c r="E2572" s="19">
        <v>9</v>
      </c>
      <c r="F2572" s="19">
        <v>14</v>
      </c>
      <c r="G2572" s="40">
        <f t="shared" si="270"/>
        <v>38244</v>
      </c>
      <c r="H2572">
        <f t="shared" si="271"/>
        <v>38</v>
      </c>
      <c r="I2572" s="38">
        <v>0</v>
      </c>
      <c r="J2572" s="38">
        <v>0.39930555555555558</v>
      </c>
      <c r="L2572">
        <v>4</v>
      </c>
      <c r="M2572">
        <v>5</v>
      </c>
      <c r="O2572">
        <v>3</v>
      </c>
      <c r="P2572">
        <v>2</v>
      </c>
      <c r="Q2572">
        <v>2</v>
      </c>
      <c r="W2572" s="41" t="s">
        <v>278</v>
      </c>
      <c r="X2572">
        <v>0</v>
      </c>
      <c r="Y2572">
        <v>1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</row>
    <row r="2573" spans="1:42" x14ac:dyDescent="0.15">
      <c r="A2573">
        <v>3964</v>
      </c>
      <c r="B2573">
        <v>172</v>
      </c>
      <c r="C2573">
        <v>37</v>
      </c>
      <c r="D2573" s="17">
        <v>2008</v>
      </c>
      <c r="E2573" s="17">
        <v>9</v>
      </c>
      <c r="F2573" s="17">
        <v>15</v>
      </c>
      <c r="G2573" s="40">
        <f t="shared" si="270"/>
        <v>39706</v>
      </c>
      <c r="H2573">
        <f t="shared" si="271"/>
        <v>38</v>
      </c>
      <c r="I2573" s="29">
        <v>0.39652777777777781</v>
      </c>
      <c r="J2573" s="29">
        <v>0.39652777777777776</v>
      </c>
      <c r="K2573">
        <v>7614</v>
      </c>
      <c r="L2573">
        <v>2</v>
      </c>
      <c r="M2573">
        <v>3</v>
      </c>
      <c r="O2573">
        <v>3</v>
      </c>
      <c r="P2573">
        <v>2</v>
      </c>
      <c r="Q2573">
        <v>2</v>
      </c>
      <c r="T2573">
        <v>3</v>
      </c>
      <c r="W2573" s="41" t="s">
        <v>284</v>
      </c>
      <c r="X2573">
        <v>0</v>
      </c>
      <c r="Y2573">
        <v>1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</row>
    <row r="2574" spans="1:42" x14ac:dyDescent="0.15">
      <c r="A2574">
        <v>3965</v>
      </c>
      <c r="B2574">
        <v>172</v>
      </c>
      <c r="C2574">
        <v>37</v>
      </c>
      <c r="D2574" s="17">
        <v>2008</v>
      </c>
      <c r="E2574" s="17">
        <v>9</v>
      </c>
      <c r="F2574" s="17">
        <v>15</v>
      </c>
      <c r="G2574" s="40">
        <f t="shared" si="270"/>
        <v>39706</v>
      </c>
      <c r="H2574">
        <f t="shared" si="271"/>
        <v>38</v>
      </c>
      <c r="I2574" s="29">
        <v>0.41250000000000003</v>
      </c>
      <c r="J2574" s="29">
        <v>0.41249999999999998</v>
      </c>
      <c r="L2574">
        <v>2</v>
      </c>
      <c r="M2574">
        <v>6</v>
      </c>
      <c r="O2574">
        <v>3</v>
      </c>
      <c r="P2574">
        <v>2</v>
      </c>
      <c r="Q2574">
        <v>2</v>
      </c>
      <c r="T2574">
        <v>3</v>
      </c>
      <c r="W2574" s="41" t="s">
        <v>50</v>
      </c>
      <c r="X2574">
        <v>0</v>
      </c>
      <c r="Y2574">
        <v>1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</row>
    <row r="2575" spans="1:42" x14ac:dyDescent="0.15">
      <c r="A2575">
        <v>3960</v>
      </c>
      <c r="B2575">
        <v>172</v>
      </c>
      <c r="C2575">
        <v>37</v>
      </c>
      <c r="D2575" s="17">
        <v>2008</v>
      </c>
      <c r="E2575" s="17">
        <v>9</v>
      </c>
      <c r="F2575" s="17">
        <v>15</v>
      </c>
      <c r="G2575" s="40">
        <f t="shared" si="270"/>
        <v>39706</v>
      </c>
      <c r="H2575">
        <f t="shared" si="271"/>
        <v>38</v>
      </c>
      <c r="I2575" s="29">
        <v>0.3666666666666667</v>
      </c>
      <c r="J2575" s="29">
        <v>0.36666666666666664</v>
      </c>
      <c r="K2575">
        <v>7323</v>
      </c>
      <c r="L2575">
        <v>2</v>
      </c>
      <c r="M2575">
        <v>3</v>
      </c>
      <c r="O2575">
        <v>3</v>
      </c>
      <c r="P2575">
        <v>2</v>
      </c>
      <c r="Q2575">
        <v>2</v>
      </c>
      <c r="R2575">
        <v>39</v>
      </c>
      <c r="S2575">
        <v>1</v>
      </c>
      <c r="W2575" s="41" t="s">
        <v>179</v>
      </c>
      <c r="X2575">
        <v>3</v>
      </c>
      <c r="Y2575">
        <v>0</v>
      </c>
      <c r="Z2575">
        <v>0</v>
      </c>
      <c r="AA2575">
        <v>0</v>
      </c>
      <c r="AB2575">
        <v>1</v>
      </c>
      <c r="AC2575">
        <v>0</v>
      </c>
      <c r="AD2575">
        <v>0</v>
      </c>
      <c r="AE2575">
        <v>1</v>
      </c>
    </row>
    <row r="2576" spans="1:42" x14ac:dyDescent="0.15">
      <c r="A2576">
        <v>3966</v>
      </c>
      <c r="B2576">
        <v>172</v>
      </c>
      <c r="C2576">
        <v>37</v>
      </c>
      <c r="D2576" s="17">
        <v>2008</v>
      </c>
      <c r="E2576" s="17">
        <v>9</v>
      </c>
      <c r="F2576" s="17">
        <v>15</v>
      </c>
      <c r="G2576" s="40">
        <f t="shared" si="270"/>
        <v>39706</v>
      </c>
      <c r="H2576">
        <f t="shared" si="271"/>
        <v>38</v>
      </c>
      <c r="I2576" s="29">
        <v>0.45416666666666666</v>
      </c>
      <c r="J2576" s="29">
        <v>0.45416666666666666</v>
      </c>
      <c r="K2576">
        <v>7134</v>
      </c>
      <c r="L2576">
        <v>2</v>
      </c>
      <c r="M2576">
        <v>8</v>
      </c>
      <c r="O2576">
        <v>3</v>
      </c>
      <c r="P2576">
        <v>2</v>
      </c>
      <c r="Q2576">
        <v>2</v>
      </c>
      <c r="W2576" s="41" t="s">
        <v>50</v>
      </c>
      <c r="X2576">
        <v>0</v>
      </c>
      <c r="Y2576">
        <v>1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</row>
    <row r="2577" spans="1:35" x14ac:dyDescent="0.15">
      <c r="A2577">
        <v>3910</v>
      </c>
      <c r="B2577">
        <v>171</v>
      </c>
      <c r="C2577">
        <v>38</v>
      </c>
      <c r="D2577" s="17">
        <v>2008</v>
      </c>
      <c r="E2577" s="17">
        <v>9</v>
      </c>
      <c r="F2577" s="17">
        <v>16</v>
      </c>
      <c r="G2577" s="40">
        <f t="shared" si="270"/>
        <v>39707</v>
      </c>
      <c r="H2577">
        <f t="shared" si="271"/>
        <v>38</v>
      </c>
      <c r="I2577" s="29">
        <v>0.41180555555555554</v>
      </c>
      <c r="J2577" s="29">
        <v>0.41180555555555554</v>
      </c>
      <c r="K2577">
        <v>7698</v>
      </c>
      <c r="L2577">
        <v>2</v>
      </c>
      <c r="M2577">
        <v>5</v>
      </c>
      <c r="O2577">
        <v>3</v>
      </c>
      <c r="P2577">
        <v>2</v>
      </c>
      <c r="Q2577">
        <v>1</v>
      </c>
      <c r="R2577">
        <v>37.299999999999997</v>
      </c>
      <c r="S2577">
        <v>0</v>
      </c>
      <c r="T2577">
        <v>3</v>
      </c>
      <c r="W2577" s="41" t="s">
        <v>118</v>
      </c>
      <c r="X2577">
        <v>1</v>
      </c>
      <c r="Y2577">
        <v>0</v>
      </c>
      <c r="Z2577">
        <v>1</v>
      </c>
      <c r="AA2577">
        <v>0</v>
      </c>
      <c r="AB2577">
        <v>0</v>
      </c>
      <c r="AC2577">
        <v>0</v>
      </c>
      <c r="AD2577">
        <v>0</v>
      </c>
      <c r="AE2577">
        <v>1</v>
      </c>
      <c r="AH2577">
        <v>0</v>
      </c>
      <c r="AI2577">
        <v>0</v>
      </c>
    </row>
    <row r="2578" spans="1:35" x14ac:dyDescent="0.15">
      <c r="A2578">
        <v>3911</v>
      </c>
      <c r="C2578">
        <v>38</v>
      </c>
      <c r="D2578" s="17">
        <v>2008</v>
      </c>
      <c r="E2578" s="17">
        <v>9</v>
      </c>
      <c r="F2578" s="17">
        <v>16</v>
      </c>
      <c r="G2578" s="40">
        <f t="shared" si="270"/>
        <v>39707</v>
      </c>
      <c r="H2578">
        <f t="shared" si="271"/>
        <v>38</v>
      </c>
      <c r="I2578" s="29">
        <v>0.42777777777777781</v>
      </c>
      <c r="J2578" s="29">
        <v>0.42777777777777781</v>
      </c>
      <c r="K2578">
        <v>8205</v>
      </c>
      <c r="L2578">
        <v>2</v>
      </c>
      <c r="M2578">
        <v>11</v>
      </c>
      <c r="O2578">
        <v>3</v>
      </c>
      <c r="P2578">
        <v>2</v>
      </c>
      <c r="Q2578">
        <v>2</v>
      </c>
      <c r="T2578">
        <v>3</v>
      </c>
      <c r="W2578" s="41" t="s">
        <v>118</v>
      </c>
      <c r="X2578">
        <v>2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0</v>
      </c>
      <c r="AE2578">
        <v>1</v>
      </c>
    </row>
    <row r="2579" spans="1:35" x14ac:dyDescent="0.15">
      <c r="A2579">
        <v>3968</v>
      </c>
      <c r="B2579">
        <v>172</v>
      </c>
      <c r="C2579">
        <v>38</v>
      </c>
      <c r="D2579" s="17">
        <v>2008</v>
      </c>
      <c r="E2579" s="17">
        <v>9</v>
      </c>
      <c r="F2579" s="17">
        <v>16</v>
      </c>
      <c r="G2579" s="40">
        <f t="shared" si="270"/>
        <v>39707</v>
      </c>
      <c r="H2579">
        <f t="shared" si="271"/>
        <v>38</v>
      </c>
      <c r="I2579" s="29">
        <v>0.36874999999999997</v>
      </c>
      <c r="J2579" s="29">
        <v>0.36874999999999997</v>
      </c>
      <c r="K2579">
        <v>7387</v>
      </c>
      <c r="L2579">
        <v>2</v>
      </c>
      <c r="M2579">
        <v>4</v>
      </c>
      <c r="O2579">
        <v>3</v>
      </c>
      <c r="P2579">
        <v>2</v>
      </c>
      <c r="Q2579">
        <v>1</v>
      </c>
      <c r="W2579" s="41" t="s">
        <v>118</v>
      </c>
      <c r="X2579">
        <v>0</v>
      </c>
      <c r="Y2579">
        <v>1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</row>
    <row r="2580" spans="1:35" x14ac:dyDescent="0.15">
      <c r="A2580">
        <v>3971</v>
      </c>
      <c r="B2580">
        <v>172</v>
      </c>
      <c r="C2580">
        <v>38</v>
      </c>
      <c r="D2580" s="19">
        <v>2008</v>
      </c>
      <c r="E2580" s="19">
        <v>9</v>
      </c>
      <c r="F2580" s="19">
        <v>16</v>
      </c>
      <c r="G2580" s="40">
        <f t="shared" si="270"/>
        <v>39707</v>
      </c>
      <c r="H2580">
        <f t="shared" si="271"/>
        <v>38</v>
      </c>
      <c r="I2580" s="29">
        <v>0.40277777777777773</v>
      </c>
      <c r="J2580" s="29">
        <v>0.40277777777777779</v>
      </c>
      <c r="L2580">
        <v>4</v>
      </c>
      <c r="O2580">
        <v>3</v>
      </c>
      <c r="P2580">
        <v>2</v>
      </c>
      <c r="Q2580">
        <v>1</v>
      </c>
      <c r="R2580">
        <v>37.5</v>
      </c>
      <c r="S2580">
        <v>1</v>
      </c>
      <c r="W2580" s="41" t="s">
        <v>118</v>
      </c>
      <c r="X2580">
        <v>4</v>
      </c>
      <c r="Y2580">
        <v>0</v>
      </c>
      <c r="Z2580">
        <v>0</v>
      </c>
      <c r="AA2580">
        <v>0</v>
      </c>
      <c r="AB2580">
        <v>0</v>
      </c>
      <c r="AC2580">
        <v>1</v>
      </c>
      <c r="AD2580">
        <v>0</v>
      </c>
      <c r="AE2580">
        <v>1</v>
      </c>
    </row>
    <row r="2581" spans="1:35" x14ac:dyDescent="0.15">
      <c r="A2581">
        <v>3925</v>
      </c>
      <c r="C2581">
        <v>38</v>
      </c>
      <c r="D2581" s="17">
        <v>2008</v>
      </c>
      <c r="E2581" s="17">
        <v>9</v>
      </c>
      <c r="F2581" s="17">
        <v>17</v>
      </c>
      <c r="G2581" s="40">
        <f t="shared" si="270"/>
        <v>39708</v>
      </c>
      <c r="H2581">
        <f t="shared" si="271"/>
        <v>38</v>
      </c>
      <c r="I2581" s="29">
        <v>0.43472222222222223</v>
      </c>
      <c r="J2581" s="29">
        <v>0.43472222222222223</v>
      </c>
      <c r="K2581">
        <v>7970</v>
      </c>
      <c r="L2581">
        <v>3</v>
      </c>
      <c r="M2581">
        <v>1</v>
      </c>
      <c r="O2581">
        <v>3</v>
      </c>
      <c r="P2581">
        <v>2</v>
      </c>
      <c r="Q2581">
        <v>2</v>
      </c>
      <c r="R2581">
        <v>36.799999999999997</v>
      </c>
      <c r="S2581">
        <v>0</v>
      </c>
      <c r="T2581">
        <v>3</v>
      </c>
      <c r="W2581" s="41" t="s">
        <v>283</v>
      </c>
      <c r="X2581">
        <v>0</v>
      </c>
      <c r="Y2581">
        <v>1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</row>
    <row r="2582" spans="1:35" x14ac:dyDescent="0.15">
      <c r="A2582">
        <v>3922</v>
      </c>
      <c r="C2582">
        <v>38</v>
      </c>
      <c r="D2582" s="17">
        <v>2008</v>
      </c>
      <c r="E2582" s="17">
        <v>9</v>
      </c>
      <c r="F2582" s="17">
        <v>17</v>
      </c>
      <c r="G2582" s="40">
        <f t="shared" si="270"/>
        <v>39708</v>
      </c>
      <c r="H2582">
        <f t="shared" si="271"/>
        <v>38</v>
      </c>
      <c r="I2582" s="29">
        <v>0.38263888888888892</v>
      </c>
      <c r="J2582" s="29">
        <v>0.38263888888888886</v>
      </c>
      <c r="K2582">
        <v>6835</v>
      </c>
      <c r="L2582">
        <v>4</v>
      </c>
      <c r="O2582">
        <v>3</v>
      </c>
      <c r="P2582">
        <v>2</v>
      </c>
      <c r="Q2582">
        <v>1</v>
      </c>
      <c r="W2582" s="41" t="s">
        <v>118</v>
      </c>
      <c r="X2582">
        <v>1</v>
      </c>
      <c r="Y2582">
        <v>0</v>
      </c>
      <c r="Z2582">
        <v>1</v>
      </c>
      <c r="AA2582">
        <v>0</v>
      </c>
      <c r="AB2582">
        <v>0</v>
      </c>
      <c r="AC2582">
        <v>0</v>
      </c>
      <c r="AD2582">
        <v>0</v>
      </c>
      <c r="AE2582">
        <v>1</v>
      </c>
    </row>
    <row r="2583" spans="1:35" x14ac:dyDescent="0.15">
      <c r="A2583">
        <v>3933</v>
      </c>
      <c r="C2583">
        <v>38</v>
      </c>
      <c r="D2583" s="17">
        <v>2008</v>
      </c>
      <c r="E2583" s="17">
        <v>9</v>
      </c>
      <c r="F2583" s="17">
        <v>19</v>
      </c>
      <c r="G2583" s="40">
        <f t="shared" si="270"/>
        <v>39710</v>
      </c>
      <c r="H2583">
        <f t="shared" si="271"/>
        <v>38</v>
      </c>
      <c r="I2583" s="29">
        <v>0.37222222222222223</v>
      </c>
      <c r="J2583" s="29">
        <v>0.37222222222222223</v>
      </c>
      <c r="K2583">
        <v>8214</v>
      </c>
      <c r="L2583">
        <v>2</v>
      </c>
      <c r="M2583">
        <v>1</v>
      </c>
      <c r="O2583">
        <v>3</v>
      </c>
      <c r="P2583">
        <v>2</v>
      </c>
      <c r="Q2583">
        <v>1</v>
      </c>
      <c r="R2583">
        <v>36.1</v>
      </c>
      <c r="S2583">
        <v>0</v>
      </c>
      <c r="T2583">
        <v>3</v>
      </c>
      <c r="W2583" s="41" t="s">
        <v>50</v>
      </c>
      <c r="X2583">
        <v>1</v>
      </c>
      <c r="Y2583">
        <v>0</v>
      </c>
      <c r="Z2583">
        <v>1</v>
      </c>
      <c r="AA2583">
        <v>0</v>
      </c>
      <c r="AB2583">
        <v>0</v>
      </c>
      <c r="AC2583">
        <v>0</v>
      </c>
      <c r="AD2583">
        <v>0</v>
      </c>
      <c r="AE2583">
        <v>1</v>
      </c>
      <c r="AH2583">
        <v>0</v>
      </c>
      <c r="AI2583">
        <v>0</v>
      </c>
    </row>
    <row r="2584" spans="1:35" x14ac:dyDescent="0.15">
      <c r="A2584">
        <v>2018</v>
      </c>
      <c r="B2584">
        <v>75</v>
      </c>
      <c r="C2584">
        <v>38</v>
      </c>
      <c r="D2584" s="17">
        <v>2003</v>
      </c>
      <c r="E2584" s="17">
        <v>9</v>
      </c>
      <c r="F2584" s="17">
        <v>22</v>
      </c>
      <c r="G2584" s="40">
        <f t="shared" ref="G2584:G2612" si="272">DATE(D2584,E2584,F2584)</f>
        <v>37886</v>
      </c>
      <c r="H2584">
        <f t="shared" ref="H2584:H2612" si="273">INT((G2584-DATE(YEAR(G2584-WEEKDAY(G2584-1)+4),1,3)+WEEKDAY(DATE(YEAR(G2584-WEEKDAY(G2584-1)+4),1,3))+5)/7)</f>
        <v>39</v>
      </c>
      <c r="I2584" s="38">
        <v>0</v>
      </c>
      <c r="J2584" s="38">
        <v>0.33611111111111108</v>
      </c>
      <c r="K2584">
        <v>266</v>
      </c>
      <c r="L2584">
        <v>4</v>
      </c>
      <c r="O2584">
        <v>3</v>
      </c>
      <c r="P2584">
        <v>2</v>
      </c>
      <c r="Q2584">
        <v>1</v>
      </c>
      <c r="T2584">
        <v>2</v>
      </c>
      <c r="W2584" s="41" t="s">
        <v>278</v>
      </c>
      <c r="X2584">
        <v>1</v>
      </c>
      <c r="Y2584">
        <v>0</v>
      </c>
      <c r="Z2584">
        <v>1</v>
      </c>
      <c r="AA2584">
        <v>0</v>
      </c>
      <c r="AB2584">
        <v>0</v>
      </c>
      <c r="AC2584">
        <v>0</v>
      </c>
      <c r="AD2584">
        <v>0</v>
      </c>
      <c r="AE2584">
        <v>1</v>
      </c>
      <c r="AH2584">
        <v>0</v>
      </c>
      <c r="AI2584">
        <v>0</v>
      </c>
    </row>
    <row r="2585" spans="1:35" x14ac:dyDescent="0.15">
      <c r="A2585">
        <v>2042</v>
      </c>
      <c r="B2585">
        <v>75</v>
      </c>
      <c r="C2585">
        <v>39</v>
      </c>
      <c r="D2585" s="17">
        <v>2003</v>
      </c>
      <c r="E2585" s="17">
        <v>9</v>
      </c>
      <c r="F2585" s="17">
        <v>23</v>
      </c>
      <c r="G2585" s="40">
        <f t="shared" si="272"/>
        <v>37887</v>
      </c>
      <c r="H2585">
        <f t="shared" si="273"/>
        <v>39</v>
      </c>
      <c r="I2585" s="38">
        <v>0</v>
      </c>
      <c r="J2585" s="38">
        <v>0.41944444444444445</v>
      </c>
      <c r="L2585">
        <v>2</v>
      </c>
      <c r="M2585">
        <v>4</v>
      </c>
      <c r="O2585">
        <v>3</v>
      </c>
      <c r="P2585">
        <v>2</v>
      </c>
      <c r="Q2585">
        <v>2</v>
      </c>
      <c r="T2585">
        <v>2</v>
      </c>
      <c r="W2585" s="41" t="s">
        <v>118</v>
      </c>
      <c r="X2585">
        <v>0</v>
      </c>
      <c r="Y2585">
        <v>1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</row>
    <row r="2586" spans="1:35" x14ac:dyDescent="0.15">
      <c r="A2586">
        <v>1986</v>
      </c>
      <c r="B2586">
        <v>74</v>
      </c>
      <c r="C2586">
        <v>39</v>
      </c>
      <c r="D2586" s="17">
        <v>2003</v>
      </c>
      <c r="E2586" s="17">
        <v>9</v>
      </c>
      <c r="F2586" s="17">
        <v>24</v>
      </c>
      <c r="G2586" s="40">
        <f t="shared" si="272"/>
        <v>37888</v>
      </c>
      <c r="H2586">
        <f t="shared" si="273"/>
        <v>39</v>
      </c>
      <c r="I2586" s="38">
        <v>0</v>
      </c>
      <c r="J2586" s="38">
        <v>0.3354166666666667</v>
      </c>
      <c r="K2586">
        <v>2378</v>
      </c>
      <c r="L2586">
        <v>2</v>
      </c>
      <c r="M2586">
        <v>7</v>
      </c>
      <c r="O2586">
        <v>3</v>
      </c>
      <c r="P2586">
        <v>2</v>
      </c>
      <c r="Q2586">
        <v>1</v>
      </c>
      <c r="R2586">
        <v>36.299999999999997</v>
      </c>
      <c r="S2586">
        <v>0</v>
      </c>
      <c r="T2586">
        <v>2</v>
      </c>
      <c r="W2586" s="41" t="s">
        <v>118</v>
      </c>
      <c r="X2586">
        <v>1</v>
      </c>
      <c r="Y2586">
        <v>0</v>
      </c>
      <c r="Z2586">
        <v>1</v>
      </c>
      <c r="AA2586">
        <v>0</v>
      </c>
      <c r="AB2586">
        <v>0</v>
      </c>
      <c r="AC2586">
        <v>0</v>
      </c>
      <c r="AD2586">
        <v>0</v>
      </c>
      <c r="AE2586">
        <v>0</v>
      </c>
      <c r="AH2586">
        <v>0</v>
      </c>
      <c r="AI2586">
        <v>0</v>
      </c>
    </row>
    <row r="2587" spans="1:35" x14ac:dyDescent="0.15">
      <c r="A2587">
        <v>1987</v>
      </c>
      <c r="B2587">
        <v>74</v>
      </c>
      <c r="C2587">
        <v>39</v>
      </c>
      <c r="D2587" s="19">
        <v>2003</v>
      </c>
      <c r="E2587" s="19">
        <v>9</v>
      </c>
      <c r="F2587" s="19">
        <v>24</v>
      </c>
      <c r="G2587" s="40">
        <f t="shared" si="272"/>
        <v>37888</v>
      </c>
      <c r="H2587">
        <f t="shared" si="273"/>
        <v>39</v>
      </c>
      <c r="I2587" s="38">
        <v>0</v>
      </c>
      <c r="J2587" s="38">
        <v>0.3576388888888889</v>
      </c>
      <c r="K2587">
        <v>1</v>
      </c>
      <c r="L2587">
        <v>3</v>
      </c>
      <c r="M2587">
        <v>7</v>
      </c>
      <c r="O2587">
        <v>3</v>
      </c>
      <c r="P2587">
        <v>2</v>
      </c>
      <c r="Q2587">
        <v>2</v>
      </c>
      <c r="R2587">
        <v>36.4</v>
      </c>
      <c r="S2587">
        <v>0</v>
      </c>
      <c r="T2587" s="32">
        <v>2</v>
      </c>
      <c r="U2587" s="32"/>
      <c r="W2587" s="41" t="s">
        <v>118</v>
      </c>
      <c r="X2587">
        <v>0</v>
      </c>
      <c r="Y2587">
        <v>1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</row>
    <row r="2588" spans="1:35" x14ac:dyDescent="0.15">
      <c r="A2588">
        <v>1715</v>
      </c>
      <c r="B2588">
        <v>63</v>
      </c>
      <c r="C2588">
        <v>38</v>
      </c>
      <c r="D2588" s="17">
        <v>2004</v>
      </c>
      <c r="E2588" s="17">
        <v>9</v>
      </c>
      <c r="F2588" s="17">
        <v>20</v>
      </c>
      <c r="G2588" s="40">
        <f t="shared" si="272"/>
        <v>38250</v>
      </c>
      <c r="H2588">
        <f t="shared" si="273"/>
        <v>39</v>
      </c>
      <c r="I2588" s="38">
        <v>0</v>
      </c>
      <c r="J2588" s="38">
        <v>0.3347222222222222</v>
      </c>
      <c r="K2588">
        <v>6365</v>
      </c>
      <c r="L2588">
        <v>2</v>
      </c>
      <c r="M2588">
        <v>10</v>
      </c>
      <c r="O2588">
        <v>3</v>
      </c>
      <c r="P2588">
        <v>2</v>
      </c>
      <c r="Q2588">
        <v>2</v>
      </c>
      <c r="R2588">
        <v>38.9</v>
      </c>
      <c r="S2588">
        <v>1</v>
      </c>
      <c r="T2588">
        <v>3</v>
      </c>
      <c r="W2588" s="41" t="s">
        <v>118</v>
      </c>
      <c r="X2588">
        <v>3</v>
      </c>
      <c r="Y2588">
        <v>0</v>
      </c>
      <c r="Z2588">
        <v>0</v>
      </c>
      <c r="AA2588">
        <v>0</v>
      </c>
      <c r="AB2588">
        <v>1</v>
      </c>
      <c r="AC2588">
        <v>0</v>
      </c>
      <c r="AD2588">
        <v>0</v>
      </c>
      <c r="AE2588">
        <v>1</v>
      </c>
    </row>
    <row r="2589" spans="1:35" x14ac:dyDescent="0.15">
      <c r="A2589">
        <v>1717</v>
      </c>
      <c r="B2589">
        <v>63</v>
      </c>
      <c r="C2589">
        <v>38</v>
      </c>
      <c r="D2589" s="17">
        <v>2004</v>
      </c>
      <c r="E2589" s="17">
        <v>9</v>
      </c>
      <c r="F2589" s="17">
        <v>20</v>
      </c>
      <c r="G2589" s="40">
        <f t="shared" si="272"/>
        <v>38250</v>
      </c>
      <c r="H2589">
        <f t="shared" si="273"/>
        <v>39</v>
      </c>
      <c r="I2589" s="38">
        <v>0</v>
      </c>
      <c r="J2589" s="38">
        <v>0.4201388888888889</v>
      </c>
      <c r="K2589">
        <v>714</v>
      </c>
      <c r="L2589">
        <v>4</v>
      </c>
      <c r="O2589">
        <v>3</v>
      </c>
      <c r="P2589">
        <v>2</v>
      </c>
      <c r="Q2589">
        <v>2</v>
      </c>
      <c r="R2589">
        <v>37</v>
      </c>
      <c r="S2589">
        <v>0</v>
      </c>
      <c r="T2589">
        <v>3</v>
      </c>
      <c r="W2589" s="41" t="s">
        <v>50</v>
      </c>
      <c r="X2589">
        <v>5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1</v>
      </c>
      <c r="AE2589">
        <v>1</v>
      </c>
      <c r="AH2589">
        <v>0</v>
      </c>
      <c r="AI2589">
        <v>0</v>
      </c>
    </row>
    <row r="2590" spans="1:35" x14ac:dyDescent="0.15">
      <c r="A2590">
        <v>1719</v>
      </c>
      <c r="B2590">
        <v>63</v>
      </c>
      <c r="C2590">
        <v>38</v>
      </c>
      <c r="D2590" s="17">
        <v>2004</v>
      </c>
      <c r="E2590" s="17">
        <v>9</v>
      </c>
      <c r="F2590" s="17">
        <v>21</v>
      </c>
      <c r="G2590" s="40">
        <f t="shared" si="272"/>
        <v>38251</v>
      </c>
      <c r="H2590">
        <f t="shared" si="273"/>
        <v>39</v>
      </c>
      <c r="I2590" s="38">
        <v>0</v>
      </c>
      <c r="J2590" s="38">
        <v>0.3354166666666667</v>
      </c>
      <c r="K2590">
        <v>6260</v>
      </c>
      <c r="L2590">
        <v>2</v>
      </c>
      <c r="M2590">
        <v>6</v>
      </c>
      <c r="O2590">
        <v>3</v>
      </c>
      <c r="P2590">
        <v>2</v>
      </c>
      <c r="Q2590">
        <v>2</v>
      </c>
      <c r="R2590">
        <v>36.1</v>
      </c>
      <c r="S2590">
        <v>0</v>
      </c>
      <c r="W2590" s="41" t="s">
        <v>278</v>
      </c>
      <c r="X2590">
        <v>0</v>
      </c>
      <c r="Y2590">
        <v>1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</row>
    <row r="2591" spans="1:35" x14ac:dyDescent="0.15">
      <c r="A2591">
        <v>1724</v>
      </c>
      <c r="B2591">
        <v>63</v>
      </c>
      <c r="C2591">
        <v>38</v>
      </c>
      <c r="D2591" s="17">
        <v>2004</v>
      </c>
      <c r="E2591" s="17">
        <v>9</v>
      </c>
      <c r="F2591" s="17">
        <v>21</v>
      </c>
      <c r="G2591" s="40">
        <f t="shared" si="272"/>
        <v>38251</v>
      </c>
      <c r="H2591">
        <f t="shared" si="273"/>
        <v>39</v>
      </c>
      <c r="I2591" s="38">
        <v>0</v>
      </c>
      <c r="J2591" s="38">
        <v>0.46111111111111108</v>
      </c>
      <c r="K2591">
        <v>6369</v>
      </c>
      <c r="L2591">
        <v>2</v>
      </c>
      <c r="M2591">
        <v>3</v>
      </c>
      <c r="O2591">
        <v>3</v>
      </c>
      <c r="P2591">
        <v>2</v>
      </c>
      <c r="Q2591">
        <v>1</v>
      </c>
      <c r="R2591">
        <v>35.6</v>
      </c>
      <c r="S2591">
        <v>0</v>
      </c>
      <c r="W2591" s="41" t="s">
        <v>118</v>
      </c>
      <c r="X2591">
        <v>1</v>
      </c>
      <c r="Y2591">
        <v>0</v>
      </c>
      <c r="Z2591">
        <v>1</v>
      </c>
      <c r="AA2591">
        <v>0</v>
      </c>
      <c r="AB2591">
        <v>0</v>
      </c>
      <c r="AC2591">
        <v>0</v>
      </c>
      <c r="AD2591">
        <v>0</v>
      </c>
      <c r="AE2591">
        <v>1</v>
      </c>
    </row>
    <row r="2592" spans="1:35" x14ac:dyDescent="0.15">
      <c r="A2592">
        <v>1731</v>
      </c>
      <c r="B2592">
        <v>63</v>
      </c>
      <c r="C2592">
        <v>39</v>
      </c>
      <c r="D2592" s="17">
        <v>2004</v>
      </c>
      <c r="E2592" s="17">
        <v>9</v>
      </c>
      <c r="F2592" s="17">
        <v>23</v>
      </c>
      <c r="G2592" s="40">
        <f t="shared" si="272"/>
        <v>38253</v>
      </c>
      <c r="H2592">
        <f t="shared" si="273"/>
        <v>39</v>
      </c>
      <c r="I2592" s="38">
        <v>0</v>
      </c>
      <c r="J2592" s="38">
        <v>0.35347222222222219</v>
      </c>
      <c r="L2592">
        <v>3</v>
      </c>
      <c r="M2592">
        <v>7</v>
      </c>
      <c r="O2592">
        <v>3</v>
      </c>
      <c r="P2592">
        <v>2</v>
      </c>
      <c r="Q2592">
        <v>2</v>
      </c>
      <c r="T2592">
        <v>3</v>
      </c>
      <c r="W2592" s="41" t="s">
        <v>51</v>
      </c>
      <c r="X2592">
        <v>4</v>
      </c>
      <c r="Y2592">
        <v>0</v>
      </c>
      <c r="Z2592">
        <v>0</v>
      </c>
      <c r="AA2592">
        <v>0</v>
      </c>
      <c r="AB2592">
        <v>0</v>
      </c>
      <c r="AC2592">
        <v>1</v>
      </c>
      <c r="AD2592">
        <v>0</v>
      </c>
      <c r="AE2592">
        <v>1</v>
      </c>
    </row>
    <row r="2593" spans="1:36" x14ac:dyDescent="0.15">
      <c r="A2593">
        <v>1732</v>
      </c>
      <c r="B2593">
        <v>63</v>
      </c>
      <c r="C2593">
        <v>39</v>
      </c>
      <c r="D2593" s="19">
        <v>2004</v>
      </c>
      <c r="E2593" s="19">
        <v>9</v>
      </c>
      <c r="F2593" s="19">
        <v>23</v>
      </c>
      <c r="G2593" s="40">
        <f t="shared" si="272"/>
        <v>38253</v>
      </c>
      <c r="H2593">
        <f t="shared" si="273"/>
        <v>39</v>
      </c>
      <c r="I2593" s="38">
        <v>10</v>
      </c>
      <c r="J2593" s="38">
        <v>10</v>
      </c>
      <c r="K2593">
        <v>2718</v>
      </c>
      <c r="L2593">
        <v>3</v>
      </c>
      <c r="O2593">
        <v>3</v>
      </c>
      <c r="P2593">
        <v>2</v>
      </c>
      <c r="Q2593">
        <v>1</v>
      </c>
      <c r="R2593">
        <v>37.6</v>
      </c>
      <c r="S2593">
        <v>1</v>
      </c>
      <c r="W2593" s="41" t="s">
        <v>118</v>
      </c>
      <c r="X2593">
        <v>4</v>
      </c>
      <c r="Y2593">
        <v>0</v>
      </c>
      <c r="Z2593">
        <v>0</v>
      </c>
      <c r="AA2593">
        <v>0</v>
      </c>
      <c r="AB2593">
        <v>0</v>
      </c>
      <c r="AC2593">
        <v>1</v>
      </c>
      <c r="AD2593">
        <v>0</v>
      </c>
      <c r="AE2593">
        <v>1</v>
      </c>
    </row>
    <row r="2594" spans="1:36" x14ac:dyDescent="0.15">
      <c r="A2594">
        <v>1737</v>
      </c>
      <c r="B2594">
        <v>63</v>
      </c>
      <c r="C2594">
        <v>39</v>
      </c>
      <c r="D2594" s="17">
        <v>2004</v>
      </c>
      <c r="E2594" s="17">
        <v>9</v>
      </c>
      <c r="F2594" s="17">
        <v>24</v>
      </c>
      <c r="G2594" s="40">
        <f t="shared" si="272"/>
        <v>38254</v>
      </c>
      <c r="H2594">
        <f t="shared" si="273"/>
        <v>39</v>
      </c>
      <c r="I2594" s="38">
        <v>10</v>
      </c>
      <c r="J2594" s="38">
        <v>10</v>
      </c>
      <c r="K2594">
        <v>6280</v>
      </c>
      <c r="L2594">
        <v>2</v>
      </c>
      <c r="M2594">
        <v>4</v>
      </c>
      <c r="O2594">
        <v>3</v>
      </c>
      <c r="P2594">
        <v>2</v>
      </c>
      <c r="Q2594">
        <v>1</v>
      </c>
      <c r="R2594">
        <v>38.6</v>
      </c>
      <c r="S2594">
        <v>1</v>
      </c>
      <c r="T2594">
        <v>3</v>
      </c>
      <c r="W2594" s="41" t="s">
        <v>118</v>
      </c>
      <c r="X2594">
        <v>0</v>
      </c>
      <c r="Y2594">
        <v>1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</row>
    <row r="2595" spans="1:36" x14ac:dyDescent="0.15">
      <c r="A2595">
        <v>3886</v>
      </c>
      <c r="B2595">
        <v>170</v>
      </c>
      <c r="C2595">
        <v>38</v>
      </c>
      <c r="D2595" s="17">
        <v>2008</v>
      </c>
      <c r="E2595" s="17">
        <v>9</v>
      </c>
      <c r="F2595" s="17">
        <v>22</v>
      </c>
      <c r="G2595" s="40">
        <f t="shared" si="272"/>
        <v>39713</v>
      </c>
      <c r="H2595">
        <f t="shared" si="273"/>
        <v>39</v>
      </c>
      <c r="I2595" s="29">
        <v>0.40347222222222223</v>
      </c>
      <c r="J2595" s="29">
        <v>0.40347222222222223</v>
      </c>
      <c r="K2595">
        <v>7653</v>
      </c>
      <c r="L2595">
        <v>2</v>
      </c>
      <c r="M2595">
        <v>2</v>
      </c>
      <c r="O2595">
        <v>3</v>
      </c>
      <c r="P2595">
        <v>2</v>
      </c>
      <c r="Q2595">
        <v>1</v>
      </c>
      <c r="R2595">
        <v>36.4</v>
      </c>
      <c r="S2595">
        <v>0</v>
      </c>
      <c r="T2595">
        <v>3</v>
      </c>
      <c r="W2595" s="41" t="s">
        <v>51</v>
      </c>
      <c r="X2595">
        <v>3</v>
      </c>
      <c r="Y2595">
        <v>0</v>
      </c>
      <c r="Z2595">
        <v>0</v>
      </c>
      <c r="AA2595">
        <v>0</v>
      </c>
      <c r="AB2595">
        <v>1</v>
      </c>
      <c r="AC2595">
        <v>0</v>
      </c>
      <c r="AD2595">
        <v>0</v>
      </c>
      <c r="AE2595">
        <v>1</v>
      </c>
    </row>
    <row r="2596" spans="1:36" x14ac:dyDescent="0.15">
      <c r="A2596">
        <v>3880</v>
      </c>
      <c r="B2596">
        <v>170</v>
      </c>
      <c r="C2596">
        <v>38</v>
      </c>
      <c r="D2596" s="17">
        <v>2008</v>
      </c>
      <c r="E2596" s="17">
        <v>9</v>
      </c>
      <c r="F2596" s="17">
        <v>22</v>
      </c>
      <c r="G2596" s="40">
        <f t="shared" si="272"/>
        <v>39713</v>
      </c>
      <c r="H2596">
        <f t="shared" si="273"/>
        <v>39</v>
      </c>
      <c r="I2596" s="29">
        <v>0.36874999999999997</v>
      </c>
      <c r="J2596" s="29">
        <v>0.36874999999999997</v>
      </c>
      <c r="K2596">
        <v>8062</v>
      </c>
      <c r="L2596">
        <v>3</v>
      </c>
      <c r="M2596">
        <v>6</v>
      </c>
      <c r="O2596">
        <v>3</v>
      </c>
      <c r="P2596">
        <v>2</v>
      </c>
      <c r="Q2596">
        <v>1</v>
      </c>
      <c r="R2596">
        <v>36</v>
      </c>
      <c r="S2596">
        <v>0</v>
      </c>
      <c r="T2596">
        <v>3</v>
      </c>
      <c r="W2596" s="41" t="s">
        <v>118</v>
      </c>
      <c r="X2596">
        <v>0</v>
      </c>
      <c r="Y2596">
        <v>1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</row>
    <row r="2597" spans="1:36" x14ac:dyDescent="0.15">
      <c r="A2597">
        <v>3896</v>
      </c>
      <c r="B2597">
        <v>170</v>
      </c>
      <c r="C2597">
        <v>39</v>
      </c>
      <c r="D2597" s="17">
        <v>2008</v>
      </c>
      <c r="E2597" s="17">
        <v>9</v>
      </c>
      <c r="F2597" s="17">
        <v>23</v>
      </c>
      <c r="G2597" s="40">
        <f t="shared" si="272"/>
        <v>39714</v>
      </c>
      <c r="H2597">
        <f t="shared" si="273"/>
        <v>39</v>
      </c>
      <c r="I2597" s="29">
        <v>0.39999999999999997</v>
      </c>
      <c r="J2597" s="29">
        <v>0.4</v>
      </c>
      <c r="K2597">
        <v>7387</v>
      </c>
      <c r="L2597">
        <v>2</v>
      </c>
      <c r="M2597">
        <v>4</v>
      </c>
      <c r="O2597">
        <v>3</v>
      </c>
      <c r="P2597">
        <v>2</v>
      </c>
      <c r="Q2597">
        <v>2</v>
      </c>
      <c r="R2597">
        <v>35.6</v>
      </c>
      <c r="S2597">
        <v>0</v>
      </c>
      <c r="T2597">
        <v>3</v>
      </c>
      <c r="W2597" s="41" t="s">
        <v>50</v>
      </c>
      <c r="X2597">
        <v>1</v>
      </c>
      <c r="Y2597">
        <v>0</v>
      </c>
      <c r="Z2597">
        <v>1</v>
      </c>
      <c r="AA2597">
        <v>0</v>
      </c>
      <c r="AB2597">
        <v>0</v>
      </c>
      <c r="AC2597">
        <v>0</v>
      </c>
      <c r="AD2597">
        <v>0</v>
      </c>
      <c r="AE2597">
        <v>1</v>
      </c>
    </row>
    <row r="2598" spans="1:36" x14ac:dyDescent="0.15">
      <c r="A2598">
        <v>3895</v>
      </c>
      <c r="B2598">
        <v>170</v>
      </c>
      <c r="C2598">
        <v>39</v>
      </c>
      <c r="D2598" s="17">
        <v>2008</v>
      </c>
      <c r="E2598" s="17">
        <v>9</v>
      </c>
      <c r="F2598" s="17">
        <v>23</v>
      </c>
      <c r="G2598" s="40">
        <f t="shared" si="272"/>
        <v>39714</v>
      </c>
      <c r="H2598">
        <f t="shared" si="273"/>
        <v>39</v>
      </c>
      <c r="I2598" s="29">
        <v>0.3923611111111111</v>
      </c>
      <c r="J2598" s="29">
        <v>0.3923611111111111</v>
      </c>
      <c r="K2598">
        <v>7280</v>
      </c>
      <c r="L2598">
        <v>3</v>
      </c>
      <c r="O2598">
        <v>3</v>
      </c>
      <c r="P2598">
        <v>2</v>
      </c>
      <c r="Q2598">
        <v>2</v>
      </c>
      <c r="R2598">
        <v>37</v>
      </c>
      <c r="S2598">
        <v>0</v>
      </c>
      <c r="T2598">
        <v>3</v>
      </c>
      <c r="W2598" s="41" t="s">
        <v>118</v>
      </c>
      <c r="X2598">
        <v>3</v>
      </c>
      <c r="Y2598">
        <v>0</v>
      </c>
      <c r="Z2598">
        <v>0</v>
      </c>
      <c r="AA2598">
        <v>0</v>
      </c>
      <c r="AB2598">
        <v>1</v>
      </c>
      <c r="AC2598">
        <v>0</v>
      </c>
      <c r="AD2598">
        <v>0</v>
      </c>
      <c r="AE2598">
        <v>1</v>
      </c>
      <c r="AH2598">
        <v>0</v>
      </c>
      <c r="AI2598">
        <v>0</v>
      </c>
    </row>
    <row r="2599" spans="1:36" x14ac:dyDescent="0.15">
      <c r="A2599">
        <v>3892</v>
      </c>
      <c r="B2599">
        <v>170</v>
      </c>
      <c r="C2599">
        <v>39</v>
      </c>
      <c r="D2599" s="17">
        <v>2008</v>
      </c>
      <c r="E2599" s="17">
        <v>9</v>
      </c>
      <c r="F2599" s="17">
        <v>23</v>
      </c>
      <c r="G2599" s="40">
        <f t="shared" si="272"/>
        <v>39714</v>
      </c>
      <c r="H2599">
        <f t="shared" si="273"/>
        <v>39</v>
      </c>
      <c r="I2599" s="29">
        <v>0.37777777777777777</v>
      </c>
      <c r="J2599" s="29">
        <v>0.37777777777777777</v>
      </c>
      <c r="K2599">
        <v>5619</v>
      </c>
      <c r="L2599">
        <v>4</v>
      </c>
      <c r="O2599">
        <v>3</v>
      </c>
      <c r="P2599">
        <v>2</v>
      </c>
      <c r="Q2599">
        <v>2</v>
      </c>
      <c r="T2599">
        <v>3</v>
      </c>
      <c r="W2599" s="41" t="s">
        <v>118</v>
      </c>
      <c r="X2599">
        <v>0</v>
      </c>
      <c r="Y2599">
        <v>1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H2599">
        <v>0</v>
      </c>
      <c r="AI2599">
        <v>0</v>
      </c>
    </row>
    <row r="2600" spans="1:36" x14ac:dyDescent="0.15">
      <c r="A2600">
        <v>3905</v>
      </c>
      <c r="B2600">
        <v>170</v>
      </c>
      <c r="C2600">
        <v>39</v>
      </c>
      <c r="D2600" s="17">
        <v>2008</v>
      </c>
      <c r="E2600" s="17">
        <v>9</v>
      </c>
      <c r="F2600" s="17">
        <v>23</v>
      </c>
      <c r="G2600" s="40">
        <f t="shared" si="272"/>
        <v>39714</v>
      </c>
      <c r="H2600">
        <f t="shared" si="273"/>
        <v>39</v>
      </c>
      <c r="I2600" s="29">
        <v>0.45555555555555555</v>
      </c>
      <c r="J2600" s="29">
        <v>0.4555555555555556</v>
      </c>
      <c r="K2600">
        <v>8224</v>
      </c>
      <c r="L2600">
        <v>4</v>
      </c>
      <c r="M2600">
        <v>9</v>
      </c>
      <c r="O2600">
        <v>3</v>
      </c>
      <c r="P2600">
        <v>2</v>
      </c>
      <c r="Q2600">
        <v>2</v>
      </c>
      <c r="R2600">
        <v>35.6</v>
      </c>
      <c r="S2600">
        <v>0</v>
      </c>
      <c r="T2600">
        <v>3</v>
      </c>
      <c r="W2600" s="41" t="s">
        <v>118</v>
      </c>
      <c r="X2600">
        <v>1</v>
      </c>
      <c r="Y2600">
        <v>0</v>
      </c>
      <c r="Z2600">
        <v>1</v>
      </c>
      <c r="AA2600">
        <v>0</v>
      </c>
      <c r="AB2600">
        <v>0</v>
      </c>
      <c r="AC2600">
        <v>0</v>
      </c>
      <c r="AD2600">
        <v>0</v>
      </c>
      <c r="AE2600">
        <v>1</v>
      </c>
      <c r="AH2600">
        <v>0</v>
      </c>
      <c r="AI2600">
        <v>0</v>
      </c>
    </row>
    <row r="2601" spans="1:36" x14ac:dyDescent="0.15">
      <c r="A2601">
        <v>3897</v>
      </c>
      <c r="B2601">
        <v>170</v>
      </c>
      <c r="C2601">
        <v>39</v>
      </c>
      <c r="D2601" s="17">
        <v>2008</v>
      </c>
      <c r="E2601" s="17">
        <v>9</v>
      </c>
      <c r="F2601" s="17">
        <v>23</v>
      </c>
      <c r="G2601" s="40">
        <f t="shared" si="272"/>
        <v>39714</v>
      </c>
      <c r="H2601">
        <f t="shared" si="273"/>
        <v>39</v>
      </c>
      <c r="I2601" s="29">
        <v>0.40347222222222223</v>
      </c>
      <c r="J2601" s="29">
        <v>0.40347222222222223</v>
      </c>
      <c r="K2601">
        <v>7215</v>
      </c>
      <c r="L2601">
        <v>2</v>
      </c>
      <c r="M2601">
        <v>2</v>
      </c>
      <c r="O2601">
        <v>3</v>
      </c>
      <c r="P2601">
        <v>2</v>
      </c>
      <c r="Q2601">
        <v>2</v>
      </c>
      <c r="R2601">
        <v>37.6</v>
      </c>
      <c r="S2601">
        <v>1</v>
      </c>
      <c r="T2601">
        <v>3</v>
      </c>
      <c r="W2601" s="41" t="s">
        <v>51</v>
      </c>
      <c r="X2601">
        <v>1</v>
      </c>
      <c r="Y2601">
        <v>0</v>
      </c>
      <c r="Z2601">
        <v>1</v>
      </c>
      <c r="AA2601">
        <v>0</v>
      </c>
      <c r="AB2601">
        <v>0</v>
      </c>
      <c r="AC2601">
        <v>0</v>
      </c>
      <c r="AD2601">
        <v>0</v>
      </c>
      <c r="AE2601">
        <v>1</v>
      </c>
    </row>
    <row r="2602" spans="1:36" x14ac:dyDescent="0.15">
      <c r="A2602">
        <v>3898</v>
      </c>
      <c r="B2602">
        <v>170</v>
      </c>
      <c r="C2602">
        <v>39</v>
      </c>
      <c r="D2602" s="17">
        <v>2008</v>
      </c>
      <c r="E2602" s="17">
        <v>9</v>
      </c>
      <c r="F2602" s="17">
        <v>23</v>
      </c>
      <c r="G2602" s="40">
        <f t="shared" si="272"/>
        <v>39714</v>
      </c>
      <c r="H2602">
        <f t="shared" si="273"/>
        <v>39</v>
      </c>
      <c r="I2602" s="29"/>
      <c r="J2602" s="29"/>
      <c r="K2602">
        <v>7193</v>
      </c>
      <c r="L2602">
        <v>3</v>
      </c>
      <c r="O2602">
        <v>3</v>
      </c>
      <c r="P2602">
        <v>2</v>
      </c>
      <c r="Q2602">
        <v>2</v>
      </c>
      <c r="T2602">
        <v>3</v>
      </c>
      <c r="W2602" s="41" t="s">
        <v>50</v>
      </c>
      <c r="X2602">
        <v>0</v>
      </c>
      <c r="Y2602">
        <v>1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H2602">
        <v>0</v>
      </c>
      <c r="AI2602">
        <v>0</v>
      </c>
    </row>
    <row r="2603" spans="1:36" x14ac:dyDescent="0.15">
      <c r="A2603">
        <v>3900</v>
      </c>
      <c r="B2603">
        <v>170</v>
      </c>
      <c r="C2603">
        <v>39</v>
      </c>
      <c r="D2603" s="17">
        <v>2008</v>
      </c>
      <c r="E2603" s="17">
        <v>9</v>
      </c>
      <c r="F2603" s="17">
        <v>23</v>
      </c>
      <c r="G2603" s="40">
        <f t="shared" si="272"/>
        <v>39714</v>
      </c>
      <c r="H2603">
        <f t="shared" si="273"/>
        <v>39</v>
      </c>
      <c r="I2603" s="29">
        <v>0.42083333333333334</v>
      </c>
      <c r="J2603" s="29">
        <v>0.42083333333333334</v>
      </c>
      <c r="K2603">
        <v>7134</v>
      </c>
      <c r="L2603">
        <v>2</v>
      </c>
      <c r="M2603">
        <v>8</v>
      </c>
      <c r="O2603">
        <v>3</v>
      </c>
      <c r="P2603">
        <v>2</v>
      </c>
      <c r="Q2603">
        <v>1</v>
      </c>
      <c r="W2603" s="41" t="s">
        <v>118</v>
      </c>
      <c r="X2603">
        <v>3</v>
      </c>
      <c r="Y2603">
        <v>0</v>
      </c>
      <c r="Z2603">
        <v>0</v>
      </c>
      <c r="AA2603">
        <v>0</v>
      </c>
      <c r="AB2603">
        <v>1</v>
      </c>
      <c r="AC2603">
        <v>0</v>
      </c>
      <c r="AD2603">
        <v>0</v>
      </c>
      <c r="AE2603">
        <v>1</v>
      </c>
      <c r="AH2603">
        <v>0</v>
      </c>
      <c r="AI2603">
        <v>0</v>
      </c>
      <c r="AJ2603">
        <v>0</v>
      </c>
    </row>
    <row r="2604" spans="1:36" x14ac:dyDescent="0.15">
      <c r="A2604">
        <v>3908</v>
      </c>
      <c r="B2604">
        <v>170</v>
      </c>
      <c r="C2604">
        <v>39</v>
      </c>
      <c r="D2604" s="17">
        <v>2008</v>
      </c>
      <c r="E2604" s="17">
        <v>9</v>
      </c>
      <c r="F2604" s="17">
        <v>23</v>
      </c>
      <c r="G2604" s="40">
        <f t="shared" si="272"/>
        <v>39714</v>
      </c>
      <c r="H2604">
        <f t="shared" si="273"/>
        <v>39</v>
      </c>
      <c r="I2604" s="29">
        <v>0.49305555555555558</v>
      </c>
      <c r="J2604" s="29">
        <v>0.49305555555555552</v>
      </c>
      <c r="K2604">
        <v>6905</v>
      </c>
      <c r="L2604">
        <v>3</v>
      </c>
      <c r="O2604">
        <v>3</v>
      </c>
      <c r="P2604">
        <v>2</v>
      </c>
      <c r="Q2604">
        <v>2</v>
      </c>
      <c r="W2604" s="41" t="s">
        <v>118</v>
      </c>
      <c r="X2604">
        <v>0</v>
      </c>
      <c r="Y2604">
        <v>1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</row>
    <row r="2605" spans="1:36" x14ac:dyDescent="0.15">
      <c r="A2605">
        <v>3909</v>
      </c>
      <c r="B2605">
        <v>170</v>
      </c>
      <c r="C2605">
        <v>39</v>
      </c>
      <c r="D2605" s="19">
        <v>2008</v>
      </c>
      <c r="E2605" s="19">
        <v>9</v>
      </c>
      <c r="F2605" s="19">
        <v>23</v>
      </c>
      <c r="G2605" s="40">
        <f t="shared" si="272"/>
        <v>39714</v>
      </c>
      <c r="H2605">
        <f t="shared" si="273"/>
        <v>39</v>
      </c>
      <c r="I2605" s="29">
        <v>0.5</v>
      </c>
      <c r="J2605" s="29">
        <v>0.5</v>
      </c>
      <c r="L2605">
        <v>3</v>
      </c>
      <c r="O2605">
        <v>3</v>
      </c>
      <c r="P2605">
        <v>2</v>
      </c>
      <c r="Q2605">
        <v>1</v>
      </c>
      <c r="W2605" s="41" t="s">
        <v>118</v>
      </c>
      <c r="X2605">
        <v>0</v>
      </c>
      <c r="Y2605">
        <v>1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</row>
    <row r="2606" spans="1:36" x14ac:dyDescent="0.15">
      <c r="A2606">
        <v>3972</v>
      </c>
      <c r="B2606">
        <v>173</v>
      </c>
      <c r="C2606">
        <v>39</v>
      </c>
      <c r="D2606" s="17">
        <v>2008</v>
      </c>
      <c r="E2606" s="17">
        <v>9</v>
      </c>
      <c r="F2606" s="17">
        <v>24</v>
      </c>
      <c r="G2606" s="40">
        <f t="shared" si="272"/>
        <v>39715</v>
      </c>
      <c r="H2606">
        <f t="shared" si="273"/>
        <v>39</v>
      </c>
      <c r="I2606" s="29">
        <v>0.36736111111111108</v>
      </c>
      <c r="J2606" s="29">
        <v>0.36736111111111108</v>
      </c>
      <c r="K2606">
        <v>8227</v>
      </c>
      <c r="L2606">
        <v>2</v>
      </c>
      <c r="M2606">
        <v>7</v>
      </c>
      <c r="O2606">
        <v>3</v>
      </c>
      <c r="P2606">
        <v>2</v>
      </c>
      <c r="Q2606">
        <v>1</v>
      </c>
      <c r="T2606">
        <v>3</v>
      </c>
      <c r="W2606" s="41" t="s">
        <v>118</v>
      </c>
      <c r="X2606">
        <v>0</v>
      </c>
      <c r="Y2606">
        <v>1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</row>
    <row r="2607" spans="1:36" x14ac:dyDescent="0.15">
      <c r="A2607">
        <v>3977</v>
      </c>
      <c r="B2607">
        <v>173</v>
      </c>
      <c r="C2607">
        <v>39</v>
      </c>
      <c r="D2607" s="17">
        <v>2008</v>
      </c>
      <c r="E2607" s="17">
        <v>9</v>
      </c>
      <c r="F2607" s="17">
        <v>24</v>
      </c>
      <c r="G2607" s="40">
        <f t="shared" si="272"/>
        <v>39715</v>
      </c>
      <c r="H2607">
        <f t="shared" si="273"/>
        <v>39</v>
      </c>
      <c r="I2607" s="29">
        <v>0.41666666666666669</v>
      </c>
      <c r="J2607" s="29">
        <v>0.41666666666666669</v>
      </c>
      <c r="K2607">
        <v>6996</v>
      </c>
      <c r="L2607">
        <v>3</v>
      </c>
      <c r="M2607">
        <v>4</v>
      </c>
      <c r="O2607">
        <v>3</v>
      </c>
      <c r="P2607">
        <v>2</v>
      </c>
      <c r="Q2607">
        <v>2</v>
      </c>
      <c r="R2607">
        <v>36.200000000000003</v>
      </c>
      <c r="S2607">
        <v>0</v>
      </c>
      <c r="T2607">
        <v>3</v>
      </c>
      <c r="W2607" s="41" t="s">
        <v>118</v>
      </c>
      <c r="X2607">
        <v>4</v>
      </c>
      <c r="Y2607">
        <v>0</v>
      </c>
      <c r="Z2607">
        <v>0</v>
      </c>
      <c r="AA2607">
        <v>0</v>
      </c>
      <c r="AB2607">
        <v>0</v>
      </c>
      <c r="AC2607">
        <v>1</v>
      </c>
      <c r="AD2607">
        <v>0</v>
      </c>
      <c r="AE2607">
        <v>1</v>
      </c>
    </row>
    <row r="2608" spans="1:36" x14ac:dyDescent="0.15">
      <c r="A2608">
        <v>3979</v>
      </c>
      <c r="B2608">
        <v>173</v>
      </c>
      <c r="C2608">
        <v>39</v>
      </c>
      <c r="D2608" s="17">
        <v>2008</v>
      </c>
      <c r="E2608" s="17">
        <v>9</v>
      </c>
      <c r="F2608" s="17">
        <v>26</v>
      </c>
      <c r="G2608" s="40">
        <f t="shared" si="272"/>
        <v>39717</v>
      </c>
      <c r="H2608">
        <f t="shared" si="273"/>
        <v>39</v>
      </c>
      <c r="I2608" s="29">
        <v>0.36388888888888887</v>
      </c>
      <c r="J2608" s="29">
        <v>0.36388888888888887</v>
      </c>
      <c r="K2608">
        <v>8229</v>
      </c>
      <c r="L2608">
        <v>2</v>
      </c>
      <c r="M2608">
        <v>6</v>
      </c>
      <c r="O2608">
        <v>3</v>
      </c>
      <c r="P2608">
        <v>2</v>
      </c>
      <c r="Q2608">
        <v>2</v>
      </c>
      <c r="T2608">
        <v>3</v>
      </c>
      <c r="W2608" s="41" t="s">
        <v>50</v>
      </c>
      <c r="X2608">
        <v>0</v>
      </c>
      <c r="Y2608">
        <v>1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</row>
    <row r="2609" spans="1:42" x14ac:dyDescent="0.15">
      <c r="A2609">
        <v>3986</v>
      </c>
      <c r="B2609">
        <v>173</v>
      </c>
      <c r="C2609">
        <v>39</v>
      </c>
      <c r="D2609" s="17">
        <v>2008</v>
      </c>
      <c r="E2609" s="17">
        <v>9</v>
      </c>
      <c r="F2609" s="17">
        <v>26</v>
      </c>
      <c r="G2609" s="40">
        <f t="shared" si="272"/>
        <v>39717</v>
      </c>
      <c r="H2609">
        <f t="shared" si="273"/>
        <v>39</v>
      </c>
      <c r="I2609" s="29">
        <v>0.45833333333333331</v>
      </c>
      <c r="J2609" s="29">
        <v>0.45833333333333331</v>
      </c>
      <c r="K2609">
        <v>1831</v>
      </c>
      <c r="L2609">
        <v>4</v>
      </c>
      <c r="O2609">
        <v>3</v>
      </c>
      <c r="P2609">
        <v>2</v>
      </c>
      <c r="Q2609">
        <v>1</v>
      </c>
      <c r="R2609">
        <v>37</v>
      </c>
      <c r="S2609">
        <v>0</v>
      </c>
      <c r="W2609" s="41" t="s">
        <v>118</v>
      </c>
      <c r="X2609">
        <v>1</v>
      </c>
      <c r="Y2609">
        <v>0</v>
      </c>
      <c r="Z2609">
        <v>1</v>
      </c>
      <c r="AA2609">
        <v>0</v>
      </c>
      <c r="AB2609">
        <v>0</v>
      </c>
      <c r="AC2609">
        <v>0</v>
      </c>
      <c r="AD2609">
        <v>0</v>
      </c>
      <c r="AE2609">
        <v>1</v>
      </c>
    </row>
    <row r="2610" spans="1:42" x14ac:dyDescent="0.15">
      <c r="A2610">
        <v>4530</v>
      </c>
      <c r="B2610">
        <v>192</v>
      </c>
      <c r="C2610">
        <v>39</v>
      </c>
      <c r="D2610" s="17">
        <v>2009</v>
      </c>
      <c r="E2610" s="17">
        <v>9</v>
      </c>
      <c r="F2610" s="17">
        <v>23</v>
      </c>
      <c r="G2610" s="40">
        <f t="shared" si="272"/>
        <v>40079</v>
      </c>
      <c r="H2610">
        <f t="shared" si="273"/>
        <v>39</v>
      </c>
      <c r="I2610" s="29">
        <v>0.41666666666666669</v>
      </c>
      <c r="J2610" s="29">
        <v>0.41666666666666669</v>
      </c>
      <c r="N2610">
        <v>4</v>
      </c>
      <c r="O2610">
        <v>3</v>
      </c>
      <c r="P2610">
        <v>2</v>
      </c>
      <c r="Q2610">
        <v>1</v>
      </c>
      <c r="T2610">
        <v>7</v>
      </c>
      <c r="W2610" s="41" t="s">
        <v>50</v>
      </c>
      <c r="X2610">
        <v>0</v>
      </c>
      <c r="Y2610">
        <v>1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H2610">
        <v>0</v>
      </c>
      <c r="AI2610">
        <v>0</v>
      </c>
    </row>
    <row r="2611" spans="1:42" x14ac:dyDescent="0.15">
      <c r="A2611">
        <v>4660</v>
      </c>
      <c r="B2611">
        <v>197</v>
      </c>
      <c r="C2611">
        <v>39</v>
      </c>
      <c r="D2611" s="17">
        <v>2009</v>
      </c>
      <c r="E2611" s="17">
        <v>9</v>
      </c>
      <c r="F2611" s="17">
        <v>24</v>
      </c>
      <c r="G2611" s="40">
        <f t="shared" si="272"/>
        <v>40080</v>
      </c>
      <c r="H2611">
        <f t="shared" si="273"/>
        <v>39</v>
      </c>
      <c r="I2611" s="29">
        <v>0.36458333333333331</v>
      </c>
      <c r="J2611" s="29">
        <v>0.36458333333333331</v>
      </c>
      <c r="K2611">
        <v>8820</v>
      </c>
      <c r="L2611">
        <v>2</v>
      </c>
      <c r="M2611">
        <v>3</v>
      </c>
      <c r="O2611">
        <v>3</v>
      </c>
      <c r="P2611">
        <v>2</v>
      </c>
      <c r="Q2611">
        <v>2</v>
      </c>
      <c r="T2611">
        <v>7</v>
      </c>
      <c r="W2611" s="41" t="s">
        <v>118</v>
      </c>
      <c r="X2611">
        <v>0</v>
      </c>
      <c r="Y2611">
        <v>1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H2611">
        <v>0</v>
      </c>
      <c r="AI2611">
        <v>1</v>
      </c>
    </row>
    <row r="2612" spans="1:42" x14ac:dyDescent="0.15">
      <c r="A2612">
        <v>4665</v>
      </c>
      <c r="B2612">
        <v>197</v>
      </c>
      <c r="C2612">
        <v>39</v>
      </c>
      <c r="D2612" s="17">
        <v>2009</v>
      </c>
      <c r="E2612" s="17">
        <v>9</v>
      </c>
      <c r="F2612" s="17">
        <v>24</v>
      </c>
      <c r="G2612" s="40">
        <f t="shared" si="272"/>
        <v>40080</v>
      </c>
      <c r="H2612">
        <f t="shared" si="273"/>
        <v>39</v>
      </c>
      <c r="I2612" s="29">
        <v>0.4909722222222222</v>
      </c>
      <c r="J2612" s="29">
        <v>0.4909722222222222</v>
      </c>
      <c r="K2612">
        <v>7245</v>
      </c>
      <c r="L2612">
        <v>3</v>
      </c>
      <c r="M2612">
        <v>8</v>
      </c>
      <c r="O2612">
        <v>3</v>
      </c>
      <c r="P2612">
        <v>2</v>
      </c>
      <c r="Q2612">
        <v>2</v>
      </c>
      <c r="T2612">
        <v>7</v>
      </c>
      <c r="W2612" s="41" t="s">
        <v>118</v>
      </c>
      <c r="X2612">
        <v>0</v>
      </c>
      <c r="Y2612">
        <v>1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</row>
    <row r="2613" spans="1:42" x14ac:dyDescent="0.15">
      <c r="A2613">
        <v>1998</v>
      </c>
      <c r="B2613">
        <v>74</v>
      </c>
      <c r="C2613">
        <v>39</v>
      </c>
      <c r="D2613" s="19">
        <v>2003</v>
      </c>
      <c r="E2613" s="19">
        <v>9</v>
      </c>
      <c r="F2613" s="19">
        <v>29</v>
      </c>
      <c r="G2613" s="40">
        <f t="shared" ref="G2613:G2630" si="274">DATE(D2613,E2613,F2613)</f>
        <v>37893</v>
      </c>
      <c r="H2613">
        <f t="shared" ref="H2613:H2630" si="275">INT((G2613-DATE(YEAR(G2613-WEEKDAY(G2613-1)+4),1,3)+WEEKDAY(DATE(YEAR(G2613-WEEKDAY(G2613-1)+4),1,3))+5)/7)</f>
        <v>40</v>
      </c>
      <c r="I2613" s="38">
        <v>0</v>
      </c>
      <c r="J2613" s="38">
        <v>0.33194444444444443</v>
      </c>
      <c r="K2613">
        <v>4460</v>
      </c>
      <c r="N2613">
        <v>4</v>
      </c>
      <c r="O2613">
        <v>3</v>
      </c>
      <c r="P2613">
        <v>2</v>
      </c>
      <c r="Q2613">
        <v>1</v>
      </c>
      <c r="W2613" s="41" t="s">
        <v>118</v>
      </c>
      <c r="X2613">
        <v>0</v>
      </c>
      <c r="Y2613">
        <v>1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</row>
    <row r="2614" spans="1:42" x14ac:dyDescent="0.15">
      <c r="A2614">
        <v>1979</v>
      </c>
      <c r="B2614">
        <v>73</v>
      </c>
      <c r="C2614">
        <v>40</v>
      </c>
      <c r="D2614" s="17">
        <v>2003</v>
      </c>
      <c r="E2614" s="17">
        <v>9</v>
      </c>
      <c r="F2614" s="17">
        <v>30</v>
      </c>
      <c r="G2614" s="40">
        <f t="shared" si="274"/>
        <v>37894</v>
      </c>
      <c r="H2614">
        <f t="shared" si="275"/>
        <v>40</v>
      </c>
      <c r="I2614" s="38">
        <v>0</v>
      </c>
      <c r="J2614" s="38">
        <v>0.38750000000000001</v>
      </c>
      <c r="K2614">
        <v>4467</v>
      </c>
      <c r="L2614">
        <v>4</v>
      </c>
      <c r="O2614">
        <v>3</v>
      </c>
      <c r="P2614">
        <v>2</v>
      </c>
      <c r="Q2614">
        <v>2</v>
      </c>
      <c r="T2614">
        <v>2</v>
      </c>
      <c r="W2614" s="41" t="s">
        <v>51</v>
      </c>
      <c r="X2614">
        <v>0</v>
      </c>
      <c r="Y2614">
        <v>1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H2614">
        <v>0</v>
      </c>
      <c r="AI2614">
        <v>0</v>
      </c>
    </row>
    <row r="2615" spans="1:42" x14ac:dyDescent="0.15">
      <c r="A2615">
        <v>1742</v>
      </c>
      <c r="B2615">
        <v>64</v>
      </c>
      <c r="C2615">
        <v>39</v>
      </c>
      <c r="D2615" s="19">
        <v>2004</v>
      </c>
      <c r="E2615" s="19">
        <v>9</v>
      </c>
      <c r="F2615" s="19">
        <v>27</v>
      </c>
      <c r="G2615" s="40">
        <f t="shared" si="274"/>
        <v>38257</v>
      </c>
      <c r="H2615">
        <f t="shared" si="275"/>
        <v>40</v>
      </c>
      <c r="I2615" s="38">
        <v>10</v>
      </c>
      <c r="J2615" s="38">
        <v>10</v>
      </c>
      <c r="K2615">
        <v>6376</v>
      </c>
      <c r="L2615">
        <v>4</v>
      </c>
      <c r="O2615">
        <v>3</v>
      </c>
      <c r="P2615">
        <v>2</v>
      </c>
      <c r="Q2615">
        <v>2</v>
      </c>
      <c r="T2615">
        <v>3</v>
      </c>
      <c r="W2615" s="41" t="s">
        <v>118</v>
      </c>
      <c r="X2615">
        <v>1</v>
      </c>
      <c r="Y2615">
        <v>0</v>
      </c>
      <c r="Z2615">
        <v>1</v>
      </c>
      <c r="AA2615">
        <v>0</v>
      </c>
      <c r="AB2615">
        <v>0</v>
      </c>
      <c r="AC2615">
        <v>0</v>
      </c>
      <c r="AD2615">
        <v>0</v>
      </c>
      <c r="AE2615">
        <v>1</v>
      </c>
    </row>
    <row r="2616" spans="1:42" x14ac:dyDescent="0.15">
      <c r="A2616">
        <v>1739</v>
      </c>
      <c r="B2616">
        <v>64</v>
      </c>
      <c r="C2616">
        <v>39</v>
      </c>
      <c r="D2616" s="17">
        <v>2004</v>
      </c>
      <c r="E2616" s="17">
        <v>9</v>
      </c>
      <c r="F2616" s="17">
        <v>27</v>
      </c>
      <c r="G2616" s="40">
        <f t="shared" si="274"/>
        <v>38257</v>
      </c>
      <c r="H2616">
        <f t="shared" si="275"/>
        <v>40</v>
      </c>
      <c r="I2616" s="38">
        <v>0</v>
      </c>
      <c r="J2616" s="38">
        <v>0.39027777777777778</v>
      </c>
      <c r="K2616">
        <v>4205</v>
      </c>
      <c r="L2616">
        <v>3</v>
      </c>
      <c r="M2616">
        <v>7</v>
      </c>
      <c r="O2616">
        <v>3</v>
      </c>
      <c r="P2616">
        <v>2</v>
      </c>
      <c r="Q2616">
        <v>1</v>
      </c>
      <c r="R2616">
        <v>37.200000000000003</v>
      </c>
      <c r="S2616">
        <v>0</v>
      </c>
      <c r="W2616" s="41" t="s">
        <v>118</v>
      </c>
      <c r="X2616">
        <v>3</v>
      </c>
      <c r="Y2616">
        <v>0</v>
      </c>
      <c r="Z2616">
        <v>0</v>
      </c>
      <c r="AA2616">
        <v>0</v>
      </c>
      <c r="AB2616">
        <v>1</v>
      </c>
      <c r="AC2616">
        <v>0</v>
      </c>
      <c r="AD2616">
        <v>0</v>
      </c>
      <c r="AE2616">
        <v>1</v>
      </c>
    </row>
    <row r="2617" spans="1:42" x14ac:dyDescent="0.15">
      <c r="A2617">
        <v>1747</v>
      </c>
      <c r="B2617">
        <v>64</v>
      </c>
      <c r="C2617">
        <v>39</v>
      </c>
      <c r="D2617" s="17">
        <v>2004</v>
      </c>
      <c r="E2617" s="17">
        <v>9</v>
      </c>
      <c r="F2617" s="17">
        <v>28</v>
      </c>
      <c r="G2617" s="40">
        <f t="shared" si="274"/>
        <v>38258</v>
      </c>
      <c r="H2617">
        <f t="shared" si="275"/>
        <v>40</v>
      </c>
      <c r="I2617" s="38">
        <v>0</v>
      </c>
      <c r="J2617" s="38">
        <v>0.3576388888888889</v>
      </c>
      <c r="K2617">
        <v>3243</v>
      </c>
      <c r="L2617">
        <v>2</v>
      </c>
      <c r="M2617">
        <v>10</v>
      </c>
      <c r="O2617">
        <v>3</v>
      </c>
      <c r="P2617">
        <v>2</v>
      </c>
      <c r="Q2617">
        <v>1</v>
      </c>
      <c r="T2617">
        <v>3</v>
      </c>
      <c r="W2617" s="41" t="s">
        <v>118</v>
      </c>
      <c r="X2617">
        <v>0</v>
      </c>
      <c r="Y2617">
        <v>1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P2617" t="s">
        <v>281</v>
      </c>
    </row>
    <row r="2618" spans="1:42" x14ac:dyDescent="0.15">
      <c r="A2618">
        <v>1753</v>
      </c>
      <c r="B2618">
        <v>64</v>
      </c>
      <c r="C2618">
        <v>39</v>
      </c>
      <c r="D2618" s="19">
        <v>2004</v>
      </c>
      <c r="E2618" s="19">
        <v>9</v>
      </c>
      <c r="F2618" s="19">
        <v>28</v>
      </c>
      <c r="G2618" s="40">
        <f t="shared" si="274"/>
        <v>38258</v>
      </c>
      <c r="H2618">
        <f t="shared" si="275"/>
        <v>40</v>
      </c>
      <c r="I2618" s="38">
        <v>0</v>
      </c>
      <c r="J2618" s="38">
        <v>0.48333333333333334</v>
      </c>
      <c r="K2618">
        <v>1983</v>
      </c>
      <c r="L2618">
        <v>3</v>
      </c>
      <c r="O2618">
        <v>3</v>
      </c>
      <c r="P2618">
        <v>2</v>
      </c>
      <c r="Q2618">
        <v>1</v>
      </c>
      <c r="R2618">
        <v>38.200000000000003</v>
      </c>
      <c r="S2618">
        <v>1</v>
      </c>
      <c r="T2618">
        <v>3</v>
      </c>
      <c r="W2618" s="41" t="s">
        <v>278</v>
      </c>
      <c r="X2618">
        <v>3</v>
      </c>
      <c r="Y2618">
        <v>0</v>
      </c>
      <c r="Z2618">
        <v>0</v>
      </c>
      <c r="AA2618">
        <v>0</v>
      </c>
      <c r="AB2618">
        <v>1</v>
      </c>
      <c r="AC2618">
        <v>0</v>
      </c>
      <c r="AD2618">
        <v>0</v>
      </c>
      <c r="AE2618">
        <v>1</v>
      </c>
      <c r="AH2618">
        <v>0</v>
      </c>
      <c r="AI2618">
        <v>0</v>
      </c>
    </row>
    <row r="2619" spans="1:42" x14ac:dyDescent="0.15">
      <c r="A2619">
        <v>1749</v>
      </c>
      <c r="B2619">
        <v>64</v>
      </c>
      <c r="C2619">
        <v>39</v>
      </c>
      <c r="D2619" s="17">
        <v>2004</v>
      </c>
      <c r="E2619" s="17">
        <v>9</v>
      </c>
      <c r="F2619" s="17">
        <v>28</v>
      </c>
      <c r="G2619" s="40">
        <f t="shared" si="274"/>
        <v>38258</v>
      </c>
      <c r="H2619">
        <f t="shared" si="275"/>
        <v>40</v>
      </c>
      <c r="I2619" s="38">
        <v>0</v>
      </c>
      <c r="J2619" s="38">
        <v>0.33680555555555558</v>
      </c>
      <c r="K2619">
        <v>448</v>
      </c>
      <c r="L2619">
        <v>4</v>
      </c>
      <c r="O2619">
        <v>3</v>
      </c>
      <c r="P2619">
        <v>2</v>
      </c>
      <c r="Q2619">
        <v>2</v>
      </c>
      <c r="R2619">
        <v>39.1</v>
      </c>
      <c r="S2619">
        <v>1</v>
      </c>
      <c r="T2619">
        <v>3</v>
      </c>
      <c r="W2619" s="41" t="s">
        <v>50</v>
      </c>
      <c r="X2619">
        <v>4</v>
      </c>
      <c r="Y2619">
        <v>0</v>
      </c>
      <c r="Z2619">
        <v>0</v>
      </c>
      <c r="AA2619">
        <v>0</v>
      </c>
      <c r="AB2619">
        <v>0</v>
      </c>
      <c r="AC2619">
        <v>1</v>
      </c>
      <c r="AD2619">
        <v>0</v>
      </c>
      <c r="AE2619">
        <v>1</v>
      </c>
    </row>
    <row r="2620" spans="1:42" x14ac:dyDescent="0.15">
      <c r="A2620">
        <v>1755</v>
      </c>
      <c r="B2620">
        <v>64</v>
      </c>
      <c r="C2620">
        <v>39</v>
      </c>
      <c r="D2620" s="17">
        <v>2004</v>
      </c>
      <c r="E2620" s="17">
        <v>9</v>
      </c>
      <c r="F2620" s="17">
        <v>29</v>
      </c>
      <c r="G2620" s="40">
        <f t="shared" si="274"/>
        <v>38259</v>
      </c>
      <c r="H2620">
        <f t="shared" si="275"/>
        <v>40</v>
      </c>
      <c r="I2620" s="38">
        <v>0</v>
      </c>
      <c r="J2620" s="38">
        <v>0.37638888888888888</v>
      </c>
      <c r="K2620">
        <v>4634</v>
      </c>
      <c r="L2620">
        <v>3</v>
      </c>
      <c r="O2620">
        <v>3</v>
      </c>
      <c r="P2620">
        <v>2</v>
      </c>
      <c r="Q2620">
        <v>2</v>
      </c>
      <c r="W2620" s="41" t="s">
        <v>118</v>
      </c>
      <c r="X2620">
        <v>0</v>
      </c>
      <c r="Y2620">
        <v>1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</row>
    <row r="2621" spans="1:42" x14ac:dyDescent="0.15">
      <c r="A2621">
        <v>1766</v>
      </c>
      <c r="B2621">
        <v>65</v>
      </c>
      <c r="C2621">
        <v>40</v>
      </c>
      <c r="D2621" s="17">
        <v>2004</v>
      </c>
      <c r="E2621" s="17">
        <v>10</v>
      </c>
      <c r="F2621" s="17">
        <v>1</v>
      </c>
      <c r="G2621" s="40">
        <f t="shared" si="274"/>
        <v>38261</v>
      </c>
      <c r="H2621">
        <f t="shared" si="275"/>
        <v>40</v>
      </c>
      <c r="I2621" s="38">
        <v>0</v>
      </c>
      <c r="J2621" s="38">
        <v>0.3347222222222222</v>
      </c>
      <c r="K2621">
        <v>4969</v>
      </c>
      <c r="L2621">
        <v>4</v>
      </c>
      <c r="M2621">
        <v>6</v>
      </c>
      <c r="O2621">
        <v>3</v>
      </c>
      <c r="P2621">
        <v>2</v>
      </c>
      <c r="Q2621">
        <v>1</v>
      </c>
      <c r="R2621">
        <v>37.299999999999997</v>
      </c>
      <c r="S2621">
        <v>0</v>
      </c>
      <c r="T2621">
        <v>3</v>
      </c>
      <c r="W2621" s="41" t="s">
        <v>220</v>
      </c>
      <c r="X2621">
        <v>4</v>
      </c>
      <c r="Y2621">
        <v>0</v>
      </c>
      <c r="Z2621">
        <v>0</v>
      </c>
      <c r="AA2621">
        <v>0</v>
      </c>
      <c r="AB2621">
        <v>0</v>
      </c>
      <c r="AC2621">
        <v>1</v>
      </c>
      <c r="AD2621">
        <v>0</v>
      </c>
      <c r="AE2621">
        <v>1</v>
      </c>
    </row>
    <row r="2622" spans="1:42" x14ac:dyDescent="0.15">
      <c r="A2622">
        <v>5711</v>
      </c>
      <c r="B2622">
        <v>231</v>
      </c>
      <c r="D2622" s="17">
        <v>2008</v>
      </c>
      <c r="E2622" s="17">
        <v>9</v>
      </c>
      <c r="F2622" s="17">
        <v>29</v>
      </c>
      <c r="G2622" s="40">
        <f t="shared" si="274"/>
        <v>39720</v>
      </c>
      <c r="H2622">
        <f t="shared" si="275"/>
        <v>40</v>
      </c>
      <c r="I2622" s="38"/>
      <c r="J2622" s="38"/>
      <c r="L2622">
        <v>2.11</v>
      </c>
      <c r="O2622">
        <v>3</v>
      </c>
      <c r="Q2622">
        <v>1</v>
      </c>
      <c r="T2622">
        <v>3</v>
      </c>
      <c r="W2622" s="41" t="s">
        <v>220</v>
      </c>
      <c r="X2622">
        <v>0</v>
      </c>
      <c r="Y2622">
        <v>1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H2622">
        <v>0</v>
      </c>
      <c r="AI2622">
        <v>0</v>
      </c>
    </row>
    <row r="2623" spans="1:42" x14ac:dyDescent="0.15">
      <c r="A2623">
        <v>5706</v>
      </c>
      <c r="B2623">
        <v>231</v>
      </c>
      <c r="D2623" s="17">
        <v>2008</v>
      </c>
      <c r="E2623" s="17">
        <v>9</v>
      </c>
      <c r="F2623" s="17">
        <v>29</v>
      </c>
      <c r="G2623" s="40">
        <f t="shared" si="274"/>
        <v>39720</v>
      </c>
      <c r="H2623">
        <f t="shared" si="275"/>
        <v>40</v>
      </c>
      <c r="I2623" s="38"/>
      <c r="J2623" s="38"/>
      <c r="L2623">
        <v>3.6</v>
      </c>
      <c r="O2623">
        <v>3</v>
      </c>
      <c r="Q2623">
        <v>1</v>
      </c>
      <c r="T2623">
        <v>3</v>
      </c>
      <c r="W2623" s="41" t="s">
        <v>50</v>
      </c>
      <c r="X2623">
        <v>0</v>
      </c>
      <c r="Y2623">
        <v>1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</row>
    <row r="2624" spans="1:42" x14ac:dyDescent="0.15">
      <c r="A2624">
        <v>5708</v>
      </c>
      <c r="B2624">
        <v>231</v>
      </c>
      <c r="D2624" s="19">
        <v>2008</v>
      </c>
      <c r="E2624" s="19">
        <v>9</v>
      </c>
      <c r="F2624" s="19">
        <v>29</v>
      </c>
      <c r="G2624" s="40">
        <f t="shared" si="274"/>
        <v>39720</v>
      </c>
      <c r="H2624">
        <f t="shared" si="275"/>
        <v>40</v>
      </c>
      <c r="I2624" s="38"/>
      <c r="J2624" s="38"/>
      <c r="N2624">
        <v>4</v>
      </c>
      <c r="O2624">
        <v>3</v>
      </c>
      <c r="Q2624">
        <v>2</v>
      </c>
      <c r="T2624">
        <v>3</v>
      </c>
      <c r="W2624" s="41" t="s">
        <v>118</v>
      </c>
      <c r="X2624">
        <v>1</v>
      </c>
      <c r="Y2624">
        <v>0</v>
      </c>
      <c r="Z2624">
        <v>1</v>
      </c>
      <c r="AA2624">
        <v>0</v>
      </c>
      <c r="AB2624">
        <v>0</v>
      </c>
      <c r="AC2624">
        <v>0</v>
      </c>
      <c r="AD2624">
        <v>0</v>
      </c>
      <c r="AE2624">
        <v>1</v>
      </c>
      <c r="AM2624" t="s">
        <v>2920</v>
      </c>
    </row>
    <row r="2625" spans="1:38" x14ac:dyDescent="0.15">
      <c r="A2625">
        <v>5704</v>
      </c>
      <c r="B2625">
        <v>231</v>
      </c>
      <c r="D2625" s="17">
        <v>2008</v>
      </c>
      <c r="E2625" s="17">
        <v>9</v>
      </c>
      <c r="F2625" s="17">
        <v>29</v>
      </c>
      <c r="G2625" s="40">
        <f t="shared" si="274"/>
        <v>39720</v>
      </c>
      <c r="H2625">
        <f t="shared" si="275"/>
        <v>40</v>
      </c>
      <c r="I2625" s="38"/>
      <c r="J2625" s="38"/>
      <c r="K2625">
        <v>7040</v>
      </c>
      <c r="L2625">
        <v>2.7</v>
      </c>
      <c r="O2625">
        <v>3</v>
      </c>
      <c r="Q2625">
        <v>2</v>
      </c>
      <c r="R2625">
        <v>36.799999999999997</v>
      </c>
      <c r="S2625">
        <v>0</v>
      </c>
      <c r="T2625">
        <v>3</v>
      </c>
      <c r="W2625" s="41" t="s">
        <v>920</v>
      </c>
      <c r="X2625">
        <v>0</v>
      </c>
      <c r="Y2625">
        <v>1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</row>
    <row r="2626" spans="1:38" x14ac:dyDescent="0.15">
      <c r="A2626">
        <v>5712</v>
      </c>
      <c r="B2626">
        <v>231</v>
      </c>
      <c r="D2626" s="17">
        <v>2008</v>
      </c>
      <c r="E2626" s="17">
        <v>9</v>
      </c>
      <c r="F2626" s="17">
        <v>29</v>
      </c>
      <c r="G2626" s="40">
        <f t="shared" si="274"/>
        <v>39720</v>
      </c>
      <c r="H2626">
        <f t="shared" si="275"/>
        <v>40</v>
      </c>
      <c r="I2626" s="38"/>
      <c r="J2626" s="38"/>
      <c r="L2626">
        <v>2.1</v>
      </c>
      <c r="O2626">
        <v>3</v>
      </c>
      <c r="Q2626">
        <v>2</v>
      </c>
      <c r="R2626">
        <v>356</v>
      </c>
      <c r="W2626" s="41" t="s">
        <v>2834</v>
      </c>
      <c r="X2626">
        <v>3</v>
      </c>
    </row>
    <row r="2627" spans="1:38" x14ac:dyDescent="0.15">
      <c r="A2627">
        <v>5715</v>
      </c>
      <c r="B2627">
        <v>231</v>
      </c>
      <c r="D2627" s="17">
        <v>2008</v>
      </c>
      <c r="E2627" s="17">
        <v>9</v>
      </c>
      <c r="F2627" s="17">
        <v>29</v>
      </c>
      <c r="G2627" s="40">
        <f t="shared" si="274"/>
        <v>39720</v>
      </c>
      <c r="H2627">
        <f t="shared" si="275"/>
        <v>40</v>
      </c>
      <c r="I2627" s="38"/>
      <c r="J2627" s="38"/>
      <c r="L2627">
        <v>3.5</v>
      </c>
      <c r="O2627">
        <v>3</v>
      </c>
      <c r="Q2627">
        <v>1</v>
      </c>
      <c r="R2627">
        <v>360</v>
      </c>
      <c r="W2627" s="41" t="s">
        <v>2834</v>
      </c>
      <c r="X2627">
        <v>4</v>
      </c>
      <c r="AK2627">
        <v>199</v>
      </c>
      <c r="AL2627">
        <v>507</v>
      </c>
    </row>
    <row r="2628" spans="1:38" x14ac:dyDescent="0.15">
      <c r="A2628">
        <v>5724</v>
      </c>
      <c r="B2628">
        <v>231</v>
      </c>
      <c r="D2628" s="17">
        <v>2008</v>
      </c>
      <c r="E2628" s="17">
        <v>9</v>
      </c>
      <c r="F2628" s="17">
        <v>30</v>
      </c>
      <c r="G2628" s="40">
        <f t="shared" si="274"/>
        <v>39721</v>
      </c>
      <c r="H2628">
        <f t="shared" si="275"/>
        <v>40</v>
      </c>
      <c r="I2628" s="38"/>
      <c r="J2628" s="38"/>
      <c r="L2628">
        <v>2.2000000000000002</v>
      </c>
      <c r="O2628">
        <v>3</v>
      </c>
      <c r="Q2628">
        <v>1</v>
      </c>
      <c r="T2628">
        <v>3</v>
      </c>
      <c r="W2628" s="41" t="s">
        <v>118</v>
      </c>
      <c r="X2628">
        <v>0</v>
      </c>
      <c r="Y2628">
        <v>1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</row>
    <row r="2629" spans="1:38" x14ac:dyDescent="0.15">
      <c r="A2629">
        <v>5722</v>
      </c>
      <c r="B2629">
        <v>231</v>
      </c>
      <c r="D2629" s="19">
        <v>2008</v>
      </c>
      <c r="E2629" s="19">
        <v>9</v>
      </c>
      <c r="F2629" s="19">
        <v>30</v>
      </c>
      <c r="G2629" s="40">
        <f t="shared" si="274"/>
        <v>39721</v>
      </c>
      <c r="H2629">
        <f t="shared" si="275"/>
        <v>40</v>
      </c>
      <c r="I2629" s="38"/>
      <c r="J2629" s="38"/>
      <c r="L2629">
        <v>3.6</v>
      </c>
      <c r="O2629">
        <v>3</v>
      </c>
      <c r="Q2629">
        <v>2</v>
      </c>
      <c r="U2629">
        <v>1</v>
      </c>
      <c r="W2629" s="41" t="s">
        <v>2830</v>
      </c>
      <c r="X2629">
        <v>0</v>
      </c>
      <c r="AH2629">
        <v>0</v>
      </c>
      <c r="AI2629">
        <v>0</v>
      </c>
    </row>
    <row r="2630" spans="1:38" x14ac:dyDescent="0.15">
      <c r="A2630">
        <v>5732</v>
      </c>
      <c r="B2630">
        <v>231</v>
      </c>
      <c r="D2630" s="19">
        <v>2008</v>
      </c>
      <c r="E2630" s="19">
        <v>9</v>
      </c>
      <c r="F2630" s="19">
        <v>30</v>
      </c>
      <c r="G2630" s="40">
        <f t="shared" si="274"/>
        <v>39721</v>
      </c>
      <c r="H2630">
        <f t="shared" si="275"/>
        <v>40</v>
      </c>
      <c r="I2630" s="38"/>
      <c r="J2630" s="38"/>
      <c r="L2630">
        <v>4</v>
      </c>
      <c r="O2630">
        <v>3</v>
      </c>
      <c r="Q2630">
        <v>2</v>
      </c>
      <c r="W2630" s="41" t="s">
        <v>2925</v>
      </c>
      <c r="X2630">
        <v>1</v>
      </c>
      <c r="AH2630">
        <f>SUBTOTAL(9,AH163:AH2629)</f>
        <v>43</v>
      </c>
      <c r="AI2630">
        <f>SUBTOTAL(9,AI163:AI2629)</f>
        <v>66</v>
      </c>
      <c r="AJ2630">
        <f>SUBTOTAL(9,AJ163:AJ2629)</f>
        <v>16</v>
      </c>
    </row>
    <row r="2631" spans="1:38" x14ac:dyDescent="0.15">
      <c r="A2631">
        <v>1775</v>
      </c>
      <c r="B2631">
        <v>65</v>
      </c>
      <c r="C2631">
        <v>40</v>
      </c>
      <c r="D2631" s="17">
        <v>2004</v>
      </c>
      <c r="E2631" s="17">
        <v>10</v>
      </c>
      <c r="F2631" s="17">
        <v>4</v>
      </c>
      <c r="G2631" s="40">
        <f t="shared" ref="G2631:G2641" si="276">DATE(D2631,E2631,F2631)</f>
        <v>38264</v>
      </c>
      <c r="H2631">
        <f t="shared" ref="H2631:H2641" si="277">INT((G2631-DATE(YEAR(G2631-WEEKDAY(G2631-1)+4),1,3)+WEEKDAY(DATE(YEAR(G2631-WEEKDAY(G2631-1)+4),1,3))+5)/7)</f>
        <v>41</v>
      </c>
      <c r="I2631" s="38">
        <v>0</v>
      </c>
      <c r="J2631" s="38">
        <v>0.38611111111111113</v>
      </c>
      <c r="L2631">
        <v>3</v>
      </c>
      <c r="O2631">
        <v>3</v>
      </c>
      <c r="P2631">
        <v>2</v>
      </c>
      <c r="Q2631">
        <v>1</v>
      </c>
      <c r="R2631">
        <v>37.799999999999997</v>
      </c>
      <c r="S2631">
        <v>1</v>
      </c>
      <c r="T2631">
        <v>3</v>
      </c>
      <c r="W2631" s="41" t="s">
        <v>118</v>
      </c>
      <c r="X2631">
        <v>4</v>
      </c>
      <c r="Y2631">
        <v>0</v>
      </c>
      <c r="Z2631">
        <v>0</v>
      </c>
      <c r="AA2631">
        <v>0</v>
      </c>
      <c r="AB2631">
        <v>0</v>
      </c>
      <c r="AC2631">
        <v>1</v>
      </c>
      <c r="AD2631">
        <v>0</v>
      </c>
      <c r="AE2631">
        <v>1</v>
      </c>
    </row>
    <row r="2632" spans="1:38" x14ac:dyDescent="0.15">
      <c r="A2632">
        <v>1786</v>
      </c>
      <c r="B2632">
        <v>65</v>
      </c>
      <c r="C2632">
        <v>41</v>
      </c>
      <c r="D2632" s="17">
        <v>2004</v>
      </c>
      <c r="E2632" s="17">
        <v>10</v>
      </c>
      <c r="F2632" s="17">
        <v>7</v>
      </c>
      <c r="G2632" s="40">
        <f t="shared" si="276"/>
        <v>38267</v>
      </c>
      <c r="H2632">
        <f t="shared" si="277"/>
        <v>41</v>
      </c>
      <c r="I2632" s="38">
        <v>0</v>
      </c>
      <c r="J2632" s="38">
        <v>0.33402777777777781</v>
      </c>
      <c r="L2632">
        <v>3</v>
      </c>
      <c r="O2632">
        <v>3</v>
      </c>
      <c r="P2632">
        <v>2</v>
      </c>
      <c r="Q2632">
        <v>1</v>
      </c>
      <c r="R2632">
        <v>36.9</v>
      </c>
      <c r="S2632">
        <v>0</v>
      </c>
      <c r="T2632">
        <v>3</v>
      </c>
      <c r="W2632" s="41" t="s">
        <v>50</v>
      </c>
      <c r="X2632">
        <v>1</v>
      </c>
      <c r="Y2632">
        <v>0</v>
      </c>
      <c r="Z2632">
        <v>1</v>
      </c>
      <c r="AA2632">
        <v>0</v>
      </c>
      <c r="AB2632">
        <v>0</v>
      </c>
      <c r="AC2632">
        <v>0</v>
      </c>
      <c r="AD2632">
        <v>0</v>
      </c>
      <c r="AE2632">
        <v>1</v>
      </c>
    </row>
    <row r="2633" spans="1:38" x14ac:dyDescent="0.15">
      <c r="A2633">
        <v>1789</v>
      </c>
      <c r="B2633">
        <v>65</v>
      </c>
      <c r="C2633">
        <v>41</v>
      </c>
      <c r="D2633" s="17">
        <v>2004</v>
      </c>
      <c r="E2633" s="17">
        <v>10</v>
      </c>
      <c r="F2633" s="17">
        <v>8</v>
      </c>
      <c r="G2633" s="40">
        <f t="shared" si="276"/>
        <v>38268</v>
      </c>
      <c r="H2633">
        <f t="shared" si="277"/>
        <v>41</v>
      </c>
      <c r="I2633" s="38">
        <v>9</v>
      </c>
      <c r="J2633" s="38">
        <v>9</v>
      </c>
      <c r="K2633">
        <v>4969</v>
      </c>
      <c r="L2633">
        <v>4</v>
      </c>
      <c r="M2633">
        <v>6</v>
      </c>
      <c r="O2633">
        <v>3</v>
      </c>
      <c r="P2633">
        <v>2</v>
      </c>
      <c r="Q2633">
        <v>2</v>
      </c>
      <c r="R2633">
        <v>36.799999999999997</v>
      </c>
      <c r="S2633">
        <v>0</v>
      </c>
      <c r="T2633">
        <v>3</v>
      </c>
      <c r="W2633" s="41" t="s">
        <v>118</v>
      </c>
      <c r="X2633">
        <v>3</v>
      </c>
      <c r="Y2633">
        <v>0</v>
      </c>
      <c r="Z2633">
        <v>0</v>
      </c>
      <c r="AA2633">
        <v>0</v>
      </c>
      <c r="AB2633">
        <v>1</v>
      </c>
      <c r="AC2633">
        <v>0</v>
      </c>
      <c r="AD2633">
        <v>0</v>
      </c>
      <c r="AE2633">
        <v>1</v>
      </c>
    </row>
    <row r="2634" spans="1:38" x14ac:dyDescent="0.15">
      <c r="A2634">
        <v>1788</v>
      </c>
      <c r="B2634">
        <v>65</v>
      </c>
      <c r="C2634">
        <v>41</v>
      </c>
      <c r="D2634" s="19">
        <v>2004</v>
      </c>
      <c r="E2634" s="19">
        <v>10</v>
      </c>
      <c r="F2634" s="19">
        <v>8</v>
      </c>
      <c r="G2634" s="40">
        <f t="shared" si="276"/>
        <v>38268</v>
      </c>
      <c r="H2634">
        <f t="shared" si="277"/>
        <v>41</v>
      </c>
      <c r="I2634" s="38">
        <v>0</v>
      </c>
      <c r="J2634" s="38">
        <v>0.33680555555555558</v>
      </c>
      <c r="L2634">
        <v>2</v>
      </c>
      <c r="M2634">
        <v>6</v>
      </c>
      <c r="O2634">
        <v>3</v>
      </c>
      <c r="P2634">
        <v>2</v>
      </c>
      <c r="Q2634">
        <v>1</v>
      </c>
      <c r="W2634" s="41" t="s">
        <v>282</v>
      </c>
      <c r="X2634">
        <v>0</v>
      </c>
      <c r="Y2634">
        <v>1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</row>
    <row r="2635" spans="1:38" x14ac:dyDescent="0.15">
      <c r="A2635">
        <v>5737</v>
      </c>
      <c r="B2635">
        <v>232</v>
      </c>
      <c r="D2635" s="17">
        <v>2008</v>
      </c>
      <c r="E2635" s="17">
        <v>10</v>
      </c>
      <c r="F2635" s="17">
        <v>6</v>
      </c>
      <c r="G2635" s="40">
        <f t="shared" si="276"/>
        <v>39727</v>
      </c>
      <c r="H2635">
        <f t="shared" si="277"/>
        <v>41</v>
      </c>
      <c r="I2635" s="38"/>
      <c r="J2635" s="38"/>
      <c r="L2635">
        <v>3</v>
      </c>
      <c r="O2635">
        <v>3</v>
      </c>
      <c r="Q2635">
        <v>2</v>
      </c>
      <c r="T2635">
        <v>3</v>
      </c>
      <c r="W2635" s="41" t="s">
        <v>220</v>
      </c>
      <c r="X2635">
        <v>0</v>
      </c>
      <c r="Y2635">
        <v>1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</row>
    <row r="2636" spans="1:38" x14ac:dyDescent="0.15">
      <c r="A2636">
        <v>5743</v>
      </c>
      <c r="B2636">
        <v>232</v>
      </c>
      <c r="D2636" s="17">
        <v>2008</v>
      </c>
      <c r="E2636" s="17">
        <v>10</v>
      </c>
      <c r="F2636" s="17">
        <v>7</v>
      </c>
      <c r="G2636" s="40">
        <f t="shared" si="276"/>
        <v>39728</v>
      </c>
      <c r="H2636">
        <f t="shared" si="277"/>
        <v>41</v>
      </c>
      <c r="I2636" s="38"/>
      <c r="J2636" s="38"/>
      <c r="L2636">
        <v>2.2000000000000002</v>
      </c>
      <c r="O2636">
        <v>3</v>
      </c>
      <c r="Q2636">
        <v>2</v>
      </c>
      <c r="R2636">
        <v>36</v>
      </c>
      <c r="S2636">
        <v>0</v>
      </c>
      <c r="T2636">
        <v>3</v>
      </c>
      <c r="W2636" s="41" t="s">
        <v>118</v>
      </c>
      <c r="X2636">
        <v>4</v>
      </c>
      <c r="Y2636">
        <v>0</v>
      </c>
      <c r="Z2636">
        <v>0</v>
      </c>
      <c r="AA2636">
        <v>0</v>
      </c>
      <c r="AB2636">
        <v>0</v>
      </c>
      <c r="AC2636">
        <v>1</v>
      </c>
      <c r="AD2636">
        <v>0</v>
      </c>
      <c r="AE2636">
        <v>1</v>
      </c>
    </row>
    <row r="2637" spans="1:38" x14ac:dyDescent="0.15">
      <c r="A2637">
        <v>5750</v>
      </c>
      <c r="B2637">
        <v>232</v>
      </c>
      <c r="D2637" s="17">
        <v>2008</v>
      </c>
      <c r="E2637" s="17">
        <v>10</v>
      </c>
      <c r="F2637" s="17">
        <v>7</v>
      </c>
      <c r="G2637" s="40">
        <f t="shared" si="276"/>
        <v>39728</v>
      </c>
      <c r="H2637">
        <f t="shared" si="277"/>
        <v>41</v>
      </c>
      <c r="I2637" s="38"/>
      <c r="J2637" s="38"/>
      <c r="L2637">
        <v>4</v>
      </c>
      <c r="O2637">
        <v>3</v>
      </c>
      <c r="Q2637">
        <v>1</v>
      </c>
      <c r="T2637">
        <v>3</v>
      </c>
      <c r="W2637" s="41" t="s">
        <v>118</v>
      </c>
      <c r="X2637">
        <v>1</v>
      </c>
      <c r="Y2637">
        <v>0</v>
      </c>
      <c r="Z2637">
        <v>1</v>
      </c>
      <c r="AA2637">
        <v>0</v>
      </c>
      <c r="AB2637">
        <v>0</v>
      </c>
      <c r="AC2637">
        <v>0</v>
      </c>
      <c r="AD2637">
        <v>0</v>
      </c>
      <c r="AE2637">
        <v>1</v>
      </c>
    </row>
    <row r="2638" spans="1:38" x14ac:dyDescent="0.15">
      <c r="A2638">
        <v>5749</v>
      </c>
      <c r="B2638">
        <v>232</v>
      </c>
      <c r="D2638" s="19">
        <v>2008</v>
      </c>
      <c r="E2638" s="19">
        <v>10</v>
      </c>
      <c r="F2638" s="19">
        <v>7</v>
      </c>
      <c r="G2638" s="40">
        <f t="shared" si="276"/>
        <v>39728</v>
      </c>
      <c r="H2638">
        <f t="shared" si="277"/>
        <v>41</v>
      </c>
      <c r="I2638" s="38"/>
      <c r="J2638" s="38"/>
      <c r="L2638">
        <v>2.11</v>
      </c>
      <c r="O2638">
        <v>3</v>
      </c>
      <c r="Q2638">
        <v>1</v>
      </c>
      <c r="U2638">
        <v>1</v>
      </c>
      <c r="W2638" s="41" t="s">
        <v>2830</v>
      </c>
      <c r="X2638">
        <v>0</v>
      </c>
    </row>
    <row r="2639" spans="1:38" x14ac:dyDescent="0.15">
      <c r="A2639">
        <v>5755</v>
      </c>
      <c r="B2639">
        <v>232</v>
      </c>
      <c r="D2639" s="17">
        <v>2008</v>
      </c>
      <c r="E2639" s="17">
        <v>10</v>
      </c>
      <c r="F2639" s="17">
        <v>8</v>
      </c>
      <c r="G2639" s="40">
        <f t="shared" si="276"/>
        <v>39729</v>
      </c>
      <c r="H2639">
        <f t="shared" si="277"/>
        <v>41</v>
      </c>
      <c r="I2639" s="38"/>
      <c r="J2639" s="38"/>
      <c r="L2639">
        <v>2.4</v>
      </c>
      <c r="O2639">
        <v>3</v>
      </c>
      <c r="Q2639">
        <v>1</v>
      </c>
      <c r="R2639">
        <v>368</v>
      </c>
      <c r="V2639" s="41" t="s">
        <v>2929</v>
      </c>
      <c r="W2639" s="41" t="s">
        <v>2830</v>
      </c>
      <c r="X2639">
        <v>3</v>
      </c>
    </row>
    <row r="2640" spans="1:38" x14ac:dyDescent="0.15">
      <c r="A2640">
        <v>5759</v>
      </c>
      <c r="B2640">
        <v>232</v>
      </c>
      <c r="D2640" s="17">
        <v>2008</v>
      </c>
      <c r="E2640" s="17">
        <v>10</v>
      </c>
      <c r="F2640" s="17">
        <v>8</v>
      </c>
      <c r="G2640" s="40">
        <f t="shared" si="276"/>
        <v>39729</v>
      </c>
      <c r="H2640">
        <f t="shared" si="277"/>
        <v>41</v>
      </c>
      <c r="I2640" s="38"/>
      <c r="J2640" s="38"/>
      <c r="L2640">
        <v>2.4</v>
      </c>
      <c r="O2640">
        <v>3</v>
      </c>
      <c r="Q2640">
        <v>2</v>
      </c>
      <c r="R2640">
        <v>381</v>
      </c>
      <c r="V2640" s="41" t="s">
        <v>2929</v>
      </c>
      <c r="W2640" s="41" t="s">
        <v>2830</v>
      </c>
    </row>
    <row r="2641" spans="1:31" x14ac:dyDescent="0.15">
      <c r="A2641">
        <v>5764</v>
      </c>
      <c r="B2641">
        <v>232</v>
      </c>
      <c r="D2641" s="17">
        <v>2008</v>
      </c>
      <c r="E2641" s="17">
        <v>10</v>
      </c>
      <c r="F2641" s="17">
        <v>9</v>
      </c>
      <c r="G2641" s="40">
        <f t="shared" si="276"/>
        <v>39730</v>
      </c>
      <c r="H2641">
        <f t="shared" si="277"/>
        <v>41</v>
      </c>
      <c r="I2641" s="38"/>
      <c r="J2641" s="38"/>
      <c r="L2641">
        <v>4</v>
      </c>
      <c r="O2641">
        <v>3</v>
      </c>
      <c r="Q2641">
        <v>2</v>
      </c>
      <c r="T2641">
        <v>3</v>
      </c>
      <c r="V2641" s="41" t="s">
        <v>1335</v>
      </c>
      <c r="W2641" s="41" t="s">
        <v>50</v>
      </c>
      <c r="X2641">
        <v>1</v>
      </c>
      <c r="Y2641">
        <v>0</v>
      </c>
      <c r="Z2641">
        <v>1</v>
      </c>
      <c r="AA2641">
        <v>0</v>
      </c>
      <c r="AB2641">
        <v>0</v>
      </c>
      <c r="AC2641">
        <v>0</v>
      </c>
      <c r="AD2641">
        <v>0</v>
      </c>
      <c r="AE2641">
        <v>1</v>
      </c>
    </row>
    <row r="2642" spans="1:31" x14ac:dyDescent="0.15">
      <c r="A2642">
        <v>1959</v>
      </c>
      <c r="B2642">
        <v>72</v>
      </c>
      <c r="C2642">
        <v>41</v>
      </c>
      <c r="D2642" s="17">
        <v>2004</v>
      </c>
      <c r="E2642" s="17">
        <v>10</v>
      </c>
      <c r="F2642" s="17">
        <v>11</v>
      </c>
      <c r="G2642" s="40">
        <f>DATE(D2642,E2642,F2642)</f>
        <v>38271</v>
      </c>
      <c r="H2642">
        <f>INT((G2642-DATE(YEAR(G2642-WEEKDAY(G2642-1)+4),1,3)+WEEKDAY(DATE(YEAR(G2642-WEEKDAY(G2642-1)+4),1,3))+5)/7)</f>
        <v>42</v>
      </c>
      <c r="I2642" s="38">
        <v>0</v>
      </c>
      <c r="J2642" s="38">
        <v>0.41875000000000001</v>
      </c>
      <c r="K2642">
        <v>342</v>
      </c>
      <c r="L2642">
        <v>4</v>
      </c>
      <c r="O2642">
        <v>3</v>
      </c>
      <c r="P2642">
        <v>2</v>
      </c>
      <c r="Q2642">
        <v>2</v>
      </c>
      <c r="R2642">
        <v>39.9</v>
      </c>
      <c r="S2642">
        <v>1</v>
      </c>
      <c r="W2642" s="41" t="s">
        <v>45</v>
      </c>
      <c r="X2642">
        <v>5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1</v>
      </c>
      <c r="AE2642">
        <v>1</v>
      </c>
    </row>
    <row r="2643" spans="1:31" x14ac:dyDescent="0.15">
      <c r="A2643">
        <v>1967</v>
      </c>
      <c r="B2643">
        <v>72</v>
      </c>
      <c r="C2643">
        <v>41</v>
      </c>
      <c r="D2643" s="17">
        <v>2004</v>
      </c>
      <c r="E2643" s="17">
        <v>10</v>
      </c>
      <c r="F2643" s="17">
        <v>13</v>
      </c>
      <c r="G2643" s="40">
        <f>DATE(D2643,E2643,F2643)</f>
        <v>38273</v>
      </c>
      <c r="H2643">
        <f>INT((G2643-DATE(YEAR(G2643-WEEKDAY(G2643-1)+4),1,3)+WEEKDAY(DATE(YEAR(G2643-WEEKDAY(G2643-1)+4),1,3))+5)/7)</f>
        <v>42</v>
      </c>
      <c r="I2643" s="38">
        <v>0</v>
      </c>
      <c r="J2643" s="38">
        <v>0.37152777777777773</v>
      </c>
      <c r="K2643">
        <v>2372</v>
      </c>
      <c r="L2643">
        <v>3</v>
      </c>
      <c r="M2643">
        <v>6</v>
      </c>
      <c r="O2643">
        <v>3</v>
      </c>
      <c r="P2643">
        <v>2</v>
      </c>
      <c r="Q2643">
        <v>1</v>
      </c>
      <c r="R2643">
        <v>36.6</v>
      </c>
      <c r="S2643">
        <v>0</v>
      </c>
      <c r="T2643">
        <v>3</v>
      </c>
      <c r="W2643" s="41" t="s">
        <v>118</v>
      </c>
      <c r="X2643">
        <v>3</v>
      </c>
      <c r="Y2643">
        <v>0</v>
      </c>
      <c r="Z2643">
        <v>0</v>
      </c>
      <c r="AA2643">
        <v>0</v>
      </c>
      <c r="AB2643">
        <v>1</v>
      </c>
      <c r="AC2643">
        <v>0</v>
      </c>
      <c r="AD2643">
        <v>0</v>
      </c>
      <c r="AE2643">
        <v>1</v>
      </c>
    </row>
    <row r="2644" spans="1:31" x14ac:dyDescent="0.15">
      <c r="A2644">
        <v>1793</v>
      </c>
      <c r="B2644">
        <v>66</v>
      </c>
      <c r="C2644">
        <v>42</v>
      </c>
      <c r="D2644" s="17">
        <v>2004</v>
      </c>
      <c r="E2644" s="17">
        <v>10</v>
      </c>
      <c r="F2644" s="17">
        <v>14</v>
      </c>
      <c r="G2644" s="40">
        <f>DATE(D2644,E2644,F2644)</f>
        <v>38274</v>
      </c>
      <c r="H2644">
        <f>INT((G2644-DATE(YEAR(G2644-WEEKDAY(G2644-1)+4),1,3)+WEEKDAY(DATE(YEAR(G2644-WEEKDAY(G2644-1)+4),1,3))+5)/7)</f>
        <v>42</v>
      </c>
      <c r="I2644" s="38">
        <v>0</v>
      </c>
      <c r="J2644" s="38">
        <v>0.44791666666666669</v>
      </c>
      <c r="K2644">
        <v>3192</v>
      </c>
      <c r="L2644">
        <v>3</v>
      </c>
      <c r="O2644">
        <v>3</v>
      </c>
      <c r="P2644">
        <v>2</v>
      </c>
      <c r="Q2644">
        <v>1</v>
      </c>
      <c r="R2644">
        <v>38.1</v>
      </c>
      <c r="S2644">
        <v>1</v>
      </c>
      <c r="T2644">
        <v>3</v>
      </c>
      <c r="W2644" s="41" t="s">
        <v>278</v>
      </c>
      <c r="X2644">
        <v>0</v>
      </c>
      <c r="Y2644">
        <v>1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</row>
    <row r="2645" spans="1:31" x14ac:dyDescent="0.15">
      <c r="A2645">
        <v>1796</v>
      </c>
      <c r="B2645">
        <v>66</v>
      </c>
      <c r="C2645">
        <v>42</v>
      </c>
      <c r="D2645" s="17">
        <v>2004</v>
      </c>
      <c r="E2645" s="17">
        <v>10</v>
      </c>
      <c r="F2645" s="17">
        <v>14</v>
      </c>
      <c r="G2645" s="40">
        <f>DATE(D2645,E2645,F2645)</f>
        <v>38274</v>
      </c>
      <c r="H2645">
        <f>INT((G2645-DATE(YEAR(G2645-WEEKDAY(G2645-1)+4),1,3)+WEEKDAY(DATE(YEAR(G2645-WEEKDAY(G2645-1)+4),1,3))+5)/7)</f>
        <v>42</v>
      </c>
      <c r="I2645" s="38">
        <v>0</v>
      </c>
      <c r="J2645" s="38">
        <v>0.4604166666666667</v>
      </c>
      <c r="K2645">
        <v>6396</v>
      </c>
      <c r="L2645">
        <v>4</v>
      </c>
      <c r="O2645">
        <v>3</v>
      </c>
      <c r="P2645">
        <v>2</v>
      </c>
      <c r="Q2645">
        <v>1</v>
      </c>
      <c r="T2645">
        <v>3</v>
      </c>
      <c r="W2645" s="41" t="s">
        <v>120</v>
      </c>
      <c r="X2645">
        <v>1</v>
      </c>
      <c r="Y2645">
        <v>0</v>
      </c>
      <c r="Z2645">
        <v>1</v>
      </c>
      <c r="AA2645">
        <v>0</v>
      </c>
      <c r="AB2645">
        <v>0</v>
      </c>
      <c r="AC2645">
        <v>0</v>
      </c>
      <c r="AD2645">
        <v>0</v>
      </c>
      <c r="AE2645">
        <v>1</v>
      </c>
    </row>
    <row r="2646" spans="1:31" x14ac:dyDescent="0.15">
      <c r="A2646">
        <v>1799</v>
      </c>
      <c r="B2646">
        <v>66</v>
      </c>
      <c r="C2646">
        <v>42</v>
      </c>
      <c r="D2646" s="17">
        <v>2004</v>
      </c>
      <c r="E2646" s="17">
        <v>10</v>
      </c>
      <c r="F2646" s="17">
        <v>15</v>
      </c>
      <c r="G2646" s="40">
        <f>DATE(D2646,E2646,F2646)</f>
        <v>38275</v>
      </c>
      <c r="H2646">
        <f>INT((G2646-DATE(YEAR(G2646-WEEKDAY(G2646-1)+4),1,3)+WEEKDAY(DATE(YEAR(G2646-WEEKDAY(G2646-1)+4),1,3))+5)/7)</f>
        <v>42</v>
      </c>
      <c r="I2646" s="38">
        <v>10</v>
      </c>
      <c r="J2646" s="38">
        <v>10</v>
      </c>
      <c r="L2646">
        <v>3</v>
      </c>
      <c r="O2646">
        <v>3</v>
      </c>
      <c r="P2646">
        <v>2</v>
      </c>
      <c r="Q2646">
        <v>2</v>
      </c>
      <c r="W2646" s="41" t="s">
        <v>278</v>
      </c>
      <c r="X2646">
        <v>3</v>
      </c>
      <c r="Y2646">
        <v>0</v>
      </c>
      <c r="Z2646">
        <v>0</v>
      </c>
      <c r="AA2646">
        <v>0</v>
      </c>
      <c r="AB2646">
        <v>1</v>
      </c>
      <c r="AC2646">
        <v>0</v>
      </c>
      <c r="AD2646">
        <v>0</v>
      </c>
      <c r="AE2646">
        <v>1</v>
      </c>
    </row>
    <row r="2647" spans="1:31" x14ac:dyDescent="0.15">
      <c r="A2647">
        <v>1810</v>
      </c>
      <c r="B2647">
        <v>66</v>
      </c>
      <c r="C2647">
        <v>42</v>
      </c>
      <c r="D2647" s="17">
        <v>2004</v>
      </c>
      <c r="E2647" s="17">
        <v>10</v>
      </c>
      <c r="F2647" s="17">
        <v>19</v>
      </c>
      <c r="G2647" s="40">
        <f>DATE(D2647,E2647,F2647)</f>
        <v>38279</v>
      </c>
      <c r="H2647">
        <f>INT((G2647-DATE(YEAR(G2647-WEEKDAY(G2647-1)+4),1,3)+WEEKDAY(DATE(YEAR(G2647-WEEKDAY(G2647-1)+4),1,3))+5)/7)</f>
        <v>43</v>
      </c>
      <c r="I2647" s="1">
        <v>0</v>
      </c>
      <c r="J2647" s="1">
        <v>0.40138888888888885</v>
      </c>
      <c r="K2647">
        <v>1964</v>
      </c>
      <c r="L2647">
        <v>3</v>
      </c>
      <c r="M2647">
        <v>5</v>
      </c>
      <c r="O2647">
        <v>3</v>
      </c>
      <c r="P2647">
        <v>2</v>
      </c>
      <c r="Q2647">
        <v>2</v>
      </c>
      <c r="W2647" s="41" t="s">
        <v>118</v>
      </c>
      <c r="X2647">
        <v>4</v>
      </c>
      <c r="Y2647">
        <v>0</v>
      </c>
      <c r="Z2647">
        <v>0</v>
      </c>
      <c r="AA2647">
        <v>0</v>
      </c>
      <c r="AB2647">
        <v>0</v>
      </c>
      <c r="AC2647">
        <v>1</v>
      </c>
      <c r="AD2647">
        <v>0</v>
      </c>
      <c r="AE2647">
        <v>1</v>
      </c>
    </row>
    <row r="2648" spans="1:31" x14ac:dyDescent="0.15">
      <c r="A2648">
        <v>1821</v>
      </c>
      <c r="B2648">
        <v>67</v>
      </c>
      <c r="C2648">
        <v>43</v>
      </c>
      <c r="D2648" s="18">
        <v>2004</v>
      </c>
      <c r="E2648" s="17">
        <v>10</v>
      </c>
      <c r="F2648" s="17">
        <v>21</v>
      </c>
      <c r="G2648" s="40">
        <f>DATE(D2648,E2648,F2648)</f>
        <v>38281</v>
      </c>
      <c r="H2648">
        <f>INT((G2648-DATE(YEAR(G2648-WEEKDAY(G2648-1)+4),1,3)+WEEKDAY(DATE(YEAR(G2648-WEEKDAY(G2648-1)+4),1,3))+5)/7)</f>
        <v>43</v>
      </c>
      <c r="I2648" s="38">
        <v>0</v>
      </c>
      <c r="J2648" s="38">
        <v>0.35833333333333334</v>
      </c>
      <c r="K2648">
        <v>2718</v>
      </c>
      <c r="L2648">
        <v>3</v>
      </c>
      <c r="O2648">
        <v>3</v>
      </c>
      <c r="P2648">
        <v>2</v>
      </c>
      <c r="Q2648">
        <v>1</v>
      </c>
      <c r="T2648">
        <v>3</v>
      </c>
      <c r="W2648" s="41" t="s">
        <v>50</v>
      </c>
      <c r="X2648">
        <v>1</v>
      </c>
      <c r="Y2648">
        <v>0</v>
      </c>
      <c r="Z2648">
        <v>1</v>
      </c>
      <c r="AA2648">
        <v>0</v>
      </c>
      <c r="AB2648">
        <v>0</v>
      </c>
      <c r="AC2648">
        <v>0</v>
      </c>
      <c r="AD2648">
        <v>0</v>
      </c>
      <c r="AE2648">
        <v>1</v>
      </c>
    </row>
    <row r="2649" spans="1:31" x14ac:dyDescent="0.15">
      <c r="A2649">
        <v>1828</v>
      </c>
      <c r="B2649">
        <v>67</v>
      </c>
      <c r="C2649">
        <v>43</v>
      </c>
      <c r="D2649" s="19">
        <v>2004</v>
      </c>
      <c r="E2649" s="19">
        <v>10</v>
      </c>
      <c r="F2649" s="19">
        <v>21</v>
      </c>
      <c r="G2649" s="40">
        <f>DATE(D2649,E2649,F2649)</f>
        <v>38281</v>
      </c>
      <c r="H2649">
        <f>INT((G2649-DATE(YEAR(G2649-WEEKDAY(G2649-1)+4),1,3)+WEEKDAY(DATE(YEAR(G2649-WEEKDAY(G2649-1)+4),1,3))+5)/7)</f>
        <v>43</v>
      </c>
      <c r="I2649" s="38">
        <v>0</v>
      </c>
      <c r="J2649" s="38">
        <v>0.4597222222222222</v>
      </c>
      <c r="K2649">
        <v>6408</v>
      </c>
      <c r="L2649">
        <v>4</v>
      </c>
      <c r="M2649">
        <v>2</v>
      </c>
      <c r="O2649">
        <v>3</v>
      </c>
      <c r="P2649">
        <v>2</v>
      </c>
      <c r="Q2649">
        <v>1</v>
      </c>
      <c r="T2649">
        <v>3</v>
      </c>
      <c r="W2649" s="41" t="s">
        <v>118</v>
      </c>
      <c r="X2649">
        <v>0</v>
      </c>
      <c r="Y2649">
        <v>1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</row>
    <row r="2650" spans="1:31" x14ac:dyDescent="0.15">
      <c r="A2650">
        <v>1833</v>
      </c>
      <c r="B2650">
        <v>67</v>
      </c>
      <c r="C2650">
        <v>43</v>
      </c>
      <c r="D2650" s="17">
        <v>2004</v>
      </c>
      <c r="E2650" s="17">
        <v>10</v>
      </c>
      <c r="F2650" s="17">
        <v>25</v>
      </c>
      <c r="G2650" s="40">
        <f>DATE(D2650,E2650,F2650)</f>
        <v>38285</v>
      </c>
      <c r="H2650">
        <f>INT((G2650-DATE(YEAR(G2650-WEEKDAY(G2650-1)+4),1,3)+WEEKDAY(DATE(YEAR(G2650-WEEKDAY(G2650-1)+4),1,3))+5)/7)</f>
        <v>44</v>
      </c>
      <c r="I2650" s="38">
        <v>0</v>
      </c>
      <c r="J2650" s="38">
        <v>0.29375000000000001</v>
      </c>
      <c r="L2650">
        <v>4</v>
      </c>
      <c r="M2650">
        <v>7</v>
      </c>
      <c r="O2650">
        <v>3</v>
      </c>
      <c r="P2650">
        <v>2</v>
      </c>
      <c r="Q2650">
        <v>1</v>
      </c>
      <c r="W2650" s="41" t="s">
        <v>278</v>
      </c>
      <c r="X2650">
        <v>0</v>
      </c>
      <c r="Y2650">
        <v>1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</row>
    <row r="2651" spans="1:31" x14ac:dyDescent="0.15">
      <c r="A2651">
        <v>1843</v>
      </c>
      <c r="B2651">
        <v>67</v>
      </c>
      <c r="C2651">
        <v>44</v>
      </c>
      <c r="D2651" s="17">
        <v>2004</v>
      </c>
      <c r="E2651" s="17">
        <v>10</v>
      </c>
      <c r="F2651" s="17">
        <v>29</v>
      </c>
      <c r="G2651" s="40">
        <f>DATE(D2651,E2651,F2651)</f>
        <v>38289</v>
      </c>
      <c r="H2651">
        <f>INT((G2651-DATE(YEAR(G2651-WEEKDAY(G2651-1)+4),1,3)+WEEKDAY(DATE(YEAR(G2651-WEEKDAY(G2651-1)+4),1,3))+5)/7)</f>
        <v>44</v>
      </c>
      <c r="I2651" s="1">
        <v>0</v>
      </c>
      <c r="J2651" s="1">
        <v>0.4201388888888889</v>
      </c>
      <c r="K2651">
        <v>2848</v>
      </c>
      <c r="L2651">
        <v>4</v>
      </c>
      <c r="O2651">
        <v>3</v>
      </c>
      <c r="P2651">
        <v>2</v>
      </c>
      <c r="Q2651">
        <v>2</v>
      </c>
      <c r="R2651">
        <v>38.700000000000003</v>
      </c>
      <c r="S2651">
        <v>1</v>
      </c>
      <c r="T2651">
        <v>3</v>
      </c>
      <c r="W2651" s="41" t="s">
        <v>278</v>
      </c>
      <c r="X2651">
        <v>1</v>
      </c>
      <c r="Y2651">
        <v>0</v>
      </c>
      <c r="Z2651">
        <v>1</v>
      </c>
      <c r="AA2651">
        <v>0</v>
      </c>
      <c r="AB2651">
        <v>0</v>
      </c>
      <c r="AC2651">
        <v>0</v>
      </c>
      <c r="AD2651">
        <v>0</v>
      </c>
      <c r="AE2651">
        <v>1</v>
      </c>
    </row>
    <row r="2652" spans="1:31" x14ac:dyDescent="0.15">
      <c r="A2652">
        <v>1844</v>
      </c>
      <c r="B2652">
        <v>67</v>
      </c>
      <c r="C2652">
        <v>44</v>
      </c>
      <c r="D2652" s="17">
        <v>2004</v>
      </c>
      <c r="E2652" s="17">
        <v>10</v>
      </c>
      <c r="F2652" s="17">
        <v>29</v>
      </c>
      <c r="G2652" s="40">
        <f>DATE(D2652,E2652,F2652)</f>
        <v>38289</v>
      </c>
      <c r="H2652">
        <f>INT((G2652-DATE(YEAR(G2652-WEEKDAY(G2652-1)+4),1,3)+WEEKDAY(DATE(YEAR(G2652-WEEKDAY(G2652-1)+4),1,3))+5)/7)</f>
        <v>44</v>
      </c>
      <c r="I2652" s="38">
        <v>0</v>
      </c>
      <c r="J2652" s="38">
        <v>0.45555555555555555</v>
      </c>
      <c r="L2652">
        <v>2</v>
      </c>
      <c r="M2652">
        <v>9</v>
      </c>
      <c r="O2652">
        <v>3</v>
      </c>
      <c r="P2652">
        <v>2</v>
      </c>
      <c r="Q2652">
        <v>1</v>
      </c>
      <c r="T2652">
        <v>3</v>
      </c>
      <c r="W2652" s="41" t="s">
        <v>278</v>
      </c>
      <c r="X2652">
        <v>1</v>
      </c>
      <c r="Y2652">
        <v>0</v>
      </c>
      <c r="Z2652">
        <v>1</v>
      </c>
      <c r="AA2652">
        <v>0</v>
      </c>
      <c r="AB2652">
        <v>0</v>
      </c>
      <c r="AC2652">
        <v>0</v>
      </c>
      <c r="AD2652">
        <v>0</v>
      </c>
      <c r="AE2652">
        <v>1</v>
      </c>
    </row>
    <row r="2653" spans="1:31" x14ac:dyDescent="0.15">
      <c r="A2653">
        <v>5772</v>
      </c>
      <c r="B2653">
        <v>233</v>
      </c>
      <c r="D2653" s="19">
        <v>2008</v>
      </c>
      <c r="E2653" s="19">
        <v>10</v>
      </c>
      <c r="F2653" s="19">
        <v>27</v>
      </c>
      <c r="G2653" s="40">
        <f>DATE(D2653,E2653,F2653)</f>
        <v>39748</v>
      </c>
      <c r="H2653">
        <f>INT((G2653-DATE(YEAR(G2653-WEEKDAY(G2653-1)+4),1,3)+WEEKDAY(DATE(YEAR(G2653-WEEKDAY(G2653-1)+4),1,3))+5)/7)</f>
        <v>44</v>
      </c>
      <c r="I2653" s="38"/>
      <c r="J2653" s="38"/>
      <c r="L2653">
        <v>3</v>
      </c>
      <c r="O2653">
        <v>3</v>
      </c>
      <c r="Q2653">
        <v>2</v>
      </c>
      <c r="W2653" s="41" t="s">
        <v>2836</v>
      </c>
      <c r="X2653">
        <v>0</v>
      </c>
    </row>
    <row r="2654" spans="1:31" x14ac:dyDescent="0.15">
      <c r="A2654">
        <v>5776</v>
      </c>
      <c r="B2654">
        <v>233</v>
      </c>
      <c r="D2654" s="17">
        <v>2008</v>
      </c>
      <c r="E2654" s="17">
        <v>10</v>
      </c>
      <c r="F2654" s="17">
        <v>27</v>
      </c>
      <c r="G2654" s="40">
        <f>DATE(D2654,E2654,F2654)</f>
        <v>39748</v>
      </c>
      <c r="H2654">
        <f>INT((G2654-DATE(YEAR(G2654-WEEKDAY(G2654-1)+4),1,3)+WEEKDAY(DATE(YEAR(G2654-WEEKDAY(G2654-1)+4),1,3))+5)/7)</f>
        <v>44</v>
      </c>
      <c r="I2654" s="38"/>
      <c r="J2654" s="38"/>
      <c r="L2654" t="s">
        <v>2940</v>
      </c>
      <c r="O2654">
        <v>3</v>
      </c>
      <c r="Q2654">
        <v>1</v>
      </c>
      <c r="V2654" s="41" t="s">
        <v>2929</v>
      </c>
      <c r="W2654" s="41" t="s">
        <v>2830</v>
      </c>
      <c r="X2654">
        <v>1</v>
      </c>
    </row>
    <row r="2655" spans="1:31" x14ac:dyDescent="0.15">
      <c r="A2655">
        <v>1853</v>
      </c>
      <c r="B2655">
        <v>68</v>
      </c>
      <c r="C2655">
        <v>44</v>
      </c>
      <c r="D2655" s="17">
        <v>2004</v>
      </c>
      <c r="E2655" s="17">
        <v>11</v>
      </c>
      <c r="F2655" s="17">
        <v>1</v>
      </c>
      <c r="G2655" s="40">
        <f t="shared" ref="G2655:G2663" si="278">DATE(D2655,E2655,F2655)</f>
        <v>38292</v>
      </c>
      <c r="H2655">
        <f t="shared" ref="H2655:H2663" si="279">INT((G2655-DATE(YEAR(G2655-WEEKDAY(G2655-1)+4),1,3)+WEEKDAY(DATE(YEAR(G2655-WEEKDAY(G2655-1)+4),1,3))+5)/7)</f>
        <v>45</v>
      </c>
      <c r="I2655" s="38">
        <v>11</v>
      </c>
      <c r="J2655" s="38">
        <v>11</v>
      </c>
      <c r="L2655">
        <v>2</v>
      </c>
      <c r="M2655">
        <v>6</v>
      </c>
      <c r="O2655">
        <v>3</v>
      </c>
      <c r="P2655">
        <v>2</v>
      </c>
      <c r="Q2655">
        <v>2</v>
      </c>
      <c r="T2655">
        <v>3</v>
      </c>
      <c r="W2655" s="41" t="s">
        <v>118</v>
      </c>
      <c r="X2655">
        <v>2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0</v>
      </c>
      <c r="AE2655">
        <v>1</v>
      </c>
    </row>
    <row r="2656" spans="1:31" x14ac:dyDescent="0.15">
      <c r="A2656">
        <v>1846</v>
      </c>
      <c r="B2656">
        <v>68</v>
      </c>
      <c r="C2656">
        <v>44</v>
      </c>
      <c r="D2656" s="17">
        <v>2004</v>
      </c>
      <c r="E2656" s="17">
        <v>11</v>
      </c>
      <c r="F2656" s="17">
        <v>1</v>
      </c>
      <c r="G2656" s="40">
        <f t="shared" si="278"/>
        <v>38292</v>
      </c>
      <c r="H2656">
        <f t="shared" si="279"/>
        <v>45</v>
      </c>
      <c r="I2656" s="38">
        <v>0</v>
      </c>
      <c r="J2656" s="38">
        <v>0.33888888888888885</v>
      </c>
      <c r="K2656">
        <v>382</v>
      </c>
      <c r="L2656">
        <v>4</v>
      </c>
      <c r="O2656">
        <v>3</v>
      </c>
      <c r="P2656">
        <v>2</v>
      </c>
      <c r="Q2656">
        <v>1</v>
      </c>
      <c r="W2656" s="41" t="s">
        <v>118</v>
      </c>
      <c r="X2656">
        <v>0</v>
      </c>
      <c r="Y2656">
        <v>1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</row>
    <row r="2657" spans="1:42" x14ac:dyDescent="0.15">
      <c r="A2657">
        <v>1863</v>
      </c>
      <c r="B2657">
        <v>68</v>
      </c>
      <c r="C2657">
        <v>45</v>
      </c>
      <c r="D2657" s="17">
        <v>2004</v>
      </c>
      <c r="E2657" s="17">
        <v>11</v>
      </c>
      <c r="F2657" s="17">
        <v>5</v>
      </c>
      <c r="G2657" s="40">
        <f t="shared" si="278"/>
        <v>38296</v>
      </c>
      <c r="H2657">
        <f t="shared" si="279"/>
        <v>45</v>
      </c>
      <c r="I2657" s="38">
        <v>0</v>
      </c>
      <c r="J2657" s="38">
        <v>0.38541666666666669</v>
      </c>
      <c r="K2657">
        <v>6424</v>
      </c>
      <c r="L2657">
        <v>3</v>
      </c>
      <c r="M2657">
        <v>4</v>
      </c>
      <c r="O2657">
        <v>3</v>
      </c>
      <c r="P2657">
        <v>2</v>
      </c>
      <c r="Q2657">
        <v>2</v>
      </c>
      <c r="R2657">
        <v>39.9</v>
      </c>
      <c r="S2657">
        <v>1</v>
      </c>
      <c r="T2657">
        <v>3</v>
      </c>
      <c r="W2657" s="41" t="s">
        <v>118</v>
      </c>
      <c r="X2657">
        <v>0</v>
      </c>
      <c r="Y2657">
        <v>1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M2657" t="s">
        <v>2918</v>
      </c>
    </row>
    <row r="2658" spans="1:42" x14ac:dyDescent="0.15">
      <c r="A2658">
        <v>1862</v>
      </c>
      <c r="B2658">
        <v>68</v>
      </c>
      <c r="C2658">
        <v>45</v>
      </c>
      <c r="D2658" s="17">
        <v>2004</v>
      </c>
      <c r="E2658" s="17">
        <v>11</v>
      </c>
      <c r="F2658" s="17">
        <v>5</v>
      </c>
      <c r="G2658" s="40">
        <f t="shared" si="278"/>
        <v>38296</v>
      </c>
      <c r="H2658">
        <f t="shared" si="279"/>
        <v>45</v>
      </c>
      <c r="I2658" s="38">
        <v>0</v>
      </c>
      <c r="J2658" s="38">
        <v>0.37152777777777773</v>
      </c>
      <c r="K2658">
        <v>6301</v>
      </c>
      <c r="L2658">
        <v>2</v>
      </c>
      <c r="M2658">
        <v>5</v>
      </c>
      <c r="O2658">
        <v>3</v>
      </c>
      <c r="P2658">
        <v>2</v>
      </c>
      <c r="Q2658">
        <v>2</v>
      </c>
      <c r="R2658">
        <v>36.299999999999997</v>
      </c>
      <c r="S2658">
        <v>0</v>
      </c>
      <c r="W2658" s="41" t="s">
        <v>278</v>
      </c>
      <c r="X2658">
        <v>0</v>
      </c>
      <c r="Y2658">
        <v>1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</row>
    <row r="2659" spans="1:42" x14ac:dyDescent="0.15">
      <c r="A2659">
        <v>5239</v>
      </c>
      <c r="B2659">
        <v>216</v>
      </c>
      <c r="C2659">
        <v>45</v>
      </c>
      <c r="D2659" s="17">
        <v>2008</v>
      </c>
      <c r="E2659" s="17">
        <v>11</v>
      </c>
      <c r="F2659" s="17">
        <v>5</v>
      </c>
      <c r="G2659" s="40">
        <f t="shared" si="278"/>
        <v>39757</v>
      </c>
      <c r="H2659">
        <f t="shared" si="279"/>
        <v>45</v>
      </c>
      <c r="I2659" s="29">
        <v>0.36180555555555555</v>
      </c>
      <c r="J2659" s="29">
        <v>0.36180555555555555</v>
      </c>
      <c r="K2659">
        <v>6792</v>
      </c>
      <c r="L2659">
        <v>4</v>
      </c>
      <c r="O2659">
        <v>3</v>
      </c>
      <c r="P2659">
        <v>2</v>
      </c>
      <c r="Q2659">
        <v>2</v>
      </c>
      <c r="W2659" s="41" t="s">
        <v>50</v>
      </c>
      <c r="X2659">
        <v>0</v>
      </c>
      <c r="Y2659">
        <v>1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</row>
    <row r="2660" spans="1:42" x14ac:dyDescent="0.15">
      <c r="A2660">
        <v>5242</v>
      </c>
      <c r="B2660">
        <v>216</v>
      </c>
      <c r="C2660">
        <v>45</v>
      </c>
      <c r="D2660" s="19">
        <v>2008</v>
      </c>
      <c r="E2660" s="19">
        <v>11</v>
      </c>
      <c r="F2660" s="19">
        <v>5</v>
      </c>
      <c r="G2660" s="40">
        <f t="shared" si="278"/>
        <v>39757</v>
      </c>
      <c r="H2660">
        <f t="shared" si="279"/>
        <v>45</v>
      </c>
      <c r="I2660" s="29">
        <v>0.375</v>
      </c>
      <c r="J2660" s="29">
        <v>0.375</v>
      </c>
      <c r="K2660">
        <v>8142</v>
      </c>
      <c r="L2660">
        <v>4</v>
      </c>
      <c r="O2660">
        <v>3</v>
      </c>
      <c r="P2660">
        <v>2</v>
      </c>
      <c r="Q2660">
        <v>1</v>
      </c>
      <c r="W2660" s="41" t="s">
        <v>50</v>
      </c>
      <c r="X2660">
        <v>4</v>
      </c>
      <c r="Y2660">
        <v>0</v>
      </c>
      <c r="Z2660">
        <v>0</v>
      </c>
      <c r="AA2660">
        <v>0</v>
      </c>
      <c r="AB2660">
        <v>0</v>
      </c>
      <c r="AC2660">
        <v>1</v>
      </c>
      <c r="AD2660">
        <v>0</v>
      </c>
      <c r="AE2660">
        <v>1</v>
      </c>
      <c r="AP2660" t="s">
        <v>281</v>
      </c>
    </row>
    <row r="2661" spans="1:42" x14ac:dyDescent="0.15">
      <c r="A2661">
        <v>5249</v>
      </c>
      <c r="B2661">
        <v>216</v>
      </c>
      <c r="C2661">
        <v>45</v>
      </c>
      <c r="D2661" s="17">
        <v>2008</v>
      </c>
      <c r="E2661" s="17">
        <v>11</v>
      </c>
      <c r="F2661" s="17">
        <v>6</v>
      </c>
      <c r="G2661" s="40">
        <f t="shared" si="278"/>
        <v>39758</v>
      </c>
      <c r="H2661">
        <f t="shared" si="279"/>
        <v>45</v>
      </c>
      <c r="I2661" s="29">
        <v>0.36388888888888887</v>
      </c>
      <c r="J2661" s="29">
        <v>0.36388888888888887</v>
      </c>
      <c r="K2661">
        <v>8227</v>
      </c>
      <c r="L2661">
        <v>2</v>
      </c>
      <c r="M2661">
        <v>9</v>
      </c>
      <c r="O2661">
        <v>3</v>
      </c>
      <c r="P2661">
        <v>2</v>
      </c>
      <c r="Q2661">
        <v>2</v>
      </c>
      <c r="T2661">
        <v>3</v>
      </c>
      <c r="W2661" s="41" t="s">
        <v>118</v>
      </c>
      <c r="X2661">
        <v>0</v>
      </c>
      <c r="Y2661">
        <v>1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</row>
    <row r="2662" spans="1:42" x14ac:dyDescent="0.15">
      <c r="A2662">
        <v>5250</v>
      </c>
      <c r="B2662">
        <v>216</v>
      </c>
      <c r="C2662">
        <v>45</v>
      </c>
      <c r="D2662" s="17">
        <v>2008</v>
      </c>
      <c r="E2662" s="17">
        <v>11</v>
      </c>
      <c r="F2662" s="17">
        <v>6</v>
      </c>
      <c r="G2662" s="40">
        <f t="shared" si="278"/>
        <v>39758</v>
      </c>
      <c r="H2662">
        <f t="shared" si="279"/>
        <v>45</v>
      </c>
      <c r="I2662" s="29">
        <v>0.36944444444444446</v>
      </c>
      <c r="J2662" s="29">
        <v>0.36944444444444441</v>
      </c>
      <c r="K2662">
        <v>7387</v>
      </c>
      <c r="L2662">
        <v>2</v>
      </c>
      <c r="M2662">
        <v>6</v>
      </c>
      <c r="O2662">
        <v>3</v>
      </c>
      <c r="P2662">
        <v>2</v>
      </c>
      <c r="Q2662">
        <v>2</v>
      </c>
      <c r="W2662" s="41" t="s">
        <v>118</v>
      </c>
      <c r="X2662">
        <v>2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0</v>
      </c>
      <c r="AE2662">
        <v>1</v>
      </c>
    </row>
    <row r="2663" spans="1:42" x14ac:dyDescent="0.15">
      <c r="A2663">
        <v>5247</v>
      </c>
      <c r="B2663">
        <v>216</v>
      </c>
      <c r="C2663">
        <v>45</v>
      </c>
      <c r="D2663" s="17">
        <v>2008</v>
      </c>
      <c r="E2663" s="17">
        <v>11</v>
      </c>
      <c r="F2663" s="17">
        <v>6</v>
      </c>
      <c r="G2663" s="40">
        <f t="shared" si="278"/>
        <v>39758</v>
      </c>
      <c r="H2663">
        <f t="shared" si="279"/>
        <v>45</v>
      </c>
      <c r="I2663" s="29">
        <v>0.35694444444444445</v>
      </c>
      <c r="J2663" s="29">
        <v>0.3569444444444444</v>
      </c>
      <c r="L2663">
        <v>4</v>
      </c>
      <c r="O2663">
        <v>3</v>
      </c>
      <c r="P2663">
        <v>2</v>
      </c>
      <c r="Q2663">
        <v>1</v>
      </c>
      <c r="W2663" s="41" t="s">
        <v>118</v>
      </c>
      <c r="X2663">
        <v>3</v>
      </c>
      <c r="Y2663">
        <v>0</v>
      </c>
      <c r="Z2663">
        <v>0</v>
      </c>
      <c r="AA2663">
        <v>0</v>
      </c>
      <c r="AB2663">
        <v>1</v>
      </c>
      <c r="AC2663">
        <v>0</v>
      </c>
      <c r="AD2663">
        <v>0</v>
      </c>
      <c r="AE2663">
        <v>1</v>
      </c>
    </row>
    <row r="2664" spans="1:42" x14ac:dyDescent="0.15">
      <c r="A2664">
        <v>1873</v>
      </c>
      <c r="B2664">
        <v>68</v>
      </c>
      <c r="C2664">
        <v>45</v>
      </c>
      <c r="D2664" s="17">
        <v>2004</v>
      </c>
      <c r="E2664" s="17">
        <v>11</v>
      </c>
      <c r="F2664" s="17">
        <v>10</v>
      </c>
      <c r="G2664" s="40">
        <f t="shared" ref="G2664:G2689" si="280">DATE(D2664,E2664,F2664)</f>
        <v>38301</v>
      </c>
      <c r="H2664">
        <f t="shared" ref="H2664:H2689" si="281">INT((G2664-DATE(YEAR(G2664-WEEKDAY(G2664-1)+4),1,3)+WEEKDAY(DATE(YEAR(G2664-WEEKDAY(G2664-1)+4),1,3))+5)/7)</f>
        <v>46</v>
      </c>
      <c r="I2664" s="38">
        <v>0</v>
      </c>
      <c r="J2664" s="38">
        <v>0.3347222222222222</v>
      </c>
      <c r="L2664">
        <v>3</v>
      </c>
      <c r="O2664">
        <v>3</v>
      </c>
      <c r="P2664">
        <v>2</v>
      </c>
      <c r="Q2664">
        <v>1</v>
      </c>
      <c r="R2664">
        <v>36.5</v>
      </c>
      <c r="S2664">
        <v>0</v>
      </c>
      <c r="T2664">
        <v>3</v>
      </c>
      <c r="W2664" s="41" t="s">
        <v>118</v>
      </c>
      <c r="X2664">
        <v>1</v>
      </c>
      <c r="Y2664">
        <v>0</v>
      </c>
      <c r="Z2664">
        <v>1</v>
      </c>
      <c r="AA2664">
        <v>0</v>
      </c>
      <c r="AB2664">
        <v>0</v>
      </c>
      <c r="AC2664">
        <v>0</v>
      </c>
      <c r="AD2664">
        <v>0</v>
      </c>
      <c r="AE2664">
        <v>1</v>
      </c>
    </row>
    <row r="2665" spans="1:42" x14ac:dyDescent="0.15">
      <c r="A2665">
        <v>1875</v>
      </c>
      <c r="B2665">
        <v>68</v>
      </c>
      <c r="C2665">
        <v>45</v>
      </c>
      <c r="D2665" s="17">
        <v>2004</v>
      </c>
      <c r="E2665" s="17">
        <v>11</v>
      </c>
      <c r="F2665" s="17">
        <v>10</v>
      </c>
      <c r="G2665" s="40">
        <f t="shared" si="280"/>
        <v>38301</v>
      </c>
      <c r="H2665">
        <f t="shared" si="281"/>
        <v>46</v>
      </c>
      <c r="I2665" s="38">
        <v>9</v>
      </c>
      <c r="J2665" s="38">
        <v>9</v>
      </c>
      <c r="L2665">
        <v>4</v>
      </c>
      <c r="O2665">
        <v>3</v>
      </c>
      <c r="P2665">
        <v>2</v>
      </c>
      <c r="Q2665">
        <v>1</v>
      </c>
      <c r="W2665" s="41" t="s">
        <v>118</v>
      </c>
      <c r="X2665">
        <v>0</v>
      </c>
      <c r="Y2665">
        <v>1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</row>
    <row r="2666" spans="1:42" x14ac:dyDescent="0.15">
      <c r="A2666">
        <v>1882</v>
      </c>
      <c r="B2666">
        <v>69</v>
      </c>
      <c r="C2666">
        <v>45</v>
      </c>
      <c r="D2666" s="17">
        <v>2004</v>
      </c>
      <c r="E2666" s="17">
        <v>11</v>
      </c>
      <c r="F2666" s="17">
        <v>11</v>
      </c>
      <c r="G2666" s="40">
        <f t="shared" si="280"/>
        <v>38302</v>
      </c>
      <c r="H2666">
        <f t="shared" si="281"/>
        <v>46</v>
      </c>
      <c r="I2666" s="38">
        <v>0</v>
      </c>
      <c r="J2666" s="38">
        <v>0.3354166666666667</v>
      </c>
      <c r="L2666">
        <v>2</v>
      </c>
      <c r="M2666">
        <v>4</v>
      </c>
      <c r="O2666">
        <v>3</v>
      </c>
      <c r="P2666">
        <v>2</v>
      </c>
      <c r="Q2666">
        <v>1</v>
      </c>
      <c r="R2666">
        <v>38.5</v>
      </c>
      <c r="S2666">
        <v>1</v>
      </c>
      <c r="T2666">
        <v>3</v>
      </c>
      <c r="W2666" s="41" t="s">
        <v>118</v>
      </c>
      <c r="X2666">
        <v>5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1</v>
      </c>
      <c r="AE2666">
        <v>1</v>
      </c>
    </row>
    <row r="2667" spans="1:42" x14ac:dyDescent="0.15">
      <c r="A2667">
        <v>1880</v>
      </c>
      <c r="B2667">
        <v>69</v>
      </c>
      <c r="C2667">
        <v>45</v>
      </c>
      <c r="D2667" s="17">
        <v>2004</v>
      </c>
      <c r="E2667" s="17">
        <v>11</v>
      </c>
      <c r="F2667" s="17">
        <v>11</v>
      </c>
      <c r="G2667" s="40">
        <f t="shared" si="280"/>
        <v>38302</v>
      </c>
      <c r="H2667">
        <f t="shared" si="281"/>
        <v>46</v>
      </c>
      <c r="I2667" s="38">
        <v>0</v>
      </c>
      <c r="J2667" s="38">
        <v>0.3347222222222222</v>
      </c>
      <c r="L2667">
        <v>4</v>
      </c>
      <c r="O2667">
        <v>3</v>
      </c>
      <c r="P2667">
        <v>2</v>
      </c>
      <c r="Q2667">
        <v>2</v>
      </c>
      <c r="R2667">
        <v>39.700000000000003</v>
      </c>
      <c r="S2667">
        <v>1</v>
      </c>
      <c r="T2667">
        <v>3</v>
      </c>
      <c r="W2667" s="41" t="s">
        <v>50</v>
      </c>
      <c r="X2667">
        <v>0</v>
      </c>
      <c r="Y2667">
        <v>1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</row>
    <row r="2668" spans="1:42" x14ac:dyDescent="0.15">
      <c r="A2668">
        <v>1877</v>
      </c>
      <c r="B2668">
        <v>69</v>
      </c>
      <c r="C2668">
        <v>45</v>
      </c>
      <c r="D2668" s="17">
        <v>2004</v>
      </c>
      <c r="E2668" s="17">
        <v>11</v>
      </c>
      <c r="F2668" s="17">
        <v>11</v>
      </c>
      <c r="G2668" s="40">
        <f t="shared" si="280"/>
        <v>38302</v>
      </c>
      <c r="H2668">
        <f t="shared" si="281"/>
        <v>46</v>
      </c>
      <c r="I2668" s="38">
        <v>0</v>
      </c>
      <c r="J2668" s="38">
        <v>0.29305555555555557</v>
      </c>
      <c r="K2668">
        <v>2</v>
      </c>
      <c r="L2668">
        <v>3</v>
      </c>
      <c r="M2668">
        <v>10</v>
      </c>
      <c r="O2668">
        <v>3</v>
      </c>
      <c r="P2668">
        <v>2</v>
      </c>
      <c r="Q2668">
        <v>2</v>
      </c>
      <c r="W2668" s="41" t="s">
        <v>278</v>
      </c>
      <c r="X2668">
        <v>0</v>
      </c>
      <c r="Y2668">
        <v>1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</row>
    <row r="2669" spans="1:42" x14ac:dyDescent="0.15">
      <c r="A2669">
        <v>1885</v>
      </c>
      <c r="B2669">
        <v>69</v>
      </c>
      <c r="C2669">
        <v>46</v>
      </c>
      <c r="D2669" s="17">
        <v>2004</v>
      </c>
      <c r="E2669" s="17">
        <v>11</v>
      </c>
      <c r="F2669" s="17">
        <v>12</v>
      </c>
      <c r="G2669" s="40">
        <f t="shared" si="280"/>
        <v>38303</v>
      </c>
      <c r="H2669">
        <f t="shared" si="281"/>
        <v>46</v>
      </c>
      <c r="I2669" s="38">
        <v>0</v>
      </c>
      <c r="J2669" s="38">
        <v>0.33680555555555558</v>
      </c>
      <c r="K2669">
        <v>269</v>
      </c>
      <c r="L2669">
        <v>4</v>
      </c>
      <c r="O2669">
        <v>3</v>
      </c>
      <c r="P2669">
        <v>2</v>
      </c>
      <c r="Q2669">
        <v>1</v>
      </c>
      <c r="T2669">
        <v>3</v>
      </c>
      <c r="W2669" s="41" t="s">
        <v>50</v>
      </c>
      <c r="X2669">
        <v>0</v>
      </c>
      <c r="Y2669">
        <v>1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</row>
    <row r="2670" spans="1:42" x14ac:dyDescent="0.15">
      <c r="A2670">
        <v>1888</v>
      </c>
      <c r="B2670">
        <v>69</v>
      </c>
      <c r="C2670">
        <v>46</v>
      </c>
      <c r="D2670" s="17">
        <v>2004</v>
      </c>
      <c r="E2670" s="17">
        <v>11</v>
      </c>
      <c r="F2670" s="17">
        <v>12</v>
      </c>
      <c r="G2670" s="40">
        <f t="shared" si="280"/>
        <v>38303</v>
      </c>
      <c r="H2670">
        <f t="shared" si="281"/>
        <v>46</v>
      </c>
      <c r="I2670" s="38">
        <v>0</v>
      </c>
      <c r="J2670" s="38">
        <v>0.37638888888888888</v>
      </c>
      <c r="K2670">
        <v>6429</v>
      </c>
      <c r="L2670">
        <v>4</v>
      </c>
      <c r="O2670">
        <v>3</v>
      </c>
      <c r="P2670">
        <v>2</v>
      </c>
      <c r="Q2670">
        <v>2</v>
      </c>
      <c r="T2670">
        <v>3</v>
      </c>
      <c r="W2670" s="41" t="s">
        <v>278</v>
      </c>
      <c r="X2670">
        <v>0</v>
      </c>
      <c r="Y2670">
        <v>1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</row>
    <row r="2671" spans="1:42" x14ac:dyDescent="0.15">
      <c r="A2671">
        <v>1886</v>
      </c>
      <c r="B2671">
        <v>69</v>
      </c>
      <c r="C2671">
        <v>46</v>
      </c>
      <c r="D2671" s="17">
        <v>2004</v>
      </c>
      <c r="E2671" s="17">
        <v>11</v>
      </c>
      <c r="F2671" s="17">
        <v>12</v>
      </c>
      <c r="G2671" s="40">
        <f t="shared" si="280"/>
        <v>38303</v>
      </c>
      <c r="H2671">
        <f t="shared" si="281"/>
        <v>46</v>
      </c>
      <c r="I2671" s="38">
        <v>9</v>
      </c>
      <c r="J2671" s="38">
        <v>9</v>
      </c>
      <c r="K2671">
        <v>6300</v>
      </c>
      <c r="L2671">
        <v>2</v>
      </c>
      <c r="M2671">
        <v>5</v>
      </c>
      <c r="O2671">
        <v>3</v>
      </c>
      <c r="P2671">
        <v>2</v>
      </c>
      <c r="Q2671">
        <v>1</v>
      </c>
      <c r="T2671">
        <v>3</v>
      </c>
      <c r="W2671" s="41" t="s">
        <v>325</v>
      </c>
      <c r="X2671">
        <v>3</v>
      </c>
      <c r="Y2671">
        <v>0</v>
      </c>
      <c r="Z2671">
        <v>0</v>
      </c>
      <c r="AA2671">
        <v>0</v>
      </c>
      <c r="AB2671">
        <v>1</v>
      </c>
      <c r="AC2671">
        <v>0</v>
      </c>
      <c r="AD2671">
        <v>0</v>
      </c>
      <c r="AE2671">
        <v>1</v>
      </c>
    </row>
    <row r="2672" spans="1:42" x14ac:dyDescent="0.15">
      <c r="A2672">
        <v>5260</v>
      </c>
      <c r="B2672">
        <v>216</v>
      </c>
      <c r="C2672">
        <v>45</v>
      </c>
      <c r="D2672" s="19">
        <v>2008</v>
      </c>
      <c r="E2672" s="19">
        <v>11</v>
      </c>
      <c r="F2672" s="19">
        <v>10</v>
      </c>
      <c r="G2672" s="40">
        <f t="shared" si="280"/>
        <v>39762</v>
      </c>
      <c r="H2672">
        <f t="shared" si="281"/>
        <v>46</v>
      </c>
      <c r="I2672" s="29">
        <v>0.35694444444444445</v>
      </c>
      <c r="J2672" s="29">
        <v>0.3569444444444444</v>
      </c>
      <c r="K2672">
        <v>8330</v>
      </c>
      <c r="L2672">
        <v>3</v>
      </c>
      <c r="M2672">
        <v>1</v>
      </c>
      <c r="O2672">
        <v>3</v>
      </c>
      <c r="P2672">
        <v>2</v>
      </c>
      <c r="Q2672">
        <v>2</v>
      </c>
      <c r="T2672">
        <v>3</v>
      </c>
      <c r="W2672" s="41" t="s">
        <v>118</v>
      </c>
      <c r="X2672">
        <v>1</v>
      </c>
      <c r="Y2672">
        <v>0</v>
      </c>
      <c r="Z2672">
        <v>1</v>
      </c>
      <c r="AA2672">
        <v>0</v>
      </c>
      <c r="AB2672">
        <v>0</v>
      </c>
      <c r="AC2672">
        <v>0</v>
      </c>
      <c r="AD2672">
        <v>0</v>
      </c>
      <c r="AE2672">
        <v>1</v>
      </c>
    </row>
    <row r="2673" spans="1:34" x14ac:dyDescent="0.15">
      <c r="A2673">
        <v>5263</v>
      </c>
      <c r="B2673">
        <v>216</v>
      </c>
      <c r="C2673">
        <v>45</v>
      </c>
      <c r="D2673" s="17">
        <v>2008</v>
      </c>
      <c r="E2673" s="17">
        <v>11</v>
      </c>
      <c r="F2673" s="17">
        <v>10</v>
      </c>
      <c r="G2673" s="40">
        <f t="shared" si="280"/>
        <v>39762</v>
      </c>
      <c r="H2673">
        <f t="shared" si="281"/>
        <v>46</v>
      </c>
      <c r="I2673" s="29">
        <v>0.5083333333333333</v>
      </c>
      <c r="J2673" s="29">
        <v>0.5083333333333333</v>
      </c>
      <c r="K2673">
        <v>4478</v>
      </c>
      <c r="L2673">
        <v>3</v>
      </c>
      <c r="O2673">
        <v>3</v>
      </c>
      <c r="P2673">
        <v>2</v>
      </c>
      <c r="Q2673">
        <v>1</v>
      </c>
      <c r="W2673" s="41" t="s">
        <v>118</v>
      </c>
      <c r="X2673">
        <v>3</v>
      </c>
      <c r="Y2673">
        <v>0</v>
      </c>
      <c r="Z2673">
        <v>0</v>
      </c>
      <c r="AA2673">
        <v>0</v>
      </c>
      <c r="AB2673">
        <v>1</v>
      </c>
      <c r="AC2673">
        <v>0</v>
      </c>
      <c r="AD2673">
        <v>0</v>
      </c>
      <c r="AE2673">
        <v>1</v>
      </c>
    </row>
    <row r="2674" spans="1:34" x14ac:dyDescent="0.15">
      <c r="A2674">
        <v>5262</v>
      </c>
      <c r="B2674">
        <v>216</v>
      </c>
      <c r="C2674">
        <v>45</v>
      </c>
      <c r="D2674" s="17">
        <v>2008</v>
      </c>
      <c r="E2674" s="17">
        <v>11</v>
      </c>
      <c r="F2674" s="17">
        <v>10</v>
      </c>
      <c r="G2674" s="40">
        <f t="shared" si="280"/>
        <v>39762</v>
      </c>
      <c r="H2674">
        <f t="shared" si="281"/>
        <v>46</v>
      </c>
      <c r="I2674" s="29">
        <v>0.49374999999999997</v>
      </c>
      <c r="J2674" s="29">
        <v>0.49374999999999997</v>
      </c>
      <c r="L2674">
        <v>4</v>
      </c>
      <c r="O2674">
        <v>3</v>
      </c>
      <c r="P2674">
        <v>2</v>
      </c>
      <c r="Q2674">
        <v>2</v>
      </c>
      <c r="X2674">
        <v>4</v>
      </c>
      <c r="Y2674">
        <v>0</v>
      </c>
      <c r="Z2674">
        <v>0</v>
      </c>
      <c r="AA2674">
        <v>0</v>
      </c>
      <c r="AB2674">
        <v>0</v>
      </c>
      <c r="AC2674">
        <v>1</v>
      </c>
      <c r="AD2674">
        <v>0</v>
      </c>
      <c r="AE2674">
        <v>1</v>
      </c>
    </row>
    <row r="2675" spans="1:34" x14ac:dyDescent="0.15">
      <c r="A2675">
        <v>5268</v>
      </c>
      <c r="B2675">
        <v>216</v>
      </c>
      <c r="C2675">
        <v>45</v>
      </c>
      <c r="D2675" s="17">
        <v>2008</v>
      </c>
      <c r="E2675" s="17">
        <v>11</v>
      </c>
      <c r="F2675" s="17">
        <v>11</v>
      </c>
      <c r="G2675" s="40">
        <f t="shared" si="280"/>
        <v>39763</v>
      </c>
      <c r="H2675">
        <f t="shared" si="281"/>
        <v>46</v>
      </c>
      <c r="I2675" s="29"/>
      <c r="J2675" s="29"/>
      <c r="K2675">
        <v>5620</v>
      </c>
      <c r="L2675">
        <v>3</v>
      </c>
      <c r="M2675">
        <v>11</v>
      </c>
      <c r="O2675">
        <v>3</v>
      </c>
      <c r="P2675">
        <v>2</v>
      </c>
      <c r="Q2675">
        <v>1</v>
      </c>
      <c r="T2675">
        <v>3</v>
      </c>
      <c r="W2675" s="41" t="s">
        <v>49</v>
      </c>
      <c r="X2675">
        <v>0</v>
      </c>
      <c r="Y2675">
        <v>1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</row>
    <row r="2676" spans="1:34" x14ac:dyDescent="0.15">
      <c r="A2676">
        <v>5218</v>
      </c>
      <c r="B2676">
        <v>215</v>
      </c>
      <c r="C2676">
        <v>46</v>
      </c>
      <c r="D2676" s="17">
        <v>2008</v>
      </c>
      <c r="E2676" s="17">
        <v>11</v>
      </c>
      <c r="F2676" s="17">
        <v>12</v>
      </c>
      <c r="G2676" s="40">
        <f t="shared" si="280"/>
        <v>39764</v>
      </c>
      <c r="H2676">
        <f t="shared" si="281"/>
        <v>46</v>
      </c>
      <c r="I2676" s="29"/>
      <c r="J2676" s="29"/>
      <c r="K2676">
        <v>7314</v>
      </c>
      <c r="L2676">
        <v>2</v>
      </c>
      <c r="M2676">
        <v>2</v>
      </c>
      <c r="O2676">
        <v>3</v>
      </c>
      <c r="P2676">
        <v>2</v>
      </c>
      <c r="Q2676">
        <v>1</v>
      </c>
      <c r="R2676">
        <v>36.4</v>
      </c>
      <c r="S2676">
        <v>0</v>
      </c>
      <c r="T2676">
        <v>3</v>
      </c>
      <c r="V2676" s="41" t="s">
        <v>1335</v>
      </c>
      <c r="W2676" s="41" t="s">
        <v>2345</v>
      </c>
      <c r="X2676">
        <v>1</v>
      </c>
      <c r="Y2676">
        <v>0</v>
      </c>
      <c r="Z2676">
        <v>1</v>
      </c>
      <c r="AA2676">
        <v>0</v>
      </c>
      <c r="AB2676">
        <v>0</v>
      </c>
      <c r="AC2676">
        <v>0</v>
      </c>
      <c r="AD2676">
        <v>0</v>
      </c>
      <c r="AE2676">
        <v>1</v>
      </c>
      <c r="AH2676">
        <v>1</v>
      </c>
    </row>
    <row r="2677" spans="1:34" x14ac:dyDescent="0.15">
      <c r="A2677">
        <v>5207</v>
      </c>
      <c r="B2677">
        <v>215</v>
      </c>
      <c r="C2677">
        <v>46</v>
      </c>
      <c r="D2677" s="17">
        <v>2008</v>
      </c>
      <c r="E2677" s="17">
        <v>11</v>
      </c>
      <c r="F2677" s="17">
        <v>12</v>
      </c>
      <c r="G2677" s="40">
        <f t="shared" si="280"/>
        <v>39764</v>
      </c>
      <c r="H2677">
        <f t="shared" si="281"/>
        <v>46</v>
      </c>
      <c r="I2677" s="29">
        <v>0.34930555555555554</v>
      </c>
      <c r="J2677" s="29">
        <v>0.34930555555555554</v>
      </c>
      <c r="K2677">
        <v>7704</v>
      </c>
      <c r="L2677">
        <v>3</v>
      </c>
      <c r="M2677">
        <v>2</v>
      </c>
      <c r="O2677">
        <v>3</v>
      </c>
      <c r="P2677">
        <v>2</v>
      </c>
      <c r="Q2677">
        <v>2</v>
      </c>
      <c r="T2677">
        <v>3</v>
      </c>
      <c r="W2677" s="41" t="s">
        <v>118</v>
      </c>
      <c r="X2677">
        <v>0</v>
      </c>
      <c r="Y2677">
        <v>1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</row>
    <row r="2678" spans="1:34" x14ac:dyDescent="0.15">
      <c r="A2678">
        <v>5211</v>
      </c>
      <c r="B2678">
        <v>215</v>
      </c>
      <c r="C2678">
        <v>46</v>
      </c>
      <c r="D2678" s="17">
        <v>2008</v>
      </c>
      <c r="E2678" s="17">
        <v>11</v>
      </c>
      <c r="F2678" s="17">
        <v>12</v>
      </c>
      <c r="G2678" s="40">
        <f t="shared" si="280"/>
        <v>39764</v>
      </c>
      <c r="H2678">
        <f t="shared" si="281"/>
        <v>46</v>
      </c>
      <c r="I2678" s="29">
        <v>0.37013888888888885</v>
      </c>
      <c r="J2678" s="29">
        <v>0.37013888888888885</v>
      </c>
      <c r="N2678">
        <v>4</v>
      </c>
      <c r="O2678">
        <v>3</v>
      </c>
      <c r="P2678">
        <v>2</v>
      </c>
      <c r="Q2678">
        <v>1</v>
      </c>
      <c r="T2678">
        <v>3</v>
      </c>
      <c r="W2678" s="41" t="s">
        <v>50</v>
      </c>
      <c r="X2678">
        <v>1</v>
      </c>
      <c r="Y2678">
        <v>0</v>
      </c>
      <c r="Z2678">
        <v>1</v>
      </c>
      <c r="AA2678">
        <v>0</v>
      </c>
      <c r="AB2678">
        <v>0</v>
      </c>
      <c r="AC2678">
        <v>0</v>
      </c>
      <c r="AD2678">
        <v>0</v>
      </c>
      <c r="AE2678">
        <v>1</v>
      </c>
    </row>
    <row r="2679" spans="1:34" x14ac:dyDescent="0.15">
      <c r="A2679">
        <v>5214</v>
      </c>
      <c r="B2679">
        <v>215</v>
      </c>
      <c r="C2679">
        <v>46</v>
      </c>
      <c r="D2679" s="17">
        <v>2008</v>
      </c>
      <c r="E2679" s="17">
        <v>11</v>
      </c>
      <c r="F2679" s="17">
        <v>12</v>
      </c>
      <c r="G2679" s="40">
        <f t="shared" si="280"/>
        <v>39764</v>
      </c>
      <c r="H2679">
        <f t="shared" si="281"/>
        <v>46</v>
      </c>
      <c r="I2679" s="29"/>
      <c r="J2679" s="29"/>
      <c r="L2679">
        <v>2</v>
      </c>
      <c r="M2679">
        <v>7</v>
      </c>
      <c r="O2679">
        <v>3</v>
      </c>
      <c r="P2679">
        <v>2</v>
      </c>
      <c r="Q2679">
        <v>1</v>
      </c>
      <c r="W2679" s="41" t="s">
        <v>118</v>
      </c>
      <c r="X2679">
        <v>0</v>
      </c>
      <c r="Y2679">
        <v>1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</row>
    <row r="2680" spans="1:34" x14ac:dyDescent="0.15">
      <c r="A2680">
        <v>5217</v>
      </c>
      <c r="B2680">
        <v>215</v>
      </c>
      <c r="C2680">
        <v>46</v>
      </c>
      <c r="D2680" s="17">
        <v>2008</v>
      </c>
      <c r="E2680" s="17">
        <v>11</v>
      </c>
      <c r="F2680" s="17">
        <v>12</v>
      </c>
      <c r="G2680" s="40">
        <f t="shared" si="280"/>
        <v>39764</v>
      </c>
      <c r="H2680">
        <f t="shared" si="281"/>
        <v>46</v>
      </c>
      <c r="I2680" s="29"/>
      <c r="J2680" s="29"/>
      <c r="K2680">
        <v>6996</v>
      </c>
      <c r="L2680">
        <v>3</v>
      </c>
      <c r="M2680">
        <v>6</v>
      </c>
      <c r="O2680">
        <v>3</v>
      </c>
      <c r="P2680">
        <v>2</v>
      </c>
      <c r="Q2680">
        <v>2</v>
      </c>
      <c r="W2680" s="41" t="s">
        <v>118</v>
      </c>
      <c r="X2680">
        <v>2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0</v>
      </c>
      <c r="AE2680">
        <v>1</v>
      </c>
    </row>
    <row r="2681" spans="1:34" x14ac:dyDescent="0.15">
      <c r="A2681">
        <v>5224</v>
      </c>
      <c r="B2681">
        <v>215</v>
      </c>
      <c r="C2681">
        <v>46</v>
      </c>
      <c r="D2681" s="17">
        <v>2008</v>
      </c>
      <c r="E2681" s="17">
        <v>11</v>
      </c>
      <c r="F2681" s="17">
        <v>13</v>
      </c>
      <c r="G2681" s="40">
        <f t="shared" si="280"/>
        <v>39765</v>
      </c>
      <c r="H2681">
        <f t="shared" si="281"/>
        <v>46</v>
      </c>
      <c r="I2681" s="29">
        <v>0.38125000000000003</v>
      </c>
      <c r="J2681" s="29">
        <v>0.38124999999999998</v>
      </c>
      <c r="L2681">
        <v>4</v>
      </c>
      <c r="O2681">
        <v>3</v>
      </c>
      <c r="P2681">
        <v>2</v>
      </c>
      <c r="Q2681">
        <v>1</v>
      </c>
      <c r="T2681">
        <v>3</v>
      </c>
      <c r="W2681" s="41" t="s">
        <v>118</v>
      </c>
      <c r="X2681">
        <v>0</v>
      </c>
      <c r="Y2681">
        <v>1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</row>
    <row r="2682" spans="1:34" x14ac:dyDescent="0.15">
      <c r="A2682">
        <v>5231</v>
      </c>
      <c r="B2682">
        <v>215</v>
      </c>
      <c r="C2682">
        <v>46</v>
      </c>
      <c r="D2682" s="17">
        <v>2008</v>
      </c>
      <c r="E2682" s="17">
        <v>11</v>
      </c>
      <c r="F2682" s="17">
        <v>13</v>
      </c>
      <c r="G2682" s="40">
        <f t="shared" si="280"/>
        <v>39765</v>
      </c>
      <c r="H2682">
        <f t="shared" si="281"/>
        <v>46</v>
      </c>
      <c r="I2682" s="29" t="s">
        <v>1551</v>
      </c>
      <c r="J2682" s="29" t="s">
        <v>1551</v>
      </c>
      <c r="L2682">
        <v>2</v>
      </c>
      <c r="M2682">
        <v>11</v>
      </c>
      <c r="O2682">
        <v>3</v>
      </c>
      <c r="P2682">
        <v>2</v>
      </c>
      <c r="Q2682">
        <v>2</v>
      </c>
      <c r="T2682">
        <v>3</v>
      </c>
      <c r="W2682" s="41" t="s">
        <v>274</v>
      </c>
      <c r="X2682">
        <v>0</v>
      </c>
      <c r="Y2682">
        <v>1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</row>
    <row r="2683" spans="1:34" x14ac:dyDescent="0.15">
      <c r="A2683">
        <v>5227</v>
      </c>
      <c r="B2683">
        <v>215</v>
      </c>
      <c r="C2683">
        <v>46</v>
      </c>
      <c r="D2683" s="17">
        <v>2008</v>
      </c>
      <c r="E2683" s="17">
        <v>11</v>
      </c>
      <c r="F2683" s="17">
        <v>13</v>
      </c>
      <c r="G2683" s="40">
        <f t="shared" si="280"/>
        <v>39765</v>
      </c>
      <c r="H2683">
        <f t="shared" si="281"/>
        <v>46</v>
      </c>
      <c r="I2683" s="29">
        <v>0.39999999999999997</v>
      </c>
      <c r="J2683" s="29">
        <v>0.4</v>
      </c>
      <c r="K2683">
        <v>7264</v>
      </c>
      <c r="L2683">
        <v>2</v>
      </c>
      <c r="M2683">
        <v>2</v>
      </c>
      <c r="O2683">
        <v>3</v>
      </c>
      <c r="P2683">
        <v>2</v>
      </c>
      <c r="Q2683">
        <v>2</v>
      </c>
      <c r="R2683">
        <v>37.1</v>
      </c>
      <c r="S2683">
        <v>0</v>
      </c>
      <c r="W2683" s="41" t="s">
        <v>118</v>
      </c>
      <c r="X2683">
        <v>0</v>
      </c>
      <c r="Y2683">
        <v>1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</row>
    <row r="2684" spans="1:34" x14ac:dyDescent="0.15">
      <c r="A2684">
        <v>5229</v>
      </c>
      <c r="B2684">
        <v>215</v>
      </c>
      <c r="C2684">
        <v>46</v>
      </c>
      <c r="D2684" s="17">
        <v>2008</v>
      </c>
      <c r="E2684" s="17">
        <v>11</v>
      </c>
      <c r="F2684" s="17">
        <v>13</v>
      </c>
      <c r="G2684" s="40">
        <f t="shared" si="280"/>
        <v>39765</v>
      </c>
      <c r="H2684">
        <f t="shared" si="281"/>
        <v>46</v>
      </c>
      <c r="I2684" s="29">
        <v>0.42430555555555555</v>
      </c>
      <c r="J2684" s="29">
        <v>0.42430555555555555</v>
      </c>
      <c r="K2684">
        <v>7555</v>
      </c>
      <c r="L2684">
        <v>2</v>
      </c>
      <c r="M2684">
        <v>1</v>
      </c>
      <c r="O2684">
        <v>3</v>
      </c>
      <c r="P2684">
        <v>2</v>
      </c>
      <c r="Q2684">
        <v>1</v>
      </c>
      <c r="W2684" s="41" t="s">
        <v>118</v>
      </c>
      <c r="X2684">
        <v>0</v>
      </c>
      <c r="Y2684">
        <v>1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</row>
    <row r="2685" spans="1:34" x14ac:dyDescent="0.15">
      <c r="A2685">
        <v>5305</v>
      </c>
      <c r="B2685">
        <v>218</v>
      </c>
      <c r="C2685">
        <v>46</v>
      </c>
      <c r="D2685" s="17">
        <v>2008</v>
      </c>
      <c r="E2685" s="17">
        <v>11</v>
      </c>
      <c r="F2685" s="17">
        <v>14</v>
      </c>
      <c r="G2685" s="40">
        <f t="shared" si="280"/>
        <v>39766</v>
      </c>
      <c r="H2685">
        <f t="shared" si="281"/>
        <v>46</v>
      </c>
      <c r="I2685" s="29">
        <v>0.37291666666666662</v>
      </c>
      <c r="J2685" s="29">
        <v>0.37291666666666667</v>
      </c>
      <c r="K2685">
        <v>7271</v>
      </c>
      <c r="L2685">
        <v>2</v>
      </c>
      <c r="M2685">
        <v>6</v>
      </c>
      <c r="O2685">
        <v>3</v>
      </c>
      <c r="P2685">
        <v>2</v>
      </c>
      <c r="Q2685">
        <v>1</v>
      </c>
      <c r="T2685">
        <v>3</v>
      </c>
      <c r="W2685" s="41" t="s">
        <v>278</v>
      </c>
      <c r="X2685">
        <v>1</v>
      </c>
      <c r="Y2685">
        <v>0</v>
      </c>
      <c r="Z2685">
        <v>1</v>
      </c>
      <c r="AA2685">
        <v>0</v>
      </c>
      <c r="AB2685">
        <v>0</v>
      </c>
      <c r="AC2685">
        <v>0</v>
      </c>
      <c r="AD2685">
        <v>0</v>
      </c>
      <c r="AE2685">
        <v>1</v>
      </c>
    </row>
    <row r="2686" spans="1:34" x14ac:dyDescent="0.15">
      <c r="A2686">
        <v>5307</v>
      </c>
      <c r="B2686">
        <v>218</v>
      </c>
      <c r="C2686">
        <v>46</v>
      </c>
      <c r="D2686" s="17">
        <v>2008</v>
      </c>
      <c r="E2686" s="17">
        <v>11</v>
      </c>
      <c r="F2686" s="17">
        <v>14</v>
      </c>
      <c r="G2686" s="40">
        <f t="shared" si="280"/>
        <v>39766</v>
      </c>
      <c r="H2686">
        <f t="shared" si="281"/>
        <v>46</v>
      </c>
      <c r="I2686" s="29">
        <v>0.37986111111111115</v>
      </c>
      <c r="J2686" s="29">
        <v>0.37986111111111109</v>
      </c>
      <c r="L2686">
        <v>2</v>
      </c>
      <c r="M2686">
        <v>9</v>
      </c>
      <c r="O2686">
        <v>3</v>
      </c>
      <c r="P2686">
        <v>2</v>
      </c>
      <c r="Q2686">
        <v>2</v>
      </c>
      <c r="T2686">
        <v>3</v>
      </c>
      <c r="W2686" s="41" t="s">
        <v>118</v>
      </c>
      <c r="X2686">
        <v>1</v>
      </c>
      <c r="Y2686">
        <v>0</v>
      </c>
      <c r="Z2686">
        <v>1</v>
      </c>
      <c r="AA2686">
        <v>0</v>
      </c>
      <c r="AB2686">
        <v>0</v>
      </c>
      <c r="AC2686">
        <v>0</v>
      </c>
      <c r="AD2686">
        <v>0</v>
      </c>
      <c r="AE2686">
        <v>1</v>
      </c>
    </row>
    <row r="2687" spans="1:34" x14ac:dyDescent="0.15">
      <c r="A2687">
        <v>5302</v>
      </c>
      <c r="B2687">
        <v>218</v>
      </c>
      <c r="C2687">
        <v>46</v>
      </c>
      <c r="D2687" s="17">
        <v>2008</v>
      </c>
      <c r="E2687" s="17">
        <v>11</v>
      </c>
      <c r="F2687" s="17">
        <v>14</v>
      </c>
      <c r="G2687" s="40">
        <f t="shared" si="280"/>
        <v>39766</v>
      </c>
      <c r="H2687">
        <f t="shared" si="281"/>
        <v>46</v>
      </c>
      <c r="I2687" s="29">
        <v>0.36388888888888887</v>
      </c>
      <c r="J2687" s="29">
        <v>0.36388888888888887</v>
      </c>
      <c r="K2687">
        <v>6846</v>
      </c>
      <c r="L2687">
        <v>4</v>
      </c>
      <c r="O2687">
        <v>3</v>
      </c>
      <c r="P2687">
        <v>2</v>
      </c>
      <c r="Q2687">
        <v>1</v>
      </c>
      <c r="T2687">
        <v>3</v>
      </c>
      <c r="W2687" s="41" t="s">
        <v>118</v>
      </c>
      <c r="X2687">
        <v>0</v>
      </c>
      <c r="Y2687">
        <v>1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</row>
    <row r="2688" spans="1:34" x14ac:dyDescent="0.15">
      <c r="A2688">
        <v>5304</v>
      </c>
      <c r="B2688">
        <v>218</v>
      </c>
      <c r="C2688">
        <v>46</v>
      </c>
      <c r="D2688" s="17">
        <v>2008</v>
      </c>
      <c r="E2688" s="17">
        <v>11</v>
      </c>
      <c r="F2688" s="17">
        <v>14</v>
      </c>
      <c r="G2688" s="40">
        <f t="shared" si="280"/>
        <v>39766</v>
      </c>
      <c r="H2688">
        <f t="shared" si="281"/>
        <v>46</v>
      </c>
      <c r="I2688" s="29">
        <v>0.36944444444444446</v>
      </c>
      <c r="J2688" s="29">
        <v>0.36944444444444441</v>
      </c>
      <c r="K2688">
        <v>7904</v>
      </c>
      <c r="L2688">
        <v>3</v>
      </c>
      <c r="M2688">
        <v>6</v>
      </c>
      <c r="O2688">
        <v>3</v>
      </c>
      <c r="P2688">
        <v>2</v>
      </c>
      <c r="Q2688">
        <v>1</v>
      </c>
      <c r="T2688">
        <v>3</v>
      </c>
      <c r="W2688" s="41" t="s">
        <v>32</v>
      </c>
      <c r="X2688">
        <v>0</v>
      </c>
      <c r="Y2688">
        <v>1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</row>
    <row r="2689" spans="1:39" x14ac:dyDescent="0.15">
      <c r="A2689">
        <v>5313</v>
      </c>
      <c r="B2689">
        <v>218</v>
      </c>
      <c r="C2689">
        <v>46</v>
      </c>
      <c r="D2689" s="17">
        <v>2008</v>
      </c>
      <c r="E2689" s="17">
        <v>11</v>
      </c>
      <c r="F2689" s="17">
        <v>14</v>
      </c>
      <c r="G2689" s="40">
        <f t="shared" si="280"/>
        <v>39766</v>
      </c>
      <c r="H2689">
        <f t="shared" si="281"/>
        <v>46</v>
      </c>
      <c r="I2689" s="29">
        <v>0.45902777777777781</v>
      </c>
      <c r="J2689" s="29">
        <v>0.45902777777777776</v>
      </c>
      <c r="K2689">
        <v>7668</v>
      </c>
      <c r="L2689">
        <v>2</v>
      </c>
      <c r="M2689">
        <v>4</v>
      </c>
      <c r="O2689">
        <v>3</v>
      </c>
      <c r="P2689">
        <v>2</v>
      </c>
      <c r="Q2689">
        <v>1</v>
      </c>
      <c r="W2689" s="41" t="s">
        <v>118</v>
      </c>
      <c r="X2689">
        <v>4</v>
      </c>
      <c r="Y2689">
        <v>0</v>
      </c>
      <c r="Z2689">
        <v>0</v>
      </c>
      <c r="AA2689">
        <v>0</v>
      </c>
      <c r="AB2689">
        <v>0</v>
      </c>
      <c r="AC2689">
        <v>1</v>
      </c>
      <c r="AD2689">
        <v>0</v>
      </c>
      <c r="AE2689">
        <v>1</v>
      </c>
    </row>
    <row r="2690" spans="1:39" x14ac:dyDescent="0.15">
      <c r="A2690">
        <v>1892</v>
      </c>
      <c r="B2690">
        <v>69</v>
      </c>
      <c r="C2690">
        <v>46</v>
      </c>
      <c r="D2690" s="17">
        <v>2004</v>
      </c>
      <c r="E2690" s="17">
        <v>11</v>
      </c>
      <c r="F2690" s="17">
        <v>15</v>
      </c>
      <c r="G2690" s="40">
        <f t="shared" ref="G2690:G2716" si="282">DATE(D2690,E2690,F2690)</f>
        <v>38306</v>
      </c>
      <c r="H2690">
        <f t="shared" ref="H2690:H2716" si="283">INT((G2690-DATE(YEAR(G2690-WEEKDAY(G2690-1)+4),1,3)+WEEKDAY(DATE(YEAR(G2690-WEEKDAY(G2690-1)+4),1,3))+5)/7)</f>
        <v>47</v>
      </c>
      <c r="I2690" s="38">
        <v>0</v>
      </c>
      <c r="J2690" s="38">
        <v>0.3923611111111111</v>
      </c>
      <c r="K2690">
        <v>5110</v>
      </c>
      <c r="L2690">
        <v>3</v>
      </c>
      <c r="O2690">
        <v>3</v>
      </c>
      <c r="P2690">
        <v>2</v>
      </c>
      <c r="Q2690">
        <v>1</v>
      </c>
      <c r="T2690">
        <v>3</v>
      </c>
      <c r="W2690" s="41" t="s">
        <v>284</v>
      </c>
      <c r="X2690">
        <v>2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0</v>
      </c>
      <c r="AE2690">
        <v>1</v>
      </c>
    </row>
    <row r="2691" spans="1:39" x14ac:dyDescent="0.15">
      <c r="A2691">
        <v>1890</v>
      </c>
      <c r="B2691">
        <v>69</v>
      </c>
      <c r="C2691">
        <v>46</v>
      </c>
      <c r="D2691" s="17">
        <v>2004</v>
      </c>
      <c r="E2691" s="17">
        <v>11</v>
      </c>
      <c r="F2691" s="17">
        <v>15</v>
      </c>
      <c r="G2691" s="40">
        <f t="shared" si="282"/>
        <v>38306</v>
      </c>
      <c r="H2691">
        <f t="shared" si="283"/>
        <v>47</v>
      </c>
      <c r="I2691" s="38">
        <v>0</v>
      </c>
      <c r="J2691" s="38">
        <v>0.35069444444444442</v>
      </c>
      <c r="K2691">
        <v>269</v>
      </c>
      <c r="L2691">
        <v>4</v>
      </c>
      <c r="O2691">
        <v>3</v>
      </c>
      <c r="P2691">
        <v>2</v>
      </c>
      <c r="Q2691">
        <v>2</v>
      </c>
      <c r="R2691">
        <v>38.9</v>
      </c>
      <c r="S2691">
        <v>1</v>
      </c>
      <c r="W2691" s="41" t="s">
        <v>278</v>
      </c>
      <c r="X2691">
        <v>0</v>
      </c>
      <c r="Y2691">
        <v>1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M2691" t="s">
        <v>2920</v>
      </c>
    </row>
    <row r="2692" spans="1:39" x14ac:dyDescent="0.15">
      <c r="A2692">
        <v>1901</v>
      </c>
      <c r="B2692">
        <v>69</v>
      </c>
      <c r="C2692">
        <v>46</v>
      </c>
      <c r="D2692" s="17">
        <v>2004</v>
      </c>
      <c r="E2692" s="17">
        <v>11</v>
      </c>
      <c r="F2692" s="17">
        <v>16</v>
      </c>
      <c r="G2692" s="40">
        <f t="shared" si="282"/>
        <v>38307</v>
      </c>
      <c r="H2692">
        <f t="shared" si="283"/>
        <v>47</v>
      </c>
      <c r="I2692" s="38">
        <v>0</v>
      </c>
      <c r="J2692" s="38">
        <v>0.49861111111111112</v>
      </c>
      <c r="K2692">
        <v>6369</v>
      </c>
      <c r="L2692">
        <v>2</v>
      </c>
      <c r="M2692">
        <v>4</v>
      </c>
      <c r="O2692">
        <v>3</v>
      </c>
      <c r="P2692">
        <v>2</v>
      </c>
      <c r="Q2692">
        <v>2</v>
      </c>
      <c r="R2692">
        <v>36.700000000000003</v>
      </c>
      <c r="S2692">
        <v>0</v>
      </c>
      <c r="T2692">
        <v>3</v>
      </c>
      <c r="W2692" s="41" t="s">
        <v>118</v>
      </c>
      <c r="X2692">
        <v>4</v>
      </c>
      <c r="Y2692">
        <v>0</v>
      </c>
      <c r="Z2692">
        <v>0</v>
      </c>
      <c r="AA2692">
        <v>0</v>
      </c>
      <c r="AB2692">
        <v>0</v>
      </c>
      <c r="AC2692">
        <v>1</v>
      </c>
      <c r="AD2692">
        <v>0</v>
      </c>
      <c r="AE2692">
        <v>1</v>
      </c>
    </row>
    <row r="2693" spans="1:39" x14ac:dyDescent="0.15">
      <c r="A2693">
        <v>1900</v>
      </c>
      <c r="B2693">
        <v>69</v>
      </c>
      <c r="C2693">
        <v>46</v>
      </c>
      <c r="D2693" s="18">
        <v>2004</v>
      </c>
      <c r="E2693" s="17">
        <v>11</v>
      </c>
      <c r="F2693" s="17">
        <v>16</v>
      </c>
      <c r="G2693" s="40">
        <f t="shared" si="282"/>
        <v>38307</v>
      </c>
      <c r="H2693">
        <f t="shared" si="283"/>
        <v>47</v>
      </c>
      <c r="I2693" s="38">
        <v>0</v>
      </c>
      <c r="J2693" s="38">
        <v>0.4201388888888889</v>
      </c>
      <c r="L2693">
        <v>3</v>
      </c>
      <c r="O2693">
        <v>3</v>
      </c>
      <c r="P2693">
        <v>2</v>
      </c>
      <c r="Q2693">
        <v>1</v>
      </c>
      <c r="R2693">
        <v>35.9</v>
      </c>
      <c r="S2693">
        <v>0</v>
      </c>
      <c r="T2693">
        <v>3</v>
      </c>
      <c r="W2693" s="41" t="s">
        <v>118</v>
      </c>
      <c r="X2693">
        <v>1</v>
      </c>
      <c r="Y2693">
        <v>0</v>
      </c>
      <c r="Z2693">
        <v>1</v>
      </c>
      <c r="AA2693">
        <v>0</v>
      </c>
      <c r="AB2693">
        <v>0</v>
      </c>
      <c r="AC2693">
        <v>0</v>
      </c>
      <c r="AD2693">
        <v>0</v>
      </c>
      <c r="AE2693">
        <v>1</v>
      </c>
    </row>
    <row r="2694" spans="1:39" x14ac:dyDescent="0.15">
      <c r="A2694">
        <v>1899</v>
      </c>
      <c r="B2694">
        <v>69</v>
      </c>
      <c r="C2694">
        <v>46</v>
      </c>
      <c r="D2694" s="17">
        <v>2004</v>
      </c>
      <c r="E2694" s="17">
        <v>11</v>
      </c>
      <c r="F2694" s="17">
        <v>16</v>
      </c>
      <c r="G2694" s="40">
        <f t="shared" si="282"/>
        <v>38307</v>
      </c>
      <c r="H2694">
        <f t="shared" si="283"/>
        <v>47</v>
      </c>
      <c r="I2694" s="38">
        <v>0</v>
      </c>
      <c r="J2694" s="38">
        <v>0.40625</v>
      </c>
      <c r="K2694">
        <v>4324</v>
      </c>
      <c r="L2694">
        <v>2</v>
      </c>
      <c r="M2694">
        <v>10</v>
      </c>
      <c r="O2694">
        <v>3</v>
      </c>
      <c r="P2694">
        <v>2</v>
      </c>
      <c r="Q2694">
        <v>2</v>
      </c>
      <c r="W2694" s="41" t="s">
        <v>278</v>
      </c>
      <c r="X2694">
        <v>0</v>
      </c>
      <c r="Y2694">
        <v>1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</row>
    <row r="2695" spans="1:39" x14ac:dyDescent="0.15">
      <c r="A2695">
        <v>1908</v>
      </c>
      <c r="B2695">
        <v>70</v>
      </c>
      <c r="C2695">
        <v>46</v>
      </c>
      <c r="D2695" s="17">
        <v>2004</v>
      </c>
      <c r="E2695" s="17">
        <v>11</v>
      </c>
      <c r="F2695" s="17">
        <v>18</v>
      </c>
      <c r="G2695" s="40">
        <f t="shared" si="282"/>
        <v>38309</v>
      </c>
      <c r="H2695">
        <f t="shared" si="283"/>
        <v>47</v>
      </c>
      <c r="I2695" s="38">
        <v>0</v>
      </c>
      <c r="J2695" s="38">
        <v>0.37708333333333338</v>
      </c>
      <c r="L2695">
        <v>3</v>
      </c>
      <c r="M2695">
        <v>8</v>
      </c>
      <c r="O2695">
        <v>3</v>
      </c>
      <c r="P2695">
        <v>2</v>
      </c>
      <c r="Q2695">
        <v>2</v>
      </c>
      <c r="R2695">
        <v>36.6</v>
      </c>
      <c r="S2695">
        <v>0</v>
      </c>
      <c r="T2695">
        <v>3</v>
      </c>
      <c r="W2695" s="41" t="s">
        <v>120</v>
      </c>
      <c r="X2695">
        <v>0</v>
      </c>
      <c r="Y2695">
        <v>1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</row>
    <row r="2696" spans="1:39" x14ac:dyDescent="0.15">
      <c r="A2696">
        <v>1911</v>
      </c>
      <c r="B2696">
        <v>70</v>
      </c>
      <c r="C2696">
        <v>47</v>
      </c>
      <c r="D2696" s="17">
        <v>2004</v>
      </c>
      <c r="E2696" s="17">
        <v>11</v>
      </c>
      <c r="F2696" s="17">
        <v>19</v>
      </c>
      <c r="G2696" s="40">
        <f t="shared" si="282"/>
        <v>38310</v>
      </c>
      <c r="H2696">
        <f t="shared" si="283"/>
        <v>47</v>
      </c>
      <c r="I2696" s="38">
        <v>0</v>
      </c>
      <c r="J2696" s="38">
        <v>0.3354166666666667</v>
      </c>
      <c r="K2696">
        <v>6436</v>
      </c>
      <c r="L2696">
        <v>3</v>
      </c>
      <c r="M2696">
        <v>1</v>
      </c>
      <c r="O2696">
        <v>3</v>
      </c>
      <c r="P2696">
        <v>2</v>
      </c>
      <c r="Q2696">
        <v>1</v>
      </c>
      <c r="R2696">
        <v>36.5</v>
      </c>
      <c r="S2696">
        <v>0</v>
      </c>
      <c r="T2696">
        <v>3</v>
      </c>
      <c r="W2696" s="41" t="s">
        <v>118</v>
      </c>
      <c r="X2696">
        <v>3</v>
      </c>
      <c r="Y2696">
        <v>0</v>
      </c>
      <c r="Z2696">
        <v>0</v>
      </c>
      <c r="AA2696">
        <v>0</v>
      </c>
      <c r="AB2696">
        <v>1</v>
      </c>
      <c r="AC2696">
        <v>0</v>
      </c>
      <c r="AD2696">
        <v>0</v>
      </c>
      <c r="AE2696">
        <v>1</v>
      </c>
    </row>
    <row r="2697" spans="1:39" x14ac:dyDescent="0.15">
      <c r="A2697">
        <v>1915</v>
      </c>
      <c r="B2697">
        <v>70</v>
      </c>
      <c r="C2697">
        <v>47</v>
      </c>
      <c r="D2697" s="17">
        <v>2004</v>
      </c>
      <c r="E2697" s="17">
        <v>11</v>
      </c>
      <c r="F2697" s="17">
        <v>19</v>
      </c>
      <c r="G2697" s="40">
        <f t="shared" si="282"/>
        <v>38310</v>
      </c>
      <c r="H2697">
        <f t="shared" si="283"/>
        <v>47</v>
      </c>
      <c r="I2697" s="38">
        <v>0</v>
      </c>
      <c r="J2697" s="38">
        <v>0.39930555555555558</v>
      </c>
      <c r="K2697">
        <v>4205</v>
      </c>
      <c r="L2697">
        <v>3</v>
      </c>
      <c r="O2697">
        <v>3</v>
      </c>
      <c r="P2697">
        <v>2</v>
      </c>
      <c r="Q2697">
        <v>2</v>
      </c>
      <c r="R2697">
        <v>37.9</v>
      </c>
      <c r="S2697">
        <v>1</v>
      </c>
      <c r="T2697">
        <v>3</v>
      </c>
      <c r="W2697" s="41" t="s">
        <v>118</v>
      </c>
      <c r="X2697">
        <v>3</v>
      </c>
      <c r="Y2697">
        <v>0</v>
      </c>
      <c r="Z2697">
        <v>0</v>
      </c>
      <c r="AA2697">
        <v>0</v>
      </c>
      <c r="AB2697">
        <v>1</v>
      </c>
      <c r="AC2697">
        <v>0</v>
      </c>
      <c r="AD2697">
        <v>0</v>
      </c>
      <c r="AE2697">
        <v>1</v>
      </c>
    </row>
    <row r="2698" spans="1:39" x14ac:dyDescent="0.15">
      <c r="A2698">
        <v>5322</v>
      </c>
      <c r="B2698">
        <v>218</v>
      </c>
      <c r="C2698">
        <v>46</v>
      </c>
      <c r="D2698" s="19">
        <v>2008</v>
      </c>
      <c r="E2698" s="19">
        <v>11</v>
      </c>
      <c r="F2698" s="19">
        <v>17</v>
      </c>
      <c r="G2698" s="40">
        <f t="shared" si="282"/>
        <v>39769</v>
      </c>
      <c r="H2698">
        <f t="shared" si="283"/>
        <v>47</v>
      </c>
      <c r="I2698" s="29"/>
      <c r="J2698" s="29"/>
      <c r="K2698">
        <v>7054</v>
      </c>
      <c r="L2698">
        <v>3</v>
      </c>
      <c r="O2698">
        <v>3</v>
      </c>
      <c r="P2698">
        <v>2</v>
      </c>
      <c r="Q2698">
        <v>2</v>
      </c>
      <c r="T2698">
        <v>3</v>
      </c>
      <c r="W2698" s="41" t="s">
        <v>50</v>
      </c>
      <c r="X2698">
        <v>0</v>
      </c>
      <c r="Y2698">
        <v>1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</row>
    <row r="2699" spans="1:39" x14ac:dyDescent="0.15">
      <c r="A2699">
        <v>5331</v>
      </c>
      <c r="B2699">
        <v>218</v>
      </c>
      <c r="C2699">
        <v>46</v>
      </c>
      <c r="D2699" s="17">
        <v>2008</v>
      </c>
      <c r="E2699" s="17">
        <v>11</v>
      </c>
      <c r="F2699" s="17">
        <v>17</v>
      </c>
      <c r="G2699" s="40">
        <f t="shared" si="282"/>
        <v>39769</v>
      </c>
      <c r="H2699">
        <f t="shared" si="283"/>
        <v>47</v>
      </c>
      <c r="I2699" s="29">
        <v>0.44166666666666665</v>
      </c>
      <c r="J2699" s="29">
        <v>0.44166666666666671</v>
      </c>
      <c r="K2699">
        <v>8343</v>
      </c>
      <c r="L2699">
        <v>2</v>
      </c>
      <c r="M2699">
        <v>8</v>
      </c>
      <c r="O2699">
        <v>3</v>
      </c>
      <c r="P2699">
        <v>2</v>
      </c>
      <c r="Q2699">
        <v>1</v>
      </c>
      <c r="T2699">
        <v>3</v>
      </c>
      <c r="W2699" s="41" t="s">
        <v>118</v>
      </c>
      <c r="X2699">
        <v>1</v>
      </c>
      <c r="Y2699">
        <v>0</v>
      </c>
      <c r="Z2699">
        <v>1</v>
      </c>
      <c r="AA2699">
        <v>0</v>
      </c>
      <c r="AB2699">
        <v>0</v>
      </c>
      <c r="AC2699">
        <v>0</v>
      </c>
      <c r="AD2699">
        <v>0</v>
      </c>
      <c r="AE2699">
        <v>1</v>
      </c>
    </row>
    <row r="2700" spans="1:39" x14ac:dyDescent="0.15">
      <c r="A2700">
        <v>5324</v>
      </c>
      <c r="B2700">
        <v>218</v>
      </c>
      <c r="C2700">
        <v>46</v>
      </c>
      <c r="D2700" s="17">
        <v>2008</v>
      </c>
      <c r="E2700" s="17">
        <v>11</v>
      </c>
      <c r="F2700" s="17">
        <v>17</v>
      </c>
      <c r="G2700" s="40">
        <f t="shared" si="282"/>
        <v>39769</v>
      </c>
      <c r="H2700">
        <f t="shared" si="283"/>
        <v>47</v>
      </c>
      <c r="I2700" s="29">
        <v>0.39999999999999997</v>
      </c>
      <c r="J2700" s="29">
        <v>0.4</v>
      </c>
      <c r="K2700">
        <v>8330</v>
      </c>
      <c r="L2700">
        <v>3</v>
      </c>
      <c r="M2700">
        <v>1</v>
      </c>
      <c r="O2700">
        <v>3</v>
      </c>
      <c r="P2700">
        <v>2</v>
      </c>
      <c r="Q2700">
        <v>2</v>
      </c>
      <c r="T2700">
        <v>3</v>
      </c>
      <c r="W2700" s="41" t="s">
        <v>118</v>
      </c>
      <c r="X2700">
        <v>0</v>
      </c>
      <c r="Y2700">
        <v>1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</row>
    <row r="2701" spans="1:39" x14ac:dyDescent="0.15">
      <c r="A2701">
        <v>5271</v>
      </c>
      <c r="B2701">
        <v>217</v>
      </c>
      <c r="C2701">
        <v>46</v>
      </c>
      <c r="D2701" s="19">
        <v>2008</v>
      </c>
      <c r="E2701" s="19">
        <v>11</v>
      </c>
      <c r="F2701" s="19">
        <v>17</v>
      </c>
      <c r="G2701" s="40">
        <f t="shared" si="282"/>
        <v>39769</v>
      </c>
      <c r="H2701">
        <f t="shared" si="283"/>
        <v>47</v>
      </c>
      <c r="I2701" s="29">
        <v>0.48125000000000001</v>
      </c>
      <c r="J2701" s="29">
        <v>0.48124999999999996</v>
      </c>
      <c r="K2701">
        <v>8142</v>
      </c>
      <c r="L2701">
        <v>4</v>
      </c>
      <c r="O2701">
        <v>3</v>
      </c>
      <c r="P2701">
        <v>2</v>
      </c>
      <c r="Q2701">
        <v>2</v>
      </c>
      <c r="W2701" s="41" t="s">
        <v>50</v>
      </c>
      <c r="X2701">
        <v>0</v>
      </c>
      <c r="Y2701">
        <v>1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</row>
    <row r="2702" spans="1:39" x14ac:dyDescent="0.15">
      <c r="A2702">
        <v>5273</v>
      </c>
      <c r="B2702">
        <v>217</v>
      </c>
      <c r="C2702">
        <v>46</v>
      </c>
      <c r="D2702" s="17">
        <v>2008</v>
      </c>
      <c r="E2702" s="17">
        <v>11</v>
      </c>
      <c r="F2702" s="17">
        <v>18</v>
      </c>
      <c r="G2702" s="40">
        <f t="shared" si="282"/>
        <v>39770</v>
      </c>
      <c r="H2702">
        <f t="shared" si="283"/>
        <v>47</v>
      </c>
      <c r="I2702" s="29">
        <v>0.33611111111111108</v>
      </c>
      <c r="J2702" s="29">
        <v>0.33611111111111108</v>
      </c>
      <c r="K2702">
        <v>7195</v>
      </c>
      <c r="L2702">
        <v>3</v>
      </c>
      <c r="O2702">
        <v>3</v>
      </c>
      <c r="P2702">
        <v>2</v>
      </c>
      <c r="Q2702">
        <v>2</v>
      </c>
      <c r="T2702">
        <v>3</v>
      </c>
      <c r="W2702" s="41" t="s">
        <v>118</v>
      </c>
      <c r="X2702">
        <v>0</v>
      </c>
      <c r="Y2702">
        <v>1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</row>
    <row r="2703" spans="1:39" x14ac:dyDescent="0.15">
      <c r="A2703">
        <v>5288</v>
      </c>
      <c r="B2703">
        <v>217</v>
      </c>
      <c r="C2703">
        <v>46</v>
      </c>
      <c r="D2703" s="17">
        <v>2008</v>
      </c>
      <c r="E2703" s="17">
        <v>11</v>
      </c>
      <c r="F2703" s="17">
        <v>18</v>
      </c>
      <c r="G2703" s="40">
        <f t="shared" si="282"/>
        <v>39770</v>
      </c>
      <c r="H2703">
        <f t="shared" si="283"/>
        <v>47</v>
      </c>
      <c r="I2703" s="29">
        <v>0.49305555555555558</v>
      </c>
      <c r="J2703" s="29">
        <v>0.49305555555555552</v>
      </c>
      <c r="K2703">
        <v>7122</v>
      </c>
      <c r="L2703">
        <v>2</v>
      </c>
      <c r="M2703">
        <v>10</v>
      </c>
      <c r="O2703">
        <v>3</v>
      </c>
      <c r="P2703">
        <v>2</v>
      </c>
      <c r="Q2703">
        <v>2</v>
      </c>
      <c r="R2703">
        <v>35.5</v>
      </c>
      <c r="S2703">
        <v>0</v>
      </c>
      <c r="T2703">
        <v>3</v>
      </c>
      <c r="W2703" s="41" t="s">
        <v>45</v>
      </c>
      <c r="X2703">
        <v>0</v>
      </c>
      <c r="Y2703">
        <v>1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</row>
    <row r="2704" spans="1:39" x14ac:dyDescent="0.15">
      <c r="A2704">
        <v>5284</v>
      </c>
      <c r="B2704">
        <v>217</v>
      </c>
      <c r="C2704">
        <v>46</v>
      </c>
      <c r="D2704" s="19">
        <v>2008</v>
      </c>
      <c r="E2704" s="19">
        <v>11</v>
      </c>
      <c r="F2704" s="19">
        <v>18</v>
      </c>
      <c r="G2704" s="40">
        <f t="shared" si="282"/>
        <v>39770</v>
      </c>
      <c r="H2704">
        <f t="shared" si="283"/>
        <v>47</v>
      </c>
      <c r="I2704" s="29">
        <v>0.44097222222222227</v>
      </c>
      <c r="J2704" s="29">
        <v>0.44097222222222227</v>
      </c>
      <c r="K2704">
        <v>6410</v>
      </c>
      <c r="L2704">
        <v>4</v>
      </c>
      <c r="O2704">
        <v>3</v>
      </c>
      <c r="P2704">
        <v>2</v>
      </c>
      <c r="Q2704">
        <v>2</v>
      </c>
      <c r="T2704">
        <v>3</v>
      </c>
      <c r="W2704" s="41" t="s">
        <v>118</v>
      </c>
      <c r="X2704">
        <v>0</v>
      </c>
      <c r="Y2704">
        <v>1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</row>
    <row r="2705" spans="1:39" x14ac:dyDescent="0.15">
      <c r="A2705">
        <v>5276</v>
      </c>
      <c r="B2705">
        <v>217</v>
      </c>
      <c r="C2705">
        <v>46</v>
      </c>
      <c r="D2705" s="17">
        <v>2008</v>
      </c>
      <c r="E2705" s="17">
        <v>11</v>
      </c>
      <c r="F2705" s="17">
        <v>18</v>
      </c>
      <c r="G2705" s="40">
        <f t="shared" si="282"/>
        <v>39770</v>
      </c>
      <c r="H2705">
        <f t="shared" si="283"/>
        <v>47</v>
      </c>
      <c r="I2705" s="29">
        <v>0.3756944444444445</v>
      </c>
      <c r="J2705" s="29">
        <v>0.37569444444444444</v>
      </c>
      <c r="K2705">
        <v>5620</v>
      </c>
      <c r="L2705">
        <v>4</v>
      </c>
      <c r="O2705">
        <v>3</v>
      </c>
      <c r="P2705">
        <v>2</v>
      </c>
      <c r="Q2705">
        <v>1</v>
      </c>
      <c r="W2705" s="41" t="s">
        <v>118</v>
      </c>
      <c r="X2705">
        <v>0</v>
      </c>
      <c r="Y2705">
        <v>1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</row>
    <row r="2706" spans="1:39" x14ac:dyDescent="0.15">
      <c r="A2706">
        <v>5285</v>
      </c>
      <c r="B2706">
        <v>217</v>
      </c>
      <c r="C2706">
        <v>46</v>
      </c>
      <c r="D2706" s="17">
        <v>2008</v>
      </c>
      <c r="E2706" s="17">
        <v>11</v>
      </c>
      <c r="F2706" s="17">
        <v>18</v>
      </c>
      <c r="G2706" s="40">
        <f t="shared" si="282"/>
        <v>39770</v>
      </c>
      <c r="H2706">
        <f t="shared" si="283"/>
        <v>47</v>
      </c>
      <c r="I2706" s="29">
        <v>0.44930555555555557</v>
      </c>
      <c r="J2706" s="29">
        <v>0.44930555555555557</v>
      </c>
      <c r="K2706">
        <v>6411</v>
      </c>
      <c r="L2706">
        <v>4</v>
      </c>
      <c r="O2706">
        <v>3</v>
      </c>
      <c r="P2706">
        <v>2</v>
      </c>
      <c r="Q2706">
        <v>2</v>
      </c>
      <c r="R2706">
        <v>36.4</v>
      </c>
      <c r="S2706">
        <v>0</v>
      </c>
      <c r="W2706" s="41" t="s">
        <v>118</v>
      </c>
      <c r="X2706">
        <v>0</v>
      </c>
      <c r="Y2706">
        <v>1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M2706" t="s">
        <v>2920</v>
      </c>
    </row>
    <row r="2707" spans="1:39" x14ac:dyDescent="0.15">
      <c r="A2707">
        <v>5289</v>
      </c>
      <c r="B2707">
        <v>217</v>
      </c>
      <c r="C2707">
        <v>47</v>
      </c>
      <c r="D2707" s="17">
        <v>2008</v>
      </c>
      <c r="E2707" s="17">
        <v>11</v>
      </c>
      <c r="F2707" s="17">
        <v>19</v>
      </c>
      <c r="G2707" s="40">
        <f t="shared" si="282"/>
        <v>39771</v>
      </c>
      <c r="H2707">
        <f t="shared" si="283"/>
        <v>47</v>
      </c>
      <c r="I2707" s="29">
        <v>0.39861111111111108</v>
      </c>
      <c r="J2707" s="29">
        <v>0.39861111111111114</v>
      </c>
      <c r="K2707">
        <v>7134</v>
      </c>
      <c r="L2707">
        <v>2</v>
      </c>
      <c r="M2707">
        <v>10</v>
      </c>
      <c r="O2707">
        <v>3</v>
      </c>
      <c r="P2707">
        <v>2</v>
      </c>
      <c r="Q2707">
        <v>1</v>
      </c>
      <c r="T2707">
        <v>3</v>
      </c>
      <c r="W2707" s="41" t="s">
        <v>118</v>
      </c>
      <c r="X2707">
        <v>0</v>
      </c>
      <c r="Y2707">
        <v>1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</row>
    <row r="2708" spans="1:39" x14ac:dyDescent="0.15">
      <c r="A2708">
        <v>5291</v>
      </c>
      <c r="B2708">
        <v>217</v>
      </c>
      <c r="C2708">
        <v>47</v>
      </c>
      <c r="D2708" s="17">
        <v>2008</v>
      </c>
      <c r="E2708" s="17">
        <v>11</v>
      </c>
      <c r="F2708" s="17">
        <v>19</v>
      </c>
      <c r="G2708" s="40">
        <f t="shared" si="282"/>
        <v>39771</v>
      </c>
      <c r="H2708">
        <f t="shared" si="283"/>
        <v>47</v>
      </c>
      <c r="I2708" s="29">
        <v>0.4055555555555555</v>
      </c>
      <c r="J2708" s="29">
        <v>0.40555555555555556</v>
      </c>
      <c r="K2708">
        <v>6470</v>
      </c>
      <c r="L2708">
        <v>4</v>
      </c>
      <c r="O2708">
        <v>3</v>
      </c>
      <c r="P2708">
        <v>2</v>
      </c>
      <c r="Q2708">
        <v>2</v>
      </c>
      <c r="R2708">
        <v>37</v>
      </c>
      <c r="S2708">
        <v>0</v>
      </c>
      <c r="W2708" s="41" t="s">
        <v>118</v>
      </c>
      <c r="X2708">
        <v>0</v>
      </c>
      <c r="Y2708">
        <v>1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</row>
    <row r="2709" spans="1:39" x14ac:dyDescent="0.15">
      <c r="A2709">
        <v>5334</v>
      </c>
      <c r="B2709">
        <v>219</v>
      </c>
      <c r="C2709">
        <v>47</v>
      </c>
      <c r="D2709" s="19">
        <v>2008</v>
      </c>
      <c r="E2709" s="19">
        <v>11</v>
      </c>
      <c r="F2709" s="19">
        <v>20</v>
      </c>
      <c r="G2709" s="40">
        <f t="shared" si="282"/>
        <v>39772</v>
      </c>
      <c r="H2709">
        <f t="shared" si="283"/>
        <v>47</v>
      </c>
      <c r="I2709" s="29">
        <v>0.36736111111111108</v>
      </c>
      <c r="J2709" s="29">
        <v>0.36736111111111108</v>
      </c>
      <c r="K2709">
        <v>6724</v>
      </c>
      <c r="L2709">
        <v>3</v>
      </c>
      <c r="O2709">
        <v>3</v>
      </c>
      <c r="P2709">
        <v>2</v>
      </c>
      <c r="Q2709">
        <v>2</v>
      </c>
      <c r="T2709">
        <v>3</v>
      </c>
      <c r="W2709" s="41" t="s">
        <v>283</v>
      </c>
      <c r="X2709">
        <v>4</v>
      </c>
      <c r="Y2709">
        <v>0</v>
      </c>
      <c r="Z2709">
        <v>0</v>
      </c>
      <c r="AA2709">
        <v>0</v>
      </c>
      <c r="AB2709">
        <v>0</v>
      </c>
      <c r="AC2709">
        <v>1</v>
      </c>
      <c r="AD2709">
        <v>0</v>
      </c>
      <c r="AE2709">
        <v>1</v>
      </c>
    </row>
    <row r="2710" spans="1:39" x14ac:dyDescent="0.15">
      <c r="A2710">
        <v>5299</v>
      </c>
      <c r="B2710">
        <v>217</v>
      </c>
      <c r="C2710">
        <v>47</v>
      </c>
      <c r="D2710" s="17">
        <v>2008</v>
      </c>
      <c r="E2710" s="17">
        <v>11</v>
      </c>
      <c r="F2710" s="17">
        <v>20</v>
      </c>
      <c r="G2710" s="40">
        <f t="shared" si="282"/>
        <v>39772</v>
      </c>
      <c r="H2710">
        <f t="shared" si="283"/>
        <v>47</v>
      </c>
      <c r="I2710" s="29">
        <v>0.34791666666666665</v>
      </c>
      <c r="J2710" s="29">
        <v>0.34791666666666665</v>
      </c>
      <c r="K2710">
        <v>8119</v>
      </c>
      <c r="L2710">
        <v>2</v>
      </c>
      <c r="M2710">
        <v>4</v>
      </c>
      <c r="O2710">
        <v>3</v>
      </c>
      <c r="P2710">
        <v>2</v>
      </c>
      <c r="Q2710">
        <v>2</v>
      </c>
      <c r="T2710">
        <v>3</v>
      </c>
      <c r="W2710" s="41" t="s">
        <v>50</v>
      </c>
      <c r="X2710">
        <v>0</v>
      </c>
      <c r="Y2710">
        <v>1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M2710" t="s">
        <v>2918</v>
      </c>
    </row>
    <row r="2711" spans="1:39" x14ac:dyDescent="0.15">
      <c r="A2711">
        <v>5335</v>
      </c>
      <c r="B2711">
        <v>219</v>
      </c>
      <c r="C2711">
        <v>47</v>
      </c>
      <c r="D2711" s="17">
        <v>2008</v>
      </c>
      <c r="E2711" s="17">
        <v>11</v>
      </c>
      <c r="F2711" s="17">
        <v>20</v>
      </c>
      <c r="G2711" s="40">
        <f t="shared" si="282"/>
        <v>39772</v>
      </c>
      <c r="H2711">
        <f t="shared" si="283"/>
        <v>47</v>
      </c>
      <c r="I2711" s="29">
        <v>0.37083333333333335</v>
      </c>
      <c r="J2711" s="29">
        <v>0.37083333333333329</v>
      </c>
      <c r="K2711">
        <v>8079</v>
      </c>
      <c r="L2711">
        <v>2</v>
      </c>
      <c r="M2711">
        <v>7</v>
      </c>
      <c r="O2711">
        <v>3</v>
      </c>
      <c r="P2711">
        <v>2</v>
      </c>
      <c r="Q2711">
        <v>1</v>
      </c>
      <c r="W2711" s="41" t="s">
        <v>222</v>
      </c>
      <c r="X2711">
        <v>3</v>
      </c>
      <c r="Y2711">
        <v>0</v>
      </c>
      <c r="Z2711">
        <v>0</v>
      </c>
      <c r="AA2711">
        <v>0</v>
      </c>
      <c r="AB2711">
        <v>1</v>
      </c>
      <c r="AC2711">
        <v>0</v>
      </c>
      <c r="AD2711">
        <v>0</v>
      </c>
      <c r="AE2711">
        <v>1</v>
      </c>
      <c r="AI2711">
        <v>3</v>
      </c>
    </row>
    <row r="2712" spans="1:39" x14ac:dyDescent="0.15">
      <c r="A2712">
        <v>5344</v>
      </c>
      <c r="B2712">
        <v>219</v>
      </c>
      <c r="C2712">
        <v>47</v>
      </c>
      <c r="D2712" s="17">
        <v>2008</v>
      </c>
      <c r="E2712" s="17">
        <v>11</v>
      </c>
      <c r="F2712" s="17">
        <v>20</v>
      </c>
      <c r="G2712" s="40">
        <f t="shared" si="282"/>
        <v>39772</v>
      </c>
      <c r="H2712">
        <f t="shared" si="283"/>
        <v>47</v>
      </c>
      <c r="I2712" s="29">
        <v>0.4368055555555555</v>
      </c>
      <c r="J2712" s="29">
        <v>0.43680555555555556</v>
      </c>
      <c r="K2712">
        <v>7704</v>
      </c>
      <c r="L2712">
        <v>3</v>
      </c>
      <c r="O2712">
        <v>3</v>
      </c>
      <c r="P2712">
        <v>2</v>
      </c>
      <c r="Q2712">
        <v>2</v>
      </c>
      <c r="W2712" s="41" t="s">
        <v>118</v>
      </c>
      <c r="X2712">
        <v>0</v>
      </c>
      <c r="Y2712">
        <v>1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</row>
    <row r="2713" spans="1:39" x14ac:dyDescent="0.15">
      <c r="A2713">
        <v>5350</v>
      </c>
      <c r="B2713">
        <v>219</v>
      </c>
      <c r="C2713">
        <v>47</v>
      </c>
      <c r="D2713" s="19">
        <v>2008</v>
      </c>
      <c r="E2713" s="19">
        <v>11</v>
      </c>
      <c r="F2713" s="19">
        <v>20</v>
      </c>
      <c r="G2713" s="40">
        <f t="shared" si="282"/>
        <v>39772</v>
      </c>
      <c r="H2713">
        <f t="shared" si="283"/>
        <v>47</v>
      </c>
      <c r="I2713" s="29">
        <v>0.49861111111111112</v>
      </c>
      <c r="J2713" s="29">
        <v>0.49861111111111112</v>
      </c>
      <c r="K2713">
        <v>6996</v>
      </c>
      <c r="L2713">
        <v>3</v>
      </c>
      <c r="O2713">
        <v>3</v>
      </c>
      <c r="P2713">
        <v>2</v>
      </c>
      <c r="Q2713">
        <v>1</v>
      </c>
      <c r="W2713" s="41" t="s">
        <v>118</v>
      </c>
      <c r="X2713">
        <v>0</v>
      </c>
      <c r="Y2713">
        <v>1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</row>
    <row r="2714" spans="1:39" x14ac:dyDescent="0.15">
      <c r="A2714">
        <v>5352</v>
      </c>
      <c r="B2714">
        <v>219</v>
      </c>
      <c r="C2714">
        <v>47</v>
      </c>
      <c r="D2714" s="17">
        <v>2008</v>
      </c>
      <c r="E2714" s="17">
        <v>11</v>
      </c>
      <c r="F2714" s="17">
        <v>21</v>
      </c>
      <c r="G2714" s="40">
        <f t="shared" si="282"/>
        <v>39773</v>
      </c>
      <c r="H2714">
        <f t="shared" si="283"/>
        <v>47</v>
      </c>
      <c r="I2714" s="29">
        <v>0.36041666666666666</v>
      </c>
      <c r="J2714" s="29">
        <v>0.36041666666666666</v>
      </c>
      <c r="K2714">
        <v>7775</v>
      </c>
      <c r="L2714">
        <v>3</v>
      </c>
      <c r="O2714">
        <v>3</v>
      </c>
      <c r="P2714">
        <v>2</v>
      </c>
      <c r="Q2714">
        <v>1</v>
      </c>
      <c r="R2714">
        <v>37.700000000000003</v>
      </c>
      <c r="S2714">
        <v>1</v>
      </c>
      <c r="T2714">
        <v>3</v>
      </c>
      <c r="W2714" s="41" t="s">
        <v>118</v>
      </c>
      <c r="X2714">
        <v>1</v>
      </c>
      <c r="Y2714">
        <v>0</v>
      </c>
      <c r="Z2714">
        <v>1</v>
      </c>
      <c r="AA2714">
        <v>0</v>
      </c>
      <c r="AB2714">
        <v>0</v>
      </c>
      <c r="AC2714">
        <v>0</v>
      </c>
      <c r="AD2714">
        <v>0</v>
      </c>
      <c r="AE2714">
        <v>1</v>
      </c>
    </row>
    <row r="2715" spans="1:39" x14ac:dyDescent="0.15">
      <c r="A2715">
        <v>5358</v>
      </c>
      <c r="B2715">
        <v>219</v>
      </c>
      <c r="C2715">
        <v>47</v>
      </c>
      <c r="D2715" s="17">
        <v>2008</v>
      </c>
      <c r="E2715" s="17">
        <v>11</v>
      </c>
      <c r="F2715" s="17">
        <v>21</v>
      </c>
      <c r="G2715" s="40">
        <f t="shared" si="282"/>
        <v>39773</v>
      </c>
      <c r="H2715">
        <f t="shared" si="283"/>
        <v>47</v>
      </c>
      <c r="I2715" s="29">
        <v>0.40208333333333335</v>
      </c>
      <c r="J2715" s="29">
        <v>0.40208333333333335</v>
      </c>
      <c r="K2715">
        <v>7146</v>
      </c>
      <c r="L2715">
        <v>2</v>
      </c>
      <c r="M2715">
        <v>4</v>
      </c>
      <c r="O2715">
        <v>3</v>
      </c>
      <c r="P2715">
        <v>2</v>
      </c>
      <c r="Q2715">
        <v>1</v>
      </c>
      <c r="T2715">
        <v>3</v>
      </c>
      <c r="W2715" s="41" t="s">
        <v>118</v>
      </c>
      <c r="X2715">
        <v>0</v>
      </c>
      <c r="Y2715">
        <v>1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</row>
    <row r="2716" spans="1:39" x14ac:dyDescent="0.15">
      <c r="A2716">
        <v>5361</v>
      </c>
      <c r="B2716">
        <v>219</v>
      </c>
      <c r="C2716">
        <v>47</v>
      </c>
      <c r="D2716" s="19">
        <v>2008</v>
      </c>
      <c r="E2716" s="19">
        <v>11</v>
      </c>
      <c r="F2716" s="19">
        <v>21</v>
      </c>
      <c r="G2716" s="40">
        <f t="shared" si="282"/>
        <v>39773</v>
      </c>
      <c r="H2716">
        <f t="shared" si="283"/>
        <v>47</v>
      </c>
      <c r="I2716" s="29">
        <v>0.41666666666666669</v>
      </c>
      <c r="J2716" s="29">
        <v>0.41666666666666669</v>
      </c>
      <c r="L2716">
        <v>4</v>
      </c>
      <c r="O2716">
        <v>3</v>
      </c>
      <c r="P2716">
        <v>2</v>
      </c>
      <c r="Q2716">
        <v>1</v>
      </c>
      <c r="W2716" s="41" t="s">
        <v>118</v>
      </c>
      <c r="X2716">
        <v>2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0</v>
      </c>
      <c r="AE2716">
        <v>1</v>
      </c>
    </row>
    <row r="2717" spans="1:39" x14ac:dyDescent="0.15">
      <c r="A2717">
        <v>1919</v>
      </c>
      <c r="B2717">
        <v>70</v>
      </c>
      <c r="C2717">
        <v>47</v>
      </c>
      <c r="D2717" s="17">
        <v>2004</v>
      </c>
      <c r="E2717" s="17">
        <v>11</v>
      </c>
      <c r="F2717" s="17">
        <v>22</v>
      </c>
      <c r="G2717" s="40">
        <f t="shared" ref="G2717:G2739" si="284">DATE(D2717,E2717,F2717)</f>
        <v>38313</v>
      </c>
      <c r="H2717">
        <f t="shared" ref="H2717:H2739" si="285">INT((G2717-DATE(YEAR(G2717-WEEKDAY(G2717-1)+4),1,3)+WEEKDAY(DATE(YEAR(G2717-WEEKDAY(G2717-1)+4),1,3))+5)/7)</f>
        <v>48</v>
      </c>
      <c r="I2717" s="38">
        <v>0</v>
      </c>
      <c r="J2717" s="38">
        <v>0.3756944444444445</v>
      </c>
      <c r="K2717">
        <v>6300</v>
      </c>
      <c r="L2717">
        <v>2</v>
      </c>
      <c r="M2717">
        <v>4</v>
      </c>
      <c r="O2717">
        <v>3</v>
      </c>
      <c r="P2717">
        <v>2</v>
      </c>
      <c r="Q2717">
        <v>2</v>
      </c>
      <c r="R2717">
        <v>38.1</v>
      </c>
      <c r="S2717">
        <v>1</v>
      </c>
      <c r="T2717">
        <v>3</v>
      </c>
      <c r="W2717" s="41" t="s">
        <v>24</v>
      </c>
      <c r="X2717">
        <v>3</v>
      </c>
      <c r="Y2717">
        <v>0</v>
      </c>
      <c r="Z2717">
        <v>0</v>
      </c>
      <c r="AA2717">
        <v>0</v>
      </c>
      <c r="AB2717">
        <v>1</v>
      </c>
      <c r="AC2717">
        <v>0</v>
      </c>
      <c r="AD2717">
        <v>0</v>
      </c>
      <c r="AE2717">
        <v>1</v>
      </c>
      <c r="AM2717" t="s">
        <v>2920</v>
      </c>
    </row>
    <row r="2718" spans="1:39" x14ac:dyDescent="0.15">
      <c r="A2718">
        <v>1925</v>
      </c>
      <c r="B2718">
        <v>70</v>
      </c>
      <c r="C2718">
        <v>47</v>
      </c>
      <c r="D2718" s="17">
        <v>2004</v>
      </c>
      <c r="E2718" s="17">
        <v>11</v>
      </c>
      <c r="F2718" s="17">
        <v>23</v>
      </c>
      <c r="G2718" s="40">
        <f t="shared" si="284"/>
        <v>38314</v>
      </c>
      <c r="H2718">
        <f t="shared" si="285"/>
        <v>48</v>
      </c>
      <c r="I2718" s="38">
        <v>0</v>
      </c>
      <c r="J2718" s="38">
        <v>0.3923611111111111</v>
      </c>
      <c r="K2718">
        <v>1964</v>
      </c>
      <c r="L2718">
        <v>3</v>
      </c>
      <c r="O2718">
        <v>3</v>
      </c>
      <c r="P2718">
        <v>2</v>
      </c>
      <c r="Q2718">
        <v>1</v>
      </c>
      <c r="R2718" s="5">
        <v>35.9</v>
      </c>
      <c r="S2718">
        <v>0</v>
      </c>
      <c r="T2718">
        <v>3</v>
      </c>
      <c r="W2718" s="41" t="s">
        <v>118</v>
      </c>
      <c r="X2718">
        <v>0</v>
      </c>
      <c r="Y2718">
        <v>1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</row>
    <row r="2719" spans="1:39" x14ac:dyDescent="0.15">
      <c r="A2719">
        <v>1929</v>
      </c>
      <c r="B2719">
        <v>70</v>
      </c>
      <c r="C2719">
        <v>47</v>
      </c>
      <c r="D2719" s="17">
        <v>2004</v>
      </c>
      <c r="E2719" s="17">
        <v>11</v>
      </c>
      <c r="F2719" s="17">
        <v>24</v>
      </c>
      <c r="G2719" s="40">
        <f t="shared" si="284"/>
        <v>38315</v>
      </c>
      <c r="H2719">
        <f t="shared" si="285"/>
        <v>48</v>
      </c>
      <c r="I2719" s="38">
        <v>0</v>
      </c>
      <c r="J2719" s="38">
        <v>0.33680555555555558</v>
      </c>
      <c r="K2719">
        <v>3132</v>
      </c>
      <c r="L2719">
        <v>2</v>
      </c>
      <c r="M2719">
        <v>5</v>
      </c>
      <c r="O2719">
        <v>3</v>
      </c>
      <c r="P2719">
        <v>2</v>
      </c>
      <c r="Q2719">
        <v>2</v>
      </c>
      <c r="R2719">
        <v>37.4</v>
      </c>
      <c r="S2719">
        <v>0</v>
      </c>
      <c r="T2719">
        <v>3</v>
      </c>
      <c r="W2719" s="41" t="s">
        <v>278</v>
      </c>
      <c r="X2719">
        <v>5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1</v>
      </c>
      <c r="AE2719">
        <v>1</v>
      </c>
    </row>
    <row r="2720" spans="1:39" x14ac:dyDescent="0.15">
      <c r="A2720">
        <v>1930</v>
      </c>
      <c r="B2720">
        <v>70</v>
      </c>
      <c r="C2720">
        <v>47</v>
      </c>
      <c r="D2720" s="19">
        <v>2004</v>
      </c>
      <c r="E2720" s="19">
        <v>11</v>
      </c>
      <c r="F2720" s="19">
        <v>24</v>
      </c>
      <c r="G2720" s="40">
        <f t="shared" si="284"/>
        <v>38315</v>
      </c>
      <c r="H2720">
        <f t="shared" si="285"/>
        <v>48</v>
      </c>
      <c r="I2720" s="38">
        <v>12</v>
      </c>
      <c r="J2720" s="38">
        <v>12</v>
      </c>
      <c r="L2720">
        <v>2</v>
      </c>
      <c r="M2720">
        <v>3</v>
      </c>
      <c r="O2720">
        <v>3</v>
      </c>
      <c r="P2720">
        <v>2</v>
      </c>
      <c r="Q2720">
        <v>1</v>
      </c>
      <c r="W2720" s="41" t="s">
        <v>120</v>
      </c>
      <c r="X2720">
        <v>0</v>
      </c>
      <c r="Y2720">
        <v>1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</row>
    <row r="2721" spans="1:36" x14ac:dyDescent="0.15">
      <c r="A2721">
        <v>1932</v>
      </c>
      <c r="B2721">
        <v>70</v>
      </c>
      <c r="C2721">
        <v>47</v>
      </c>
      <c r="D2721" s="17">
        <v>2004</v>
      </c>
      <c r="E2721" s="17">
        <v>11</v>
      </c>
      <c r="F2721" s="17">
        <v>25</v>
      </c>
      <c r="G2721" s="40">
        <f t="shared" si="284"/>
        <v>38316</v>
      </c>
      <c r="H2721">
        <f t="shared" si="285"/>
        <v>48</v>
      </c>
      <c r="I2721" s="38">
        <v>0</v>
      </c>
      <c r="J2721" s="38">
        <v>0.46180555555555558</v>
      </c>
      <c r="L2721">
        <v>3</v>
      </c>
      <c r="O2721">
        <v>3</v>
      </c>
      <c r="P2721">
        <v>2</v>
      </c>
      <c r="Q2721">
        <v>1</v>
      </c>
      <c r="T2721">
        <v>3</v>
      </c>
      <c r="X2721">
        <v>0</v>
      </c>
      <c r="Y2721">
        <v>1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</row>
    <row r="2722" spans="1:36" x14ac:dyDescent="0.15">
      <c r="A2722">
        <v>1933</v>
      </c>
      <c r="B2722">
        <v>71</v>
      </c>
      <c r="C2722">
        <v>48</v>
      </c>
      <c r="D2722" s="17">
        <v>2004</v>
      </c>
      <c r="E2722" s="17">
        <v>11</v>
      </c>
      <c r="F2722" s="17">
        <v>26</v>
      </c>
      <c r="G2722" s="40">
        <f t="shared" si="284"/>
        <v>38317</v>
      </c>
      <c r="H2722">
        <f t="shared" si="285"/>
        <v>48</v>
      </c>
      <c r="I2722" s="38">
        <v>0</v>
      </c>
      <c r="J2722" s="38">
        <v>0.41875000000000001</v>
      </c>
      <c r="K2722">
        <v>3190</v>
      </c>
      <c r="L2722">
        <v>2</v>
      </c>
      <c r="M2722">
        <v>7</v>
      </c>
      <c r="O2722">
        <v>3</v>
      </c>
      <c r="P2722">
        <v>2</v>
      </c>
      <c r="Q2722">
        <v>1</v>
      </c>
      <c r="R2722">
        <v>380</v>
      </c>
      <c r="T2722">
        <v>3</v>
      </c>
      <c r="V2722" s="41" t="s">
        <v>2929</v>
      </c>
      <c r="W2722" s="41" t="s">
        <v>2830</v>
      </c>
      <c r="X2722">
        <v>0</v>
      </c>
    </row>
    <row r="2723" spans="1:36" x14ac:dyDescent="0.15">
      <c r="A2723">
        <v>1935</v>
      </c>
      <c r="B2723">
        <v>71</v>
      </c>
      <c r="C2723">
        <v>48</v>
      </c>
      <c r="D2723" s="17">
        <v>2004</v>
      </c>
      <c r="E2723" s="17">
        <v>11</v>
      </c>
      <c r="F2723" s="17">
        <v>28</v>
      </c>
      <c r="G2723" s="40">
        <f t="shared" si="284"/>
        <v>38319</v>
      </c>
      <c r="H2723">
        <f t="shared" si="285"/>
        <v>48</v>
      </c>
      <c r="I2723" s="38"/>
      <c r="J2723" s="38" t="s">
        <v>155</v>
      </c>
      <c r="K2723">
        <v>1896</v>
      </c>
      <c r="L2723">
        <v>2</v>
      </c>
      <c r="M2723">
        <v>1</v>
      </c>
      <c r="O2723">
        <v>3</v>
      </c>
      <c r="P2723">
        <v>2</v>
      </c>
      <c r="Q2723">
        <v>2</v>
      </c>
      <c r="R2723">
        <v>38.200000000000003</v>
      </c>
      <c r="S2723">
        <v>1</v>
      </c>
      <c r="T2723">
        <v>3</v>
      </c>
      <c r="W2723" s="41" t="s">
        <v>278</v>
      </c>
      <c r="X2723">
        <v>0</v>
      </c>
      <c r="Y2723">
        <v>1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</row>
    <row r="2724" spans="1:36" x14ac:dyDescent="0.15">
      <c r="A2724">
        <v>5364</v>
      </c>
      <c r="B2724">
        <v>219</v>
      </c>
      <c r="C2724">
        <v>47</v>
      </c>
      <c r="D2724" s="19">
        <v>2008</v>
      </c>
      <c r="E2724" s="19">
        <v>11</v>
      </c>
      <c r="F2724" s="19">
        <v>24</v>
      </c>
      <c r="G2724" s="40">
        <f t="shared" si="284"/>
        <v>39776</v>
      </c>
      <c r="H2724">
        <f t="shared" si="285"/>
        <v>48</v>
      </c>
      <c r="I2724" s="29">
        <v>0.33611111111111108</v>
      </c>
      <c r="J2724" s="29">
        <v>0.33611111111111108</v>
      </c>
      <c r="K2724">
        <v>8351</v>
      </c>
      <c r="L2724">
        <v>4</v>
      </c>
      <c r="M2724">
        <v>3</v>
      </c>
      <c r="O2724">
        <v>3</v>
      </c>
      <c r="P2724">
        <v>2</v>
      </c>
      <c r="Q2724">
        <v>2</v>
      </c>
      <c r="T2724">
        <v>3</v>
      </c>
      <c r="W2724" s="41" t="s">
        <v>118</v>
      </c>
      <c r="X2724">
        <v>1</v>
      </c>
      <c r="Y2724">
        <v>0</v>
      </c>
      <c r="Z2724">
        <v>1</v>
      </c>
      <c r="AA2724">
        <v>0</v>
      </c>
      <c r="AB2724">
        <v>0</v>
      </c>
      <c r="AC2724">
        <v>0</v>
      </c>
      <c r="AD2724">
        <v>0</v>
      </c>
      <c r="AE2724">
        <v>1</v>
      </c>
      <c r="AJ2724">
        <v>1</v>
      </c>
    </row>
    <row r="2725" spans="1:36" x14ac:dyDescent="0.15">
      <c r="A2725">
        <v>5172</v>
      </c>
      <c r="B2725">
        <v>214</v>
      </c>
      <c r="C2725">
        <v>47</v>
      </c>
      <c r="D2725" s="17">
        <v>2008</v>
      </c>
      <c r="E2725" s="17">
        <v>11</v>
      </c>
      <c r="F2725" s="17">
        <v>24</v>
      </c>
      <c r="G2725" s="40">
        <f t="shared" si="284"/>
        <v>39776</v>
      </c>
      <c r="H2725">
        <f t="shared" si="285"/>
        <v>48</v>
      </c>
      <c r="I2725" s="29">
        <v>0.35416666666666669</v>
      </c>
      <c r="J2725" s="29">
        <v>0.35416666666666663</v>
      </c>
      <c r="K2725">
        <v>7059</v>
      </c>
      <c r="L2725">
        <v>3</v>
      </c>
      <c r="O2725">
        <v>3</v>
      </c>
      <c r="P2725">
        <v>2</v>
      </c>
      <c r="Q2725">
        <v>2</v>
      </c>
      <c r="T2725">
        <v>3</v>
      </c>
      <c r="W2725" s="41" t="s">
        <v>118</v>
      </c>
      <c r="X2725">
        <v>0</v>
      </c>
      <c r="Y2725">
        <v>1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I2725">
        <v>1</v>
      </c>
    </row>
    <row r="2726" spans="1:36" x14ac:dyDescent="0.15">
      <c r="A2726">
        <v>5180</v>
      </c>
      <c r="B2726">
        <v>214</v>
      </c>
      <c r="C2726">
        <v>47</v>
      </c>
      <c r="D2726" s="17">
        <v>2008</v>
      </c>
      <c r="E2726" s="17">
        <v>11</v>
      </c>
      <c r="F2726" s="17">
        <v>24</v>
      </c>
      <c r="G2726" s="40">
        <f t="shared" si="284"/>
        <v>39776</v>
      </c>
      <c r="H2726">
        <f t="shared" si="285"/>
        <v>48</v>
      </c>
      <c r="I2726" s="29">
        <v>0.38750000000000001</v>
      </c>
      <c r="J2726" s="29">
        <v>0.38750000000000001</v>
      </c>
      <c r="K2726">
        <v>8343</v>
      </c>
      <c r="L2726">
        <v>2</v>
      </c>
      <c r="M2726">
        <v>8</v>
      </c>
      <c r="O2726">
        <v>3</v>
      </c>
      <c r="P2726">
        <v>2</v>
      </c>
      <c r="Q2726">
        <v>2</v>
      </c>
      <c r="R2726">
        <v>36.6</v>
      </c>
      <c r="S2726">
        <v>0</v>
      </c>
      <c r="W2726" s="41" t="s">
        <v>49</v>
      </c>
      <c r="X2726">
        <v>2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0</v>
      </c>
      <c r="AE2726">
        <v>1</v>
      </c>
    </row>
    <row r="2727" spans="1:36" x14ac:dyDescent="0.15">
      <c r="A2727">
        <v>5365</v>
      </c>
      <c r="B2727">
        <v>219</v>
      </c>
      <c r="C2727">
        <v>47</v>
      </c>
      <c r="D2727" s="19">
        <v>2008</v>
      </c>
      <c r="E2727" s="19">
        <v>11</v>
      </c>
      <c r="F2727" s="19">
        <v>24</v>
      </c>
      <c r="G2727" s="40">
        <f t="shared" si="284"/>
        <v>39776</v>
      </c>
      <c r="H2727">
        <f t="shared" si="285"/>
        <v>48</v>
      </c>
      <c r="I2727" s="29">
        <v>0.35138888888888892</v>
      </c>
      <c r="J2727" s="29">
        <v>0.35138888888888886</v>
      </c>
      <c r="K2727">
        <v>7130</v>
      </c>
      <c r="L2727">
        <v>3</v>
      </c>
      <c r="O2727">
        <v>3</v>
      </c>
      <c r="P2727">
        <v>2</v>
      </c>
      <c r="Q2727">
        <v>2</v>
      </c>
      <c r="W2727" s="41" t="s">
        <v>50</v>
      </c>
      <c r="X2727">
        <v>3</v>
      </c>
      <c r="Y2727">
        <v>0</v>
      </c>
      <c r="Z2727">
        <v>0</v>
      </c>
      <c r="AA2727">
        <v>0</v>
      </c>
      <c r="AB2727">
        <v>1</v>
      </c>
      <c r="AC2727">
        <v>0</v>
      </c>
      <c r="AD2727">
        <v>0</v>
      </c>
      <c r="AE2727">
        <v>1</v>
      </c>
    </row>
    <row r="2728" spans="1:36" x14ac:dyDescent="0.15">
      <c r="A2728">
        <v>5191</v>
      </c>
      <c r="B2728">
        <v>214</v>
      </c>
      <c r="C2728">
        <v>47</v>
      </c>
      <c r="D2728" s="17">
        <v>2008</v>
      </c>
      <c r="E2728" s="17">
        <v>11</v>
      </c>
      <c r="F2728" s="17">
        <v>25</v>
      </c>
      <c r="G2728" s="40">
        <f t="shared" si="284"/>
        <v>39777</v>
      </c>
      <c r="H2728">
        <f t="shared" si="285"/>
        <v>48</v>
      </c>
      <c r="I2728" s="29">
        <v>0.36527777777777781</v>
      </c>
      <c r="J2728" s="29">
        <v>0.36527777777777776</v>
      </c>
      <c r="K2728">
        <v>7555</v>
      </c>
      <c r="L2728">
        <v>2</v>
      </c>
      <c r="M2728">
        <v>1</v>
      </c>
      <c r="O2728">
        <v>3</v>
      </c>
      <c r="P2728">
        <v>2</v>
      </c>
      <c r="Q2728">
        <v>2</v>
      </c>
      <c r="R2728">
        <v>36.6</v>
      </c>
      <c r="S2728">
        <v>0</v>
      </c>
      <c r="T2728">
        <v>3</v>
      </c>
      <c r="W2728" s="41" t="s">
        <v>50</v>
      </c>
      <c r="X2728">
        <v>0</v>
      </c>
      <c r="Y2728">
        <v>1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</row>
    <row r="2729" spans="1:36" x14ac:dyDescent="0.15">
      <c r="A2729">
        <v>5192</v>
      </c>
      <c r="B2729">
        <v>214</v>
      </c>
      <c r="C2729">
        <v>47</v>
      </c>
      <c r="D2729" s="19">
        <v>2008</v>
      </c>
      <c r="E2729" s="19">
        <v>11</v>
      </c>
      <c r="F2729" s="19">
        <v>25</v>
      </c>
      <c r="G2729" s="40">
        <f t="shared" si="284"/>
        <v>39777</v>
      </c>
      <c r="H2729">
        <f t="shared" si="285"/>
        <v>48</v>
      </c>
      <c r="I2729" s="29">
        <v>0.39027777777777778</v>
      </c>
      <c r="J2729" s="29">
        <v>0.39027777777777778</v>
      </c>
      <c r="K2729">
        <v>7050</v>
      </c>
      <c r="L2729">
        <v>2</v>
      </c>
      <c r="M2729">
        <v>6</v>
      </c>
      <c r="O2729">
        <v>3</v>
      </c>
      <c r="P2729">
        <v>2</v>
      </c>
      <c r="Q2729">
        <v>1</v>
      </c>
      <c r="R2729">
        <v>39.6</v>
      </c>
      <c r="S2729">
        <v>1</v>
      </c>
      <c r="W2729" s="41" t="s">
        <v>118</v>
      </c>
      <c r="X2729">
        <v>0</v>
      </c>
      <c r="Y2729">
        <v>1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</row>
    <row r="2730" spans="1:36" x14ac:dyDescent="0.15">
      <c r="A2730">
        <v>5196</v>
      </c>
      <c r="B2730">
        <v>214</v>
      </c>
      <c r="C2730">
        <v>47</v>
      </c>
      <c r="D2730" s="19">
        <v>2008</v>
      </c>
      <c r="E2730" s="19">
        <v>11</v>
      </c>
      <c r="F2730" s="19">
        <v>25</v>
      </c>
      <c r="G2730" s="40">
        <f t="shared" si="284"/>
        <v>39777</v>
      </c>
      <c r="H2730">
        <f t="shared" si="285"/>
        <v>48</v>
      </c>
      <c r="I2730" s="29">
        <v>0.42986111111111108</v>
      </c>
      <c r="J2730" s="29">
        <v>0.42986111111111114</v>
      </c>
      <c r="K2730">
        <v>8032</v>
      </c>
      <c r="L2730">
        <v>2</v>
      </c>
      <c r="M2730">
        <v>3</v>
      </c>
      <c r="O2730">
        <v>3</v>
      </c>
      <c r="P2730">
        <v>2</v>
      </c>
      <c r="Q2730">
        <v>1</v>
      </c>
      <c r="R2730">
        <v>36</v>
      </c>
      <c r="S2730">
        <v>0</v>
      </c>
      <c r="W2730" s="41" t="s">
        <v>118</v>
      </c>
      <c r="X2730">
        <v>0</v>
      </c>
      <c r="Y2730">
        <v>1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</row>
    <row r="2731" spans="1:36" x14ac:dyDescent="0.15">
      <c r="A2731">
        <v>5198</v>
      </c>
      <c r="B2731">
        <v>214</v>
      </c>
      <c r="C2731">
        <v>47</v>
      </c>
      <c r="D2731" s="17">
        <v>2008</v>
      </c>
      <c r="E2731" s="17">
        <v>11</v>
      </c>
      <c r="F2731" s="17">
        <v>25</v>
      </c>
      <c r="G2731" s="40">
        <f t="shared" si="284"/>
        <v>39777</v>
      </c>
      <c r="H2731">
        <f t="shared" si="285"/>
        <v>48</v>
      </c>
      <c r="I2731" s="29">
        <v>0.46875</v>
      </c>
      <c r="J2731" s="29">
        <v>0.46875</v>
      </c>
      <c r="L2731">
        <v>2</v>
      </c>
      <c r="M2731">
        <v>2</v>
      </c>
      <c r="O2731">
        <v>3</v>
      </c>
      <c r="P2731">
        <v>2</v>
      </c>
      <c r="Q2731">
        <v>2</v>
      </c>
      <c r="R2731">
        <v>39.4</v>
      </c>
      <c r="S2731">
        <v>1</v>
      </c>
      <c r="W2731" s="41" t="s">
        <v>118</v>
      </c>
      <c r="X2731">
        <v>4</v>
      </c>
      <c r="Y2731">
        <v>0</v>
      </c>
      <c r="Z2731">
        <v>0</v>
      </c>
      <c r="AA2731">
        <v>0</v>
      </c>
      <c r="AB2731">
        <v>0</v>
      </c>
      <c r="AC2731">
        <v>1</v>
      </c>
      <c r="AD2731">
        <v>0</v>
      </c>
      <c r="AE2731">
        <v>1</v>
      </c>
    </row>
    <row r="2732" spans="1:36" x14ac:dyDescent="0.15">
      <c r="A2732">
        <v>5145</v>
      </c>
      <c r="B2732">
        <v>213</v>
      </c>
      <c r="C2732">
        <v>48</v>
      </c>
      <c r="D2732" s="19">
        <v>2008</v>
      </c>
      <c r="E2732" s="19">
        <v>11</v>
      </c>
      <c r="F2732" s="19">
        <v>26</v>
      </c>
      <c r="G2732" s="40">
        <f t="shared" si="284"/>
        <v>39778</v>
      </c>
      <c r="H2732">
        <f t="shared" si="285"/>
        <v>48</v>
      </c>
      <c r="I2732" s="29" t="s">
        <v>1551</v>
      </c>
      <c r="J2732" s="29" t="s">
        <v>1551</v>
      </c>
      <c r="K2732">
        <v>8247</v>
      </c>
      <c r="L2732">
        <v>2</v>
      </c>
      <c r="M2732">
        <v>5</v>
      </c>
      <c r="O2732">
        <v>3</v>
      </c>
      <c r="P2732">
        <v>2</v>
      </c>
      <c r="Q2732">
        <v>1</v>
      </c>
      <c r="R2732">
        <v>36.6</v>
      </c>
      <c r="S2732">
        <v>0</v>
      </c>
      <c r="W2732" s="41" t="s">
        <v>222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1</v>
      </c>
    </row>
    <row r="2733" spans="1:36" x14ac:dyDescent="0.15">
      <c r="A2733">
        <v>5146</v>
      </c>
      <c r="B2733">
        <v>213</v>
      </c>
      <c r="C2733">
        <v>48</v>
      </c>
      <c r="D2733" s="17">
        <v>2008</v>
      </c>
      <c r="E2733" s="17">
        <v>11</v>
      </c>
      <c r="F2733" s="17">
        <v>26</v>
      </c>
      <c r="G2733" s="40">
        <f t="shared" si="284"/>
        <v>39778</v>
      </c>
      <c r="H2733">
        <f t="shared" si="285"/>
        <v>48</v>
      </c>
      <c r="I2733" s="29" t="s">
        <v>1551</v>
      </c>
      <c r="J2733" s="29" t="s">
        <v>1551</v>
      </c>
      <c r="L2733">
        <v>4</v>
      </c>
      <c r="M2733">
        <v>5</v>
      </c>
      <c r="N2733">
        <v>4.5</v>
      </c>
      <c r="O2733">
        <v>3</v>
      </c>
      <c r="P2733">
        <v>2</v>
      </c>
      <c r="Q2733">
        <v>2</v>
      </c>
      <c r="R2733">
        <v>36.700000000000003</v>
      </c>
      <c r="S2733">
        <v>0</v>
      </c>
      <c r="W2733" s="41" t="s">
        <v>50</v>
      </c>
      <c r="X2733">
        <v>0</v>
      </c>
      <c r="Y2733">
        <v>1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</row>
    <row r="2734" spans="1:36" x14ac:dyDescent="0.15">
      <c r="A2734">
        <v>5201</v>
      </c>
      <c r="B2734">
        <v>214</v>
      </c>
      <c r="C2734">
        <v>48</v>
      </c>
      <c r="D2734" s="19">
        <v>2008</v>
      </c>
      <c r="E2734" s="19">
        <v>11</v>
      </c>
      <c r="F2734" s="19">
        <v>26</v>
      </c>
      <c r="G2734" s="40">
        <f t="shared" si="284"/>
        <v>39778</v>
      </c>
      <c r="H2734">
        <f t="shared" si="285"/>
        <v>48</v>
      </c>
      <c r="I2734" s="29">
        <v>0.39305555555555555</v>
      </c>
      <c r="J2734" s="29">
        <v>0.39305555555555555</v>
      </c>
      <c r="K2734">
        <v>8361</v>
      </c>
      <c r="L2734">
        <v>4</v>
      </c>
      <c r="O2734">
        <v>3</v>
      </c>
      <c r="P2734">
        <v>2</v>
      </c>
      <c r="Q2734">
        <v>2</v>
      </c>
      <c r="W2734" s="41" t="s">
        <v>50</v>
      </c>
      <c r="X2734">
        <v>1</v>
      </c>
      <c r="Y2734">
        <v>0</v>
      </c>
      <c r="Z2734">
        <v>1</v>
      </c>
      <c r="AA2734">
        <v>0</v>
      </c>
      <c r="AB2734">
        <v>0</v>
      </c>
      <c r="AC2734">
        <v>0</v>
      </c>
      <c r="AD2734">
        <v>0</v>
      </c>
      <c r="AE2734">
        <v>1</v>
      </c>
    </row>
    <row r="2735" spans="1:36" x14ac:dyDescent="0.15">
      <c r="A2735">
        <v>5150</v>
      </c>
      <c r="B2735">
        <v>213</v>
      </c>
      <c r="C2735">
        <v>48</v>
      </c>
      <c r="D2735" s="17">
        <v>2008</v>
      </c>
      <c r="E2735" s="17">
        <v>11</v>
      </c>
      <c r="F2735" s="17">
        <v>27</v>
      </c>
      <c r="G2735" s="40">
        <f t="shared" si="284"/>
        <v>39779</v>
      </c>
      <c r="H2735">
        <f t="shared" si="285"/>
        <v>48</v>
      </c>
      <c r="I2735" s="29">
        <v>0.38541666666666669</v>
      </c>
      <c r="J2735" s="29">
        <v>0.38541666666666669</v>
      </c>
      <c r="K2735">
        <v>7308</v>
      </c>
      <c r="L2735">
        <v>2</v>
      </c>
      <c r="M2735">
        <v>4</v>
      </c>
      <c r="O2735">
        <v>3</v>
      </c>
      <c r="P2735">
        <v>2</v>
      </c>
      <c r="Q2735">
        <v>1</v>
      </c>
      <c r="T2735">
        <v>3</v>
      </c>
      <c r="W2735" s="41" t="s">
        <v>220</v>
      </c>
      <c r="X2735">
        <v>0</v>
      </c>
      <c r="Y2735">
        <v>1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</row>
    <row r="2736" spans="1:36" x14ac:dyDescent="0.15">
      <c r="A2736">
        <v>5160</v>
      </c>
      <c r="B2736">
        <v>213</v>
      </c>
      <c r="C2736">
        <v>48</v>
      </c>
      <c r="D2736" s="17">
        <v>2008</v>
      </c>
      <c r="E2736" s="17">
        <v>11</v>
      </c>
      <c r="F2736" s="17">
        <v>27</v>
      </c>
      <c r="G2736" s="40">
        <f t="shared" si="284"/>
        <v>39779</v>
      </c>
      <c r="H2736">
        <f t="shared" si="285"/>
        <v>48</v>
      </c>
      <c r="I2736" s="29">
        <v>0.50277777777777777</v>
      </c>
      <c r="J2736" s="29">
        <v>0.50277777777777777</v>
      </c>
      <c r="L2736">
        <v>4</v>
      </c>
      <c r="O2736">
        <v>3</v>
      </c>
      <c r="P2736">
        <v>2</v>
      </c>
      <c r="Q2736">
        <v>2</v>
      </c>
      <c r="T2736">
        <v>3</v>
      </c>
      <c r="W2736" s="41" t="s">
        <v>50</v>
      </c>
      <c r="X2736">
        <v>0</v>
      </c>
      <c r="Y2736">
        <v>1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</row>
    <row r="2737" spans="1:31" x14ac:dyDescent="0.15">
      <c r="A2737">
        <v>5165</v>
      </c>
      <c r="B2737">
        <v>213</v>
      </c>
      <c r="C2737">
        <v>48</v>
      </c>
      <c r="D2737" s="19">
        <v>2008</v>
      </c>
      <c r="E2737" s="19">
        <v>11</v>
      </c>
      <c r="F2737" s="19">
        <v>28</v>
      </c>
      <c r="G2737" s="40">
        <f t="shared" si="284"/>
        <v>39780</v>
      </c>
      <c r="H2737">
        <f t="shared" si="285"/>
        <v>48</v>
      </c>
      <c r="I2737" s="29">
        <v>0.40625</v>
      </c>
      <c r="J2737" s="29">
        <v>0.40625</v>
      </c>
      <c r="K2737">
        <v>8372</v>
      </c>
      <c r="L2737">
        <v>2</v>
      </c>
      <c r="M2737">
        <v>1</v>
      </c>
      <c r="O2737">
        <v>3</v>
      </c>
      <c r="P2737">
        <v>2</v>
      </c>
      <c r="Q2737">
        <v>1</v>
      </c>
      <c r="R2737">
        <v>36.9</v>
      </c>
      <c r="S2737">
        <v>0</v>
      </c>
      <c r="T2737">
        <v>3</v>
      </c>
      <c r="W2737" s="41" t="s">
        <v>118</v>
      </c>
      <c r="X2737">
        <v>0</v>
      </c>
      <c r="Y2737">
        <v>1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</row>
    <row r="2738" spans="1:31" x14ac:dyDescent="0.15">
      <c r="A2738">
        <v>5164</v>
      </c>
      <c r="B2738">
        <v>213</v>
      </c>
      <c r="C2738">
        <v>48</v>
      </c>
      <c r="D2738" s="17">
        <v>2008</v>
      </c>
      <c r="E2738" s="17">
        <v>11</v>
      </c>
      <c r="F2738" s="17">
        <v>28</v>
      </c>
      <c r="G2738" s="40">
        <f t="shared" si="284"/>
        <v>39780</v>
      </c>
      <c r="H2738">
        <f t="shared" si="285"/>
        <v>48</v>
      </c>
      <c r="I2738" s="29">
        <v>0.3888888888888889</v>
      </c>
      <c r="J2738" s="29">
        <v>0.3888888888888889</v>
      </c>
      <c r="K2738">
        <v>7011</v>
      </c>
      <c r="L2738">
        <v>3</v>
      </c>
      <c r="M2738">
        <v>1</v>
      </c>
      <c r="O2738">
        <v>3</v>
      </c>
      <c r="P2738">
        <v>2</v>
      </c>
      <c r="Q2738">
        <v>2</v>
      </c>
      <c r="R2738">
        <v>36.6</v>
      </c>
      <c r="S2738">
        <v>0</v>
      </c>
      <c r="T2738">
        <v>3</v>
      </c>
      <c r="W2738" s="41" t="s">
        <v>118</v>
      </c>
      <c r="X2738">
        <v>1</v>
      </c>
      <c r="Y2738">
        <v>0</v>
      </c>
      <c r="Z2738">
        <v>1</v>
      </c>
      <c r="AA2738">
        <v>0</v>
      </c>
      <c r="AB2738">
        <v>0</v>
      </c>
      <c r="AC2738">
        <v>0</v>
      </c>
      <c r="AD2738">
        <v>0</v>
      </c>
      <c r="AE2738">
        <v>1</v>
      </c>
    </row>
    <row r="2739" spans="1:31" x14ac:dyDescent="0.15">
      <c r="A2739">
        <v>5167</v>
      </c>
      <c r="B2739">
        <v>213</v>
      </c>
      <c r="C2739">
        <v>48</v>
      </c>
      <c r="D2739" s="17">
        <v>2008</v>
      </c>
      <c r="E2739" s="17">
        <v>11</v>
      </c>
      <c r="F2739" s="17">
        <v>28</v>
      </c>
      <c r="G2739" s="40">
        <f t="shared" si="284"/>
        <v>39780</v>
      </c>
      <c r="H2739">
        <f t="shared" si="285"/>
        <v>48</v>
      </c>
      <c r="I2739" s="29">
        <v>0.41388888888888892</v>
      </c>
      <c r="J2739" s="29">
        <v>0.41388888888888886</v>
      </c>
      <c r="K2739">
        <v>6503</v>
      </c>
      <c r="L2739">
        <v>4</v>
      </c>
      <c r="O2739">
        <v>3</v>
      </c>
      <c r="P2739">
        <v>2</v>
      </c>
      <c r="Q2739">
        <v>1</v>
      </c>
      <c r="W2739" s="41" t="s">
        <v>50</v>
      </c>
      <c r="X2739">
        <v>0</v>
      </c>
      <c r="Y2739">
        <v>1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</row>
    <row r="2740" spans="1:31" x14ac:dyDescent="0.15">
      <c r="A2740">
        <v>1940</v>
      </c>
      <c r="B2740">
        <v>71</v>
      </c>
      <c r="C2740">
        <v>48</v>
      </c>
      <c r="D2740" s="19">
        <v>2004</v>
      </c>
      <c r="E2740" s="19">
        <v>11</v>
      </c>
      <c r="F2740" s="19">
        <v>29</v>
      </c>
      <c r="G2740" s="40">
        <f t="shared" ref="G2740:G2748" si="286">DATE(D2740,E2740,F2740)</f>
        <v>38320</v>
      </c>
      <c r="H2740">
        <f t="shared" ref="H2740:H2748" si="287">INT((G2740-DATE(YEAR(G2740-WEEKDAY(G2740-1)+4),1,3)+WEEKDAY(DATE(YEAR(G2740-WEEKDAY(G2740-1)+4),1,3))+5)/7)</f>
        <v>49</v>
      </c>
      <c r="I2740" s="38">
        <v>0</v>
      </c>
      <c r="J2740" s="38">
        <v>0.3659722222222222</v>
      </c>
      <c r="K2740">
        <v>6450</v>
      </c>
      <c r="L2740">
        <v>4</v>
      </c>
      <c r="O2740">
        <v>3</v>
      </c>
      <c r="P2740">
        <v>2</v>
      </c>
      <c r="Q2740">
        <v>1</v>
      </c>
      <c r="R2740">
        <v>37.799999999999997</v>
      </c>
      <c r="S2740">
        <v>1</v>
      </c>
      <c r="T2740">
        <v>3</v>
      </c>
      <c r="W2740" s="41" t="s">
        <v>118</v>
      </c>
      <c r="X2740">
        <v>1</v>
      </c>
      <c r="Y2740">
        <v>0</v>
      </c>
      <c r="Z2740">
        <v>1</v>
      </c>
      <c r="AA2740">
        <v>0</v>
      </c>
      <c r="AB2740">
        <v>0</v>
      </c>
      <c r="AC2740">
        <v>0</v>
      </c>
      <c r="AD2740">
        <v>0</v>
      </c>
      <c r="AE2740">
        <v>1</v>
      </c>
    </row>
    <row r="2741" spans="1:31" x14ac:dyDescent="0.15">
      <c r="A2741">
        <v>1950</v>
      </c>
      <c r="B2741">
        <v>71</v>
      </c>
      <c r="C2741">
        <v>48</v>
      </c>
      <c r="D2741" s="17">
        <v>2004</v>
      </c>
      <c r="E2741" s="17">
        <v>11</v>
      </c>
      <c r="F2741" s="17">
        <v>30</v>
      </c>
      <c r="G2741" s="40">
        <f t="shared" si="286"/>
        <v>38321</v>
      </c>
      <c r="H2741">
        <f t="shared" si="287"/>
        <v>49</v>
      </c>
      <c r="I2741" s="38">
        <v>0</v>
      </c>
      <c r="J2741" s="38">
        <v>0.43402777777777773</v>
      </c>
      <c r="L2741">
        <v>4</v>
      </c>
      <c r="M2741">
        <v>1</v>
      </c>
      <c r="O2741">
        <v>3</v>
      </c>
      <c r="P2741">
        <v>2</v>
      </c>
      <c r="Q2741">
        <v>1</v>
      </c>
      <c r="R2741">
        <v>38.700000000000003</v>
      </c>
      <c r="S2741">
        <v>1</v>
      </c>
      <c r="W2741" s="41" t="s">
        <v>118</v>
      </c>
      <c r="X2741">
        <v>1</v>
      </c>
      <c r="Y2741">
        <v>0</v>
      </c>
      <c r="Z2741">
        <v>1</v>
      </c>
      <c r="AA2741">
        <v>0</v>
      </c>
      <c r="AB2741">
        <v>0</v>
      </c>
      <c r="AC2741">
        <v>0</v>
      </c>
      <c r="AD2741">
        <v>0</v>
      </c>
      <c r="AE2741">
        <v>1</v>
      </c>
    </row>
    <row r="2742" spans="1:31" x14ac:dyDescent="0.15">
      <c r="A2742">
        <v>4238</v>
      </c>
      <c r="B2742">
        <v>182</v>
      </c>
      <c r="C2742">
        <v>48</v>
      </c>
      <c r="D2742" s="17">
        <v>2008</v>
      </c>
      <c r="E2742" s="17">
        <v>12</v>
      </c>
      <c r="F2742" s="17">
        <v>1</v>
      </c>
      <c r="G2742" s="40">
        <f t="shared" si="286"/>
        <v>39783</v>
      </c>
      <c r="H2742">
        <f t="shared" si="287"/>
        <v>49</v>
      </c>
      <c r="I2742" s="29">
        <v>0.4145833333333333</v>
      </c>
      <c r="J2742" s="29">
        <v>0.4145833333333333</v>
      </c>
      <c r="K2742">
        <v>7134</v>
      </c>
      <c r="L2742">
        <v>2</v>
      </c>
      <c r="M2742">
        <v>10</v>
      </c>
      <c r="O2742">
        <v>3</v>
      </c>
      <c r="P2742">
        <v>2</v>
      </c>
      <c r="Q2742">
        <v>1</v>
      </c>
      <c r="T2742">
        <v>3</v>
      </c>
      <c r="W2742" s="41" t="s">
        <v>50</v>
      </c>
      <c r="X2742">
        <v>0</v>
      </c>
      <c r="Y2742">
        <v>1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</row>
    <row r="2743" spans="1:31" x14ac:dyDescent="0.15">
      <c r="A2743">
        <v>4237</v>
      </c>
      <c r="B2743">
        <v>182</v>
      </c>
      <c r="C2743">
        <v>48</v>
      </c>
      <c r="D2743" s="18">
        <v>2008</v>
      </c>
      <c r="E2743" s="17">
        <v>12</v>
      </c>
      <c r="F2743" s="17">
        <v>1</v>
      </c>
      <c r="G2743" s="40">
        <f t="shared" si="286"/>
        <v>39783</v>
      </c>
      <c r="H2743">
        <f t="shared" si="287"/>
        <v>49</v>
      </c>
      <c r="I2743" s="29">
        <v>0.39097222222222222</v>
      </c>
      <c r="J2743" s="29">
        <v>0.39097222222222222</v>
      </c>
      <c r="K2743">
        <v>6748</v>
      </c>
      <c r="L2743">
        <v>4</v>
      </c>
      <c r="O2743">
        <v>3</v>
      </c>
      <c r="P2743">
        <v>2</v>
      </c>
      <c r="Q2743">
        <v>2</v>
      </c>
      <c r="W2743" s="41" t="s">
        <v>118</v>
      </c>
      <c r="X2743">
        <v>1</v>
      </c>
      <c r="Y2743">
        <v>0</v>
      </c>
      <c r="Z2743">
        <v>1</v>
      </c>
      <c r="AA2743">
        <v>0</v>
      </c>
      <c r="AB2743">
        <v>0</v>
      </c>
      <c r="AC2743">
        <v>0</v>
      </c>
      <c r="AD2743">
        <v>0</v>
      </c>
      <c r="AE2743">
        <v>1</v>
      </c>
    </row>
    <row r="2744" spans="1:31" x14ac:dyDescent="0.15">
      <c r="A2744">
        <v>4244</v>
      </c>
      <c r="B2744">
        <v>182</v>
      </c>
      <c r="C2744">
        <v>48</v>
      </c>
      <c r="D2744" s="17">
        <v>2008</v>
      </c>
      <c r="E2744" s="17">
        <v>12</v>
      </c>
      <c r="F2744" s="17">
        <v>2</v>
      </c>
      <c r="G2744" s="40">
        <f t="shared" si="286"/>
        <v>39784</v>
      </c>
      <c r="H2744">
        <f t="shared" si="287"/>
        <v>49</v>
      </c>
      <c r="I2744" s="29">
        <v>0.37986111111111115</v>
      </c>
      <c r="J2744" s="29">
        <v>0.37986111111111109</v>
      </c>
      <c r="L2744">
        <v>2</v>
      </c>
      <c r="M2744">
        <v>9</v>
      </c>
      <c r="O2744">
        <v>3</v>
      </c>
      <c r="P2744">
        <v>2</v>
      </c>
      <c r="Q2744">
        <v>2</v>
      </c>
      <c r="T2744">
        <v>3</v>
      </c>
      <c r="W2744" s="41" t="s">
        <v>55</v>
      </c>
      <c r="X2744">
        <v>1</v>
      </c>
      <c r="Y2744">
        <v>0</v>
      </c>
      <c r="Z2744">
        <v>1</v>
      </c>
      <c r="AA2744">
        <v>0</v>
      </c>
      <c r="AB2744">
        <v>0</v>
      </c>
      <c r="AC2744">
        <v>0</v>
      </c>
      <c r="AD2744">
        <v>0</v>
      </c>
      <c r="AE2744">
        <v>1</v>
      </c>
    </row>
    <row r="2745" spans="1:31" x14ac:dyDescent="0.15">
      <c r="A2745">
        <v>4254</v>
      </c>
      <c r="B2745">
        <v>182</v>
      </c>
      <c r="C2745">
        <v>48</v>
      </c>
      <c r="D2745" s="17">
        <v>2008</v>
      </c>
      <c r="E2745" s="17">
        <v>12</v>
      </c>
      <c r="F2745" s="17">
        <v>2</v>
      </c>
      <c r="G2745" s="40">
        <f t="shared" si="286"/>
        <v>39784</v>
      </c>
      <c r="H2745">
        <f t="shared" si="287"/>
        <v>49</v>
      </c>
      <c r="I2745" s="29">
        <v>0.49236111111111108</v>
      </c>
      <c r="J2745" s="29">
        <v>0.49236111111111108</v>
      </c>
      <c r="K2745">
        <v>6758</v>
      </c>
      <c r="N2745">
        <v>3</v>
      </c>
      <c r="O2745">
        <v>3</v>
      </c>
      <c r="P2745">
        <v>2</v>
      </c>
      <c r="Q2745">
        <v>1</v>
      </c>
      <c r="T2745">
        <v>3</v>
      </c>
      <c r="W2745" s="41" t="s">
        <v>50</v>
      </c>
      <c r="X2745">
        <v>0</v>
      </c>
      <c r="Y2745">
        <v>1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</row>
    <row r="2746" spans="1:31" x14ac:dyDescent="0.15">
      <c r="A2746">
        <v>4247</v>
      </c>
      <c r="B2746">
        <v>182</v>
      </c>
      <c r="C2746">
        <v>48</v>
      </c>
      <c r="D2746" s="17">
        <v>2008</v>
      </c>
      <c r="E2746" s="17">
        <v>12</v>
      </c>
      <c r="F2746" s="17">
        <v>2</v>
      </c>
      <c r="G2746" s="40">
        <f t="shared" si="286"/>
        <v>39784</v>
      </c>
      <c r="H2746">
        <f t="shared" si="287"/>
        <v>49</v>
      </c>
      <c r="I2746" s="29">
        <v>0.39583333333333331</v>
      </c>
      <c r="J2746" s="29">
        <v>0.39583333333333331</v>
      </c>
      <c r="K2746">
        <v>6552</v>
      </c>
      <c r="L2746">
        <v>4</v>
      </c>
      <c r="O2746">
        <v>3</v>
      </c>
      <c r="P2746">
        <v>2</v>
      </c>
      <c r="Q2746">
        <v>1</v>
      </c>
      <c r="T2746">
        <v>3</v>
      </c>
      <c r="W2746" s="41" t="s">
        <v>198</v>
      </c>
      <c r="X2746">
        <v>0</v>
      </c>
      <c r="Y2746">
        <v>1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</row>
    <row r="2747" spans="1:31" x14ac:dyDescent="0.15">
      <c r="A2747">
        <v>4242</v>
      </c>
      <c r="B2747">
        <v>182</v>
      </c>
      <c r="C2747">
        <v>48</v>
      </c>
      <c r="D2747" s="17">
        <v>2008</v>
      </c>
      <c r="E2747" s="17">
        <v>12</v>
      </c>
      <c r="F2747" s="17">
        <v>2</v>
      </c>
      <c r="G2747" s="40">
        <f t="shared" si="286"/>
        <v>39784</v>
      </c>
      <c r="H2747">
        <f t="shared" si="287"/>
        <v>49</v>
      </c>
      <c r="I2747" s="29">
        <v>0.37291666666666662</v>
      </c>
      <c r="J2747" s="29">
        <v>0.37291666666666667</v>
      </c>
      <c r="K2747">
        <v>6875</v>
      </c>
      <c r="L2747">
        <v>3</v>
      </c>
      <c r="O2747">
        <v>3</v>
      </c>
      <c r="P2747">
        <v>2</v>
      </c>
      <c r="Q2747">
        <v>2</v>
      </c>
      <c r="W2747" s="41" t="s">
        <v>50</v>
      </c>
      <c r="X2747">
        <v>0</v>
      </c>
      <c r="Y2747">
        <v>1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</row>
    <row r="2748" spans="1:31" x14ac:dyDescent="0.15">
      <c r="A2748">
        <v>4252</v>
      </c>
      <c r="B2748">
        <v>182</v>
      </c>
      <c r="C2748">
        <v>48</v>
      </c>
      <c r="D2748" s="17">
        <v>2008</v>
      </c>
      <c r="E2748" s="17">
        <v>12</v>
      </c>
      <c r="F2748" s="17">
        <v>2</v>
      </c>
      <c r="G2748" s="40">
        <f t="shared" si="286"/>
        <v>39784</v>
      </c>
      <c r="H2748">
        <f t="shared" si="287"/>
        <v>49</v>
      </c>
      <c r="I2748" s="29">
        <v>0.42777777777777781</v>
      </c>
      <c r="J2748" s="29">
        <v>0.42777777777777781</v>
      </c>
      <c r="L2748">
        <v>3</v>
      </c>
      <c r="O2748">
        <v>3</v>
      </c>
      <c r="P2748">
        <v>2</v>
      </c>
      <c r="Q2748">
        <v>2</v>
      </c>
      <c r="W2748" s="41" t="s">
        <v>2023</v>
      </c>
      <c r="X2748">
        <v>1</v>
      </c>
      <c r="Y2748">
        <v>0</v>
      </c>
      <c r="Z2748">
        <v>1</v>
      </c>
      <c r="AA2748">
        <v>0</v>
      </c>
      <c r="AB2748">
        <v>0</v>
      </c>
      <c r="AC2748">
        <v>0</v>
      </c>
      <c r="AD2748">
        <v>0</v>
      </c>
      <c r="AE2748">
        <v>1</v>
      </c>
    </row>
    <row r="2749" spans="1:31" x14ac:dyDescent="0.15">
      <c r="A2749">
        <v>4209</v>
      </c>
      <c r="B2749">
        <v>181</v>
      </c>
      <c r="C2749">
        <v>49</v>
      </c>
      <c r="D2749" s="19">
        <v>2008</v>
      </c>
      <c r="E2749" s="19">
        <v>12</v>
      </c>
      <c r="F2749" s="19">
        <v>8</v>
      </c>
      <c r="G2749" s="40">
        <f t="shared" ref="G2749:G2777" si="288">DATE(D2749,E2749,F2749)</f>
        <v>39790</v>
      </c>
      <c r="H2749">
        <f t="shared" ref="H2749:H2777" si="289">INT((G2749-DATE(YEAR(G2749-WEEKDAY(G2749-1)+4),1,3)+WEEKDAY(DATE(YEAR(G2749-WEEKDAY(G2749-1)+4),1,3))+5)/7)</f>
        <v>50</v>
      </c>
      <c r="I2749" s="29">
        <v>0.44305555555555554</v>
      </c>
      <c r="J2749" s="29">
        <v>0.44305555555555559</v>
      </c>
      <c r="K2749">
        <v>7648</v>
      </c>
      <c r="L2749">
        <v>2</v>
      </c>
      <c r="M2749">
        <v>2</v>
      </c>
      <c r="O2749">
        <v>3</v>
      </c>
      <c r="P2749">
        <v>2</v>
      </c>
      <c r="Q2749">
        <v>2</v>
      </c>
      <c r="T2749">
        <v>3</v>
      </c>
      <c r="W2749" s="41" t="s">
        <v>50</v>
      </c>
      <c r="X2749">
        <v>0</v>
      </c>
      <c r="Y2749">
        <v>1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</row>
    <row r="2750" spans="1:31" x14ac:dyDescent="0.15">
      <c r="A2750">
        <v>4213</v>
      </c>
      <c r="B2750">
        <v>181</v>
      </c>
      <c r="C2750">
        <v>49</v>
      </c>
      <c r="D2750" s="17">
        <v>2008</v>
      </c>
      <c r="E2750" s="17">
        <v>12</v>
      </c>
      <c r="F2750" s="17">
        <v>8</v>
      </c>
      <c r="G2750" s="40">
        <f t="shared" si="288"/>
        <v>39790</v>
      </c>
      <c r="H2750">
        <f t="shared" si="289"/>
        <v>50</v>
      </c>
      <c r="I2750" s="29">
        <v>0.45694444444444443</v>
      </c>
      <c r="J2750" s="29">
        <v>0.45694444444444449</v>
      </c>
      <c r="L2750">
        <v>2</v>
      </c>
      <c r="M2750">
        <v>2</v>
      </c>
      <c r="O2750">
        <v>3</v>
      </c>
      <c r="P2750">
        <v>2</v>
      </c>
      <c r="Q2750">
        <v>1</v>
      </c>
      <c r="T2750">
        <v>3</v>
      </c>
      <c r="W2750" s="42" t="s">
        <v>855</v>
      </c>
      <c r="X2750">
        <v>0</v>
      </c>
      <c r="Y2750">
        <v>1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</row>
    <row r="2751" spans="1:31" x14ac:dyDescent="0.15">
      <c r="A2751">
        <v>4196</v>
      </c>
      <c r="B2751">
        <v>181</v>
      </c>
      <c r="C2751">
        <v>49</v>
      </c>
      <c r="D2751" s="17">
        <v>2008</v>
      </c>
      <c r="E2751" s="17">
        <v>12</v>
      </c>
      <c r="F2751" s="17">
        <v>8</v>
      </c>
      <c r="G2751" s="40">
        <f t="shared" si="288"/>
        <v>39790</v>
      </c>
      <c r="H2751">
        <f t="shared" si="289"/>
        <v>50</v>
      </c>
      <c r="I2751" s="29">
        <v>0.39652777777777781</v>
      </c>
      <c r="J2751" s="29">
        <v>0.39652777777777776</v>
      </c>
      <c r="K2751">
        <v>7237</v>
      </c>
      <c r="L2751">
        <v>3</v>
      </c>
      <c r="O2751">
        <v>3</v>
      </c>
      <c r="P2751">
        <v>2</v>
      </c>
      <c r="Q2751">
        <v>1</v>
      </c>
      <c r="T2751">
        <v>3</v>
      </c>
      <c r="W2751" s="41" t="s">
        <v>49</v>
      </c>
      <c r="X2751">
        <v>0</v>
      </c>
      <c r="Y2751">
        <v>1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</row>
    <row r="2752" spans="1:31" x14ac:dyDescent="0.15">
      <c r="A2752">
        <v>4210</v>
      </c>
      <c r="B2752">
        <v>181</v>
      </c>
      <c r="C2752">
        <v>49</v>
      </c>
      <c r="D2752" s="17">
        <v>2008</v>
      </c>
      <c r="E2752" s="17">
        <v>12</v>
      </c>
      <c r="F2752" s="17">
        <v>8</v>
      </c>
      <c r="G2752" s="40">
        <f t="shared" si="288"/>
        <v>39790</v>
      </c>
      <c r="H2752">
        <f t="shared" si="289"/>
        <v>50</v>
      </c>
      <c r="I2752" s="29">
        <v>0.44791666666666669</v>
      </c>
      <c r="J2752" s="29">
        <v>0.44791666666666669</v>
      </c>
      <c r="L2752">
        <v>3</v>
      </c>
      <c r="O2752">
        <v>3</v>
      </c>
      <c r="P2752">
        <v>2</v>
      </c>
      <c r="Q2752">
        <v>1</v>
      </c>
      <c r="T2752">
        <v>3</v>
      </c>
      <c r="W2752" s="41" t="s">
        <v>49</v>
      </c>
      <c r="X2752">
        <v>0</v>
      </c>
      <c r="Y2752">
        <v>1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</row>
    <row r="2753" spans="1:39" x14ac:dyDescent="0.15">
      <c r="A2753">
        <v>4203</v>
      </c>
      <c r="B2753">
        <v>181</v>
      </c>
      <c r="C2753">
        <v>49</v>
      </c>
      <c r="D2753" s="17">
        <v>2008</v>
      </c>
      <c r="E2753" s="17">
        <v>12</v>
      </c>
      <c r="F2753" s="17">
        <v>8</v>
      </c>
      <c r="G2753" s="40">
        <f t="shared" si="288"/>
        <v>39790</v>
      </c>
      <c r="H2753">
        <f t="shared" si="289"/>
        <v>50</v>
      </c>
      <c r="I2753" s="29">
        <v>0.41944444444444445</v>
      </c>
      <c r="J2753" s="29">
        <v>0.41944444444444445</v>
      </c>
      <c r="K2753">
        <v>7550</v>
      </c>
      <c r="L2753">
        <v>2</v>
      </c>
      <c r="M2753">
        <v>7</v>
      </c>
      <c r="O2753">
        <v>3</v>
      </c>
      <c r="P2753">
        <v>2</v>
      </c>
      <c r="Q2753">
        <v>2</v>
      </c>
      <c r="R2753">
        <v>36.6</v>
      </c>
      <c r="S2753">
        <v>0</v>
      </c>
      <c r="T2753">
        <v>3</v>
      </c>
      <c r="W2753" s="41" t="s">
        <v>118</v>
      </c>
      <c r="X2753">
        <v>0</v>
      </c>
      <c r="Y2753">
        <v>1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</row>
    <row r="2754" spans="1:39" x14ac:dyDescent="0.15">
      <c r="A2754">
        <v>4199</v>
      </c>
      <c r="B2754">
        <v>181</v>
      </c>
      <c r="C2754">
        <v>49</v>
      </c>
      <c r="D2754" s="17">
        <v>2008</v>
      </c>
      <c r="E2754" s="17">
        <v>12</v>
      </c>
      <c r="F2754" s="17">
        <v>8</v>
      </c>
      <c r="G2754" s="40">
        <f t="shared" si="288"/>
        <v>39790</v>
      </c>
      <c r="H2754">
        <f t="shared" si="289"/>
        <v>50</v>
      </c>
      <c r="I2754" s="29">
        <v>0.40763888888888888</v>
      </c>
      <c r="J2754" s="29">
        <v>0.40763888888888888</v>
      </c>
      <c r="K2754">
        <v>8267</v>
      </c>
      <c r="L2754">
        <v>3</v>
      </c>
      <c r="O2754">
        <v>3</v>
      </c>
      <c r="P2754">
        <v>2</v>
      </c>
      <c r="Q2754">
        <v>2</v>
      </c>
      <c r="R2754" s="13">
        <v>35.6</v>
      </c>
      <c r="S2754">
        <v>0</v>
      </c>
      <c r="T2754">
        <v>3</v>
      </c>
      <c r="W2754" s="41" t="s">
        <v>274</v>
      </c>
      <c r="X2754">
        <v>0</v>
      </c>
      <c r="Y2754">
        <v>1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</row>
    <row r="2755" spans="1:39" x14ac:dyDescent="0.15">
      <c r="A2755">
        <v>4201</v>
      </c>
      <c r="B2755">
        <v>181</v>
      </c>
      <c r="C2755">
        <v>49</v>
      </c>
      <c r="D2755" s="17">
        <v>2008</v>
      </c>
      <c r="E2755" s="17">
        <v>12</v>
      </c>
      <c r="F2755" s="17">
        <v>8</v>
      </c>
      <c r="G2755" s="40">
        <f t="shared" si="288"/>
        <v>39790</v>
      </c>
      <c r="H2755">
        <f t="shared" si="289"/>
        <v>50</v>
      </c>
      <c r="I2755" s="29">
        <v>0.41319444444444442</v>
      </c>
      <c r="J2755" s="29">
        <v>0.41319444444444442</v>
      </c>
      <c r="K2755">
        <v>7049</v>
      </c>
      <c r="L2755">
        <v>3</v>
      </c>
      <c r="O2755">
        <v>3</v>
      </c>
      <c r="P2755">
        <v>2</v>
      </c>
      <c r="Q2755">
        <v>1</v>
      </c>
      <c r="R2755">
        <v>37.700000000000003</v>
      </c>
      <c r="S2755">
        <v>1</v>
      </c>
      <c r="T2755">
        <v>3</v>
      </c>
      <c r="W2755" s="41" t="s">
        <v>50</v>
      </c>
      <c r="X2755">
        <v>1</v>
      </c>
      <c r="Y2755">
        <v>0</v>
      </c>
      <c r="Z2755">
        <v>1</v>
      </c>
      <c r="AA2755">
        <v>0</v>
      </c>
      <c r="AB2755">
        <v>0</v>
      </c>
      <c r="AC2755">
        <v>0</v>
      </c>
      <c r="AD2755">
        <v>0</v>
      </c>
      <c r="AE2755">
        <v>1</v>
      </c>
    </row>
    <row r="2756" spans="1:39" x14ac:dyDescent="0.15">
      <c r="A2756">
        <v>4261</v>
      </c>
      <c r="B2756">
        <v>182</v>
      </c>
      <c r="C2756">
        <v>49</v>
      </c>
      <c r="D2756" s="17">
        <v>2008</v>
      </c>
      <c r="E2756" s="17">
        <v>12</v>
      </c>
      <c r="F2756" s="17">
        <v>8</v>
      </c>
      <c r="G2756" s="40">
        <f t="shared" si="288"/>
        <v>39790</v>
      </c>
      <c r="H2756">
        <f t="shared" si="289"/>
        <v>50</v>
      </c>
      <c r="I2756" s="29">
        <v>0.3833333333333333</v>
      </c>
      <c r="J2756" s="29">
        <v>0.38333333333333336</v>
      </c>
      <c r="K2756">
        <v>7105</v>
      </c>
      <c r="L2756">
        <v>2</v>
      </c>
      <c r="M2756">
        <v>9</v>
      </c>
      <c r="O2756">
        <v>3</v>
      </c>
      <c r="P2756">
        <v>2</v>
      </c>
      <c r="Q2756">
        <v>1</v>
      </c>
      <c r="W2756" s="41" t="s">
        <v>50</v>
      </c>
      <c r="X2756" s="5">
        <v>1</v>
      </c>
      <c r="Y2756">
        <v>0</v>
      </c>
      <c r="Z2756">
        <v>1</v>
      </c>
      <c r="AA2756">
        <v>0</v>
      </c>
      <c r="AB2756">
        <v>0</v>
      </c>
      <c r="AC2756">
        <v>0</v>
      </c>
      <c r="AD2756">
        <v>0</v>
      </c>
      <c r="AE2756">
        <v>1</v>
      </c>
    </row>
    <row r="2757" spans="1:39" x14ac:dyDescent="0.15">
      <c r="A2757">
        <v>4262</v>
      </c>
      <c r="B2757">
        <v>182</v>
      </c>
      <c r="C2757">
        <v>49</v>
      </c>
      <c r="D2757" s="17">
        <v>2008</v>
      </c>
      <c r="E2757" s="17">
        <v>12</v>
      </c>
      <c r="F2757" s="17">
        <v>8</v>
      </c>
      <c r="G2757" s="40">
        <f t="shared" si="288"/>
        <v>39790</v>
      </c>
      <c r="H2757">
        <f t="shared" si="289"/>
        <v>50</v>
      </c>
      <c r="I2757" s="29">
        <v>0.38541666666666669</v>
      </c>
      <c r="J2757" s="29">
        <v>0.38541666666666669</v>
      </c>
      <c r="K2757">
        <v>6756</v>
      </c>
      <c r="L2757">
        <v>3</v>
      </c>
      <c r="O2757">
        <v>3</v>
      </c>
      <c r="P2757">
        <v>2</v>
      </c>
      <c r="Q2757">
        <v>2</v>
      </c>
      <c r="W2757" s="41" t="s">
        <v>118</v>
      </c>
      <c r="X2757">
        <v>1</v>
      </c>
      <c r="Y2757">
        <v>0</v>
      </c>
      <c r="Z2757">
        <v>1</v>
      </c>
      <c r="AA2757">
        <v>0</v>
      </c>
      <c r="AB2757">
        <v>0</v>
      </c>
      <c r="AC2757">
        <v>0</v>
      </c>
      <c r="AD2757">
        <v>0</v>
      </c>
      <c r="AE2757">
        <v>1</v>
      </c>
    </row>
    <row r="2758" spans="1:39" x14ac:dyDescent="0.15">
      <c r="A2758">
        <v>4264</v>
      </c>
      <c r="B2758">
        <v>182</v>
      </c>
      <c r="C2758">
        <v>49</v>
      </c>
      <c r="D2758" s="17">
        <v>2008</v>
      </c>
      <c r="E2758" s="17">
        <v>12</v>
      </c>
      <c r="F2758" s="17">
        <v>8</v>
      </c>
      <c r="G2758" s="40">
        <f t="shared" si="288"/>
        <v>39790</v>
      </c>
      <c r="H2758">
        <f t="shared" si="289"/>
        <v>50</v>
      </c>
      <c r="I2758" s="29">
        <v>0.3923611111111111</v>
      </c>
      <c r="J2758" s="29">
        <v>0.3923611111111111</v>
      </c>
      <c r="L2758">
        <v>4</v>
      </c>
      <c r="O2758">
        <v>3</v>
      </c>
      <c r="P2758">
        <v>2</v>
      </c>
      <c r="Q2758">
        <v>2</v>
      </c>
      <c r="W2758" s="41" t="s">
        <v>118</v>
      </c>
      <c r="X2758">
        <v>1</v>
      </c>
      <c r="Y2758">
        <v>0</v>
      </c>
      <c r="Z2758">
        <v>1</v>
      </c>
      <c r="AA2758">
        <v>0</v>
      </c>
      <c r="AB2758">
        <v>0</v>
      </c>
      <c r="AC2758">
        <v>0</v>
      </c>
      <c r="AD2758">
        <v>0</v>
      </c>
      <c r="AE2758">
        <v>1</v>
      </c>
      <c r="AM2758" t="s">
        <v>2920</v>
      </c>
    </row>
    <row r="2759" spans="1:39" x14ac:dyDescent="0.15">
      <c r="A2759">
        <v>4220</v>
      </c>
      <c r="B2759">
        <v>181</v>
      </c>
      <c r="C2759">
        <v>49</v>
      </c>
      <c r="D2759" s="17">
        <v>2008</v>
      </c>
      <c r="E2759" s="17">
        <v>12</v>
      </c>
      <c r="F2759" s="17">
        <v>9</v>
      </c>
      <c r="G2759" s="40">
        <f t="shared" si="288"/>
        <v>39791</v>
      </c>
      <c r="H2759">
        <f t="shared" si="289"/>
        <v>50</v>
      </c>
      <c r="I2759" s="29">
        <v>0.37986111111111115</v>
      </c>
      <c r="J2759" s="29">
        <v>0.37986111111111109</v>
      </c>
      <c r="N2759">
        <v>4</v>
      </c>
      <c r="O2759">
        <v>3</v>
      </c>
      <c r="P2759">
        <v>2</v>
      </c>
      <c r="Q2759">
        <v>1</v>
      </c>
      <c r="T2759">
        <v>3</v>
      </c>
      <c r="V2759" s="41" t="s">
        <v>2853</v>
      </c>
      <c r="W2759" s="41" t="s">
        <v>357</v>
      </c>
      <c r="X2759">
        <v>4</v>
      </c>
      <c r="Y2759">
        <v>0</v>
      </c>
      <c r="Z2759">
        <v>0</v>
      </c>
      <c r="AA2759">
        <v>0</v>
      </c>
      <c r="AB2759">
        <v>0</v>
      </c>
      <c r="AC2759">
        <v>1</v>
      </c>
      <c r="AD2759">
        <v>0</v>
      </c>
      <c r="AE2759">
        <v>1</v>
      </c>
    </row>
    <row r="2760" spans="1:39" x14ac:dyDescent="0.15">
      <c r="A2760">
        <v>4222</v>
      </c>
      <c r="B2760">
        <v>181</v>
      </c>
      <c r="C2760">
        <v>49</v>
      </c>
      <c r="D2760" s="19">
        <v>2008</v>
      </c>
      <c r="E2760" s="19">
        <v>12</v>
      </c>
      <c r="F2760" s="19">
        <v>9</v>
      </c>
      <c r="G2760" s="40">
        <f t="shared" si="288"/>
        <v>39791</v>
      </c>
      <c r="H2760">
        <f t="shared" si="289"/>
        <v>50</v>
      </c>
      <c r="I2760" s="29"/>
      <c r="J2760" s="29"/>
      <c r="K2760">
        <v>7314</v>
      </c>
      <c r="L2760">
        <v>2</v>
      </c>
      <c r="M2760">
        <v>3</v>
      </c>
      <c r="O2760">
        <v>3</v>
      </c>
      <c r="P2760">
        <v>2</v>
      </c>
      <c r="Q2760">
        <v>2</v>
      </c>
      <c r="W2760" s="41" t="s">
        <v>118</v>
      </c>
      <c r="X2760">
        <v>3</v>
      </c>
      <c r="Y2760">
        <v>0</v>
      </c>
      <c r="Z2760">
        <v>0</v>
      </c>
      <c r="AA2760">
        <v>0</v>
      </c>
      <c r="AB2760">
        <v>1</v>
      </c>
      <c r="AC2760">
        <v>0</v>
      </c>
      <c r="AD2760">
        <v>0</v>
      </c>
      <c r="AE2760">
        <v>1</v>
      </c>
    </row>
    <row r="2761" spans="1:39" x14ac:dyDescent="0.15">
      <c r="A2761">
        <v>4226</v>
      </c>
      <c r="B2761">
        <v>181</v>
      </c>
      <c r="C2761">
        <v>49</v>
      </c>
      <c r="D2761" s="17">
        <v>2008</v>
      </c>
      <c r="E2761" s="17">
        <v>12</v>
      </c>
      <c r="F2761" s="17">
        <v>9</v>
      </c>
      <c r="G2761" s="40">
        <f t="shared" si="288"/>
        <v>39791</v>
      </c>
      <c r="H2761">
        <f t="shared" si="289"/>
        <v>50</v>
      </c>
      <c r="I2761" s="29">
        <v>0.43124999999999997</v>
      </c>
      <c r="J2761" s="29">
        <v>0.43125000000000002</v>
      </c>
      <c r="K2761">
        <v>6940</v>
      </c>
      <c r="L2761">
        <v>3</v>
      </c>
      <c r="O2761">
        <v>3</v>
      </c>
      <c r="P2761">
        <v>2</v>
      </c>
      <c r="Q2761">
        <v>2</v>
      </c>
      <c r="W2761" s="41" t="s">
        <v>118</v>
      </c>
      <c r="X2761">
        <v>0</v>
      </c>
      <c r="Y2761">
        <v>1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</row>
    <row r="2762" spans="1:39" x14ac:dyDescent="0.15">
      <c r="A2762">
        <v>4227</v>
      </c>
      <c r="B2762">
        <v>181</v>
      </c>
      <c r="C2762">
        <v>49</v>
      </c>
      <c r="D2762" s="17">
        <v>2008</v>
      </c>
      <c r="E2762" s="17">
        <v>12</v>
      </c>
      <c r="F2762" s="17">
        <v>9</v>
      </c>
      <c r="G2762" s="40">
        <f t="shared" si="288"/>
        <v>39791</v>
      </c>
      <c r="H2762">
        <f t="shared" si="289"/>
        <v>50</v>
      </c>
      <c r="I2762" s="29">
        <v>0.4368055555555555</v>
      </c>
      <c r="J2762" s="29">
        <v>0.43680555555555556</v>
      </c>
      <c r="K2762">
        <v>8387</v>
      </c>
      <c r="L2762">
        <v>4</v>
      </c>
      <c r="O2762">
        <v>3</v>
      </c>
      <c r="P2762">
        <v>2</v>
      </c>
      <c r="Q2762">
        <v>2</v>
      </c>
      <c r="W2762" s="41" t="s">
        <v>118</v>
      </c>
      <c r="X2762">
        <v>0</v>
      </c>
      <c r="Y2762">
        <v>1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</row>
    <row r="2763" spans="1:39" x14ac:dyDescent="0.15">
      <c r="A2763">
        <v>4161</v>
      </c>
      <c r="B2763">
        <v>180</v>
      </c>
      <c r="C2763">
        <v>50</v>
      </c>
      <c r="D2763" s="17">
        <v>2008</v>
      </c>
      <c r="E2763" s="17">
        <v>12</v>
      </c>
      <c r="F2763" s="17">
        <v>10</v>
      </c>
      <c r="G2763" s="40">
        <f t="shared" si="288"/>
        <v>39792</v>
      </c>
      <c r="H2763">
        <f t="shared" si="289"/>
        <v>50</v>
      </c>
      <c r="I2763" s="29"/>
      <c r="J2763" s="29"/>
      <c r="K2763">
        <v>8391</v>
      </c>
      <c r="L2763">
        <v>2</v>
      </c>
      <c r="M2763">
        <v>7</v>
      </c>
      <c r="O2763">
        <v>3</v>
      </c>
      <c r="P2763">
        <v>2</v>
      </c>
      <c r="Q2763">
        <v>2</v>
      </c>
      <c r="T2763">
        <v>3</v>
      </c>
      <c r="W2763" s="41" t="s">
        <v>50</v>
      </c>
      <c r="X2763">
        <v>0</v>
      </c>
      <c r="Y2763">
        <v>1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</row>
    <row r="2764" spans="1:39" x14ac:dyDescent="0.15">
      <c r="A2764">
        <v>4160</v>
      </c>
      <c r="B2764">
        <v>180</v>
      </c>
      <c r="C2764">
        <v>50</v>
      </c>
      <c r="D2764" s="17">
        <v>2008</v>
      </c>
      <c r="E2764" s="17">
        <v>12</v>
      </c>
      <c r="F2764" s="17">
        <v>10</v>
      </c>
      <c r="G2764" s="40">
        <f t="shared" si="288"/>
        <v>39792</v>
      </c>
      <c r="H2764">
        <f t="shared" si="289"/>
        <v>50</v>
      </c>
      <c r="I2764" s="29"/>
      <c r="J2764" s="29"/>
      <c r="K2764">
        <v>8390</v>
      </c>
      <c r="L2764">
        <v>3</v>
      </c>
      <c r="O2764">
        <v>3</v>
      </c>
      <c r="P2764">
        <v>2</v>
      </c>
      <c r="T2764">
        <v>3</v>
      </c>
      <c r="W2764" s="41" t="s">
        <v>219</v>
      </c>
      <c r="X2764">
        <v>0</v>
      </c>
      <c r="Y2764">
        <v>1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</row>
    <row r="2765" spans="1:39" x14ac:dyDescent="0.15">
      <c r="A2765">
        <v>4170</v>
      </c>
      <c r="B2765">
        <v>180</v>
      </c>
      <c r="C2765">
        <v>50</v>
      </c>
      <c r="D2765" s="17">
        <v>2008</v>
      </c>
      <c r="E2765" s="17">
        <v>12</v>
      </c>
      <c r="F2765" s="17">
        <v>10</v>
      </c>
      <c r="G2765" s="40">
        <f t="shared" si="288"/>
        <v>39792</v>
      </c>
      <c r="H2765">
        <f t="shared" si="289"/>
        <v>50</v>
      </c>
      <c r="I2765" s="29"/>
      <c r="J2765" s="29"/>
      <c r="K2765">
        <v>7904</v>
      </c>
      <c r="L2765">
        <v>3</v>
      </c>
      <c r="M2765">
        <v>7</v>
      </c>
      <c r="O2765">
        <v>3</v>
      </c>
      <c r="P2765">
        <v>2</v>
      </c>
      <c r="Q2765">
        <v>2</v>
      </c>
      <c r="T2765">
        <v>3</v>
      </c>
      <c r="W2765" s="41" t="s">
        <v>118</v>
      </c>
      <c r="X2765">
        <v>0</v>
      </c>
      <c r="Y2765">
        <v>1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</row>
    <row r="2766" spans="1:39" x14ac:dyDescent="0.15">
      <c r="A2766">
        <v>4168</v>
      </c>
      <c r="B2766">
        <v>180</v>
      </c>
      <c r="C2766">
        <v>50</v>
      </c>
      <c r="D2766" s="17">
        <v>2008</v>
      </c>
      <c r="E2766" s="17">
        <v>12</v>
      </c>
      <c r="F2766" s="17">
        <v>10</v>
      </c>
      <c r="G2766" s="40">
        <f t="shared" si="288"/>
        <v>39792</v>
      </c>
      <c r="H2766">
        <f t="shared" si="289"/>
        <v>50</v>
      </c>
      <c r="I2766" s="29">
        <v>0.40833333333333338</v>
      </c>
      <c r="J2766" s="29">
        <v>0.40833333333333333</v>
      </c>
      <c r="L2766">
        <v>4</v>
      </c>
      <c r="O2766">
        <v>3</v>
      </c>
      <c r="P2766">
        <v>2</v>
      </c>
      <c r="Q2766">
        <v>1</v>
      </c>
      <c r="R2766">
        <v>36.4</v>
      </c>
      <c r="S2766">
        <v>0</v>
      </c>
      <c r="T2766">
        <v>3</v>
      </c>
      <c r="W2766" s="41" t="s">
        <v>50</v>
      </c>
      <c r="X2766">
        <v>0</v>
      </c>
      <c r="Y2766">
        <v>1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</row>
    <row r="2767" spans="1:39" x14ac:dyDescent="0.15">
      <c r="A2767">
        <v>4162</v>
      </c>
      <c r="B2767">
        <v>180</v>
      </c>
      <c r="C2767">
        <v>50</v>
      </c>
      <c r="D2767" s="17">
        <v>2008</v>
      </c>
      <c r="E2767" s="17">
        <v>12</v>
      </c>
      <c r="F2767" s="17">
        <v>10</v>
      </c>
      <c r="G2767" s="40">
        <f t="shared" si="288"/>
        <v>39792</v>
      </c>
      <c r="H2767">
        <f t="shared" si="289"/>
        <v>50</v>
      </c>
      <c r="I2767" s="29">
        <v>0.3833333333333333</v>
      </c>
      <c r="J2767" s="29">
        <v>0.38333333333333336</v>
      </c>
      <c r="K2767">
        <v>6320</v>
      </c>
      <c r="L2767">
        <v>4</v>
      </c>
      <c r="O2767">
        <v>3</v>
      </c>
      <c r="P2767">
        <v>2</v>
      </c>
      <c r="Q2767">
        <v>2</v>
      </c>
      <c r="T2767">
        <v>3</v>
      </c>
      <c r="W2767" s="41" t="s">
        <v>118</v>
      </c>
      <c r="X2767">
        <v>2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0</v>
      </c>
      <c r="AE2767">
        <v>1</v>
      </c>
    </row>
    <row r="2768" spans="1:39" x14ac:dyDescent="0.15">
      <c r="A2768">
        <v>4185</v>
      </c>
      <c r="B2768">
        <v>180</v>
      </c>
      <c r="C2768">
        <v>50</v>
      </c>
      <c r="D2768" s="19">
        <v>2008</v>
      </c>
      <c r="E2768" s="19">
        <v>12</v>
      </c>
      <c r="F2768" s="19">
        <v>11</v>
      </c>
      <c r="G2768" s="40">
        <f t="shared" si="288"/>
        <v>39793</v>
      </c>
      <c r="H2768">
        <f t="shared" si="289"/>
        <v>50</v>
      </c>
      <c r="I2768" s="29">
        <v>0.4604166666666667</v>
      </c>
      <c r="J2768" s="29">
        <v>0.46041666666666664</v>
      </c>
      <c r="K2768">
        <v>8396</v>
      </c>
      <c r="L2768">
        <v>2</v>
      </c>
      <c r="M2768">
        <v>2</v>
      </c>
      <c r="O2768">
        <v>3</v>
      </c>
      <c r="P2768">
        <v>2</v>
      </c>
      <c r="Q2768">
        <v>1</v>
      </c>
      <c r="W2768" s="41" t="s">
        <v>118</v>
      </c>
      <c r="X2768">
        <v>3</v>
      </c>
      <c r="Y2768">
        <v>0</v>
      </c>
      <c r="Z2768">
        <v>0</v>
      </c>
      <c r="AA2768">
        <v>0</v>
      </c>
      <c r="AB2768">
        <v>1</v>
      </c>
      <c r="AC2768">
        <v>0</v>
      </c>
      <c r="AD2768">
        <v>0</v>
      </c>
      <c r="AE2768">
        <v>1</v>
      </c>
    </row>
    <row r="2769" spans="1:31" x14ac:dyDescent="0.15">
      <c r="A2769">
        <v>4181</v>
      </c>
      <c r="B2769">
        <v>180</v>
      </c>
      <c r="C2769">
        <v>50</v>
      </c>
      <c r="D2769" s="17">
        <v>2008</v>
      </c>
      <c r="E2769" s="17">
        <v>12</v>
      </c>
      <c r="F2769" s="17">
        <v>11</v>
      </c>
      <c r="G2769" s="40">
        <f t="shared" si="288"/>
        <v>39793</v>
      </c>
      <c r="H2769">
        <f t="shared" si="289"/>
        <v>50</v>
      </c>
      <c r="I2769" s="29"/>
      <c r="J2769" s="29"/>
      <c r="K2769">
        <v>7542</v>
      </c>
      <c r="L2769">
        <v>3</v>
      </c>
      <c r="O2769">
        <v>3</v>
      </c>
      <c r="P2769">
        <v>2</v>
      </c>
      <c r="Q2769">
        <v>1</v>
      </c>
      <c r="W2769" s="41" t="s">
        <v>49</v>
      </c>
      <c r="X2769">
        <v>0</v>
      </c>
      <c r="Y2769">
        <v>1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</row>
    <row r="2770" spans="1:31" x14ac:dyDescent="0.15">
      <c r="A2770">
        <v>4184</v>
      </c>
      <c r="B2770">
        <v>180</v>
      </c>
      <c r="C2770">
        <v>50</v>
      </c>
      <c r="D2770" s="19">
        <v>2008</v>
      </c>
      <c r="E2770" s="19">
        <v>12</v>
      </c>
      <c r="F2770" s="19">
        <v>11</v>
      </c>
      <c r="G2770" s="40">
        <f t="shared" si="288"/>
        <v>39793</v>
      </c>
      <c r="H2770">
        <f t="shared" si="289"/>
        <v>50</v>
      </c>
      <c r="I2770" s="29"/>
      <c r="J2770" s="29"/>
      <c r="K2770">
        <v>8395</v>
      </c>
      <c r="L2770">
        <v>3</v>
      </c>
      <c r="O2770">
        <v>3</v>
      </c>
      <c r="P2770">
        <v>2</v>
      </c>
      <c r="Q2770">
        <v>1</v>
      </c>
      <c r="W2770" s="41" t="s">
        <v>118</v>
      </c>
      <c r="X2770">
        <v>2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0</v>
      </c>
      <c r="AE2770">
        <v>1</v>
      </c>
    </row>
    <row r="2771" spans="1:31" x14ac:dyDescent="0.15">
      <c r="A2771">
        <v>4179</v>
      </c>
      <c r="B2771">
        <v>180</v>
      </c>
      <c r="C2771">
        <v>50</v>
      </c>
      <c r="D2771" s="17">
        <v>2008</v>
      </c>
      <c r="E2771" s="17">
        <v>12</v>
      </c>
      <c r="F2771" s="17">
        <v>11</v>
      </c>
      <c r="G2771" s="40">
        <f t="shared" si="288"/>
        <v>39793</v>
      </c>
      <c r="H2771">
        <f t="shared" si="289"/>
        <v>50</v>
      </c>
      <c r="I2771" s="29">
        <v>0.39166666666666666</v>
      </c>
      <c r="J2771" s="29">
        <v>0.39166666666666666</v>
      </c>
      <c r="L2771">
        <v>4</v>
      </c>
      <c r="O2771">
        <v>3</v>
      </c>
      <c r="P2771">
        <v>2</v>
      </c>
      <c r="Q2771">
        <v>2</v>
      </c>
      <c r="W2771" s="41" t="s">
        <v>50</v>
      </c>
      <c r="X2771">
        <v>0</v>
      </c>
      <c r="Y2771">
        <v>1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</row>
    <row r="2772" spans="1:31" x14ac:dyDescent="0.15">
      <c r="A2772">
        <v>4193</v>
      </c>
      <c r="B2772">
        <v>180</v>
      </c>
      <c r="C2772">
        <v>50</v>
      </c>
      <c r="D2772" s="17">
        <v>2008</v>
      </c>
      <c r="E2772" s="17">
        <v>12</v>
      </c>
      <c r="F2772" s="17">
        <v>12</v>
      </c>
      <c r="G2772" s="40">
        <f t="shared" si="288"/>
        <v>39794</v>
      </c>
      <c r="H2772">
        <f t="shared" si="289"/>
        <v>50</v>
      </c>
      <c r="I2772" s="29">
        <v>0.375</v>
      </c>
      <c r="J2772" s="29">
        <v>0.375</v>
      </c>
      <c r="K2772">
        <v>8120</v>
      </c>
      <c r="L2772">
        <v>2</v>
      </c>
      <c r="M2772">
        <v>7</v>
      </c>
      <c r="O2772">
        <v>3</v>
      </c>
      <c r="P2772">
        <v>2</v>
      </c>
      <c r="Q2772">
        <v>2</v>
      </c>
      <c r="T2772">
        <v>3</v>
      </c>
      <c r="W2772" s="41" t="s">
        <v>118</v>
      </c>
      <c r="X2772">
        <v>0</v>
      </c>
      <c r="Y2772">
        <v>1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</row>
    <row r="2773" spans="1:31" x14ac:dyDescent="0.15">
      <c r="A2773">
        <v>4195</v>
      </c>
      <c r="B2773">
        <v>180</v>
      </c>
      <c r="C2773">
        <v>50</v>
      </c>
      <c r="D2773" s="17">
        <v>2008</v>
      </c>
      <c r="E2773" s="17">
        <v>12</v>
      </c>
      <c r="F2773" s="17">
        <v>12</v>
      </c>
      <c r="G2773" s="40">
        <f t="shared" si="288"/>
        <v>39794</v>
      </c>
      <c r="H2773">
        <f t="shared" si="289"/>
        <v>50</v>
      </c>
      <c r="I2773" s="29">
        <v>0.38750000000000001</v>
      </c>
      <c r="J2773" s="29">
        <v>0.38750000000000001</v>
      </c>
      <c r="K2773">
        <v>7970</v>
      </c>
      <c r="L2773">
        <v>3</v>
      </c>
      <c r="O2773">
        <v>3</v>
      </c>
      <c r="P2773">
        <v>2</v>
      </c>
      <c r="Q2773">
        <v>2</v>
      </c>
      <c r="R2773">
        <v>36.299999999999997</v>
      </c>
      <c r="S2773">
        <v>0</v>
      </c>
      <c r="T2773">
        <v>3</v>
      </c>
      <c r="W2773" s="41" t="s">
        <v>274</v>
      </c>
      <c r="X2773">
        <v>0</v>
      </c>
      <c r="Y2773">
        <v>1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</row>
    <row r="2774" spans="1:31" x14ac:dyDescent="0.15">
      <c r="A2774">
        <v>4271</v>
      </c>
      <c r="B2774">
        <v>183</v>
      </c>
      <c r="C2774">
        <v>50</v>
      </c>
      <c r="D2774" s="17">
        <v>2008</v>
      </c>
      <c r="E2774" s="17">
        <v>12</v>
      </c>
      <c r="F2774" s="17">
        <v>12</v>
      </c>
      <c r="G2774" s="40">
        <f t="shared" si="288"/>
        <v>39794</v>
      </c>
      <c r="H2774">
        <f t="shared" si="289"/>
        <v>50</v>
      </c>
      <c r="I2774" s="29">
        <v>0.4513888888888889</v>
      </c>
      <c r="J2774" s="29">
        <v>0.4513888888888889</v>
      </c>
      <c r="K2774">
        <v>7136</v>
      </c>
      <c r="L2774">
        <v>3</v>
      </c>
      <c r="O2774">
        <v>3</v>
      </c>
      <c r="P2774">
        <v>2</v>
      </c>
      <c r="Q2774">
        <v>1</v>
      </c>
      <c r="T2774">
        <v>3</v>
      </c>
      <c r="W2774" s="41" t="s">
        <v>49</v>
      </c>
      <c r="X2774">
        <v>3</v>
      </c>
      <c r="Y2774">
        <v>0</v>
      </c>
      <c r="Z2774">
        <v>0</v>
      </c>
      <c r="AA2774">
        <v>0</v>
      </c>
      <c r="AB2774">
        <v>1</v>
      </c>
      <c r="AC2774">
        <v>0</v>
      </c>
      <c r="AD2774">
        <v>0</v>
      </c>
      <c r="AE2774">
        <v>1</v>
      </c>
    </row>
    <row r="2775" spans="1:31" x14ac:dyDescent="0.15">
      <c r="A2775">
        <v>4267</v>
      </c>
      <c r="B2775">
        <v>183</v>
      </c>
      <c r="C2775">
        <v>50</v>
      </c>
      <c r="D2775" s="17">
        <v>2008</v>
      </c>
      <c r="E2775" s="17">
        <v>12</v>
      </c>
      <c r="F2775" s="17">
        <v>12</v>
      </c>
      <c r="G2775" s="40">
        <f t="shared" si="288"/>
        <v>39794</v>
      </c>
      <c r="H2775">
        <f t="shared" si="289"/>
        <v>50</v>
      </c>
      <c r="I2775" s="29">
        <v>0.40625</v>
      </c>
      <c r="J2775" s="29">
        <v>0.40625</v>
      </c>
      <c r="K2775">
        <v>8401</v>
      </c>
      <c r="L2775">
        <v>2</v>
      </c>
      <c r="M2775">
        <v>6</v>
      </c>
      <c r="O2775">
        <v>3</v>
      </c>
      <c r="P2775">
        <v>2</v>
      </c>
      <c r="Q2775">
        <v>2</v>
      </c>
      <c r="R2775">
        <v>36.1</v>
      </c>
      <c r="S2775">
        <v>0</v>
      </c>
      <c r="T2775">
        <v>3</v>
      </c>
      <c r="W2775" s="41" t="s">
        <v>118</v>
      </c>
      <c r="X2775">
        <v>0</v>
      </c>
      <c r="Y2775">
        <v>1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</row>
    <row r="2776" spans="1:31" x14ac:dyDescent="0.15">
      <c r="A2776">
        <v>4189</v>
      </c>
      <c r="B2776">
        <v>180</v>
      </c>
      <c r="C2776">
        <v>50</v>
      </c>
      <c r="D2776" s="17">
        <v>2008</v>
      </c>
      <c r="E2776" s="17">
        <v>12</v>
      </c>
      <c r="F2776" s="17">
        <v>12</v>
      </c>
      <c r="G2776" s="40">
        <f t="shared" si="288"/>
        <v>39794</v>
      </c>
      <c r="H2776">
        <f t="shared" si="289"/>
        <v>50</v>
      </c>
      <c r="I2776" s="29">
        <v>0.35833333333333334</v>
      </c>
      <c r="J2776" s="29">
        <v>0.35833333333333334</v>
      </c>
      <c r="K2776">
        <v>7483</v>
      </c>
      <c r="L2776">
        <v>2</v>
      </c>
      <c r="M2776">
        <v>2</v>
      </c>
      <c r="O2776">
        <v>3</v>
      </c>
      <c r="P2776">
        <v>2</v>
      </c>
      <c r="Q2776">
        <v>1</v>
      </c>
      <c r="W2776" s="41" t="s">
        <v>118</v>
      </c>
      <c r="X2776">
        <v>1</v>
      </c>
      <c r="Y2776">
        <v>0</v>
      </c>
      <c r="Z2776">
        <v>1</v>
      </c>
      <c r="AA2776">
        <v>0</v>
      </c>
      <c r="AB2776">
        <v>0</v>
      </c>
      <c r="AC2776">
        <v>0</v>
      </c>
      <c r="AD2776">
        <v>0</v>
      </c>
      <c r="AE2776">
        <v>1</v>
      </c>
    </row>
    <row r="2777" spans="1:31" x14ac:dyDescent="0.15">
      <c r="A2777">
        <v>4272</v>
      </c>
      <c r="B2777">
        <v>183</v>
      </c>
      <c r="C2777">
        <v>50</v>
      </c>
      <c r="D2777" s="19">
        <v>2008</v>
      </c>
      <c r="E2777" s="19">
        <v>12</v>
      </c>
      <c r="F2777" s="19">
        <v>12</v>
      </c>
      <c r="G2777" s="40">
        <f t="shared" si="288"/>
        <v>39794</v>
      </c>
      <c r="H2777">
        <f t="shared" si="289"/>
        <v>50</v>
      </c>
      <c r="I2777" s="29">
        <v>0.4548611111111111</v>
      </c>
      <c r="J2777" s="29">
        <v>0.45486111111111116</v>
      </c>
      <c r="L2777">
        <v>3</v>
      </c>
      <c r="O2777">
        <v>3</v>
      </c>
      <c r="P2777">
        <v>2</v>
      </c>
      <c r="Q2777">
        <v>1</v>
      </c>
      <c r="R2777">
        <v>38.9</v>
      </c>
      <c r="S2777">
        <v>1</v>
      </c>
      <c r="W2777" s="41" t="s">
        <v>714</v>
      </c>
      <c r="X2777">
        <v>2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0</v>
      </c>
      <c r="AE2777">
        <v>1</v>
      </c>
    </row>
    <row r="2778" spans="1:31" x14ac:dyDescent="0.15">
      <c r="A2778">
        <v>4275</v>
      </c>
      <c r="B2778">
        <v>183</v>
      </c>
      <c r="C2778">
        <v>50</v>
      </c>
      <c r="D2778" s="17">
        <v>2008</v>
      </c>
      <c r="E2778" s="17">
        <v>12</v>
      </c>
      <c r="F2778" s="17">
        <v>15</v>
      </c>
      <c r="G2778" s="40">
        <f t="shared" ref="G2778:G2790" si="290">DATE(D2778,E2778,F2778)</f>
        <v>39797</v>
      </c>
      <c r="H2778">
        <f t="shared" ref="H2778:H2790" si="291">INT((G2778-DATE(YEAR(G2778-WEEKDAY(G2778-1)+4),1,3)+WEEKDAY(DATE(YEAR(G2778-WEEKDAY(G2778-1)+4),1,3))+5)/7)</f>
        <v>51</v>
      </c>
      <c r="I2778" s="29">
        <v>0.3576388888888889</v>
      </c>
      <c r="J2778" s="29">
        <v>0.3576388888888889</v>
      </c>
      <c r="K2778">
        <v>7555</v>
      </c>
      <c r="L2778">
        <v>2</v>
      </c>
      <c r="M2778">
        <v>2</v>
      </c>
      <c r="O2778">
        <v>3</v>
      </c>
      <c r="P2778">
        <v>2</v>
      </c>
      <c r="Q2778">
        <v>2</v>
      </c>
      <c r="R2778">
        <v>36</v>
      </c>
      <c r="S2778">
        <v>0</v>
      </c>
      <c r="T2778">
        <v>3</v>
      </c>
      <c r="W2778" s="41" t="s">
        <v>118</v>
      </c>
      <c r="X2778">
        <v>0</v>
      </c>
      <c r="Y2778">
        <v>1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</row>
    <row r="2779" spans="1:31" x14ac:dyDescent="0.15">
      <c r="A2779">
        <v>4290</v>
      </c>
      <c r="B2779">
        <v>183</v>
      </c>
      <c r="C2779">
        <v>50</v>
      </c>
      <c r="D2779" s="17">
        <v>2008</v>
      </c>
      <c r="E2779" s="17">
        <v>12</v>
      </c>
      <c r="F2779" s="17">
        <v>15</v>
      </c>
      <c r="G2779" s="40">
        <f t="shared" si="290"/>
        <v>39797</v>
      </c>
      <c r="H2779">
        <f t="shared" si="291"/>
        <v>51</v>
      </c>
      <c r="I2779" s="29">
        <v>0.43611111111111112</v>
      </c>
      <c r="J2779" s="29">
        <v>0.43611111111111112</v>
      </c>
      <c r="K2779">
        <v>7752</v>
      </c>
      <c r="L2779">
        <v>2</v>
      </c>
      <c r="M2779">
        <v>2</v>
      </c>
      <c r="O2779">
        <v>3</v>
      </c>
      <c r="P2779">
        <v>2</v>
      </c>
      <c r="Q2779">
        <v>1</v>
      </c>
      <c r="R2779">
        <v>36</v>
      </c>
      <c r="S2779">
        <v>0</v>
      </c>
      <c r="T2779">
        <v>3</v>
      </c>
      <c r="W2779" s="41" t="s">
        <v>54</v>
      </c>
      <c r="X2779">
        <v>0</v>
      </c>
      <c r="Y2779">
        <v>1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</row>
    <row r="2780" spans="1:31" x14ac:dyDescent="0.15">
      <c r="A2780">
        <v>4297</v>
      </c>
      <c r="B2780">
        <v>183</v>
      </c>
      <c r="C2780">
        <v>50</v>
      </c>
      <c r="D2780" s="17">
        <v>2008</v>
      </c>
      <c r="E2780" s="17">
        <v>12</v>
      </c>
      <c r="F2780" s="17">
        <v>15</v>
      </c>
      <c r="G2780" s="40">
        <f t="shared" si="290"/>
        <v>39797</v>
      </c>
      <c r="H2780">
        <f t="shared" si="291"/>
        <v>51</v>
      </c>
      <c r="I2780" s="29">
        <v>0.47291666666666665</v>
      </c>
      <c r="J2780" s="29">
        <v>0.47291666666666665</v>
      </c>
      <c r="K2780">
        <v>7245</v>
      </c>
      <c r="L2780">
        <v>2</v>
      </c>
      <c r="M2780">
        <v>11</v>
      </c>
      <c r="O2780">
        <v>3</v>
      </c>
      <c r="P2780">
        <v>2</v>
      </c>
      <c r="Q2780">
        <v>2</v>
      </c>
      <c r="R2780">
        <v>37.5</v>
      </c>
      <c r="S2780">
        <v>1</v>
      </c>
      <c r="W2780" s="41" t="s">
        <v>220</v>
      </c>
      <c r="X2780">
        <v>4</v>
      </c>
      <c r="Y2780">
        <v>0</v>
      </c>
      <c r="Z2780">
        <v>0</v>
      </c>
      <c r="AA2780">
        <v>0</v>
      </c>
      <c r="AB2780">
        <v>0</v>
      </c>
      <c r="AC2780">
        <v>1</v>
      </c>
      <c r="AD2780">
        <v>0</v>
      </c>
      <c r="AE2780">
        <v>1</v>
      </c>
    </row>
    <row r="2781" spans="1:31" x14ac:dyDescent="0.15">
      <c r="A2781">
        <v>4127</v>
      </c>
      <c r="B2781">
        <v>179</v>
      </c>
      <c r="C2781">
        <v>51</v>
      </c>
      <c r="D2781" s="17">
        <v>2008</v>
      </c>
      <c r="E2781" s="17">
        <v>12</v>
      </c>
      <c r="F2781" s="17">
        <v>17</v>
      </c>
      <c r="G2781" s="40">
        <f t="shared" si="290"/>
        <v>39799</v>
      </c>
      <c r="H2781">
        <f t="shared" si="291"/>
        <v>51</v>
      </c>
      <c r="I2781" s="29"/>
      <c r="J2781" s="29"/>
      <c r="L2781">
        <v>3</v>
      </c>
      <c r="M2781">
        <v>4</v>
      </c>
      <c r="O2781">
        <v>3</v>
      </c>
      <c r="P2781">
        <v>2</v>
      </c>
      <c r="Q2781">
        <v>2</v>
      </c>
      <c r="T2781">
        <v>3</v>
      </c>
      <c r="W2781" s="41" t="s">
        <v>50</v>
      </c>
      <c r="X2781">
        <v>2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0</v>
      </c>
      <c r="AE2781">
        <v>1</v>
      </c>
    </row>
    <row r="2782" spans="1:31" x14ac:dyDescent="0.15">
      <c r="A2782">
        <v>4124</v>
      </c>
      <c r="B2782">
        <v>179</v>
      </c>
      <c r="C2782">
        <v>51</v>
      </c>
      <c r="D2782" s="19">
        <v>2008</v>
      </c>
      <c r="E2782" s="19">
        <v>12</v>
      </c>
      <c r="F2782" s="19">
        <v>17</v>
      </c>
      <c r="G2782" s="40">
        <f t="shared" si="290"/>
        <v>39799</v>
      </c>
      <c r="H2782">
        <f t="shared" si="291"/>
        <v>51</v>
      </c>
      <c r="I2782" s="29">
        <v>0.36180555555555555</v>
      </c>
      <c r="J2782" s="29">
        <v>0.36180555555555555</v>
      </c>
      <c r="L2782">
        <v>2</v>
      </c>
      <c r="M2782">
        <v>2</v>
      </c>
      <c r="O2782">
        <v>3</v>
      </c>
      <c r="P2782">
        <v>2</v>
      </c>
      <c r="Q2782">
        <v>1</v>
      </c>
      <c r="R2782">
        <v>39.1</v>
      </c>
      <c r="S2782">
        <v>1</v>
      </c>
      <c r="T2782">
        <v>4</v>
      </c>
      <c r="W2782" s="41" t="s">
        <v>50</v>
      </c>
      <c r="X2782">
        <v>3</v>
      </c>
      <c r="Y2782">
        <v>0</v>
      </c>
      <c r="Z2782">
        <v>0</v>
      </c>
      <c r="AA2782">
        <v>0</v>
      </c>
      <c r="AB2782">
        <v>1</v>
      </c>
      <c r="AC2782">
        <v>0</v>
      </c>
      <c r="AD2782">
        <v>0</v>
      </c>
      <c r="AE2782">
        <v>1</v>
      </c>
    </row>
    <row r="2783" spans="1:31" x14ac:dyDescent="0.15">
      <c r="A2783">
        <v>4132</v>
      </c>
      <c r="B2783">
        <v>179</v>
      </c>
      <c r="C2783">
        <v>51</v>
      </c>
      <c r="D2783" s="17">
        <v>2008</v>
      </c>
      <c r="E2783" s="17">
        <v>12</v>
      </c>
      <c r="F2783" s="17">
        <v>17</v>
      </c>
      <c r="G2783" s="40">
        <f t="shared" si="290"/>
        <v>39799</v>
      </c>
      <c r="H2783">
        <f t="shared" si="291"/>
        <v>51</v>
      </c>
      <c r="I2783" s="29"/>
      <c r="J2783" s="29"/>
      <c r="K2783">
        <v>7648</v>
      </c>
      <c r="L2783">
        <v>2</v>
      </c>
      <c r="M2783">
        <v>2</v>
      </c>
      <c r="O2783">
        <v>3</v>
      </c>
      <c r="P2783">
        <v>2</v>
      </c>
      <c r="Q2783">
        <v>2</v>
      </c>
      <c r="W2783" s="41" t="s">
        <v>118</v>
      </c>
      <c r="X2783">
        <v>0</v>
      </c>
      <c r="Y2783">
        <v>1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</row>
    <row r="2784" spans="1:31" x14ac:dyDescent="0.15">
      <c r="A2784">
        <v>4135</v>
      </c>
      <c r="B2784">
        <v>179</v>
      </c>
      <c r="C2784">
        <v>51</v>
      </c>
      <c r="D2784" s="17">
        <v>2008</v>
      </c>
      <c r="E2784" s="17">
        <v>12</v>
      </c>
      <c r="F2784" s="17">
        <v>17</v>
      </c>
      <c r="G2784" s="40">
        <f t="shared" si="290"/>
        <v>39799</v>
      </c>
      <c r="H2784">
        <f t="shared" si="291"/>
        <v>51</v>
      </c>
      <c r="I2784" s="29"/>
      <c r="J2784" s="29"/>
      <c r="L2784">
        <v>4</v>
      </c>
      <c r="O2784">
        <v>3</v>
      </c>
      <c r="P2784">
        <v>2</v>
      </c>
      <c r="Q2784">
        <v>1</v>
      </c>
      <c r="W2784" s="41" t="s">
        <v>118</v>
      </c>
      <c r="X2784">
        <v>2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0</v>
      </c>
      <c r="AE2784">
        <v>1</v>
      </c>
    </row>
    <row r="2785" spans="1:42" x14ac:dyDescent="0.15">
      <c r="A2785">
        <v>4149</v>
      </c>
      <c r="B2785">
        <v>179</v>
      </c>
      <c r="C2785">
        <v>51</v>
      </c>
      <c r="D2785" s="19">
        <v>2008</v>
      </c>
      <c r="E2785" s="19">
        <v>12</v>
      </c>
      <c r="F2785" s="19">
        <v>18</v>
      </c>
      <c r="G2785" s="40">
        <f t="shared" si="290"/>
        <v>39800</v>
      </c>
      <c r="H2785">
        <f t="shared" si="291"/>
        <v>51</v>
      </c>
      <c r="I2785" s="29">
        <v>0.43194444444444446</v>
      </c>
      <c r="J2785" s="29">
        <v>0.43194444444444446</v>
      </c>
      <c r="K2785">
        <v>7130</v>
      </c>
      <c r="L2785">
        <v>3</v>
      </c>
      <c r="O2785">
        <v>3</v>
      </c>
      <c r="P2785">
        <v>2</v>
      </c>
      <c r="Q2785">
        <v>2</v>
      </c>
      <c r="R2785">
        <v>38.1</v>
      </c>
      <c r="S2785">
        <v>1</v>
      </c>
      <c r="W2785" s="41" t="s">
        <v>50</v>
      </c>
      <c r="X2785">
        <v>0</v>
      </c>
      <c r="Y2785">
        <v>1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P2785" t="s">
        <v>281</v>
      </c>
    </row>
    <row r="2786" spans="1:42" x14ac:dyDescent="0.15">
      <c r="A2786">
        <v>4138</v>
      </c>
      <c r="B2786">
        <v>179</v>
      </c>
      <c r="C2786">
        <v>51</v>
      </c>
      <c r="D2786" s="17">
        <v>2008</v>
      </c>
      <c r="E2786" s="17">
        <v>12</v>
      </c>
      <c r="F2786" s="17">
        <v>18</v>
      </c>
      <c r="G2786" s="40">
        <f t="shared" si="290"/>
        <v>39800</v>
      </c>
      <c r="H2786">
        <f t="shared" si="291"/>
        <v>51</v>
      </c>
      <c r="I2786" s="29">
        <v>0.35486111111111113</v>
      </c>
      <c r="J2786" s="29">
        <v>0.35486111111111107</v>
      </c>
      <c r="K2786">
        <v>8411</v>
      </c>
      <c r="L2786">
        <v>4</v>
      </c>
      <c r="O2786">
        <v>3</v>
      </c>
      <c r="P2786">
        <v>2</v>
      </c>
      <c r="Q2786">
        <v>1</v>
      </c>
      <c r="R2786">
        <v>37.1</v>
      </c>
      <c r="S2786">
        <v>0</v>
      </c>
      <c r="W2786" s="41" t="s">
        <v>50</v>
      </c>
      <c r="X2786">
        <v>1</v>
      </c>
      <c r="Y2786">
        <v>0</v>
      </c>
      <c r="Z2786">
        <v>1</v>
      </c>
      <c r="AA2786">
        <v>0</v>
      </c>
      <c r="AB2786">
        <v>0</v>
      </c>
      <c r="AC2786">
        <v>0</v>
      </c>
      <c r="AD2786">
        <v>0</v>
      </c>
      <c r="AE2786">
        <v>1</v>
      </c>
    </row>
    <row r="2787" spans="1:42" x14ac:dyDescent="0.15">
      <c r="A2787">
        <v>4299</v>
      </c>
      <c r="B2787">
        <v>184</v>
      </c>
      <c r="C2787">
        <v>51</v>
      </c>
      <c r="D2787" s="19">
        <v>2008</v>
      </c>
      <c r="E2787" s="19">
        <v>12</v>
      </c>
      <c r="F2787" s="19">
        <v>19</v>
      </c>
      <c r="G2787" s="40">
        <f t="shared" si="290"/>
        <v>39801</v>
      </c>
      <c r="H2787">
        <f t="shared" si="291"/>
        <v>51</v>
      </c>
      <c r="I2787" s="29"/>
      <c r="J2787" s="29"/>
      <c r="L2787">
        <v>3</v>
      </c>
      <c r="O2787">
        <v>3</v>
      </c>
      <c r="P2787">
        <v>2</v>
      </c>
      <c r="Q2787">
        <v>1</v>
      </c>
      <c r="R2787">
        <v>38.700000000000003</v>
      </c>
      <c r="S2787">
        <v>1</v>
      </c>
      <c r="T2787">
        <v>4</v>
      </c>
      <c r="W2787" s="41" t="s">
        <v>118</v>
      </c>
      <c r="X2787">
        <v>2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0</v>
      </c>
      <c r="AE2787">
        <v>1</v>
      </c>
    </row>
    <row r="2788" spans="1:42" x14ac:dyDescent="0.15">
      <c r="A2788">
        <v>4305</v>
      </c>
      <c r="B2788">
        <v>184</v>
      </c>
      <c r="C2788">
        <v>51</v>
      </c>
      <c r="D2788" s="17">
        <v>2008</v>
      </c>
      <c r="E2788" s="17">
        <v>12</v>
      </c>
      <c r="F2788" s="17">
        <v>19</v>
      </c>
      <c r="G2788" s="40">
        <f t="shared" si="290"/>
        <v>39801</v>
      </c>
      <c r="H2788">
        <f t="shared" si="291"/>
        <v>51</v>
      </c>
      <c r="I2788" s="29">
        <v>0.48958333333333331</v>
      </c>
      <c r="J2788" s="29">
        <v>0.48958333333333331</v>
      </c>
      <c r="K2788">
        <v>6700</v>
      </c>
      <c r="L2788">
        <v>3</v>
      </c>
      <c r="O2788">
        <v>3</v>
      </c>
      <c r="P2788">
        <v>2</v>
      </c>
      <c r="Q2788">
        <v>1</v>
      </c>
      <c r="R2788">
        <v>35.6</v>
      </c>
      <c r="S2788">
        <v>0</v>
      </c>
      <c r="T2788">
        <v>4</v>
      </c>
      <c r="W2788" s="41" t="s">
        <v>55</v>
      </c>
      <c r="X2788">
        <v>2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0</v>
      </c>
      <c r="AE2788">
        <v>1</v>
      </c>
    </row>
    <row r="2789" spans="1:42" x14ac:dyDescent="0.15">
      <c r="A2789">
        <v>4300</v>
      </c>
      <c r="B2789">
        <v>184</v>
      </c>
      <c r="C2789">
        <v>51</v>
      </c>
      <c r="D2789" s="19">
        <v>2008</v>
      </c>
      <c r="E2789" s="19">
        <v>12</v>
      </c>
      <c r="F2789" s="19">
        <v>19</v>
      </c>
      <c r="G2789" s="40">
        <f t="shared" si="290"/>
        <v>39801</v>
      </c>
      <c r="H2789">
        <f t="shared" si="291"/>
        <v>51</v>
      </c>
      <c r="I2789" s="29"/>
      <c r="J2789" s="29"/>
      <c r="L2789">
        <v>4</v>
      </c>
      <c r="M2789">
        <v>11</v>
      </c>
      <c r="O2789">
        <v>3</v>
      </c>
      <c r="P2789">
        <v>2</v>
      </c>
      <c r="Q2789">
        <v>1</v>
      </c>
      <c r="R2789">
        <v>36.4</v>
      </c>
      <c r="S2789">
        <v>0</v>
      </c>
      <c r="T2789">
        <v>4</v>
      </c>
      <c r="W2789" s="41" t="s">
        <v>278</v>
      </c>
      <c r="X2789">
        <v>3</v>
      </c>
      <c r="Y2789">
        <v>0</v>
      </c>
      <c r="Z2789">
        <v>0</v>
      </c>
      <c r="AA2789">
        <v>0</v>
      </c>
      <c r="AB2789">
        <v>1</v>
      </c>
      <c r="AC2789">
        <v>0</v>
      </c>
      <c r="AD2789">
        <v>0</v>
      </c>
      <c r="AE2789">
        <v>1</v>
      </c>
      <c r="AP2789" t="s">
        <v>281</v>
      </c>
    </row>
    <row r="2790" spans="1:42" x14ac:dyDescent="0.15">
      <c r="A2790">
        <v>4302</v>
      </c>
      <c r="B2790">
        <v>184</v>
      </c>
      <c r="C2790">
        <v>51</v>
      </c>
      <c r="D2790" s="19">
        <v>2008</v>
      </c>
      <c r="E2790" s="19">
        <v>12</v>
      </c>
      <c r="F2790" s="19">
        <v>19</v>
      </c>
      <c r="G2790" s="40">
        <f t="shared" si="290"/>
        <v>39801</v>
      </c>
      <c r="H2790">
        <f t="shared" si="291"/>
        <v>51</v>
      </c>
      <c r="I2790" s="29"/>
      <c r="J2790" s="29"/>
      <c r="L2790">
        <v>2</v>
      </c>
      <c r="M2790">
        <v>8</v>
      </c>
      <c r="O2790">
        <v>3</v>
      </c>
      <c r="P2790">
        <v>2</v>
      </c>
      <c r="Q2790">
        <v>2</v>
      </c>
      <c r="R2790">
        <v>40.6</v>
      </c>
      <c r="S2790">
        <v>1</v>
      </c>
      <c r="W2790" s="41" t="s">
        <v>50</v>
      </c>
      <c r="X2790">
        <v>4</v>
      </c>
      <c r="Y2790">
        <v>0</v>
      </c>
      <c r="Z2790">
        <v>0</v>
      </c>
      <c r="AA2790">
        <v>0</v>
      </c>
      <c r="AB2790">
        <v>0</v>
      </c>
      <c r="AC2790">
        <v>1</v>
      </c>
      <c r="AD2790">
        <v>0</v>
      </c>
      <c r="AE2790">
        <v>1</v>
      </c>
    </row>
    <row r="2791" spans="1:42" x14ac:dyDescent="0.15">
      <c r="A2791">
        <v>4306</v>
      </c>
      <c r="B2791">
        <v>184</v>
      </c>
      <c r="C2791">
        <v>51</v>
      </c>
      <c r="D2791" s="17">
        <v>2008</v>
      </c>
      <c r="E2791" s="17">
        <v>12</v>
      </c>
      <c r="F2791" s="17">
        <v>22</v>
      </c>
      <c r="G2791" s="40">
        <f t="shared" ref="G2791:G2797" si="292">DATE(D2791,E2791,F2791)</f>
        <v>39804</v>
      </c>
      <c r="H2791">
        <f t="shared" ref="H2791:H2797" si="293">INT((G2791-DATE(YEAR(G2791-WEEKDAY(G2791-1)+4),1,3)+WEEKDAY(DATE(YEAR(G2791-WEEKDAY(G2791-1)+4),1,3))+5)/7)</f>
        <v>52</v>
      </c>
      <c r="I2791" s="29">
        <v>0.36458333333333331</v>
      </c>
      <c r="J2791" s="29">
        <v>0.36458333333333331</v>
      </c>
      <c r="K2791">
        <v>6933</v>
      </c>
      <c r="L2791">
        <v>3</v>
      </c>
      <c r="O2791">
        <v>3</v>
      </c>
      <c r="P2791">
        <v>2</v>
      </c>
      <c r="Q2791">
        <v>2</v>
      </c>
      <c r="R2791">
        <v>38.1</v>
      </c>
      <c r="S2791">
        <v>1</v>
      </c>
      <c r="T2791">
        <v>4</v>
      </c>
      <c r="W2791" s="41" t="s">
        <v>118</v>
      </c>
      <c r="X2791">
        <v>2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0</v>
      </c>
      <c r="AE2791">
        <v>1</v>
      </c>
    </row>
    <row r="2792" spans="1:42" x14ac:dyDescent="0.15">
      <c r="A2792">
        <v>4317</v>
      </c>
      <c r="B2792">
        <v>184</v>
      </c>
      <c r="C2792">
        <v>51</v>
      </c>
      <c r="D2792" s="17">
        <v>2008</v>
      </c>
      <c r="E2792" s="17">
        <v>12</v>
      </c>
      <c r="F2792" s="17">
        <v>22</v>
      </c>
      <c r="G2792" s="40">
        <f t="shared" si="292"/>
        <v>39804</v>
      </c>
      <c r="H2792">
        <f t="shared" si="293"/>
        <v>52</v>
      </c>
      <c r="I2792" s="29">
        <v>0.44166666666666665</v>
      </c>
      <c r="J2792" s="29">
        <v>0.44166666666666671</v>
      </c>
      <c r="K2792">
        <v>8416</v>
      </c>
      <c r="L2792">
        <v>3</v>
      </c>
      <c r="O2792">
        <v>3</v>
      </c>
      <c r="P2792">
        <v>2</v>
      </c>
      <c r="Q2792">
        <v>2</v>
      </c>
      <c r="T2792">
        <v>4</v>
      </c>
      <c r="W2792" s="41" t="s">
        <v>118</v>
      </c>
      <c r="X2792">
        <v>0</v>
      </c>
      <c r="Y2792">
        <v>1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</row>
    <row r="2793" spans="1:42" x14ac:dyDescent="0.15">
      <c r="A2793">
        <v>4320</v>
      </c>
      <c r="B2793">
        <v>184</v>
      </c>
      <c r="C2793">
        <v>51</v>
      </c>
      <c r="D2793" s="17">
        <v>2008</v>
      </c>
      <c r="E2793" s="17">
        <v>12</v>
      </c>
      <c r="F2793" s="17">
        <v>22</v>
      </c>
      <c r="G2793" s="40">
        <f t="shared" si="292"/>
        <v>39804</v>
      </c>
      <c r="H2793">
        <f t="shared" si="293"/>
        <v>52</v>
      </c>
      <c r="I2793" s="29"/>
      <c r="J2793" s="29"/>
      <c r="K2793">
        <v>8417</v>
      </c>
      <c r="L2793">
        <v>2</v>
      </c>
      <c r="M2793">
        <v>1</v>
      </c>
      <c r="O2793">
        <v>3</v>
      </c>
      <c r="P2793">
        <v>2</v>
      </c>
      <c r="Q2793">
        <v>2</v>
      </c>
      <c r="R2793">
        <v>39.1</v>
      </c>
      <c r="S2793">
        <v>1</v>
      </c>
      <c r="W2793" s="41" t="s">
        <v>118</v>
      </c>
      <c r="X2793">
        <v>4</v>
      </c>
      <c r="Y2793">
        <v>0</v>
      </c>
      <c r="Z2793">
        <v>0</v>
      </c>
      <c r="AA2793">
        <v>0</v>
      </c>
      <c r="AB2793">
        <v>0</v>
      </c>
      <c r="AC2793">
        <v>1</v>
      </c>
      <c r="AD2793">
        <v>0</v>
      </c>
      <c r="AE2793">
        <v>1</v>
      </c>
    </row>
    <row r="2794" spans="1:42" x14ac:dyDescent="0.15">
      <c r="A2794">
        <v>4326</v>
      </c>
      <c r="B2794">
        <v>184</v>
      </c>
      <c r="C2794">
        <v>51</v>
      </c>
      <c r="D2794" s="19">
        <v>2008</v>
      </c>
      <c r="E2794" s="19">
        <v>12</v>
      </c>
      <c r="F2794" s="19">
        <v>23</v>
      </c>
      <c r="G2794" s="40">
        <f t="shared" si="292"/>
        <v>39805</v>
      </c>
      <c r="H2794">
        <f t="shared" si="293"/>
        <v>52</v>
      </c>
      <c r="I2794" s="29">
        <v>0.37013888888888885</v>
      </c>
      <c r="J2794" s="29">
        <v>0.37013888888888885</v>
      </c>
      <c r="K2794">
        <v>8419</v>
      </c>
      <c r="L2794">
        <v>2</v>
      </c>
      <c r="M2794">
        <v>3</v>
      </c>
      <c r="O2794">
        <v>3</v>
      </c>
      <c r="P2794">
        <v>2</v>
      </c>
      <c r="Q2794">
        <v>2</v>
      </c>
      <c r="R2794">
        <v>39.9</v>
      </c>
      <c r="S2794">
        <v>1</v>
      </c>
      <c r="T2794">
        <v>4</v>
      </c>
      <c r="W2794" s="41" t="s">
        <v>118</v>
      </c>
      <c r="X2794">
        <v>4</v>
      </c>
      <c r="Y2794">
        <v>0</v>
      </c>
      <c r="Z2794">
        <v>0</v>
      </c>
      <c r="AA2794">
        <v>0</v>
      </c>
      <c r="AB2794">
        <v>0</v>
      </c>
      <c r="AC2794">
        <v>1</v>
      </c>
      <c r="AD2794">
        <v>0</v>
      </c>
      <c r="AE2794">
        <v>1</v>
      </c>
    </row>
    <row r="2795" spans="1:42" x14ac:dyDescent="0.15">
      <c r="A2795">
        <v>4330</v>
      </c>
      <c r="B2795">
        <v>184</v>
      </c>
      <c r="C2795">
        <v>51</v>
      </c>
      <c r="D2795" s="17">
        <v>2008</v>
      </c>
      <c r="E2795" s="17">
        <v>12</v>
      </c>
      <c r="F2795" s="17">
        <v>23</v>
      </c>
      <c r="G2795" s="40">
        <f t="shared" si="292"/>
        <v>39805</v>
      </c>
      <c r="H2795">
        <f t="shared" si="293"/>
        <v>52</v>
      </c>
      <c r="I2795" s="29" t="s">
        <v>386</v>
      </c>
      <c r="J2795" s="29" t="s">
        <v>386</v>
      </c>
      <c r="K2795">
        <v>7702</v>
      </c>
      <c r="L2795">
        <v>2</v>
      </c>
      <c r="M2795">
        <v>4</v>
      </c>
      <c r="O2795">
        <v>3</v>
      </c>
      <c r="P2795">
        <v>2</v>
      </c>
      <c r="Q2795">
        <v>1</v>
      </c>
      <c r="T2795">
        <v>4</v>
      </c>
      <c r="W2795" s="41" t="s">
        <v>278</v>
      </c>
      <c r="X2795">
        <v>0</v>
      </c>
      <c r="Y2795">
        <v>1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</row>
    <row r="2796" spans="1:42" x14ac:dyDescent="0.15">
      <c r="A2796">
        <v>4327</v>
      </c>
      <c r="B2796">
        <v>184</v>
      </c>
      <c r="C2796">
        <v>51</v>
      </c>
      <c r="D2796" s="19">
        <v>2008</v>
      </c>
      <c r="E2796" s="19">
        <v>12</v>
      </c>
      <c r="F2796" s="19">
        <v>23</v>
      </c>
      <c r="G2796" s="40">
        <f t="shared" si="292"/>
        <v>39805</v>
      </c>
      <c r="H2796">
        <f t="shared" si="293"/>
        <v>52</v>
      </c>
      <c r="I2796" s="29">
        <v>0.3756944444444445</v>
      </c>
      <c r="J2796" s="29">
        <v>0.37569444444444444</v>
      </c>
      <c r="K2796">
        <v>8361</v>
      </c>
      <c r="L2796">
        <v>4</v>
      </c>
      <c r="O2796">
        <v>3</v>
      </c>
      <c r="P2796">
        <v>2</v>
      </c>
      <c r="Q2796">
        <v>2</v>
      </c>
      <c r="R2796">
        <v>36.1</v>
      </c>
      <c r="S2796">
        <v>0</v>
      </c>
      <c r="T2796">
        <v>4</v>
      </c>
      <c r="V2796" s="41" t="s">
        <v>2809</v>
      </c>
      <c r="W2796" s="41" t="s">
        <v>50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1</v>
      </c>
    </row>
    <row r="2797" spans="1:42" x14ac:dyDescent="0.15">
      <c r="A2797">
        <v>4324</v>
      </c>
      <c r="B2797">
        <v>184</v>
      </c>
      <c r="C2797">
        <v>51</v>
      </c>
      <c r="D2797" s="17">
        <v>2008</v>
      </c>
      <c r="E2797" s="17">
        <v>12</v>
      </c>
      <c r="F2797" s="17">
        <v>23</v>
      </c>
      <c r="G2797" s="40">
        <f t="shared" si="292"/>
        <v>39805</v>
      </c>
      <c r="H2797">
        <f t="shared" si="293"/>
        <v>52</v>
      </c>
      <c r="I2797" s="29">
        <v>0.36249999999999999</v>
      </c>
      <c r="J2797" s="29">
        <v>0.36249999999999999</v>
      </c>
      <c r="K2797">
        <v>7040</v>
      </c>
      <c r="L2797">
        <v>2</v>
      </c>
      <c r="M2797">
        <v>10</v>
      </c>
      <c r="O2797">
        <v>3</v>
      </c>
      <c r="P2797">
        <v>2</v>
      </c>
      <c r="Q2797">
        <v>2</v>
      </c>
      <c r="W2797" s="41" t="s">
        <v>50</v>
      </c>
      <c r="X2797">
        <v>0</v>
      </c>
      <c r="Y2797">
        <v>1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</row>
    <row r="2798" spans="1:42" x14ac:dyDescent="0.15">
      <c r="A2798">
        <v>2121</v>
      </c>
      <c r="B2798">
        <v>78</v>
      </c>
      <c r="C2798">
        <v>1</v>
      </c>
      <c r="D2798" s="17">
        <v>2003</v>
      </c>
      <c r="E2798" s="17">
        <v>1</v>
      </c>
      <c r="F2798" s="17">
        <v>5</v>
      </c>
      <c r="G2798" s="40">
        <f>DATE(D2798,E2798,F2798)</f>
        <v>37626</v>
      </c>
      <c r="H2798">
        <f>INT((G2798-DATE(YEAR(G2798-WEEKDAY(G2798-1)+4),1,3)+WEEKDAY(DATE(YEAR(G2798-WEEKDAY(G2798-1)+4),1,3))+5)/7)</f>
        <v>1</v>
      </c>
      <c r="I2798" s="38">
        <v>0</v>
      </c>
      <c r="J2798" s="38">
        <v>0.35833333333333334</v>
      </c>
      <c r="K2798">
        <v>2127</v>
      </c>
      <c r="L2798">
        <v>5</v>
      </c>
      <c r="O2798">
        <v>4</v>
      </c>
      <c r="P2798">
        <v>2</v>
      </c>
      <c r="Q2798">
        <v>2</v>
      </c>
      <c r="R2798">
        <v>39</v>
      </c>
      <c r="S2798">
        <v>1</v>
      </c>
      <c r="T2798">
        <v>1</v>
      </c>
      <c r="W2798" s="41" t="s">
        <v>118</v>
      </c>
      <c r="X2798">
        <v>3</v>
      </c>
      <c r="Y2798">
        <v>0</v>
      </c>
      <c r="Z2798">
        <v>0</v>
      </c>
      <c r="AA2798">
        <v>0</v>
      </c>
      <c r="AB2798">
        <v>1</v>
      </c>
      <c r="AC2798">
        <v>0</v>
      </c>
      <c r="AD2798">
        <v>0</v>
      </c>
      <c r="AE2798">
        <v>1</v>
      </c>
    </row>
    <row r="2799" spans="1:42" x14ac:dyDescent="0.15">
      <c r="A2799">
        <v>4351</v>
      </c>
      <c r="B2799">
        <v>185</v>
      </c>
      <c r="C2799">
        <v>1</v>
      </c>
      <c r="D2799" s="19">
        <v>2007</v>
      </c>
      <c r="E2799" s="19">
        <v>1</v>
      </c>
      <c r="F2799" s="19">
        <v>5</v>
      </c>
      <c r="G2799" s="40">
        <f>DATE(D2799,E2799,F2799)</f>
        <v>39087</v>
      </c>
      <c r="H2799">
        <f>INT((G2799-DATE(YEAR(G2799-WEEKDAY(G2799-1)+4),1,3)+WEEKDAY(DATE(YEAR(G2799-WEEKDAY(G2799-1)+4),1,3))+5)/7)</f>
        <v>1</v>
      </c>
      <c r="I2799" s="29">
        <v>0.42638888888888887</v>
      </c>
      <c r="J2799" s="29">
        <v>0.42638888888888893</v>
      </c>
      <c r="K2799">
        <v>2718</v>
      </c>
      <c r="L2799">
        <v>6</v>
      </c>
      <c r="O2799">
        <v>4</v>
      </c>
      <c r="P2799">
        <v>2</v>
      </c>
      <c r="Q2799">
        <v>2</v>
      </c>
      <c r="R2799">
        <v>37.200000000000003</v>
      </c>
      <c r="S2799">
        <v>0</v>
      </c>
      <c r="T2799">
        <v>3</v>
      </c>
      <c r="W2799" s="41" t="s">
        <v>118</v>
      </c>
      <c r="X2799">
        <v>0</v>
      </c>
      <c r="Y2799">
        <v>1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</row>
    <row r="2800" spans="1:42" x14ac:dyDescent="0.15">
      <c r="A2800">
        <v>3446</v>
      </c>
      <c r="B2800">
        <v>155</v>
      </c>
      <c r="C2800">
        <v>1</v>
      </c>
      <c r="D2800" s="17">
        <v>2008</v>
      </c>
      <c r="E2800" s="17">
        <v>1</v>
      </c>
      <c r="F2800" s="17">
        <v>3</v>
      </c>
      <c r="G2800" s="40">
        <f>DATE(D2800,E2800,F2800)</f>
        <v>39450</v>
      </c>
      <c r="H2800">
        <f>INT((G2800-DATE(YEAR(G2800-WEEKDAY(G2800-1)+4),1,3)+WEEKDAY(DATE(YEAR(G2800-WEEKDAY(G2800-1)+4),1,3))+5)/7)</f>
        <v>1</v>
      </c>
      <c r="I2800" s="38">
        <v>0</v>
      </c>
      <c r="J2800" s="38">
        <v>0.41805555555555557</v>
      </c>
      <c r="L2800">
        <v>5</v>
      </c>
      <c r="M2800">
        <v>1</v>
      </c>
      <c r="O2800">
        <v>4</v>
      </c>
      <c r="P2800">
        <v>2</v>
      </c>
      <c r="Q2800">
        <v>2</v>
      </c>
      <c r="T2800">
        <v>3</v>
      </c>
      <c r="W2800" s="41" t="s">
        <v>118</v>
      </c>
      <c r="X2800">
        <v>4</v>
      </c>
      <c r="Y2800">
        <v>0</v>
      </c>
      <c r="Z2800">
        <v>0</v>
      </c>
      <c r="AA2800">
        <v>0</v>
      </c>
      <c r="AB2800">
        <v>0</v>
      </c>
      <c r="AC2800">
        <v>1</v>
      </c>
      <c r="AD2800">
        <v>0</v>
      </c>
      <c r="AE2800">
        <v>1</v>
      </c>
    </row>
    <row r="2801" spans="1:31" x14ac:dyDescent="0.15">
      <c r="A2801">
        <v>3442</v>
      </c>
      <c r="B2801">
        <v>155</v>
      </c>
      <c r="C2801">
        <v>1</v>
      </c>
      <c r="D2801" s="17">
        <v>2008</v>
      </c>
      <c r="E2801" s="17">
        <v>1</v>
      </c>
      <c r="F2801" s="17">
        <v>3</v>
      </c>
      <c r="G2801" s="40">
        <f>DATE(D2801,E2801,F2801)</f>
        <v>39450</v>
      </c>
      <c r="H2801">
        <f>INT((G2801-DATE(YEAR(G2801-WEEKDAY(G2801-1)+4),1,3)+WEEKDAY(DATE(YEAR(G2801-WEEKDAY(G2801-1)+4),1,3))+5)/7)</f>
        <v>1</v>
      </c>
      <c r="I2801" s="38">
        <v>0</v>
      </c>
      <c r="J2801" s="38">
        <v>0.37152777777777773</v>
      </c>
      <c r="L2801">
        <v>7</v>
      </c>
      <c r="O2801">
        <v>4</v>
      </c>
      <c r="P2801">
        <v>2</v>
      </c>
      <c r="Q2801">
        <v>2</v>
      </c>
      <c r="R2801">
        <v>37.9</v>
      </c>
      <c r="S2801">
        <v>1</v>
      </c>
      <c r="T2801">
        <v>3</v>
      </c>
      <c r="W2801" s="41" t="s">
        <v>118</v>
      </c>
      <c r="X2801">
        <v>3</v>
      </c>
      <c r="Y2801">
        <v>0</v>
      </c>
      <c r="Z2801">
        <v>0</v>
      </c>
      <c r="AA2801">
        <v>0</v>
      </c>
      <c r="AB2801">
        <v>1</v>
      </c>
      <c r="AC2801">
        <v>0</v>
      </c>
      <c r="AD2801">
        <v>0</v>
      </c>
      <c r="AE2801">
        <v>1</v>
      </c>
    </row>
    <row r="2802" spans="1:31" x14ac:dyDescent="0.15">
      <c r="A2802">
        <v>285</v>
      </c>
      <c r="B2802">
        <v>11</v>
      </c>
      <c r="C2802">
        <v>2</v>
      </c>
      <c r="D2802" s="17">
        <v>2004</v>
      </c>
      <c r="E2802" s="17">
        <v>1</v>
      </c>
      <c r="F2802" s="17">
        <v>7</v>
      </c>
      <c r="G2802" s="40">
        <f t="shared" ref="G2802:G2820" si="294">DATE(D2802,E2802,F2802)</f>
        <v>37993</v>
      </c>
      <c r="H2802">
        <f t="shared" ref="H2802:H2820" si="295">INT((G2802-DATE(YEAR(G2802-WEEKDAY(G2802-1)+4),1,3)+WEEKDAY(DATE(YEAR(G2802-WEEKDAY(G2802-1)+4),1,3))+5)/7)</f>
        <v>2</v>
      </c>
      <c r="I2802" s="38">
        <v>0</v>
      </c>
      <c r="J2802" s="38">
        <v>0.34236111111111112</v>
      </c>
      <c r="K2802">
        <v>4847</v>
      </c>
      <c r="L2802">
        <v>7</v>
      </c>
      <c r="O2802">
        <v>4</v>
      </c>
      <c r="P2802">
        <v>2</v>
      </c>
      <c r="Q2802">
        <v>1</v>
      </c>
      <c r="R2802">
        <v>37.4</v>
      </c>
      <c r="S2802">
        <v>0</v>
      </c>
      <c r="T2802">
        <v>2</v>
      </c>
      <c r="W2802" s="41" t="s">
        <v>51</v>
      </c>
      <c r="X2802">
        <v>1</v>
      </c>
      <c r="Y2802">
        <v>0</v>
      </c>
      <c r="Z2802">
        <v>1</v>
      </c>
      <c r="AA2802">
        <v>0</v>
      </c>
      <c r="AB2802">
        <v>0</v>
      </c>
      <c r="AC2802">
        <v>0</v>
      </c>
      <c r="AD2802">
        <v>0</v>
      </c>
      <c r="AE2802">
        <v>1</v>
      </c>
    </row>
    <row r="2803" spans="1:31" x14ac:dyDescent="0.15">
      <c r="A2803">
        <v>287</v>
      </c>
      <c r="B2803">
        <v>11</v>
      </c>
      <c r="C2803">
        <v>2</v>
      </c>
      <c r="D2803" s="17">
        <v>2004</v>
      </c>
      <c r="E2803" s="17">
        <v>1</v>
      </c>
      <c r="F2803" s="17">
        <v>7</v>
      </c>
      <c r="G2803" s="40">
        <f t="shared" si="294"/>
        <v>37993</v>
      </c>
      <c r="H2803">
        <f t="shared" si="295"/>
        <v>2</v>
      </c>
      <c r="I2803" s="38">
        <v>0</v>
      </c>
      <c r="J2803" s="38">
        <v>0.35069444444444442</v>
      </c>
      <c r="K2803">
        <v>2</v>
      </c>
      <c r="L2803">
        <v>7</v>
      </c>
      <c r="O2803">
        <v>4</v>
      </c>
      <c r="P2803">
        <v>2</v>
      </c>
      <c r="Q2803">
        <v>2</v>
      </c>
      <c r="R2803">
        <v>37.299999999999997</v>
      </c>
      <c r="S2803">
        <v>0</v>
      </c>
      <c r="T2803">
        <v>2</v>
      </c>
      <c r="W2803" s="41" t="s">
        <v>118</v>
      </c>
      <c r="X2803">
        <v>0</v>
      </c>
      <c r="Y2803">
        <v>1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</row>
    <row r="2804" spans="1:31" x14ac:dyDescent="0.15">
      <c r="A2804">
        <v>50</v>
      </c>
      <c r="B2804">
        <v>2</v>
      </c>
      <c r="C2804">
        <v>2</v>
      </c>
      <c r="D2804" s="17">
        <v>2004</v>
      </c>
      <c r="E2804" s="17">
        <v>1</v>
      </c>
      <c r="F2804" s="17">
        <v>9</v>
      </c>
      <c r="G2804" s="40">
        <f t="shared" si="294"/>
        <v>37995</v>
      </c>
      <c r="H2804">
        <f t="shared" si="295"/>
        <v>2</v>
      </c>
      <c r="I2804" s="38">
        <v>0</v>
      </c>
      <c r="J2804" s="38">
        <v>0.41805555555555557</v>
      </c>
      <c r="K2804">
        <v>3314</v>
      </c>
      <c r="L2804">
        <v>9</v>
      </c>
      <c r="O2804">
        <v>4</v>
      </c>
      <c r="P2804">
        <v>2</v>
      </c>
      <c r="Q2804">
        <v>1</v>
      </c>
      <c r="T2804">
        <v>2</v>
      </c>
      <c r="W2804" s="41" t="s">
        <v>51</v>
      </c>
      <c r="X2804">
        <v>3</v>
      </c>
      <c r="Y2804">
        <v>0</v>
      </c>
      <c r="Z2804">
        <v>0</v>
      </c>
      <c r="AA2804">
        <v>0</v>
      </c>
      <c r="AB2804">
        <v>1</v>
      </c>
      <c r="AC2804">
        <v>0</v>
      </c>
      <c r="AD2804">
        <v>0</v>
      </c>
      <c r="AE2804">
        <v>1</v>
      </c>
    </row>
    <row r="2805" spans="1:31" x14ac:dyDescent="0.15">
      <c r="A2805">
        <v>51</v>
      </c>
      <c r="B2805">
        <v>2</v>
      </c>
      <c r="C2805">
        <v>2</v>
      </c>
      <c r="D2805" s="19">
        <v>2004</v>
      </c>
      <c r="E2805" s="19">
        <v>1</v>
      </c>
      <c r="F2805" s="19">
        <v>9</v>
      </c>
      <c r="G2805" s="40">
        <f t="shared" si="294"/>
        <v>37995</v>
      </c>
      <c r="H2805">
        <f t="shared" si="295"/>
        <v>2</v>
      </c>
      <c r="I2805" s="38">
        <v>0</v>
      </c>
      <c r="J2805" s="38">
        <v>0.41875000000000001</v>
      </c>
      <c r="K2805">
        <v>555</v>
      </c>
      <c r="L2805">
        <v>8</v>
      </c>
      <c r="O2805">
        <v>4</v>
      </c>
      <c r="P2805">
        <v>2</v>
      </c>
      <c r="Q2805">
        <v>1</v>
      </c>
      <c r="T2805">
        <v>2</v>
      </c>
      <c r="W2805" s="41" t="s">
        <v>118</v>
      </c>
      <c r="X2805">
        <v>3</v>
      </c>
      <c r="Y2805">
        <v>0</v>
      </c>
      <c r="Z2805">
        <v>0</v>
      </c>
      <c r="AA2805">
        <v>0</v>
      </c>
      <c r="AB2805">
        <v>1</v>
      </c>
      <c r="AC2805">
        <v>0</v>
      </c>
      <c r="AD2805">
        <v>0</v>
      </c>
      <c r="AE2805">
        <v>1</v>
      </c>
    </row>
    <row r="2806" spans="1:31" x14ac:dyDescent="0.15">
      <c r="A2806">
        <v>41</v>
      </c>
      <c r="B2806">
        <v>2</v>
      </c>
      <c r="C2806">
        <v>2</v>
      </c>
      <c r="D2806" s="17">
        <v>2004</v>
      </c>
      <c r="E2806" s="17">
        <v>1</v>
      </c>
      <c r="F2806" s="17">
        <v>9</v>
      </c>
      <c r="G2806" s="40">
        <f t="shared" si="294"/>
        <v>37995</v>
      </c>
      <c r="H2806">
        <f t="shared" si="295"/>
        <v>2</v>
      </c>
      <c r="I2806" s="38">
        <v>0</v>
      </c>
      <c r="J2806" s="38">
        <v>0.33680555555555558</v>
      </c>
      <c r="K2806">
        <v>1975</v>
      </c>
      <c r="L2806">
        <v>8</v>
      </c>
      <c r="O2806">
        <v>4</v>
      </c>
      <c r="P2806">
        <v>2</v>
      </c>
      <c r="Q2806">
        <v>2</v>
      </c>
      <c r="W2806" s="41" t="s">
        <v>2842</v>
      </c>
      <c r="X2806">
        <v>2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0</v>
      </c>
      <c r="AE2806">
        <v>1</v>
      </c>
    </row>
    <row r="2807" spans="1:31" x14ac:dyDescent="0.15">
      <c r="A2807">
        <v>4359</v>
      </c>
      <c r="B2807">
        <v>186</v>
      </c>
      <c r="C2807">
        <v>2</v>
      </c>
      <c r="D2807" s="17">
        <v>2007</v>
      </c>
      <c r="E2807" s="17">
        <v>1</v>
      </c>
      <c r="F2807" s="17">
        <v>8</v>
      </c>
      <c r="G2807" s="40">
        <f t="shared" si="294"/>
        <v>39090</v>
      </c>
      <c r="H2807">
        <f t="shared" si="295"/>
        <v>2</v>
      </c>
      <c r="I2807" s="29">
        <v>0.37777777777777777</v>
      </c>
      <c r="J2807" s="29">
        <v>0.37777777777777777</v>
      </c>
      <c r="L2807">
        <v>5</v>
      </c>
      <c r="O2807">
        <v>4</v>
      </c>
      <c r="P2807">
        <v>2</v>
      </c>
      <c r="Q2807">
        <v>1</v>
      </c>
      <c r="T2807">
        <v>3</v>
      </c>
      <c r="W2807" s="41" t="s">
        <v>278</v>
      </c>
      <c r="X2807">
        <v>0</v>
      </c>
      <c r="Y2807">
        <v>1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</row>
    <row r="2808" spans="1:31" x14ac:dyDescent="0.15">
      <c r="A2808">
        <v>4358</v>
      </c>
      <c r="B2808">
        <v>186</v>
      </c>
      <c r="C2808">
        <v>2</v>
      </c>
      <c r="D2808" s="19">
        <v>2007</v>
      </c>
      <c r="E2808" s="19">
        <v>1</v>
      </c>
      <c r="F2808" s="19">
        <v>8</v>
      </c>
      <c r="G2808" s="40">
        <f t="shared" si="294"/>
        <v>39090</v>
      </c>
      <c r="H2808">
        <f t="shared" si="295"/>
        <v>2</v>
      </c>
      <c r="I2808" s="29">
        <v>0.37361111111111112</v>
      </c>
      <c r="J2808" s="29">
        <v>0.37361111111111112</v>
      </c>
      <c r="K2808">
        <v>7319</v>
      </c>
      <c r="L2808">
        <v>8</v>
      </c>
      <c r="O2808">
        <v>4</v>
      </c>
      <c r="P2808">
        <v>2</v>
      </c>
      <c r="Q2808">
        <v>1</v>
      </c>
      <c r="R2808">
        <v>35.5</v>
      </c>
      <c r="S2808">
        <v>0</v>
      </c>
      <c r="T2808">
        <v>3</v>
      </c>
      <c r="W2808" s="41" t="s">
        <v>49</v>
      </c>
      <c r="X2808">
        <v>3</v>
      </c>
      <c r="Y2808">
        <v>0</v>
      </c>
      <c r="Z2808">
        <v>0</v>
      </c>
      <c r="AA2808">
        <v>0</v>
      </c>
      <c r="AB2808">
        <v>1</v>
      </c>
      <c r="AC2808">
        <v>0</v>
      </c>
      <c r="AD2808">
        <v>0</v>
      </c>
      <c r="AE2808">
        <v>1</v>
      </c>
    </row>
    <row r="2809" spans="1:31" x14ac:dyDescent="0.15">
      <c r="A2809">
        <v>4353</v>
      </c>
      <c r="B2809">
        <v>186</v>
      </c>
      <c r="C2809">
        <v>2</v>
      </c>
      <c r="D2809" s="17">
        <v>2007</v>
      </c>
      <c r="E2809" s="17">
        <v>1</v>
      </c>
      <c r="F2809" s="17">
        <v>8</v>
      </c>
      <c r="G2809" s="40">
        <f t="shared" si="294"/>
        <v>39090</v>
      </c>
      <c r="H2809">
        <f t="shared" si="295"/>
        <v>2</v>
      </c>
      <c r="I2809" s="29">
        <v>0.34166666666666662</v>
      </c>
      <c r="J2809" s="29">
        <v>0.34166666666666667</v>
      </c>
      <c r="K2809">
        <v>7316</v>
      </c>
      <c r="L2809">
        <v>6</v>
      </c>
      <c r="O2809">
        <v>4</v>
      </c>
      <c r="P2809">
        <v>2</v>
      </c>
      <c r="Q2809">
        <v>1</v>
      </c>
      <c r="T2809">
        <v>3</v>
      </c>
      <c r="W2809" s="41" t="s">
        <v>118</v>
      </c>
      <c r="X2809">
        <v>1</v>
      </c>
      <c r="Y2809">
        <v>0</v>
      </c>
      <c r="Z2809">
        <v>1</v>
      </c>
      <c r="AA2809">
        <v>0</v>
      </c>
      <c r="AB2809">
        <v>0</v>
      </c>
      <c r="AC2809">
        <v>0</v>
      </c>
      <c r="AD2809">
        <v>0</v>
      </c>
      <c r="AE2809">
        <v>1</v>
      </c>
    </row>
    <row r="2810" spans="1:31" x14ac:dyDescent="0.15">
      <c r="A2810">
        <v>4355</v>
      </c>
      <c r="B2810">
        <v>186</v>
      </c>
      <c r="C2810">
        <v>2</v>
      </c>
      <c r="D2810" s="17">
        <v>2007</v>
      </c>
      <c r="E2810" s="17">
        <v>1</v>
      </c>
      <c r="F2810" s="17">
        <v>8</v>
      </c>
      <c r="G2810" s="40">
        <f t="shared" si="294"/>
        <v>39090</v>
      </c>
      <c r="H2810">
        <f t="shared" si="295"/>
        <v>2</v>
      </c>
      <c r="I2810" s="29">
        <v>0.35416666666666669</v>
      </c>
      <c r="J2810" s="29">
        <v>0.35416666666666663</v>
      </c>
      <c r="N2810">
        <v>5</v>
      </c>
      <c r="O2810">
        <v>4</v>
      </c>
      <c r="P2810">
        <v>2</v>
      </c>
      <c r="Q2810">
        <v>1</v>
      </c>
      <c r="R2810">
        <v>38</v>
      </c>
      <c r="S2810">
        <v>1</v>
      </c>
      <c r="W2810" s="41" t="s">
        <v>51</v>
      </c>
      <c r="X2810">
        <v>1</v>
      </c>
      <c r="Y2810">
        <v>0</v>
      </c>
      <c r="Z2810">
        <v>1</v>
      </c>
      <c r="AA2810">
        <v>0</v>
      </c>
      <c r="AB2810">
        <v>0</v>
      </c>
      <c r="AC2810">
        <v>0</v>
      </c>
      <c r="AD2810">
        <v>0</v>
      </c>
      <c r="AE2810">
        <v>1</v>
      </c>
    </row>
    <row r="2811" spans="1:31" x14ac:dyDescent="0.15">
      <c r="A2811">
        <v>4374</v>
      </c>
      <c r="B2811">
        <v>186</v>
      </c>
      <c r="C2811">
        <v>2</v>
      </c>
      <c r="D2811" s="19">
        <v>2007</v>
      </c>
      <c r="E2811" s="19">
        <v>1</v>
      </c>
      <c r="F2811" s="19">
        <v>10</v>
      </c>
      <c r="G2811" s="40">
        <f t="shared" si="294"/>
        <v>39092</v>
      </c>
      <c r="H2811">
        <f t="shared" si="295"/>
        <v>2</v>
      </c>
      <c r="I2811" s="29">
        <v>0.3520833333333333</v>
      </c>
      <c r="J2811" s="29">
        <v>0.3520833333333333</v>
      </c>
      <c r="L2811">
        <v>6</v>
      </c>
      <c r="O2811">
        <v>4</v>
      </c>
      <c r="P2811">
        <v>2</v>
      </c>
      <c r="Q2811">
        <v>1</v>
      </c>
      <c r="T2811">
        <v>3</v>
      </c>
      <c r="W2811" s="41" t="s">
        <v>55</v>
      </c>
      <c r="X2811">
        <v>0</v>
      </c>
      <c r="Y2811">
        <v>1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</row>
    <row r="2812" spans="1:31" x14ac:dyDescent="0.15">
      <c r="A2812">
        <v>4375</v>
      </c>
      <c r="B2812">
        <v>186</v>
      </c>
      <c r="C2812">
        <v>2</v>
      </c>
      <c r="D2812" s="17">
        <v>2007</v>
      </c>
      <c r="E2812" s="17">
        <v>1</v>
      </c>
      <c r="F2812" s="17">
        <v>10</v>
      </c>
      <c r="G2812" s="40">
        <f t="shared" si="294"/>
        <v>39092</v>
      </c>
      <c r="H2812">
        <f t="shared" si="295"/>
        <v>2</v>
      </c>
      <c r="I2812" s="29">
        <v>0.35625000000000001</v>
      </c>
      <c r="J2812" s="29">
        <v>0.35624999999999996</v>
      </c>
      <c r="L2812">
        <v>7</v>
      </c>
      <c r="O2812">
        <v>4</v>
      </c>
      <c r="P2812">
        <v>2</v>
      </c>
      <c r="Q2812">
        <v>2</v>
      </c>
      <c r="R2812">
        <v>38.5</v>
      </c>
      <c r="S2812">
        <v>1</v>
      </c>
      <c r="T2812">
        <v>3</v>
      </c>
      <c r="W2812" s="41" t="s">
        <v>118</v>
      </c>
      <c r="X2812">
        <v>0</v>
      </c>
      <c r="Y2812">
        <v>1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</row>
    <row r="2813" spans="1:31" x14ac:dyDescent="0.15">
      <c r="A2813">
        <v>4376</v>
      </c>
      <c r="B2813">
        <v>186</v>
      </c>
      <c r="C2813">
        <v>2</v>
      </c>
      <c r="D2813" s="17">
        <v>2007</v>
      </c>
      <c r="E2813" s="17">
        <v>1</v>
      </c>
      <c r="F2813" s="17">
        <v>10</v>
      </c>
      <c r="G2813" s="40">
        <f t="shared" si="294"/>
        <v>39092</v>
      </c>
      <c r="H2813">
        <f t="shared" si="295"/>
        <v>2</v>
      </c>
      <c r="I2813" s="29">
        <v>0.38125000000000003</v>
      </c>
      <c r="J2813" s="29">
        <v>0.38124999999999998</v>
      </c>
      <c r="K2813">
        <v>2198</v>
      </c>
      <c r="L2813">
        <v>5</v>
      </c>
      <c r="M2813">
        <v>3</v>
      </c>
      <c r="O2813">
        <v>4</v>
      </c>
      <c r="P2813">
        <v>2</v>
      </c>
      <c r="Q2813">
        <v>2</v>
      </c>
      <c r="W2813" s="41" t="s">
        <v>278</v>
      </c>
      <c r="X2813">
        <v>0</v>
      </c>
      <c r="Y2813">
        <v>1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</row>
    <row r="2814" spans="1:31" x14ac:dyDescent="0.15">
      <c r="A2814">
        <v>4393</v>
      </c>
      <c r="B2814">
        <v>187</v>
      </c>
      <c r="C2814">
        <v>2</v>
      </c>
      <c r="D2814" s="17">
        <v>2007</v>
      </c>
      <c r="E2814" s="17">
        <v>1</v>
      </c>
      <c r="F2814" s="17">
        <v>12</v>
      </c>
      <c r="G2814" s="40">
        <f t="shared" si="294"/>
        <v>39094</v>
      </c>
      <c r="H2814">
        <f t="shared" si="295"/>
        <v>2</v>
      </c>
      <c r="I2814" s="29">
        <v>0.41319444444444442</v>
      </c>
      <c r="J2814" s="29">
        <v>0.41319444444444442</v>
      </c>
      <c r="K2814">
        <v>6600</v>
      </c>
      <c r="L2814">
        <v>5</v>
      </c>
      <c r="M2814">
        <v>3</v>
      </c>
      <c r="O2814">
        <v>4</v>
      </c>
      <c r="P2814">
        <v>2</v>
      </c>
      <c r="Q2814">
        <v>2</v>
      </c>
      <c r="R2814">
        <v>37</v>
      </c>
      <c r="S2814">
        <v>0</v>
      </c>
      <c r="T2814">
        <v>3</v>
      </c>
      <c r="W2814" s="41" t="s">
        <v>118</v>
      </c>
      <c r="X2814">
        <v>5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1</v>
      </c>
      <c r="AE2814">
        <v>1</v>
      </c>
    </row>
    <row r="2815" spans="1:31" x14ac:dyDescent="0.15">
      <c r="A2815">
        <v>4392</v>
      </c>
      <c r="B2815">
        <v>187</v>
      </c>
      <c r="C2815">
        <v>2</v>
      </c>
      <c r="D2815" s="17">
        <v>2007</v>
      </c>
      <c r="E2815" s="17">
        <v>1</v>
      </c>
      <c r="F2815" s="17">
        <v>12</v>
      </c>
      <c r="G2815" s="40">
        <f t="shared" si="294"/>
        <v>39094</v>
      </c>
      <c r="H2815">
        <f t="shared" si="295"/>
        <v>2</v>
      </c>
      <c r="I2815" s="29">
        <v>0.40486111111111112</v>
      </c>
      <c r="J2815" s="29">
        <v>0.40486111111111112</v>
      </c>
      <c r="L2815">
        <v>6</v>
      </c>
      <c r="O2815">
        <v>4</v>
      </c>
      <c r="P2815">
        <v>2</v>
      </c>
      <c r="Q2815">
        <v>1</v>
      </c>
      <c r="T2815">
        <v>14</v>
      </c>
      <c r="W2815" s="41" t="s">
        <v>149</v>
      </c>
      <c r="X2815">
        <v>0</v>
      </c>
      <c r="Y2815">
        <v>1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</row>
    <row r="2816" spans="1:31" x14ac:dyDescent="0.15">
      <c r="A2816">
        <v>3474</v>
      </c>
      <c r="B2816">
        <v>155</v>
      </c>
      <c r="C2816">
        <v>2</v>
      </c>
      <c r="D2816" s="19">
        <v>2008</v>
      </c>
      <c r="E2816" s="19">
        <v>1</v>
      </c>
      <c r="F2816" s="19">
        <v>7</v>
      </c>
      <c r="G2816" s="40">
        <f t="shared" si="294"/>
        <v>39454</v>
      </c>
      <c r="H2816">
        <f t="shared" si="295"/>
        <v>2</v>
      </c>
      <c r="I2816" s="1">
        <v>0</v>
      </c>
      <c r="J2816" s="1">
        <v>0.48333333333333334</v>
      </c>
      <c r="L2816">
        <v>8</v>
      </c>
      <c r="O2816">
        <v>4</v>
      </c>
      <c r="P2816">
        <v>2</v>
      </c>
      <c r="Q2816">
        <v>2</v>
      </c>
      <c r="T2816">
        <v>3</v>
      </c>
      <c r="W2816" s="41" t="s">
        <v>225</v>
      </c>
      <c r="X2816">
        <v>0</v>
      </c>
      <c r="Y2816">
        <v>1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</row>
    <row r="2817" spans="1:39" x14ac:dyDescent="0.15">
      <c r="A2817">
        <v>3462</v>
      </c>
      <c r="B2817">
        <v>155</v>
      </c>
      <c r="C2817">
        <v>2</v>
      </c>
      <c r="D2817" s="19">
        <v>2008</v>
      </c>
      <c r="E2817" s="19">
        <v>1</v>
      </c>
      <c r="F2817" s="19">
        <v>7</v>
      </c>
      <c r="G2817" s="40">
        <f t="shared" si="294"/>
        <v>39454</v>
      </c>
      <c r="H2817">
        <f t="shared" si="295"/>
        <v>2</v>
      </c>
      <c r="I2817" s="1">
        <v>0</v>
      </c>
      <c r="J2817" s="1">
        <v>0.38611111111111113</v>
      </c>
      <c r="L2817">
        <v>5</v>
      </c>
      <c r="M2817">
        <v>1</v>
      </c>
      <c r="O2817">
        <v>4</v>
      </c>
      <c r="P2817">
        <v>2</v>
      </c>
      <c r="Q2817">
        <v>2</v>
      </c>
      <c r="R2817">
        <v>36</v>
      </c>
      <c r="S2817">
        <v>0</v>
      </c>
      <c r="T2817">
        <v>3</v>
      </c>
      <c r="W2817" s="41" t="s">
        <v>118</v>
      </c>
      <c r="X2817">
        <v>0</v>
      </c>
      <c r="Y2817">
        <v>1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</row>
    <row r="2818" spans="1:39" x14ac:dyDescent="0.15">
      <c r="A2818">
        <v>3486</v>
      </c>
      <c r="B2818">
        <v>157</v>
      </c>
      <c r="C2818">
        <v>2</v>
      </c>
      <c r="D2818" s="17">
        <v>2008</v>
      </c>
      <c r="E2818" s="17">
        <v>1</v>
      </c>
      <c r="F2818" s="17">
        <v>9</v>
      </c>
      <c r="G2818" s="40">
        <f t="shared" si="294"/>
        <v>39456</v>
      </c>
      <c r="H2818">
        <f t="shared" si="295"/>
        <v>2</v>
      </c>
      <c r="I2818" s="1">
        <v>0</v>
      </c>
      <c r="J2818" s="1">
        <v>0.4069444444444445</v>
      </c>
      <c r="K2818">
        <v>3333</v>
      </c>
      <c r="L2818">
        <v>5</v>
      </c>
      <c r="O2818">
        <v>4</v>
      </c>
      <c r="P2818">
        <v>2</v>
      </c>
      <c r="Q2818">
        <v>2</v>
      </c>
      <c r="R2818">
        <v>36.6</v>
      </c>
      <c r="S2818">
        <v>0</v>
      </c>
      <c r="T2818">
        <v>3</v>
      </c>
      <c r="W2818" s="41" t="s">
        <v>120</v>
      </c>
      <c r="X2818">
        <v>0</v>
      </c>
      <c r="Y2818">
        <v>1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</row>
    <row r="2819" spans="1:39" x14ac:dyDescent="0.15">
      <c r="A2819">
        <v>3489</v>
      </c>
      <c r="B2819">
        <v>157</v>
      </c>
      <c r="C2819">
        <v>2</v>
      </c>
      <c r="D2819" s="17">
        <v>2008</v>
      </c>
      <c r="E2819" s="17">
        <v>1</v>
      </c>
      <c r="F2819" s="17">
        <v>9</v>
      </c>
      <c r="G2819" s="40">
        <f t="shared" si="294"/>
        <v>39456</v>
      </c>
      <c r="H2819">
        <f t="shared" si="295"/>
        <v>2</v>
      </c>
      <c r="I2819" s="1">
        <v>0</v>
      </c>
      <c r="J2819" s="1">
        <v>0.48333333333333334</v>
      </c>
      <c r="L2819">
        <v>6</v>
      </c>
      <c r="O2819">
        <v>4</v>
      </c>
      <c r="P2819">
        <v>2</v>
      </c>
      <c r="Q2819">
        <v>1</v>
      </c>
      <c r="R2819">
        <v>36.1</v>
      </c>
      <c r="S2819">
        <v>0</v>
      </c>
      <c r="X2819">
        <v>1</v>
      </c>
      <c r="Y2819">
        <v>0</v>
      </c>
      <c r="Z2819">
        <v>1</v>
      </c>
      <c r="AA2819">
        <v>0</v>
      </c>
      <c r="AB2819">
        <v>0</v>
      </c>
      <c r="AC2819">
        <v>0</v>
      </c>
      <c r="AD2819">
        <v>0</v>
      </c>
      <c r="AE2819">
        <v>1</v>
      </c>
    </row>
    <row r="2820" spans="1:39" x14ac:dyDescent="0.15">
      <c r="A2820">
        <v>3500</v>
      </c>
      <c r="B2820">
        <v>157</v>
      </c>
      <c r="C2820">
        <v>2</v>
      </c>
      <c r="D2820" s="17">
        <v>2008</v>
      </c>
      <c r="E2820" s="17">
        <v>1</v>
      </c>
      <c r="F2820" s="17">
        <v>10</v>
      </c>
      <c r="G2820" s="40">
        <f t="shared" si="294"/>
        <v>39457</v>
      </c>
      <c r="H2820">
        <f t="shared" si="295"/>
        <v>2</v>
      </c>
      <c r="I2820" s="1">
        <v>0</v>
      </c>
      <c r="J2820" s="1">
        <v>0.46111111111111108</v>
      </c>
      <c r="L2820">
        <v>5</v>
      </c>
      <c r="O2820">
        <v>4</v>
      </c>
      <c r="P2820">
        <v>2</v>
      </c>
      <c r="Q2820">
        <v>2</v>
      </c>
      <c r="R2820">
        <v>36.9</v>
      </c>
      <c r="S2820">
        <v>0</v>
      </c>
      <c r="W2820" s="41" t="s">
        <v>50</v>
      </c>
      <c r="X2820">
        <v>0</v>
      </c>
      <c r="Y2820">
        <v>1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</row>
    <row r="2821" spans="1:39" x14ac:dyDescent="0.15">
      <c r="A2821">
        <v>261</v>
      </c>
      <c r="B2821">
        <v>10</v>
      </c>
      <c r="C2821">
        <v>2</v>
      </c>
      <c r="D2821" s="19">
        <v>2004</v>
      </c>
      <c r="E2821" s="19">
        <v>1</v>
      </c>
      <c r="F2821" s="19">
        <v>12</v>
      </c>
      <c r="G2821" s="40">
        <f t="shared" ref="G2821:G2841" si="296">DATE(D2821,E2821,F2821)</f>
        <v>37998</v>
      </c>
      <c r="H2821">
        <f t="shared" ref="H2821:H2841" si="297">INT((G2821-DATE(YEAR(G2821-WEEKDAY(G2821-1)+4),1,3)+WEEKDAY(DATE(YEAR(G2821-WEEKDAY(G2821-1)+4),1,3))+5)/7)</f>
        <v>3</v>
      </c>
      <c r="I2821" s="1">
        <v>0</v>
      </c>
      <c r="J2821" s="1">
        <v>0.40138888888888885</v>
      </c>
      <c r="K2821">
        <v>4863</v>
      </c>
      <c r="L2821">
        <v>6</v>
      </c>
      <c r="O2821">
        <v>4</v>
      </c>
      <c r="P2821">
        <v>2</v>
      </c>
      <c r="Q2821">
        <v>1</v>
      </c>
      <c r="R2821">
        <v>38.9</v>
      </c>
      <c r="S2821">
        <v>1</v>
      </c>
      <c r="T2821">
        <v>2</v>
      </c>
      <c r="W2821" s="41" t="s">
        <v>24</v>
      </c>
      <c r="X2821">
        <v>1</v>
      </c>
      <c r="Y2821">
        <v>0</v>
      </c>
      <c r="Z2821">
        <v>1</v>
      </c>
      <c r="AA2821">
        <v>0</v>
      </c>
      <c r="AB2821">
        <v>0</v>
      </c>
      <c r="AC2821">
        <v>0</v>
      </c>
      <c r="AD2821">
        <v>0</v>
      </c>
      <c r="AE2821">
        <v>1</v>
      </c>
    </row>
    <row r="2822" spans="1:39" x14ac:dyDescent="0.15">
      <c r="A2822">
        <v>271</v>
      </c>
      <c r="B2822">
        <v>10</v>
      </c>
      <c r="C2822">
        <v>2</v>
      </c>
      <c r="D2822" s="17">
        <v>2004</v>
      </c>
      <c r="E2822" s="17">
        <v>1</v>
      </c>
      <c r="F2822" s="17">
        <v>12</v>
      </c>
      <c r="G2822" s="40">
        <f t="shared" si="296"/>
        <v>37998</v>
      </c>
      <c r="H2822">
        <f t="shared" si="297"/>
        <v>3</v>
      </c>
      <c r="I2822" s="1">
        <v>0</v>
      </c>
      <c r="J2822" s="1">
        <v>0.41875000000000001</v>
      </c>
      <c r="L2822">
        <v>7</v>
      </c>
      <c r="O2822">
        <v>4</v>
      </c>
      <c r="P2822">
        <v>2</v>
      </c>
      <c r="Q2822">
        <v>1</v>
      </c>
      <c r="T2822">
        <v>2</v>
      </c>
      <c r="W2822" s="41" t="s">
        <v>50</v>
      </c>
      <c r="X2822">
        <v>0</v>
      </c>
      <c r="Y2822">
        <v>1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</row>
    <row r="2823" spans="1:39" x14ac:dyDescent="0.15">
      <c r="A2823">
        <v>284</v>
      </c>
      <c r="B2823">
        <v>10</v>
      </c>
      <c r="C2823">
        <v>2</v>
      </c>
      <c r="D2823" s="17">
        <v>2004</v>
      </c>
      <c r="E2823" s="17">
        <v>1</v>
      </c>
      <c r="F2823" s="17">
        <v>13</v>
      </c>
      <c r="G2823" s="40">
        <f t="shared" si="296"/>
        <v>37999</v>
      </c>
      <c r="H2823">
        <f t="shared" si="297"/>
        <v>3</v>
      </c>
      <c r="I2823" s="1">
        <v>8</v>
      </c>
      <c r="J2823" s="1">
        <v>8</v>
      </c>
      <c r="K2823">
        <v>2847</v>
      </c>
      <c r="L2823">
        <v>5</v>
      </c>
      <c r="O2823">
        <v>4</v>
      </c>
      <c r="P2823">
        <v>2</v>
      </c>
      <c r="Q2823">
        <v>1</v>
      </c>
      <c r="T2823">
        <v>2</v>
      </c>
      <c r="W2823" s="41" t="s">
        <v>118</v>
      </c>
      <c r="X2823">
        <v>1</v>
      </c>
      <c r="Y2823">
        <v>0</v>
      </c>
      <c r="Z2823">
        <v>1</v>
      </c>
      <c r="AA2823">
        <v>0</v>
      </c>
      <c r="AB2823">
        <v>0</v>
      </c>
      <c r="AC2823">
        <v>0</v>
      </c>
      <c r="AD2823">
        <v>0</v>
      </c>
      <c r="AE2823">
        <v>1</v>
      </c>
    </row>
    <row r="2824" spans="1:39" x14ac:dyDescent="0.15">
      <c r="A2824">
        <v>220</v>
      </c>
      <c r="B2824">
        <v>8</v>
      </c>
      <c r="C2824">
        <v>3</v>
      </c>
      <c r="D2824" s="17">
        <v>2004</v>
      </c>
      <c r="E2824" s="17">
        <v>1</v>
      </c>
      <c r="F2824" s="17">
        <v>14</v>
      </c>
      <c r="G2824" s="40">
        <f t="shared" si="296"/>
        <v>38000</v>
      </c>
      <c r="H2824">
        <f t="shared" si="297"/>
        <v>3</v>
      </c>
      <c r="I2824" s="38">
        <v>0</v>
      </c>
      <c r="J2824" s="38">
        <v>0.39999999999999997</v>
      </c>
      <c r="K2824">
        <v>4884</v>
      </c>
      <c r="L2824">
        <v>8</v>
      </c>
      <c r="O2824">
        <v>4</v>
      </c>
      <c r="P2824">
        <v>2</v>
      </c>
      <c r="Q2824">
        <v>2</v>
      </c>
      <c r="T2824">
        <v>2</v>
      </c>
      <c r="W2824" s="41" t="s">
        <v>118</v>
      </c>
      <c r="X2824">
        <v>0</v>
      </c>
      <c r="Y2824">
        <v>1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</row>
    <row r="2825" spans="1:39" x14ac:dyDescent="0.15">
      <c r="A2825">
        <v>164</v>
      </c>
      <c r="B2825">
        <v>7</v>
      </c>
      <c r="C2825">
        <v>3</v>
      </c>
      <c r="D2825" s="19">
        <v>2004</v>
      </c>
      <c r="E2825" s="19">
        <v>1</v>
      </c>
      <c r="F2825" s="19">
        <v>15</v>
      </c>
      <c r="G2825" s="40">
        <f t="shared" si="296"/>
        <v>38001</v>
      </c>
      <c r="H2825">
        <f t="shared" si="297"/>
        <v>3</v>
      </c>
      <c r="I2825" s="38">
        <v>0</v>
      </c>
      <c r="J2825" s="38">
        <v>0.33611111111111108</v>
      </c>
      <c r="K2825">
        <v>4836</v>
      </c>
      <c r="L2825">
        <v>6</v>
      </c>
      <c r="O2825">
        <v>4</v>
      </c>
      <c r="P2825">
        <v>2</v>
      </c>
      <c r="Q2825">
        <v>1</v>
      </c>
      <c r="T2825">
        <v>2</v>
      </c>
      <c r="W2825" s="41" t="s">
        <v>49</v>
      </c>
      <c r="X2825">
        <v>0</v>
      </c>
      <c r="Y2825">
        <v>1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</row>
    <row r="2826" spans="1:39" x14ac:dyDescent="0.15">
      <c r="A2826">
        <v>167</v>
      </c>
      <c r="B2826">
        <v>7</v>
      </c>
      <c r="C2826">
        <v>3</v>
      </c>
      <c r="D2826" s="17">
        <v>2004</v>
      </c>
      <c r="E2826" s="17">
        <v>1</v>
      </c>
      <c r="F2826" s="17">
        <v>15</v>
      </c>
      <c r="G2826" s="40">
        <f t="shared" si="296"/>
        <v>38001</v>
      </c>
      <c r="H2826">
        <f t="shared" si="297"/>
        <v>3</v>
      </c>
      <c r="I2826" s="38">
        <v>0</v>
      </c>
      <c r="J2826" s="38">
        <v>0.3347222222222222</v>
      </c>
      <c r="K2826">
        <v>4889</v>
      </c>
      <c r="L2826">
        <v>9</v>
      </c>
      <c r="O2826">
        <v>4</v>
      </c>
      <c r="P2826">
        <v>2</v>
      </c>
      <c r="Q2826">
        <v>1</v>
      </c>
      <c r="R2826">
        <v>37</v>
      </c>
      <c r="S2826">
        <v>0</v>
      </c>
      <c r="T2826">
        <v>2</v>
      </c>
      <c r="W2826" s="41" t="s">
        <v>118</v>
      </c>
      <c r="X2826">
        <v>0</v>
      </c>
      <c r="Y2826">
        <v>1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</row>
    <row r="2827" spans="1:39" x14ac:dyDescent="0.15">
      <c r="A2827">
        <v>165</v>
      </c>
      <c r="B2827">
        <v>7</v>
      </c>
      <c r="C2827">
        <v>3</v>
      </c>
      <c r="D2827" s="17">
        <v>2004</v>
      </c>
      <c r="E2827" s="17">
        <v>1</v>
      </c>
      <c r="F2827" s="17">
        <v>15</v>
      </c>
      <c r="G2827" s="40">
        <f t="shared" si="296"/>
        <v>38001</v>
      </c>
      <c r="H2827">
        <f t="shared" si="297"/>
        <v>3</v>
      </c>
      <c r="I2827" s="38">
        <v>0</v>
      </c>
      <c r="J2827" s="38">
        <v>0.33888888888888885</v>
      </c>
      <c r="K2827">
        <v>4887</v>
      </c>
      <c r="L2827">
        <v>5</v>
      </c>
      <c r="O2827">
        <v>4</v>
      </c>
      <c r="P2827">
        <v>2</v>
      </c>
      <c r="Q2827">
        <v>1</v>
      </c>
      <c r="T2827">
        <v>2</v>
      </c>
      <c r="W2827" s="41" t="s">
        <v>118</v>
      </c>
      <c r="X2827">
        <v>3</v>
      </c>
      <c r="Y2827">
        <v>0</v>
      </c>
      <c r="Z2827">
        <v>0</v>
      </c>
      <c r="AA2827">
        <v>0</v>
      </c>
      <c r="AB2827">
        <v>1</v>
      </c>
      <c r="AC2827">
        <v>0</v>
      </c>
      <c r="AD2827">
        <v>0</v>
      </c>
      <c r="AE2827">
        <v>1</v>
      </c>
      <c r="AM2827" t="s">
        <v>2920</v>
      </c>
    </row>
    <row r="2828" spans="1:39" x14ac:dyDescent="0.15">
      <c r="A2828">
        <v>235</v>
      </c>
      <c r="B2828">
        <v>9</v>
      </c>
      <c r="C2828">
        <v>3</v>
      </c>
      <c r="D2828" s="17">
        <v>2004</v>
      </c>
      <c r="E2828" s="17">
        <v>1</v>
      </c>
      <c r="F2828" s="17">
        <v>16</v>
      </c>
      <c r="G2828" s="40">
        <f t="shared" si="296"/>
        <v>38002</v>
      </c>
      <c r="H2828">
        <f t="shared" si="297"/>
        <v>3</v>
      </c>
      <c r="I2828" s="38">
        <v>0</v>
      </c>
      <c r="J2828" s="38">
        <v>0.4604166666666667</v>
      </c>
      <c r="K2828">
        <v>4900</v>
      </c>
      <c r="L2828">
        <v>5</v>
      </c>
      <c r="O2828">
        <v>4</v>
      </c>
      <c r="P2828">
        <v>2</v>
      </c>
      <c r="Q2828">
        <v>2</v>
      </c>
      <c r="R2828">
        <v>38.6</v>
      </c>
      <c r="S2828">
        <v>1</v>
      </c>
      <c r="T2828">
        <v>2</v>
      </c>
      <c r="W2828" s="41" t="s">
        <v>120</v>
      </c>
      <c r="X2828">
        <v>1</v>
      </c>
      <c r="Y2828">
        <v>0</v>
      </c>
      <c r="Z2828">
        <v>1</v>
      </c>
      <c r="AA2828">
        <v>0</v>
      </c>
      <c r="AB2828">
        <v>0</v>
      </c>
      <c r="AC2828">
        <v>0</v>
      </c>
      <c r="AD2828">
        <v>0</v>
      </c>
      <c r="AE2828">
        <v>1</v>
      </c>
    </row>
    <row r="2829" spans="1:39" x14ac:dyDescent="0.15">
      <c r="A2829">
        <v>224</v>
      </c>
      <c r="B2829">
        <v>9</v>
      </c>
      <c r="C2829">
        <v>3</v>
      </c>
      <c r="D2829" s="17">
        <v>2004</v>
      </c>
      <c r="E2829" s="17">
        <v>1</v>
      </c>
      <c r="F2829" s="17">
        <v>16</v>
      </c>
      <c r="G2829" s="40">
        <f t="shared" si="296"/>
        <v>38002</v>
      </c>
      <c r="H2829">
        <f t="shared" si="297"/>
        <v>3</v>
      </c>
      <c r="I2829" s="38">
        <v>0</v>
      </c>
      <c r="J2829" s="38">
        <v>0.4069444444444445</v>
      </c>
      <c r="K2829">
        <v>4896</v>
      </c>
      <c r="L2829">
        <v>6</v>
      </c>
      <c r="O2829">
        <v>4</v>
      </c>
      <c r="P2829">
        <v>2</v>
      </c>
      <c r="Q2829">
        <v>2</v>
      </c>
      <c r="T2829">
        <v>2</v>
      </c>
      <c r="W2829" s="41" t="s">
        <v>278</v>
      </c>
      <c r="X2829">
        <v>0</v>
      </c>
      <c r="Y2829">
        <v>1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</row>
    <row r="2830" spans="1:39" x14ac:dyDescent="0.15">
      <c r="A2830">
        <v>189</v>
      </c>
      <c r="B2830">
        <v>7</v>
      </c>
      <c r="C2830">
        <v>3</v>
      </c>
      <c r="D2830" s="17">
        <v>2004</v>
      </c>
      <c r="E2830" s="17">
        <v>1</v>
      </c>
      <c r="F2830" s="17">
        <v>16</v>
      </c>
      <c r="G2830" s="40">
        <f t="shared" si="296"/>
        <v>38002</v>
      </c>
      <c r="H2830">
        <f t="shared" si="297"/>
        <v>3</v>
      </c>
      <c r="I2830" s="38">
        <v>0</v>
      </c>
      <c r="J2830" s="38">
        <v>0.37777777777777777</v>
      </c>
      <c r="K2830">
        <v>4895</v>
      </c>
      <c r="L2830">
        <v>7</v>
      </c>
      <c r="O2830">
        <v>4</v>
      </c>
      <c r="P2830">
        <v>2</v>
      </c>
      <c r="Q2830">
        <v>2</v>
      </c>
      <c r="T2830">
        <v>2</v>
      </c>
      <c r="W2830" s="41" t="s">
        <v>120</v>
      </c>
      <c r="X2830">
        <v>0</v>
      </c>
      <c r="Y2830">
        <v>1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</row>
    <row r="2831" spans="1:39" x14ac:dyDescent="0.15">
      <c r="A2831">
        <v>1801</v>
      </c>
      <c r="B2831">
        <v>66</v>
      </c>
      <c r="C2831">
        <v>3</v>
      </c>
      <c r="D2831" s="19">
        <v>2004</v>
      </c>
      <c r="E2831" s="19">
        <v>1</v>
      </c>
      <c r="F2831" s="19">
        <v>18</v>
      </c>
      <c r="G2831" s="40">
        <f t="shared" si="296"/>
        <v>38004</v>
      </c>
      <c r="H2831">
        <f t="shared" si="297"/>
        <v>3</v>
      </c>
      <c r="I2831" s="38">
        <v>0</v>
      </c>
      <c r="J2831" s="38">
        <v>0.37847222222222227</v>
      </c>
      <c r="K2831">
        <v>6400</v>
      </c>
      <c r="L2831">
        <v>5</v>
      </c>
      <c r="O2831">
        <v>4</v>
      </c>
      <c r="P2831">
        <v>2</v>
      </c>
      <c r="Q2831">
        <v>1</v>
      </c>
      <c r="R2831">
        <v>37</v>
      </c>
      <c r="S2831">
        <v>0</v>
      </c>
      <c r="T2831">
        <v>2</v>
      </c>
      <c r="W2831" s="41" t="s">
        <v>118</v>
      </c>
      <c r="X2831">
        <v>1</v>
      </c>
      <c r="Y2831">
        <v>0</v>
      </c>
      <c r="Z2831">
        <v>1</v>
      </c>
      <c r="AA2831">
        <v>0</v>
      </c>
      <c r="AB2831">
        <v>0</v>
      </c>
      <c r="AC2831">
        <v>0</v>
      </c>
      <c r="AD2831">
        <v>0</v>
      </c>
      <c r="AE2831">
        <v>1</v>
      </c>
    </row>
    <row r="2832" spans="1:39" x14ac:dyDescent="0.15">
      <c r="A2832">
        <v>4414</v>
      </c>
      <c r="B2832">
        <v>188</v>
      </c>
      <c r="C2832">
        <v>3</v>
      </c>
      <c r="D2832" s="17">
        <v>2007</v>
      </c>
      <c r="E2832" s="17">
        <v>1</v>
      </c>
      <c r="F2832" s="17">
        <v>16</v>
      </c>
      <c r="G2832" s="40">
        <f t="shared" si="296"/>
        <v>39098</v>
      </c>
      <c r="H2832">
        <f t="shared" si="297"/>
        <v>3</v>
      </c>
      <c r="I2832" s="29">
        <v>0.44305555555555554</v>
      </c>
      <c r="J2832" s="29">
        <v>0.44305555555555559</v>
      </c>
      <c r="L2832">
        <v>5</v>
      </c>
      <c r="O2832">
        <v>4</v>
      </c>
      <c r="P2832">
        <v>2</v>
      </c>
      <c r="Q2832">
        <v>2</v>
      </c>
      <c r="T2832">
        <v>3</v>
      </c>
      <c r="W2832" s="41" t="s">
        <v>278</v>
      </c>
      <c r="X2832">
        <v>0</v>
      </c>
      <c r="Y2832">
        <v>1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</row>
    <row r="2833" spans="1:39" x14ac:dyDescent="0.15">
      <c r="A2833">
        <v>4415</v>
      </c>
      <c r="B2833">
        <v>188</v>
      </c>
      <c r="C2833">
        <v>3</v>
      </c>
      <c r="D2833" s="19">
        <v>2007</v>
      </c>
      <c r="E2833" s="19">
        <v>1</v>
      </c>
      <c r="F2833" s="19">
        <v>17</v>
      </c>
      <c r="G2833" s="40">
        <f t="shared" si="296"/>
        <v>39099</v>
      </c>
      <c r="H2833">
        <f t="shared" si="297"/>
        <v>3</v>
      </c>
      <c r="I2833" s="29">
        <v>0.3576388888888889</v>
      </c>
      <c r="J2833" s="29">
        <v>0.3576388888888889</v>
      </c>
      <c r="K2833">
        <v>7335</v>
      </c>
      <c r="L2833">
        <v>5</v>
      </c>
      <c r="O2833">
        <v>4</v>
      </c>
      <c r="P2833">
        <v>2</v>
      </c>
      <c r="Q2833">
        <v>1</v>
      </c>
      <c r="R2833">
        <v>38.799999999999997</v>
      </c>
      <c r="S2833">
        <v>1</v>
      </c>
      <c r="T2833">
        <v>3</v>
      </c>
      <c r="W2833" s="41" t="s">
        <v>50</v>
      </c>
      <c r="X2833">
        <v>1</v>
      </c>
      <c r="Y2833">
        <v>0</v>
      </c>
      <c r="Z2833">
        <v>1</v>
      </c>
      <c r="AA2833">
        <v>0</v>
      </c>
      <c r="AB2833">
        <v>0</v>
      </c>
      <c r="AC2833">
        <v>0</v>
      </c>
      <c r="AD2833">
        <v>0</v>
      </c>
      <c r="AE2833">
        <v>1</v>
      </c>
    </row>
    <row r="2834" spans="1:39" x14ac:dyDescent="0.15">
      <c r="A2834">
        <v>4437</v>
      </c>
      <c r="B2834">
        <v>189</v>
      </c>
      <c r="C2834">
        <v>3</v>
      </c>
      <c r="D2834" s="18">
        <v>2007</v>
      </c>
      <c r="E2834" s="17">
        <v>1</v>
      </c>
      <c r="F2834" s="17">
        <v>19</v>
      </c>
      <c r="G2834" s="40">
        <f t="shared" si="296"/>
        <v>39101</v>
      </c>
      <c r="H2834">
        <f t="shared" si="297"/>
        <v>3</v>
      </c>
      <c r="I2834" s="29">
        <v>0.39583333333333331</v>
      </c>
      <c r="J2834" s="29">
        <v>0.39583333333333331</v>
      </c>
      <c r="K2834">
        <v>7344</v>
      </c>
      <c r="L2834">
        <v>5</v>
      </c>
      <c r="M2834">
        <v>4</v>
      </c>
      <c r="O2834">
        <v>4</v>
      </c>
      <c r="P2834">
        <v>2</v>
      </c>
      <c r="Q2834">
        <v>1</v>
      </c>
      <c r="T2834">
        <v>3</v>
      </c>
      <c r="W2834" s="41" t="s">
        <v>50</v>
      </c>
      <c r="X2834">
        <v>0</v>
      </c>
      <c r="Y2834">
        <v>1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</row>
    <row r="2835" spans="1:39" x14ac:dyDescent="0.15">
      <c r="A2835">
        <v>3523</v>
      </c>
      <c r="B2835">
        <v>158</v>
      </c>
      <c r="C2835">
        <v>3</v>
      </c>
      <c r="D2835" s="19">
        <v>2008</v>
      </c>
      <c r="E2835" s="19">
        <v>1</v>
      </c>
      <c r="F2835" s="19">
        <v>14</v>
      </c>
      <c r="G2835" s="40">
        <f t="shared" si="296"/>
        <v>39461</v>
      </c>
      <c r="H2835">
        <f t="shared" si="297"/>
        <v>3</v>
      </c>
      <c r="I2835" s="38">
        <v>0</v>
      </c>
      <c r="J2835" s="38">
        <v>0.38958333333333334</v>
      </c>
      <c r="K2835">
        <v>7828</v>
      </c>
      <c r="L2835">
        <v>8</v>
      </c>
      <c r="O2835">
        <v>4</v>
      </c>
      <c r="P2835">
        <v>2</v>
      </c>
      <c r="Q2835">
        <v>1</v>
      </c>
      <c r="W2835" s="41" t="s">
        <v>50</v>
      </c>
      <c r="X2835">
        <v>3</v>
      </c>
      <c r="Y2835">
        <v>0</v>
      </c>
      <c r="Z2835">
        <v>0</v>
      </c>
      <c r="AA2835">
        <v>0</v>
      </c>
      <c r="AB2835">
        <v>1</v>
      </c>
      <c r="AC2835">
        <v>0</v>
      </c>
      <c r="AD2835">
        <v>0</v>
      </c>
      <c r="AE2835">
        <v>1</v>
      </c>
    </row>
    <row r="2836" spans="1:39" x14ac:dyDescent="0.15">
      <c r="A2836">
        <v>3545</v>
      </c>
      <c r="B2836">
        <v>159</v>
      </c>
      <c r="C2836">
        <v>3</v>
      </c>
      <c r="D2836" s="17">
        <v>2008</v>
      </c>
      <c r="E2836" s="17">
        <v>1</v>
      </c>
      <c r="F2836" s="17">
        <v>15</v>
      </c>
      <c r="G2836" s="40">
        <f t="shared" si="296"/>
        <v>39462</v>
      </c>
      <c r="H2836">
        <f t="shared" si="297"/>
        <v>3</v>
      </c>
      <c r="I2836" s="38">
        <v>0</v>
      </c>
      <c r="J2836" s="38">
        <v>0.44513888888888892</v>
      </c>
      <c r="K2836" s="32">
        <v>7840</v>
      </c>
      <c r="L2836">
        <v>7</v>
      </c>
      <c r="O2836">
        <v>4</v>
      </c>
      <c r="P2836">
        <v>2</v>
      </c>
      <c r="Q2836">
        <v>1</v>
      </c>
      <c r="T2836">
        <v>3</v>
      </c>
      <c r="W2836" s="41" t="s">
        <v>49</v>
      </c>
      <c r="X2836">
        <v>0</v>
      </c>
      <c r="Y2836">
        <v>1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M2836" t="s">
        <v>2920</v>
      </c>
    </row>
    <row r="2837" spans="1:39" x14ac:dyDescent="0.15">
      <c r="A2837">
        <v>3537</v>
      </c>
      <c r="B2837">
        <v>158</v>
      </c>
      <c r="C2837">
        <v>3</v>
      </c>
      <c r="D2837" s="17">
        <v>2008</v>
      </c>
      <c r="E2837" s="17">
        <v>1</v>
      </c>
      <c r="F2837" s="17">
        <v>15</v>
      </c>
      <c r="G2837" s="40">
        <f t="shared" si="296"/>
        <v>39462</v>
      </c>
      <c r="H2837">
        <f t="shared" si="297"/>
        <v>3</v>
      </c>
      <c r="I2837" s="38">
        <v>0</v>
      </c>
      <c r="J2837" s="38">
        <v>0.29444444444444445</v>
      </c>
      <c r="K2837">
        <v>7834</v>
      </c>
      <c r="L2837">
        <v>8</v>
      </c>
      <c r="O2837">
        <v>4</v>
      </c>
      <c r="P2837">
        <v>2</v>
      </c>
      <c r="Q2837">
        <v>2</v>
      </c>
      <c r="R2837">
        <v>38.9</v>
      </c>
      <c r="S2837">
        <v>1</v>
      </c>
      <c r="T2837">
        <v>3</v>
      </c>
      <c r="W2837" s="41" t="s">
        <v>118</v>
      </c>
      <c r="X2837">
        <v>3</v>
      </c>
      <c r="Y2837">
        <v>0</v>
      </c>
      <c r="Z2837">
        <v>0</v>
      </c>
      <c r="AA2837">
        <v>0</v>
      </c>
      <c r="AB2837">
        <v>1</v>
      </c>
      <c r="AC2837">
        <v>0</v>
      </c>
      <c r="AD2837">
        <v>0</v>
      </c>
      <c r="AE2837">
        <v>1</v>
      </c>
    </row>
    <row r="2838" spans="1:39" x14ac:dyDescent="0.15">
      <c r="A2838">
        <v>3562</v>
      </c>
      <c r="B2838">
        <v>159</v>
      </c>
      <c r="C2838">
        <v>3</v>
      </c>
      <c r="D2838" s="17">
        <v>2008</v>
      </c>
      <c r="E2838" s="17">
        <v>1</v>
      </c>
      <c r="F2838" s="17">
        <v>16</v>
      </c>
      <c r="G2838" s="40">
        <f t="shared" si="296"/>
        <v>39463</v>
      </c>
      <c r="H2838">
        <f t="shared" si="297"/>
        <v>3</v>
      </c>
      <c r="I2838" s="38">
        <v>0</v>
      </c>
      <c r="J2838" s="38">
        <v>0.41944444444444445</v>
      </c>
      <c r="K2838" s="32"/>
      <c r="L2838">
        <v>5</v>
      </c>
      <c r="O2838">
        <v>4</v>
      </c>
      <c r="P2838">
        <v>2</v>
      </c>
      <c r="Q2838">
        <v>1</v>
      </c>
      <c r="R2838">
        <v>36.6</v>
      </c>
      <c r="S2838">
        <v>0</v>
      </c>
      <c r="T2838">
        <v>3</v>
      </c>
      <c r="W2838" s="41" t="s">
        <v>50</v>
      </c>
      <c r="X2838">
        <v>4</v>
      </c>
      <c r="Y2838">
        <v>0</v>
      </c>
      <c r="Z2838">
        <v>0</v>
      </c>
      <c r="AA2838">
        <v>0</v>
      </c>
      <c r="AB2838">
        <v>0</v>
      </c>
      <c r="AC2838">
        <v>1</v>
      </c>
      <c r="AD2838">
        <v>0</v>
      </c>
      <c r="AE2838">
        <v>1</v>
      </c>
    </row>
    <row r="2839" spans="1:39" x14ac:dyDescent="0.15">
      <c r="A2839">
        <v>3579</v>
      </c>
      <c r="B2839">
        <v>160</v>
      </c>
      <c r="C2839">
        <v>3</v>
      </c>
      <c r="D2839" s="17">
        <v>2008</v>
      </c>
      <c r="E2839" s="17">
        <v>1</v>
      </c>
      <c r="F2839" s="17">
        <v>17</v>
      </c>
      <c r="G2839" s="40">
        <f t="shared" si="296"/>
        <v>39464</v>
      </c>
      <c r="H2839">
        <f t="shared" si="297"/>
        <v>3</v>
      </c>
      <c r="I2839" s="38" t="s">
        <v>386</v>
      </c>
      <c r="J2839" s="38" t="s">
        <v>386</v>
      </c>
      <c r="K2839">
        <v>7855</v>
      </c>
      <c r="L2839">
        <v>8</v>
      </c>
      <c r="O2839">
        <v>4</v>
      </c>
      <c r="P2839">
        <v>2</v>
      </c>
      <c r="Q2839">
        <v>1</v>
      </c>
      <c r="R2839">
        <v>37.6</v>
      </c>
      <c r="S2839">
        <v>1</v>
      </c>
      <c r="T2839">
        <v>3</v>
      </c>
      <c r="W2839" s="41" t="s">
        <v>118</v>
      </c>
      <c r="X2839">
        <v>3</v>
      </c>
      <c r="Y2839">
        <v>0</v>
      </c>
      <c r="Z2839">
        <v>0</v>
      </c>
      <c r="AA2839">
        <v>0</v>
      </c>
      <c r="AB2839">
        <v>1</v>
      </c>
      <c r="AC2839">
        <v>0</v>
      </c>
      <c r="AD2839">
        <v>0</v>
      </c>
      <c r="AE2839">
        <v>1</v>
      </c>
      <c r="AK2839">
        <v>11</v>
      </c>
      <c r="AL2839">
        <v>507</v>
      </c>
    </row>
    <row r="2840" spans="1:39" x14ac:dyDescent="0.15">
      <c r="A2840">
        <v>3578</v>
      </c>
      <c r="B2840">
        <v>160</v>
      </c>
      <c r="C2840">
        <v>3</v>
      </c>
      <c r="D2840" s="17">
        <v>2008</v>
      </c>
      <c r="E2840" s="17">
        <v>1</v>
      </c>
      <c r="F2840" s="17">
        <v>17</v>
      </c>
      <c r="G2840" s="40">
        <f t="shared" si="296"/>
        <v>39464</v>
      </c>
      <c r="H2840">
        <f t="shared" si="297"/>
        <v>3</v>
      </c>
      <c r="I2840" s="38">
        <v>0</v>
      </c>
      <c r="J2840" s="38">
        <v>0.4597222222222222</v>
      </c>
      <c r="K2840">
        <v>7854</v>
      </c>
      <c r="N2840">
        <v>7</v>
      </c>
      <c r="O2840">
        <v>4</v>
      </c>
      <c r="P2840">
        <v>2</v>
      </c>
      <c r="Q2840">
        <v>1</v>
      </c>
      <c r="T2840">
        <v>3</v>
      </c>
      <c r="W2840" s="41" t="s">
        <v>220</v>
      </c>
      <c r="X2840">
        <v>0</v>
      </c>
      <c r="Y2840">
        <v>1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</row>
    <row r="2841" spans="1:39" x14ac:dyDescent="0.15">
      <c r="A2841">
        <v>3575</v>
      </c>
      <c r="B2841">
        <v>160</v>
      </c>
      <c r="C2841">
        <v>3</v>
      </c>
      <c r="D2841" s="17">
        <v>2008</v>
      </c>
      <c r="E2841" s="17">
        <v>1</v>
      </c>
      <c r="F2841" s="17">
        <v>17</v>
      </c>
      <c r="G2841" s="40">
        <f t="shared" si="296"/>
        <v>39464</v>
      </c>
      <c r="H2841">
        <f t="shared" si="297"/>
        <v>3</v>
      </c>
      <c r="I2841" s="38">
        <v>0</v>
      </c>
      <c r="J2841" s="38">
        <v>0.43124999999999997</v>
      </c>
      <c r="L2841">
        <v>5</v>
      </c>
      <c r="O2841">
        <v>4</v>
      </c>
      <c r="P2841">
        <v>2</v>
      </c>
      <c r="Q2841">
        <v>1</v>
      </c>
      <c r="X2841">
        <v>0</v>
      </c>
      <c r="Y2841">
        <v>1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</row>
    <row r="2842" spans="1:39" x14ac:dyDescent="0.15">
      <c r="A2842">
        <v>131</v>
      </c>
      <c r="B2842">
        <v>6</v>
      </c>
      <c r="C2842">
        <v>3</v>
      </c>
      <c r="D2842" s="17">
        <v>2004</v>
      </c>
      <c r="E2842" s="17">
        <v>1</v>
      </c>
      <c r="F2842" s="17">
        <v>19</v>
      </c>
      <c r="G2842" s="40">
        <f t="shared" ref="G2842:G2854" si="298">DATE(D2842,E2842,F2842)</f>
        <v>38005</v>
      </c>
      <c r="H2842">
        <f t="shared" ref="H2842:H2854" si="299">INT((G2842-DATE(YEAR(G2842-WEEKDAY(G2842-1)+4),1,3)+WEEKDAY(DATE(YEAR(G2842-WEEKDAY(G2842-1)+4),1,3))+5)/7)</f>
        <v>4</v>
      </c>
      <c r="I2842" s="38">
        <v>0</v>
      </c>
      <c r="J2842" s="38">
        <v>0.40625</v>
      </c>
      <c r="K2842">
        <v>1983</v>
      </c>
      <c r="L2842">
        <v>5</v>
      </c>
      <c r="O2842">
        <v>4</v>
      </c>
      <c r="P2842">
        <v>2</v>
      </c>
      <c r="Q2842">
        <v>1</v>
      </c>
      <c r="T2842">
        <v>2</v>
      </c>
      <c r="W2842" s="41" t="s">
        <v>278</v>
      </c>
      <c r="X2842">
        <v>1</v>
      </c>
      <c r="Y2842">
        <v>0</v>
      </c>
      <c r="Z2842">
        <v>1</v>
      </c>
      <c r="AA2842">
        <v>0</v>
      </c>
      <c r="AB2842">
        <v>0</v>
      </c>
      <c r="AC2842">
        <v>0</v>
      </c>
      <c r="AD2842">
        <v>0</v>
      </c>
      <c r="AE2842">
        <v>1</v>
      </c>
      <c r="AM2842" t="s">
        <v>2920</v>
      </c>
    </row>
    <row r="2843" spans="1:39" x14ac:dyDescent="0.15">
      <c r="A2843">
        <v>141</v>
      </c>
      <c r="B2843">
        <v>6</v>
      </c>
      <c r="C2843">
        <v>3</v>
      </c>
      <c r="D2843" s="17">
        <v>2004</v>
      </c>
      <c r="E2843" s="17">
        <v>1</v>
      </c>
      <c r="F2843" s="17">
        <v>20</v>
      </c>
      <c r="G2843" s="40">
        <f t="shared" si="298"/>
        <v>38006</v>
      </c>
      <c r="H2843">
        <f t="shared" si="299"/>
        <v>4</v>
      </c>
      <c r="I2843" s="38">
        <v>0</v>
      </c>
      <c r="J2843" s="38">
        <v>0.33055555555555555</v>
      </c>
      <c r="K2843">
        <v>4910</v>
      </c>
      <c r="L2843">
        <v>7</v>
      </c>
      <c r="O2843">
        <v>4</v>
      </c>
      <c r="P2843">
        <v>2</v>
      </c>
      <c r="Q2843">
        <v>2</v>
      </c>
      <c r="T2843">
        <v>2</v>
      </c>
      <c r="W2843" s="41" t="s">
        <v>180</v>
      </c>
      <c r="X2843">
        <v>0</v>
      </c>
      <c r="Y2843">
        <v>1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</row>
    <row r="2844" spans="1:39" x14ac:dyDescent="0.15">
      <c r="A2844">
        <v>727</v>
      </c>
      <c r="B2844">
        <v>26</v>
      </c>
      <c r="C2844">
        <v>4</v>
      </c>
      <c r="D2844" s="17">
        <v>2004</v>
      </c>
      <c r="E2844" s="17">
        <v>1</v>
      </c>
      <c r="F2844" s="17">
        <v>24</v>
      </c>
      <c r="G2844" s="40">
        <f t="shared" si="298"/>
        <v>38010</v>
      </c>
      <c r="H2844">
        <f t="shared" si="299"/>
        <v>4</v>
      </c>
      <c r="I2844" s="38">
        <v>0</v>
      </c>
      <c r="J2844" s="38">
        <v>0.43472222222222223</v>
      </c>
      <c r="K2844">
        <v>6074</v>
      </c>
      <c r="L2844">
        <v>9</v>
      </c>
      <c r="O2844">
        <v>4</v>
      </c>
      <c r="P2844">
        <v>2</v>
      </c>
      <c r="Q2844">
        <v>1</v>
      </c>
      <c r="T2844">
        <v>2</v>
      </c>
      <c r="W2844" s="41" t="s">
        <v>50</v>
      </c>
      <c r="X2844">
        <v>0</v>
      </c>
      <c r="Y2844">
        <v>1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</row>
    <row r="2845" spans="1:39" x14ac:dyDescent="0.15">
      <c r="A2845">
        <v>733</v>
      </c>
      <c r="B2845">
        <v>26</v>
      </c>
      <c r="C2845">
        <v>4</v>
      </c>
      <c r="D2845" s="17">
        <v>2004</v>
      </c>
      <c r="E2845" s="17">
        <v>1</v>
      </c>
      <c r="F2845" s="17">
        <v>24</v>
      </c>
      <c r="G2845" s="40">
        <f t="shared" si="298"/>
        <v>38010</v>
      </c>
      <c r="H2845">
        <f t="shared" si="299"/>
        <v>4</v>
      </c>
      <c r="I2845" s="38">
        <v>17</v>
      </c>
      <c r="J2845" s="38">
        <v>17</v>
      </c>
      <c r="K2845">
        <v>6108</v>
      </c>
      <c r="L2845">
        <v>7</v>
      </c>
      <c r="O2845">
        <v>4</v>
      </c>
      <c r="P2845">
        <v>2</v>
      </c>
      <c r="Q2845">
        <v>1</v>
      </c>
      <c r="T2845">
        <v>2</v>
      </c>
      <c r="W2845" s="41" t="s">
        <v>118</v>
      </c>
      <c r="X2845">
        <v>1</v>
      </c>
      <c r="Y2845">
        <v>0</v>
      </c>
      <c r="Z2845">
        <v>1</v>
      </c>
      <c r="AA2845">
        <v>0</v>
      </c>
      <c r="AB2845">
        <v>0</v>
      </c>
      <c r="AC2845">
        <v>0</v>
      </c>
      <c r="AD2845">
        <v>0</v>
      </c>
      <c r="AE2845">
        <v>1</v>
      </c>
    </row>
    <row r="2846" spans="1:39" x14ac:dyDescent="0.15">
      <c r="A2846">
        <v>4450</v>
      </c>
      <c r="B2846">
        <v>189</v>
      </c>
      <c r="C2846">
        <v>4</v>
      </c>
      <c r="D2846" s="19">
        <v>2007</v>
      </c>
      <c r="E2846" s="19">
        <v>1</v>
      </c>
      <c r="F2846" s="19">
        <v>22</v>
      </c>
      <c r="G2846" s="40">
        <f t="shared" si="298"/>
        <v>39104</v>
      </c>
      <c r="H2846">
        <f t="shared" si="299"/>
        <v>4</v>
      </c>
      <c r="I2846" s="29">
        <v>0.49305555555555558</v>
      </c>
      <c r="J2846" s="29">
        <v>0.49305555555555552</v>
      </c>
      <c r="L2846">
        <v>6</v>
      </c>
      <c r="O2846">
        <v>4</v>
      </c>
      <c r="P2846">
        <v>2</v>
      </c>
      <c r="Q2846">
        <v>2</v>
      </c>
      <c r="T2846">
        <v>3</v>
      </c>
      <c r="W2846" s="41" t="s">
        <v>120</v>
      </c>
      <c r="X2846">
        <v>1</v>
      </c>
      <c r="Y2846">
        <v>0</v>
      </c>
      <c r="Z2846">
        <v>1</v>
      </c>
      <c r="AA2846">
        <v>0</v>
      </c>
      <c r="AB2846">
        <v>0</v>
      </c>
      <c r="AC2846">
        <v>0</v>
      </c>
      <c r="AD2846">
        <v>0</v>
      </c>
      <c r="AE2846">
        <v>1</v>
      </c>
    </row>
    <row r="2847" spans="1:39" x14ac:dyDescent="0.15">
      <c r="A2847">
        <v>4455</v>
      </c>
      <c r="B2847">
        <v>189</v>
      </c>
      <c r="C2847">
        <v>4</v>
      </c>
      <c r="D2847" s="17">
        <v>2007</v>
      </c>
      <c r="E2847" s="17">
        <v>1</v>
      </c>
      <c r="F2847" s="17">
        <v>23</v>
      </c>
      <c r="G2847" s="40">
        <f t="shared" si="298"/>
        <v>39105</v>
      </c>
      <c r="H2847">
        <f t="shared" si="299"/>
        <v>4</v>
      </c>
      <c r="I2847" s="29">
        <v>0.43958333333333338</v>
      </c>
      <c r="J2847" s="29">
        <v>0.43958333333333333</v>
      </c>
      <c r="K2847">
        <v>7351</v>
      </c>
      <c r="L2847">
        <v>8</v>
      </c>
      <c r="O2847">
        <v>4</v>
      </c>
      <c r="P2847">
        <v>2</v>
      </c>
      <c r="Q2847">
        <v>2</v>
      </c>
      <c r="R2847">
        <v>35.6</v>
      </c>
      <c r="S2847">
        <v>0</v>
      </c>
      <c r="T2847">
        <v>3</v>
      </c>
      <c r="W2847" s="41" t="s">
        <v>118</v>
      </c>
      <c r="X2847">
        <v>1</v>
      </c>
      <c r="Y2847">
        <v>0</v>
      </c>
      <c r="Z2847">
        <v>1</v>
      </c>
      <c r="AA2847">
        <v>0</v>
      </c>
      <c r="AB2847">
        <v>0</v>
      </c>
      <c r="AC2847">
        <v>0</v>
      </c>
      <c r="AD2847">
        <v>0</v>
      </c>
      <c r="AE2847">
        <v>1</v>
      </c>
    </row>
    <row r="2848" spans="1:39" x14ac:dyDescent="0.15">
      <c r="A2848">
        <v>4470</v>
      </c>
      <c r="B2848">
        <v>190</v>
      </c>
      <c r="C2848">
        <v>4</v>
      </c>
      <c r="D2848" s="17">
        <v>2007</v>
      </c>
      <c r="E2848" s="17">
        <v>1</v>
      </c>
      <c r="F2848" s="17">
        <v>25</v>
      </c>
      <c r="G2848" s="40">
        <f t="shared" si="298"/>
        <v>39107</v>
      </c>
      <c r="H2848">
        <f t="shared" si="299"/>
        <v>4</v>
      </c>
      <c r="I2848" s="29">
        <v>0.4291666666666667</v>
      </c>
      <c r="J2848" s="29">
        <v>0.4291666666666667</v>
      </c>
      <c r="L2848">
        <v>6</v>
      </c>
      <c r="O2848">
        <v>4</v>
      </c>
      <c r="P2848">
        <v>2</v>
      </c>
      <c r="Q2848">
        <v>2</v>
      </c>
      <c r="W2848" s="41" t="s">
        <v>149</v>
      </c>
      <c r="X2848">
        <v>0</v>
      </c>
      <c r="Y2848">
        <v>1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</row>
    <row r="2849" spans="1:39" x14ac:dyDescent="0.15">
      <c r="A2849">
        <v>3597</v>
      </c>
      <c r="B2849">
        <v>160</v>
      </c>
      <c r="C2849">
        <v>4</v>
      </c>
      <c r="D2849" s="19">
        <v>2008</v>
      </c>
      <c r="E2849" s="19">
        <v>1</v>
      </c>
      <c r="F2849" s="19">
        <v>21</v>
      </c>
      <c r="G2849" s="40">
        <f t="shared" si="298"/>
        <v>39468</v>
      </c>
      <c r="H2849">
        <f t="shared" si="299"/>
        <v>4</v>
      </c>
      <c r="I2849" s="38">
        <v>0</v>
      </c>
      <c r="J2849" s="38">
        <v>0.3756944444444445</v>
      </c>
      <c r="L2849">
        <v>5</v>
      </c>
      <c r="O2849">
        <v>4</v>
      </c>
      <c r="P2849">
        <v>2</v>
      </c>
      <c r="Q2849">
        <v>1</v>
      </c>
      <c r="T2849">
        <v>3</v>
      </c>
      <c r="V2849" s="41" t="s">
        <v>1335</v>
      </c>
      <c r="W2849" s="41" t="s">
        <v>118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1</v>
      </c>
    </row>
    <row r="2850" spans="1:39" x14ac:dyDescent="0.15">
      <c r="A2850">
        <v>3603</v>
      </c>
      <c r="B2850">
        <v>161</v>
      </c>
      <c r="C2850">
        <v>4</v>
      </c>
      <c r="D2850" s="17">
        <v>2008</v>
      </c>
      <c r="E2850" s="17">
        <v>1</v>
      </c>
      <c r="F2850" s="17">
        <v>21</v>
      </c>
      <c r="G2850" s="40">
        <f t="shared" si="298"/>
        <v>39468</v>
      </c>
      <c r="H2850">
        <f t="shared" si="299"/>
        <v>4</v>
      </c>
      <c r="I2850" s="38">
        <v>0</v>
      </c>
      <c r="J2850" s="38">
        <v>0.43611111111111112</v>
      </c>
      <c r="K2850">
        <v>7869</v>
      </c>
      <c r="L2850">
        <v>8</v>
      </c>
      <c r="O2850">
        <v>4</v>
      </c>
      <c r="P2850">
        <v>2</v>
      </c>
      <c r="Q2850">
        <v>1</v>
      </c>
      <c r="R2850">
        <v>36.700000000000003</v>
      </c>
      <c r="S2850">
        <v>0</v>
      </c>
      <c r="W2850" s="41" t="s">
        <v>50</v>
      </c>
      <c r="X2850">
        <v>0</v>
      </c>
      <c r="Y2850">
        <v>1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</row>
    <row r="2851" spans="1:39" x14ac:dyDescent="0.15">
      <c r="A2851">
        <v>3623</v>
      </c>
      <c r="B2851">
        <v>161</v>
      </c>
      <c r="C2851">
        <v>4</v>
      </c>
      <c r="D2851" s="17">
        <v>2008</v>
      </c>
      <c r="E2851" s="17">
        <v>1</v>
      </c>
      <c r="F2851" s="17">
        <v>23</v>
      </c>
      <c r="G2851" s="40">
        <f t="shared" si="298"/>
        <v>39470</v>
      </c>
      <c r="H2851">
        <f t="shared" si="299"/>
        <v>4</v>
      </c>
      <c r="I2851" s="38">
        <v>0</v>
      </c>
      <c r="J2851" s="38">
        <v>0.35000000000000003</v>
      </c>
      <c r="K2851">
        <v>7875</v>
      </c>
      <c r="L2851">
        <v>8</v>
      </c>
      <c r="O2851">
        <v>4</v>
      </c>
      <c r="P2851">
        <v>2</v>
      </c>
      <c r="Q2851">
        <v>1</v>
      </c>
      <c r="R2851">
        <v>37.799999999999997</v>
      </c>
      <c r="S2851">
        <v>1</v>
      </c>
      <c r="T2851">
        <v>3</v>
      </c>
      <c r="W2851" s="41" t="s">
        <v>357</v>
      </c>
      <c r="X2851">
        <v>0</v>
      </c>
      <c r="Y2851">
        <v>1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</row>
    <row r="2852" spans="1:39" x14ac:dyDescent="0.15">
      <c r="A2852">
        <v>3657</v>
      </c>
      <c r="B2852">
        <v>162</v>
      </c>
      <c r="C2852">
        <v>4</v>
      </c>
      <c r="D2852" s="17">
        <v>2008</v>
      </c>
      <c r="E2852" s="17">
        <v>1</v>
      </c>
      <c r="F2852" s="17">
        <v>25</v>
      </c>
      <c r="G2852" s="40">
        <f t="shared" si="298"/>
        <v>39472</v>
      </c>
      <c r="H2852">
        <f t="shared" si="299"/>
        <v>4</v>
      </c>
      <c r="I2852" s="38">
        <v>0</v>
      </c>
      <c r="J2852" s="38">
        <v>0.45208333333333334</v>
      </c>
      <c r="L2852">
        <v>6</v>
      </c>
      <c r="O2852">
        <v>4</v>
      </c>
      <c r="P2852">
        <v>2</v>
      </c>
      <c r="Q2852">
        <v>1</v>
      </c>
      <c r="R2852">
        <v>36.6</v>
      </c>
      <c r="S2852">
        <v>0</v>
      </c>
      <c r="T2852">
        <v>3</v>
      </c>
      <c r="W2852" s="41" t="s">
        <v>50</v>
      </c>
      <c r="X2852">
        <v>0</v>
      </c>
      <c r="Y2852">
        <v>1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</row>
    <row r="2853" spans="1:39" x14ac:dyDescent="0.15">
      <c r="A2853">
        <v>3651</v>
      </c>
      <c r="B2853">
        <v>162</v>
      </c>
      <c r="C2853">
        <v>4</v>
      </c>
      <c r="D2853" s="17">
        <v>2008</v>
      </c>
      <c r="E2853" s="17">
        <v>1</v>
      </c>
      <c r="F2853" s="17">
        <v>25</v>
      </c>
      <c r="G2853" s="40">
        <f t="shared" si="298"/>
        <v>39472</v>
      </c>
      <c r="H2853">
        <f t="shared" si="299"/>
        <v>4</v>
      </c>
      <c r="I2853" s="38">
        <v>0</v>
      </c>
      <c r="J2853" s="38">
        <v>0.37777777777777777</v>
      </c>
      <c r="L2853">
        <v>6</v>
      </c>
      <c r="M2853">
        <v>8</v>
      </c>
      <c r="O2853">
        <v>4</v>
      </c>
      <c r="P2853">
        <v>2</v>
      </c>
      <c r="Q2853">
        <v>2</v>
      </c>
      <c r="T2853">
        <v>3</v>
      </c>
      <c r="W2853" s="41" t="s">
        <v>49</v>
      </c>
      <c r="X2853">
        <v>0</v>
      </c>
      <c r="Y2853">
        <v>1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</row>
    <row r="2854" spans="1:39" x14ac:dyDescent="0.15">
      <c r="A2854">
        <v>3659</v>
      </c>
      <c r="B2854">
        <v>162</v>
      </c>
      <c r="C2854">
        <v>4</v>
      </c>
      <c r="D2854" s="17">
        <v>2008</v>
      </c>
      <c r="E2854" s="17">
        <v>1</v>
      </c>
      <c r="F2854" s="17">
        <v>25</v>
      </c>
      <c r="G2854" s="40">
        <f t="shared" si="298"/>
        <v>39472</v>
      </c>
      <c r="H2854">
        <f t="shared" si="299"/>
        <v>4</v>
      </c>
      <c r="I2854" s="38">
        <v>0</v>
      </c>
      <c r="J2854" s="38">
        <v>0.46111111111111108</v>
      </c>
      <c r="L2854">
        <v>7</v>
      </c>
      <c r="O2854">
        <v>4</v>
      </c>
      <c r="P2854">
        <v>2</v>
      </c>
      <c r="Q2854">
        <v>1</v>
      </c>
      <c r="R2854">
        <v>36.700000000000003</v>
      </c>
      <c r="S2854">
        <v>0</v>
      </c>
      <c r="T2854">
        <v>3</v>
      </c>
      <c r="W2854" s="41" t="s">
        <v>118</v>
      </c>
      <c r="X2854">
        <v>1</v>
      </c>
      <c r="Y2854">
        <v>0</v>
      </c>
      <c r="Z2854">
        <v>1</v>
      </c>
      <c r="AA2854">
        <v>0</v>
      </c>
      <c r="AB2854">
        <v>0</v>
      </c>
      <c r="AC2854">
        <v>0</v>
      </c>
      <c r="AD2854">
        <v>0</v>
      </c>
      <c r="AE2854">
        <v>1</v>
      </c>
    </row>
    <row r="2855" spans="1:39" x14ac:dyDescent="0.15">
      <c r="A2855">
        <v>118</v>
      </c>
      <c r="B2855">
        <v>5</v>
      </c>
      <c r="C2855">
        <v>4</v>
      </c>
      <c r="D2855" s="17">
        <v>2004</v>
      </c>
      <c r="E2855" s="17">
        <v>1</v>
      </c>
      <c r="F2855" s="17">
        <v>26</v>
      </c>
      <c r="G2855" s="40">
        <f t="shared" ref="G2855:G2871" si="300">DATE(D2855,E2855,F2855)</f>
        <v>38012</v>
      </c>
      <c r="H2855">
        <f t="shared" ref="H2855:H2871" si="301">INT((G2855-DATE(YEAR(G2855-WEEKDAY(G2855-1)+4),1,3)+WEEKDAY(DATE(YEAR(G2855-WEEKDAY(G2855-1)+4),1,3))+5)/7)</f>
        <v>5</v>
      </c>
      <c r="I2855" s="38">
        <v>0</v>
      </c>
      <c r="J2855" s="38">
        <v>0.36458333333333331</v>
      </c>
      <c r="K2855">
        <v>4930</v>
      </c>
      <c r="L2855">
        <v>7</v>
      </c>
      <c r="O2855">
        <v>4</v>
      </c>
      <c r="P2855">
        <v>2</v>
      </c>
      <c r="Q2855">
        <v>1</v>
      </c>
      <c r="T2855">
        <v>2</v>
      </c>
      <c r="W2855" s="41" t="s">
        <v>49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1</v>
      </c>
    </row>
    <row r="2856" spans="1:39" x14ac:dyDescent="0.15">
      <c r="A2856">
        <v>318</v>
      </c>
      <c r="B2856">
        <v>12</v>
      </c>
      <c r="C2856">
        <v>4</v>
      </c>
      <c r="D2856" s="19">
        <v>2004</v>
      </c>
      <c r="E2856" s="19">
        <v>1</v>
      </c>
      <c r="F2856" s="19">
        <v>26</v>
      </c>
      <c r="G2856" s="40">
        <f t="shared" si="300"/>
        <v>38012</v>
      </c>
      <c r="H2856">
        <f t="shared" si="301"/>
        <v>5</v>
      </c>
      <c r="I2856" s="38">
        <v>10</v>
      </c>
      <c r="J2856" s="38">
        <v>10</v>
      </c>
      <c r="L2856">
        <v>7</v>
      </c>
      <c r="O2856">
        <v>4</v>
      </c>
      <c r="P2856">
        <v>2</v>
      </c>
      <c r="Q2856">
        <v>2</v>
      </c>
      <c r="T2856">
        <v>2</v>
      </c>
      <c r="W2856" s="41" t="s">
        <v>118</v>
      </c>
      <c r="X2856">
        <v>1</v>
      </c>
      <c r="Y2856">
        <v>0</v>
      </c>
      <c r="Z2856">
        <v>1</v>
      </c>
      <c r="AA2856">
        <v>0</v>
      </c>
      <c r="AB2856">
        <v>0</v>
      </c>
      <c r="AC2856">
        <v>0</v>
      </c>
      <c r="AD2856">
        <v>0</v>
      </c>
      <c r="AE2856">
        <v>1</v>
      </c>
    </row>
    <row r="2857" spans="1:39" x14ac:dyDescent="0.15">
      <c r="A2857">
        <v>336</v>
      </c>
      <c r="B2857">
        <v>12</v>
      </c>
      <c r="C2857">
        <v>4</v>
      </c>
      <c r="D2857" s="17">
        <v>2004</v>
      </c>
      <c r="E2857" s="17">
        <v>1</v>
      </c>
      <c r="F2857" s="17">
        <v>27</v>
      </c>
      <c r="G2857" s="40">
        <f t="shared" si="300"/>
        <v>38013</v>
      </c>
      <c r="H2857">
        <f t="shared" si="301"/>
        <v>5</v>
      </c>
      <c r="I2857" s="38">
        <v>0</v>
      </c>
      <c r="J2857" s="38">
        <v>0.41736111111111113</v>
      </c>
      <c r="L2857">
        <v>9</v>
      </c>
      <c r="O2857">
        <v>4</v>
      </c>
      <c r="P2857">
        <v>2</v>
      </c>
      <c r="Q2857">
        <v>2</v>
      </c>
      <c r="T2857">
        <v>2</v>
      </c>
      <c r="W2857" s="41" t="s">
        <v>118</v>
      </c>
      <c r="X2857">
        <v>1</v>
      </c>
      <c r="Y2857">
        <v>0</v>
      </c>
      <c r="Z2857">
        <v>1</v>
      </c>
      <c r="AA2857">
        <v>0</v>
      </c>
      <c r="AB2857">
        <v>0</v>
      </c>
      <c r="AC2857">
        <v>0</v>
      </c>
      <c r="AD2857">
        <v>0</v>
      </c>
      <c r="AE2857">
        <v>1</v>
      </c>
    </row>
    <row r="2858" spans="1:39" x14ac:dyDescent="0.15">
      <c r="A2858">
        <v>4</v>
      </c>
      <c r="B2858">
        <v>1</v>
      </c>
      <c r="C2858">
        <v>5</v>
      </c>
      <c r="D2858" s="17">
        <v>2004</v>
      </c>
      <c r="E2858" s="17">
        <v>1</v>
      </c>
      <c r="F2858" s="17">
        <v>28</v>
      </c>
      <c r="G2858" s="40">
        <f t="shared" si="300"/>
        <v>38014</v>
      </c>
      <c r="H2858">
        <f t="shared" si="301"/>
        <v>5</v>
      </c>
      <c r="I2858" s="38">
        <v>0</v>
      </c>
      <c r="J2858" s="38">
        <v>0.33194444444444443</v>
      </c>
      <c r="K2858">
        <v>4950</v>
      </c>
      <c r="L2858">
        <v>6</v>
      </c>
      <c r="O2858">
        <v>4</v>
      </c>
      <c r="P2858">
        <v>2</v>
      </c>
      <c r="Q2858">
        <v>2</v>
      </c>
      <c r="T2858">
        <v>2</v>
      </c>
      <c r="W2858" s="41" t="s">
        <v>118</v>
      </c>
      <c r="X2858">
        <v>0</v>
      </c>
      <c r="Y2858">
        <v>1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</row>
    <row r="2859" spans="1:39" x14ac:dyDescent="0.15">
      <c r="A2859">
        <v>21</v>
      </c>
      <c r="B2859">
        <v>1</v>
      </c>
      <c r="C2859">
        <v>5</v>
      </c>
      <c r="D2859" s="17">
        <v>2004</v>
      </c>
      <c r="E2859" s="17">
        <v>1</v>
      </c>
      <c r="F2859" s="17">
        <v>28</v>
      </c>
      <c r="G2859" s="40">
        <f t="shared" si="300"/>
        <v>38014</v>
      </c>
      <c r="H2859">
        <f t="shared" si="301"/>
        <v>5</v>
      </c>
      <c r="I2859" s="38">
        <v>11</v>
      </c>
      <c r="J2859" s="38">
        <v>11</v>
      </c>
      <c r="K2859">
        <v>4959</v>
      </c>
      <c r="L2859">
        <v>9</v>
      </c>
      <c r="O2859">
        <v>4</v>
      </c>
      <c r="P2859">
        <v>2</v>
      </c>
      <c r="Q2859">
        <v>1</v>
      </c>
      <c r="T2859">
        <v>2</v>
      </c>
      <c r="W2859" s="41" t="s">
        <v>50</v>
      </c>
      <c r="X2859">
        <v>1</v>
      </c>
      <c r="Y2859">
        <v>0</v>
      </c>
      <c r="Z2859">
        <v>1</v>
      </c>
      <c r="AA2859">
        <v>0</v>
      </c>
      <c r="AB2859">
        <v>0</v>
      </c>
      <c r="AC2859">
        <v>0</v>
      </c>
      <c r="AD2859">
        <v>0</v>
      </c>
      <c r="AE2859">
        <v>1</v>
      </c>
    </row>
    <row r="2860" spans="1:39" x14ac:dyDescent="0.15">
      <c r="A2860">
        <v>66</v>
      </c>
      <c r="B2860">
        <v>3</v>
      </c>
      <c r="C2860">
        <v>5</v>
      </c>
      <c r="D2860" s="17">
        <v>2004</v>
      </c>
      <c r="E2860" s="17">
        <v>1</v>
      </c>
      <c r="F2860" s="17">
        <v>30</v>
      </c>
      <c r="G2860" s="40">
        <f t="shared" si="300"/>
        <v>38016</v>
      </c>
      <c r="H2860">
        <f t="shared" si="301"/>
        <v>5</v>
      </c>
      <c r="I2860" s="38">
        <v>0</v>
      </c>
      <c r="J2860" s="38">
        <v>0.42638888888888887</v>
      </c>
      <c r="L2860">
        <v>5</v>
      </c>
      <c r="M2860">
        <v>8</v>
      </c>
      <c r="O2860">
        <v>4</v>
      </c>
      <c r="P2860">
        <v>2</v>
      </c>
      <c r="Q2860">
        <v>2</v>
      </c>
      <c r="T2860" s="2">
        <v>2</v>
      </c>
      <c r="U2860" s="2"/>
      <c r="W2860" s="41" t="s">
        <v>118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</row>
    <row r="2861" spans="1:39" x14ac:dyDescent="0.15">
      <c r="A2861">
        <v>96</v>
      </c>
      <c r="B2861">
        <v>4</v>
      </c>
      <c r="C2861">
        <v>5</v>
      </c>
      <c r="D2861" s="17">
        <v>2004</v>
      </c>
      <c r="E2861" s="17">
        <v>1</v>
      </c>
      <c r="F2861" s="17">
        <v>30</v>
      </c>
      <c r="G2861" s="40">
        <f t="shared" si="300"/>
        <v>38016</v>
      </c>
      <c r="H2861">
        <f t="shared" si="301"/>
        <v>5</v>
      </c>
      <c r="I2861" s="38">
        <v>0</v>
      </c>
      <c r="J2861" s="38">
        <v>0.33194444444444443</v>
      </c>
      <c r="K2861">
        <v>3280</v>
      </c>
      <c r="L2861">
        <v>5</v>
      </c>
      <c r="M2861">
        <v>5</v>
      </c>
      <c r="O2861">
        <v>4</v>
      </c>
      <c r="P2861">
        <v>2</v>
      </c>
      <c r="Q2861">
        <v>1</v>
      </c>
      <c r="T2861">
        <v>2</v>
      </c>
      <c r="W2861" s="41" t="s">
        <v>49</v>
      </c>
      <c r="X2861">
        <v>4</v>
      </c>
      <c r="Y2861">
        <v>0</v>
      </c>
      <c r="Z2861">
        <v>0</v>
      </c>
      <c r="AA2861">
        <v>0</v>
      </c>
      <c r="AB2861">
        <v>0</v>
      </c>
      <c r="AC2861">
        <v>1</v>
      </c>
      <c r="AD2861">
        <v>0</v>
      </c>
      <c r="AE2861">
        <v>1</v>
      </c>
    </row>
    <row r="2862" spans="1:39" x14ac:dyDescent="0.15">
      <c r="A2862">
        <v>64</v>
      </c>
      <c r="B2862">
        <v>3</v>
      </c>
      <c r="C2862">
        <v>5</v>
      </c>
      <c r="D2862" s="17">
        <v>2004</v>
      </c>
      <c r="E2862" s="17">
        <v>1</v>
      </c>
      <c r="F2862" s="17">
        <v>30</v>
      </c>
      <c r="G2862" s="40">
        <f t="shared" si="300"/>
        <v>38016</v>
      </c>
      <c r="H2862">
        <f t="shared" si="301"/>
        <v>5</v>
      </c>
      <c r="I2862" s="38">
        <v>0</v>
      </c>
      <c r="J2862" s="38">
        <v>0.41319444444444442</v>
      </c>
      <c r="K2862">
        <v>4971</v>
      </c>
      <c r="L2862">
        <v>6</v>
      </c>
      <c r="O2862">
        <v>4</v>
      </c>
      <c r="P2862">
        <v>2</v>
      </c>
      <c r="Q2862">
        <v>1</v>
      </c>
      <c r="T2862">
        <v>2</v>
      </c>
      <c r="W2862" s="41" t="s">
        <v>118</v>
      </c>
      <c r="X2862">
        <v>0</v>
      </c>
      <c r="Y2862">
        <v>1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H2862">
        <v>1</v>
      </c>
    </row>
    <row r="2863" spans="1:39" x14ac:dyDescent="0.15">
      <c r="A2863">
        <v>58</v>
      </c>
      <c r="B2863">
        <v>3</v>
      </c>
      <c r="C2863">
        <v>5</v>
      </c>
      <c r="D2863" s="19">
        <v>2004</v>
      </c>
      <c r="E2863" s="19">
        <v>1</v>
      </c>
      <c r="F2863" s="19">
        <v>30</v>
      </c>
      <c r="G2863" s="40">
        <f t="shared" si="300"/>
        <v>38016</v>
      </c>
      <c r="H2863">
        <f t="shared" si="301"/>
        <v>5</v>
      </c>
      <c r="I2863" s="38">
        <v>0</v>
      </c>
      <c r="J2863" s="38">
        <v>0.3743055555555555</v>
      </c>
      <c r="K2863">
        <v>4970</v>
      </c>
      <c r="L2863">
        <v>5</v>
      </c>
      <c r="M2863">
        <v>1</v>
      </c>
      <c r="O2863">
        <v>4</v>
      </c>
      <c r="P2863">
        <v>2</v>
      </c>
      <c r="Q2863">
        <v>2</v>
      </c>
      <c r="R2863">
        <v>37</v>
      </c>
      <c r="S2863">
        <v>0</v>
      </c>
      <c r="W2863" s="41" t="s">
        <v>118</v>
      </c>
      <c r="X2863">
        <v>0</v>
      </c>
      <c r="Y2863">
        <v>1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M2863" t="s">
        <v>2920</v>
      </c>
    </row>
    <row r="2864" spans="1:39" x14ac:dyDescent="0.15">
      <c r="A2864">
        <v>4479</v>
      </c>
      <c r="B2864">
        <v>190</v>
      </c>
      <c r="C2864">
        <v>5</v>
      </c>
      <c r="D2864" s="17">
        <v>2007</v>
      </c>
      <c r="E2864" s="17">
        <v>1</v>
      </c>
      <c r="F2864" s="17">
        <v>29</v>
      </c>
      <c r="G2864" s="40">
        <f t="shared" si="300"/>
        <v>39111</v>
      </c>
      <c r="H2864">
        <f t="shared" si="301"/>
        <v>5</v>
      </c>
      <c r="I2864" s="29">
        <v>0.38611111111111113</v>
      </c>
      <c r="J2864" s="29">
        <v>0.38611111111111113</v>
      </c>
      <c r="L2864">
        <v>6</v>
      </c>
      <c r="O2864">
        <v>4</v>
      </c>
      <c r="P2864">
        <v>2</v>
      </c>
      <c r="Q2864">
        <v>1</v>
      </c>
      <c r="W2864" s="41" t="s">
        <v>118</v>
      </c>
      <c r="X2864">
        <v>1</v>
      </c>
      <c r="Y2864">
        <v>0</v>
      </c>
      <c r="Z2864">
        <v>1</v>
      </c>
      <c r="AA2864">
        <v>0</v>
      </c>
      <c r="AB2864">
        <v>0</v>
      </c>
      <c r="AC2864">
        <v>0</v>
      </c>
      <c r="AD2864">
        <v>0</v>
      </c>
      <c r="AE2864">
        <v>1</v>
      </c>
    </row>
    <row r="2865" spans="1:43" x14ac:dyDescent="0.15">
      <c r="A2865">
        <v>4480</v>
      </c>
      <c r="B2865">
        <v>190</v>
      </c>
      <c r="C2865">
        <v>5</v>
      </c>
      <c r="D2865" s="17">
        <v>2007</v>
      </c>
      <c r="E2865" s="17">
        <v>1</v>
      </c>
      <c r="F2865" s="17">
        <v>29</v>
      </c>
      <c r="G2865" s="40">
        <f t="shared" si="300"/>
        <v>39111</v>
      </c>
      <c r="H2865">
        <f t="shared" si="301"/>
        <v>5</v>
      </c>
      <c r="I2865" s="29">
        <v>0.38958333333333334</v>
      </c>
      <c r="J2865" s="29">
        <v>0.38958333333333334</v>
      </c>
      <c r="L2865">
        <v>7</v>
      </c>
      <c r="O2865">
        <v>4</v>
      </c>
      <c r="P2865">
        <v>2</v>
      </c>
      <c r="Q2865">
        <v>2</v>
      </c>
      <c r="W2865" s="41" t="s">
        <v>118</v>
      </c>
      <c r="X2865">
        <v>1</v>
      </c>
      <c r="Y2865">
        <v>0</v>
      </c>
      <c r="Z2865">
        <v>1</v>
      </c>
      <c r="AA2865">
        <v>0</v>
      </c>
      <c r="AB2865">
        <v>0</v>
      </c>
      <c r="AC2865">
        <v>0</v>
      </c>
      <c r="AD2865">
        <v>0</v>
      </c>
      <c r="AE2865">
        <v>1</v>
      </c>
    </row>
    <row r="2866" spans="1:43" x14ac:dyDescent="0.15">
      <c r="A2866">
        <v>4493</v>
      </c>
      <c r="B2866">
        <v>191</v>
      </c>
      <c r="C2866">
        <v>5</v>
      </c>
      <c r="D2866" s="19">
        <v>2007</v>
      </c>
      <c r="E2866" s="19">
        <v>1</v>
      </c>
      <c r="F2866" s="19">
        <v>30</v>
      </c>
      <c r="G2866" s="40">
        <f t="shared" si="300"/>
        <v>39112</v>
      </c>
      <c r="H2866">
        <f t="shared" si="301"/>
        <v>5</v>
      </c>
      <c r="I2866" s="29">
        <v>0.4236111111111111</v>
      </c>
      <c r="J2866" s="29">
        <v>0.4236111111111111</v>
      </c>
      <c r="K2866">
        <v>7280</v>
      </c>
      <c r="L2866">
        <v>5</v>
      </c>
      <c r="O2866">
        <v>4</v>
      </c>
      <c r="P2866">
        <v>2</v>
      </c>
      <c r="Q2866">
        <v>2</v>
      </c>
      <c r="W2866" s="41" t="s">
        <v>50</v>
      </c>
      <c r="X2866">
        <v>0</v>
      </c>
      <c r="Y2866">
        <v>1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</row>
    <row r="2867" spans="1:43" x14ac:dyDescent="0.15">
      <c r="A2867">
        <v>3670</v>
      </c>
      <c r="B2867">
        <v>163</v>
      </c>
      <c r="C2867">
        <v>5</v>
      </c>
      <c r="D2867" s="17">
        <v>2008</v>
      </c>
      <c r="E2867" s="17">
        <v>1</v>
      </c>
      <c r="F2867" s="17">
        <v>28</v>
      </c>
      <c r="G2867" s="40">
        <f t="shared" si="300"/>
        <v>39475</v>
      </c>
      <c r="H2867">
        <f t="shared" si="301"/>
        <v>5</v>
      </c>
      <c r="I2867" s="38">
        <v>0</v>
      </c>
      <c r="J2867" s="38">
        <v>0.4152777777777778</v>
      </c>
      <c r="K2867">
        <v>7766</v>
      </c>
      <c r="L2867">
        <v>5</v>
      </c>
      <c r="O2867">
        <v>4</v>
      </c>
      <c r="P2867">
        <v>2</v>
      </c>
      <c r="Q2867">
        <v>2</v>
      </c>
      <c r="R2867">
        <v>39.299999999999997</v>
      </c>
      <c r="S2867">
        <v>1</v>
      </c>
      <c r="T2867">
        <v>3</v>
      </c>
      <c r="W2867" s="41" t="s">
        <v>118</v>
      </c>
      <c r="X2867">
        <v>0</v>
      </c>
      <c r="Y2867">
        <v>1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</row>
    <row r="2868" spans="1:43" x14ac:dyDescent="0.15">
      <c r="A2868">
        <v>3665</v>
      </c>
      <c r="B2868">
        <v>163</v>
      </c>
      <c r="C2868">
        <v>5</v>
      </c>
      <c r="D2868" s="19">
        <v>2008</v>
      </c>
      <c r="E2868" s="19">
        <v>1</v>
      </c>
      <c r="F2868" s="19">
        <v>28</v>
      </c>
      <c r="G2868" s="40">
        <f t="shared" si="300"/>
        <v>39475</v>
      </c>
      <c r="H2868">
        <f t="shared" si="301"/>
        <v>5</v>
      </c>
      <c r="I2868" s="38">
        <v>0</v>
      </c>
      <c r="J2868" s="38">
        <v>0.36944444444444446</v>
      </c>
      <c r="K2868">
        <v>7893</v>
      </c>
      <c r="L2868">
        <v>7</v>
      </c>
      <c r="M2868">
        <v>2</v>
      </c>
      <c r="O2868">
        <v>4</v>
      </c>
      <c r="P2868">
        <v>2</v>
      </c>
      <c r="Q2868">
        <v>2</v>
      </c>
      <c r="R2868">
        <v>37.5</v>
      </c>
      <c r="S2868">
        <v>1</v>
      </c>
      <c r="T2868">
        <v>3</v>
      </c>
      <c r="W2868" s="41" t="s">
        <v>118</v>
      </c>
      <c r="X2868">
        <v>0</v>
      </c>
      <c r="Y2868">
        <v>1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</row>
    <row r="2869" spans="1:43" x14ac:dyDescent="0.15">
      <c r="A2869">
        <v>3713</v>
      </c>
      <c r="B2869">
        <v>164</v>
      </c>
      <c r="C2869">
        <v>5</v>
      </c>
      <c r="D2869" s="17">
        <v>2008</v>
      </c>
      <c r="E2869" s="17">
        <v>1</v>
      </c>
      <c r="F2869" s="17">
        <v>31</v>
      </c>
      <c r="G2869" s="40">
        <f t="shared" si="300"/>
        <v>39478</v>
      </c>
      <c r="H2869">
        <f t="shared" si="301"/>
        <v>5</v>
      </c>
      <c r="I2869" s="38">
        <v>0</v>
      </c>
      <c r="J2869" s="38">
        <v>0.37152777777777773</v>
      </c>
      <c r="K2869">
        <v>2223</v>
      </c>
      <c r="L2869">
        <v>6</v>
      </c>
      <c r="M2869">
        <v>8</v>
      </c>
      <c r="O2869">
        <v>4</v>
      </c>
      <c r="P2869">
        <v>2</v>
      </c>
      <c r="Q2869">
        <v>1</v>
      </c>
      <c r="T2869">
        <v>3</v>
      </c>
      <c r="W2869" s="41" t="s">
        <v>278</v>
      </c>
      <c r="X2869">
        <v>1</v>
      </c>
      <c r="Y2869">
        <v>0</v>
      </c>
      <c r="Z2869">
        <v>1</v>
      </c>
      <c r="AA2869">
        <v>0</v>
      </c>
      <c r="AB2869">
        <v>0</v>
      </c>
      <c r="AC2869">
        <v>0</v>
      </c>
      <c r="AD2869">
        <v>0</v>
      </c>
      <c r="AE2869">
        <v>1</v>
      </c>
    </row>
    <row r="2870" spans="1:43" x14ac:dyDescent="0.15">
      <c r="A2870">
        <v>3712</v>
      </c>
      <c r="B2870">
        <v>164</v>
      </c>
      <c r="C2870">
        <v>5</v>
      </c>
      <c r="D2870" s="17">
        <v>2008</v>
      </c>
      <c r="E2870" s="17">
        <v>1</v>
      </c>
      <c r="F2870" s="17">
        <v>31</v>
      </c>
      <c r="G2870" s="40">
        <f t="shared" si="300"/>
        <v>39478</v>
      </c>
      <c r="H2870">
        <f t="shared" si="301"/>
        <v>5</v>
      </c>
      <c r="I2870" s="38">
        <v>0</v>
      </c>
      <c r="J2870" s="38">
        <v>0.3659722222222222</v>
      </c>
      <c r="K2870">
        <v>7909</v>
      </c>
      <c r="L2870">
        <v>8</v>
      </c>
      <c r="O2870">
        <v>4</v>
      </c>
      <c r="P2870">
        <v>2</v>
      </c>
      <c r="Q2870">
        <v>1</v>
      </c>
      <c r="T2870">
        <v>3</v>
      </c>
      <c r="W2870" s="41" t="s">
        <v>118</v>
      </c>
      <c r="X2870">
        <v>1</v>
      </c>
      <c r="Y2870">
        <v>0</v>
      </c>
      <c r="Z2870">
        <v>1</v>
      </c>
      <c r="AA2870">
        <v>0</v>
      </c>
      <c r="AB2870">
        <v>0</v>
      </c>
      <c r="AC2870">
        <v>0</v>
      </c>
      <c r="AD2870">
        <v>0</v>
      </c>
      <c r="AE2870">
        <v>1</v>
      </c>
    </row>
    <row r="2871" spans="1:43" x14ac:dyDescent="0.15">
      <c r="A2871">
        <v>3719</v>
      </c>
      <c r="B2871">
        <v>164</v>
      </c>
      <c r="C2871">
        <v>5</v>
      </c>
      <c r="D2871" s="17">
        <v>2008</v>
      </c>
      <c r="E2871" s="17">
        <v>1</v>
      </c>
      <c r="F2871" s="17">
        <v>31</v>
      </c>
      <c r="G2871" s="40">
        <f t="shared" si="300"/>
        <v>39478</v>
      </c>
      <c r="H2871">
        <f t="shared" si="301"/>
        <v>5</v>
      </c>
      <c r="I2871" s="38">
        <v>0</v>
      </c>
      <c r="J2871" s="38">
        <v>0.43541666666666662</v>
      </c>
      <c r="L2871">
        <v>6</v>
      </c>
      <c r="O2871">
        <v>4</v>
      </c>
      <c r="P2871">
        <v>2</v>
      </c>
      <c r="Q2871">
        <v>1</v>
      </c>
      <c r="W2871" s="41" t="s">
        <v>118</v>
      </c>
      <c r="X2871">
        <v>0</v>
      </c>
      <c r="Y2871">
        <v>1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</row>
    <row r="2872" spans="1:43" x14ac:dyDescent="0.15">
      <c r="A2872">
        <v>1241</v>
      </c>
      <c r="B2872">
        <v>44</v>
      </c>
      <c r="C2872">
        <v>5</v>
      </c>
      <c r="D2872" s="17">
        <v>2004</v>
      </c>
      <c r="E2872" s="17">
        <v>2</v>
      </c>
      <c r="F2872" s="17">
        <v>2</v>
      </c>
      <c r="G2872" s="40">
        <f t="shared" ref="G2872:G2879" si="302">DATE(D2872,E2872,F2872)</f>
        <v>38019</v>
      </c>
      <c r="H2872">
        <f t="shared" ref="H2872:H2879" si="303">INT((G2872-DATE(YEAR(G2872-WEEKDAY(G2872-1)+4),1,3)+WEEKDAY(DATE(YEAR(G2872-WEEKDAY(G2872-1)+4),1,3))+5)/7)</f>
        <v>6</v>
      </c>
      <c r="I2872" s="38">
        <v>0</v>
      </c>
      <c r="J2872" s="38">
        <v>0.3756944444444445</v>
      </c>
      <c r="K2872">
        <v>4984</v>
      </c>
      <c r="L2872">
        <v>7</v>
      </c>
      <c r="O2872">
        <v>4</v>
      </c>
      <c r="P2872">
        <v>2</v>
      </c>
      <c r="Q2872">
        <v>1</v>
      </c>
      <c r="T2872">
        <v>2</v>
      </c>
      <c r="W2872" s="41" t="s">
        <v>120</v>
      </c>
      <c r="X2872">
        <v>1</v>
      </c>
      <c r="Y2872">
        <v>0</v>
      </c>
      <c r="Z2872">
        <v>1</v>
      </c>
      <c r="AA2872">
        <v>0</v>
      </c>
      <c r="AB2872">
        <v>0</v>
      </c>
      <c r="AC2872">
        <v>0</v>
      </c>
      <c r="AD2872">
        <v>0</v>
      </c>
      <c r="AE2872">
        <v>1</v>
      </c>
    </row>
    <row r="2873" spans="1:43" x14ac:dyDescent="0.15">
      <c r="A2873">
        <v>1243</v>
      </c>
      <c r="B2873">
        <v>44</v>
      </c>
      <c r="C2873">
        <v>5</v>
      </c>
      <c r="D2873" s="17">
        <v>2004</v>
      </c>
      <c r="E2873" s="17">
        <v>2</v>
      </c>
      <c r="F2873" s="17">
        <v>2</v>
      </c>
      <c r="G2873" s="40">
        <f t="shared" si="302"/>
        <v>38019</v>
      </c>
      <c r="H2873">
        <f t="shared" si="303"/>
        <v>6</v>
      </c>
      <c r="I2873" s="1">
        <v>0</v>
      </c>
      <c r="J2873" s="1">
        <v>0.38611111111111113</v>
      </c>
      <c r="K2873">
        <v>4985</v>
      </c>
      <c r="L2873">
        <v>7</v>
      </c>
      <c r="O2873">
        <v>4</v>
      </c>
      <c r="P2873">
        <v>2</v>
      </c>
      <c r="Q2873">
        <v>1</v>
      </c>
      <c r="T2873">
        <v>2</v>
      </c>
      <c r="W2873" s="41" t="s">
        <v>24</v>
      </c>
      <c r="X2873">
        <v>4</v>
      </c>
      <c r="Y2873">
        <v>0</v>
      </c>
      <c r="Z2873">
        <v>0</v>
      </c>
      <c r="AA2873">
        <v>0</v>
      </c>
      <c r="AB2873">
        <v>0</v>
      </c>
      <c r="AC2873">
        <v>1</v>
      </c>
      <c r="AD2873">
        <v>0</v>
      </c>
      <c r="AE2873">
        <v>1</v>
      </c>
    </row>
    <row r="2874" spans="1:43" x14ac:dyDescent="0.15">
      <c r="A2874">
        <v>1239</v>
      </c>
      <c r="B2874">
        <v>44</v>
      </c>
      <c r="C2874">
        <v>5</v>
      </c>
      <c r="D2874" s="19">
        <v>2004</v>
      </c>
      <c r="E2874" s="19">
        <v>2</v>
      </c>
      <c r="F2874" s="19">
        <v>2</v>
      </c>
      <c r="G2874" s="40">
        <f t="shared" si="302"/>
        <v>38019</v>
      </c>
      <c r="H2874">
        <f t="shared" si="303"/>
        <v>6</v>
      </c>
      <c r="I2874" s="29">
        <v>0.37222222222222223</v>
      </c>
      <c r="J2874" s="29">
        <v>0.37222222222222223</v>
      </c>
      <c r="K2874">
        <v>5056</v>
      </c>
      <c r="L2874">
        <v>8</v>
      </c>
      <c r="O2874">
        <v>4</v>
      </c>
      <c r="P2874">
        <v>2</v>
      </c>
      <c r="Q2874">
        <v>1</v>
      </c>
      <c r="R2874">
        <v>35.799999999999997</v>
      </c>
      <c r="S2874">
        <v>0</v>
      </c>
      <c r="T2874">
        <v>2</v>
      </c>
      <c r="W2874" s="41" t="s">
        <v>118</v>
      </c>
      <c r="X2874">
        <v>0</v>
      </c>
      <c r="Y2874">
        <v>1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</row>
    <row r="2875" spans="1:43" x14ac:dyDescent="0.15">
      <c r="A2875">
        <v>1229</v>
      </c>
      <c r="B2875">
        <v>44</v>
      </c>
      <c r="C2875">
        <v>5</v>
      </c>
      <c r="D2875" s="17">
        <v>2004</v>
      </c>
      <c r="E2875" s="17">
        <v>2</v>
      </c>
      <c r="F2875" s="17">
        <v>2</v>
      </c>
      <c r="G2875" s="40">
        <f t="shared" si="302"/>
        <v>38019</v>
      </c>
      <c r="H2875">
        <f t="shared" si="303"/>
        <v>6</v>
      </c>
      <c r="I2875" s="1">
        <v>0</v>
      </c>
      <c r="J2875" s="1">
        <v>0.33749999999999997</v>
      </c>
      <c r="L2875">
        <v>6</v>
      </c>
      <c r="O2875">
        <v>4</v>
      </c>
      <c r="P2875">
        <v>2</v>
      </c>
      <c r="Q2875">
        <v>1</v>
      </c>
      <c r="R2875">
        <v>35.6</v>
      </c>
      <c r="S2875">
        <v>0</v>
      </c>
      <c r="T2875">
        <v>2</v>
      </c>
      <c r="W2875" s="41" t="s">
        <v>118</v>
      </c>
      <c r="X2875">
        <v>1</v>
      </c>
      <c r="Y2875">
        <v>0</v>
      </c>
      <c r="Z2875">
        <v>1</v>
      </c>
      <c r="AA2875">
        <v>0</v>
      </c>
      <c r="AB2875">
        <v>0</v>
      </c>
      <c r="AC2875">
        <v>0</v>
      </c>
      <c r="AD2875">
        <v>0</v>
      </c>
      <c r="AE2875">
        <v>1</v>
      </c>
    </row>
    <row r="2876" spans="1:43" x14ac:dyDescent="0.15">
      <c r="A2876">
        <v>1016</v>
      </c>
      <c r="B2876">
        <v>36</v>
      </c>
      <c r="C2876">
        <v>5</v>
      </c>
      <c r="D2876" s="17">
        <v>2004</v>
      </c>
      <c r="E2876" s="17">
        <v>2</v>
      </c>
      <c r="F2876" s="17">
        <v>3</v>
      </c>
      <c r="G2876" s="40">
        <f t="shared" si="302"/>
        <v>38020</v>
      </c>
      <c r="H2876">
        <f t="shared" si="303"/>
        <v>6</v>
      </c>
      <c r="I2876" s="1">
        <v>0</v>
      </c>
      <c r="J2876" s="1">
        <v>0.50069444444444444</v>
      </c>
      <c r="K2876">
        <v>520</v>
      </c>
      <c r="L2876">
        <v>7</v>
      </c>
      <c r="O2876">
        <v>4</v>
      </c>
      <c r="P2876">
        <v>2</v>
      </c>
      <c r="Q2876">
        <v>1</v>
      </c>
      <c r="W2876" s="41" t="s">
        <v>118</v>
      </c>
      <c r="X2876">
        <v>0</v>
      </c>
      <c r="Y2876">
        <v>1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</row>
    <row r="2877" spans="1:43" x14ac:dyDescent="0.15">
      <c r="A2877">
        <v>546</v>
      </c>
      <c r="B2877">
        <v>19</v>
      </c>
      <c r="C2877">
        <v>6</v>
      </c>
      <c r="D2877" s="17">
        <v>2004</v>
      </c>
      <c r="E2877" s="17">
        <v>2</v>
      </c>
      <c r="F2877" s="17">
        <v>4</v>
      </c>
      <c r="G2877" s="40">
        <f t="shared" si="302"/>
        <v>38021</v>
      </c>
      <c r="H2877">
        <f t="shared" si="303"/>
        <v>6</v>
      </c>
      <c r="I2877" s="38">
        <v>0</v>
      </c>
      <c r="J2877" s="38">
        <v>0.33888888888888885</v>
      </c>
      <c r="K2877">
        <v>6002</v>
      </c>
      <c r="L2877">
        <v>5</v>
      </c>
      <c r="O2877">
        <v>4</v>
      </c>
      <c r="P2877">
        <v>2</v>
      </c>
      <c r="Q2877">
        <v>2</v>
      </c>
      <c r="T2877">
        <v>2</v>
      </c>
      <c r="W2877" s="41" t="s">
        <v>120</v>
      </c>
      <c r="X2877">
        <v>0</v>
      </c>
      <c r="Y2877">
        <v>1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</row>
    <row r="2878" spans="1:43" x14ac:dyDescent="0.15">
      <c r="A2878">
        <v>466</v>
      </c>
      <c r="B2878">
        <v>17</v>
      </c>
      <c r="C2878">
        <v>6</v>
      </c>
      <c r="D2878" s="17">
        <v>2004</v>
      </c>
      <c r="E2878" s="17">
        <v>2</v>
      </c>
      <c r="F2878" s="17">
        <v>4</v>
      </c>
      <c r="G2878" s="40">
        <f t="shared" si="302"/>
        <v>38021</v>
      </c>
      <c r="H2878">
        <f t="shared" si="303"/>
        <v>6</v>
      </c>
      <c r="I2878" s="38">
        <v>0</v>
      </c>
      <c r="J2878" s="38">
        <v>0.46319444444444446</v>
      </c>
      <c r="K2878">
        <v>1663</v>
      </c>
      <c r="L2878">
        <v>5</v>
      </c>
      <c r="O2878">
        <v>4</v>
      </c>
      <c r="P2878">
        <v>2</v>
      </c>
      <c r="Q2878">
        <v>2</v>
      </c>
      <c r="T2878">
        <v>2</v>
      </c>
      <c r="W2878" s="41" t="s">
        <v>50</v>
      </c>
      <c r="X2878">
        <v>1</v>
      </c>
      <c r="Y2878">
        <v>0</v>
      </c>
      <c r="Z2878">
        <v>1</v>
      </c>
      <c r="AA2878">
        <v>0</v>
      </c>
      <c r="AB2878">
        <v>0</v>
      </c>
      <c r="AC2878">
        <v>0</v>
      </c>
      <c r="AD2878">
        <v>0</v>
      </c>
      <c r="AE2878">
        <v>1</v>
      </c>
    </row>
    <row r="2879" spans="1:43" x14ac:dyDescent="0.15">
      <c r="A2879">
        <v>493</v>
      </c>
      <c r="B2879">
        <v>17</v>
      </c>
      <c r="C2879">
        <v>6</v>
      </c>
      <c r="D2879" s="19">
        <v>2004</v>
      </c>
      <c r="E2879" s="19">
        <v>2</v>
      </c>
      <c r="F2879" s="19">
        <v>5</v>
      </c>
      <c r="G2879" s="40">
        <f t="shared" si="302"/>
        <v>38022</v>
      </c>
      <c r="H2879">
        <f t="shared" si="303"/>
        <v>6</v>
      </c>
      <c r="I2879" s="38">
        <v>0</v>
      </c>
      <c r="J2879" s="38">
        <v>0.44305555555555554</v>
      </c>
      <c r="L2879">
        <v>9</v>
      </c>
      <c r="O2879">
        <v>4</v>
      </c>
      <c r="P2879">
        <v>2</v>
      </c>
      <c r="Q2879">
        <v>1</v>
      </c>
      <c r="T2879">
        <v>2</v>
      </c>
      <c r="W2879" s="41" t="s">
        <v>118</v>
      </c>
      <c r="X2879">
        <v>0</v>
      </c>
      <c r="Y2879">
        <v>1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Q2879" t="s">
        <v>2433</v>
      </c>
    </row>
    <row r="2880" spans="1:43" x14ac:dyDescent="0.15">
      <c r="A2880">
        <v>463</v>
      </c>
      <c r="B2880">
        <v>16</v>
      </c>
      <c r="C2880">
        <v>6</v>
      </c>
      <c r="D2880" s="17">
        <v>2004</v>
      </c>
      <c r="E2880" s="17">
        <v>2</v>
      </c>
      <c r="F2880" s="17">
        <v>9</v>
      </c>
      <c r="G2880" s="40">
        <f t="shared" ref="G2880:G2889" si="304">DATE(D2880,E2880,F2880)</f>
        <v>38026</v>
      </c>
      <c r="H2880">
        <f t="shared" ref="H2880:H2889" si="305">INT((G2880-DATE(YEAR(G2880-WEEKDAY(G2880-1)+4),1,3)+WEEKDAY(DATE(YEAR(G2880-WEEKDAY(G2880-1)+4),1,3))+5)/7)</f>
        <v>7</v>
      </c>
      <c r="I2880" s="38">
        <v>0</v>
      </c>
      <c r="J2880" s="38">
        <v>0.36458333333333331</v>
      </c>
      <c r="K2880">
        <v>5000</v>
      </c>
      <c r="L2880">
        <v>8</v>
      </c>
      <c r="O2880">
        <v>4</v>
      </c>
      <c r="P2880">
        <v>2</v>
      </c>
      <c r="Q2880">
        <v>1</v>
      </c>
      <c r="T2880">
        <v>2</v>
      </c>
      <c r="W2880" s="41" t="s">
        <v>278</v>
      </c>
      <c r="X2880">
        <v>3</v>
      </c>
      <c r="Y2880">
        <v>0</v>
      </c>
      <c r="Z2880">
        <v>0</v>
      </c>
      <c r="AA2880">
        <v>0</v>
      </c>
      <c r="AB2880">
        <v>1</v>
      </c>
      <c r="AC2880">
        <v>0</v>
      </c>
      <c r="AD2880">
        <v>0</v>
      </c>
      <c r="AE2880">
        <v>1</v>
      </c>
    </row>
    <row r="2881" spans="1:42" x14ac:dyDescent="0.15">
      <c r="A2881">
        <v>461</v>
      </c>
      <c r="B2881">
        <v>16</v>
      </c>
      <c r="C2881">
        <v>6</v>
      </c>
      <c r="D2881" s="17">
        <v>2004</v>
      </c>
      <c r="E2881" s="17">
        <v>2</v>
      </c>
      <c r="F2881" s="17">
        <v>9</v>
      </c>
      <c r="G2881" s="40">
        <f t="shared" si="304"/>
        <v>38026</v>
      </c>
      <c r="H2881">
        <f t="shared" si="305"/>
        <v>7</v>
      </c>
      <c r="I2881" s="38">
        <v>0</v>
      </c>
      <c r="J2881" s="38">
        <v>0.35694444444444445</v>
      </c>
      <c r="K2881">
        <v>6028</v>
      </c>
      <c r="L2881">
        <v>5</v>
      </c>
      <c r="O2881">
        <v>4</v>
      </c>
      <c r="P2881">
        <v>2</v>
      </c>
      <c r="Q2881">
        <v>1</v>
      </c>
      <c r="T2881">
        <v>2</v>
      </c>
      <c r="W2881" s="41" t="s">
        <v>118</v>
      </c>
      <c r="X2881">
        <v>1</v>
      </c>
      <c r="Y2881">
        <v>0</v>
      </c>
      <c r="Z2881">
        <v>1</v>
      </c>
      <c r="AA2881">
        <v>0</v>
      </c>
      <c r="AB2881">
        <v>0</v>
      </c>
      <c r="AC2881">
        <v>0</v>
      </c>
      <c r="AD2881">
        <v>0</v>
      </c>
      <c r="AE2881">
        <v>1</v>
      </c>
    </row>
    <row r="2882" spans="1:42" x14ac:dyDescent="0.15">
      <c r="A2882">
        <v>421</v>
      </c>
      <c r="B2882">
        <v>15</v>
      </c>
      <c r="C2882">
        <v>6</v>
      </c>
      <c r="D2882" s="19">
        <v>2004</v>
      </c>
      <c r="E2882" s="19">
        <v>2</v>
      </c>
      <c r="F2882" s="19">
        <v>9</v>
      </c>
      <c r="G2882" s="40">
        <f t="shared" si="304"/>
        <v>38026</v>
      </c>
      <c r="H2882">
        <f t="shared" si="305"/>
        <v>7</v>
      </c>
      <c r="I2882" s="38">
        <v>0</v>
      </c>
      <c r="J2882" s="38">
        <v>0.4201388888888889</v>
      </c>
      <c r="K2882">
        <v>4895</v>
      </c>
      <c r="L2882">
        <v>7</v>
      </c>
      <c r="O2882">
        <v>4</v>
      </c>
      <c r="P2882">
        <v>2</v>
      </c>
      <c r="Q2882">
        <v>2</v>
      </c>
      <c r="T2882">
        <v>2</v>
      </c>
      <c r="W2882" s="41" t="s">
        <v>43</v>
      </c>
      <c r="X2882">
        <v>0</v>
      </c>
      <c r="Y2882">
        <v>1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</row>
    <row r="2883" spans="1:42" x14ac:dyDescent="0.15">
      <c r="A2883">
        <v>428</v>
      </c>
      <c r="B2883">
        <v>15</v>
      </c>
      <c r="C2883">
        <v>6</v>
      </c>
      <c r="D2883" s="17">
        <v>2004</v>
      </c>
      <c r="E2883" s="17">
        <v>2</v>
      </c>
      <c r="F2883" s="17">
        <v>9</v>
      </c>
      <c r="G2883" s="40">
        <f t="shared" si="304"/>
        <v>38026</v>
      </c>
      <c r="H2883">
        <f t="shared" si="305"/>
        <v>7</v>
      </c>
      <c r="I2883" s="38">
        <v>0</v>
      </c>
      <c r="J2883" s="38">
        <v>0.50277777777777777</v>
      </c>
      <c r="K2883">
        <v>29</v>
      </c>
      <c r="L2883">
        <v>7</v>
      </c>
      <c r="O2883">
        <v>4</v>
      </c>
      <c r="P2883">
        <v>2</v>
      </c>
      <c r="Q2883">
        <v>1</v>
      </c>
      <c r="T2883">
        <v>2</v>
      </c>
      <c r="W2883" s="41" t="s">
        <v>50</v>
      </c>
      <c r="X2883">
        <v>0</v>
      </c>
      <c r="Y2883">
        <v>1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</row>
    <row r="2884" spans="1:42" x14ac:dyDescent="0.15">
      <c r="A2884">
        <v>387</v>
      </c>
      <c r="B2884">
        <v>14</v>
      </c>
      <c r="C2884">
        <v>6</v>
      </c>
      <c r="D2884" s="17">
        <v>2004</v>
      </c>
      <c r="E2884" s="17">
        <v>2</v>
      </c>
      <c r="F2884" s="17">
        <v>10</v>
      </c>
      <c r="G2884" s="40">
        <f t="shared" si="304"/>
        <v>38027</v>
      </c>
      <c r="H2884">
        <f t="shared" si="305"/>
        <v>7</v>
      </c>
      <c r="I2884" s="38">
        <v>0</v>
      </c>
      <c r="J2884" s="38">
        <v>0.4055555555555555</v>
      </c>
      <c r="K2884">
        <v>6047</v>
      </c>
      <c r="L2884">
        <v>6</v>
      </c>
      <c r="M2884">
        <v>11</v>
      </c>
      <c r="O2884">
        <v>4</v>
      </c>
      <c r="P2884">
        <v>2</v>
      </c>
      <c r="Q2884">
        <v>1</v>
      </c>
      <c r="R2884">
        <v>36.1</v>
      </c>
      <c r="S2884">
        <v>0</v>
      </c>
      <c r="W2884" s="41" t="s">
        <v>120</v>
      </c>
      <c r="X2884">
        <v>1</v>
      </c>
      <c r="Y2884">
        <v>0</v>
      </c>
      <c r="Z2884">
        <v>1</v>
      </c>
      <c r="AA2884">
        <v>0</v>
      </c>
      <c r="AB2884">
        <v>0</v>
      </c>
      <c r="AC2884">
        <v>0</v>
      </c>
      <c r="AD2884">
        <v>0</v>
      </c>
      <c r="AE2884">
        <v>1</v>
      </c>
    </row>
    <row r="2885" spans="1:42" x14ac:dyDescent="0.15">
      <c r="A2885">
        <v>350</v>
      </c>
      <c r="B2885">
        <v>13</v>
      </c>
      <c r="C2885">
        <v>7</v>
      </c>
      <c r="D2885" s="17">
        <v>2004</v>
      </c>
      <c r="E2885" s="17">
        <v>2</v>
      </c>
      <c r="F2885" s="17">
        <v>11</v>
      </c>
      <c r="G2885" s="40">
        <f t="shared" si="304"/>
        <v>38028</v>
      </c>
      <c r="H2885">
        <f t="shared" si="305"/>
        <v>7</v>
      </c>
      <c r="I2885" s="38">
        <v>0</v>
      </c>
      <c r="J2885" s="38">
        <v>0.40902777777777777</v>
      </c>
      <c r="K2885">
        <v>6050</v>
      </c>
      <c r="L2885">
        <v>9</v>
      </c>
      <c r="O2885">
        <v>4</v>
      </c>
      <c r="P2885">
        <v>2</v>
      </c>
      <c r="Q2885">
        <v>2</v>
      </c>
      <c r="T2885">
        <v>2</v>
      </c>
      <c r="W2885" s="41" t="s">
        <v>278</v>
      </c>
      <c r="X2885">
        <v>1</v>
      </c>
      <c r="Y2885">
        <v>0</v>
      </c>
      <c r="Z2885">
        <v>1</v>
      </c>
      <c r="AA2885">
        <v>0</v>
      </c>
      <c r="AB2885">
        <v>0</v>
      </c>
      <c r="AC2885">
        <v>0</v>
      </c>
      <c r="AD2885">
        <v>0</v>
      </c>
      <c r="AE2885">
        <v>1</v>
      </c>
    </row>
    <row r="2886" spans="1:42" x14ac:dyDescent="0.15">
      <c r="A2886">
        <v>359</v>
      </c>
      <c r="B2886">
        <v>13</v>
      </c>
      <c r="C2886">
        <v>7</v>
      </c>
      <c r="D2886" s="17">
        <v>2004</v>
      </c>
      <c r="E2886" s="17">
        <v>2</v>
      </c>
      <c r="F2886" s="17">
        <v>12</v>
      </c>
      <c r="G2886" s="40">
        <f t="shared" si="304"/>
        <v>38029</v>
      </c>
      <c r="H2886">
        <f t="shared" si="305"/>
        <v>7</v>
      </c>
      <c r="I2886" s="38">
        <v>0</v>
      </c>
      <c r="J2886" s="38">
        <v>0.2951388888888889</v>
      </c>
      <c r="K2886">
        <v>3489</v>
      </c>
      <c r="L2886">
        <v>6</v>
      </c>
      <c r="O2886">
        <v>4</v>
      </c>
      <c r="P2886">
        <v>2</v>
      </c>
      <c r="Q2886">
        <v>1</v>
      </c>
      <c r="T2886">
        <v>2</v>
      </c>
      <c r="W2886" s="41" t="s">
        <v>118</v>
      </c>
      <c r="X2886">
        <v>1</v>
      </c>
      <c r="Y2886">
        <v>0</v>
      </c>
      <c r="Z2886">
        <v>1</v>
      </c>
      <c r="AA2886">
        <v>0</v>
      </c>
      <c r="AB2886">
        <v>0</v>
      </c>
      <c r="AC2886">
        <v>0</v>
      </c>
      <c r="AD2886">
        <v>0</v>
      </c>
      <c r="AE2886">
        <v>1</v>
      </c>
    </row>
    <row r="2887" spans="1:42" x14ac:dyDescent="0.15">
      <c r="A2887">
        <v>3768</v>
      </c>
      <c r="B2887">
        <v>166</v>
      </c>
      <c r="C2887">
        <v>7</v>
      </c>
      <c r="D2887" s="17">
        <v>2008</v>
      </c>
      <c r="E2887" s="17">
        <v>2</v>
      </c>
      <c r="F2887" s="17">
        <v>12</v>
      </c>
      <c r="G2887" s="40">
        <f t="shared" si="304"/>
        <v>39490</v>
      </c>
      <c r="H2887">
        <f t="shared" si="305"/>
        <v>7</v>
      </c>
      <c r="I2887" s="38">
        <v>0</v>
      </c>
      <c r="J2887" s="38">
        <v>0.34791666666666665</v>
      </c>
      <c r="L2887">
        <v>7</v>
      </c>
      <c r="O2887">
        <v>4</v>
      </c>
      <c r="P2887">
        <v>2</v>
      </c>
      <c r="Q2887">
        <v>2</v>
      </c>
      <c r="T2887">
        <v>3</v>
      </c>
      <c r="W2887" s="41" t="s">
        <v>120</v>
      </c>
      <c r="X2887">
        <v>0</v>
      </c>
      <c r="Y2887">
        <v>1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</row>
    <row r="2888" spans="1:42" x14ac:dyDescent="0.15">
      <c r="A2888">
        <v>3771</v>
      </c>
      <c r="B2888">
        <v>166</v>
      </c>
      <c r="C2888">
        <v>7</v>
      </c>
      <c r="D2888" s="17">
        <v>2008</v>
      </c>
      <c r="E2888" s="17">
        <v>2</v>
      </c>
      <c r="F2888" s="17">
        <v>12</v>
      </c>
      <c r="G2888" s="40">
        <f t="shared" si="304"/>
        <v>39490</v>
      </c>
      <c r="H2888">
        <f t="shared" si="305"/>
        <v>7</v>
      </c>
      <c r="I2888" s="38">
        <v>0</v>
      </c>
      <c r="J2888" s="38">
        <v>0.37777777777777777</v>
      </c>
      <c r="L2888">
        <v>8</v>
      </c>
      <c r="O2888">
        <v>4</v>
      </c>
      <c r="P2888">
        <v>2</v>
      </c>
      <c r="Q2888">
        <v>1</v>
      </c>
      <c r="R2888">
        <v>35.799999999999997</v>
      </c>
      <c r="S2888">
        <v>0</v>
      </c>
      <c r="T2888">
        <v>3</v>
      </c>
      <c r="W2888" s="41" t="s">
        <v>118</v>
      </c>
      <c r="X2888">
        <v>1</v>
      </c>
      <c r="Y2888">
        <v>0</v>
      </c>
      <c r="Z2888">
        <v>1</v>
      </c>
      <c r="AA2888">
        <v>0</v>
      </c>
      <c r="AB2888">
        <v>0</v>
      </c>
      <c r="AC2888">
        <v>0</v>
      </c>
      <c r="AD2888">
        <v>0</v>
      </c>
      <c r="AE2888">
        <v>1</v>
      </c>
    </row>
    <row r="2889" spans="1:42" x14ac:dyDescent="0.15">
      <c r="A2889">
        <v>3774</v>
      </c>
      <c r="B2889">
        <v>166</v>
      </c>
      <c r="C2889">
        <v>7</v>
      </c>
      <c r="D2889" s="17">
        <v>2008</v>
      </c>
      <c r="E2889" s="17">
        <v>2</v>
      </c>
      <c r="F2889" s="17">
        <v>13</v>
      </c>
      <c r="G2889" s="40">
        <f t="shared" si="304"/>
        <v>39491</v>
      </c>
      <c r="H2889">
        <f t="shared" si="305"/>
        <v>7</v>
      </c>
      <c r="I2889" s="38">
        <v>0</v>
      </c>
      <c r="J2889" s="38">
        <v>0.35138888888888892</v>
      </c>
      <c r="L2889">
        <v>8</v>
      </c>
      <c r="O2889">
        <v>4</v>
      </c>
      <c r="P2889">
        <v>2</v>
      </c>
      <c r="Q2889">
        <v>2</v>
      </c>
      <c r="R2889">
        <v>36.799999999999997</v>
      </c>
      <c r="S2889">
        <v>0</v>
      </c>
      <c r="W2889" s="41" t="s">
        <v>118</v>
      </c>
      <c r="X2889">
        <v>0</v>
      </c>
      <c r="Y2889">
        <v>1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</row>
    <row r="2890" spans="1:42" x14ac:dyDescent="0.15">
      <c r="A2890">
        <v>692</v>
      </c>
      <c r="B2890">
        <v>24</v>
      </c>
      <c r="C2890">
        <v>7</v>
      </c>
      <c r="D2890" s="17">
        <v>2004</v>
      </c>
      <c r="E2890" s="17">
        <v>2</v>
      </c>
      <c r="F2890" s="17">
        <v>16</v>
      </c>
      <c r="G2890" s="40">
        <f t="shared" ref="G2890:G2905" si="306">DATE(D2890,E2890,F2890)</f>
        <v>38033</v>
      </c>
      <c r="H2890">
        <f t="shared" ref="H2890:H2905" si="307">INT((G2890-DATE(YEAR(G2890-WEEKDAY(G2890-1)+4),1,3)+WEEKDAY(DATE(YEAR(G2890-WEEKDAY(G2890-1)+4),1,3))+5)/7)</f>
        <v>8</v>
      </c>
      <c r="I2890" s="38">
        <v>0</v>
      </c>
      <c r="J2890" s="38">
        <v>0.33888888888888885</v>
      </c>
      <c r="K2890">
        <v>2010</v>
      </c>
      <c r="L2890">
        <v>5</v>
      </c>
      <c r="O2890">
        <v>4</v>
      </c>
      <c r="P2890">
        <v>2</v>
      </c>
      <c r="Q2890">
        <v>2</v>
      </c>
      <c r="T2890">
        <v>2</v>
      </c>
      <c r="W2890" s="41" t="s">
        <v>118</v>
      </c>
      <c r="X2890">
        <v>3</v>
      </c>
      <c r="Y2890">
        <v>0</v>
      </c>
      <c r="Z2890">
        <v>0</v>
      </c>
      <c r="AA2890">
        <v>0</v>
      </c>
      <c r="AB2890">
        <v>1</v>
      </c>
      <c r="AC2890">
        <v>0</v>
      </c>
      <c r="AD2890">
        <v>0</v>
      </c>
      <c r="AE2890">
        <v>1</v>
      </c>
    </row>
    <row r="2891" spans="1:42" x14ac:dyDescent="0.15">
      <c r="A2891">
        <v>644</v>
      </c>
      <c r="B2891">
        <v>23</v>
      </c>
      <c r="C2891">
        <v>7</v>
      </c>
      <c r="D2891" s="17">
        <v>2004</v>
      </c>
      <c r="E2891" s="17">
        <v>2</v>
      </c>
      <c r="F2891" s="17">
        <v>16</v>
      </c>
      <c r="G2891" s="40">
        <f t="shared" si="306"/>
        <v>38033</v>
      </c>
      <c r="H2891">
        <f t="shared" si="307"/>
        <v>8</v>
      </c>
      <c r="I2891" s="38">
        <v>0</v>
      </c>
      <c r="J2891" s="38">
        <v>0.47361111111111115</v>
      </c>
      <c r="K2891">
        <v>6068</v>
      </c>
      <c r="L2891">
        <v>6</v>
      </c>
      <c r="O2891">
        <v>4</v>
      </c>
      <c r="P2891">
        <v>2</v>
      </c>
      <c r="Q2891">
        <v>2</v>
      </c>
      <c r="T2891">
        <v>2</v>
      </c>
      <c r="W2891" s="41" t="s">
        <v>50</v>
      </c>
      <c r="X2891">
        <v>0</v>
      </c>
      <c r="Y2891">
        <v>1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</row>
    <row r="2892" spans="1:42" x14ac:dyDescent="0.15">
      <c r="A2892">
        <v>649</v>
      </c>
      <c r="B2892">
        <v>23</v>
      </c>
      <c r="C2892">
        <v>7</v>
      </c>
      <c r="D2892" s="19">
        <v>2004</v>
      </c>
      <c r="E2892" s="19">
        <v>2</v>
      </c>
      <c r="F2892" s="19">
        <v>17</v>
      </c>
      <c r="G2892" s="40">
        <f t="shared" si="306"/>
        <v>38034</v>
      </c>
      <c r="H2892">
        <f t="shared" si="307"/>
        <v>8</v>
      </c>
      <c r="I2892" s="38">
        <v>0</v>
      </c>
      <c r="J2892" s="38">
        <v>0.33888888888888885</v>
      </c>
      <c r="K2892">
        <v>6071</v>
      </c>
      <c r="L2892">
        <v>7</v>
      </c>
      <c r="O2892">
        <v>4</v>
      </c>
      <c r="P2892">
        <v>2</v>
      </c>
      <c r="Q2892">
        <v>2</v>
      </c>
      <c r="T2892">
        <v>2</v>
      </c>
      <c r="W2892" s="41" t="s">
        <v>118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1</v>
      </c>
    </row>
    <row r="2893" spans="1:42" x14ac:dyDescent="0.15">
      <c r="A2893">
        <v>660</v>
      </c>
      <c r="B2893">
        <v>23</v>
      </c>
      <c r="C2893">
        <v>7</v>
      </c>
      <c r="D2893" s="17">
        <v>2004</v>
      </c>
      <c r="E2893" s="17">
        <v>2</v>
      </c>
      <c r="F2893" s="17">
        <v>17</v>
      </c>
      <c r="G2893" s="40">
        <f t="shared" si="306"/>
        <v>38034</v>
      </c>
      <c r="H2893">
        <f t="shared" si="307"/>
        <v>8</v>
      </c>
      <c r="I2893" s="38">
        <v>0</v>
      </c>
      <c r="J2893" s="38">
        <v>0.4055555555555555</v>
      </c>
      <c r="K2893">
        <v>29</v>
      </c>
      <c r="L2893">
        <v>7</v>
      </c>
      <c r="O2893">
        <v>4</v>
      </c>
      <c r="P2893">
        <v>2</v>
      </c>
      <c r="Q2893">
        <v>1</v>
      </c>
      <c r="T2893">
        <v>2</v>
      </c>
      <c r="W2893" s="41" t="s">
        <v>118</v>
      </c>
      <c r="X2893">
        <v>0</v>
      </c>
      <c r="Y2893">
        <v>1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</row>
    <row r="2894" spans="1:42" x14ac:dyDescent="0.15">
      <c r="A2894">
        <v>656</v>
      </c>
      <c r="B2894">
        <v>23</v>
      </c>
      <c r="C2894">
        <v>7</v>
      </c>
      <c r="D2894" s="17">
        <v>2004</v>
      </c>
      <c r="E2894" s="17">
        <v>2</v>
      </c>
      <c r="F2894" s="17">
        <v>17</v>
      </c>
      <c r="G2894" s="40">
        <f t="shared" si="306"/>
        <v>38034</v>
      </c>
      <c r="H2894">
        <f t="shared" si="307"/>
        <v>8</v>
      </c>
      <c r="I2894" s="38">
        <v>0</v>
      </c>
      <c r="J2894" s="38">
        <v>0.37638888888888888</v>
      </c>
      <c r="K2894">
        <v>6074</v>
      </c>
      <c r="L2894">
        <v>9</v>
      </c>
      <c r="O2894">
        <v>4</v>
      </c>
      <c r="P2894">
        <v>2</v>
      </c>
      <c r="Q2894">
        <v>2</v>
      </c>
      <c r="R2894">
        <v>36</v>
      </c>
      <c r="S2894">
        <v>0</v>
      </c>
      <c r="T2894">
        <v>2</v>
      </c>
      <c r="W2894" s="41" t="s">
        <v>118</v>
      </c>
      <c r="X2894">
        <v>0</v>
      </c>
      <c r="Y2894">
        <v>1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P2894" t="s">
        <v>281</v>
      </c>
    </row>
    <row r="2895" spans="1:42" x14ac:dyDescent="0.15">
      <c r="A2895">
        <v>627</v>
      </c>
      <c r="B2895">
        <v>22</v>
      </c>
      <c r="C2895">
        <v>8</v>
      </c>
      <c r="D2895" s="19">
        <v>2004</v>
      </c>
      <c r="E2895" s="19">
        <v>2</v>
      </c>
      <c r="F2895" s="19">
        <v>18</v>
      </c>
      <c r="G2895" s="40">
        <f t="shared" si="306"/>
        <v>38035</v>
      </c>
      <c r="H2895">
        <f t="shared" si="307"/>
        <v>8</v>
      </c>
      <c r="I2895" s="38">
        <v>0</v>
      </c>
      <c r="J2895" s="38">
        <v>0.40416666666666662</v>
      </c>
      <c r="K2895">
        <v>6083</v>
      </c>
      <c r="L2895">
        <v>5</v>
      </c>
      <c r="M2895">
        <v>3</v>
      </c>
      <c r="O2895">
        <v>4</v>
      </c>
      <c r="P2895">
        <v>2</v>
      </c>
      <c r="Q2895">
        <v>2</v>
      </c>
      <c r="T2895">
        <v>2</v>
      </c>
      <c r="W2895" s="41" t="s">
        <v>51</v>
      </c>
      <c r="X2895">
        <v>1</v>
      </c>
      <c r="Y2895">
        <v>0</v>
      </c>
      <c r="Z2895">
        <v>1</v>
      </c>
      <c r="AA2895">
        <v>0</v>
      </c>
      <c r="AB2895">
        <v>0</v>
      </c>
      <c r="AC2895">
        <v>0</v>
      </c>
      <c r="AD2895">
        <v>0</v>
      </c>
      <c r="AE2895">
        <v>1</v>
      </c>
    </row>
    <row r="2896" spans="1:42" x14ac:dyDescent="0.15">
      <c r="A2896">
        <v>579</v>
      </c>
      <c r="B2896">
        <v>21</v>
      </c>
      <c r="C2896">
        <v>8</v>
      </c>
      <c r="D2896" s="17">
        <v>2004</v>
      </c>
      <c r="E2896" s="17">
        <v>2</v>
      </c>
      <c r="F2896" s="17">
        <v>18</v>
      </c>
      <c r="G2896" s="40">
        <f t="shared" si="306"/>
        <v>38035</v>
      </c>
      <c r="H2896">
        <f t="shared" si="307"/>
        <v>8</v>
      </c>
      <c r="I2896" s="38">
        <v>0</v>
      </c>
      <c r="J2896" s="38">
        <v>0.4770833333333333</v>
      </c>
      <c r="K2896">
        <v>6047</v>
      </c>
      <c r="L2896">
        <v>6</v>
      </c>
      <c r="M2896">
        <v>11</v>
      </c>
      <c r="O2896">
        <v>4</v>
      </c>
      <c r="P2896">
        <v>2</v>
      </c>
      <c r="Q2896">
        <v>2</v>
      </c>
      <c r="R2896">
        <v>37.200000000000003</v>
      </c>
      <c r="S2896">
        <v>0</v>
      </c>
      <c r="T2896">
        <v>2</v>
      </c>
      <c r="W2896" s="41" t="s">
        <v>118</v>
      </c>
      <c r="X2896">
        <v>0</v>
      </c>
      <c r="Y2896">
        <v>1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</row>
    <row r="2897" spans="1:42" x14ac:dyDescent="0.15">
      <c r="A2897">
        <v>620</v>
      </c>
      <c r="B2897">
        <v>22</v>
      </c>
      <c r="C2897">
        <v>8</v>
      </c>
      <c r="D2897" s="17">
        <v>2004</v>
      </c>
      <c r="E2897" s="17">
        <v>2</v>
      </c>
      <c r="F2897" s="17">
        <v>18</v>
      </c>
      <c r="G2897" s="40">
        <f t="shared" si="306"/>
        <v>38035</v>
      </c>
      <c r="H2897">
        <f t="shared" si="307"/>
        <v>8</v>
      </c>
      <c r="I2897" s="38">
        <v>0</v>
      </c>
      <c r="J2897" s="38">
        <v>0.3527777777777778</v>
      </c>
      <c r="K2897">
        <v>6081</v>
      </c>
      <c r="L2897">
        <v>6</v>
      </c>
      <c r="O2897">
        <v>4</v>
      </c>
      <c r="P2897">
        <v>2</v>
      </c>
      <c r="Q2897">
        <v>2</v>
      </c>
      <c r="T2897">
        <v>2</v>
      </c>
      <c r="W2897" s="41" t="s">
        <v>118</v>
      </c>
      <c r="X2897">
        <v>1</v>
      </c>
      <c r="Y2897">
        <v>0</v>
      </c>
      <c r="Z2897">
        <v>1</v>
      </c>
      <c r="AA2897">
        <v>0</v>
      </c>
      <c r="AB2897">
        <v>0</v>
      </c>
      <c r="AC2897">
        <v>0</v>
      </c>
      <c r="AD2897">
        <v>0</v>
      </c>
      <c r="AE2897">
        <v>1</v>
      </c>
    </row>
    <row r="2898" spans="1:42" x14ac:dyDescent="0.15">
      <c r="A2898">
        <v>633</v>
      </c>
      <c r="B2898">
        <v>22</v>
      </c>
      <c r="C2898">
        <v>8</v>
      </c>
      <c r="D2898" s="17">
        <v>2004</v>
      </c>
      <c r="E2898" s="17">
        <v>2</v>
      </c>
      <c r="F2898" s="17">
        <v>18</v>
      </c>
      <c r="G2898" s="40">
        <f t="shared" si="306"/>
        <v>38035</v>
      </c>
      <c r="H2898">
        <f t="shared" si="307"/>
        <v>8</v>
      </c>
      <c r="I2898" s="38">
        <v>0</v>
      </c>
      <c r="J2898" s="38">
        <v>0.4201388888888889</v>
      </c>
      <c r="K2898">
        <v>6085</v>
      </c>
      <c r="L2898">
        <v>7</v>
      </c>
      <c r="O2898">
        <v>4</v>
      </c>
      <c r="P2898">
        <v>2</v>
      </c>
      <c r="Q2898">
        <v>1</v>
      </c>
      <c r="R2898">
        <v>35.9</v>
      </c>
      <c r="S2898">
        <v>0</v>
      </c>
      <c r="T2898">
        <v>2</v>
      </c>
      <c r="W2898" s="41" t="s">
        <v>118</v>
      </c>
      <c r="X2898">
        <v>0</v>
      </c>
      <c r="Y2898">
        <v>1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K2898">
        <v>212</v>
      </c>
      <c r="AL2898">
        <v>500</v>
      </c>
    </row>
    <row r="2899" spans="1:42" x14ac:dyDescent="0.15">
      <c r="A2899">
        <v>630</v>
      </c>
      <c r="B2899">
        <v>22</v>
      </c>
      <c r="C2899">
        <v>8</v>
      </c>
      <c r="D2899" s="19">
        <v>2004</v>
      </c>
      <c r="E2899" s="19">
        <v>2</v>
      </c>
      <c r="F2899" s="19">
        <v>18</v>
      </c>
      <c r="G2899" s="40">
        <f t="shared" si="306"/>
        <v>38035</v>
      </c>
      <c r="H2899">
        <f t="shared" si="307"/>
        <v>8</v>
      </c>
      <c r="I2899" s="38">
        <v>0</v>
      </c>
      <c r="J2899" s="38">
        <v>0.43541666666666662</v>
      </c>
      <c r="K2899">
        <v>6084</v>
      </c>
      <c r="L2899">
        <v>6</v>
      </c>
      <c r="O2899">
        <v>4</v>
      </c>
      <c r="P2899">
        <v>2</v>
      </c>
      <c r="Q2899">
        <v>2</v>
      </c>
      <c r="T2899">
        <v>2</v>
      </c>
      <c r="W2899" s="41" t="s">
        <v>118</v>
      </c>
      <c r="X2899">
        <v>0</v>
      </c>
      <c r="Y2899">
        <v>1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</row>
    <row r="2900" spans="1:42" x14ac:dyDescent="0.15">
      <c r="A2900">
        <v>624</v>
      </c>
      <c r="B2900">
        <v>22</v>
      </c>
      <c r="C2900">
        <v>8</v>
      </c>
      <c r="D2900" s="17">
        <v>2004</v>
      </c>
      <c r="E2900" s="17">
        <v>2</v>
      </c>
      <c r="F2900" s="17">
        <v>18</v>
      </c>
      <c r="G2900" s="40">
        <f t="shared" si="306"/>
        <v>38035</v>
      </c>
      <c r="H2900">
        <f t="shared" si="307"/>
        <v>8</v>
      </c>
      <c r="I2900" s="38">
        <v>0</v>
      </c>
      <c r="J2900" s="38">
        <v>0.37916666666666665</v>
      </c>
      <c r="K2900">
        <v>6028</v>
      </c>
      <c r="L2900">
        <v>5</v>
      </c>
      <c r="O2900">
        <v>4</v>
      </c>
      <c r="P2900">
        <v>2</v>
      </c>
      <c r="Q2900">
        <v>1</v>
      </c>
      <c r="W2900" s="41" t="s">
        <v>278</v>
      </c>
      <c r="X2900">
        <v>0</v>
      </c>
      <c r="Y2900">
        <v>1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</row>
    <row r="2901" spans="1:42" x14ac:dyDescent="0.15">
      <c r="A2901">
        <v>583</v>
      </c>
      <c r="B2901">
        <v>21</v>
      </c>
      <c r="C2901">
        <v>8</v>
      </c>
      <c r="D2901" s="17">
        <v>2004</v>
      </c>
      <c r="E2901" s="17">
        <v>2</v>
      </c>
      <c r="F2901" s="17">
        <v>19</v>
      </c>
      <c r="G2901" s="40">
        <f t="shared" si="306"/>
        <v>38036</v>
      </c>
      <c r="H2901">
        <f t="shared" si="307"/>
        <v>8</v>
      </c>
      <c r="I2901" s="38">
        <v>0</v>
      </c>
      <c r="J2901" s="38">
        <v>0.35694444444444445</v>
      </c>
      <c r="L2901">
        <v>5</v>
      </c>
      <c r="O2901">
        <v>4</v>
      </c>
      <c r="P2901">
        <v>2</v>
      </c>
      <c r="Q2901">
        <v>1</v>
      </c>
      <c r="R2901">
        <v>36.6</v>
      </c>
      <c r="S2901">
        <v>0</v>
      </c>
      <c r="T2901">
        <v>2</v>
      </c>
      <c r="W2901" s="41" t="s">
        <v>118</v>
      </c>
      <c r="X2901">
        <v>2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0</v>
      </c>
      <c r="AE2901">
        <v>1</v>
      </c>
      <c r="AP2901" t="s">
        <v>281</v>
      </c>
    </row>
    <row r="2902" spans="1:42" x14ac:dyDescent="0.15">
      <c r="A2902">
        <v>585</v>
      </c>
      <c r="B2902">
        <v>21</v>
      </c>
      <c r="C2902">
        <v>8</v>
      </c>
      <c r="D2902" s="19">
        <v>2004</v>
      </c>
      <c r="E2902" s="19">
        <v>2</v>
      </c>
      <c r="F2902" s="19">
        <v>19</v>
      </c>
      <c r="G2902" s="40">
        <f t="shared" si="306"/>
        <v>38036</v>
      </c>
      <c r="H2902">
        <f t="shared" si="307"/>
        <v>8</v>
      </c>
      <c r="I2902" s="38">
        <v>0</v>
      </c>
      <c r="J2902" s="38">
        <v>0.37777777777777777</v>
      </c>
      <c r="L2902">
        <v>8</v>
      </c>
      <c r="O2902">
        <v>4</v>
      </c>
      <c r="P2902">
        <v>2</v>
      </c>
      <c r="Q2902">
        <v>2</v>
      </c>
      <c r="T2902">
        <v>2</v>
      </c>
      <c r="W2902" s="41" t="s">
        <v>118</v>
      </c>
      <c r="X2902">
        <v>0</v>
      </c>
      <c r="Y2902">
        <v>1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</row>
    <row r="2903" spans="1:42" x14ac:dyDescent="0.15">
      <c r="A2903">
        <v>555</v>
      </c>
      <c r="B2903">
        <v>20</v>
      </c>
      <c r="C2903">
        <v>8</v>
      </c>
      <c r="D2903" s="19">
        <v>2004</v>
      </c>
      <c r="E2903" s="19">
        <v>2</v>
      </c>
      <c r="F2903" s="19">
        <v>20</v>
      </c>
      <c r="G2903" s="40">
        <f t="shared" si="306"/>
        <v>38037</v>
      </c>
      <c r="H2903">
        <f t="shared" si="307"/>
        <v>8</v>
      </c>
      <c r="I2903" s="38">
        <v>0</v>
      </c>
      <c r="J2903" s="38">
        <v>0.35902777777777778</v>
      </c>
      <c r="K2903">
        <v>1275</v>
      </c>
      <c r="L2903">
        <v>5</v>
      </c>
      <c r="O2903">
        <v>4</v>
      </c>
      <c r="P2903">
        <v>2</v>
      </c>
      <c r="Q2903">
        <v>2</v>
      </c>
      <c r="T2903">
        <v>2</v>
      </c>
      <c r="W2903" s="41" t="s">
        <v>49</v>
      </c>
      <c r="X2903">
        <v>0</v>
      </c>
      <c r="Y2903">
        <v>1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</row>
    <row r="2904" spans="1:42" x14ac:dyDescent="0.15">
      <c r="A2904">
        <v>3863</v>
      </c>
      <c r="B2904">
        <v>169</v>
      </c>
      <c r="C2904">
        <v>8</v>
      </c>
      <c r="D2904" s="17">
        <v>2009</v>
      </c>
      <c r="E2904" s="17">
        <v>2</v>
      </c>
      <c r="F2904" s="17">
        <v>19</v>
      </c>
      <c r="G2904" s="40">
        <f t="shared" si="306"/>
        <v>39863</v>
      </c>
      <c r="H2904">
        <f t="shared" si="307"/>
        <v>8</v>
      </c>
      <c r="I2904" s="38">
        <v>0</v>
      </c>
      <c r="J2904" s="38">
        <v>0.46875</v>
      </c>
      <c r="K2904">
        <v>4829</v>
      </c>
      <c r="L2904">
        <v>5</v>
      </c>
      <c r="O2904">
        <v>4</v>
      </c>
      <c r="P2904">
        <v>2</v>
      </c>
      <c r="Q2904">
        <v>2</v>
      </c>
      <c r="R2904">
        <v>37.4</v>
      </c>
      <c r="S2904">
        <v>0</v>
      </c>
      <c r="T2904">
        <v>4</v>
      </c>
      <c r="W2904" s="41" t="s">
        <v>1004</v>
      </c>
      <c r="X2904">
        <v>0</v>
      </c>
      <c r="Y2904">
        <v>1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</row>
    <row r="2905" spans="1:42" x14ac:dyDescent="0.15">
      <c r="A2905">
        <v>3866</v>
      </c>
      <c r="B2905">
        <v>169</v>
      </c>
      <c r="C2905">
        <v>8</v>
      </c>
      <c r="D2905" s="17">
        <v>2009</v>
      </c>
      <c r="E2905" s="17">
        <v>2</v>
      </c>
      <c r="F2905" s="17">
        <v>19</v>
      </c>
      <c r="G2905" s="40">
        <f t="shared" si="306"/>
        <v>39863</v>
      </c>
      <c r="H2905">
        <f t="shared" si="307"/>
        <v>8</v>
      </c>
      <c r="I2905" s="38">
        <v>0</v>
      </c>
      <c r="J2905" s="38">
        <v>0.46111111111111108</v>
      </c>
      <c r="K2905">
        <v>7936</v>
      </c>
      <c r="L2905">
        <v>7</v>
      </c>
      <c r="O2905">
        <v>4</v>
      </c>
      <c r="P2905">
        <v>2</v>
      </c>
      <c r="Q2905">
        <v>2</v>
      </c>
      <c r="T2905">
        <v>4</v>
      </c>
      <c r="W2905" s="41" t="s">
        <v>278</v>
      </c>
      <c r="X2905">
        <v>0</v>
      </c>
      <c r="Y2905">
        <v>1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</row>
    <row r="2906" spans="1:42" x14ac:dyDescent="0.15">
      <c r="A2906">
        <v>1186</v>
      </c>
      <c r="B2906">
        <v>42</v>
      </c>
      <c r="C2906">
        <v>9</v>
      </c>
      <c r="D2906" s="17">
        <v>2004</v>
      </c>
      <c r="E2906" s="17">
        <v>2</v>
      </c>
      <c r="F2906" s="17">
        <v>25</v>
      </c>
      <c r="G2906" s="40">
        <f t="shared" ref="G2906:G2911" si="308">DATE(D2906,E2906,F2906)</f>
        <v>38042</v>
      </c>
      <c r="H2906">
        <f t="shared" ref="H2906:H2911" si="309">INT((G2906-DATE(YEAR(G2906-WEEKDAY(G2906-1)+4),1,3)+WEEKDAY(DATE(YEAR(G2906-WEEKDAY(G2906-1)+4),1,3))+5)/7)</f>
        <v>9</v>
      </c>
      <c r="I2906" s="38">
        <v>0</v>
      </c>
      <c r="J2906" s="38">
        <v>0.44930555555555557</v>
      </c>
      <c r="K2906">
        <v>6083</v>
      </c>
      <c r="L2906">
        <v>5</v>
      </c>
      <c r="M2906">
        <v>3</v>
      </c>
      <c r="O2906">
        <v>4</v>
      </c>
      <c r="P2906">
        <v>2</v>
      </c>
      <c r="Q2906">
        <v>1</v>
      </c>
      <c r="T2906">
        <v>2</v>
      </c>
      <c r="W2906" s="42" t="s">
        <v>198</v>
      </c>
      <c r="X2906">
        <v>0</v>
      </c>
      <c r="Y2906">
        <v>1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</row>
    <row r="2907" spans="1:42" x14ac:dyDescent="0.15">
      <c r="A2907">
        <v>1210</v>
      </c>
      <c r="B2907">
        <v>43</v>
      </c>
      <c r="C2907">
        <v>9</v>
      </c>
      <c r="D2907" s="17">
        <v>2004</v>
      </c>
      <c r="E2907" s="17">
        <v>2</v>
      </c>
      <c r="F2907" s="17">
        <v>26</v>
      </c>
      <c r="G2907" s="40">
        <f t="shared" si="308"/>
        <v>38043</v>
      </c>
      <c r="H2907">
        <f t="shared" si="309"/>
        <v>9</v>
      </c>
      <c r="I2907" s="38">
        <v>0</v>
      </c>
      <c r="J2907" s="38">
        <v>0.47013888888888888</v>
      </c>
      <c r="K2907">
        <v>6123</v>
      </c>
      <c r="L2907">
        <v>5</v>
      </c>
      <c r="O2907">
        <v>4</v>
      </c>
      <c r="P2907">
        <v>2</v>
      </c>
      <c r="Q2907">
        <v>1</v>
      </c>
      <c r="T2907">
        <v>2</v>
      </c>
      <c r="W2907" s="41" t="s">
        <v>118</v>
      </c>
      <c r="X2907">
        <v>1</v>
      </c>
      <c r="Y2907">
        <v>0</v>
      </c>
      <c r="Z2907">
        <v>1</v>
      </c>
      <c r="AA2907">
        <v>0</v>
      </c>
      <c r="AB2907">
        <v>0</v>
      </c>
      <c r="AC2907">
        <v>0</v>
      </c>
      <c r="AD2907">
        <v>0</v>
      </c>
      <c r="AE2907">
        <v>1</v>
      </c>
    </row>
    <row r="2908" spans="1:42" x14ac:dyDescent="0.15">
      <c r="A2908">
        <v>1201</v>
      </c>
      <c r="B2908">
        <v>42</v>
      </c>
      <c r="C2908">
        <v>9</v>
      </c>
      <c r="D2908" s="19">
        <v>2004</v>
      </c>
      <c r="E2908" s="19">
        <v>2</v>
      </c>
      <c r="F2908" s="19">
        <v>26</v>
      </c>
      <c r="G2908" s="40">
        <f t="shared" si="308"/>
        <v>38043</v>
      </c>
      <c r="H2908">
        <f t="shared" si="309"/>
        <v>9</v>
      </c>
      <c r="I2908" s="38">
        <v>0</v>
      </c>
      <c r="J2908" s="38">
        <v>0.41319444444444442</v>
      </c>
      <c r="K2908">
        <v>6117</v>
      </c>
      <c r="L2908">
        <v>7</v>
      </c>
      <c r="O2908">
        <v>4</v>
      </c>
      <c r="P2908">
        <v>2</v>
      </c>
      <c r="Q2908">
        <v>2</v>
      </c>
      <c r="T2908">
        <v>2</v>
      </c>
      <c r="W2908" s="41" t="s">
        <v>118</v>
      </c>
      <c r="X2908">
        <v>1</v>
      </c>
      <c r="Y2908">
        <v>0</v>
      </c>
      <c r="Z2908">
        <v>1</v>
      </c>
      <c r="AA2908">
        <v>0</v>
      </c>
      <c r="AB2908">
        <v>0</v>
      </c>
      <c r="AC2908">
        <v>0</v>
      </c>
      <c r="AD2908">
        <v>0</v>
      </c>
      <c r="AE2908">
        <v>1</v>
      </c>
    </row>
    <row r="2909" spans="1:42" x14ac:dyDescent="0.15">
      <c r="A2909">
        <v>1207</v>
      </c>
      <c r="B2909">
        <v>43</v>
      </c>
      <c r="C2909">
        <v>9</v>
      </c>
      <c r="D2909" s="17">
        <v>2004</v>
      </c>
      <c r="E2909" s="17">
        <v>2</v>
      </c>
      <c r="F2909" s="17">
        <v>26</v>
      </c>
      <c r="G2909" s="40">
        <f t="shared" si="308"/>
        <v>38043</v>
      </c>
      <c r="H2909">
        <f t="shared" si="309"/>
        <v>9</v>
      </c>
      <c r="I2909" s="38">
        <v>0</v>
      </c>
      <c r="J2909" s="38">
        <v>0.45694444444444443</v>
      </c>
      <c r="K2909">
        <v>6121</v>
      </c>
      <c r="L2909">
        <v>8</v>
      </c>
      <c r="O2909">
        <v>4</v>
      </c>
      <c r="P2909">
        <v>2</v>
      </c>
      <c r="Q2909">
        <v>2</v>
      </c>
      <c r="R2909">
        <v>38</v>
      </c>
      <c r="S2909">
        <v>1</v>
      </c>
      <c r="W2909" s="41" t="s">
        <v>118</v>
      </c>
      <c r="X2909">
        <v>1</v>
      </c>
      <c r="Y2909">
        <v>0</v>
      </c>
      <c r="Z2909">
        <v>1</v>
      </c>
      <c r="AA2909">
        <v>0</v>
      </c>
      <c r="AB2909">
        <v>0</v>
      </c>
      <c r="AC2909">
        <v>0</v>
      </c>
      <c r="AD2909">
        <v>0</v>
      </c>
      <c r="AE2909">
        <v>1</v>
      </c>
    </row>
    <row r="2910" spans="1:42" x14ac:dyDescent="0.15">
      <c r="A2910">
        <v>1191</v>
      </c>
      <c r="B2910">
        <v>42</v>
      </c>
      <c r="C2910">
        <v>9</v>
      </c>
      <c r="D2910" s="17">
        <v>2004</v>
      </c>
      <c r="E2910" s="17">
        <v>2</v>
      </c>
      <c r="F2910" s="17">
        <v>26</v>
      </c>
      <c r="G2910" s="40">
        <f t="shared" si="308"/>
        <v>38043</v>
      </c>
      <c r="H2910">
        <f t="shared" si="309"/>
        <v>9</v>
      </c>
      <c r="I2910" s="38">
        <v>0</v>
      </c>
      <c r="J2910" s="38">
        <v>0.33888888888888885</v>
      </c>
      <c r="K2910">
        <v>5219</v>
      </c>
      <c r="L2910">
        <v>9</v>
      </c>
      <c r="O2910">
        <v>4</v>
      </c>
      <c r="P2910">
        <v>2</v>
      </c>
      <c r="Q2910">
        <v>2</v>
      </c>
      <c r="W2910" s="41" t="s">
        <v>120</v>
      </c>
      <c r="X2910">
        <v>3</v>
      </c>
      <c r="Y2910">
        <v>0</v>
      </c>
      <c r="Z2910">
        <v>0</v>
      </c>
      <c r="AA2910">
        <v>0</v>
      </c>
      <c r="AB2910">
        <v>1</v>
      </c>
      <c r="AC2910">
        <v>0</v>
      </c>
      <c r="AD2910">
        <v>0</v>
      </c>
      <c r="AE2910">
        <v>1</v>
      </c>
    </row>
    <row r="2911" spans="1:42" x14ac:dyDescent="0.15">
      <c r="A2911">
        <v>1215</v>
      </c>
      <c r="B2911">
        <v>43</v>
      </c>
      <c r="C2911">
        <v>9</v>
      </c>
      <c r="D2911" s="17">
        <v>2004</v>
      </c>
      <c r="E2911" s="17">
        <v>2</v>
      </c>
      <c r="F2911" s="17">
        <v>27</v>
      </c>
      <c r="G2911" s="40">
        <f t="shared" si="308"/>
        <v>38044</v>
      </c>
      <c r="H2911">
        <f t="shared" si="309"/>
        <v>9</v>
      </c>
      <c r="I2911" s="38">
        <v>0</v>
      </c>
      <c r="J2911" s="38">
        <v>0.33402777777777781</v>
      </c>
      <c r="K2911">
        <v>6126</v>
      </c>
      <c r="L2911">
        <v>7</v>
      </c>
      <c r="O2911">
        <v>4</v>
      </c>
      <c r="P2911">
        <v>2</v>
      </c>
      <c r="Q2911">
        <v>1</v>
      </c>
      <c r="T2911">
        <v>2</v>
      </c>
      <c r="W2911" s="41" t="s">
        <v>118</v>
      </c>
      <c r="X2911">
        <v>1</v>
      </c>
      <c r="Y2911">
        <v>0</v>
      </c>
      <c r="Z2911">
        <v>1</v>
      </c>
      <c r="AA2911">
        <v>0</v>
      </c>
      <c r="AB2911">
        <v>0</v>
      </c>
      <c r="AC2911">
        <v>0</v>
      </c>
      <c r="AD2911">
        <v>0</v>
      </c>
      <c r="AE2911">
        <v>1</v>
      </c>
    </row>
    <row r="2912" spans="1:42" x14ac:dyDescent="0.15">
      <c r="A2912">
        <v>1046</v>
      </c>
      <c r="B2912">
        <v>37</v>
      </c>
      <c r="C2912">
        <v>9</v>
      </c>
      <c r="D2912" s="17">
        <v>2004</v>
      </c>
      <c r="E2912" s="17">
        <v>3</v>
      </c>
      <c r="F2912" s="17">
        <v>1</v>
      </c>
      <c r="G2912" s="40">
        <f t="shared" ref="G2912:G2926" si="310">DATE(D2912,E2912,F2912)</f>
        <v>38047</v>
      </c>
      <c r="H2912">
        <f t="shared" ref="H2912:H2926" si="311">INT((G2912-DATE(YEAR(G2912-WEEKDAY(G2912-1)+4),1,3)+WEEKDAY(DATE(YEAR(G2912-WEEKDAY(G2912-1)+4),1,3))+5)/7)</f>
        <v>10</v>
      </c>
      <c r="I2912" s="38">
        <v>0</v>
      </c>
      <c r="J2912" s="38">
        <v>0.3972222222222222</v>
      </c>
      <c r="L2912">
        <v>5</v>
      </c>
      <c r="O2912">
        <v>4</v>
      </c>
      <c r="P2912">
        <v>2</v>
      </c>
      <c r="Q2912">
        <v>1</v>
      </c>
      <c r="T2912">
        <v>2</v>
      </c>
      <c r="W2912" s="41" t="s">
        <v>284</v>
      </c>
      <c r="X2912">
        <v>0</v>
      </c>
      <c r="Y2912">
        <v>1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</row>
    <row r="2913" spans="1:39" x14ac:dyDescent="0.15">
      <c r="A2913">
        <v>1047</v>
      </c>
      <c r="B2913">
        <v>37</v>
      </c>
      <c r="C2913">
        <v>9</v>
      </c>
      <c r="D2913" s="17">
        <v>2004</v>
      </c>
      <c r="E2913" s="17">
        <v>3</v>
      </c>
      <c r="F2913" s="17">
        <v>1</v>
      </c>
      <c r="G2913" s="40">
        <f t="shared" si="310"/>
        <v>38047</v>
      </c>
      <c r="H2913">
        <f t="shared" si="311"/>
        <v>10</v>
      </c>
      <c r="I2913" s="38">
        <v>0</v>
      </c>
      <c r="J2913" s="38">
        <v>0.40069444444444446</v>
      </c>
      <c r="L2913">
        <v>7</v>
      </c>
      <c r="O2913">
        <v>4</v>
      </c>
      <c r="P2913">
        <v>2</v>
      </c>
      <c r="Q2913">
        <v>2</v>
      </c>
      <c r="T2913">
        <v>2</v>
      </c>
      <c r="W2913" s="41" t="s">
        <v>118</v>
      </c>
      <c r="X2913">
        <v>3</v>
      </c>
      <c r="Y2913">
        <v>0</v>
      </c>
      <c r="Z2913">
        <v>0</v>
      </c>
      <c r="AA2913">
        <v>0</v>
      </c>
      <c r="AB2913">
        <v>1</v>
      </c>
      <c r="AC2913">
        <v>0</v>
      </c>
      <c r="AD2913">
        <v>0</v>
      </c>
      <c r="AE2913">
        <v>1</v>
      </c>
    </row>
    <row r="2914" spans="1:39" x14ac:dyDescent="0.15">
      <c r="A2914">
        <v>1050</v>
      </c>
      <c r="B2914">
        <v>37</v>
      </c>
      <c r="C2914">
        <v>9</v>
      </c>
      <c r="D2914" s="17">
        <v>2004</v>
      </c>
      <c r="E2914" s="17">
        <v>3</v>
      </c>
      <c r="F2914" s="17">
        <v>1</v>
      </c>
      <c r="G2914" s="40">
        <f t="shared" si="310"/>
        <v>38047</v>
      </c>
      <c r="H2914">
        <f t="shared" si="311"/>
        <v>10</v>
      </c>
      <c r="I2914" s="38">
        <v>0</v>
      </c>
      <c r="J2914" s="38">
        <v>0.42083333333333334</v>
      </c>
      <c r="L2914">
        <v>8</v>
      </c>
      <c r="O2914">
        <v>4</v>
      </c>
      <c r="P2914">
        <v>2</v>
      </c>
      <c r="Q2914">
        <v>1</v>
      </c>
      <c r="T2914">
        <v>2</v>
      </c>
      <c r="W2914" s="41" t="s">
        <v>118</v>
      </c>
      <c r="X2914">
        <v>0</v>
      </c>
      <c r="Y2914">
        <v>1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</row>
    <row r="2915" spans="1:39" x14ac:dyDescent="0.15">
      <c r="A2915">
        <v>1049</v>
      </c>
      <c r="B2915">
        <v>37</v>
      </c>
      <c r="C2915">
        <v>9</v>
      </c>
      <c r="D2915" s="17">
        <v>2004</v>
      </c>
      <c r="E2915" s="17">
        <v>3</v>
      </c>
      <c r="F2915" s="17">
        <v>1</v>
      </c>
      <c r="G2915" s="40">
        <f t="shared" si="310"/>
        <v>38047</v>
      </c>
      <c r="H2915">
        <f t="shared" si="311"/>
        <v>10</v>
      </c>
      <c r="I2915" s="1">
        <v>0</v>
      </c>
      <c r="J2915" s="1">
        <v>0.41319444444444442</v>
      </c>
      <c r="L2915">
        <v>6</v>
      </c>
      <c r="O2915">
        <v>4</v>
      </c>
      <c r="P2915">
        <v>2</v>
      </c>
      <c r="Q2915">
        <v>2</v>
      </c>
      <c r="R2915">
        <v>36</v>
      </c>
      <c r="S2915">
        <v>0</v>
      </c>
      <c r="T2915">
        <v>2</v>
      </c>
      <c r="W2915" s="41" t="s">
        <v>278</v>
      </c>
      <c r="X2915">
        <v>1</v>
      </c>
      <c r="Y2915">
        <v>0</v>
      </c>
      <c r="Z2915">
        <v>1</v>
      </c>
      <c r="AA2915">
        <v>0</v>
      </c>
      <c r="AB2915">
        <v>0</v>
      </c>
      <c r="AC2915">
        <v>0</v>
      </c>
      <c r="AD2915">
        <v>0</v>
      </c>
      <c r="AE2915">
        <v>1</v>
      </c>
    </row>
    <row r="2916" spans="1:39" x14ac:dyDescent="0.15">
      <c r="A2916">
        <v>1033</v>
      </c>
      <c r="B2916">
        <v>37</v>
      </c>
      <c r="C2916">
        <v>9</v>
      </c>
      <c r="D2916" s="17">
        <v>2004</v>
      </c>
      <c r="E2916" s="17">
        <v>3</v>
      </c>
      <c r="F2916" s="17">
        <v>1</v>
      </c>
      <c r="G2916" s="40">
        <f t="shared" si="310"/>
        <v>38047</v>
      </c>
      <c r="H2916">
        <f t="shared" si="311"/>
        <v>10</v>
      </c>
      <c r="I2916" s="1">
        <v>0</v>
      </c>
      <c r="J2916" s="1">
        <v>0.2951388888888889</v>
      </c>
      <c r="K2916">
        <v>109</v>
      </c>
      <c r="L2916">
        <v>7</v>
      </c>
      <c r="O2916">
        <v>4</v>
      </c>
      <c r="P2916">
        <v>2</v>
      </c>
      <c r="Q2916">
        <v>2</v>
      </c>
      <c r="T2916">
        <v>2</v>
      </c>
      <c r="W2916" s="41" t="s">
        <v>118</v>
      </c>
      <c r="X2916">
        <v>1</v>
      </c>
      <c r="Y2916">
        <v>0</v>
      </c>
      <c r="Z2916">
        <v>1</v>
      </c>
      <c r="AA2916">
        <v>0</v>
      </c>
      <c r="AB2916">
        <v>0</v>
      </c>
      <c r="AC2916">
        <v>0</v>
      </c>
      <c r="AD2916">
        <v>0</v>
      </c>
      <c r="AE2916">
        <v>1</v>
      </c>
    </row>
    <row r="2917" spans="1:39" x14ac:dyDescent="0.15">
      <c r="A2917">
        <v>1059</v>
      </c>
      <c r="B2917">
        <v>37</v>
      </c>
      <c r="C2917">
        <v>9</v>
      </c>
      <c r="D2917" s="17">
        <v>2004</v>
      </c>
      <c r="E2917" s="17">
        <v>3</v>
      </c>
      <c r="F2917" s="17">
        <v>1</v>
      </c>
      <c r="G2917" s="40">
        <f t="shared" si="310"/>
        <v>38047</v>
      </c>
      <c r="H2917">
        <f t="shared" si="311"/>
        <v>10</v>
      </c>
      <c r="I2917" s="38">
        <v>0</v>
      </c>
      <c r="J2917" s="38">
        <v>0.47847222222222219</v>
      </c>
      <c r="K2917">
        <v>6134</v>
      </c>
      <c r="L2917">
        <v>9</v>
      </c>
      <c r="O2917">
        <v>4</v>
      </c>
      <c r="P2917">
        <v>2</v>
      </c>
      <c r="R2917">
        <v>37.299999999999997</v>
      </c>
      <c r="S2917">
        <v>0</v>
      </c>
      <c r="W2917" s="41" t="s">
        <v>118</v>
      </c>
      <c r="X2917">
        <v>1</v>
      </c>
      <c r="Y2917">
        <v>0</v>
      </c>
      <c r="Z2917">
        <v>1</v>
      </c>
      <c r="AA2917">
        <v>0</v>
      </c>
      <c r="AB2917">
        <v>0</v>
      </c>
      <c r="AC2917">
        <v>0</v>
      </c>
      <c r="AD2917">
        <v>0</v>
      </c>
      <c r="AE2917">
        <v>1</v>
      </c>
    </row>
    <row r="2918" spans="1:39" x14ac:dyDescent="0.15">
      <c r="A2918">
        <v>1020</v>
      </c>
      <c r="B2918">
        <v>36</v>
      </c>
      <c r="C2918">
        <v>10</v>
      </c>
      <c r="D2918" s="17">
        <v>2004</v>
      </c>
      <c r="E2918" s="17">
        <v>3</v>
      </c>
      <c r="F2918" s="17">
        <v>4</v>
      </c>
      <c r="G2918" s="40">
        <f t="shared" si="310"/>
        <v>38050</v>
      </c>
      <c r="H2918">
        <f t="shared" si="311"/>
        <v>10</v>
      </c>
      <c r="I2918" s="38">
        <v>0</v>
      </c>
      <c r="J2918" s="38">
        <v>0.32847222222222222</v>
      </c>
      <c r="K2918">
        <v>6148</v>
      </c>
      <c r="L2918">
        <v>5</v>
      </c>
      <c r="M2918">
        <v>4</v>
      </c>
      <c r="O2918">
        <v>4</v>
      </c>
      <c r="P2918">
        <v>2</v>
      </c>
      <c r="Q2918">
        <v>2</v>
      </c>
      <c r="T2918">
        <v>2</v>
      </c>
      <c r="W2918" s="41" t="s">
        <v>118</v>
      </c>
      <c r="X2918">
        <v>0</v>
      </c>
      <c r="Y2918">
        <v>1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</row>
    <row r="2919" spans="1:39" x14ac:dyDescent="0.15">
      <c r="A2919">
        <v>1030</v>
      </c>
      <c r="B2919">
        <v>36</v>
      </c>
      <c r="C2919">
        <v>10</v>
      </c>
      <c r="D2919" s="19">
        <v>2004</v>
      </c>
      <c r="E2919" s="19">
        <v>3</v>
      </c>
      <c r="F2919" s="19">
        <v>4</v>
      </c>
      <c r="G2919" s="40">
        <f t="shared" si="310"/>
        <v>38050</v>
      </c>
      <c r="H2919">
        <f t="shared" si="311"/>
        <v>10</v>
      </c>
      <c r="I2919" s="38">
        <v>0</v>
      </c>
      <c r="J2919" s="38">
        <v>0.40833333333333338</v>
      </c>
      <c r="K2919">
        <v>334</v>
      </c>
      <c r="L2919">
        <v>9</v>
      </c>
      <c r="O2919">
        <v>4</v>
      </c>
      <c r="P2919">
        <v>2</v>
      </c>
      <c r="Q2919">
        <v>2</v>
      </c>
      <c r="T2919">
        <v>2</v>
      </c>
      <c r="W2919" s="41" t="s">
        <v>118</v>
      </c>
      <c r="X2919">
        <v>3</v>
      </c>
      <c r="Y2919">
        <v>0</v>
      </c>
      <c r="Z2919">
        <v>0</v>
      </c>
      <c r="AA2919">
        <v>0</v>
      </c>
      <c r="AB2919">
        <v>1</v>
      </c>
      <c r="AC2919">
        <v>0</v>
      </c>
      <c r="AD2919">
        <v>0</v>
      </c>
      <c r="AE2919">
        <v>1</v>
      </c>
    </row>
    <row r="2920" spans="1:39" x14ac:dyDescent="0.15">
      <c r="A2920">
        <v>984</v>
      </c>
      <c r="B2920">
        <v>35</v>
      </c>
      <c r="C2920">
        <v>10</v>
      </c>
      <c r="D2920" s="17">
        <v>2004</v>
      </c>
      <c r="E2920" s="17">
        <v>3</v>
      </c>
      <c r="F2920" s="17">
        <v>5</v>
      </c>
      <c r="G2920" s="40">
        <f t="shared" si="310"/>
        <v>38051</v>
      </c>
      <c r="H2920">
        <f t="shared" si="311"/>
        <v>10</v>
      </c>
      <c r="I2920" s="38">
        <v>0</v>
      </c>
      <c r="J2920" s="38">
        <v>0.3756944444444445</v>
      </c>
      <c r="K2920">
        <v>6147</v>
      </c>
      <c r="L2920">
        <v>7</v>
      </c>
      <c r="O2920">
        <v>4</v>
      </c>
      <c r="P2920">
        <v>2</v>
      </c>
      <c r="Q2920">
        <v>1</v>
      </c>
      <c r="R2920">
        <v>36.1</v>
      </c>
      <c r="S2920">
        <v>0</v>
      </c>
      <c r="T2920">
        <v>2</v>
      </c>
      <c r="W2920" s="41" t="s">
        <v>118</v>
      </c>
      <c r="X2920">
        <v>0</v>
      </c>
      <c r="Y2920">
        <v>1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M2920" t="s">
        <v>2920</v>
      </c>
    </row>
    <row r="2921" spans="1:39" x14ac:dyDescent="0.15">
      <c r="A2921">
        <v>5518</v>
      </c>
      <c r="B2921">
        <v>225</v>
      </c>
      <c r="C2921">
        <v>9</v>
      </c>
      <c r="D2921" s="17">
        <v>2008</v>
      </c>
      <c r="E2921" s="17">
        <v>3</v>
      </c>
      <c r="F2921" s="17">
        <v>3</v>
      </c>
      <c r="G2921" s="40">
        <f t="shared" si="310"/>
        <v>39510</v>
      </c>
      <c r="H2921">
        <f t="shared" si="311"/>
        <v>10</v>
      </c>
      <c r="I2921" s="29">
        <v>0.3611111111111111</v>
      </c>
      <c r="J2921" s="29">
        <v>0.3611111111111111</v>
      </c>
      <c r="K2921">
        <v>829</v>
      </c>
      <c r="L2921">
        <v>9</v>
      </c>
      <c r="O2921">
        <v>4</v>
      </c>
      <c r="P2921">
        <v>2</v>
      </c>
      <c r="Q2921">
        <v>2</v>
      </c>
      <c r="T2921">
        <v>3</v>
      </c>
      <c r="W2921" s="41" t="s">
        <v>118</v>
      </c>
      <c r="X2921">
        <v>0</v>
      </c>
      <c r="Y2921">
        <v>1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M2921" t="s">
        <v>2918</v>
      </c>
    </row>
    <row r="2922" spans="1:39" x14ac:dyDescent="0.15">
      <c r="A2922">
        <v>5530</v>
      </c>
      <c r="B2922">
        <v>225</v>
      </c>
      <c r="C2922">
        <v>9</v>
      </c>
      <c r="D2922" s="17">
        <v>2008</v>
      </c>
      <c r="E2922" s="17">
        <v>3</v>
      </c>
      <c r="F2922" s="17">
        <v>3</v>
      </c>
      <c r="G2922" s="40">
        <f t="shared" si="310"/>
        <v>39510</v>
      </c>
      <c r="H2922">
        <f t="shared" si="311"/>
        <v>10</v>
      </c>
      <c r="I2922" s="29">
        <v>0.45</v>
      </c>
      <c r="J2922" s="29">
        <v>0.45</v>
      </c>
      <c r="K2922">
        <v>7959</v>
      </c>
      <c r="L2922">
        <v>6</v>
      </c>
      <c r="O2922">
        <v>4</v>
      </c>
      <c r="P2922">
        <v>2</v>
      </c>
      <c r="Q2922">
        <v>2</v>
      </c>
      <c r="W2922" s="41" t="s">
        <v>50</v>
      </c>
      <c r="X2922">
        <v>0</v>
      </c>
      <c r="Y2922">
        <v>1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</row>
    <row r="2923" spans="1:39" x14ac:dyDescent="0.15">
      <c r="A2923">
        <v>5517</v>
      </c>
      <c r="B2923">
        <v>225</v>
      </c>
      <c r="C2923">
        <v>9</v>
      </c>
      <c r="D2923" s="17">
        <v>2008</v>
      </c>
      <c r="E2923" s="17">
        <v>3</v>
      </c>
      <c r="F2923" s="17">
        <v>3</v>
      </c>
      <c r="G2923" s="40">
        <f t="shared" si="310"/>
        <v>39510</v>
      </c>
      <c r="H2923">
        <f t="shared" si="311"/>
        <v>10</v>
      </c>
      <c r="I2923" s="29">
        <v>0.3576388888888889</v>
      </c>
      <c r="J2923" s="29">
        <v>0.3576388888888889</v>
      </c>
      <c r="K2923">
        <v>7952</v>
      </c>
      <c r="L2923">
        <v>8</v>
      </c>
      <c r="O2923">
        <v>4</v>
      </c>
      <c r="P2923">
        <v>2</v>
      </c>
      <c r="Q2923">
        <v>1</v>
      </c>
      <c r="R2923">
        <v>36.4</v>
      </c>
      <c r="S2923">
        <v>0</v>
      </c>
      <c r="T2923" s="8"/>
      <c r="U2923" s="8"/>
      <c r="W2923" s="41" t="s">
        <v>118</v>
      </c>
      <c r="X2923">
        <v>4</v>
      </c>
      <c r="Y2923">
        <v>0</v>
      </c>
      <c r="Z2923">
        <v>0</v>
      </c>
      <c r="AA2923">
        <v>0</v>
      </c>
      <c r="AB2923">
        <v>0</v>
      </c>
      <c r="AC2923">
        <v>1</v>
      </c>
      <c r="AD2923">
        <v>0</v>
      </c>
      <c r="AE2923">
        <v>1</v>
      </c>
    </row>
    <row r="2924" spans="1:39" x14ac:dyDescent="0.15">
      <c r="A2924">
        <v>5545</v>
      </c>
      <c r="B2924">
        <v>225</v>
      </c>
      <c r="C2924">
        <v>10</v>
      </c>
      <c r="D2924" s="17">
        <v>2008</v>
      </c>
      <c r="E2924" s="17">
        <v>3</v>
      </c>
      <c r="F2924" s="17">
        <v>5</v>
      </c>
      <c r="G2924" s="40">
        <f t="shared" si="310"/>
        <v>39512</v>
      </c>
      <c r="H2924">
        <f t="shared" si="311"/>
        <v>10</v>
      </c>
      <c r="I2924" s="29">
        <v>0.3527777777777778</v>
      </c>
      <c r="J2924" s="29">
        <v>0.35277777777777775</v>
      </c>
      <c r="K2924">
        <v>7834</v>
      </c>
      <c r="N2924">
        <v>8</v>
      </c>
      <c r="O2924">
        <v>4</v>
      </c>
      <c r="P2924">
        <v>2</v>
      </c>
      <c r="Q2924">
        <v>2</v>
      </c>
      <c r="T2924">
        <v>3</v>
      </c>
      <c r="W2924" s="41" t="s">
        <v>278</v>
      </c>
      <c r="X2924">
        <v>0</v>
      </c>
      <c r="Y2924">
        <v>1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</row>
    <row r="2925" spans="1:39" x14ac:dyDescent="0.15">
      <c r="A2925">
        <v>5546</v>
      </c>
      <c r="B2925">
        <v>225</v>
      </c>
      <c r="C2925">
        <v>10</v>
      </c>
      <c r="D2925" s="17">
        <v>2008</v>
      </c>
      <c r="E2925" s="17">
        <v>3</v>
      </c>
      <c r="F2925" s="17">
        <v>5</v>
      </c>
      <c r="G2925" s="40">
        <f t="shared" si="310"/>
        <v>39512</v>
      </c>
      <c r="H2925">
        <f t="shared" si="311"/>
        <v>10</v>
      </c>
      <c r="I2925" s="29">
        <v>0.42638888888888887</v>
      </c>
      <c r="J2925" s="29">
        <v>0.42638888888888893</v>
      </c>
      <c r="K2925">
        <v>7963</v>
      </c>
      <c r="L2925">
        <v>8</v>
      </c>
      <c r="O2925">
        <v>4</v>
      </c>
      <c r="P2925">
        <v>2</v>
      </c>
      <c r="Q2925">
        <v>2</v>
      </c>
      <c r="R2925">
        <v>36.9</v>
      </c>
      <c r="S2925">
        <v>0</v>
      </c>
      <c r="T2925">
        <v>3</v>
      </c>
      <c r="W2925" s="41" t="s">
        <v>118</v>
      </c>
      <c r="X2925">
        <v>1</v>
      </c>
      <c r="Y2925">
        <v>0</v>
      </c>
      <c r="Z2925">
        <v>1</v>
      </c>
      <c r="AA2925">
        <v>0</v>
      </c>
      <c r="AB2925">
        <v>0</v>
      </c>
      <c r="AC2925">
        <v>0</v>
      </c>
      <c r="AD2925">
        <v>0</v>
      </c>
      <c r="AE2925">
        <v>1</v>
      </c>
    </row>
    <row r="2926" spans="1:39" x14ac:dyDescent="0.15">
      <c r="A2926">
        <v>5559</v>
      </c>
      <c r="B2926">
        <v>226</v>
      </c>
      <c r="C2926">
        <v>10</v>
      </c>
      <c r="D2926" s="19">
        <v>2008</v>
      </c>
      <c r="E2926" s="19">
        <v>3</v>
      </c>
      <c r="F2926" s="19">
        <v>6</v>
      </c>
      <c r="G2926" s="40">
        <f t="shared" si="310"/>
        <v>39513</v>
      </c>
      <c r="H2926">
        <f t="shared" si="311"/>
        <v>10</v>
      </c>
      <c r="I2926" s="29">
        <v>0.4236111111111111</v>
      </c>
      <c r="J2926" s="29">
        <v>0.4236111111111111</v>
      </c>
      <c r="K2926">
        <v>7234</v>
      </c>
      <c r="L2926">
        <v>6</v>
      </c>
      <c r="O2926">
        <v>4</v>
      </c>
      <c r="P2926">
        <v>2</v>
      </c>
      <c r="Q2926">
        <v>2</v>
      </c>
      <c r="T2926">
        <v>3</v>
      </c>
      <c r="W2926" s="41" t="s">
        <v>50</v>
      </c>
      <c r="X2926">
        <v>0</v>
      </c>
      <c r="Y2926">
        <v>1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</row>
    <row r="2927" spans="1:39" x14ac:dyDescent="0.15">
      <c r="A2927">
        <v>960</v>
      </c>
      <c r="B2927">
        <v>34</v>
      </c>
      <c r="C2927">
        <v>10</v>
      </c>
      <c r="D2927" s="17">
        <v>2004</v>
      </c>
      <c r="E2927" s="17">
        <v>3</v>
      </c>
      <c r="F2927" s="17">
        <v>8</v>
      </c>
      <c r="G2927" s="40">
        <f t="shared" ref="G2927:G2938" si="312">DATE(D2927,E2927,F2927)</f>
        <v>38054</v>
      </c>
      <c r="H2927">
        <f t="shared" ref="H2927:H2938" si="313">INT((G2927-DATE(YEAR(G2927-WEEKDAY(G2927-1)+4),1,3)+WEEKDAY(DATE(YEAR(G2927-WEEKDAY(G2927-1)+4),1,3))+5)/7)</f>
        <v>11</v>
      </c>
      <c r="I2927" s="1">
        <v>0</v>
      </c>
      <c r="J2927" s="1">
        <v>0.44305555555555554</v>
      </c>
      <c r="L2927">
        <v>9</v>
      </c>
      <c r="O2927">
        <v>4</v>
      </c>
      <c r="P2927">
        <v>2</v>
      </c>
      <c r="Q2927">
        <v>2</v>
      </c>
      <c r="R2927">
        <v>36.4</v>
      </c>
      <c r="S2927">
        <v>0</v>
      </c>
      <c r="T2927">
        <v>2</v>
      </c>
      <c r="W2927" s="41" t="s">
        <v>219</v>
      </c>
      <c r="X2927">
        <v>0</v>
      </c>
      <c r="Y2927">
        <v>1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</row>
    <row r="2928" spans="1:39" x14ac:dyDescent="0.15">
      <c r="A2928">
        <v>1000</v>
      </c>
      <c r="B2928">
        <v>35</v>
      </c>
      <c r="C2928">
        <v>10</v>
      </c>
      <c r="D2928" s="17">
        <v>2004</v>
      </c>
      <c r="E2928" s="17">
        <v>3</v>
      </c>
      <c r="F2928" s="17">
        <v>8</v>
      </c>
      <c r="G2928" s="40">
        <f t="shared" si="312"/>
        <v>38054</v>
      </c>
      <c r="H2928">
        <f t="shared" si="313"/>
        <v>11</v>
      </c>
      <c r="I2928" s="1">
        <v>0</v>
      </c>
      <c r="J2928" s="1">
        <v>0.32222222222222224</v>
      </c>
      <c r="K2928">
        <v>936</v>
      </c>
      <c r="L2928">
        <v>9</v>
      </c>
      <c r="O2928">
        <v>4</v>
      </c>
      <c r="P2928">
        <v>2</v>
      </c>
      <c r="Q2928">
        <v>2</v>
      </c>
      <c r="R2928">
        <v>36.799999999999997</v>
      </c>
      <c r="S2928">
        <v>0</v>
      </c>
      <c r="T2928">
        <v>2</v>
      </c>
      <c r="W2928" s="41" t="s">
        <v>118</v>
      </c>
      <c r="X2928">
        <v>0</v>
      </c>
      <c r="Y2928">
        <v>1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</row>
    <row r="2929" spans="1:31" x14ac:dyDescent="0.15">
      <c r="A2929">
        <v>964</v>
      </c>
      <c r="B2929">
        <v>34</v>
      </c>
      <c r="C2929">
        <v>10</v>
      </c>
      <c r="D2929" s="17">
        <v>2004</v>
      </c>
      <c r="E2929" s="17">
        <v>3</v>
      </c>
      <c r="F2929" s="17">
        <v>9</v>
      </c>
      <c r="G2929" s="40">
        <f t="shared" si="312"/>
        <v>38055</v>
      </c>
      <c r="H2929">
        <f t="shared" si="313"/>
        <v>11</v>
      </c>
      <c r="I2929" s="1">
        <v>0</v>
      </c>
      <c r="J2929" s="1">
        <v>0.33888888888888885</v>
      </c>
      <c r="K2929">
        <v>1747</v>
      </c>
      <c r="L2929">
        <v>5</v>
      </c>
      <c r="O2929">
        <v>4</v>
      </c>
      <c r="P2929">
        <v>2</v>
      </c>
      <c r="Q2929">
        <v>1</v>
      </c>
      <c r="T2929">
        <v>2</v>
      </c>
      <c r="W2929" s="41" t="s">
        <v>118</v>
      </c>
      <c r="X2929">
        <v>0</v>
      </c>
      <c r="Y2929">
        <v>1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</row>
    <row r="2930" spans="1:31" x14ac:dyDescent="0.15">
      <c r="A2930">
        <v>970</v>
      </c>
      <c r="B2930">
        <v>34</v>
      </c>
      <c r="C2930">
        <v>10</v>
      </c>
      <c r="D2930" s="17">
        <v>2004</v>
      </c>
      <c r="E2930" s="17">
        <v>3</v>
      </c>
      <c r="F2930" s="17">
        <v>9</v>
      </c>
      <c r="G2930" s="40">
        <f t="shared" si="312"/>
        <v>38055</v>
      </c>
      <c r="H2930">
        <f t="shared" si="313"/>
        <v>11</v>
      </c>
      <c r="I2930" s="38">
        <v>0</v>
      </c>
      <c r="J2930" s="38">
        <v>0.40902777777777777</v>
      </c>
      <c r="K2930">
        <v>4831</v>
      </c>
      <c r="L2930">
        <v>5</v>
      </c>
      <c r="O2930">
        <v>4</v>
      </c>
      <c r="P2930">
        <v>2</v>
      </c>
      <c r="Q2930">
        <v>2</v>
      </c>
      <c r="T2930">
        <v>2</v>
      </c>
      <c r="W2930" s="41" t="s">
        <v>302</v>
      </c>
      <c r="X2930">
        <v>0</v>
      </c>
      <c r="Y2930">
        <v>1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</row>
    <row r="2931" spans="1:31" x14ac:dyDescent="0.15">
      <c r="A2931">
        <v>969</v>
      </c>
      <c r="B2931">
        <v>34</v>
      </c>
      <c r="C2931">
        <v>10</v>
      </c>
      <c r="D2931" s="19">
        <v>2004</v>
      </c>
      <c r="E2931" s="19">
        <v>3</v>
      </c>
      <c r="F2931" s="19">
        <v>9</v>
      </c>
      <c r="G2931" s="40">
        <f t="shared" si="312"/>
        <v>38055</v>
      </c>
      <c r="H2931">
        <f t="shared" si="313"/>
        <v>11</v>
      </c>
      <c r="I2931" s="38">
        <v>0</v>
      </c>
      <c r="J2931" s="38">
        <v>0.39930555555555558</v>
      </c>
      <c r="K2931">
        <v>29</v>
      </c>
      <c r="L2931">
        <v>7</v>
      </c>
      <c r="O2931">
        <v>4</v>
      </c>
      <c r="P2931">
        <v>2</v>
      </c>
      <c r="Q2931">
        <v>1</v>
      </c>
      <c r="T2931">
        <v>2</v>
      </c>
      <c r="W2931" s="41" t="s">
        <v>118</v>
      </c>
      <c r="X2931">
        <v>1</v>
      </c>
      <c r="Y2931">
        <v>0</v>
      </c>
      <c r="Z2931">
        <v>1</v>
      </c>
      <c r="AA2931">
        <v>0</v>
      </c>
      <c r="AB2931">
        <v>0</v>
      </c>
      <c r="AC2931">
        <v>0</v>
      </c>
      <c r="AD2931">
        <v>0</v>
      </c>
      <c r="AE2931">
        <v>1</v>
      </c>
    </row>
    <row r="2932" spans="1:31" x14ac:dyDescent="0.15">
      <c r="A2932">
        <v>968</v>
      </c>
      <c r="B2932">
        <v>34</v>
      </c>
      <c r="C2932">
        <v>10</v>
      </c>
      <c r="D2932" s="17">
        <v>2004</v>
      </c>
      <c r="E2932" s="17">
        <v>3</v>
      </c>
      <c r="F2932" s="17">
        <v>9</v>
      </c>
      <c r="G2932" s="40">
        <f t="shared" si="312"/>
        <v>38055</v>
      </c>
      <c r="H2932">
        <f t="shared" si="313"/>
        <v>11</v>
      </c>
      <c r="I2932" s="38">
        <v>0</v>
      </c>
      <c r="J2932" s="38">
        <v>0.3833333333333333</v>
      </c>
      <c r="K2932">
        <v>6135</v>
      </c>
      <c r="L2932">
        <v>7</v>
      </c>
      <c r="O2932">
        <v>4</v>
      </c>
      <c r="P2932">
        <v>2</v>
      </c>
      <c r="Q2932">
        <v>2</v>
      </c>
      <c r="W2932" s="41" t="s">
        <v>278</v>
      </c>
      <c r="X2932">
        <v>1</v>
      </c>
      <c r="Y2932">
        <v>0</v>
      </c>
      <c r="Z2932">
        <v>1</v>
      </c>
      <c r="AA2932">
        <v>0</v>
      </c>
      <c r="AB2932">
        <v>0</v>
      </c>
      <c r="AC2932">
        <v>0</v>
      </c>
      <c r="AD2932">
        <v>0</v>
      </c>
      <c r="AE2932">
        <v>1</v>
      </c>
    </row>
    <row r="2933" spans="1:31" x14ac:dyDescent="0.15">
      <c r="A2933">
        <v>937</v>
      </c>
      <c r="B2933">
        <v>33</v>
      </c>
      <c r="C2933">
        <v>10</v>
      </c>
      <c r="D2933" s="17">
        <v>2004</v>
      </c>
      <c r="E2933" s="17">
        <v>3</v>
      </c>
      <c r="F2933" s="17">
        <v>10</v>
      </c>
      <c r="G2933" s="40">
        <f t="shared" si="312"/>
        <v>38056</v>
      </c>
      <c r="H2933">
        <f t="shared" si="313"/>
        <v>11</v>
      </c>
      <c r="I2933" s="38">
        <v>0</v>
      </c>
      <c r="J2933" s="38">
        <v>0.37777777777777777</v>
      </c>
      <c r="L2933">
        <v>6</v>
      </c>
      <c r="O2933">
        <v>4</v>
      </c>
      <c r="P2933">
        <v>2</v>
      </c>
      <c r="Q2933">
        <v>1</v>
      </c>
      <c r="T2933">
        <v>2</v>
      </c>
      <c r="W2933" s="41" t="s">
        <v>118</v>
      </c>
      <c r="X2933">
        <v>0</v>
      </c>
      <c r="Y2933">
        <v>1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</row>
    <row r="2934" spans="1:31" x14ac:dyDescent="0.15">
      <c r="A2934">
        <v>941</v>
      </c>
      <c r="B2934">
        <v>33</v>
      </c>
      <c r="C2934">
        <v>10</v>
      </c>
      <c r="D2934" s="17">
        <v>2004</v>
      </c>
      <c r="E2934" s="17">
        <v>3</v>
      </c>
      <c r="F2934" s="17">
        <v>10</v>
      </c>
      <c r="G2934" s="40">
        <f t="shared" si="312"/>
        <v>38056</v>
      </c>
      <c r="H2934">
        <f t="shared" si="313"/>
        <v>11</v>
      </c>
      <c r="I2934" s="38">
        <v>0</v>
      </c>
      <c r="J2934" s="38">
        <v>0.43402777777777773</v>
      </c>
      <c r="K2934">
        <v>6160</v>
      </c>
      <c r="L2934">
        <v>5</v>
      </c>
      <c r="O2934">
        <v>4</v>
      </c>
      <c r="P2934">
        <v>2</v>
      </c>
      <c r="Q2934">
        <v>1</v>
      </c>
      <c r="W2934" s="41" t="s">
        <v>118</v>
      </c>
      <c r="X2934">
        <v>3</v>
      </c>
      <c r="Y2934">
        <v>0</v>
      </c>
      <c r="Z2934">
        <v>0</v>
      </c>
      <c r="AA2934">
        <v>0</v>
      </c>
      <c r="AB2934">
        <v>1</v>
      </c>
      <c r="AC2934">
        <v>0</v>
      </c>
      <c r="AD2934">
        <v>0</v>
      </c>
      <c r="AE2934">
        <v>1</v>
      </c>
    </row>
    <row r="2935" spans="1:31" x14ac:dyDescent="0.15">
      <c r="A2935">
        <v>915</v>
      </c>
      <c r="B2935">
        <v>32</v>
      </c>
      <c r="C2935">
        <v>11</v>
      </c>
      <c r="D2935" s="17">
        <v>2004</v>
      </c>
      <c r="E2935" s="17">
        <v>3</v>
      </c>
      <c r="F2935" s="17">
        <v>12</v>
      </c>
      <c r="G2935" s="40">
        <f t="shared" si="312"/>
        <v>38058</v>
      </c>
      <c r="H2935">
        <f t="shared" si="313"/>
        <v>11</v>
      </c>
      <c r="I2935" s="38">
        <v>0</v>
      </c>
      <c r="J2935" s="38">
        <v>0.37847222222222227</v>
      </c>
      <c r="K2935">
        <v>5254</v>
      </c>
      <c r="L2935">
        <v>9</v>
      </c>
      <c r="O2935">
        <v>4</v>
      </c>
      <c r="P2935">
        <v>2</v>
      </c>
      <c r="Q2935">
        <v>2</v>
      </c>
      <c r="T2935">
        <v>2</v>
      </c>
      <c r="W2935" s="41" t="s">
        <v>118</v>
      </c>
      <c r="X2935">
        <v>0</v>
      </c>
      <c r="Y2935">
        <v>1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</row>
    <row r="2936" spans="1:31" x14ac:dyDescent="0.15">
      <c r="A2936">
        <v>5568</v>
      </c>
      <c r="B2936">
        <v>226</v>
      </c>
      <c r="C2936">
        <v>10</v>
      </c>
      <c r="D2936" s="17">
        <v>2008</v>
      </c>
      <c r="E2936" s="17">
        <v>3</v>
      </c>
      <c r="F2936" s="17">
        <v>10</v>
      </c>
      <c r="G2936" s="40">
        <f t="shared" si="312"/>
        <v>39517</v>
      </c>
      <c r="H2936">
        <f t="shared" si="313"/>
        <v>11</v>
      </c>
      <c r="I2936" s="29">
        <v>0.34166666666666662</v>
      </c>
      <c r="J2936" s="29">
        <v>0.34166666666666667</v>
      </c>
      <c r="K2936">
        <v>7968</v>
      </c>
      <c r="L2936">
        <v>5</v>
      </c>
      <c r="O2936">
        <v>4</v>
      </c>
      <c r="P2936">
        <v>2</v>
      </c>
      <c r="Q2936">
        <v>1</v>
      </c>
      <c r="R2936">
        <v>34.799999999999997</v>
      </c>
      <c r="T2936">
        <v>3</v>
      </c>
      <c r="W2936" s="41" t="s">
        <v>278</v>
      </c>
      <c r="X2936">
        <v>1</v>
      </c>
      <c r="Y2936">
        <v>0</v>
      </c>
      <c r="Z2936">
        <v>1</v>
      </c>
      <c r="AA2936">
        <v>0</v>
      </c>
      <c r="AB2936">
        <v>0</v>
      </c>
      <c r="AC2936">
        <v>0</v>
      </c>
      <c r="AD2936">
        <v>0</v>
      </c>
      <c r="AE2936">
        <v>1</v>
      </c>
    </row>
    <row r="2937" spans="1:31" x14ac:dyDescent="0.15">
      <c r="A2937">
        <v>5602</v>
      </c>
      <c r="B2937">
        <v>227</v>
      </c>
      <c r="C2937">
        <v>11</v>
      </c>
      <c r="D2937" s="17">
        <v>2008</v>
      </c>
      <c r="E2937" s="17">
        <v>3</v>
      </c>
      <c r="F2937" s="17">
        <v>14</v>
      </c>
      <c r="G2937" s="40">
        <f t="shared" si="312"/>
        <v>39521</v>
      </c>
      <c r="H2937">
        <f t="shared" si="313"/>
        <v>11</v>
      </c>
      <c r="I2937" s="29">
        <v>0.375</v>
      </c>
      <c r="J2937" s="29">
        <v>0.375</v>
      </c>
      <c r="L2937">
        <v>6</v>
      </c>
      <c r="O2937">
        <v>4</v>
      </c>
      <c r="P2937">
        <v>2</v>
      </c>
      <c r="Q2937">
        <v>2</v>
      </c>
      <c r="R2937">
        <v>36</v>
      </c>
      <c r="S2937">
        <v>0</v>
      </c>
      <c r="T2937">
        <v>3</v>
      </c>
      <c r="W2937" s="41" t="s">
        <v>49</v>
      </c>
      <c r="X2937">
        <v>3</v>
      </c>
      <c r="Y2937">
        <v>0</v>
      </c>
      <c r="Z2937">
        <v>0</v>
      </c>
      <c r="AA2937">
        <v>0</v>
      </c>
      <c r="AB2937">
        <v>1</v>
      </c>
      <c r="AC2937">
        <v>0</v>
      </c>
      <c r="AD2937">
        <v>0</v>
      </c>
      <c r="AE2937">
        <v>1</v>
      </c>
    </row>
    <row r="2938" spans="1:31" x14ac:dyDescent="0.15">
      <c r="A2938">
        <v>5600</v>
      </c>
      <c r="B2938">
        <v>227</v>
      </c>
      <c r="C2938">
        <v>11</v>
      </c>
      <c r="D2938" s="19">
        <v>2008</v>
      </c>
      <c r="E2938" s="19">
        <v>3</v>
      </c>
      <c r="F2938" s="19">
        <v>14</v>
      </c>
      <c r="G2938" s="40">
        <f t="shared" si="312"/>
        <v>39521</v>
      </c>
      <c r="H2938">
        <f t="shared" si="313"/>
        <v>11</v>
      </c>
      <c r="I2938" s="29">
        <v>0.34861111111111115</v>
      </c>
      <c r="J2938" s="29">
        <v>0.34861111111111109</v>
      </c>
      <c r="L2938">
        <v>7</v>
      </c>
      <c r="O2938">
        <v>4</v>
      </c>
      <c r="P2938">
        <v>2</v>
      </c>
      <c r="Q2938">
        <v>1</v>
      </c>
      <c r="R2938">
        <v>36.799999999999997</v>
      </c>
      <c r="S2938">
        <v>0</v>
      </c>
      <c r="T2938">
        <v>3</v>
      </c>
      <c r="W2938" s="41" t="s">
        <v>118</v>
      </c>
      <c r="X2938">
        <v>0</v>
      </c>
      <c r="Y2938">
        <v>1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</row>
    <row r="2939" spans="1:31" x14ac:dyDescent="0.15">
      <c r="A2939">
        <v>871</v>
      </c>
      <c r="B2939">
        <v>31</v>
      </c>
      <c r="C2939">
        <v>11</v>
      </c>
      <c r="D2939" s="17">
        <v>2004</v>
      </c>
      <c r="E2939" s="17">
        <v>3</v>
      </c>
      <c r="F2939" s="17">
        <v>15</v>
      </c>
      <c r="G2939" s="40">
        <f t="shared" ref="G2939:G2948" si="314">DATE(D2939,E2939,F2939)</f>
        <v>38061</v>
      </c>
      <c r="H2939">
        <f t="shared" ref="H2939:H2948" si="315">INT((G2939-DATE(YEAR(G2939-WEEKDAY(G2939-1)+4),1,3)+WEEKDAY(DATE(YEAR(G2939-WEEKDAY(G2939-1)+4),1,3))+5)/7)</f>
        <v>12</v>
      </c>
      <c r="I2939" s="38">
        <v>0</v>
      </c>
      <c r="J2939" s="38">
        <v>0.38750000000000001</v>
      </c>
      <c r="K2939">
        <v>1669</v>
      </c>
      <c r="L2939">
        <v>5</v>
      </c>
      <c r="O2939">
        <v>4</v>
      </c>
      <c r="P2939">
        <v>2</v>
      </c>
      <c r="Q2939">
        <v>2</v>
      </c>
      <c r="T2939">
        <v>2</v>
      </c>
      <c r="W2939" s="41" t="s">
        <v>118</v>
      </c>
      <c r="X2939">
        <v>0</v>
      </c>
      <c r="Y2939">
        <v>1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</row>
    <row r="2940" spans="1:31" x14ac:dyDescent="0.15">
      <c r="A2940">
        <v>879</v>
      </c>
      <c r="B2940">
        <v>31</v>
      </c>
      <c r="C2940">
        <v>11</v>
      </c>
      <c r="D2940" s="19">
        <v>2004</v>
      </c>
      <c r="E2940" s="19">
        <v>3</v>
      </c>
      <c r="F2940" s="19">
        <v>15</v>
      </c>
      <c r="G2940" s="40">
        <f t="shared" si="314"/>
        <v>38061</v>
      </c>
      <c r="H2940">
        <f t="shared" si="315"/>
        <v>12</v>
      </c>
      <c r="I2940" s="38">
        <v>0</v>
      </c>
      <c r="J2940" s="38">
        <v>0.4201388888888889</v>
      </c>
      <c r="L2940">
        <v>5</v>
      </c>
      <c r="O2940">
        <v>4</v>
      </c>
      <c r="P2940">
        <v>2</v>
      </c>
      <c r="Q2940">
        <v>1</v>
      </c>
      <c r="T2940">
        <v>2</v>
      </c>
      <c r="W2940" s="41" t="s">
        <v>118</v>
      </c>
      <c r="X2940">
        <v>0</v>
      </c>
      <c r="Y2940">
        <v>1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</row>
    <row r="2941" spans="1:31" x14ac:dyDescent="0.15">
      <c r="A2941">
        <v>892</v>
      </c>
      <c r="B2941">
        <v>31</v>
      </c>
      <c r="C2941">
        <v>11</v>
      </c>
      <c r="D2941" s="17">
        <v>2004</v>
      </c>
      <c r="E2941" s="17">
        <v>3</v>
      </c>
      <c r="F2941" s="17">
        <v>16</v>
      </c>
      <c r="G2941" s="40">
        <f t="shared" si="314"/>
        <v>38062</v>
      </c>
      <c r="H2941">
        <f t="shared" si="315"/>
        <v>12</v>
      </c>
      <c r="I2941" s="38">
        <v>0</v>
      </c>
      <c r="J2941" s="38">
        <v>0.38472222222222219</v>
      </c>
      <c r="K2941">
        <v>700</v>
      </c>
      <c r="L2941">
        <v>8</v>
      </c>
      <c r="O2941">
        <v>4</v>
      </c>
      <c r="P2941">
        <v>2</v>
      </c>
      <c r="Q2941">
        <v>1</v>
      </c>
      <c r="T2941">
        <v>2</v>
      </c>
      <c r="W2941" s="41" t="s">
        <v>118</v>
      </c>
      <c r="X2941">
        <v>0</v>
      </c>
      <c r="Y2941">
        <v>1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</row>
    <row r="2942" spans="1:31" x14ac:dyDescent="0.15">
      <c r="A2942">
        <v>843</v>
      </c>
      <c r="B2942">
        <v>30</v>
      </c>
      <c r="C2942">
        <v>11</v>
      </c>
      <c r="D2942" s="19">
        <v>2004</v>
      </c>
      <c r="E2942" s="19">
        <v>3</v>
      </c>
      <c r="F2942" s="19">
        <v>16</v>
      </c>
      <c r="G2942" s="40">
        <f t="shared" si="314"/>
        <v>38062</v>
      </c>
      <c r="H2942">
        <f t="shared" si="315"/>
        <v>12</v>
      </c>
      <c r="I2942" s="38">
        <v>0</v>
      </c>
      <c r="J2942" s="38">
        <v>0.45416666666666666</v>
      </c>
      <c r="K2942">
        <v>4831</v>
      </c>
      <c r="L2942">
        <v>5</v>
      </c>
      <c r="O2942">
        <v>4</v>
      </c>
      <c r="P2942">
        <v>2</v>
      </c>
      <c r="Q2942">
        <v>2</v>
      </c>
      <c r="W2942" s="41" t="s">
        <v>278</v>
      </c>
      <c r="X2942">
        <v>0</v>
      </c>
      <c r="Y2942">
        <v>1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</row>
    <row r="2943" spans="1:31" x14ac:dyDescent="0.15">
      <c r="A2943">
        <v>808</v>
      </c>
      <c r="B2943">
        <v>29</v>
      </c>
      <c r="C2943">
        <v>12</v>
      </c>
      <c r="D2943" s="17">
        <v>2004</v>
      </c>
      <c r="E2943" s="17">
        <v>3</v>
      </c>
      <c r="F2943" s="17">
        <v>18</v>
      </c>
      <c r="G2943" s="40">
        <f t="shared" si="314"/>
        <v>38064</v>
      </c>
      <c r="H2943">
        <f t="shared" si="315"/>
        <v>12</v>
      </c>
      <c r="I2943" s="38">
        <v>0</v>
      </c>
      <c r="J2943" s="38">
        <v>0.41736111111111113</v>
      </c>
      <c r="K2943">
        <v>931</v>
      </c>
      <c r="L2943">
        <v>7</v>
      </c>
      <c r="O2943">
        <v>4</v>
      </c>
      <c r="P2943">
        <v>2</v>
      </c>
      <c r="Q2943">
        <v>1</v>
      </c>
      <c r="R2943">
        <v>35.9</v>
      </c>
      <c r="S2943">
        <v>0</v>
      </c>
      <c r="T2943">
        <v>2</v>
      </c>
      <c r="W2943" s="41" t="s">
        <v>118</v>
      </c>
      <c r="X2943">
        <v>0</v>
      </c>
      <c r="Y2943">
        <v>1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</row>
    <row r="2944" spans="1:31" x14ac:dyDescent="0.15">
      <c r="A2944">
        <v>820</v>
      </c>
      <c r="B2944">
        <v>29</v>
      </c>
      <c r="C2944">
        <v>12</v>
      </c>
      <c r="D2944" s="17">
        <v>2004</v>
      </c>
      <c r="E2944" s="17">
        <v>3</v>
      </c>
      <c r="F2944" s="17">
        <v>19</v>
      </c>
      <c r="G2944" s="40">
        <f t="shared" si="314"/>
        <v>38065</v>
      </c>
      <c r="H2944">
        <f t="shared" si="315"/>
        <v>12</v>
      </c>
      <c r="I2944" s="38">
        <v>0</v>
      </c>
      <c r="J2944" s="38">
        <v>0.4826388888888889</v>
      </c>
      <c r="K2944">
        <v>30</v>
      </c>
      <c r="L2944">
        <v>5</v>
      </c>
      <c r="O2944">
        <v>4</v>
      </c>
      <c r="P2944">
        <v>2</v>
      </c>
      <c r="Q2944">
        <v>2</v>
      </c>
      <c r="T2944">
        <v>2</v>
      </c>
      <c r="W2944" s="41" t="s">
        <v>278</v>
      </c>
      <c r="X2944">
        <v>0</v>
      </c>
      <c r="Y2944">
        <v>1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</row>
    <row r="2945" spans="1:31" x14ac:dyDescent="0.15">
      <c r="A2945">
        <v>5606</v>
      </c>
      <c r="B2945">
        <v>227</v>
      </c>
      <c r="C2945">
        <v>11</v>
      </c>
      <c r="D2945" s="17">
        <v>2008</v>
      </c>
      <c r="E2945" s="17">
        <v>3</v>
      </c>
      <c r="F2945" s="17">
        <v>17</v>
      </c>
      <c r="G2945" s="40">
        <f t="shared" si="314"/>
        <v>39524</v>
      </c>
      <c r="H2945">
        <f t="shared" si="315"/>
        <v>12</v>
      </c>
      <c r="I2945" s="29">
        <v>0.3576388888888889</v>
      </c>
      <c r="J2945" s="29">
        <v>0.3576388888888889</v>
      </c>
      <c r="L2945">
        <v>8</v>
      </c>
      <c r="O2945">
        <v>4</v>
      </c>
      <c r="P2945">
        <v>2</v>
      </c>
      <c r="Q2945">
        <v>1</v>
      </c>
      <c r="W2945" s="41" t="s">
        <v>50</v>
      </c>
      <c r="X2945">
        <v>0</v>
      </c>
      <c r="Y2945">
        <v>1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</row>
    <row r="2946" spans="1:31" x14ac:dyDescent="0.15">
      <c r="A2946">
        <v>5631</v>
      </c>
      <c r="B2946">
        <v>228</v>
      </c>
      <c r="C2946">
        <v>12</v>
      </c>
      <c r="D2946" s="19">
        <v>2008</v>
      </c>
      <c r="E2946" s="19">
        <v>3</v>
      </c>
      <c r="F2946" s="19">
        <v>19</v>
      </c>
      <c r="G2946" s="40">
        <f t="shared" si="314"/>
        <v>39526</v>
      </c>
      <c r="H2946">
        <f t="shared" si="315"/>
        <v>12</v>
      </c>
      <c r="I2946" s="29">
        <v>0.36180555555555555</v>
      </c>
      <c r="J2946" s="29">
        <v>0.36180555555555555</v>
      </c>
      <c r="K2946">
        <v>7835</v>
      </c>
      <c r="L2946">
        <v>5</v>
      </c>
      <c r="O2946">
        <v>4</v>
      </c>
      <c r="P2946">
        <v>2</v>
      </c>
      <c r="Q2946">
        <v>2</v>
      </c>
      <c r="W2946" s="41" t="s">
        <v>220</v>
      </c>
      <c r="X2946">
        <v>0</v>
      </c>
      <c r="Y2946">
        <v>1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</row>
    <row r="2947" spans="1:31" x14ac:dyDescent="0.15">
      <c r="A2947">
        <v>5646</v>
      </c>
      <c r="B2947">
        <v>229</v>
      </c>
      <c r="C2947">
        <v>12</v>
      </c>
      <c r="D2947" s="17">
        <v>2008</v>
      </c>
      <c r="E2947" s="17">
        <v>3</v>
      </c>
      <c r="F2947" s="17">
        <v>21</v>
      </c>
      <c r="G2947" s="40">
        <f t="shared" si="314"/>
        <v>39528</v>
      </c>
      <c r="H2947">
        <f t="shared" si="315"/>
        <v>12</v>
      </c>
      <c r="I2947" s="29">
        <v>0.37916666666666665</v>
      </c>
      <c r="J2947" s="29">
        <v>0.37916666666666665</v>
      </c>
      <c r="K2947">
        <v>4414</v>
      </c>
      <c r="L2947">
        <v>5</v>
      </c>
      <c r="O2947">
        <v>4</v>
      </c>
      <c r="P2947">
        <v>2</v>
      </c>
      <c r="Q2947">
        <v>1</v>
      </c>
      <c r="R2947">
        <v>36.700000000000003</v>
      </c>
      <c r="S2947">
        <v>0</v>
      </c>
      <c r="T2947">
        <v>3</v>
      </c>
      <c r="W2947" s="41" t="s">
        <v>24</v>
      </c>
      <c r="X2947">
        <v>1</v>
      </c>
      <c r="Y2947">
        <v>0</v>
      </c>
      <c r="Z2947">
        <v>1</v>
      </c>
      <c r="AA2947">
        <v>0</v>
      </c>
      <c r="AB2947">
        <v>0</v>
      </c>
      <c r="AC2947">
        <v>0</v>
      </c>
      <c r="AD2947">
        <v>0</v>
      </c>
      <c r="AE2947">
        <v>1</v>
      </c>
    </row>
    <row r="2948" spans="1:31" x14ac:dyDescent="0.15">
      <c r="A2948">
        <v>5652</v>
      </c>
      <c r="B2948">
        <v>229</v>
      </c>
      <c r="C2948">
        <v>12</v>
      </c>
      <c r="D2948" s="17">
        <v>2008</v>
      </c>
      <c r="E2948" s="17">
        <v>3</v>
      </c>
      <c r="F2948" s="17">
        <v>21</v>
      </c>
      <c r="G2948" s="40">
        <f t="shared" si="314"/>
        <v>39528</v>
      </c>
      <c r="H2948">
        <f t="shared" si="315"/>
        <v>12</v>
      </c>
      <c r="I2948" s="29">
        <v>0.47013888888888888</v>
      </c>
      <c r="J2948" s="29">
        <v>0.47013888888888888</v>
      </c>
      <c r="L2948">
        <v>9</v>
      </c>
      <c r="O2948">
        <v>4</v>
      </c>
      <c r="P2948">
        <v>2</v>
      </c>
      <c r="Q2948">
        <v>1</v>
      </c>
      <c r="T2948">
        <v>3</v>
      </c>
      <c r="W2948" s="41" t="s">
        <v>22</v>
      </c>
      <c r="X2948">
        <v>0</v>
      </c>
      <c r="Y2948">
        <v>1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</row>
    <row r="2949" spans="1:31" x14ac:dyDescent="0.15">
      <c r="A2949">
        <v>780</v>
      </c>
      <c r="B2949">
        <v>28</v>
      </c>
      <c r="C2949">
        <v>12</v>
      </c>
      <c r="D2949" s="19">
        <v>2004</v>
      </c>
      <c r="E2949" s="19">
        <v>3</v>
      </c>
      <c r="F2949" s="19">
        <v>23</v>
      </c>
      <c r="G2949" s="40">
        <f t="shared" ref="G2949:G2955" si="316">DATE(D2949,E2949,F2949)</f>
        <v>38069</v>
      </c>
      <c r="H2949">
        <f t="shared" ref="H2949:H2955" si="317">INT((G2949-DATE(YEAR(G2949-WEEKDAY(G2949-1)+4),1,3)+WEEKDAY(DATE(YEAR(G2949-WEEKDAY(G2949-1)+4),1,3))+5)/7)</f>
        <v>13</v>
      </c>
      <c r="I2949" s="38">
        <v>0</v>
      </c>
      <c r="J2949" s="38">
        <v>0.3520833333333333</v>
      </c>
      <c r="K2949">
        <v>1747</v>
      </c>
      <c r="L2949">
        <v>5</v>
      </c>
      <c r="O2949">
        <v>4</v>
      </c>
      <c r="P2949">
        <v>2</v>
      </c>
      <c r="Q2949">
        <v>1</v>
      </c>
      <c r="W2949" s="41" t="s">
        <v>118</v>
      </c>
      <c r="X2949">
        <v>0</v>
      </c>
      <c r="Y2949">
        <v>1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</row>
    <row r="2950" spans="1:31" x14ac:dyDescent="0.15">
      <c r="A2950">
        <v>799</v>
      </c>
      <c r="B2950">
        <v>28</v>
      </c>
      <c r="C2950">
        <v>13</v>
      </c>
      <c r="D2950" s="17">
        <v>2004</v>
      </c>
      <c r="E2950" s="17">
        <v>3</v>
      </c>
      <c r="F2950" s="17">
        <v>25</v>
      </c>
      <c r="G2950" s="40">
        <f t="shared" si="316"/>
        <v>38071</v>
      </c>
      <c r="H2950">
        <f t="shared" si="317"/>
        <v>13</v>
      </c>
      <c r="I2950" s="38">
        <v>0</v>
      </c>
      <c r="J2950" s="38">
        <v>0.33055555555555555</v>
      </c>
      <c r="L2950">
        <v>5</v>
      </c>
      <c r="O2950">
        <v>4</v>
      </c>
      <c r="P2950">
        <v>2</v>
      </c>
      <c r="Q2950">
        <v>1</v>
      </c>
      <c r="R2950">
        <v>37</v>
      </c>
      <c r="S2950">
        <v>0</v>
      </c>
      <c r="T2950">
        <v>2</v>
      </c>
      <c r="W2950" s="41" t="s">
        <v>118</v>
      </c>
      <c r="X2950">
        <v>0</v>
      </c>
      <c r="Y2950">
        <v>1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</row>
    <row r="2951" spans="1:31" x14ac:dyDescent="0.15">
      <c r="A2951">
        <v>752</v>
      </c>
      <c r="B2951">
        <v>27</v>
      </c>
      <c r="C2951">
        <v>13</v>
      </c>
      <c r="D2951" s="19">
        <v>2004</v>
      </c>
      <c r="E2951" s="19">
        <v>3</v>
      </c>
      <c r="F2951" s="19">
        <v>26</v>
      </c>
      <c r="G2951" s="40">
        <f t="shared" si="316"/>
        <v>38072</v>
      </c>
      <c r="H2951">
        <f t="shared" si="317"/>
        <v>13</v>
      </c>
      <c r="I2951" s="38">
        <v>9</v>
      </c>
      <c r="J2951" s="38">
        <v>9</v>
      </c>
      <c r="K2951">
        <v>6210</v>
      </c>
      <c r="L2951">
        <v>6</v>
      </c>
      <c r="O2951">
        <v>4</v>
      </c>
      <c r="P2951">
        <v>2</v>
      </c>
      <c r="Q2951">
        <v>2</v>
      </c>
      <c r="T2951">
        <v>2</v>
      </c>
      <c r="W2951" s="41" t="s">
        <v>118</v>
      </c>
      <c r="X2951">
        <v>1</v>
      </c>
      <c r="Y2951">
        <v>0</v>
      </c>
      <c r="Z2951">
        <v>1</v>
      </c>
      <c r="AA2951">
        <v>0</v>
      </c>
      <c r="AB2951">
        <v>0</v>
      </c>
      <c r="AC2951">
        <v>0</v>
      </c>
      <c r="AD2951">
        <v>0</v>
      </c>
      <c r="AE2951">
        <v>1</v>
      </c>
    </row>
    <row r="2952" spans="1:31" x14ac:dyDescent="0.15">
      <c r="A2952">
        <v>753</v>
      </c>
      <c r="B2952">
        <v>27</v>
      </c>
      <c r="C2952">
        <v>13</v>
      </c>
      <c r="D2952" s="17">
        <v>2004</v>
      </c>
      <c r="E2952" s="17">
        <v>3</v>
      </c>
      <c r="F2952" s="17">
        <v>26</v>
      </c>
      <c r="G2952" s="40">
        <f t="shared" si="316"/>
        <v>38072</v>
      </c>
      <c r="H2952">
        <f t="shared" si="317"/>
        <v>13</v>
      </c>
      <c r="I2952" s="38">
        <v>0</v>
      </c>
      <c r="J2952" s="38">
        <v>0.3756944444444445</v>
      </c>
      <c r="K2952">
        <v>6211</v>
      </c>
      <c r="L2952">
        <v>9</v>
      </c>
      <c r="O2952">
        <v>4</v>
      </c>
      <c r="P2952">
        <v>2</v>
      </c>
      <c r="Q2952">
        <v>1</v>
      </c>
      <c r="W2952" s="41" t="s">
        <v>284</v>
      </c>
      <c r="X2952">
        <v>0</v>
      </c>
      <c r="Y2952">
        <v>1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</row>
    <row r="2953" spans="1:31" x14ac:dyDescent="0.15">
      <c r="A2953">
        <v>5668</v>
      </c>
      <c r="B2953">
        <v>229</v>
      </c>
      <c r="C2953">
        <v>13</v>
      </c>
      <c r="D2953" s="17">
        <v>2008</v>
      </c>
      <c r="E2953" s="17">
        <v>3</v>
      </c>
      <c r="F2953" s="17">
        <v>26</v>
      </c>
      <c r="G2953" s="40">
        <f t="shared" si="316"/>
        <v>39533</v>
      </c>
      <c r="H2953">
        <f t="shared" si="317"/>
        <v>13</v>
      </c>
      <c r="I2953" s="29">
        <v>0.38194444444444442</v>
      </c>
      <c r="J2953" s="29">
        <v>0.38194444444444442</v>
      </c>
      <c r="K2953">
        <v>8003</v>
      </c>
      <c r="L2953">
        <v>5</v>
      </c>
      <c r="O2953">
        <v>4</v>
      </c>
      <c r="P2953">
        <v>2</v>
      </c>
      <c r="Q2953">
        <v>2</v>
      </c>
      <c r="T2953">
        <v>3</v>
      </c>
      <c r="W2953" s="41" t="s">
        <v>120</v>
      </c>
      <c r="X2953">
        <v>0</v>
      </c>
      <c r="Y2953">
        <v>1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</row>
    <row r="2954" spans="1:31" x14ac:dyDescent="0.15">
      <c r="A2954">
        <v>5670</v>
      </c>
      <c r="B2954">
        <v>229</v>
      </c>
      <c r="C2954">
        <v>13</v>
      </c>
      <c r="D2954" s="17">
        <v>2008</v>
      </c>
      <c r="E2954" s="17">
        <v>3</v>
      </c>
      <c r="F2954" s="17">
        <v>26</v>
      </c>
      <c r="G2954" s="40">
        <f t="shared" si="316"/>
        <v>39533</v>
      </c>
      <c r="H2954">
        <f t="shared" si="317"/>
        <v>13</v>
      </c>
      <c r="I2954" s="29">
        <v>0.3972222222222222</v>
      </c>
      <c r="J2954" s="29">
        <v>0.3972222222222222</v>
      </c>
      <c r="L2954">
        <v>7</v>
      </c>
      <c r="O2954">
        <v>4</v>
      </c>
      <c r="P2954">
        <v>2</v>
      </c>
      <c r="Q2954">
        <v>2</v>
      </c>
      <c r="T2954">
        <v>3</v>
      </c>
      <c r="W2954" s="41" t="s">
        <v>118</v>
      </c>
      <c r="X2954">
        <v>1</v>
      </c>
      <c r="Y2954">
        <v>0</v>
      </c>
      <c r="Z2954">
        <v>1</v>
      </c>
      <c r="AA2954">
        <v>0</v>
      </c>
      <c r="AB2954">
        <v>0</v>
      </c>
      <c r="AC2954">
        <v>0</v>
      </c>
      <c r="AD2954">
        <v>0</v>
      </c>
      <c r="AE2954">
        <v>1</v>
      </c>
    </row>
    <row r="2955" spans="1:31" x14ac:dyDescent="0.15">
      <c r="A2955">
        <v>5669</v>
      </c>
      <c r="B2955">
        <v>229</v>
      </c>
      <c r="C2955">
        <v>13</v>
      </c>
      <c r="D2955" s="17">
        <v>2008</v>
      </c>
      <c r="E2955" s="17">
        <v>3</v>
      </c>
      <c r="F2955" s="17">
        <v>26</v>
      </c>
      <c r="G2955" s="40">
        <f t="shared" si="316"/>
        <v>39533</v>
      </c>
      <c r="H2955">
        <f t="shared" si="317"/>
        <v>13</v>
      </c>
      <c r="I2955" s="29">
        <v>0.38472222222222219</v>
      </c>
      <c r="J2955" s="29">
        <v>0.38472222222222224</v>
      </c>
      <c r="K2955">
        <v>8004</v>
      </c>
      <c r="L2955">
        <v>8</v>
      </c>
      <c r="O2955">
        <v>4</v>
      </c>
      <c r="P2955">
        <v>2</v>
      </c>
      <c r="Q2955">
        <v>1</v>
      </c>
      <c r="T2955">
        <v>3</v>
      </c>
      <c r="W2955" s="41" t="s">
        <v>50</v>
      </c>
      <c r="X2955">
        <v>0</v>
      </c>
      <c r="Y2955">
        <v>1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</row>
    <row r="2956" spans="1:31" x14ac:dyDescent="0.15">
      <c r="A2956">
        <v>3347</v>
      </c>
      <c r="B2956">
        <v>146</v>
      </c>
      <c r="C2956">
        <v>14</v>
      </c>
      <c r="D2956" s="17">
        <v>2003</v>
      </c>
      <c r="E2956" s="17">
        <v>4</v>
      </c>
      <c r="F2956" s="17">
        <v>4</v>
      </c>
      <c r="G2956" s="40">
        <f t="shared" ref="G2956:G2962" si="318">DATE(D2956,E2956,F2956)</f>
        <v>37715</v>
      </c>
      <c r="H2956">
        <f t="shared" ref="H2956:H2962" si="319">INT((G2956-DATE(YEAR(G2956-WEEKDAY(G2956-1)+4),1,3)+WEEKDAY(DATE(YEAR(G2956-WEEKDAY(G2956-1)+4),1,3))+5)/7)</f>
        <v>14</v>
      </c>
      <c r="I2956" s="38">
        <v>0</v>
      </c>
      <c r="J2956" s="38">
        <v>0.35555555555555557</v>
      </c>
      <c r="K2956">
        <v>3570</v>
      </c>
      <c r="L2956">
        <v>5</v>
      </c>
      <c r="O2956">
        <v>4</v>
      </c>
      <c r="P2956">
        <v>2</v>
      </c>
      <c r="Q2956">
        <v>1</v>
      </c>
      <c r="R2956">
        <v>37.299999999999997</v>
      </c>
      <c r="S2956">
        <v>0</v>
      </c>
      <c r="T2956">
        <v>1</v>
      </c>
      <c r="W2956" s="41" t="s">
        <v>45</v>
      </c>
      <c r="X2956">
        <v>4</v>
      </c>
      <c r="Y2956">
        <v>0</v>
      </c>
      <c r="Z2956">
        <v>0</v>
      </c>
      <c r="AA2956">
        <v>0</v>
      </c>
      <c r="AB2956">
        <v>0</v>
      </c>
      <c r="AC2956">
        <v>1</v>
      </c>
      <c r="AD2956">
        <v>0</v>
      </c>
      <c r="AE2956">
        <v>1</v>
      </c>
    </row>
    <row r="2957" spans="1:31" x14ac:dyDescent="0.15">
      <c r="A2957">
        <v>3355</v>
      </c>
      <c r="B2957">
        <v>147</v>
      </c>
      <c r="C2957">
        <v>14</v>
      </c>
      <c r="D2957" s="17">
        <v>2003</v>
      </c>
      <c r="E2957" s="17">
        <v>4</v>
      </c>
      <c r="F2957" s="17">
        <v>4</v>
      </c>
      <c r="G2957" s="40">
        <f t="shared" si="318"/>
        <v>37715</v>
      </c>
      <c r="H2957">
        <f t="shared" si="319"/>
        <v>14</v>
      </c>
      <c r="I2957" s="38">
        <v>0</v>
      </c>
      <c r="J2957" s="38">
        <v>0.44930555555555557</v>
      </c>
      <c r="K2957">
        <v>3047</v>
      </c>
      <c r="L2957">
        <v>8</v>
      </c>
      <c r="O2957">
        <v>4</v>
      </c>
      <c r="P2957">
        <v>2</v>
      </c>
      <c r="Q2957">
        <v>1</v>
      </c>
      <c r="R2957">
        <v>38.700000000000003</v>
      </c>
      <c r="S2957">
        <v>1</v>
      </c>
      <c r="T2957">
        <v>1</v>
      </c>
      <c r="W2957" s="41" t="s">
        <v>118</v>
      </c>
      <c r="X2957">
        <v>1</v>
      </c>
      <c r="Y2957">
        <v>0</v>
      </c>
      <c r="Z2957">
        <v>1</v>
      </c>
      <c r="AA2957">
        <v>0</v>
      </c>
      <c r="AB2957">
        <v>0</v>
      </c>
      <c r="AC2957">
        <v>0</v>
      </c>
      <c r="AD2957">
        <v>0</v>
      </c>
      <c r="AE2957">
        <v>1</v>
      </c>
    </row>
    <row r="2958" spans="1:31" x14ac:dyDescent="0.15">
      <c r="A2958">
        <v>770</v>
      </c>
      <c r="B2958">
        <v>27</v>
      </c>
      <c r="C2958">
        <v>13</v>
      </c>
      <c r="D2958" s="17">
        <v>2004</v>
      </c>
      <c r="E2958" s="17">
        <v>3</v>
      </c>
      <c r="F2958" s="17">
        <v>30</v>
      </c>
      <c r="G2958" s="40">
        <f t="shared" si="318"/>
        <v>38076</v>
      </c>
      <c r="H2958">
        <f t="shared" si="319"/>
        <v>14</v>
      </c>
      <c r="I2958" s="38">
        <v>0</v>
      </c>
      <c r="J2958" s="38">
        <v>0.37847222222222227</v>
      </c>
      <c r="K2958">
        <v>18</v>
      </c>
      <c r="L2958">
        <v>5</v>
      </c>
      <c r="O2958">
        <v>4</v>
      </c>
      <c r="P2958">
        <v>2</v>
      </c>
      <c r="Q2958">
        <v>2</v>
      </c>
      <c r="T2958">
        <v>2</v>
      </c>
      <c r="W2958" s="41" t="s">
        <v>50</v>
      </c>
      <c r="X2958">
        <v>0</v>
      </c>
      <c r="Y2958">
        <v>1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</row>
    <row r="2959" spans="1:31" x14ac:dyDescent="0.15">
      <c r="A2959">
        <v>772</v>
      </c>
      <c r="B2959">
        <v>27</v>
      </c>
      <c r="C2959">
        <v>13</v>
      </c>
      <c r="D2959" s="19">
        <v>2004</v>
      </c>
      <c r="E2959" s="19">
        <v>3</v>
      </c>
      <c r="F2959" s="19">
        <v>30</v>
      </c>
      <c r="G2959" s="40">
        <f t="shared" si="318"/>
        <v>38076</v>
      </c>
      <c r="H2959">
        <f t="shared" si="319"/>
        <v>14</v>
      </c>
      <c r="I2959" s="38">
        <v>0</v>
      </c>
      <c r="J2959" s="38">
        <v>0.4152777777777778</v>
      </c>
      <c r="L2959">
        <v>5</v>
      </c>
      <c r="O2959">
        <v>4</v>
      </c>
      <c r="P2959">
        <v>2</v>
      </c>
      <c r="Q2959">
        <v>1</v>
      </c>
      <c r="W2959" s="41" t="s">
        <v>118</v>
      </c>
      <c r="X2959">
        <v>0</v>
      </c>
      <c r="Y2959">
        <v>1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</row>
    <row r="2960" spans="1:31" x14ac:dyDescent="0.15">
      <c r="A2960">
        <v>5694</v>
      </c>
      <c r="B2960">
        <v>230</v>
      </c>
      <c r="C2960">
        <v>13</v>
      </c>
      <c r="D2960" s="17">
        <v>2008</v>
      </c>
      <c r="E2960" s="17">
        <v>3</v>
      </c>
      <c r="F2960" s="17">
        <v>31</v>
      </c>
      <c r="G2960" s="40">
        <f t="shared" si="318"/>
        <v>39538</v>
      </c>
      <c r="H2960">
        <f t="shared" si="319"/>
        <v>14</v>
      </c>
      <c r="I2960" s="29">
        <v>0.41666666666666669</v>
      </c>
      <c r="J2960" s="29">
        <v>0.41666666666666669</v>
      </c>
      <c r="L2960">
        <v>5</v>
      </c>
      <c r="O2960">
        <v>4</v>
      </c>
      <c r="P2960">
        <v>2</v>
      </c>
      <c r="Q2960">
        <v>1</v>
      </c>
      <c r="T2960">
        <v>3</v>
      </c>
      <c r="W2960" s="41" t="s">
        <v>175</v>
      </c>
      <c r="X2960">
        <v>0</v>
      </c>
      <c r="Y2960">
        <v>1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</row>
    <row r="2961" spans="1:31" x14ac:dyDescent="0.15">
      <c r="A2961">
        <v>5699</v>
      </c>
      <c r="B2961">
        <v>230</v>
      </c>
      <c r="C2961">
        <v>13</v>
      </c>
      <c r="D2961" s="17">
        <v>2008</v>
      </c>
      <c r="E2961" s="17">
        <v>3</v>
      </c>
      <c r="F2961" s="17">
        <v>31</v>
      </c>
      <c r="G2961" s="40">
        <f t="shared" si="318"/>
        <v>39538</v>
      </c>
      <c r="H2961">
        <f t="shared" si="319"/>
        <v>14</v>
      </c>
      <c r="I2961" s="29">
        <v>0.4861111111111111</v>
      </c>
      <c r="J2961" s="29">
        <v>0.4861111111111111</v>
      </c>
      <c r="K2961">
        <v>8013</v>
      </c>
      <c r="L2961">
        <v>9</v>
      </c>
      <c r="O2961">
        <v>4</v>
      </c>
      <c r="P2961">
        <v>2</v>
      </c>
      <c r="Q2961">
        <v>1</v>
      </c>
      <c r="R2961">
        <v>38.4</v>
      </c>
      <c r="S2961">
        <v>1</v>
      </c>
      <c r="W2961" s="41" t="s">
        <v>50</v>
      </c>
      <c r="X2961">
        <v>0</v>
      </c>
      <c r="Y2961">
        <v>1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</row>
    <row r="2962" spans="1:31" x14ac:dyDescent="0.15">
      <c r="A2962">
        <v>5483</v>
      </c>
      <c r="B2962">
        <v>224</v>
      </c>
      <c r="C2962">
        <v>14</v>
      </c>
      <c r="D2962" s="17">
        <v>2008</v>
      </c>
      <c r="E2962" s="17">
        <v>4</v>
      </c>
      <c r="F2962" s="17">
        <v>1</v>
      </c>
      <c r="G2962" s="40">
        <f t="shared" si="318"/>
        <v>39539</v>
      </c>
      <c r="H2962">
        <f t="shared" si="319"/>
        <v>14</v>
      </c>
      <c r="I2962" s="29">
        <v>0.3888888888888889</v>
      </c>
      <c r="J2962" s="29">
        <v>0.3888888888888889</v>
      </c>
      <c r="K2962">
        <v>4328</v>
      </c>
      <c r="L2962">
        <v>6</v>
      </c>
      <c r="O2962">
        <v>4</v>
      </c>
      <c r="P2962">
        <v>2</v>
      </c>
      <c r="Q2962">
        <v>2</v>
      </c>
      <c r="T2962">
        <v>3</v>
      </c>
      <c r="W2962" s="41" t="s">
        <v>118</v>
      </c>
      <c r="X2962">
        <v>0</v>
      </c>
      <c r="Y2962">
        <v>1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</row>
    <row r="2963" spans="1:31" x14ac:dyDescent="0.15">
      <c r="A2963">
        <v>3335</v>
      </c>
      <c r="B2963">
        <v>144</v>
      </c>
      <c r="C2963">
        <v>15</v>
      </c>
      <c r="D2963" s="17">
        <v>2003</v>
      </c>
      <c r="E2963" s="17">
        <v>4</v>
      </c>
      <c r="F2963" s="17">
        <v>8</v>
      </c>
      <c r="G2963" s="40">
        <f>DATE(D2963,E2963,F2963)</f>
        <v>37719</v>
      </c>
      <c r="H2963">
        <f>INT((G2963-DATE(YEAR(G2963-WEEKDAY(G2963-1)+4),1,3)+WEEKDAY(DATE(YEAR(G2963-WEEKDAY(G2963-1)+4),1,3))+5)/7)</f>
        <v>15</v>
      </c>
      <c r="I2963" s="38">
        <v>10</v>
      </c>
      <c r="J2963" s="38">
        <v>10</v>
      </c>
      <c r="K2963">
        <v>7</v>
      </c>
      <c r="L2963">
        <v>8</v>
      </c>
      <c r="O2963">
        <v>4</v>
      </c>
      <c r="P2963">
        <v>2</v>
      </c>
      <c r="Q2963">
        <v>2</v>
      </c>
      <c r="T2963">
        <v>1</v>
      </c>
      <c r="W2963" s="41" t="s">
        <v>118</v>
      </c>
      <c r="X2963">
        <v>3</v>
      </c>
      <c r="Y2963">
        <v>0</v>
      </c>
      <c r="Z2963">
        <v>0</v>
      </c>
      <c r="AA2963">
        <v>0</v>
      </c>
      <c r="AB2963">
        <v>1</v>
      </c>
      <c r="AC2963">
        <v>0</v>
      </c>
      <c r="AD2963">
        <v>0</v>
      </c>
      <c r="AE2963">
        <v>1</v>
      </c>
    </row>
    <row r="2964" spans="1:31" x14ac:dyDescent="0.15">
      <c r="A2964">
        <v>3269</v>
      </c>
      <c r="B2964">
        <v>136</v>
      </c>
      <c r="C2964">
        <v>15</v>
      </c>
      <c r="D2964" s="17">
        <v>2003</v>
      </c>
      <c r="E2964" s="17">
        <v>4</v>
      </c>
      <c r="F2964" s="17">
        <v>10</v>
      </c>
      <c r="G2964" s="40">
        <f>DATE(D2964,E2964,F2964)</f>
        <v>37721</v>
      </c>
      <c r="H2964">
        <f>INT((G2964-DATE(YEAR(G2964-WEEKDAY(G2964-1)+4),1,3)+WEEKDAY(DATE(YEAR(G2964-WEEKDAY(G2964-1)+4),1,3))+5)/7)</f>
        <v>15</v>
      </c>
      <c r="I2964" s="38">
        <v>0</v>
      </c>
      <c r="J2964" s="38">
        <v>0.4201388888888889</v>
      </c>
      <c r="K2964">
        <v>8</v>
      </c>
      <c r="L2964">
        <v>6</v>
      </c>
      <c r="O2964">
        <v>4</v>
      </c>
      <c r="P2964">
        <v>2</v>
      </c>
      <c r="Q2964">
        <v>1</v>
      </c>
      <c r="R2964">
        <v>38.799999999999997</v>
      </c>
      <c r="S2964">
        <v>1</v>
      </c>
      <c r="T2964">
        <v>1</v>
      </c>
      <c r="W2964" s="41" t="s">
        <v>49</v>
      </c>
      <c r="X2964">
        <v>0</v>
      </c>
      <c r="Y2964">
        <v>1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</row>
    <row r="2965" spans="1:31" x14ac:dyDescent="0.15">
      <c r="A2965">
        <v>3287</v>
      </c>
      <c r="B2965">
        <v>138</v>
      </c>
      <c r="C2965">
        <v>15</v>
      </c>
      <c r="D2965" s="19">
        <v>2003</v>
      </c>
      <c r="E2965" s="19">
        <v>4</v>
      </c>
      <c r="F2965" s="19">
        <v>10</v>
      </c>
      <c r="G2965" s="40">
        <f>DATE(D2965,E2965,F2965)</f>
        <v>37721</v>
      </c>
      <c r="H2965">
        <f>INT((G2965-DATE(YEAR(G2965-WEEKDAY(G2965-1)+4),1,3)+WEEKDAY(DATE(YEAR(G2965-WEEKDAY(G2965-1)+4),1,3))+5)/7)</f>
        <v>15</v>
      </c>
      <c r="I2965" s="38">
        <v>0</v>
      </c>
      <c r="J2965" s="38">
        <v>0.37152777777777773</v>
      </c>
      <c r="L2965">
        <v>6</v>
      </c>
      <c r="O2965">
        <v>4</v>
      </c>
      <c r="P2965">
        <v>2</v>
      </c>
      <c r="Q2965">
        <v>1</v>
      </c>
      <c r="T2965">
        <v>1</v>
      </c>
      <c r="W2965" s="41" t="s">
        <v>118</v>
      </c>
      <c r="X2965">
        <v>1</v>
      </c>
      <c r="Y2965">
        <v>0</v>
      </c>
      <c r="Z2965">
        <v>1</v>
      </c>
      <c r="AA2965">
        <v>0</v>
      </c>
      <c r="AB2965">
        <v>0</v>
      </c>
      <c r="AC2965">
        <v>0</v>
      </c>
      <c r="AD2965">
        <v>0</v>
      </c>
      <c r="AE2965">
        <v>1</v>
      </c>
    </row>
    <row r="2966" spans="1:31" x14ac:dyDescent="0.15">
      <c r="A2966">
        <v>1089</v>
      </c>
      <c r="B2966">
        <v>39</v>
      </c>
      <c r="C2966">
        <v>15</v>
      </c>
      <c r="D2966" s="17">
        <v>2004</v>
      </c>
      <c r="E2966" s="17">
        <v>4</v>
      </c>
      <c r="F2966" s="17">
        <v>8</v>
      </c>
      <c r="G2966" s="40">
        <f>DATE(D2966,E2966,F2966)</f>
        <v>38085</v>
      </c>
      <c r="H2966">
        <f>INT((G2966-DATE(YEAR(G2966-WEEKDAY(G2966-1)+4),1,3)+WEEKDAY(DATE(YEAR(G2966-WEEKDAY(G2966-1)+4),1,3))+5)/7)</f>
        <v>15</v>
      </c>
      <c r="I2966" s="38">
        <v>0</v>
      </c>
      <c r="J2966" s="38">
        <v>0.37222222222222223</v>
      </c>
      <c r="K2966">
        <v>2010</v>
      </c>
      <c r="L2966">
        <v>5</v>
      </c>
      <c r="O2966">
        <v>4</v>
      </c>
      <c r="P2966">
        <v>2</v>
      </c>
      <c r="Q2966">
        <v>2</v>
      </c>
      <c r="T2966">
        <v>2</v>
      </c>
      <c r="W2966" s="41" t="s">
        <v>118</v>
      </c>
      <c r="X2966">
        <v>0</v>
      </c>
      <c r="Y2966">
        <v>1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</row>
    <row r="2967" spans="1:31" x14ac:dyDescent="0.15">
      <c r="A2967">
        <v>5513</v>
      </c>
      <c r="B2967">
        <v>224</v>
      </c>
      <c r="C2967">
        <v>15</v>
      </c>
      <c r="D2967" s="17">
        <v>2008</v>
      </c>
      <c r="E2967" s="17">
        <v>4</v>
      </c>
      <c r="F2967" s="17">
        <v>8</v>
      </c>
      <c r="G2967" s="40">
        <f>DATE(D2967,E2967,F2967)</f>
        <v>39546</v>
      </c>
      <c r="H2967">
        <f>INT((G2967-DATE(YEAR(G2967-WEEKDAY(G2967-1)+4),1,3)+WEEKDAY(DATE(YEAR(G2967-WEEKDAY(G2967-1)+4),1,3))+5)/7)</f>
        <v>15</v>
      </c>
      <c r="I2967" s="29">
        <v>0.4236111111111111</v>
      </c>
      <c r="J2967" s="29">
        <v>0.4236111111111111</v>
      </c>
      <c r="K2967">
        <v>6358</v>
      </c>
      <c r="L2967">
        <v>5</v>
      </c>
      <c r="O2967">
        <v>4</v>
      </c>
      <c r="P2967">
        <v>2</v>
      </c>
      <c r="Q2967">
        <v>1</v>
      </c>
      <c r="R2967">
        <v>37</v>
      </c>
      <c r="S2967">
        <v>0</v>
      </c>
      <c r="W2967" s="41" t="s">
        <v>50</v>
      </c>
      <c r="X2967">
        <v>0</v>
      </c>
      <c r="Y2967">
        <v>1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</row>
    <row r="2968" spans="1:31" x14ac:dyDescent="0.15">
      <c r="A2968">
        <v>3239</v>
      </c>
      <c r="B2968">
        <v>132</v>
      </c>
      <c r="C2968">
        <v>15</v>
      </c>
      <c r="D2968" s="17">
        <v>2003</v>
      </c>
      <c r="E2968" s="17">
        <v>4</v>
      </c>
      <c r="F2968" s="17">
        <v>14</v>
      </c>
      <c r="G2968" s="40">
        <f t="shared" ref="G2968:G2980" si="320">DATE(D2968,E2968,F2968)</f>
        <v>37725</v>
      </c>
      <c r="H2968">
        <f t="shared" ref="H2968:H2980" si="321">INT((G2968-DATE(YEAR(G2968-WEEKDAY(G2968-1)+4),1,3)+WEEKDAY(DATE(YEAR(G2968-WEEKDAY(G2968-1)+4),1,3))+5)/7)</f>
        <v>16</v>
      </c>
      <c r="I2968" s="38">
        <v>0</v>
      </c>
      <c r="J2968" s="38">
        <v>0.37847222222222227</v>
      </c>
      <c r="K2968">
        <v>3980</v>
      </c>
      <c r="L2968">
        <v>5</v>
      </c>
      <c r="O2968">
        <v>4</v>
      </c>
      <c r="P2968">
        <v>2</v>
      </c>
      <c r="Q2968">
        <v>1</v>
      </c>
      <c r="R2968">
        <v>35.799999999999997</v>
      </c>
      <c r="S2968">
        <v>0</v>
      </c>
      <c r="T2968">
        <v>1</v>
      </c>
      <c r="W2968" s="41" t="s">
        <v>118</v>
      </c>
      <c r="X2968">
        <v>0</v>
      </c>
      <c r="Y2968">
        <v>1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</row>
    <row r="2969" spans="1:31" x14ac:dyDescent="0.15">
      <c r="A2969">
        <v>3226</v>
      </c>
      <c r="B2969">
        <v>131</v>
      </c>
      <c r="C2969">
        <v>16</v>
      </c>
      <c r="D2969" s="17">
        <v>2003</v>
      </c>
      <c r="E2969" s="17">
        <v>4</v>
      </c>
      <c r="F2969" s="17">
        <v>15</v>
      </c>
      <c r="G2969" s="40">
        <f t="shared" si="320"/>
        <v>37726</v>
      </c>
      <c r="H2969">
        <f t="shared" si="321"/>
        <v>16</v>
      </c>
      <c r="I2969" s="38">
        <v>0</v>
      </c>
      <c r="J2969" s="38">
        <v>0.37777777777777777</v>
      </c>
      <c r="K2969">
        <v>3993</v>
      </c>
      <c r="L2969">
        <v>5</v>
      </c>
      <c r="O2969">
        <v>4</v>
      </c>
      <c r="P2969">
        <v>2</v>
      </c>
      <c r="Q2969">
        <v>2</v>
      </c>
      <c r="T2969">
        <v>1</v>
      </c>
      <c r="W2969" s="41" t="s">
        <v>50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</row>
    <row r="2970" spans="1:31" x14ac:dyDescent="0.15">
      <c r="A2970">
        <v>3227</v>
      </c>
      <c r="B2970">
        <v>131</v>
      </c>
      <c r="C2970">
        <v>16</v>
      </c>
      <c r="D2970" s="17">
        <v>2003</v>
      </c>
      <c r="E2970" s="17">
        <v>4</v>
      </c>
      <c r="F2970" s="17">
        <v>15</v>
      </c>
      <c r="G2970" s="40">
        <f t="shared" si="320"/>
        <v>37726</v>
      </c>
      <c r="H2970">
        <f t="shared" si="321"/>
        <v>16</v>
      </c>
      <c r="I2970" s="38">
        <v>0</v>
      </c>
      <c r="J2970" s="38">
        <v>0.37847222222222227</v>
      </c>
      <c r="K2970">
        <v>121</v>
      </c>
      <c r="L2970">
        <v>5</v>
      </c>
      <c r="O2970">
        <v>4</v>
      </c>
      <c r="P2970">
        <v>2</v>
      </c>
      <c r="Q2970">
        <v>1</v>
      </c>
      <c r="T2970">
        <v>1</v>
      </c>
      <c r="W2970" s="41" t="s">
        <v>118</v>
      </c>
      <c r="X2970">
        <v>3</v>
      </c>
      <c r="Y2970">
        <v>0</v>
      </c>
      <c r="Z2970">
        <v>0</v>
      </c>
      <c r="AA2970">
        <v>0</v>
      </c>
      <c r="AB2970">
        <v>1</v>
      </c>
      <c r="AC2970">
        <v>0</v>
      </c>
      <c r="AD2970">
        <v>0</v>
      </c>
      <c r="AE2970">
        <v>1</v>
      </c>
    </row>
    <row r="2971" spans="1:31" x14ac:dyDescent="0.15">
      <c r="A2971">
        <v>3223</v>
      </c>
      <c r="B2971">
        <v>130</v>
      </c>
      <c r="C2971">
        <v>16</v>
      </c>
      <c r="D2971" s="17">
        <v>2003</v>
      </c>
      <c r="E2971" s="17">
        <v>4</v>
      </c>
      <c r="F2971" s="17">
        <v>15</v>
      </c>
      <c r="G2971" s="40">
        <f t="shared" si="320"/>
        <v>37726</v>
      </c>
      <c r="H2971">
        <f t="shared" si="321"/>
        <v>16</v>
      </c>
      <c r="I2971" s="1">
        <v>9</v>
      </c>
      <c r="J2971" s="1">
        <v>9</v>
      </c>
      <c r="K2971">
        <v>3991</v>
      </c>
      <c r="L2971">
        <v>7</v>
      </c>
      <c r="O2971">
        <v>4</v>
      </c>
      <c r="P2971">
        <v>2</v>
      </c>
      <c r="Q2971">
        <v>1</v>
      </c>
      <c r="T2971">
        <v>2</v>
      </c>
      <c r="W2971" s="41" t="s">
        <v>284</v>
      </c>
      <c r="X2971">
        <v>3</v>
      </c>
      <c r="Y2971">
        <v>0</v>
      </c>
      <c r="Z2971">
        <v>0</v>
      </c>
      <c r="AA2971">
        <v>0</v>
      </c>
      <c r="AB2971">
        <v>1</v>
      </c>
      <c r="AC2971">
        <v>0</v>
      </c>
      <c r="AD2971">
        <v>0</v>
      </c>
      <c r="AE2971">
        <v>1</v>
      </c>
    </row>
    <row r="2972" spans="1:31" x14ac:dyDescent="0.15">
      <c r="A2972">
        <v>3207</v>
      </c>
      <c r="B2972">
        <v>128</v>
      </c>
      <c r="C2972">
        <v>16</v>
      </c>
      <c r="D2972" s="19">
        <v>2003</v>
      </c>
      <c r="E2972" s="19">
        <v>4</v>
      </c>
      <c r="F2972" s="19">
        <v>16</v>
      </c>
      <c r="G2972" s="40">
        <f t="shared" si="320"/>
        <v>37727</v>
      </c>
      <c r="H2972">
        <f t="shared" si="321"/>
        <v>16</v>
      </c>
      <c r="K2972">
        <v>1234</v>
      </c>
      <c r="L2972">
        <v>8</v>
      </c>
      <c r="O2972">
        <v>4</v>
      </c>
      <c r="P2972">
        <v>2</v>
      </c>
      <c r="Q2972">
        <v>2</v>
      </c>
      <c r="T2972">
        <v>2</v>
      </c>
      <c r="W2972" s="41" t="s">
        <v>278</v>
      </c>
      <c r="X2972">
        <v>1</v>
      </c>
      <c r="Y2972">
        <v>0</v>
      </c>
      <c r="Z2972">
        <v>1</v>
      </c>
      <c r="AA2972">
        <v>0</v>
      </c>
      <c r="AB2972">
        <v>0</v>
      </c>
      <c r="AC2972">
        <v>0</v>
      </c>
      <c r="AD2972">
        <v>0</v>
      </c>
      <c r="AE2972">
        <v>1</v>
      </c>
    </row>
    <row r="2973" spans="1:31" x14ac:dyDescent="0.15">
      <c r="A2973">
        <v>3204</v>
      </c>
      <c r="B2973">
        <v>128</v>
      </c>
      <c r="C2973">
        <v>16</v>
      </c>
      <c r="D2973" s="17">
        <v>2003</v>
      </c>
      <c r="E2973" s="17">
        <v>4</v>
      </c>
      <c r="F2973" s="17">
        <v>16</v>
      </c>
      <c r="G2973" s="40">
        <f t="shared" si="320"/>
        <v>37727</v>
      </c>
      <c r="H2973">
        <f t="shared" si="321"/>
        <v>16</v>
      </c>
      <c r="I2973" s="1">
        <v>0</v>
      </c>
      <c r="J2973" s="1">
        <v>0.37777777777777777</v>
      </c>
      <c r="K2973">
        <v>3999</v>
      </c>
      <c r="L2973">
        <v>6</v>
      </c>
      <c r="M2973">
        <v>4</v>
      </c>
      <c r="O2973">
        <v>4</v>
      </c>
      <c r="P2973">
        <v>2</v>
      </c>
      <c r="Q2973">
        <v>2</v>
      </c>
      <c r="R2973">
        <v>37.700000000000003</v>
      </c>
      <c r="S2973">
        <v>1</v>
      </c>
      <c r="T2973">
        <v>2</v>
      </c>
      <c r="W2973" s="41" t="s">
        <v>118</v>
      </c>
      <c r="X2973">
        <v>3</v>
      </c>
      <c r="Y2973">
        <v>0</v>
      </c>
      <c r="Z2973">
        <v>0</v>
      </c>
      <c r="AA2973">
        <v>0</v>
      </c>
      <c r="AB2973">
        <v>1</v>
      </c>
      <c r="AC2973">
        <v>0</v>
      </c>
      <c r="AD2973">
        <v>0</v>
      </c>
      <c r="AE2973">
        <v>1</v>
      </c>
    </row>
    <row r="2974" spans="1:31" x14ac:dyDescent="0.15">
      <c r="A2974">
        <v>3194</v>
      </c>
      <c r="B2974">
        <v>126</v>
      </c>
      <c r="C2974">
        <v>16</v>
      </c>
      <c r="D2974" s="17">
        <v>2003</v>
      </c>
      <c r="E2974" s="17">
        <v>4</v>
      </c>
      <c r="F2974" s="17">
        <v>18</v>
      </c>
      <c r="G2974" s="40">
        <f t="shared" si="320"/>
        <v>37729</v>
      </c>
      <c r="H2974">
        <f t="shared" si="321"/>
        <v>16</v>
      </c>
      <c r="I2974" s="1">
        <v>0</v>
      </c>
      <c r="J2974" s="1">
        <v>0.41805555555555557</v>
      </c>
      <c r="K2974">
        <v>4007</v>
      </c>
      <c r="L2974">
        <v>9</v>
      </c>
      <c r="O2974">
        <v>4</v>
      </c>
      <c r="P2974">
        <v>2</v>
      </c>
      <c r="Q2974">
        <v>1</v>
      </c>
      <c r="R2974">
        <v>36.1</v>
      </c>
      <c r="S2974">
        <v>0</v>
      </c>
      <c r="T2974">
        <v>2</v>
      </c>
      <c r="W2974" s="41" t="s">
        <v>49</v>
      </c>
      <c r="X2974">
        <v>2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0</v>
      </c>
      <c r="AE2974">
        <v>1</v>
      </c>
    </row>
    <row r="2975" spans="1:31" x14ac:dyDescent="0.15">
      <c r="A2975">
        <v>1101</v>
      </c>
      <c r="B2975">
        <v>39</v>
      </c>
      <c r="C2975">
        <v>15</v>
      </c>
      <c r="D2975" s="17">
        <v>2004</v>
      </c>
      <c r="E2975" s="17">
        <v>4</v>
      </c>
      <c r="F2975" s="17">
        <v>12</v>
      </c>
      <c r="G2975" s="40">
        <f t="shared" si="320"/>
        <v>38089</v>
      </c>
      <c r="H2975">
        <f t="shared" si="321"/>
        <v>16</v>
      </c>
      <c r="I2975" s="1">
        <v>0</v>
      </c>
      <c r="J2975" s="1">
        <v>0.4291666666666667</v>
      </c>
      <c r="K2975">
        <v>197</v>
      </c>
      <c r="L2975">
        <v>8</v>
      </c>
      <c r="O2975">
        <v>4</v>
      </c>
      <c r="P2975">
        <v>2</v>
      </c>
      <c r="Q2975">
        <v>1</v>
      </c>
      <c r="R2975">
        <v>36.5</v>
      </c>
      <c r="S2975">
        <v>0</v>
      </c>
      <c r="T2975">
        <v>2</v>
      </c>
      <c r="W2975" s="41" t="s">
        <v>1585</v>
      </c>
      <c r="X2975">
        <v>0</v>
      </c>
      <c r="Y2975">
        <v>1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</row>
    <row r="2976" spans="1:31" x14ac:dyDescent="0.15">
      <c r="A2976">
        <v>1153</v>
      </c>
      <c r="B2976">
        <v>42</v>
      </c>
      <c r="C2976">
        <v>16</v>
      </c>
      <c r="D2976" s="17">
        <v>2004</v>
      </c>
      <c r="E2976" s="17">
        <v>4</v>
      </c>
      <c r="F2976" s="17">
        <v>16</v>
      </c>
      <c r="G2976" s="40">
        <f t="shared" si="320"/>
        <v>38093</v>
      </c>
      <c r="H2976">
        <f t="shared" si="321"/>
        <v>16</v>
      </c>
      <c r="I2976" s="1">
        <v>0</v>
      </c>
      <c r="J2976" s="1">
        <v>0.38611111111111113</v>
      </c>
      <c r="K2976">
        <v>6206</v>
      </c>
      <c r="L2976">
        <v>9</v>
      </c>
      <c r="O2976">
        <v>4</v>
      </c>
      <c r="P2976">
        <v>2</v>
      </c>
      <c r="Q2976">
        <v>2</v>
      </c>
      <c r="T2976">
        <v>2</v>
      </c>
      <c r="W2976" s="41" t="s">
        <v>50</v>
      </c>
      <c r="X2976">
        <v>0</v>
      </c>
      <c r="Y2976">
        <v>1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</row>
    <row r="2977" spans="1:39" x14ac:dyDescent="0.15">
      <c r="A2977">
        <v>5467</v>
      </c>
      <c r="B2977">
        <v>223</v>
      </c>
      <c r="C2977">
        <v>16</v>
      </c>
      <c r="D2977" s="17">
        <v>2008</v>
      </c>
      <c r="E2977" s="17">
        <v>4</v>
      </c>
      <c r="F2977" s="17">
        <v>15</v>
      </c>
      <c r="G2977" s="40">
        <f t="shared" si="320"/>
        <v>39553</v>
      </c>
      <c r="H2977">
        <f t="shared" si="321"/>
        <v>16</v>
      </c>
      <c r="I2977" s="29">
        <v>0.35833333333333334</v>
      </c>
      <c r="J2977" s="29">
        <v>0.35833333333333334</v>
      </c>
      <c r="K2977">
        <v>8031</v>
      </c>
      <c r="L2977">
        <v>8</v>
      </c>
      <c r="O2977">
        <v>4</v>
      </c>
      <c r="P2977">
        <v>2</v>
      </c>
      <c r="Q2977">
        <v>2</v>
      </c>
      <c r="T2977">
        <v>3</v>
      </c>
      <c r="W2977" s="41" t="s">
        <v>50</v>
      </c>
      <c r="X2977">
        <v>1</v>
      </c>
      <c r="Y2977">
        <v>0</v>
      </c>
      <c r="Z2977">
        <v>1</v>
      </c>
      <c r="AA2977">
        <v>0</v>
      </c>
      <c r="AB2977">
        <v>0</v>
      </c>
      <c r="AC2977">
        <v>0</v>
      </c>
      <c r="AD2977">
        <v>0</v>
      </c>
      <c r="AE2977">
        <v>1</v>
      </c>
      <c r="AM2977" t="s">
        <v>2918</v>
      </c>
    </row>
    <row r="2978" spans="1:39" x14ac:dyDescent="0.15">
      <c r="A2978">
        <v>5474</v>
      </c>
      <c r="B2978">
        <v>223</v>
      </c>
      <c r="C2978">
        <v>16</v>
      </c>
      <c r="D2978" s="17">
        <v>2008</v>
      </c>
      <c r="E2978" s="17">
        <v>4</v>
      </c>
      <c r="F2978" s="17">
        <v>15</v>
      </c>
      <c r="G2978" s="40">
        <f t="shared" si="320"/>
        <v>39553</v>
      </c>
      <c r="H2978">
        <f t="shared" si="321"/>
        <v>16</v>
      </c>
      <c r="I2978" s="29">
        <v>0.4694444444444445</v>
      </c>
      <c r="J2978" s="29">
        <v>0.46944444444444444</v>
      </c>
      <c r="L2978">
        <v>5</v>
      </c>
      <c r="O2978">
        <v>4</v>
      </c>
      <c r="P2978">
        <v>2</v>
      </c>
      <c r="Q2978">
        <v>1</v>
      </c>
      <c r="R2978">
        <v>36.700000000000003</v>
      </c>
      <c r="S2978">
        <v>0</v>
      </c>
      <c r="T2978" s="8"/>
      <c r="U2978" s="8"/>
      <c r="W2978" s="41" t="s">
        <v>118</v>
      </c>
      <c r="X2978">
        <v>0</v>
      </c>
      <c r="Y2978">
        <v>1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</row>
    <row r="2979" spans="1:39" x14ac:dyDescent="0.15">
      <c r="A2979">
        <v>5480</v>
      </c>
      <c r="B2979">
        <v>223</v>
      </c>
      <c r="C2979">
        <v>16</v>
      </c>
      <c r="D2979" s="17">
        <v>2008</v>
      </c>
      <c r="E2979" s="17">
        <v>4</v>
      </c>
      <c r="F2979" s="17">
        <v>16</v>
      </c>
      <c r="G2979" s="40">
        <f t="shared" si="320"/>
        <v>39554</v>
      </c>
      <c r="H2979">
        <f t="shared" si="321"/>
        <v>16</v>
      </c>
      <c r="I2979" s="29">
        <v>0.44236111111111115</v>
      </c>
      <c r="J2979" s="29">
        <v>0.44236111111111115</v>
      </c>
      <c r="K2979">
        <v>5888</v>
      </c>
      <c r="L2979">
        <v>5</v>
      </c>
      <c r="M2979">
        <v>2</v>
      </c>
      <c r="O2979">
        <v>4</v>
      </c>
      <c r="P2979">
        <v>2</v>
      </c>
      <c r="Q2979">
        <v>2</v>
      </c>
      <c r="W2979" s="41" t="s">
        <v>220</v>
      </c>
      <c r="X2979">
        <v>0</v>
      </c>
      <c r="Y2979">
        <v>1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</row>
    <row r="2980" spans="1:39" x14ac:dyDescent="0.15">
      <c r="A2980">
        <v>5419</v>
      </c>
      <c r="B2980">
        <v>222</v>
      </c>
      <c r="C2980">
        <v>16</v>
      </c>
      <c r="D2980" s="17">
        <v>2008</v>
      </c>
      <c r="E2980" s="17">
        <v>4</v>
      </c>
      <c r="F2980" s="17">
        <v>17</v>
      </c>
      <c r="G2980" s="40">
        <f t="shared" si="320"/>
        <v>39555</v>
      </c>
      <c r="H2980">
        <f t="shared" si="321"/>
        <v>16</v>
      </c>
      <c r="I2980" s="29">
        <v>0.43333333333333335</v>
      </c>
      <c r="J2980" s="29">
        <v>0.43333333333333335</v>
      </c>
      <c r="K2980">
        <v>8036</v>
      </c>
      <c r="L2980">
        <v>5</v>
      </c>
      <c r="O2980">
        <v>4</v>
      </c>
      <c r="P2980">
        <v>2</v>
      </c>
      <c r="Q2980">
        <v>1</v>
      </c>
      <c r="R2980">
        <v>37</v>
      </c>
      <c r="S2980">
        <v>0</v>
      </c>
      <c r="W2980" s="41" t="s">
        <v>222</v>
      </c>
      <c r="X2980">
        <v>0</v>
      </c>
      <c r="Y2980">
        <v>1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</row>
    <row r="2981" spans="1:39" x14ac:dyDescent="0.15">
      <c r="A2981">
        <v>3183</v>
      </c>
      <c r="B2981">
        <v>125</v>
      </c>
      <c r="C2981">
        <v>16</v>
      </c>
      <c r="D2981" s="17">
        <v>2003</v>
      </c>
      <c r="E2981" s="17">
        <v>4</v>
      </c>
      <c r="F2981" s="17">
        <v>21</v>
      </c>
      <c r="G2981" s="40">
        <f t="shared" ref="G2981:G2990" si="322">DATE(D2981,E2981,F2981)</f>
        <v>37732</v>
      </c>
      <c r="H2981">
        <f t="shared" ref="H2981:H2990" si="323">INT((G2981-DATE(YEAR(G2981-WEEKDAY(G2981-1)+4),1,3)+WEEKDAY(DATE(YEAR(G2981-WEEKDAY(G2981-1)+4),1,3))+5)/7)</f>
        <v>17</v>
      </c>
      <c r="I2981" s="38">
        <v>0</v>
      </c>
      <c r="J2981" s="38">
        <v>0.41805555555555557</v>
      </c>
      <c r="K2981">
        <v>4011</v>
      </c>
      <c r="L2981">
        <v>6</v>
      </c>
      <c r="O2981">
        <v>4</v>
      </c>
      <c r="P2981">
        <v>2</v>
      </c>
      <c r="Q2981">
        <v>1</v>
      </c>
      <c r="R2981">
        <v>37</v>
      </c>
      <c r="S2981">
        <v>0</v>
      </c>
      <c r="T2981">
        <v>2</v>
      </c>
      <c r="W2981" s="41" t="s">
        <v>118</v>
      </c>
      <c r="X2981">
        <v>1</v>
      </c>
      <c r="Y2981">
        <v>0</v>
      </c>
      <c r="Z2981">
        <v>1</v>
      </c>
      <c r="AA2981">
        <v>0</v>
      </c>
      <c r="AB2981">
        <v>0</v>
      </c>
      <c r="AC2981">
        <v>0</v>
      </c>
      <c r="AD2981">
        <v>0</v>
      </c>
      <c r="AE2981">
        <v>1</v>
      </c>
    </row>
    <row r="2982" spans="1:39" x14ac:dyDescent="0.15">
      <c r="A2982">
        <v>3148</v>
      </c>
      <c r="B2982">
        <v>121</v>
      </c>
      <c r="C2982">
        <v>17</v>
      </c>
      <c r="D2982" s="17">
        <v>2003</v>
      </c>
      <c r="E2982" s="17">
        <v>4</v>
      </c>
      <c r="F2982" s="17">
        <v>24</v>
      </c>
      <c r="G2982" s="40">
        <f t="shared" si="322"/>
        <v>37735</v>
      </c>
      <c r="H2982">
        <f t="shared" si="323"/>
        <v>17</v>
      </c>
      <c r="I2982" s="38">
        <v>0</v>
      </c>
      <c r="J2982" s="38">
        <v>0.41736111111111113</v>
      </c>
      <c r="K2982">
        <v>4029</v>
      </c>
      <c r="L2982">
        <v>6</v>
      </c>
      <c r="O2982">
        <v>4</v>
      </c>
      <c r="P2982">
        <v>2</v>
      </c>
      <c r="Q2982">
        <v>1</v>
      </c>
      <c r="R2982">
        <v>37.1</v>
      </c>
      <c r="S2982">
        <v>0</v>
      </c>
      <c r="T2982">
        <v>2</v>
      </c>
      <c r="W2982" s="41" t="s">
        <v>118</v>
      </c>
      <c r="X2982">
        <v>3</v>
      </c>
      <c r="Y2982">
        <v>0</v>
      </c>
      <c r="Z2982">
        <v>0</v>
      </c>
      <c r="AA2982">
        <v>0</v>
      </c>
      <c r="AB2982">
        <v>1</v>
      </c>
      <c r="AC2982">
        <v>0</v>
      </c>
      <c r="AD2982">
        <v>0</v>
      </c>
      <c r="AE2982">
        <v>1</v>
      </c>
    </row>
    <row r="2983" spans="1:39" x14ac:dyDescent="0.15">
      <c r="A2983">
        <v>3160</v>
      </c>
      <c r="B2983">
        <v>122</v>
      </c>
      <c r="C2983">
        <v>17</v>
      </c>
      <c r="D2983" s="17">
        <v>2003</v>
      </c>
      <c r="E2983" s="17">
        <v>4</v>
      </c>
      <c r="F2983" s="17">
        <v>24</v>
      </c>
      <c r="G2983" s="40">
        <f t="shared" si="322"/>
        <v>37735</v>
      </c>
      <c r="H2983">
        <f t="shared" si="323"/>
        <v>17</v>
      </c>
      <c r="I2983" s="38">
        <v>0</v>
      </c>
      <c r="J2983" s="38">
        <v>0.38541666666666669</v>
      </c>
      <c r="K2983">
        <v>3785</v>
      </c>
      <c r="L2983">
        <v>6</v>
      </c>
      <c r="O2983">
        <v>4</v>
      </c>
      <c r="P2983">
        <v>2</v>
      </c>
      <c r="Q2983">
        <v>2</v>
      </c>
      <c r="R2983">
        <v>36.799999999999997</v>
      </c>
      <c r="S2983">
        <v>0</v>
      </c>
      <c r="T2983">
        <v>2</v>
      </c>
      <c r="W2983" s="41" t="s">
        <v>50</v>
      </c>
      <c r="X2983">
        <v>0</v>
      </c>
      <c r="Y2983">
        <v>1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M2983" t="s">
        <v>2920</v>
      </c>
    </row>
    <row r="2984" spans="1:39" x14ac:dyDescent="0.15">
      <c r="A2984">
        <v>3159</v>
      </c>
      <c r="B2984">
        <v>122</v>
      </c>
      <c r="C2984">
        <v>17</v>
      </c>
      <c r="D2984" s="17">
        <v>2003</v>
      </c>
      <c r="E2984" s="17">
        <v>4</v>
      </c>
      <c r="F2984" s="17">
        <v>24</v>
      </c>
      <c r="G2984" s="40">
        <f t="shared" si="322"/>
        <v>37735</v>
      </c>
      <c r="H2984">
        <f t="shared" si="323"/>
        <v>17</v>
      </c>
      <c r="I2984" s="38">
        <v>0</v>
      </c>
      <c r="J2984" s="38">
        <v>0.38125000000000003</v>
      </c>
      <c r="K2984">
        <v>4026</v>
      </c>
      <c r="L2984">
        <v>6</v>
      </c>
      <c r="O2984">
        <v>4</v>
      </c>
      <c r="P2984">
        <v>2</v>
      </c>
      <c r="Q2984">
        <v>2</v>
      </c>
      <c r="R2984">
        <v>37.299999999999997</v>
      </c>
      <c r="S2984">
        <v>0</v>
      </c>
      <c r="T2984">
        <v>2</v>
      </c>
      <c r="W2984" s="41" t="s">
        <v>55</v>
      </c>
      <c r="X2984">
        <v>3</v>
      </c>
      <c r="Y2984">
        <v>0</v>
      </c>
      <c r="Z2984">
        <v>0</v>
      </c>
      <c r="AA2984">
        <v>0</v>
      </c>
      <c r="AB2984">
        <v>1</v>
      </c>
      <c r="AC2984">
        <v>0</v>
      </c>
      <c r="AD2984">
        <v>0</v>
      </c>
      <c r="AE2984">
        <v>1</v>
      </c>
    </row>
    <row r="2985" spans="1:39" x14ac:dyDescent="0.15">
      <c r="A2985">
        <v>3145</v>
      </c>
      <c r="B2985">
        <v>120</v>
      </c>
      <c r="C2985">
        <v>17</v>
      </c>
      <c r="D2985" s="17">
        <v>2003</v>
      </c>
      <c r="E2985" s="17">
        <v>4</v>
      </c>
      <c r="F2985" s="17">
        <v>25</v>
      </c>
      <c r="G2985" s="40">
        <f t="shared" si="322"/>
        <v>37736</v>
      </c>
      <c r="H2985">
        <f t="shared" si="323"/>
        <v>17</v>
      </c>
      <c r="I2985" s="38">
        <v>0</v>
      </c>
      <c r="J2985" s="38">
        <v>0.4604166666666667</v>
      </c>
      <c r="K2985">
        <v>370</v>
      </c>
      <c r="L2985">
        <v>5</v>
      </c>
      <c r="O2985">
        <v>4</v>
      </c>
      <c r="P2985">
        <v>2</v>
      </c>
      <c r="Q2985">
        <v>2</v>
      </c>
      <c r="R2985">
        <v>39.1</v>
      </c>
      <c r="S2985">
        <v>1</v>
      </c>
      <c r="T2985">
        <v>2</v>
      </c>
      <c r="W2985" s="41" t="s">
        <v>118</v>
      </c>
      <c r="X2985">
        <v>3</v>
      </c>
      <c r="Y2985">
        <v>0</v>
      </c>
      <c r="Z2985">
        <v>0</v>
      </c>
      <c r="AA2985">
        <v>0</v>
      </c>
      <c r="AB2985">
        <v>1</v>
      </c>
      <c r="AC2985">
        <v>0</v>
      </c>
      <c r="AD2985">
        <v>0</v>
      </c>
      <c r="AE2985">
        <v>1</v>
      </c>
    </row>
    <row r="2986" spans="1:39" x14ac:dyDescent="0.15">
      <c r="A2986">
        <v>3141</v>
      </c>
      <c r="B2986">
        <v>120</v>
      </c>
      <c r="C2986">
        <v>17</v>
      </c>
      <c r="D2986" s="17">
        <v>2003</v>
      </c>
      <c r="E2986" s="17">
        <v>4</v>
      </c>
      <c r="F2986" s="17">
        <v>25</v>
      </c>
      <c r="G2986" s="40">
        <f t="shared" si="322"/>
        <v>37736</v>
      </c>
      <c r="H2986">
        <f t="shared" si="323"/>
        <v>17</v>
      </c>
      <c r="I2986" s="38">
        <v>0</v>
      </c>
      <c r="J2986" s="38">
        <v>0.40833333333333338</v>
      </c>
      <c r="K2986">
        <v>4033</v>
      </c>
      <c r="L2986">
        <v>8</v>
      </c>
      <c r="O2986">
        <v>4</v>
      </c>
      <c r="P2986">
        <v>2</v>
      </c>
      <c r="Q2986">
        <v>2</v>
      </c>
      <c r="R2986">
        <v>36</v>
      </c>
      <c r="S2986">
        <v>0</v>
      </c>
      <c r="T2986">
        <v>2</v>
      </c>
      <c r="W2986" s="41" t="s">
        <v>50</v>
      </c>
      <c r="X2986">
        <v>5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1</v>
      </c>
      <c r="AE2986">
        <v>1</v>
      </c>
    </row>
    <row r="2987" spans="1:39" x14ac:dyDescent="0.15">
      <c r="A2987">
        <v>1167</v>
      </c>
      <c r="B2987">
        <v>42</v>
      </c>
      <c r="C2987">
        <v>16</v>
      </c>
      <c r="D2987" s="17">
        <v>2004</v>
      </c>
      <c r="E2987" s="17">
        <v>4</v>
      </c>
      <c r="F2987" s="17">
        <v>20</v>
      </c>
      <c r="G2987" s="40">
        <f t="shared" si="322"/>
        <v>38097</v>
      </c>
      <c r="H2987">
        <f t="shared" si="323"/>
        <v>17</v>
      </c>
      <c r="I2987" s="38">
        <v>0</v>
      </c>
      <c r="J2987" s="38">
        <v>0.33888888888888885</v>
      </c>
      <c r="K2987">
        <v>6243</v>
      </c>
      <c r="L2987">
        <v>5</v>
      </c>
      <c r="O2987">
        <v>4</v>
      </c>
      <c r="P2987">
        <v>2</v>
      </c>
      <c r="Q2987">
        <v>2</v>
      </c>
      <c r="R2987">
        <v>37.799999999999997</v>
      </c>
      <c r="S2987">
        <v>1</v>
      </c>
      <c r="T2987">
        <v>2</v>
      </c>
      <c r="W2987" s="41" t="s">
        <v>50</v>
      </c>
      <c r="X2987">
        <v>1</v>
      </c>
      <c r="Y2987">
        <v>0</v>
      </c>
      <c r="Z2987">
        <v>1</v>
      </c>
      <c r="AA2987">
        <v>0</v>
      </c>
      <c r="AB2987">
        <v>0</v>
      </c>
      <c r="AC2987">
        <v>0</v>
      </c>
      <c r="AD2987">
        <v>0</v>
      </c>
      <c r="AE2987">
        <v>1</v>
      </c>
    </row>
    <row r="2988" spans="1:39" x14ac:dyDescent="0.15">
      <c r="A2988">
        <v>5429</v>
      </c>
      <c r="B2988">
        <v>222</v>
      </c>
      <c r="C2988">
        <v>16</v>
      </c>
      <c r="D2988" s="17">
        <v>2008</v>
      </c>
      <c r="E2988" s="17">
        <v>4</v>
      </c>
      <c r="F2988" s="17">
        <v>21</v>
      </c>
      <c r="G2988" s="40">
        <f t="shared" si="322"/>
        <v>39559</v>
      </c>
      <c r="H2988">
        <f t="shared" si="323"/>
        <v>17</v>
      </c>
      <c r="I2988" s="29">
        <v>0.39583333333333331</v>
      </c>
      <c r="J2988" s="29">
        <v>0.39583333333333331</v>
      </c>
      <c r="K2988">
        <v>8039</v>
      </c>
      <c r="L2988">
        <v>6</v>
      </c>
      <c r="O2988">
        <v>4</v>
      </c>
      <c r="P2988">
        <v>2</v>
      </c>
      <c r="Q2988">
        <v>1</v>
      </c>
      <c r="R2988">
        <v>36.700000000000003</v>
      </c>
      <c r="S2988">
        <v>0</v>
      </c>
      <c r="T2988">
        <v>3</v>
      </c>
      <c r="W2988" s="41" t="s">
        <v>118</v>
      </c>
      <c r="X2988">
        <v>3</v>
      </c>
      <c r="Y2988">
        <v>0</v>
      </c>
      <c r="Z2988">
        <v>0</v>
      </c>
      <c r="AA2988">
        <v>0</v>
      </c>
      <c r="AB2988">
        <v>1</v>
      </c>
      <c r="AC2988">
        <v>0</v>
      </c>
      <c r="AD2988">
        <v>0</v>
      </c>
      <c r="AE2988">
        <v>1</v>
      </c>
    </row>
    <row r="2989" spans="1:39" x14ac:dyDescent="0.15">
      <c r="A2989">
        <v>5397</v>
      </c>
      <c r="B2989">
        <v>221</v>
      </c>
      <c r="C2989">
        <v>17</v>
      </c>
      <c r="D2989" s="17">
        <v>2008</v>
      </c>
      <c r="E2989" s="17">
        <v>4</v>
      </c>
      <c r="F2989" s="17">
        <v>25</v>
      </c>
      <c r="G2989" s="40">
        <f t="shared" si="322"/>
        <v>39563</v>
      </c>
      <c r="H2989">
        <f t="shared" si="323"/>
        <v>17</v>
      </c>
      <c r="I2989" s="29">
        <v>0.44097222222222227</v>
      </c>
      <c r="J2989" s="29">
        <v>0.44097222222222227</v>
      </c>
      <c r="K2989">
        <v>8048</v>
      </c>
      <c r="L2989">
        <v>7</v>
      </c>
      <c r="O2989">
        <v>4</v>
      </c>
      <c r="P2989">
        <v>2</v>
      </c>
      <c r="Q2989">
        <v>2</v>
      </c>
      <c r="T2989">
        <v>3</v>
      </c>
      <c r="W2989" s="41" t="s">
        <v>50</v>
      </c>
      <c r="X2989">
        <v>0</v>
      </c>
      <c r="Y2989">
        <v>1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</row>
    <row r="2990" spans="1:39" x14ac:dyDescent="0.15">
      <c r="A2990">
        <v>5399</v>
      </c>
      <c r="B2990">
        <v>221</v>
      </c>
      <c r="C2990">
        <v>17</v>
      </c>
      <c r="D2990" s="17">
        <v>2008</v>
      </c>
      <c r="E2990" s="17">
        <v>4</v>
      </c>
      <c r="F2990" s="17">
        <v>25</v>
      </c>
      <c r="G2990" s="40">
        <f t="shared" si="322"/>
        <v>39563</v>
      </c>
      <c r="H2990">
        <f t="shared" si="323"/>
        <v>17</v>
      </c>
      <c r="I2990" s="29">
        <v>0.4548611111111111</v>
      </c>
      <c r="J2990" s="29">
        <v>0.45486111111111116</v>
      </c>
      <c r="K2990">
        <v>5078</v>
      </c>
      <c r="L2990">
        <v>5</v>
      </c>
      <c r="O2990">
        <v>4</v>
      </c>
      <c r="P2990">
        <v>2</v>
      </c>
      <c r="Q2990">
        <v>1</v>
      </c>
      <c r="T2990">
        <v>3</v>
      </c>
      <c r="W2990" s="41" t="s">
        <v>220</v>
      </c>
      <c r="X2990">
        <v>0</v>
      </c>
      <c r="Y2990">
        <v>1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</row>
    <row r="2991" spans="1:39" x14ac:dyDescent="0.15">
      <c r="A2991">
        <v>3134</v>
      </c>
      <c r="B2991">
        <v>119</v>
      </c>
      <c r="C2991">
        <v>17</v>
      </c>
      <c r="D2991" s="18">
        <v>2003</v>
      </c>
      <c r="E2991" s="17">
        <v>4</v>
      </c>
      <c r="F2991" s="17">
        <v>28</v>
      </c>
      <c r="G2991" s="40">
        <f t="shared" ref="G2991:G3002" si="324">DATE(D2991,E2991,F2991)</f>
        <v>37739</v>
      </c>
      <c r="H2991">
        <f t="shared" ref="H2991:H3002" si="325">INT((G2991-DATE(YEAR(G2991-WEEKDAY(G2991-1)+4),1,3)+WEEKDAY(DATE(YEAR(G2991-WEEKDAY(G2991-1)+4),1,3))+5)/7)</f>
        <v>18</v>
      </c>
      <c r="I2991" s="38">
        <v>0</v>
      </c>
      <c r="J2991" s="38">
        <v>0.3354166666666667</v>
      </c>
      <c r="K2991">
        <v>4036</v>
      </c>
      <c r="L2991">
        <v>6</v>
      </c>
      <c r="O2991">
        <v>4</v>
      </c>
      <c r="P2991">
        <v>2</v>
      </c>
      <c r="Q2991">
        <v>2</v>
      </c>
      <c r="T2991">
        <v>2</v>
      </c>
      <c r="W2991" s="41" t="s">
        <v>118</v>
      </c>
      <c r="X2991">
        <v>0</v>
      </c>
      <c r="Y2991">
        <v>1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</row>
    <row r="2992" spans="1:39" x14ac:dyDescent="0.15">
      <c r="A2992">
        <v>3118</v>
      </c>
      <c r="B2992">
        <v>117</v>
      </c>
      <c r="C2992">
        <v>18</v>
      </c>
      <c r="D2992" s="17">
        <v>2003</v>
      </c>
      <c r="E2992" s="17">
        <v>4</v>
      </c>
      <c r="F2992" s="17">
        <v>29</v>
      </c>
      <c r="G2992" s="40">
        <f t="shared" si="324"/>
        <v>37740</v>
      </c>
      <c r="H2992">
        <f t="shared" si="325"/>
        <v>18</v>
      </c>
      <c r="I2992" s="38">
        <v>10</v>
      </c>
      <c r="J2992" s="38">
        <v>10</v>
      </c>
      <c r="K2992">
        <v>161</v>
      </c>
      <c r="L2992">
        <v>6</v>
      </c>
      <c r="O2992">
        <v>4</v>
      </c>
      <c r="P2992">
        <v>2</v>
      </c>
      <c r="Q2992">
        <v>2</v>
      </c>
      <c r="R2992">
        <v>39.299999999999997</v>
      </c>
      <c r="S2992">
        <v>1</v>
      </c>
      <c r="T2992">
        <v>2</v>
      </c>
      <c r="W2992" s="41" t="s">
        <v>1756</v>
      </c>
      <c r="X2992">
        <v>4</v>
      </c>
      <c r="Y2992">
        <v>0</v>
      </c>
      <c r="Z2992">
        <v>0</v>
      </c>
      <c r="AA2992">
        <v>0</v>
      </c>
      <c r="AB2992">
        <v>0</v>
      </c>
      <c r="AC2992">
        <v>1</v>
      </c>
      <c r="AD2992">
        <v>0</v>
      </c>
      <c r="AE2992">
        <v>1</v>
      </c>
    </row>
    <row r="2993" spans="1:31" x14ac:dyDescent="0.15">
      <c r="A2993">
        <v>3097</v>
      </c>
      <c r="B2993">
        <v>114</v>
      </c>
      <c r="C2993">
        <v>18</v>
      </c>
      <c r="D2993" s="19">
        <v>2003</v>
      </c>
      <c r="E2993" s="19">
        <v>4</v>
      </c>
      <c r="F2993" s="19">
        <v>30</v>
      </c>
      <c r="G2993" s="40">
        <f t="shared" si="324"/>
        <v>37741</v>
      </c>
      <c r="H2993">
        <f t="shared" si="325"/>
        <v>18</v>
      </c>
      <c r="I2993" s="38">
        <v>0</v>
      </c>
      <c r="J2993" s="38">
        <v>0.46180555555555558</v>
      </c>
      <c r="K2993">
        <v>135</v>
      </c>
      <c r="L2993">
        <v>5</v>
      </c>
      <c r="O2993">
        <v>4</v>
      </c>
      <c r="P2993">
        <v>2</v>
      </c>
      <c r="Q2993">
        <v>2</v>
      </c>
      <c r="T2993">
        <v>2</v>
      </c>
      <c r="W2993" s="41" t="s">
        <v>50</v>
      </c>
      <c r="X2993">
        <v>3</v>
      </c>
      <c r="Y2993">
        <v>0</v>
      </c>
      <c r="Z2993">
        <v>0</v>
      </c>
      <c r="AA2993">
        <v>0</v>
      </c>
      <c r="AB2993">
        <v>1</v>
      </c>
      <c r="AC2993">
        <v>0</v>
      </c>
      <c r="AD2993">
        <v>0</v>
      </c>
      <c r="AE2993">
        <v>1</v>
      </c>
    </row>
    <row r="2994" spans="1:31" x14ac:dyDescent="0.15">
      <c r="A2994">
        <v>3093</v>
      </c>
      <c r="B2994">
        <v>114</v>
      </c>
      <c r="C2994">
        <v>18</v>
      </c>
      <c r="D2994" s="17">
        <v>2003</v>
      </c>
      <c r="E2994" s="17">
        <v>4</v>
      </c>
      <c r="F2994" s="17">
        <v>30</v>
      </c>
      <c r="G2994" s="40">
        <f t="shared" si="324"/>
        <v>37741</v>
      </c>
      <c r="H2994">
        <f t="shared" si="325"/>
        <v>18</v>
      </c>
      <c r="I2994" s="38">
        <v>0</v>
      </c>
      <c r="J2994" s="38">
        <v>0.41875000000000001</v>
      </c>
      <c r="K2994">
        <v>4045</v>
      </c>
      <c r="L2994">
        <v>6</v>
      </c>
      <c r="O2994">
        <v>4</v>
      </c>
      <c r="P2994">
        <v>2</v>
      </c>
      <c r="Q2994">
        <v>2</v>
      </c>
      <c r="R2994">
        <v>37.799999999999997</v>
      </c>
      <c r="S2994">
        <v>1</v>
      </c>
      <c r="T2994">
        <v>2</v>
      </c>
      <c r="W2994" s="41" t="s">
        <v>118</v>
      </c>
      <c r="X2994">
        <v>5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1</v>
      </c>
      <c r="AE2994">
        <v>1</v>
      </c>
    </row>
    <row r="2995" spans="1:31" x14ac:dyDescent="0.15">
      <c r="A2995">
        <v>3102</v>
      </c>
      <c r="B2995">
        <v>115</v>
      </c>
      <c r="C2995">
        <v>18</v>
      </c>
      <c r="D2995" s="19">
        <v>2003</v>
      </c>
      <c r="E2995" s="19">
        <v>4</v>
      </c>
      <c r="F2995" s="19">
        <v>30</v>
      </c>
      <c r="G2995" s="40">
        <f t="shared" si="324"/>
        <v>37741</v>
      </c>
      <c r="H2995">
        <f t="shared" si="325"/>
        <v>18</v>
      </c>
      <c r="I2995" s="38">
        <v>0</v>
      </c>
      <c r="J2995" s="38">
        <v>0.35069444444444442</v>
      </c>
      <c r="K2995">
        <v>4042</v>
      </c>
      <c r="L2995">
        <v>6</v>
      </c>
      <c r="O2995">
        <v>4</v>
      </c>
      <c r="P2995">
        <v>2</v>
      </c>
      <c r="Q2995">
        <v>2</v>
      </c>
      <c r="R2995" s="8">
        <v>35.9</v>
      </c>
      <c r="S2995">
        <v>0</v>
      </c>
      <c r="T2995">
        <v>2</v>
      </c>
      <c r="W2995" s="41" t="s">
        <v>118</v>
      </c>
      <c r="X2995">
        <v>3</v>
      </c>
      <c r="Y2995">
        <v>0</v>
      </c>
      <c r="Z2995">
        <v>0</v>
      </c>
      <c r="AA2995">
        <v>0</v>
      </c>
      <c r="AB2995">
        <v>1</v>
      </c>
      <c r="AC2995">
        <v>0</v>
      </c>
      <c r="AD2995">
        <v>0</v>
      </c>
      <c r="AE2995">
        <v>1</v>
      </c>
    </row>
    <row r="2996" spans="1:31" x14ac:dyDescent="0.15">
      <c r="A2996">
        <v>3062</v>
      </c>
      <c r="B2996">
        <v>112</v>
      </c>
      <c r="C2996">
        <v>18</v>
      </c>
      <c r="D2996" s="17">
        <v>2003</v>
      </c>
      <c r="E2996" s="17">
        <v>5</v>
      </c>
      <c r="F2996" s="17">
        <v>2</v>
      </c>
      <c r="G2996" s="40">
        <f t="shared" si="324"/>
        <v>37743</v>
      </c>
      <c r="H2996">
        <f t="shared" si="325"/>
        <v>18</v>
      </c>
      <c r="I2996" s="38">
        <v>0</v>
      </c>
      <c r="J2996" s="38">
        <v>0.37708333333333338</v>
      </c>
      <c r="K2996">
        <v>334</v>
      </c>
      <c r="L2996">
        <v>6</v>
      </c>
      <c r="O2996">
        <v>4</v>
      </c>
      <c r="P2996">
        <v>2</v>
      </c>
      <c r="Q2996">
        <v>1</v>
      </c>
      <c r="T2996">
        <v>2</v>
      </c>
      <c r="W2996" s="41" t="s">
        <v>50</v>
      </c>
      <c r="X2996">
        <v>3</v>
      </c>
      <c r="Y2996">
        <v>0</v>
      </c>
      <c r="Z2996">
        <v>0</v>
      </c>
      <c r="AA2996">
        <v>0</v>
      </c>
      <c r="AB2996">
        <v>1</v>
      </c>
      <c r="AC2996">
        <v>0</v>
      </c>
      <c r="AD2996">
        <v>0</v>
      </c>
      <c r="AE2996">
        <v>1</v>
      </c>
    </row>
    <row r="2997" spans="1:31" x14ac:dyDescent="0.15">
      <c r="A2997">
        <v>3060</v>
      </c>
      <c r="B2997">
        <v>112</v>
      </c>
      <c r="C2997">
        <v>18</v>
      </c>
      <c r="D2997" s="17">
        <v>2003</v>
      </c>
      <c r="E2997" s="17">
        <v>5</v>
      </c>
      <c r="F2997" s="17">
        <v>2</v>
      </c>
      <c r="G2997" s="40">
        <f t="shared" si="324"/>
        <v>37743</v>
      </c>
      <c r="H2997">
        <f t="shared" si="325"/>
        <v>18</v>
      </c>
      <c r="I2997" s="38">
        <v>0</v>
      </c>
      <c r="J2997" s="38">
        <v>0.37638888888888888</v>
      </c>
      <c r="K2997">
        <v>4052</v>
      </c>
      <c r="L2997">
        <v>9</v>
      </c>
      <c r="O2997">
        <v>4</v>
      </c>
      <c r="P2997">
        <v>2</v>
      </c>
      <c r="Q2997">
        <v>1</v>
      </c>
      <c r="W2997" s="41" t="s">
        <v>118</v>
      </c>
      <c r="X2997">
        <v>0</v>
      </c>
      <c r="Y2997">
        <v>1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</row>
    <row r="2998" spans="1:31" x14ac:dyDescent="0.15">
      <c r="A2998">
        <v>1071</v>
      </c>
      <c r="B2998">
        <v>38</v>
      </c>
      <c r="C2998">
        <v>18</v>
      </c>
      <c r="D2998" s="17">
        <v>2004</v>
      </c>
      <c r="E2998" s="17">
        <v>4</v>
      </c>
      <c r="F2998" s="17">
        <v>29</v>
      </c>
      <c r="G2998" s="40">
        <f t="shared" si="324"/>
        <v>38106</v>
      </c>
      <c r="H2998">
        <f t="shared" si="325"/>
        <v>18</v>
      </c>
      <c r="I2998" s="38">
        <v>0</v>
      </c>
      <c r="J2998" s="38">
        <v>0.32430555555555557</v>
      </c>
      <c r="K2998">
        <v>2010</v>
      </c>
      <c r="L2998">
        <v>5</v>
      </c>
      <c r="O2998">
        <v>4</v>
      </c>
      <c r="P2998">
        <v>2</v>
      </c>
      <c r="Q2998">
        <v>2</v>
      </c>
      <c r="W2998" s="41" t="s">
        <v>118</v>
      </c>
      <c r="X2998">
        <v>0</v>
      </c>
      <c r="Y2998">
        <v>1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</row>
    <row r="2999" spans="1:31" x14ac:dyDescent="0.15">
      <c r="A2999">
        <v>5379</v>
      </c>
      <c r="B2999">
        <v>220</v>
      </c>
      <c r="C2999">
        <v>18</v>
      </c>
      <c r="D2999" s="19">
        <v>2008</v>
      </c>
      <c r="E2999" s="19">
        <v>4</v>
      </c>
      <c r="F2999" s="19">
        <v>30</v>
      </c>
      <c r="G2999" s="40">
        <f t="shared" si="324"/>
        <v>39568</v>
      </c>
      <c r="H2999">
        <f t="shared" si="325"/>
        <v>18</v>
      </c>
      <c r="I2999" s="29">
        <v>0.44444444444444442</v>
      </c>
      <c r="J2999" s="29">
        <v>0.44444444444444448</v>
      </c>
      <c r="K2999">
        <v>7104</v>
      </c>
      <c r="L2999">
        <v>5</v>
      </c>
      <c r="O2999">
        <v>4</v>
      </c>
      <c r="P2999">
        <v>2</v>
      </c>
      <c r="Q2999">
        <v>1</v>
      </c>
      <c r="R2999">
        <v>37.799999999999997</v>
      </c>
      <c r="S2999">
        <v>1</v>
      </c>
      <c r="T2999">
        <v>3</v>
      </c>
      <c r="W2999" s="41" t="s">
        <v>1449</v>
      </c>
      <c r="X2999">
        <v>1</v>
      </c>
      <c r="Y2999">
        <v>0</v>
      </c>
      <c r="Z2999">
        <v>1</v>
      </c>
      <c r="AA2999">
        <v>0</v>
      </c>
      <c r="AB2999">
        <v>0</v>
      </c>
      <c r="AC2999">
        <v>0</v>
      </c>
      <c r="AD2999">
        <v>0</v>
      </c>
      <c r="AE2999">
        <v>1</v>
      </c>
    </row>
    <row r="3000" spans="1:31" x14ac:dyDescent="0.15">
      <c r="A3000">
        <v>5380</v>
      </c>
      <c r="B3000">
        <v>220</v>
      </c>
      <c r="C3000">
        <v>18</v>
      </c>
      <c r="D3000" s="17">
        <v>2008</v>
      </c>
      <c r="E3000" s="17">
        <v>4</v>
      </c>
      <c r="F3000" s="17">
        <v>30</v>
      </c>
      <c r="G3000" s="40">
        <f t="shared" si="324"/>
        <v>39568</v>
      </c>
      <c r="H3000">
        <f t="shared" si="325"/>
        <v>18</v>
      </c>
      <c r="I3000" s="29">
        <v>0.4513888888888889</v>
      </c>
      <c r="J3000" s="29">
        <v>0.4513888888888889</v>
      </c>
      <c r="L3000">
        <v>9</v>
      </c>
      <c r="O3000">
        <v>4</v>
      </c>
      <c r="P3000">
        <v>2</v>
      </c>
      <c r="Q3000">
        <v>2</v>
      </c>
      <c r="T3000">
        <v>3</v>
      </c>
      <c r="W3000" s="41" t="s">
        <v>118</v>
      </c>
      <c r="X3000">
        <v>1</v>
      </c>
      <c r="Y3000">
        <v>0</v>
      </c>
      <c r="Z3000">
        <v>1</v>
      </c>
      <c r="AA3000">
        <v>0</v>
      </c>
      <c r="AB3000">
        <v>0</v>
      </c>
      <c r="AC3000">
        <v>0</v>
      </c>
      <c r="AD3000">
        <v>0</v>
      </c>
      <c r="AE3000">
        <v>1</v>
      </c>
    </row>
    <row r="3001" spans="1:31" x14ac:dyDescent="0.15">
      <c r="A3001">
        <v>3726</v>
      </c>
      <c r="B3001">
        <v>165</v>
      </c>
      <c r="C3001">
        <v>18</v>
      </c>
      <c r="D3001" s="17">
        <v>2008</v>
      </c>
      <c r="E3001" s="17">
        <v>5</v>
      </c>
      <c r="F3001" s="17">
        <v>2</v>
      </c>
      <c r="G3001" s="40">
        <f t="shared" si="324"/>
        <v>39570</v>
      </c>
      <c r="H3001">
        <f t="shared" si="325"/>
        <v>18</v>
      </c>
      <c r="I3001" s="38">
        <v>0</v>
      </c>
      <c r="J3001" s="38">
        <v>0.43402777777777773</v>
      </c>
      <c r="K3001">
        <v>5751</v>
      </c>
      <c r="L3001">
        <v>7</v>
      </c>
      <c r="O3001">
        <v>4</v>
      </c>
      <c r="P3001">
        <v>2</v>
      </c>
      <c r="Q3001">
        <v>2</v>
      </c>
      <c r="T3001">
        <v>3</v>
      </c>
      <c r="W3001" s="41" t="s">
        <v>118</v>
      </c>
      <c r="X3001">
        <v>4</v>
      </c>
      <c r="Y3001">
        <v>0</v>
      </c>
      <c r="Z3001">
        <v>0</v>
      </c>
      <c r="AA3001">
        <v>0</v>
      </c>
      <c r="AB3001">
        <v>0</v>
      </c>
      <c r="AC3001">
        <v>1</v>
      </c>
      <c r="AD3001">
        <v>0</v>
      </c>
      <c r="AE3001">
        <v>1</v>
      </c>
    </row>
    <row r="3002" spans="1:31" x14ac:dyDescent="0.15">
      <c r="A3002">
        <v>5115</v>
      </c>
      <c r="B3002">
        <v>212</v>
      </c>
      <c r="C3002">
        <v>18</v>
      </c>
      <c r="D3002" s="17">
        <v>2009</v>
      </c>
      <c r="E3002" s="17">
        <v>4</v>
      </c>
      <c r="F3002" s="17">
        <v>29</v>
      </c>
      <c r="G3002" s="40">
        <f t="shared" si="324"/>
        <v>39932</v>
      </c>
      <c r="H3002">
        <f t="shared" si="325"/>
        <v>18</v>
      </c>
      <c r="I3002" s="29">
        <v>0.45208333333333334</v>
      </c>
      <c r="J3002" s="29">
        <v>0.45208333333333334</v>
      </c>
      <c r="L3002">
        <v>9</v>
      </c>
      <c r="O3002">
        <v>4</v>
      </c>
      <c r="P3002">
        <v>2</v>
      </c>
      <c r="Q3002">
        <v>2</v>
      </c>
      <c r="T3002">
        <v>4</v>
      </c>
      <c r="W3002" s="41" t="s">
        <v>118</v>
      </c>
      <c r="X3002">
        <v>0</v>
      </c>
      <c r="Y3002">
        <v>1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</row>
    <row r="3003" spans="1:31" x14ac:dyDescent="0.15">
      <c r="A3003">
        <v>3072</v>
      </c>
      <c r="B3003">
        <v>112</v>
      </c>
      <c r="C3003">
        <v>18</v>
      </c>
      <c r="D3003" s="19">
        <v>2003</v>
      </c>
      <c r="E3003" s="19">
        <v>5</v>
      </c>
      <c r="F3003" s="19">
        <v>5</v>
      </c>
      <c r="G3003" s="40">
        <f t="shared" ref="G3003:G3019" si="326">DATE(D3003,E3003,F3003)</f>
        <v>37746</v>
      </c>
      <c r="H3003">
        <f t="shared" ref="H3003:H3019" si="327">INT((G3003-DATE(YEAR(G3003-WEEKDAY(G3003-1)+4),1,3)+WEEKDAY(DATE(YEAR(G3003-WEEKDAY(G3003-1)+4),1,3))+5)/7)</f>
        <v>19</v>
      </c>
      <c r="I3003" s="38">
        <v>0</v>
      </c>
      <c r="J3003" s="38">
        <v>0.33402777777777781</v>
      </c>
      <c r="K3003">
        <v>4058</v>
      </c>
      <c r="L3003">
        <v>8</v>
      </c>
      <c r="O3003">
        <v>4</v>
      </c>
      <c r="P3003">
        <v>2</v>
      </c>
      <c r="Q3003">
        <v>1</v>
      </c>
      <c r="R3003">
        <v>36.799999999999997</v>
      </c>
      <c r="S3003">
        <v>0</v>
      </c>
      <c r="T3003">
        <v>2</v>
      </c>
      <c r="W3003" s="41" t="s">
        <v>278</v>
      </c>
      <c r="X3003">
        <v>0</v>
      </c>
      <c r="Y3003">
        <v>1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</row>
    <row r="3004" spans="1:31" x14ac:dyDescent="0.15">
      <c r="A3004">
        <v>3033</v>
      </c>
      <c r="B3004">
        <v>111</v>
      </c>
      <c r="C3004">
        <v>19</v>
      </c>
      <c r="D3004" s="17">
        <v>2003</v>
      </c>
      <c r="E3004" s="17">
        <v>5</v>
      </c>
      <c r="F3004" s="17">
        <v>6</v>
      </c>
      <c r="G3004" s="40">
        <f t="shared" si="326"/>
        <v>37747</v>
      </c>
      <c r="H3004">
        <f t="shared" si="327"/>
        <v>19</v>
      </c>
      <c r="I3004" s="38">
        <v>0</v>
      </c>
      <c r="J3004" s="38">
        <v>0.38680555555555557</v>
      </c>
      <c r="K3004">
        <v>4068</v>
      </c>
      <c r="L3004">
        <v>5</v>
      </c>
      <c r="O3004">
        <v>4</v>
      </c>
      <c r="P3004">
        <v>2</v>
      </c>
      <c r="Q3004">
        <v>1</v>
      </c>
      <c r="R3004">
        <v>38</v>
      </c>
      <c r="S3004">
        <v>1</v>
      </c>
      <c r="T3004">
        <v>2</v>
      </c>
      <c r="W3004" s="41" t="s">
        <v>118</v>
      </c>
      <c r="X3004">
        <v>3</v>
      </c>
      <c r="Y3004">
        <v>0</v>
      </c>
      <c r="Z3004">
        <v>0</v>
      </c>
      <c r="AA3004">
        <v>0</v>
      </c>
      <c r="AB3004">
        <v>1</v>
      </c>
      <c r="AC3004">
        <v>0</v>
      </c>
      <c r="AD3004">
        <v>0</v>
      </c>
      <c r="AE3004">
        <v>1</v>
      </c>
    </row>
    <row r="3005" spans="1:31" x14ac:dyDescent="0.15">
      <c r="A3005">
        <v>3056</v>
      </c>
      <c r="B3005">
        <v>111</v>
      </c>
      <c r="C3005">
        <v>19</v>
      </c>
      <c r="D3005" s="17">
        <v>2003</v>
      </c>
      <c r="E3005" s="17">
        <v>5</v>
      </c>
      <c r="F3005" s="17">
        <v>7</v>
      </c>
      <c r="G3005" s="40">
        <f t="shared" si="326"/>
        <v>37748</v>
      </c>
      <c r="H3005">
        <f t="shared" si="327"/>
        <v>19</v>
      </c>
      <c r="I3005" s="38">
        <v>0</v>
      </c>
      <c r="J3005" s="38">
        <v>0.41944444444444445</v>
      </c>
      <c r="K3005">
        <v>1056</v>
      </c>
      <c r="L3005">
        <v>5</v>
      </c>
      <c r="O3005">
        <v>4</v>
      </c>
      <c r="P3005">
        <v>2</v>
      </c>
      <c r="Q3005">
        <v>2</v>
      </c>
      <c r="W3005" s="41" t="s">
        <v>118</v>
      </c>
      <c r="X3005">
        <v>1</v>
      </c>
      <c r="Y3005">
        <v>0</v>
      </c>
      <c r="Z3005">
        <v>1</v>
      </c>
      <c r="AA3005">
        <v>0</v>
      </c>
      <c r="AB3005">
        <v>0</v>
      </c>
      <c r="AC3005">
        <v>0</v>
      </c>
      <c r="AD3005">
        <v>0</v>
      </c>
      <c r="AE3005">
        <v>1</v>
      </c>
    </row>
    <row r="3006" spans="1:31" x14ac:dyDescent="0.15">
      <c r="A3006">
        <v>3006</v>
      </c>
      <c r="B3006">
        <v>110</v>
      </c>
      <c r="C3006">
        <v>19</v>
      </c>
      <c r="D3006" s="17">
        <v>2003</v>
      </c>
      <c r="E3006" s="17">
        <v>5</v>
      </c>
      <c r="F3006" s="17">
        <v>8</v>
      </c>
      <c r="G3006" s="40">
        <f t="shared" si="326"/>
        <v>37749</v>
      </c>
      <c r="H3006">
        <f t="shared" si="327"/>
        <v>19</v>
      </c>
      <c r="I3006" s="38">
        <v>0</v>
      </c>
      <c r="J3006" s="38">
        <v>0.3354166666666667</v>
      </c>
      <c r="K3006">
        <v>2088</v>
      </c>
      <c r="L3006">
        <v>5</v>
      </c>
      <c r="O3006">
        <v>4</v>
      </c>
      <c r="P3006">
        <v>2</v>
      </c>
      <c r="Q3006">
        <v>1</v>
      </c>
      <c r="R3006">
        <v>37.1</v>
      </c>
      <c r="S3006">
        <v>0</v>
      </c>
      <c r="T3006">
        <v>2</v>
      </c>
      <c r="W3006" s="41" t="s">
        <v>50</v>
      </c>
      <c r="X3006">
        <v>4</v>
      </c>
      <c r="Y3006">
        <v>0</v>
      </c>
      <c r="Z3006">
        <v>0</v>
      </c>
      <c r="AA3006">
        <v>0</v>
      </c>
      <c r="AB3006">
        <v>0</v>
      </c>
      <c r="AC3006">
        <v>1</v>
      </c>
      <c r="AD3006">
        <v>0</v>
      </c>
      <c r="AE3006">
        <v>1</v>
      </c>
    </row>
    <row r="3007" spans="1:31" x14ac:dyDescent="0.15">
      <c r="A3007">
        <v>1302</v>
      </c>
      <c r="B3007">
        <v>47</v>
      </c>
      <c r="C3007">
        <v>18</v>
      </c>
      <c r="D3007" s="17">
        <v>2004</v>
      </c>
      <c r="E3007" s="17">
        <v>5</v>
      </c>
      <c r="F3007" s="17">
        <v>3</v>
      </c>
      <c r="G3007" s="40">
        <f t="shared" si="326"/>
        <v>38110</v>
      </c>
      <c r="H3007">
        <f t="shared" si="327"/>
        <v>19</v>
      </c>
      <c r="I3007" s="38">
        <v>0</v>
      </c>
      <c r="J3007" s="38">
        <v>0.4201388888888889</v>
      </c>
      <c r="K3007">
        <v>6206</v>
      </c>
      <c r="L3007">
        <v>9</v>
      </c>
      <c r="O3007">
        <v>4</v>
      </c>
      <c r="P3007">
        <v>2</v>
      </c>
      <c r="Q3007">
        <v>1</v>
      </c>
      <c r="T3007">
        <v>2</v>
      </c>
      <c r="W3007" s="41" t="s">
        <v>118</v>
      </c>
      <c r="X3007">
        <v>0</v>
      </c>
      <c r="Y3007">
        <v>1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</row>
    <row r="3008" spans="1:31" x14ac:dyDescent="0.15">
      <c r="A3008">
        <v>1299</v>
      </c>
      <c r="B3008">
        <v>47</v>
      </c>
      <c r="C3008">
        <v>18</v>
      </c>
      <c r="D3008" s="17">
        <v>2004</v>
      </c>
      <c r="E3008" s="17">
        <v>5</v>
      </c>
      <c r="F3008" s="17">
        <v>3</v>
      </c>
      <c r="G3008" s="40">
        <f t="shared" si="326"/>
        <v>38110</v>
      </c>
      <c r="H3008">
        <f t="shared" si="327"/>
        <v>19</v>
      </c>
      <c r="I3008" s="38">
        <v>0</v>
      </c>
      <c r="J3008" s="38">
        <v>0.38750000000000001</v>
      </c>
      <c r="K3008">
        <v>1747</v>
      </c>
      <c r="L3008">
        <v>5</v>
      </c>
      <c r="O3008">
        <v>4</v>
      </c>
      <c r="P3008">
        <v>2</v>
      </c>
      <c r="Q3008">
        <v>1</v>
      </c>
      <c r="T3008">
        <v>2</v>
      </c>
      <c r="W3008" s="41" t="s">
        <v>118</v>
      </c>
      <c r="X3008">
        <v>0</v>
      </c>
      <c r="Y3008">
        <v>1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</row>
    <row r="3009" spans="1:42" x14ac:dyDescent="0.15">
      <c r="A3009">
        <v>1315</v>
      </c>
      <c r="B3009">
        <v>47</v>
      </c>
      <c r="C3009">
        <v>18</v>
      </c>
      <c r="D3009" s="17">
        <v>2004</v>
      </c>
      <c r="E3009" s="17">
        <v>5</v>
      </c>
      <c r="F3009" s="17">
        <v>5</v>
      </c>
      <c r="G3009" s="40">
        <f t="shared" si="326"/>
        <v>38112</v>
      </c>
      <c r="H3009">
        <f t="shared" si="327"/>
        <v>19</v>
      </c>
      <c r="I3009" s="38">
        <v>0</v>
      </c>
      <c r="J3009" s="38">
        <v>0.46875</v>
      </c>
      <c r="L3009">
        <v>8</v>
      </c>
      <c r="O3009">
        <v>4</v>
      </c>
      <c r="P3009">
        <v>2</v>
      </c>
      <c r="Q3009">
        <v>1</v>
      </c>
      <c r="R3009">
        <v>36.6</v>
      </c>
      <c r="S3009">
        <v>0</v>
      </c>
      <c r="T3009">
        <v>2</v>
      </c>
      <c r="W3009" s="41" t="s">
        <v>118</v>
      </c>
      <c r="X3009">
        <v>3</v>
      </c>
      <c r="Y3009">
        <v>0</v>
      </c>
      <c r="Z3009">
        <v>0</v>
      </c>
      <c r="AA3009">
        <v>0</v>
      </c>
      <c r="AB3009">
        <v>1</v>
      </c>
      <c r="AC3009">
        <v>0</v>
      </c>
      <c r="AD3009">
        <v>0</v>
      </c>
      <c r="AE3009">
        <v>1</v>
      </c>
    </row>
    <row r="3010" spans="1:42" x14ac:dyDescent="0.15">
      <c r="A3010">
        <v>1318</v>
      </c>
      <c r="B3010">
        <v>47</v>
      </c>
      <c r="C3010">
        <v>19</v>
      </c>
      <c r="D3010" s="19">
        <v>2004</v>
      </c>
      <c r="E3010" s="19">
        <v>5</v>
      </c>
      <c r="F3010" s="19">
        <v>6</v>
      </c>
      <c r="G3010" s="40">
        <f t="shared" si="326"/>
        <v>38113</v>
      </c>
      <c r="H3010">
        <f t="shared" si="327"/>
        <v>19</v>
      </c>
      <c r="I3010" s="38">
        <v>0</v>
      </c>
      <c r="J3010" s="38">
        <v>0.36388888888888887</v>
      </c>
      <c r="L3010">
        <v>7</v>
      </c>
      <c r="O3010">
        <v>4</v>
      </c>
      <c r="P3010">
        <v>2</v>
      </c>
      <c r="Q3010">
        <v>1</v>
      </c>
      <c r="T3010">
        <v>2</v>
      </c>
      <c r="W3010" s="41" t="s">
        <v>278</v>
      </c>
      <c r="X3010">
        <v>3</v>
      </c>
      <c r="Y3010">
        <v>0</v>
      </c>
      <c r="Z3010">
        <v>0</v>
      </c>
      <c r="AA3010">
        <v>0</v>
      </c>
      <c r="AB3010">
        <v>1</v>
      </c>
      <c r="AC3010">
        <v>0</v>
      </c>
      <c r="AD3010">
        <v>0</v>
      </c>
      <c r="AE3010">
        <v>1</v>
      </c>
    </row>
    <row r="3011" spans="1:42" x14ac:dyDescent="0.15">
      <c r="A3011">
        <v>1319</v>
      </c>
      <c r="B3011">
        <v>47</v>
      </c>
      <c r="C3011">
        <v>19</v>
      </c>
      <c r="D3011" s="17">
        <v>2004</v>
      </c>
      <c r="E3011" s="17">
        <v>5</v>
      </c>
      <c r="F3011" s="17">
        <v>6</v>
      </c>
      <c r="G3011" s="40">
        <f t="shared" si="326"/>
        <v>38113</v>
      </c>
      <c r="H3011">
        <f t="shared" si="327"/>
        <v>19</v>
      </c>
      <c r="I3011" s="38">
        <v>9</v>
      </c>
      <c r="J3011" s="38">
        <v>9</v>
      </c>
      <c r="K3011">
        <v>6743</v>
      </c>
      <c r="L3011">
        <v>5</v>
      </c>
      <c r="O3011">
        <v>4</v>
      </c>
      <c r="P3011">
        <v>2</v>
      </c>
      <c r="Q3011">
        <v>2</v>
      </c>
      <c r="W3011" s="41" t="s">
        <v>278</v>
      </c>
      <c r="X3011">
        <v>0</v>
      </c>
      <c r="Y3011">
        <v>1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</row>
    <row r="3012" spans="1:42" x14ac:dyDescent="0.15">
      <c r="A3012">
        <v>3748</v>
      </c>
      <c r="B3012">
        <v>165</v>
      </c>
      <c r="C3012">
        <v>19</v>
      </c>
      <c r="D3012" s="17">
        <v>2008</v>
      </c>
      <c r="E3012" s="17">
        <v>5</v>
      </c>
      <c r="F3012" s="17">
        <v>6</v>
      </c>
      <c r="G3012" s="40">
        <f t="shared" si="326"/>
        <v>39574</v>
      </c>
      <c r="H3012">
        <f t="shared" si="327"/>
        <v>19</v>
      </c>
      <c r="I3012" s="38">
        <v>0</v>
      </c>
      <c r="J3012" s="38">
        <v>0.33611111111111108</v>
      </c>
      <c r="L3012">
        <v>7</v>
      </c>
      <c r="O3012">
        <v>4</v>
      </c>
      <c r="P3012">
        <v>2</v>
      </c>
      <c r="Q3012">
        <v>1</v>
      </c>
      <c r="T3012">
        <v>3</v>
      </c>
      <c r="W3012" s="41" t="s">
        <v>118</v>
      </c>
      <c r="X3012">
        <v>1</v>
      </c>
      <c r="Y3012">
        <v>0</v>
      </c>
      <c r="Z3012">
        <v>1</v>
      </c>
      <c r="AA3012">
        <v>0</v>
      </c>
      <c r="AB3012">
        <v>0</v>
      </c>
      <c r="AC3012">
        <v>0</v>
      </c>
      <c r="AD3012">
        <v>0</v>
      </c>
      <c r="AE3012">
        <v>1</v>
      </c>
    </row>
    <row r="3013" spans="1:42" x14ac:dyDescent="0.15">
      <c r="A3013">
        <v>3793</v>
      </c>
      <c r="B3013">
        <v>167</v>
      </c>
      <c r="C3013">
        <v>19</v>
      </c>
      <c r="D3013" s="17">
        <v>2008</v>
      </c>
      <c r="E3013" s="17">
        <v>5</v>
      </c>
      <c r="F3013" s="17">
        <v>7</v>
      </c>
      <c r="G3013" s="40">
        <f t="shared" si="326"/>
        <v>39575</v>
      </c>
      <c r="H3013">
        <f t="shared" si="327"/>
        <v>19</v>
      </c>
      <c r="I3013" s="38">
        <v>0</v>
      </c>
      <c r="J3013" s="38">
        <v>0.4597222222222222</v>
      </c>
      <c r="K3013">
        <v>7073</v>
      </c>
      <c r="L3013">
        <v>7</v>
      </c>
      <c r="O3013">
        <v>4</v>
      </c>
      <c r="P3013">
        <v>2</v>
      </c>
      <c r="Q3013">
        <v>2</v>
      </c>
      <c r="T3013">
        <v>3</v>
      </c>
      <c r="W3013" s="41" t="s">
        <v>50</v>
      </c>
      <c r="X3013">
        <v>0</v>
      </c>
      <c r="Y3013">
        <v>1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</row>
    <row r="3014" spans="1:42" x14ac:dyDescent="0.15">
      <c r="A3014">
        <v>5136</v>
      </c>
      <c r="B3014">
        <v>212</v>
      </c>
      <c r="C3014">
        <v>18</v>
      </c>
      <c r="D3014" s="17">
        <v>2009</v>
      </c>
      <c r="E3014" s="17">
        <v>5</v>
      </c>
      <c r="F3014" s="17">
        <v>4</v>
      </c>
      <c r="G3014" s="40">
        <f t="shared" si="326"/>
        <v>39937</v>
      </c>
      <c r="H3014">
        <f t="shared" si="327"/>
        <v>19</v>
      </c>
      <c r="I3014" s="29">
        <v>0.4145833333333333</v>
      </c>
      <c r="J3014" s="29">
        <v>0.4145833333333333</v>
      </c>
      <c r="L3014">
        <v>7</v>
      </c>
      <c r="M3014">
        <v>6</v>
      </c>
      <c r="O3014">
        <v>4</v>
      </c>
      <c r="P3014">
        <v>2</v>
      </c>
      <c r="Q3014">
        <v>2</v>
      </c>
      <c r="T3014">
        <v>4</v>
      </c>
      <c r="W3014" s="41" t="s">
        <v>118</v>
      </c>
      <c r="X3014">
        <v>0</v>
      </c>
      <c r="Y3014">
        <v>1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</row>
    <row r="3015" spans="1:42" x14ac:dyDescent="0.15">
      <c r="A3015">
        <v>5140</v>
      </c>
      <c r="B3015">
        <v>212</v>
      </c>
      <c r="C3015">
        <v>18</v>
      </c>
      <c r="D3015" s="17">
        <v>2009</v>
      </c>
      <c r="E3015" s="17">
        <v>5</v>
      </c>
      <c r="F3015" s="17">
        <v>4</v>
      </c>
      <c r="G3015" s="40">
        <f t="shared" si="326"/>
        <v>39937</v>
      </c>
      <c r="H3015">
        <f t="shared" si="327"/>
        <v>19</v>
      </c>
      <c r="I3015" s="29">
        <v>0.45624999999999999</v>
      </c>
      <c r="J3015" s="29">
        <v>0.45625000000000004</v>
      </c>
      <c r="K3015">
        <v>8487</v>
      </c>
      <c r="L3015">
        <v>5</v>
      </c>
      <c r="O3015">
        <v>4</v>
      </c>
      <c r="P3015">
        <v>2</v>
      </c>
      <c r="Q3015">
        <v>2</v>
      </c>
      <c r="W3015" s="41" t="s">
        <v>118</v>
      </c>
      <c r="X3015">
        <v>0</v>
      </c>
      <c r="Y3015">
        <v>1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</row>
    <row r="3016" spans="1:42" x14ac:dyDescent="0.15">
      <c r="A3016">
        <v>5080</v>
      </c>
      <c r="B3016">
        <v>211</v>
      </c>
      <c r="C3016">
        <v>18</v>
      </c>
      <c r="D3016" s="17">
        <v>2009</v>
      </c>
      <c r="E3016" s="17">
        <v>5</v>
      </c>
      <c r="F3016" s="17">
        <v>5</v>
      </c>
      <c r="G3016" s="40">
        <f t="shared" si="326"/>
        <v>39938</v>
      </c>
      <c r="H3016">
        <f t="shared" si="327"/>
        <v>19</v>
      </c>
      <c r="I3016" s="29">
        <v>0.37638888888888888</v>
      </c>
      <c r="J3016" s="29">
        <v>0.37638888888888888</v>
      </c>
      <c r="L3016">
        <v>8</v>
      </c>
      <c r="O3016">
        <v>4</v>
      </c>
      <c r="P3016">
        <v>2</v>
      </c>
      <c r="Q3016">
        <v>1</v>
      </c>
      <c r="W3016" s="41" t="s">
        <v>118</v>
      </c>
      <c r="X3016">
        <v>0</v>
      </c>
      <c r="Y3016">
        <v>1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P3016" t="s">
        <v>281</v>
      </c>
    </row>
    <row r="3017" spans="1:42" x14ac:dyDescent="0.15">
      <c r="A3017">
        <v>5102</v>
      </c>
      <c r="B3017">
        <v>211</v>
      </c>
      <c r="C3017">
        <v>19</v>
      </c>
      <c r="D3017" s="17">
        <v>2009</v>
      </c>
      <c r="E3017" s="17">
        <v>5</v>
      </c>
      <c r="F3017" s="17">
        <v>6</v>
      </c>
      <c r="G3017" s="40">
        <f t="shared" si="326"/>
        <v>39939</v>
      </c>
      <c r="H3017">
        <f t="shared" si="327"/>
        <v>19</v>
      </c>
      <c r="I3017" s="25">
        <v>0.48402777777777778</v>
      </c>
      <c r="J3017" s="25">
        <v>0.48402777777777778</v>
      </c>
      <c r="L3017">
        <v>9</v>
      </c>
      <c r="O3017">
        <v>4</v>
      </c>
      <c r="P3017">
        <v>2</v>
      </c>
      <c r="Q3017">
        <v>1</v>
      </c>
      <c r="T3017">
        <v>4</v>
      </c>
      <c r="W3017" s="41" t="s">
        <v>49</v>
      </c>
      <c r="X3017">
        <v>0</v>
      </c>
      <c r="Y3017">
        <v>1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</row>
    <row r="3018" spans="1:42" x14ac:dyDescent="0.15">
      <c r="A3018">
        <v>5053</v>
      </c>
      <c r="B3018">
        <v>210</v>
      </c>
      <c r="C3018">
        <v>19</v>
      </c>
      <c r="D3018" s="17">
        <v>2009</v>
      </c>
      <c r="E3018" s="17">
        <v>5</v>
      </c>
      <c r="F3018" s="17">
        <v>8</v>
      </c>
      <c r="G3018" s="40">
        <f t="shared" si="326"/>
        <v>39941</v>
      </c>
      <c r="H3018">
        <f t="shared" si="327"/>
        <v>19</v>
      </c>
      <c r="I3018" s="29"/>
      <c r="J3018" s="29"/>
      <c r="L3018">
        <v>5</v>
      </c>
      <c r="O3018">
        <v>4</v>
      </c>
      <c r="P3018">
        <v>2</v>
      </c>
      <c r="Q3018">
        <v>2</v>
      </c>
      <c r="T3018">
        <v>4</v>
      </c>
      <c r="W3018" s="41" t="s">
        <v>118</v>
      </c>
      <c r="X3018">
        <v>0</v>
      </c>
      <c r="Y3018">
        <v>1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</row>
    <row r="3019" spans="1:42" x14ac:dyDescent="0.15">
      <c r="A3019">
        <v>5056</v>
      </c>
      <c r="B3019">
        <v>210</v>
      </c>
      <c r="C3019">
        <v>19</v>
      </c>
      <c r="D3019" s="17">
        <v>2009</v>
      </c>
      <c r="E3019" s="17">
        <v>5</v>
      </c>
      <c r="F3019" s="17">
        <v>8</v>
      </c>
      <c r="G3019" s="40">
        <f t="shared" si="326"/>
        <v>39941</v>
      </c>
      <c r="H3019">
        <f t="shared" si="327"/>
        <v>19</v>
      </c>
      <c r="I3019" s="29"/>
      <c r="J3019" s="29"/>
      <c r="L3019">
        <v>5</v>
      </c>
      <c r="O3019">
        <v>4</v>
      </c>
      <c r="P3019">
        <v>2</v>
      </c>
      <c r="Q3019">
        <v>1</v>
      </c>
      <c r="W3019" s="41" t="s">
        <v>118</v>
      </c>
      <c r="X3019">
        <v>0</v>
      </c>
      <c r="Y3019">
        <v>1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</row>
    <row r="3020" spans="1:42" x14ac:dyDescent="0.15">
      <c r="A3020">
        <v>2953</v>
      </c>
      <c r="B3020">
        <v>108</v>
      </c>
      <c r="C3020">
        <v>19</v>
      </c>
      <c r="D3020" s="17">
        <v>2003</v>
      </c>
      <c r="E3020" s="17">
        <v>5</v>
      </c>
      <c r="F3020" s="17">
        <v>12</v>
      </c>
      <c r="G3020" s="40">
        <f t="shared" ref="G3020:G3033" si="328">DATE(D3020,E3020,F3020)</f>
        <v>37753</v>
      </c>
      <c r="H3020">
        <f t="shared" ref="H3020:H3033" si="329">INT((G3020-DATE(YEAR(G3020-WEEKDAY(G3020-1)+4),1,3)+WEEKDAY(DATE(YEAR(G3020-WEEKDAY(G3020-1)+4),1,3))+5)/7)</f>
        <v>20</v>
      </c>
      <c r="I3020" s="38">
        <v>9</v>
      </c>
      <c r="J3020" s="38">
        <v>9</v>
      </c>
      <c r="L3020">
        <v>8</v>
      </c>
      <c r="O3020">
        <v>4</v>
      </c>
      <c r="P3020">
        <v>2</v>
      </c>
      <c r="Q3020">
        <v>2</v>
      </c>
      <c r="T3020">
        <v>2</v>
      </c>
      <c r="W3020" s="41" t="s">
        <v>118</v>
      </c>
      <c r="X3020">
        <v>0</v>
      </c>
      <c r="Y3020">
        <v>1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</row>
    <row r="3021" spans="1:42" x14ac:dyDescent="0.15">
      <c r="A3021">
        <v>2956</v>
      </c>
      <c r="B3021">
        <v>108</v>
      </c>
      <c r="C3021">
        <v>19</v>
      </c>
      <c r="D3021" s="17">
        <v>2003</v>
      </c>
      <c r="E3021" s="17">
        <v>5</v>
      </c>
      <c r="F3021" s="17">
        <v>12</v>
      </c>
      <c r="G3021" s="40">
        <f t="shared" si="328"/>
        <v>37753</v>
      </c>
      <c r="H3021">
        <f t="shared" si="329"/>
        <v>20</v>
      </c>
      <c r="I3021" s="38">
        <v>0</v>
      </c>
      <c r="J3021" s="38">
        <v>0.39930555555555558</v>
      </c>
      <c r="K3021">
        <v>4052</v>
      </c>
      <c r="L3021">
        <v>9</v>
      </c>
      <c r="O3021">
        <v>4</v>
      </c>
      <c r="P3021">
        <v>2</v>
      </c>
      <c r="Q3021">
        <v>2</v>
      </c>
      <c r="R3021">
        <v>38</v>
      </c>
      <c r="S3021">
        <v>1</v>
      </c>
      <c r="T3021">
        <v>2</v>
      </c>
      <c r="W3021" s="41" t="s">
        <v>27</v>
      </c>
      <c r="X3021">
        <v>1</v>
      </c>
      <c r="Y3021">
        <v>0</v>
      </c>
      <c r="Z3021">
        <v>1</v>
      </c>
      <c r="AA3021">
        <v>0</v>
      </c>
      <c r="AB3021">
        <v>0</v>
      </c>
      <c r="AC3021">
        <v>0</v>
      </c>
      <c r="AD3021">
        <v>0</v>
      </c>
      <c r="AE3021">
        <v>1</v>
      </c>
    </row>
    <row r="3022" spans="1:42" x14ac:dyDescent="0.15">
      <c r="A3022">
        <v>2981</v>
      </c>
      <c r="B3022">
        <v>109</v>
      </c>
      <c r="C3022">
        <v>20</v>
      </c>
      <c r="D3022" s="19">
        <v>2003</v>
      </c>
      <c r="E3022" s="19">
        <v>5</v>
      </c>
      <c r="F3022" s="19">
        <v>14</v>
      </c>
      <c r="G3022" s="40">
        <f t="shared" si="328"/>
        <v>37755</v>
      </c>
      <c r="H3022">
        <f t="shared" si="329"/>
        <v>20</v>
      </c>
      <c r="I3022" s="38">
        <v>0</v>
      </c>
      <c r="J3022" s="38">
        <v>0.3756944444444445</v>
      </c>
      <c r="K3022">
        <v>4068</v>
      </c>
      <c r="L3022">
        <v>5</v>
      </c>
      <c r="O3022">
        <v>4</v>
      </c>
      <c r="P3022">
        <v>2</v>
      </c>
      <c r="Q3022">
        <v>1</v>
      </c>
      <c r="W3022" s="41" t="s">
        <v>339</v>
      </c>
      <c r="X3022">
        <v>0</v>
      </c>
      <c r="Y3022">
        <v>1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</row>
    <row r="3023" spans="1:42" x14ac:dyDescent="0.15">
      <c r="A3023">
        <v>1324</v>
      </c>
      <c r="B3023">
        <v>48</v>
      </c>
      <c r="C3023">
        <v>19</v>
      </c>
      <c r="D3023" s="17">
        <v>2004</v>
      </c>
      <c r="E3023" s="17">
        <v>5</v>
      </c>
      <c r="F3023" s="17">
        <v>10</v>
      </c>
      <c r="G3023" s="40">
        <f t="shared" si="328"/>
        <v>38117</v>
      </c>
      <c r="H3023">
        <f t="shared" si="329"/>
        <v>20</v>
      </c>
      <c r="I3023" s="38">
        <v>0</v>
      </c>
      <c r="J3023" s="38">
        <v>0.33680555555555558</v>
      </c>
      <c r="K3023">
        <v>6256</v>
      </c>
      <c r="L3023">
        <v>6</v>
      </c>
      <c r="O3023">
        <v>4</v>
      </c>
      <c r="P3023">
        <v>2</v>
      </c>
      <c r="Q3023">
        <v>2</v>
      </c>
      <c r="R3023">
        <v>35.4</v>
      </c>
      <c r="S3023">
        <v>0</v>
      </c>
      <c r="T3023">
        <v>2</v>
      </c>
      <c r="W3023" s="41" t="s">
        <v>118</v>
      </c>
      <c r="X3023">
        <v>0</v>
      </c>
      <c r="Y3023">
        <v>1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</row>
    <row r="3024" spans="1:42" x14ac:dyDescent="0.15">
      <c r="A3024">
        <v>3815</v>
      </c>
      <c r="B3024">
        <v>168</v>
      </c>
      <c r="C3024">
        <v>19</v>
      </c>
      <c r="D3024" s="17">
        <v>2008</v>
      </c>
      <c r="E3024" s="17">
        <v>5</v>
      </c>
      <c r="F3024" s="17">
        <v>12</v>
      </c>
      <c r="G3024" s="40">
        <f t="shared" si="328"/>
        <v>39580</v>
      </c>
      <c r="H3024">
        <f t="shared" si="329"/>
        <v>20</v>
      </c>
      <c r="I3024" s="38">
        <v>0</v>
      </c>
      <c r="J3024" s="38">
        <v>0.48749999999999999</v>
      </c>
      <c r="L3024">
        <v>6</v>
      </c>
      <c r="O3024">
        <v>4</v>
      </c>
      <c r="P3024">
        <v>2</v>
      </c>
      <c r="Q3024">
        <v>1</v>
      </c>
      <c r="R3024">
        <v>360</v>
      </c>
      <c r="T3024">
        <v>3</v>
      </c>
      <c r="W3024" s="41" t="s">
        <v>2836</v>
      </c>
      <c r="X3024">
        <v>3</v>
      </c>
    </row>
    <row r="3025" spans="1:42" x14ac:dyDescent="0.15">
      <c r="A3025">
        <v>3828</v>
      </c>
      <c r="B3025">
        <v>168</v>
      </c>
      <c r="C3025">
        <v>20</v>
      </c>
      <c r="D3025" s="17">
        <v>2008</v>
      </c>
      <c r="E3025" s="17">
        <v>5</v>
      </c>
      <c r="F3025" s="17">
        <v>13</v>
      </c>
      <c r="G3025" s="40">
        <f t="shared" si="328"/>
        <v>39581</v>
      </c>
      <c r="H3025">
        <f t="shared" si="329"/>
        <v>20</v>
      </c>
      <c r="I3025" s="38">
        <v>0</v>
      </c>
      <c r="J3025" s="38">
        <v>0.41944444444444445</v>
      </c>
      <c r="L3025">
        <v>6</v>
      </c>
      <c r="O3025">
        <v>4</v>
      </c>
      <c r="P3025">
        <v>2</v>
      </c>
      <c r="Q3025">
        <v>1</v>
      </c>
      <c r="T3025">
        <v>3</v>
      </c>
      <c r="W3025" s="41" t="s">
        <v>222</v>
      </c>
      <c r="X3025">
        <v>1</v>
      </c>
      <c r="Y3025">
        <v>0</v>
      </c>
      <c r="Z3025">
        <v>1</v>
      </c>
      <c r="AA3025">
        <v>0</v>
      </c>
      <c r="AB3025">
        <v>0</v>
      </c>
      <c r="AC3025">
        <v>0</v>
      </c>
      <c r="AD3025">
        <v>0</v>
      </c>
      <c r="AE3025">
        <v>1</v>
      </c>
    </row>
    <row r="3026" spans="1:42" x14ac:dyDescent="0.15">
      <c r="A3026">
        <v>3842</v>
      </c>
      <c r="B3026">
        <v>168</v>
      </c>
      <c r="C3026">
        <v>20</v>
      </c>
      <c r="D3026" s="17">
        <v>2008</v>
      </c>
      <c r="E3026" s="17">
        <v>5</v>
      </c>
      <c r="F3026" s="17">
        <v>14</v>
      </c>
      <c r="G3026" s="40">
        <f t="shared" si="328"/>
        <v>39582</v>
      </c>
      <c r="H3026">
        <f t="shared" si="329"/>
        <v>20</v>
      </c>
      <c r="I3026" s="38">
        <v>0</v>
      </c>
      <c r="J3026" s="38">
        <v>0.4201388888888889</v>
      </c>
      <c r="L3026">
        <v>7</v>
      </c>
      <c r="O3026">
        <v>4</v>
      </c>
      <c r="P3026">
        <v>2</v>
      </c>
      <c r="Q3026">
        <v>1</v>
      </c>
      <c r="T3026">
        <v>3</v>
      </c>
      <c r="W3026" s="41" t="s">
        <v>282</v>
      </c>
      <c r="X3026">
        <v>3</v>
      </c>
      <c r="Y3026">
        <v>0</v>
      </c>
      <c r="Z3026">
        <v>0</v>
      </c>
      <c r="AA3026">
        <v>0</v>
      </c>
      <c r="AB3026">
        <v>1</v>
      </c>
      <c r="AC3026">
        <v>0</v>
      </c>
      <c r="AD3026">
        <v>0</v>
      </c>
      <c r="AE3026">
        <v>1</v>
      </c>
    </row>
    <row r="3027" spans="1:42" x14ac:dyDescent="0.15">
      <c r="A3027">
        <v>3844</v>
      </c>
      <c r="B3027">
        <v>168</v>
      </c>
      <c r="C3027">
        <v>20</v>
      </c>
      <c r="D3027" s="17">
        <v>2008</v>
      </c>
      <c r="E3027" s="17">
        <v>5</v>
      </c>
      <c r="F3027" s="17">
        <v>14</v>
      </c>
      <c r="G3027" s="40">
        <f t="shared" si="328"/>
        <v>39582</v>
      </c>
      <c r="H3027">
        <f t="shared" si="329"/>
        <v>20</v>
      </c>
      <c r="I3027" s="38"/>
      <c r="J3027" s="38"/>
      <c r="K3027">
        <v>747</v>
      </c>
      <c r="L3027">
        <v>9</v>
      </c>
      <c r="O3027">
        <v>4</v>
      </c>
      <c r="P3027">
        <v>2</v>
      </c>
      <c r="Q3027">
        <v>2</v>
      </c>
      <c r="T3027">
        <v>3</v>
      </c>
      <c r="W3027" s="41" t="s">
        <v>118</v>
      </c>
      <c r="X3027">
        <v>1</v>
      </c>
      <c r="Y3027">
        <v>0</v>
      </c>
      <c r="Z3027">
        <v>1</v>
      </c>
      <c r="AA3027">
        <v>0</v>
      </c>
      <c r="AB3027">
        <v>0</v>
      </c>
      <c r="AC3027">
        <v>0</v>
      </c>
      <c r="AD3027">
        <v>0</v>
      </c>
      <c r="AE3027">
        <v>1</v>
      </c>
    </row>
    <row r="3028" spans="1:42" x14ac:dyDescent="0.15">
      <c r="A3028">
        <v>5062</v>
      </c>
      <c r="B3028">
        <v>210</v>
      </c>
      <c r="C3028">
        <v>19</v>
      </c>
      <c r="D3028" s="17">
        <v>2009</v>
      </c>
      <c r="E3028" s="17">
        <v>5</v>
      </c>
      <c r="F3028" s="17">
        <v>11</v>
      </c>
      <c r="G3028" s="40">
        <f t="shared" si="328"/>
        <v>39944</v>
      </c>
      <c r="H3028">
        <f t="shared" si="329"/>
        <v>20</v>
      </c>
      <c r="I3028" s="29">
        <v>0.39652777777777781</v>
      </c>
      <c r="J3028" s="29">
        <v>0.39652777777777776</v>
      </c>
      <c r="K3028">
        <v>8662</v>
      </c>
      <c r="L3028">
        <v>5</v>
      </c>
      <c r="O3028">
        <v>4</v>
      </c>
      <c r="P3028">
        <v>2</v>
      </c>
      <c r="Q3028">
        <v>1</v>
      </c>
      <c r="T3028">
        <v>4</v>
      </c>
      <c r="W3028" s="41" t="s">
        <v>118</v>
      </c>
      <c r="X3028">
        <v>0</v>
      </c>
      <c r="Y3028">
        <v>1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</row>
    <row r="3029" spans="1:42" x14ac:dyDescent="0.15">
      <c r="A3029">
        <v>5063</v>
      </c>
      <c r="B3029">
        <v>210</v>
      </c>
      <c r="C3029">
        <v>19</v>
      </c>
      <c r="D3029" s="17">
        <v>2009</v>
      </c>
      <c r="E3029" s="17">
        <v>5</v>
      </c>
      <c r="F3029" s="17">
        <v>11</v>
      </c>
      <c r="G3029" s="40">
        <f t="shared" si="328"/>
        <v>39944</v>
      </c>
      <c r="H3029">
        <f t="shared" si="329"/>
        <v>20</v>
      </c>
      <c r="I3029" s="29">
        <v>0.40416666666666662</v>
      </c>
      <c r="J3029" s="29">
        <v>0.40416666666666667</v>
      </c>
      <c r="K3029">
        <v>5888</v>
      </c>
      <c r="L3029">
        <v>6</v>
      </c>
      <c r="O3029">
        <v>4</v>
      </c>
      <c r="P3029">
        <v>2</v>
      </c>
      <c r="Q3029">
        <v>2</v>
      </c>
      <c r="W3029" s="41" t="s">
        <v>118</v>
      </c>
      <c r="X3029">
        <v>0</v>
      </c>
      <c r="Y3029">
        <v>1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</row>
    <row r="3030" spans="1:42" x14ac:dyDescent="0.15">
      <c r="A3030">
        <v>5074</v>
      </c>
      <c r="B3030">
        <v>210</v>
      </c>
      <c r="C3030">
        <v>19</v>
      </c>
      <c r="D3030" s="17">
        <v>2009</v>
      </c>
      <c r="E3030" s="17">
        <v>5</v>
      </c>
      <c r="F3030" s="17">
        <v>12</v>
      </c>
      <c r="G3030" s="40">
        <f t="shared" si="328"/>
        <v>39945</v>
      </c>
      <c r="H3030">
        <f t="shared" si="329"/>
        <v>20</v>
      </c>
      <c r="I3030" s="29"/>
      <c r="J3030" s="29"/>
      <c r="L3030">
        <v>8</v>
      </c>
      <c r="O3030">
        <v>4</v>
      </c>
      <c r="P3030">
        <v>2</v>
      </c>
      <c r="Q3030">
        <v>1</v>
      </c>
      <c r="T3030">
        <v>4</v>
      </c>
      <c r="W3030" s="41" t="s">
        <v>118</v>
      </c>
      <c r="X3030">
        <v>0</v>
      </c>
      <c r="Y3030">
        <v>1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</row>
    <row r="3031" spans="1:42" x14ac:dyDescent="0.15">
      <c r="A3031">
        <v>5041</v>
      </c>
      <c r="B3031">
        <v>209</v>
      </c>
      <c r="C3031">
        <v>20</v>
      </c>
      <c r="D3031" s="17">
        <v>2009</v>
      </c>
      <c r="E3031" s="17">
        <v>5</v>
      </c>
      <c r="F3031" s="17">
        <v>14</v>
      </c>
      <c r="G3031" s="40">
        <f t="shared" si="328"/>
        <v>39947</v>
      </c>
      <c r="H3031">
        <f t="shared" si="329"/>
        <v>20</v>
      </c>
      <c r="I3031" s="29">
        <v>0.4513888888888889</v>
      </c>
      <c r="J3031" s="29">
        <v>0.4513888888888889</v>
      </c>
      <c r="L3031">
        <v>5</v>
      </c>
      <c r="O3031">
        <v>4</v>
      </c>
      <c r="P3031">
        <v>2</v>
      </c>
      <c r="Q3031">
        <v>2</v>
      </c>
      <c r="T3031">
        <v>4</v>
      </c>
      <c r="W3031" s="41" t="s">
        <v>118</v>
      </c>
      <c r="X3031">
        <v>3</v>
      </c>
      <c r="Y3031">
        <v>0</v>
      </c>
      <c r="Z3031">
        <v>0</v>
      </c>
      <c r="AA3031">
        <v>0</v>
      </c>
      <c r="AB3031">
        <v>1</v>
      </c>
      <c r="AC3031">
        <v>0</v>
      </c>
      <c r="AD3031">
        <v>0</v>
      </c>
      <c r="AE3031">
        <v>1</v>
      </c>
      <c r="AK3031">
        <v>300</v>
      </c>
      <c r="AL3031">
        <v>506</v>
      </c>
    </row>
    <row r="3032" spans="1:42" x14ac:dyDescent="0.15">
      <c r="A3032">
        <v>4990</v>
      </c>
      <c r="B3032">
        <v>208</v>
      </c>
      <c r="C3032">
        <v>20</v>
      </c>
      <c r="D3032" s="17">
        <v>2009</v>
      </c>
      <c r="E3032" s="17">
        <v>5</v>
      </c>
      <c r="F3032" s="17">
        <v>15</v>
      </c>
      <c r="G3032" s="40">
        <f t="shared" si="328"/>
        <v>39948</v>
      </c>
      <c r="H3032">
        <f t="shared" si="329"/>
        <v>20</v>
      </c>
      <c r="I3032" s="29">
        <v>0.49305555555555558</v>
      </c>
      <c r="J3032" s="29">
        <v>0.49305555555555552</v>
      </c>
      <c r="L3032">
        <v>6</v>
      </c>
      <c r="O3032">
        <v>4</v>
      </c>
      <c r="P3032">
        <v>2</v>
      </c>
      <c r="Q3032">
        <v>2</v>
      </c>
      <c r="T3032">
        <v>4</v>
      </c>
      <c r="W3032" s="41" t="s">
        <v>278</v>
      </c>
      <c r="X3032">
        <v>0</v>
      </c>
      <c r="Y3032">
        <v>1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</row>
    <row r="3033" spans="1:42" x14ac:dyDescent="0.15">
      <c r="A3033">
        <v>4991</v>
      </c>
      <c r="B3033">
        <v>208</v>
      </c>
      <c r="C3033">
        <v>20</v>
      </c>
      <c r="D3033" s="17">
        <v>2009</v>
      </c>
      <c r="E3033" s="17">
        <v>5</v>
      </c>
      <c r="F3033" s="17">
        <v>15</v>
      </c>
      <c r="G3033" s="40">
        <f t="shared" si="328"/>
        <v>39948</v>
      </c>
      <c r="H3033">
        <f t="shared" si="329"/>
        <v>20</v>
      </c>
      <c r="I3033" s="29">
        <v>0.5</v>
      </c>
      <c r="J3033" s="29">
        <v>0.5</v>
      </c>
      <c r="L3033">
        <v>9</v>
      </c>
      <c r="O3033">
        <v>4</v>
      </c>
      <c r="P3033">
        <v>2</v>
      </c>
      <c r="Q3033">
        <v>2</v>
      </c>
      <c r="R3033">
        <v>37</v>
      </c>
      <c r="S3033">
        <v>0</v>
      </c>
      <c r="T3033" s="32">
        <v>4</v>
      </c>
      <c r="U3033" s="32"/>
      <c r="W3033" s="41" t="s">
        <v>1585</v>
      </c>
      <c r="X3033">
        <v>0</v>
      </c>
      <c r="Y3033">
        <v>1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</row>
    <row r="3034" spans="1:42" x14ac:dyDescent="0.15">
      <c r="A3034">
        <v>2923</v>
      </c>
      <c r="B3034">
        <v>107</v>
      </c>
      <c r="C3034">
        <v>20</v>
      </c>
      <c r="D3034" s="19">
        <v>2003</v>
      </c>
      <c r="E3034" s="19">
        <v>5</v>
      </c>
      <c r="F3034" s="19">
        <v>19</v>
      </c>
      <c r="G3034" s="40">
        <f t="shared" ref="G3034:G3048" si="330">DATE(D3034,E3034,F3034)</f>
        <v>37760</v>
      </c>
      <c r="H3034">
        <f t="shared" ref="H3034:H3048" si="331">INT((G3034-DATE(YEAR(G3034-WEEKDAY(G3034-1)+4),1,3)+WEEKDAY(DATE(YEAR(G3034-WEEKDAY(G3034-1)+4),1,3))+5)/7)</f>
        <v>21</v>
      </c>
      <c r="I3034" s="38"/>
      <c r="J3034" s="38"/>
      <c r="K3034" s="3">
        <v>4015</v>
      </c>
      <c r="L3034">
        <v>6</v>
      </c>
      <c r="O3034">
        <v>4</v>
      </c>
      <c r="P3034">
        <v>2</v>
      </c>
      <c r="Q3034">
        <v>1</v>
      </c>
      <c r="T3034">
        <v>2</v>
      </c>
      <c r="W3034" s="41" t="s">
        <v>282</v>
      </c>
      <c r="X3034">
        <v>0</v>
      </c>
      <c r="Y3034">
        <v>1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</row>
    <row r="3035" spans="1:42" x14ac:dyDescent="0.15">
      <c r="A3035">
        <v>3000</v>
      </c>
      <c r="B3035">
        <v>109</v>
      </c>
      <c r="C3035">
        <v>20</v>
      </c>
      <c r="D3035" s="17">
        <v>2003</v>
      </c>
      <c r="E3035" s="17">
        <v>5</v>
      </c>
      <c r="F3035" s="17">
        <v>19</v>
      </c>
      <c r="G3035" s="40">
        <f t="shared" si="330"/>
        <v>37760</v>
      </c>
      <c r="H3035">
        <f t="shared" si="331"/>
        <v>21</v>
      </c>
      <c r="I3035" s="38">
        <v>0</v>
      </c>
      <c r="J3035" s="38">
        <v>0.36458333333333331</v>
      </c>
      <c r="L3035">
        <v>5</v>
      </c>
      <c r="O3035">
        <v>4</v>
      </c>
      <c r="P3035">
        <v>2</v>
      </c>
      <c r="Q3035">
        <v>1</v>
      </c>
      <c r="R3035" s="13">
        <v>35.6</v>
      </c>
      <c r="S3035">
        <v>0</v>
      </c>
      <c r="T3035">
        <v>2</v>
      </c>
      <c r="W3035" s="41" t="s">
        <v>50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1</v>
      </c>
    </row>
    <row r="3036" spans="1:42" x14ac:dyDescent="0.15">
      <c r="A3036">
        <v>3002</v>
      </c>
      <c r="B3036">
        <v>109</v>
      </c>
      <c r="C3036">
        <v>20</v>
      </c>
      <c r="D3036" s="17">
        <v>2003</v>
      </c>
      <c r="E3036" s="17">
        <v>5</v>
      </c>
      <c r="F3036" s="17">
        <v>19</v>
      </c>
      <c r="G3036" s="40">
        <f t="shared" si="330"/>
        <v>37760</v>
      </c>
      <c r="H3036">
        <f t="shared" si="331"/>
        <v>21</v>
      </c>
      <c r="I3036" s="38">
        <v>0</v>
      </c>
      <c r="J3036" s="38">
        <v>0.3756944444444445</v>
      </c>
      <c r="K3036">
        <v>4106</v>
      </c>
      <c r="L3036">
        <v>7</v>
      </c>
      <c r="O3036">
        <v>4</v>
      </c>
      <c r="P3036">
        <v>2</v>
      </c>
      <c r="Q3036">
        <v>1</v>
      </c>
      <c r="T3036">
        <v>2</v>
      </c>
      <c r="W3036" s="41" t="s">
        <v>118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1</v>
      </c>
      <c r="AP3036" t="s">
        <v>2808</v>
      </c>
    </row>
    <row r="3037" spans="1:42" x14ac:dyDescent="0.15">
      <c r="A3037">
        <v>1350</v>
      </c>
      <c r="B3037">
        <v>48</v>
      </c>
      <c r="C3037">
        <v>20</v>
      </c>
      <c r="D3037" s="17">
        <v>2004</v>
      </c>
      <c r="E3037" s="17">
        <v>5</v>
      </c>
      <c r="F3037" s="17">
        <v>18</v>
      </c>
      <c r="G3037" s="40">
        <f t="shared" si="330"/>
        <v>38125</v>
      </c>
      <c r="H3037">
        <f t="shared" si="331"/>
        <v>21</v>
      </c>
      <c r="I3037" s="38">
        <v>0</v>
      </c>
      <c r="J3037" s="38">
        <v>0.37152777777777773</v>
      </c>
      <c r="K3037">
        <v>1747</v>
      </c>
      <c r="L3037">
        <v>5</v>
      </c>
      <c r="O3037">
        <v>4</v>
      </c>
      <c r="P3037">
        <v>2</v>
      </c>
      <c r="Q3037">
        <v>1</v>
      </c>
      <c r="W3037" s="41" t="s">
        <v>118</v>
      </c>
      <c r="X3037">
        <v>0</v>
      </c>
      <c r="Y3037">
        <v>1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M3037" t="s">
        <v>2920</v>
      </c>
    </row>
    <row r="3038" spans="1:42" x14ac:dyDescent="0.15">
      <c r="A3038">
        <v>5004</v>
      </c>
      <c r="B3038">
        <v>208</v>
      </c>
      <c r="C3038">
        <v>20</v>
      </c>
      <c r="D3038" s="17">
        <v>2009</v>
      </c>
      <c r="E3038" s="17">
        <v>5</v>
      </c>
      <c r="F3038" s="17">
        <v>18</v>
      </c>
      <c r="G3038" s="40">
        <f t="shared" si="330"/>
        <v>39951</v>
      </c>
      <c r="H3038">
        <f t="shared" si="331"/>
        <v>21</v>
      </c>
      <c r="I3038" s="29">
        <v>0.4375</v>
      </c>
      <c r="J3038" s="29">
        <v>0.4375</v>
      </c>
      <c r="L3038">
        <v>5</v>
      </c>
      <c r="O3038">
        <v>4</v>
      </c>
      <c r="P3038">
        <v>2</v>
      </c>
      <c r="Q3038">
        <v>2</v>
      </c>
      <c r="R3038">
        <v>36.9</v>
      </c>
      <c r="S3038">
        <v>0</v>
      </c>
      <c r="T3038">
        <v>4</v>
      </c>
      <c r="W3038" s="41" t="s">
        <v>118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1</v>
      </c>
    </row>
    <row r="3039" spans="1:42" x14ac:dyDescent="0.15">
      <c r="A3039">
        <v>5005</v>
      </c>
      <c r="B3039">
        <v>208</v>
      </c>
      <c r="C3039">
        <v>20</v>
      </c>
      <c r="D3039" s="19">
        <v>2009</v>
      </c>
      <c r="E3039" s="19">
        <v>5</v>
      </c>
      <c r="F3039" s="19">
        <v>18</v>
      </c>
      <c r="G3039" s="40">
        <f t="shared" si="330"/>
        <v>39951</v>
      </c>
      <c r="H3039">
        <f t="shared" si="331"/>
        <v>21</v>
      </c>
      <c r="I3039" s="29">
        <v>0.44444444444444442</v>
      </c>
      <c r="J3039" s="29">
        <v>0.44444444444444448</v>
      </c>
      <c r="L3039">
        <v>5</v>
      </c>
      <c r="O3039">
        <v>4</v>
      </c>
      <c r="P3039">
        <v>2</v>
      </c>
      <c r="Q3039">
        <v>2</v>
      </c>
      <c r="T3039">
        <v>4</v>
      </c>
      <c r="W3039" s="41" t="s">
        <v>118</v>
      </c>
      <c r="X3039">
        <v>0</v>
      </c>
      <c r="Y3039">
        <v>1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</row>
    <row r="3040" spans="1:42" x14ac:dyDescent="0.15">
      <c r="A3040">
        <v>5009</v>
      </c>
      <c r="B3040">
        <v>208</v>
      </c>
      <c r="C3040">
        <v>20</v>
      </c>
      <c r="D3040" s="17">
        <v>2009</v>
      </c>
      <c r="E3040" s="17">
        <v>5</v>
      </c>
      <c r="F3040" s="17">
        <v>18</v>
      </c>
      <c r="G3040" s="40">
        <f t="shared" si="330"/>
        <v>39951</v>
      </c>
      <c r="H3040">
        <f t="shared" si="331"/>
        <v>21</v>
      </c>
      <c r="I3040" s="29">
        <v>0.46875</v>
      </c>
      <c r="J3040" s="29">
        <v>0.46875</v>
      </c>
      <c r="L3040">
        <v>5</v>
      </c>
      <c r="O3040">
        <v>4</v>
      </c>
      <c r="P3040">
        <v>2</v>
      </c>
      <c r="Q3040">
        <v>1</v>
      </c>
      <c r="T3040">
        <v>4</v>
      </c>
      <c r="W3040" s="41" t="s">
        <v>920</v>
      </c>
      <c r="X3040">
        <v>0</v>
      </c>
      <c r="Y3040">
        <v>1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</row>
    <row r="3041" spans="1:39" x14ac:dyDescent="0.15">
      <c r="A3041">
        <v>4994</v>
      </c>
      <c r="B3041">
        <v>208</v>
      </c>
      <c r="C3041">
        <v>20</v>
      </c>
      <c r="D3041" s="17">
        <v>2009</v>
      </c>
      <c r="E3041" s="17">
        <v>5</v>
      </c>
      <c r="F3041" s="17">
        <v>18</v>
      </c>
      <c r="G3041" s="40">
        <f t="shared" si="330"/>
        <v>39951</v>
      </c>
      <c r="H3041">
        <f t="shared" si="331"/>
        <v>21</v>
      </c>
      <c r="I3041" s="29">
        <v>0.3833333333333333</v>
      </c>
      <c r="J3041" s="29">
        <v>0.38333333333333336</v>
      </c>
      <c r="L3041">
        <v>7</v>
      </c>
      <c r="O3041">
        <v>4</v>
      </c>
      <c r="P3041">
        <v>2</v>
      </c>
      <c r="Q3041">
        <v>1</v>
      </c>
      <c r="T3041">
        <v>4</v>
      </c>
      <c r="W3041" s="41" t="s">
        <v>278</v>
      </c>
      <c r="X3041">
        <v>0</v>
      </c>
      <c r="Y3041">
        <v>1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</row>
    <row r="3042" spans="1:39" x14ac:dyDescent="0.15">
      <c r="A3042">
        <v>4997</v>
      </c>
      <c r="B3042">
        <v>208</v>
      </c>
      <c r="C3042">
        <v>20</v>
      </c>
      <c r="D3042" s="19">
        <v>2009</v>
      </c>
      <c r="E3042" s="19">
        <v>5</v>
      </c>
      <c r="F3042" s="19">
        <v>18</v>
      </c>
      <c r="G3042" s="40">
        <f t="shared" si="330"/>
        <v>39951</v>
      </c>
      <c r="H3042">
        <f t="shared" si="331"/>
        <v>21</v>
      </c>
      <c r="I3042" s="29">
        <v>0.39305555555555555</v>
      </c>
      <c r="J3042" s="29">
        <v>0.39305555555555555</v>
      </c>
      <c r="L3042">
        <v>7</v>
      </c>
      <c r="O3042">
        <v>4</v>
      </c>
      <c r="P3042">
        <v>2</v>
      </c>
      <c r="Q3042">
        <v>1</v>
      </c>
      <c r="T3042">
        <v>4</v>
      </c>
      <c r="W3042" s="41" t="s">
        <v>21</v>
      </c>
      <c r="X3042">
        <v>0</v>
      </c>
      <c r="Y3042">
        <v>1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</row>
    <row r="3043" spans="1:39" x14ac:dyDescent="0.15">
      <c r="A3043">
        <v>5011</v>
      </c>
      <c r="B3043">
        <v>208</v>
      </c>
      <c r="C3043">
        <v>20</v>
      </c>
      <c r="D3043" s="17">
        <v>2009</v>
      </c>
      <c r="E3043" s="17">
        <v>5</v>
      </c>
      <c r="F3043" s="17">
        <v>18</v>
      </c>
      <c r="G3043" s="40">
        <f t="shared" si="330"/>
        <v>39951</v>
      </c>
      <c r="H3043">
        <f t="shared" si="331"/>
        <v>21</v>
      </c>
      <c r="I3043" s="29">
        <v>0.4861111111111111</v>
      </c>
      <c r="J3043" s="29">
        <v>0.4861111111111111</v>
      </c>
      <c r="L3043">
        <v>7</v>
      </c>
      <c r="O3043">
        <v>4</v>
      </c>
      <c r="P3043">
        <v>2</v>
      </c>
      <c r="Q3043">
        <v>1</v>
      </c>
      <c r="W3043" s="41" t="s">
        <v>50</v>
      </c>
      <c r="X3043">
        <v>0</v>
      </c>
      <c r="Y3043">
        <v>1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</row>
    <row r="3044" spans="1:39" x14ac:dyDescent="0.15">
      <c r="A3044">
        <v>4961</v>
      </c>
      <c r="B3044">
        <v>207</v>
      </c>
      <c r="C3044">
        <v>20</v>
      </c>
      <c r="D3044" s="17">
        <v>2009</v>
      </c>
      <c r="E3044" s="17">
        <v>5</v>
      </c>
      <c r="F3044" s="17">
        <v>19</v>
      </c>
      <c r="G3044" s="40">
        <f t="shared" si="330"/>
        <v>39952</v>
      </c>
      <c r="H3044">
        <f t="shared" si="331"/>
        <v>21</v>
      </c>
      <c r="I3044" s="29">
        <v>0.4861111111111111</v>
      </c>
      <c r="J3044" s="29">
        <v>0.4861111111111111</v>
      </c>
      <c r="K3044">
        <v>8687</v>
      </c>
      <c r="L3044">
        <v>6</v>
      </c>
      <c r="O3044">
        <v>4</v>
      </c>
      <c r="P3044">
        <v>2</v>
      </c>
      <c r="Q3044">
        <v>1</v>
      </c>
      <c r="T3044">
        <v>4</v>
      </c>
      <c r="W3044" s="41" t="s">
        <v>50</v>
      </c>
      <c r="X3044">
        <v>0</v>
      </c>
      <c r="Y3044">
        <v>1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</row>
    <row r="3045" spans="1:39" x14ac:dyDescent="0.15">
      <c r="A3045">
        <v>4956</v>
      </c>
      <c r="B3045">
        <v>207</v>
      </c>
      <c r="C3045">
        <v>20</v>
      </c>
      <c r="D3045" s="19">
        <v>2009</v>
      </c>
      <c r="E3045" s="19">
        <v>5</v>
      </c>
      <c r="F3045" s="19">
        <v>19</v>
      </c>
      <c r="G3045" s="40">
        <f t="shared" si="330"/>
        <v>39952</v>
      </c>
      <c r="H3045">
        <f t="shared" si="331"/>
        <v>21</v>
      </c>
      <c r="I3045" s="29" t="s">
        <v>2388</v>
      </c>
      <c r="J3045" s="29" t="s">
        <v>2388</v>
      </c>
      <c r="K3045">
        <v>1968</v>
      </c>
      <c r="L3045">
        <v>7</v>
      </c>
      <c r="O3045">
        <v>4</v>
      </c>
      <c r="P3045">
        <v>2</v>
      </c>
      <c r="Q3045">
        <v>2</v>
      </c>
      <c r="T3045">
        <v>4</v>
      </c>
      <c r="W3045" s="41" t="s">
        <v>50</v>
      </c>
      <c r="X3045">
        <v>0</v>
      </c>
      <c r="Y3045">
        <v>1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</row>
    <row r="3046" spans="1:39" x14ac:dyDescent="0.15">
      <c r="A3046">
        <v>4921</v>
      </c>
      <c r="B3046">
        <v>206</v>
      </c>
      <c r="C3046">
        <v>21</v>
      </c>
      <c r="D3046" s="17">
        <v>2009</v>
      </c>
      <c r="E3046" s="17">
        <v>5</v>
      </c>
      <c r="F3046" s="17">
        <v>22</v>
      </c>
      <c r="G3046" s="40">
        <f t="shared" si="330"/>
        <v>39955</v>
      </c>
      <c r="H3046">
        <f t="shared" si="331"/>
        <v>21</v>
      </c>
      <c r="I3046" s="29">
        <v>0.36944444444444446</v>
      </c>
      <c r="J3046" s="29">
        <v>0.36944444444444441</v>
      </c>
      <c r="L3046">
        <v>9</v>
      </c>
      <c r="O3046">
        <v>4</v>
      </c>
      <c r="P3046">
        <v>2</v>
      </c>
      <c r="Q3046">
        <v>1</v>
      </c>
      <c r="R3046">
        <v>36.700000000000003</v>
      </c>
      <c r="S3046">
        <v>0</v>
      </c>
      <c r="T3046">
        <v>4</v>
      </c>
      <c r="W3046" s="41" t="s">
        <v>50</v>
      </c>
      <c r="X3046">
        <v>0</v>
      </c>
      <c r="Y3046">
        <v>1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</row>
    <row r="3047" spans="1:39" x14ac:dyDescent="0.15">
      <c r="A3047">
        <v>4925</v>
      </c>
      <c r="B3047">
        <v>206</v>
      </c>
      <c r="C3047">
        <v>21</v>
      </c>
      <c r="D3047" s="17">
        <v>2009</v>
      </c>
      <c r="E3047" s="17">
        <v>5</v>
      </c>
      <c r="F3047" s="17">
        <v>22</v>
      </c>
      <c r="G3047" s="40">
        <f t="shared" si="330"/>
        <v>39955</v>
      </c>
      <c r="H3047">
        <f t="shared" si="331"/>
        <v>21</v>
      </c>
      <c r="I3047" s="29">
        <v>0.4513888888888889</v>
      </c>
      <c r="J3047" s="29">
        <v>0.4513888888888889</v>
      </c>
      <c r="K3047">
        <v>6410</v>
      </c>
      <c r="L3047">
        <v>5</v>
      </c>
      <c r="O3047">
        <v>4</v>
      </c>
      <c r="P3047">
        <v>2</v>
      </c>
      <c r="Q3047">
        <v>2</v>
      </c>
      <c r="R3047" s="3"/>
      <c r="S3047" s="3"/>
      <c r="T3047">
        <v>4</v>
      </c>
      <c r="W3047" s="41" t="s">
        <v>118</v>
      </c>
      <c r="X3047">
        <v>0</v>
      </c>
      <c r="Y3047">
        <v>1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</row>
    <row r="3048" spans="1:39" x14ac:dyDescent="0.15">
      <c r="A3048">
        <v>4926</v>
      </c>
      <c r="B3048">
        <v>206</v>
      </c>
      <c r="C3048">
        <v>21</v>
      </c>
      <c r="D3048" s="19">
        <v>2009</v>
      </c>
      <c r="E3048" s="19">
        <v>5</v>
      </c>
      <c r="F3048" s="19">
        <v>22</v>
      </c>
      <c r="G3048" s="40">
        <f t="shared" si="330"/>
        <v>39955</v>
      </c>
      <c r="H3048">
        <f t="shared" si="331"/>
        <v>21</v>
      </c>
      <c r="I3048" s="29">
        <v>0.45833333333333331</v>
      </c>
      <c r="J3048" s="29">
        <v>0.45833333333333331</v>
      </c>
      <c r="K3048">
        <v>6411</v>
      </c>
      <c r="L3048">
        <v>5</v>
      </c>
      <c r="O3048">
        <v>4</v>
      </c>
      <c r="P3048">
        <v>2</v>
      </c>
      <c r="Q3048">
        <v>2</v>
      </c>
      <c r="R3048">
        <v>37.1</v>
      </c>
      <c r="S3048">
        <v>0</v>
      </c>
      <c r="T3048">
        <v>4</v>
      </c>
      <c r="W3048" s="41" t="s">
        <v>118</v>
      </c>
      <c r="X3048">
        <v>0</v>
      </c>
      <c r="Y3048">
        <v>1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H3048">
        <v>0</v>
      </c>
      <c r="AI3048">
        <v>2</v>
      </c>
    </row>
    <row r="3049" spans="1:39" x14ac:dyDescent="0.15">
      <c r="A3049">
        <v>2872</v>
      </c>
      <c r="B3049">
        <v>105</v>
      </c>
      <c r="C3049">
        <v>21</v>
      </c>
      <c r="D3049" s="17">
        <v>2003</v>
      </c>
      <c r="E3049" s="17">
        <v>5</v>
      </c>
      <c r="F3049" s="17">
        <v>26</v>
      </c>
      <c r="G3049" s="40">
        <f t="shared" ref="G3049:G3063" si="332">DATE(D3049,E3049,F3049)</f>
        <v>37767</v>
      </c>
      <c r="H3049">
        <f t="shared" ref="H3049:H3063" si="333">INT((G3049-DATE(YEAR(G3049-WEEKDAY(G3049-1)+4),1,3)+WEEKDAY(DATE(YEAR(G3049-WEEKDAY(G3049-1)+4),1,3))+5)/7)</f>
        <v>22</v>
      </c>
      <c r="I3049" s="38">
        <v>0</v>
      </c>
      <c r="J3049" s="38">
        <v>0.35069444444444442</v>
      </c>
      <c r="K3049">
        <v>384</v>
      </c>
      <c r="L3049">
        <v>5</v>
      </c>
      <c r="O3049">
        <v>4</v>
      </c>
      <c r="P3049">
        <v>2</v>
      </c>
      <c r="Q3049">
        <v>2</v>
      </c>
      <c r="T3049">
        <v>2</v>
      </c>
      <c r="W3049" s="41" t="s">
        <v>118</v>
      </c>
      <c r="X3049">
        <v>3</v>
      </c>
      <c r="Y3049">
        <v>0</v>
      </c>
      <c r="Z3049">
        <v>0</v>
      </c>
      <c r="AA3049">
        <v>0</v>
      </c>
      <c r="AB3049">
        <v>1</v>
      </c>
      <c r="AC3049">
        <v>0</v>
      </c>
      <c r="AD3049">
        <v>0</v>
      </c>
      <c r="AE3049">
        <v>1</v>
      </c>
    </row>
    <row r="3050" spans="1:39" x14ac:dyDescent="0.15">
      <c r="A3050">
        <v>2875</v>
      </c>
      <c r="B3050">
        <v>105</v>
      </c>
      <c r="C3050">
        <v>21</v>
      </c>
      <c r="D3050" s="19">
        <v>2003</v>
      </c>
      <c r="E3050" s="19">
        <v>5</v>
      </c>
      <c r="F3050" s="19">
        <v>26</v>
      </c>
      <c r="G3050" s="40">
        <f t="shared" si="332"/>
        <v>37767</v>
      </c>
      <c r="H3050">
        <f t="shared" si="333"/>
        <v>22</v>
      </c>
      <c r="I3050" s="38">
        <v>0</v>
      </c>
      <c r="J3050" s="38">
        <v>0.41388888888888892</v>
      </c>
      <c r="K3050">
        <v>2074</v>
      </c>
      <c r="L3050">
        <v>5</v>
      </c>
      <c r="O3050">
        <v>4</v>
      </c>
      <c r="P3050">
        <v>2</v>
      </c>
      <c r="Q3050">
        <v>2</v>
      </c>
      <c r="R3050">
        <v>37.4</v>
      </c>
      <c r="S3050">
        <v>0</v>
      </c>
      <c r="T3050">
        <v>2</v>
      </c>
      <c r="W3050" s="41" t="s">
        <v>118</v>
      </c>
      <c r="X3050">
        <v>0</v>
      </c>
      <c r="Y3050">
        <v>1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</row>
    <row r="3051" spans="1:39" x14ac:dyDescent="0.15">
      <c r="A3051">
        <v>2836</v>
      </c>
      <c r="B3051">
        <v>104</v>
      </c>
      <c r="C3051">
        <v>22</v>
      </c>
      <c r="D3051" s="17">
        <v>2003</v>
      </c>
      <c r="E3051" s="17">
        <v>5</v>
      </c>
      <c r="F3051" s="17">
        <v>28</v>
      </c>
      <c r="G3051" s="40">
        <f t="shared" si="332"/>
        <v>37769</v>
      </c>
      <c r="H3051">
        <f t="shared" si="333"/>
        <v>22</v>
      </c>
      <c r="I3051" s="38">
        <v>0</v>
      </c>
      <c r="J3051" s="38">
        <v>0.39027777777777778</v>
      </c>
      <c r="K3051">
        <v>4142</v>
      </c>
      <c r="L3051">
        <v>6</v>
      </c>
      <c r="O3051">
        <v>4</v>
      </c>
      <c r="P3051">
        <v>2</v>
      </c>
      <c r="Q3051">
        <v>1</v>
      </c>
      <c r="R3051">
        <v>36.799999999999997</v>
      </c>
      <c r="S3051">
        <v>0</v>
      </c>
      <c r="T3051">
        <v>2</v>
      </c>
      <c r="W3051" s="41" t="s">
        <v>118</v>
      </c>
      <c r="X3051">
        <v>1</v>
      </c>
      <c r="Y3051">
        <v>0</v>
      </c>
      <c r="Z3051">
        <v>1</v>
      </c>
      <c r="AA3051">
        <v>0</v>
      </c>
      <c r="AB3051">
        <v>0</v>
      </c>
      <c r="AC3051">
        <v>0</v>
      </c>
      <c r="AD3051">
        <v>0</v>
      </c>
      <c r="AE3051">
        <v>1</v>
      </c>
    </row>
    <row r="3052" spans="1:39" x14ac:dyDescent="0.15">
      <c r="A3052">
        <v>2849</v>
      </c>
      <c r="B3052">
        <v>104</v>
      </c>
      <c r="C3052">
        <v>22</v>
      </c>
      <c r="D3052" s="17">
        <v>2003</v>
      </c>
      <c r="E3052" s="17">
        <v>5</v>
      </c>
      <c r="F3052" s="17">
        <v>29</v>
      </c>
      <c r="G3052" s="40">
        <f t="shared" si="332"/>
        <v>37770</v>
      </c>
      <c r="H3052">
        <f t="shared" si="333"/>
        <v>22</v>
      </c>
      <c r="I3052" s="38">
        <v>9</v>
      </c>
      <c r="J3052" s="38">
        <v>9</v>
      </c>
      <c r="K3052">
        <v>4144</v>
      </c>
      <c r="N3052">
        <v>7</v>
      </c>
      <c r="O3052">
        <v>4</v>
      </c>
      <c r="P3052">
        <v>2</v>
      </c>
      <c r="Q3052">
        <v>1</v>
      </c>
      <c r="T3052">
        <v>2</v>
      </c>
      <c r="W3052" s="41" t="s">
        <v>118</v>
      </c>
      <c r="X3052">
        <v>1</v>
      </c>
      <c r="Y3052">
        <v>0</v>
      </c>
      <c r="Z3052">
        <v>1</v>
      </c>
      <c r="AA3052">
        <v>0</v>
      </c>
      <c r="AB3052">
        <v>0</v>
      </c>
      <c r="AC3052">
        <v>0</v>
      </c>
      <c r="AD3052">
        <v>0</v>
      </c>
      <c r="AE3052">
        <v>1</v>
      </c>
      <c r="AM3052" t="s">
        <v>2801</v>
      </c>
    </row>
    <row r="3053" spans="1:39" x14ac:dyDescent="0.15">
      <c r="A3053">
        <v>2856</v>
      </c>
      <c r="B3053">
        <v>104</v>
      </c>
      <c r="C3053">
        <v>22</v>
      </c>
      <c r="D3053" s="17">
        <v>2003</v>
      </c>
      <c r="E3053" s="17">
        <v>5</v>
      </c>
      <c r="F3053" s="17">
        <v>29</v>
      </c>
      <c r="G3053" s="40">
        <f t="shared" si="332"/>
        <v>37770</v>
      </c>
      <c r="H3053">
        <f t="shared" si="333"/>
        <v>22</v>
      </c>
      <c r="I3053" s="38">
        <v>10</v>
      </c>
      <c r="J3053" s="38">
        <v>10</v>
      </c>
      <c r="K3053">
        <v>228</v>
      </c>
      <c r="L3053">
        <v>5</v>
      </c>
      <c r="O3053">
        <v>4</v>
      </c>
      <c r="P3053">
        <v>2</v>
      </c>
      <c r="Q3053">
        <v>1</v>
      </c>
      <c r="W3053" s="41" t="s">
        <v>118</v>
      </c>
      <c r="X3053">
        <v>1</v>
      </c>
      <c r="Y3053">
        <v>0</v>
      </c>
      <c r="Z3053">
        <v>1</v>
      </c>
      <c r="AA3053">
        <v>0</v>
      </c>
      <c r="AB3053">
        <v>0</v>
      </c>
      <c r="AC3053">
        <v>0</v>
      </c>
      <c r="AD3053">
        <v>0</v>
      </c>
      <c r="AE3053">
        <v>1</v>
      </c>
    </row>
    <row r="3054" spans="1:39" x14ac:dyDescent="0.15">
      <c r="A3054">
        <v>2830</v>
      </c>
      <c r="B3054">
        <v>103</v>
      </c>
      <c r="C3054">
        <v>22</v>
      </c>
      <c r="D3054" s="17">
        <v>2003</v>
      </c>
      <c r="E3054" s="17">
        <v>5</v>
      </c>
      <c r="F3054" s="17">
        <v>30</v>
      </c>
      <c r="G3054" s="40">
        <f t="shared" si="332"/>
        <v>37771</v>
      </c>
      <c r="H3054">
        <f t="shared" si="333"/>
        <v>22</v>
      </c>
      <c r="I3054" s="38">
        <v>9</v>
      </c>
      <c r="J3054" s="38">
        <v>9</v>
      </c>
      <c r="K3054">
        <v>4158</v>
      </c>
      <c r="L3054">
        <v>8</v>
      </c>
      <c r="O3054">
        <v>4</v>
      </c>
      <c r="P3054">
        <v>2</v>
      </c>
      <c r="Q3054">
        <v>1</v>
      </c>
      <c r="R3054">
        <v>36.700000000000003</v>
      </c>
      <c r="S3054">
        <v>0</v>
      </c>
      <c r="W3054" s="41" t="s">
        <v>50</v>
      </c>
      <c r="X3054">
        <v>0</v>
      </c>
      <c r="Y3054">
        <v>1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</row>
    <row r="3055" spans="1:39" x14ac:dyDescent="0.15">
      <c r="A3055">
        <v>1259</v>
      </c>
      <c r="B3055">
        <v>45</v>
      </c>
      <c r="C3055">
        <v>22</v>
      </c>
      <c r="D3055" s="19">
        <v>2004</v>
      </c>
      <c r="E3055" s="19">
        <v>5</v>
      </c>
      <c r="F3055" s="19">
        <v>29</v>
      </c>
      <c r="G3055" s="40">
        <f t="shared" si="332"/>
        <v>38136</v>
      </c>
      <c r="H3055">
        <f t="shared" si="333"/>
        <v>22</v>
      </c>
      <c r="I3055" s="38">
        <v>0</v>
      </c>
      <c r="J3055" s="38">
        <v>0.55208333333333337</v>
      </c>
      <c r="K3055">
        <v>6261</v>
      </c>
      <c r="L3055">
        <v>7</v>
      </c>
      <c r="O3055">
        <v>4</v>
      </c>
      <c r="P3055">
        <v>2</v>
      </c>
      <c r="Q3055">
        <v>1</v>
      </c>
      <c r="T3055">
        <v>2</v>
      </c>
      <c r="W3055" s="41" t="s">
        <v>118</v>
      </c>
      <c r="X3055">
        <v>1</v>
      </c>
      <c r="Y3055">
        <v>0</v>
      </c>
      <c r="Z3055">
        <v>1</v>
      </c>
      <c r="AA3055">
        <v>0</v>
      </c>
      <c r="AB3055">
        <v>0</v>
      </c>
      <c r="AC3055">
        <v>0</v>
      </c>
      <c r="AD3055">
        <v>0</v>
      </c>
      <c r="AE3055">
        <v>1</v>
      </c>
    </row>
    <row r="3056" spans="1:39" x14ac:dyDescent="0.15">
      <c r="A3056">
        <v>1260</v>
      </c>
      <c r="B3056">
        <v>45</v>
      </c>
      <c r="C3056">
        <v>22</v>
      </c>
      <c r="D3056" s="19">
        <v>2004</v>
      </c>
      <c r="E3056" s="19">
        <v>5</v>
      </c>
      <c r="F3056" s="19">
        <v>29</v>
      </c>
      <c r="G3056" s="40">
        <f t="shared" si="332"/>
        <v>38136</v>
      </c>
      <c r="H3056">
        <f t="shared" si="333"/>
        <v>22</v>
      </c>
      <c r="I3056" s="38">
        <v>14</v>
      </c>
      <c r="J3056" s="38">
        <v>14</v>
      </c>
      <c r="K3056">
        <v>6262</v>
      </c>
      <c r="L3056">
        <v>8</v>
      </c>
      <c r="O3056">
        <v>4</v>
      </c>
      <c r="P3056">
        <v>2</v>
      </c>
      <c r="Q3056">
        <v>2</v>
      </c>
      <c r="R3056">
        <v>35.799999999999997</v>
      </c>
      <c r="S3056">
        <v>0</v>
      </c>
      <c r="T3056">
        <v>2</v>
      </c>
      <c r="W3056" s="41" t="s">
        <v>324</v>
      </c>
      <c r="X3056">
        <v>3</v>
      </c>
      <c r="Y3056">
        <v>0</v>
      </c>
      <c r="Z3056">
        <v>0</v>
      </c>
      <c r="AA3056">
        <v>0</v>
      </c>
      <c r="AB3056">
        <v>1</v>
      </c>
      <c r="AC3056">
        <v>0</v>
      </c>
      <c r="AD3056">
        <v>0</v>
      </c>
      <c r="AE3056">
        <v>1</v>
      </c>
    </row>
    <row r="3057" spans="1:39" x14ac:dyDescent="0.15">
      <c r="A3057">
        <v>4940</v>
      </c>
      <c r="B3057">
        <v>206</v>
      </c>
      <c r="C3057">
        <v>21</v>
      </c>
      <c r="D3057" s="17">
        <v>2009</v>
      </c>
      <c r="E3057" s="17">
        <v>5</v>
      </c>
      <c r="F3057" s="17">
        <v>25</v>
      </c>
      <c r="G3057" s="40">
        <f t="shared" si="332"/>
        <v>39958</v>
      </c>
      <c r="H3057">
        <f t="shared" si="333"/>
        <v>22</v>
      </c>
      <c r="I3057" s="29">
        <v>0.43611111111111112</v>
      </c>
      <c r="J3057" s="29">
        <v>0.43611111111111112</v>
      </c>
      <c r="K3057">
        <v>6324</v>
      </c>
      <c r="L3057">
        <v>5</v>
      </c>
      <c r="O3057">
        <v>4</v>
      </c>
      <c r="P3057">
        <v>2</v>
      </c>
      <c r="Q3057">
        <v>2</v>
      </c>
      <c r="T3057">
        <v>4</v>
      </c>
      <c r="W3057" s="41" t="s">
        <v>198</v>
      </c>
      <c r="X3057">
        <v>0</v>
      </c>
      <c r="Y3057">
        <v>1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</row>
    <row r="3058" spans="1:39" x14ac:dyDescent="0.15">
      <c r="A3058">
        <v>4942</v>
      </c>
      <c r="B3058">
        <v>206</v>
      </c>
      <c r="C3058">
        <v>21</v>
      </c>
      <c r="D3058" s="17">
        <v>2009</v>
      </c>
      <c r="E3058" s="17">
        <v>5</v>
      </c>
      <c r="F3058" s="17">
        <v>25</v>
      </c>
      <c r="G3058" s="40">
        <f t="shared" si="332"/>
        <v>39958</v>
      </c>
      <c r="H3058">
        <f t="shared" si="333"/>
        <v>22</v>
      </c>
      <c r="I3058" s="29">
        <v>0.44930555555555557</v>
      </c>
      <c r="J3058" s="29">
        <v>0.44930555555555557</v>
      </c>
      <c r="K3058">
        <v>6686</v>
      </c>
      <c r="L3058">
        <v>5</v>
      </c>
      <c r="O3058">
        <v>4</v>
      </c>
      <c r="P3058">
        <v>2</v>
      </c>
      <c r="Q3058">
        <v>1</v>
      </c>
      <c r="T3058">
        <v>4</v>
      </c>
      <c r="W3058" s="41" t="s">
        <v>118</v>
      </c>
      <c r="X3058">
        <v>0</v>
      </c>
      <c r="Y3058">
        <v>1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</row>
    <row r="3059" spans="1:39" x14ac:dyDescent="0.15">
      <c r="A3059">
        <v>4947</v>
      </c>
      <c r="B3059">
        <v>206</v>
      </c>
      <c r="C3059">
        <v>21</v>
      </c>
      <c r="D3059" s="17">
        <v>2009</v>
      </c>
      <c r="E3059" s="17">
        <v>5</v>
      </c>
      <c r="F3059" s="17">
        <v>25</v>
      </c>
      <c r="G3059" s="40">
        <f t="shared" si="332"/>
        <v>39958</v>
      </c>
      <c r="H3059">
        <f t="shared" si="333"/>
        <v>22</v>
      </c>
      <c r="I3059" s="29">
        <v>0.5</v>
      </c>
      <c r="J3059" s="29">
        <v>0.5</v>
      </c>
      <c r="L3059">
        <v>6</v>
      </c>
      <c r="O3059">
        <v>4</v>
      </c>
      <c r="P3059">
        <v>2</v>
      </c>
      <c r="Q3059">
        <v>1</v>
      </c>
      <c r="R3059">
        <v>37.1</v>
      </c>
      <c r="S3059">
        <v>0</v>
      </c>
      <c r="T3059">
        <v>4</v>
      </c>
      <c r="W3059" s="41" t="s">
        <v>50</v>
      </c>
      <c r="X3059">
        <v>0</v>
      </c>
      <c r="Y3059">
        <v>1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</row>
    <row r="3060" spans="1:39" x14ac:dyDescent="0.15">
      <c r="A3060">
        <v>4931</v>
      </c>
      <c r="B3060">
        <v>206</v>
      </c>
      <c r="C3060">
        <v>21</v>
      </c>
      <c r="D3060" s="19">
        <v>2009</v>
      </c>
      <c r="E3060" s="19">
        <v>5</v>
      </c>
      <c r="F3060" s="19">
        <v>25</v>
      </c>
      <c r="G3060" s="40">
        <f t="shared" si="332"/>
        <v>39958</v>
      </c>
      <c r="H3060">
        <f t="shared" si="333"/>
        <v>22</v>
      </c>
      <c r="I3060" s="29">
        <v>0.36805555555555558</v>
      </c>
      <c r="J3060" s="29">
        <v>0.36805555555555552</v>
      </c>
      <c r="K3060">
        <v>8662</v>
      </c>
      <c r="L3060">
        <v>5</v>
      </c>
      <c r="O3060">
        <v>4</v>
      </c>
      <c r="P3060">
        <v>2</v>
      </c>
      <c r="Q3060">
        <v>1</v>
      </c>
      <c r="W3060" s="41" t="s">
        <v>49</v>
      </c>
      <c r="X3060">
        <v>0</v>
      </c>
      <c r="Y3060">
        <v>1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</row>
    <row r="3061" spans="1:39" x14ac:dyDescent="0.15">
      <c r="A3061">
        <v>4897</v>
      </c>
      <c r="B3061">
        <v>205</v>
      </c>
      <c r="C3061">
        <v>21</v>
      </c>
      <c r="D3061" s="17">
        <v>2009</v>
      </c>
      <c r="E3061" s="17">
        <v>5</v>
      </c>
      <c r="F3061" s="17">
        <v>26</v>
      </c>
      <c r="G3061" s="40">
        <f t="shared" si="332"/>
        <v>39959</v>
      </c>
      <c r="H3061">
        <f t="shared" si="333"/>
        <v>22</v>
      </c>
      <c r="I3061" s="29">
        <v>0.45833333333333331</v>
      </c>
      <c r="J3061" s="29">
        <v>0.45833333333333331</v>
      </c>
      <c r="L3061">
        <v>7</v>
      </c>
      <c r="O3061">
        <v>4</v>
      </c>
      <c r="P3061">
        <v>2</v>
      </c>
      <c r="Q3061">
        <v>1</v>
      </c>
      <c r="W3061" s="41" t="s">
        <v>50</v>
      </c>
      <c r="X3061">
        <v>0</v>
      </c>
      <c r="Y3061">
        <v>1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</row>
    <row r="3062" spans="1:39" x14ac:dyDescent="0.15">
      <c r="A3062">
        <v>4910</v>
      </c>
      <c r="B3062">
        <v>205</v>
      </c>
      <c r="C3062">
        <v>22</v>
      </c>
      <c r="D3062" s="17">
        <v>2009</v>
      </c>
      <c r="E3062" s="17">
        <v>5</v>
      </c>
      <c r="F3062" s="17">
        <v>27</v>
      </c>
      <c r="G3062" s="40">
        <f t="shared" si="332"/>
        <v>39960</v>
      </c>
      <c r="H3062">
        <f t="shared" si="333"/>
        <v>22</v>
      </c>
      <c r="I3062" s="29">
        <v>0.43333333333333335</v>
      </c>
      <c r="J3062" s="29">
        <v>0.43333333333333335</v>
      </c>
      <c r="K3062">
        <v>7104</v>
      </c>
      <c r="L3062">
        <v>6</v>
      </c>
      <c r="O3062">
        <v>4</v>
      </c>
      <c r="P3062">
        <v>2</v>
      </c>
      <c r="Q3062">
        <v>1</v>
      </c>
      <c r="W3062" s="41" t="s">
        <v>50</v>
      </c>
      <c r="X3062">
        <v>2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0</v>
      </c>
      <c r="AE3062">
        <v>1</v>
      </c>
    </row>
    <row r="3063" spans="1:39" x14ac:dyDescent="0.15">
      <c r="A3063">
        <v>4911</v>
      </c>
      <c r="B3063">
        <v>205</v>
      </c>
      <c r="C3063">
        <v>22</v>
      </c>
      <c r="D3063" s="17">
        <v>2009</v>
      </c>
      <c r="E3063" s="17">
        <v>5</v>
      </c>
      <c r="F3063" s="17">
        <v>27</v>
      </c>
      <c r="G3063" s="40">
        <f t="shared" si="332"/>
        <v>39960</v>
      </c>
      <c r="H3063">
        <f t="shared" si="333"/>
        <v>22</v>
      </c>
      <c r="I3063" s="29">
        <v>0.44166666666666665</v>
      </c>
      <c r="J3063" s="29">
        <v>0.44166666666666671</v>
      </c>
      <c r="K3063">
        <v>8709</v>
      </c>
      <c r="L3063">
        <v>7</v>
      </c>
      <c r="O3063">
        <v>4</v>
      </c>
      <c r="P3063">
        <v>2</v>
      </c>
      <c r="Q3063">
        <v>2</v>
      </c>
      <c r="W3063" s="41" t="s">
        <v>50</v>
      </c>
      <c r="X3063">
        <v>0</v>
      </c>
      <c r="Y3063">
        <v>1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K3063">
        <v>279</v>
      </c>
      <c r="AL3063">
        <v>507</v>
      </c>
    </row>
    <row r="3064" spans="1:39" x14ac:dyDescent="0.15">
      <c r="A3064">
        <v>2798</v>
      </c>
      <c r="B3064">
        <v>102</v>
      </c>
      <c r="C3064">
        <v>23</v>
      </c>
      <c r="D3064" s="19">
        <v>2003</v>
      </c>
      <c r="E3064" s="19">
        <v>6</v>
      </c>
      <c r="F3064" s="19">
        <v>3</v>
      </c>
      <c r="G3064" s="40">
        <f>DATE(D3064,E3064,F3064)</f>
        <v>37775</v>
      </c>
      <c r="H3064">
        <f>INT((G3064-DATE(YEAR(G3064-WEEKDAY(G3064-1)+4),1,3)+WEEKDAY(DATE(YEAR(G3064-WEEKDAY(G3064-1)+4),1,3))+5)/7)</f>
        <v>23</v>
      </c>
      <c r="I3064" s="38">
        <v>0</v>
      </c>
      <c r="J3064" s="38">
        <v>0.3430555555555555</v>
      </c>
      <c r="K3064">
        <v>4164</v>
      </c>
      <c r="L3064">
        <v>7</v>
      </c>
      <c r="O3064">
        <v>4</v>
      </c>
      <c r="P3064">
        <v>2</v>
      </c>
      <c r="Q3064">
        <v>1</v>
      </c>
      <c r="R3064">
        <v>37.9</v>
      </c>
      <c r="S3064">
        <v>1</v>
      </c>
      <c r="T3064">
        <v>2</v>
      </c>
      <c r="W3064" s="41" t="s">
        <v>49</v>
      </c>
      <c r="X3064">
        <v>5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1</v>
      </c>
      <c r="AE3064">
        <v>1</v>
      </c>
      <c r="AH3064">
        <v>0</v>
      </c>
      <c r="AI3064">
        <v>1</v>
      </c>
      <c r="AJ3064">
        <v>0</v>
      </c>
    </row>
    <row r="3065" spans="1:39" x14ac:dyDescent="0.15">
      <c r="A3065">
        <v>2816</v>
      </c>
      <c r="B3065">
        <v>102</v>
      </c>
      <c r="C3065">
        <v>23</v>
      </c>
      <c r="D3065" s="17">
        <v>2003</v>
      </c>
      <c r="E3065" s="17">
        <v>6</v>
      </c>
      <c r="F3065" s="17">
        <v>4</v>
      </c>
      <c r="G3065" s="40">
        <f>DATE(D3065,E3065,F3065)</f>
        <v>37776</v>
      </c>
      <c r="H3065">
        <f>INT((G3065-DATE(YEAR(G3065-WEEKDAY(G3065-1)+4),1,3)+WEEKDAY(DATE(YEAR(G3065-WEEKDAY(G3065-1)+4),1,3))+5)/7)</f>
        <v>23</v>
      </c>
      <c r="I3065" s="38">
        <v>0</v>
      </c>
      <c r="J3065" s="38">
        <v>0.45416666666666666</v>
      </c>
      <c r="N3065">
        <v>9</v>
      </c>
      <c r="O3065">
        <v>4</v>
      </c>
      <c r="P3065">
        <v>2</v>
      </c>
      <c r="Q3065">
        <v>2</v>
      </c>
      <c r="R3065">
        <v>37.200000000000003</v>
      </c>
      <c r="S3065">
        <v>0</v>
      </c>
      <c r="T3065">
        <v>2</v>
      </c>
      <c r="W3065" s="41" t="s">
        <v>50</v>
      </c>
      <c r="X3065">
        <v>0</v>
      </c>
      <c r="Y3065">
        <v>1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J3065">
        <v>1</v>
      </c>
    </row>
    <row r="3066" spans="1:39" x14ac:dyDescent="0.15">
      <c r="A3066">
        <v>2811</v>
      </c>
      <c r="B3066">
        <v>102</v>
      </c>
      <c r="C3066">
        <v>23</v>
      </c>
      <c r="D3066" s="17">
        <v>2003</v>
      </c>
      <c r="E3066" s="17">
        <v>6</v>
      </c>
      <c r="F3066" s="17">
        <v>4</v>
      </c>
      <c r="G3066" s="40">
        <f>DATE(D3066,E3066,F3066)</f>
        <v>37776</v>
      </c>
      <c r="H3066">
        <f>INT((G3066-DATE(YEAR(G3066-WEEKDAY(G3066-1)+4),1,3)+WEEKDAY(DATE(YEAR(G3066-WEEKDAY(G3066-1)+4),1,3))+5)/7)</f>
        <v>23</v>
      </c>
      <c r="I3066" s="38">
        <v>0</v>
      </c>
      <c r="J3066" s="38">
        <v>0.33680555555555558</v>
      </c>
      <c r="K3066">
        <v>4170</v>
      </c>
      <c r="L3066">
        <v>8</v>
      </c>
      <c r="O3066">
        <v>4</v>
      </c>
      <c r="P3066">
        <v>2</v>
      </c>
      <c r="Q3066">
        <v>2</v>
      </c>
      <c r="R3066">
        <v>35.700000000000003</v>
      </c>
      <c r="S3066">
        <v>0</v>
      </c>
      <c r="T3066">
        <v>2</v>
      </c>
      <c r="W3066" s="41" t="s">
        <v>50</v>
      </c>
      <c r="X3066">
        <v>0</v>
      </c>
      <c r="Y3066">
        <v>1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</row>
    <row r="3067" spans="1:39" x14ac:dyDescent="0.15">
      <c r="A3067">
        <v>1368</v>
      </c>
      <c r="B3067">
        <v>49</v>
      </c>
      <c r="C3067">
        <v>22</v>
      </c>
      <c r="D3067" s="17">
        <v>2004</v>
      </c>
      <c r="E3067" s="17">
        <v>6</v>
      </c>
      <c r="F3067" s="17">
        <v>2</v>
      </c>
      <c r="G3067" s="40">
        <f>DATE(D3067,E3067,F3067)</f>
        <v>38140</v>
      </c>
      <c r="H3067">
        <f>INT((G3067-DATE(YEAR(G3067-WEEKDAY(G3067-1)+4),1,3)+WEEKDAY(DATE(YEAR(G3067-WEEKDAY(G3067-1)+4),1,3))+5)/7)</f>
        <v>23</v>
      </c>
      <c r="I3067" s="38">
        <v>0</v>
      </c>
      <c r="J3067" s="38">
        <v>0.4145833333333333</v>
      </c>
      <c r="K3067">
        <v>5056</v>
      </c>
      <c r="L3067">
        <v>8</v>
      </c>
      <c r="O3067">
        <v>4</v>
      </c>
      <c r="P3067">
        <v>2</v>
      </c>
      <c r="Q3067">
        <v>1</v>
      </c>
      <c r="W3067" s="41" t="s">
        <v>118</v>
      </c>
      <c r="X3067">
        <v>1</v>
      </c>
      <c r="Y3067">
        <v>0</v>
      </c>
      <c r="Z3067">
        <v>1</v>
      </c>
      <c r="AA3067">
        <v>0</v>
      </c>
      <c r="AB3067">
        <v>0</v>
      </c>
      <c r="AC3067">
        <v>0</v>
      </c>
      <c r="AD3067">
        <v>0</v>
      </c>
      <c r="AE3067">
        <v>1</v>
      </c>
    </row>
    <row r="3068" spans="1:39" x14ac:dyDescent="0.15">
      <c r="A3068">
        <v>2730</v>
      </c>
      <c r="B3068">
        <v>100</v>
      </c>
      <c r="C3068">
        <v>23</v>
      </c>
      <c r="D3068" s="19">
        <v>2003</v>
      </c>
      <c r="E3068" s="19">
        <v>6</v>
      </c>
      <c r="F3068" s="19">
        <v>9</v>
      </c>
      <c r="G3068" s="40">
        <f t="shared" ref="G3068:G3075" si="334">DATE(D3068,E3068,F3068)</f>
        <v>37781</v>
      </c>
      <c r="H3068">
        <f t="shared" ref="H3068:H3075" si="335">INT((G3068-DATE(YEAR(G3068-WEEKDAY(G3068-1)+4),1,3)+WEEKDAY(DATE(YEAR(G3068-WEEKDAY(G3068-1)+4),1,3))+5)/7)</f>
        <v>24</v>
      </c>
      <c r="I3068" s="38">
        <v>0</v>
      </c>
      <c r="J3068" s="38">
        <v>0.33611111111111108</v>
      </c>
      <c r="K3068">
        <v>4186</v>
      </c>
      <c r="L3068">
        <v>7</v>
      </c>
      <c r="O3068">
        <v>4</v>
      </c>
      <c r="P3068">
        <v>2</v>
      </c>
      <c r="Q3068">
        <v>1</v>
      </c>
      <c r="R3068">
        <v>36.6</v>
      </c>
      <c r="S3068">
        <v>0</v>
      </c>
      <c r="T3068">
        <v>2</v>
      </c>
      <c r="W3068" s="41" t="s">
        <v>118</v>
      </c>
      <c r="X3068">
        <v>0</v>
      </c>
      <c r="Y3068">
        <v>1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</row>
    <row r="3069" spans="1:39" x14ac:dyDescent="0.15">
      <c r="A3069">
        <v>2734</v>
      </c>
      <c r="B3069">
        <v>100</v>
      </c>
      <c r="C3069">
        <v>23</v>
      </c>
      <c r="D3069" s="17">
        <v>2003</v>
      </c>
      <c r="E3069" s="17">
        <v>6</v>
      </c>
      <c r="F3069" s="17">
        <v>9</v>
      </c>
      <c r="G3069" s="40">
        <f t="shared" si="334"/>
        <v>37781</v>
      </c>
      <c r="H3069">
        <f t="shared" si="335"/>
        <v>24</v>
      </c>
      <c r="I3069" s="38">
        <v>0</v>
      </c>
      <c r="J3069" s="38">
        <v>0.39930555555555558</v>
      </c>
      <c r="K3069">
        <v>4188</v>
      </c>
      <c r="N3069">
        <v>8</v>
      </c>
      <c r="O3069">
        <v>4</v>
      </c>
      <c r="P3069">
        <v>2</v>
      </c>
      <c r="Q3069">
        <v>2</v>
      </c>
      <c r="T3069" s="2"/>
      <c r="U3069" s="2"/>
      <c r="W3069" s="41" t="s">
        <v>118</v>
      </c>
      <c r="X3069">
        <v>0</v>
      </c>
      <c r="Y3069">
        <v>1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</row>
    <row r="3070" spans="1:39" x14ac:dyDescent="0.15">
      <c r="A3070">
        <v>2698</v>
      </c>
      <c r="B3070">
        <v>99</v>
      </c>
      <c r="C3070">
        <v>24</v>
      </c>
      <c r="D3070" s="17">
        <v>2003</v>
      </c>
      <c r="E3070" s="17">
        <v>6</v>
      </c>
      <c r="F3070" s="17">
        <v>10</v>
      </c>
      <c r="G3070" s="40">
        <f t="shared" si="334"/>
        <v>37782</v>
      </c>
      <c r="H3070">
        <f t="shared" si="335"/>
        <v>24</v>
      </c>
      <c r="I3070" s="38">
        <v>0</v>
      </c>
      <c r="J3070" s="38">
        <v>0.43402777777777773</v>
      </c>
      <c r="K3070">
        <v>4200</v>
      </c>
      <c r="L3070">
        <v>7</v>
      </c>
      <c r="O3070">
        <v>4</v>
      </c>
      <c r="P3070">
        <v>2</v>
      </c>
      <c r="Q3070">
        <v>1</v>
      </c>
      <c r="T3070">
        <v>2</v>
      </c>
      <c r="W3070" s="41" t="s">
        <v>118</v>
      </c>
      <c r="X3070">
        <v>3</v>
      </c>
      <c r="Y3070">
        <v>0</v>
      </c>
      <c r="Z3070">
        <v>0</v>
      </c>
      <c r="AA3070">
        <v>0</v>
      </c>
      <c r="AB3070">
        <v>1</v>
      </c>
      <c r="AC3070">
        <v>0</v>
      </c>
      <c r="AD3070">
        <v>0</v>
      </c>
      <c r="AE3070">
        <v>1</v>
      </c>
      <c r="AM3070" t="s">
        <v>2918</v>
      </c>
    </row>
    <row r="3071" spans="1:39" x14ac:dyDescent="0.15">
      <c r="A3071">
        <v>2703</v>
      </c>
      <c r="B3071">
        <v>99</v>
      </c>
      <c r="C3071">
        <v>24</v>
      </c>
      <c r="D3071" s="17">
        <v>2003</v>
      </c>
      <c r="E3071" s="17">
        <v>6</v>
      </c>
      <c r="F3071" s="17">
        <v>11</v>
      </c>
      <c r="G3071" s="40">
        <f t="shared" si="334"/>
        <v>37783</v>
      </c>
      <c r="H3071">
        <f t="shared" si="335"/>
        <v>24</v>
      </c>
      <c r="I3071" s="38">
        <v>0</v>
      </c>
      <c r="J3071" s="38">
        <v>0.33888888888888885</v>
      </c>
      <c r="K3071">
        <v>4201</v>
      </c>
      <c r="L3071">
        <v>5</v>
      </c>
      <c r="O3071">
        <v>4</v>
      </c>
      <c r="P3071">
        <v>2</v>
      </c>
      <c r="Q3071">
        <v>2</v>
      </c>
      <c r="T3071">
        <v>2</v>
      </c>
      <c r="W3071" s="41" t="s">
        <v>118</v>
      </c>
      <c r="X3071">
        <v>3</v>
      </c>
      <c r="Y3071">
        <v>0</v>
      </c>
      <c r="Z3071">
        <v>0</v>
      </c>
      <c r="AA3071">
        <v>0</v>
      </c>
      <c r="AB3071">
        <v>1</v>
      </c>
      <c r="AC3071">
        <v>0</v>
      </c>
      <c r="AD3071">
        <v>0</v>
      </c>
      <c r="AE3071">
        <v>1</v>
      </c>
    </row>
    <row r="3072" spans="1:39" x14ac:dyDescent="0.15">
      <c r="A3072">
        <v>2715</v>
      </c>
      <c r="B3072">
        <v>99</v>
      </c>
      <c r="C3072">
        <v>24</v>
      </c>
      <c r="D3072" s="19">
        <v>2003</v>
      </c>
      <c r="E3072" s="19">
        <v>6</v>
      </c>
      <c r="F3072" s="19">
        <v>11</v>
      </c>
      <c r="G3072" s="40">
        <f t="shared" si="334"/>
        <v>37783</v>
      </c>
      <c r="H3072">
        <f t="shared" si="335"/>
        <v>24</v>
      </c>
      <c r="I3072" s="38">
        <v>0</v>
      </c>
      <c r="J3072" s="38">
        <v>0.41319444444444442</v>
      </c>
      <c r="K3072">
        <v>4017</v>
      </c>
      <c r="L3072">
        <v>5</v>
      </c>
      <c r="O3072">
        <v>4</v>
      </c>
      <c r="P3072">
        <v>2</v>
      </c>
      <c r="Q3072">
        <v>2</v>
      </c>
      <c r="R3072">
        <v>38.5</v>
      </c>
      <c r="S3072">
        <v>1</v>
      </c>
      <c r="T3072">
        <v>2</v>
      </c>
      <c r="W3072" s="41" t="s">
        <v>225</v>
      </c>
      <c r="X3072">
        <v>1</v>
      </c>
      <c r="Y3072">
        <v>0</v>
      </c>
      <c r="Z3072">
        <v>1</v>
      </c>
      <c r="AA3072">
        <v>0</v>
      </c>
      <c r="AB3072">
        <v>0</v>
      </c>
      <c r="AC3072">
        <v>0</v>
      </c>
      <c r="AD3072">
        <v>0</v>
      </c>
      <c r="AE3072">
        <v>1</v>
      </c>
    </row>
    <row r="3073" spans="1:39" x14ac:dyDescent="0.15">
      <c r="A3073">
        <v>2716</v>
      </c>
      <c r="B3073">
        <v>99</v>
      </c>
      <c r="C3073">
        <v>24</v>
      </c>
      <c r="D3073" s="17">
        <v>2003</v>
      </c>
      <c r="E3073" s="17">
        <v>6</v>
      </c>
      <c r="F3073" s="17">
        <v>11</v>
      </c>
      <c r="G3073" s="40">
        <f t="shared" si="334"/>
        <v>37783</v>
      </c>
      <c r="H3073">
        <f t="shared" si="335"/>
        <v>24</v>
      </c>
      <c r="I3073" s="38">
        <v>10</v>
      </c>
      <c r="J3073" s="38">
        <v>10</v>
      </c>
      <c r="K3073">
        <v>4210</v>
      </c>
      <c r="L3073">
        <v>7</v>
      </c>
      <c r="O3073">
        <v>4</v>
      </c>
      <c r="P3073">
        <v>2</v>
      </c>
      <c r="Q3073">
        <v>2</v>
      </c>
      <c r="R3073">
        <v>37.799999999999997</v>
      </c>
      <c r="S3073">
        <v>1</v>
      </c>
      <c r="T3073">
        <v>2</v>
      </c>
      <c r="W3073" s="41" t="s">
        <v>118</v>
      </c>
      <c r="X3073">
        <v>3</v>
      </c>
      <c r="Y3073">
        <v>0</v>
      </c>
      <c r="Z3073">
        <v>0</v>
      </c>
      <c r="AA3073">
        <v>0</v>
      </c>
      <c r="AB3073">
        <v>1</v>
      </c>
      <c r="AC3073">
        <v>0</v>
      </c>
      <c r="AD3073">
        <v>0</v>
      </c>
      <c r="AE3073">
        <v>1</v>
      </c>
    </row>
    <row r="3074" spans="1:39" x14ac:dyDescent="0.15">
      <c r="A3074">
        <v>2724</v>
      </c>
      <c r="B3074">
        <v>99</v>
      </c>
      <c r="C3074">
        <v>24</v>
      </c>
      <c r="D3074" s="17">
        <v>2003</v>
      </c>
      <c r="E3074" s="17">
        <v>6</v>
      </c>
      <c r="F3074" s="17">
        <v>12</v>
      </c>
      <c r="G3074" s="40">
        <f t="shared" si="334"/>
        <v>37784</v>
      </c>
      <c r="H3074">
        <f t="shared" si="335"/>
        <v>24</v>
      </c>
      <c r="I3074" s="38">
        <v>0</v>
      </c>
      <c r="J3074" s="38">
        <v>0.35069444444444442</v>
      </c>
      <c r="K3074">
        <v>4212</v>
      </c>
      <c r="L3074">
        <v>8</v>
      </c>
      <c r="O3074">
        <v>4</v>
      </c>
      <c r="P3074">
        <v>2</v>
      </c>
      <c r="Q3074">
        <v>1</v>
      </c>
      <c r="R3074">
        <v>39.200000000000003</v>
      </c>
      <c r="S3074">
        <v>1</v>
      </c>
      <c r="T3074">
        <v>2</v>
      </c>
      <c r="W3074" s="41" t="s">
        <v>45</v>
      </c>
      <c r="X3074">
        <v>5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1</v>
      </c>
      <c r="AE3074">
        <v>1</v>
      </c>
    </row>
    <row r="3075" spans="1:39" x14ac:dyDescent="0.15">
      <c r="A3075">
        <v>1387</v>
      </c>
      <c r="B3075">
        <v>50</v>
      </c>
      <c r="C3075">
        <v>23</v>
      </c>
      <c r="D3075" s="19">
        <v>2004</v>
      </c>
      <c r="E3075" s="19">
        <v>6</v>
      </c>
      <c r="F3075" s="19">
        <v>8</v>
      </c>
      <c r="G3075" s="40">
        <f t="shared" si="334"/>
        <v>38146</v>
      </c>
      <c r="H3075">
        <f t="shared" si="335"/>
        <v>24</v>
      </c>
      <c r="I3075" s="38">
        <v>0</v>
      </c>
      <c r="J3075" s="38">
        <v>0.38541666666666669</v>
      </c>
      <c r="L3075">
        <v>5</v>
      </c>
      <c r="O3075">
        <v>4</v>
      </c>
      <c r="P3075">
        <v>2</v>
      </c>
      <c r="Q3075">
        <v>1</v>
      </c>
      <c r="T3075">
        <v>2</v>
      </c>
      <c r="W3075" s="41" t="s">
        <v>118</v>
      </c>
      <c r="X3075">
        <v>1</v>
      </c>
      <c r="Y3075">
        <v>0</v>
      </c>
      <c r="Z3075">
        <v>1</v>
      </c>
      <c r="AA3075">
        <v>0</v>
      </c>
      <c r="AB3075">
        <v>0</v>
      </c>
      <c r="AC3075">
        <v>0</v>
      </c>
      <c r="AD3075">
        <v>0</v>
      </c>
      <c r="AE3075">
        <v>1</v>
      </c>
    </row>
    <row r="3076" spans="1:39" x14ac:dyDescent="0.15">
      <c r="A3076">
        <v>2675</v>
      </c>
      <c r="B3076">
        <v>98</v>
      </c>
      <c r="C3076">
        <v>25</v>
      </c>
      <c r="D3076" s="19">
        <v>2003</v>
      </c>
      <c r="E3076" s="19">
        <v>6</v>
      </c>
      <c r="F3076" s="19">
        <v>17</v>
      </c>
      <c r="G3076" s="40">
        <f>DATE(D3076,E3076,F3076)</f>
        <v>37789</v>
      </c>
      <c r="H3076">
        <f>INT((G3076-DATE(YEAR(G3076-WEEKDAY(G3076-1)+4),1,3)+WEEKDAY(DATE(YEAR(G3076-WEEKDAY(G3076-1)+4),1,3))+5)/7)</f>
        <v>25</v>
      </c>
      <c r="I3076" s="38">
        <v>9</v>
      </c>
      <c r="J3076" s="38">
        <v>9</v>
      </c>
      <c r="K3076">
        <v>4227</v>
      </c>
      <c r="L3076">
        <v>6</v>
      </c>
      <c r="O3076">
        <v>4</v>
      </c>
      <c r="P3076">
        <v>2</v>
      </c>
      <c r="Q3076">
        <v>1</v>
      </c>
      <c r="R3076">
        <v>37.700000000000003</v>
      </c>
      <c r="S3076">
        <v>1</v>
      </c>
      <c r="T3076">
        <v>2</v>
      </c>
      <c r="W3076" s="41" t="s">
        <v>278</v>
      </c>
      <c r="X3076">
        <v>0</v>
      </c>
      <c r="Y3076">
        <v>1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M3076" t="s">
        <v>2920</v>
      </c>
    </row>
    <row r="3077" spans="1:39" x14ac:dyDescent="0.15">
      <c r="A3077">
        <v>2690</v>
      </c>
      <c r="B3077">
        <v>98</v>
      </c>
      <c r="C3077">
        <v>25</v>
      </c>
      <c r="D3077" s="19">
        <v>2003</v>
      </c>
      <c r="E3077" s="19">
        <v>6</v>
      </c>
      <c r="F3077" s="19">
        <v>18</v>
      </c>
      <c r="G3077" s="40">
        <f>DATE(D3077,E3077,F3077)</f>
        <v>37790</v>
      </c>
      <c r="H3077">
        <f>INT((G3077-DATE(YEAR(G3077-WEEKDAY(G3077-1)+4),1,3)+WEEKDAY(DATE(YEAR(G3077-WEEKDAY(G3077-1)+4),1,3))+5)/7)</f>
        <v>25</v>
      </c>
      <c r="I3077" s="38">
        <v>10</v>
      </c>
      <c r="J3077" s="38">
        <v>10</v>
      </c>
      <c r="K3077">
        <v>1</v>
      </c>
      <c r="L3077">
        <v>8</v>
      </c>
      <c r="O3077">
        <v>4</v>
      </c>
      <c r="P3077">
        <v>2</v>
      </c>
      <c r="Q3077">
        <v>1</v>
      </c>
      <c r="R3077">
        <v>36.799999999999997</v>
      </c>
      <c r="S3077">
        <v>0</v>
      </c>
      <c r="T3077">
        <v>2</v>
      </c>
      <c r="W3077" s="41" t="s">
        <v>50</v>
      </c>
      <c r="X3077">
        <v>1</v>
      </c>
      <c r="Y3077">
        <v>0</v>
      </c>
      <c r="Z3077">
        <v>1</v>
      </c>
      <c r="AA3077">
        <v>0</v>
      </c>
      <c r="AB3077">
        <v>0</v>
      </c>
      <c r="AC3077">
        <v>0</v>
      </c>
      <c r="AD3077">
        <v>0</v>
      </c>
      <c r="AE3077">
        <v>1</v>
      </c>
      <c r="AK3077">
        <v>310</v>
      </c>
      <c r="AL3077">
        <v>517</v>
      </c>
    </row>
    <row r="3078" spans="1:39" x14ac:dyDescent="0.15">
      <c r="A3078">
        <v>2689</v>
      </c>
      <c r="B3078">
        <v>98</v>
      </c>
      <c r="C3078">
        <v>25</v>
      </c>
      <c r="D3078" s="19">
        <v>2003</v>
      </c>
      <c r="E3078" s="19">
        <v>6</v>
      </c>
      <c r="F3078" s="19">
        <v>18</v>
      </c>
      <c r="G3078" s="40">
        <f>DATE(D3078,E3078,F3078)</f>
        <v>37790</v>
      </c>
      <c r="H3078">
        <f>INT((G3078-DATE(YEAR(G3078-WEEKDAY(G3078-1)+4),1,3)+WEEKDAY(DATE(YEAR(G3078-WEEKDAY(G3078-1)+4),1,3))+5)/7)</f>
        <v>25</v>
      </c>
      <c r="I3078" s="38">
        <v>0</v>
      </c>
      <c r="J3078" s="38">
        <v>0.37777777777777777</v>
      </c>
      <c r="K3078">
        <v>4188</v>
      </c>
      <c r="N3078">
        <v>8</v>
      </c>
      <c r="O3078">
        <v>4</v>
      </c>
      <c r="P3078">
        <v>2</v>
      </c>
      <c r="Q3078">
        <v>2</v>
      </c>
      <c r="T3078">
        <v>2</v>
      </c>
      <c r="W3078" s="41" t="s">
        <v>118</v>
      </c>
      <c r="X3078">
        <v>3</v>
      </c>
      <c r="Y3078">
        <v>0</v>
      </c>
      <c r="Z3078">
        <v>0</v>
      </c>
      <c r="AA3078">
        <v>0</v>
      </c>
      <c r="AB3078">
        <v>1</v>
      </c>
      <c r="AC3078">
        <v>0</v>
      </c>
      <c r="AD3078">
        <v>0</v>
      </c>
      <c r="AE3078">
        <v>1</v>
      </c>
    </row>
    <row r="3079" spans="1:39" x14ac:dyDescent="0.15">
      <c r="A3079">
        <v>2629</v>
      </c>
      <c r="B3079">
        <v>96</v>
      </c>
      <c r="C3079">
        <v>25</v>
      </c>
      <c r="D3079" s="17">
        <v>2003</v>
      </c>
      <c r="E3079" s="17">
        <v>6</v>
      </c>
      <c r="F3079" s="17">
        <v>23</v>
      </c>
      <c r="G3079" s="40">
        <f>DATE(D3079,E3079,F3079)</f>
        <v>37795</v>
      </c>
      <c r="H3079">
        <f>INT((G3079-DATE(YEAR(G3079-WEEKDAY(G3079-1)+4),1,3)+WEEKDAY(DATE(YEAR(G3079-WEEKDAY(G3079-1)+4),1,3))+5)/7)</f>
        <v>26</v>
      </c>
      <c r="I3079" s="38">
        <v>0</v>
      </c>
      <c r="J3079" s="38">
        <v>0.3756944444444445</v>
      </c>
      <c r="K3079">
        <v>559</v>
      </c>
      <c r="L3079">
        <v>7</v>
      </c>
      <c r="O3079">
        <v>4</v>
      </c>
      <c r="P3079">
        <v>2</v>
      </c>
      <c r="Q3079">
        <v>1</v>
      </c>
      <c r="T3079">
        <v>2</v>
      </c>
      <c r="W3079" s="41" t="s">
        <v>278</v>
      </c>
      <c r="X3079">
        <v>1</v>
      </c>
      <c r="Y3079">
        <v>0</v>
      </c>
      <c r="Z3079">
        <v>1</v>
      </c>
      <c r="AA3079">
        <v>0</v>
      </c>
      <c r="AB3079">
        <v>0</v>
      </c>
      <c r="AC3079">
        <v>0</v>
      </c>
      <c r="AD3079">
        <v>0</v>
      </c>
      <c r="AE3079">
        <v>1</v>
      </c>
    </row>
    <row r="3080" spans="1:39" x14ac:dyDescent="0.15">
      <c r="A3080">
        <v>1427</v>
      </c>
      <c r="B3080">
        <v>51</v>
      </c>
      <c r="C3080">
        <v>25</v>
      </c>
      <c r="D3080" s="19">
        <v>2004</v>
      </c>
      <c r="E3080" s="19">
        <v>6</v>
      </c>
      <c r="F3080" s="19">
        <v>21</v>
      </c>
      <c r="G3080" s="40">
        <f>DATE(D3080,E3080,F3080)</f>
        <v>38159</v>
      </c>
      <c r="H3080">
        <f>INT((G3080-DATE(YEAR(G3080-WEEKDAY(G3080-1)+4),1,3)+WEEKDAY(DATE(YEAR(G3080-WEEKDAY(G3080-1)+4),1,3))+5)/7)</f>
        <v>26</v>
      </c>
      <c r="I3080" s="38">
        <v>0</v>
      </c>
      <c r="J3080" s="38">
        <v>0.3354166666666667</v>
      </c>
      <c r="K3080">
        <v>6282</v>
      </c>
      <c r="L3080">
        <v>8</v>
      </c>
      <c r="O3080">
        <v>4</v>
      </c>
      <c r="P3080">
        <v>2</v>
      </c>
      <c r="Q3080">
        <v>2</v>
      </c>
      <c r="T3080">
        <v>2</v>
      </c>
      <c r="W3080" s="41" t="s">
        <v>118</v>
      </c>
      <c r="X3080">
        <v>1</v>
      </c>
      <c r="Y3080">
        <v>0</v>
      </c>
      <c r="Z3080">
        <v>1</v>
      </c>
      <c r="AA3080">
        <v>0</v>
      </c>
      <c r="AB3080">
        <v>0</v>
      </c>
      <c r="AC3080">
        <v>0</v>
      </c>
      <c r="AD3080">
        <v>0</v>
      </c>
      <c r="AE3080">
        <v>1</v>
      </c>
    </row>
    <row r="3081" spans="1:39" x14ac:dyDescent="0.15">
      <c r="A3081">
        <v>2601</v>
      </c>
      <c r="B3081">
        <v>95</v>
      </c>
      <c r="C3081">
        <v>26</v>
      </c>
      <c r="D3081" s="17">
        <v>2003</v>
      </c>
      <c r="E3081" s="17">
        <v>6</v>
      </c>
      <c r="F3081" s="17">
        <v>30</v>
      </c>
      <c r="G3081" s="40">
        <f t="shared" ref="G3081:G3101" si="336">DATE(D3081,E3081,F3081)</f>
        <v>37802</v>
      </c>
      <c r="H3081">
        <f t="shared" ref="H3081:H3101" si="337">INT((G3081-DATE(YEAR(G3081-WEEKDAY(G3081-1)+4),1,3)+WEEKDAY(DATE(YEAR(G3081-WEEKDAY(G3081-1)+4),1,3))+5)/7)</f>
        <v>27</v>
      </c>
      <c r="I3081" s="38">
        <v>0</v>
      </c>
      <c r="J3081" s="38">
        <v>0.4597222222222222</v>
      </c>
      <c r="K3081">
        <v>2074</v>
      </c>
      <c r="L3081">
        <v>5</v>
      </c>
      <c r="O3081">
        <v>4</v>
      </c>
      <c r="P3081">
        <v>2</v>
      </c>
      <c r="Q3081">
        <v>2</v>
      </c>
      <c r="T3081">
        <v>2</v>
      </c>
      <c r="W3081" s="41" t="s">
        <v>118</v>
      </c>
      <c r="X3081">
        <v>1</v>
      </c>
      <c r="Y3081">
        <v>0</v>
      </c>
      <c r="Z3081">
        <v>1</v>
      </c>
      <c r="AA3081">
        <v>0</v>
      </c>
      <c r="AB3081">
        <v>0</v>
      </c>
      <c r="AC3081">
        <v>0</v>
      </c>
      <c r="AD3081">
        <v>0</v>
      </c>
      <c r="AE3081">
        <v>1</v>
      </c>
    </row>
    <row r="3082" spans="1:39" x14ac:dyDescent="0.15">
      <c r="A3082">
        <v>2560</v>
      </c>
      <c r="B3082">
        <v>94</v>
      </c>
      <c r="C3082">
        <v>27</v>
      </c>
      <c r="D3082" s="19">
        <v>2003</v>
      </c>
      <c r="E3082" s="19">
        <v>7</v>
      </c>
      <c r="F3082" s="19">
        <v>1</v>
      </c>
      <c r="G3082" s="40">
        <f t="shared" si="336"/>
        <v>37803</v>
      </c>
      <c r="H3082">
        <f t="shared" si="337"/>
        <v>27</v>
      </c>
      <c r="I3082" s="38">
        <v>0</v>
      </c>
      <c r="J3082" s="38">
        <v>0.37013888888888885</v>
      </c>
      <c r="K3082">
        <v>4245</v>
      </c>
      <c r="L3082">
        <v>5</v>
      </c>
      <c r="O3082">
        <v>4</v>
      </c>
      <c r="P3082">
        <v>2</v>
      </c>
      <c r="Q3082">
        <v>2</v>
      </c>
      <c r="R3082">
        <v>38.9</v>
      </c>
      <c r="S3082">
        <v>1</v>
      </c>
      <c r="T3082">
        <v>2</v>
      </c>
      <c r="W3082" s="41" t="s">
        <v>118</v>
      </c>
      <c r="X3082">
        <v>4</v>
      </c>
      <c r="Y3082">
        <v>0</v>
      </c>
      <c r="Z3082">
        <v>0</v>
      </c>
      <c r="AA3082">
        <v>0</v>
      </c>
      <c r="AB3082">
        <v>0</v>
      </c>
      <c r="AC3082">
        <v>1</v>
      </c>
      <c r="AD3082">
        <v>0</v>
      </c>
      <c r="AE3082">
        <v>1</v>
      </c>
    </row>
    <row r="3083" spans="1:39" x14ac:dyDescent="0.15">
      <c r="A3083">
        <v>2333</v>
      </c>
      <c r="B3083">
        <v>86</v>
      </c>
      <c r="C3083">
        <v>27</v>
      </c>
      <c r="D3083" s="17">
        <v>2003</v>
      </c>
      <c r="E3083" s="17">
        <v>7</v>
      </c>
      <c r="F3083" s="17">
        <v>3</v>
      </c>
      <c r="G3083" s="40">
        <f t="shared" si="336"/>
        <v>37805</v>
      </c>
      <c r="H3083">
        <f t="shared" si="337"/>
        <v>27</v>
      </c>
      <c r="I3083" s="38">
        <v>0</v>
      </c>
      <c r="J3083" s="38">
        <v>0.40138888888888885</v>
      </c>
      <c r="K3083">
        <v>4345</v>
      </c>
      <c r="L3083">
        <v>7</v>
      </c>
      <c r="O3083">
        <v>4</v>
      </c>
      <c r="P3083">
        <v>2</v>
      </c>
      <c r="Q3083">
        <v>2</v>
      </c>
      <c r="R3083">
        <v>38.799999999999997</v>
      </c>
      <c r="S3083">
        <v>1</v>
      </c>
      <c r="T3083">
        <v>2</v>
      </c>
      <c r="W3083" s="41" t="s">
        <v>50</v>
      </c>
      <c r="X3083">
        <v>1</v>
      </c>
      <c r="Y3083">
        <v>0</v>
      </c>
      <c r="Z3083">
        <v>1</v>
      </c>
      <c r="AA3083">
        <v>0</v>
      </c>
      <c r="AB3083">
        <v>0</v>
      </c>
      <c r="AC3083">
        <v>0</v>
      </c>
      <c r="AD3083">
        <v>0</v>
      </c>
      <c r="AE3083">
        <v>1</v>
      </c>
    </row>
    <row r="3084" spans="1:39" x14ac:dyDescent="0.15">
      <c r="A3084">
        <v>2585</v>
      </c>
      <c r="B3084">
        <v>94</v>
      </c>
      <c r="C3084">
        <v>27</v>
      </c>
      <c r="D3084" s="19">
        <v>2003</v>
      </c>
      <c r="E3084" s="19">
        <v>7</v>
      </c>
      <c r="F3084" s="19">
        <v>3</v>
      </c>
      <c r="G3084" s="40">
        <f t="shared" si="336"/>
        <v>37805</v>
      </c>
      <c r="H3084">
        <f t="shared" si="337"/>
        <v>27</v>
      </c>
      <c r="I3084" s="38">
        <v>0</v>
      </c>
      <c r="J3084" s="38">
        <v>0.40625</v>
      </c>
      <c r="K3084">
        <v>4258</v>
      </c>
      <c r="L3084">
        <v>7</v>
      </c>
      <c r="O3084">
        <v>4</v>
      </c>
      <c r="P3084">
        <v>2</v>
      </c>
      <c r="Q3084">
        <v>2</v>
      </c>
      <c r="R3084">
        <v>35.799999999999997</v>
      </c>
      <c r="S3084">
        <v>0</v>
      </c>
      <c r="T3084">
        <v>2</v>
      </c>
      <c r="W3084" s="41" t="s">
        <v>118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</row>
    <row r="3085" spans="1:39" x14ac:dyDescent="0.15">
      <c r="A3085">
        <v>2532</v>
      </c>
      <c r="B3085">
        <v>93</v>
      </c>
      <c r="C3085">
        <v>27</v>
      </c>
      <c r="D3085" s="17">
        <v>2003</v>
      </c>
      <c r="E3085" s="17">
        <v>7</v>
      </c>
      <c r="F3085" s="17">
        <v>4</v>
      </c>
      <c r="G3085" s="40">
        <f t="shared" si="336"/>
        <v>37806</v>
      </c>
      <c r="H3085">
        <f t="shared" si="337"/>
        <v>27</v>
      </c>
      <c r="I3085" s="38">
        <v>0</v>
      </c>
      <c r="J3085" s="38">
        <v>0.41805555555555557</v>
      </c>
      <c r="K3085">
        <v>4263</v>
      </c>
      <c r="L3085">
        <v>5</v>
      </c>
      <c r="O3085">
        <v>4</v>
      </c>
      <c r="P3085">
        <v>2</v>
      </c>
      <c r="Q3085">
        <v>1</v>
      </c>
      <c r="T3085">
        <v>2</v>
      </c>
      <c r="W3085" s="41" t="s">
        <v>118</v>
      </c>
      <c r="X3085">
        <v>3</v>
      </c>
      <c r="Y3085">
        <v>0</v>
      </c>
      <c r="Z3085">
        <v>0</v>
      </c>
      <c r="AA3085">
        <v>0</v>
      </c>
      <c r="AB3085">
        <v>1</v>
      </c>
      <c r="AC3085">
        <v>0</v>
      </c>
      <c r="AD3085">
        <v>0</v>
      </c>
      <c r="AE3085">
        <v>1</v>
      </c>
    </row>
    <row r="3086" spans="1:39" x14ac:dyDescent="0.15">
      <c r="A3086">
        <v>2528</v>
      </c>
      <c r="B3086">
        <v>93</v>
      </c>
      <c r="C3086">
        <v>27</v>
      </c>
      <c r="D3086" s="17">
        <v>2003</v>
      </c>
      <c r="E3086" s="17">
        <v>7</v>
      </c>
      <c r="F3086" s="17">
        <v>4</v>
      </c>
      <c r="G3086" s="40">
        <f t="shared" si="336"/>
        <v>37806</v>
      </c>
      <c r="H3086">
        <f t="shared" si="337"/>
        <v>27</v>
      </c>
      <c r="I3086" s="38">
        <v>0</v>
      </c>
      <c r="J3086" s="38">
        <v>0.41319444444444442</v>
      </c>
      <c r="K3086">
        <v>4261</v>
      </c>
      <c r="N3086">
        <v>6</v>
      </c>
      <c r="O3086">
        <v>4</v>
      </c>
      <c r="P3086">
        <v>2</v>
      </c>
      <c r="Q3086">
        <v>1</v>
      </c>
      <c r="T3086">
        <v>2</v>
      </c>
      <c r="W3086" s="41" t="s">
        <v>274</v>
      </c>
      <c r="X3086">
        <v>4</v>
      </c>
      <c r="Y3086">
        <v>0</v>
      </c>
      <c r="Z3086">
        <v>0</v>
      </c>
      <c r="AA3086">
        <v>0</v>
      </c>
      <c r="AB3086">
        <v>0</v>
      </c>
      <c r="AC3086">
        <v>1</v>
      </c>
      <c r="AD3086">
        <v>0</v>
      </c>
      <c r="AE3086">
        <v>1</v>
      </c>
    </row>
    <row r="3087" spans="1:39" x14ac:dyDescent="0.15">
      <c r="A3087">
        <v>1451</v>
      </c>
      <c r="B3087">
        <v>52</v>
      </c>
      <c r="C3087">
        <v>26</v>
      </c>
      <c r="D3087" s="19">
        <v>2004</v>
      </c>
      <c r="E3087" s="19">
        <v>6</v>
      </c>
      <c r="F3087" s="19">
        <v>29</v>
      </c>
      <c r="G3087" s="40">
        <f t="shared" si="336"/>
        <v>38167</v>
      </c>
      <c r="H3087">
        <f t="shared" si="337"/>
        <v>27</v>
      </c>
      <c r="I3087" s="38">
        <v>0</v>
      </c>
      <c r="J3087" s="38">
        <v>0.4548611111111111</v>
      </c>
      <c r="K3087">
        <v>6282</v>
      </c>
      <c r="L3087">
        <v>8</v>
      </c>
      <c r="O3087">
        <v>4</v>
      </c>
      <c r="P3087">
        <v>2</v>
      </c>
      <c r="Q3087">
        <v>2</v>
      </c>
      <c r="T3087">
        <v>2</v>
      </c>
      <c r="W3087" s="41" t="s">
        <v>22</v>
      </c>
      <c r="X3087">
        <v>0</v>
      </c>
      <c r="Y3087">
        <v>1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</row>
    <row r="3088" spans="1:39" x14ac:dyDescent="0.15">
      <c r="A3088">
        <v>1456</v>
      </c>
      <c r="B3088">
        <v>52</v>
      </c>
      <c r="C3088">
        <v>26</v>
      </c>
      <c r="D3088" s="17">
        <v>2004</v>
      </c>
      <c r="E3088" s="17">
        <v>6</v>
      </c>
      <c r="F3088" s="17">
        <v>30</v>
      </c>
      <c r="G3088" s="40">
        <f t="shared" si="336"/>
        <v>38168</v>
      </c>
      <c r="H3088">
        <f t="shared" si="337"/>
        <v>27</v>
      </c>
      <c r="I3088" s="38">
        <v>0</v>
      </c>
      <c r="J3088" s="38">
        <v>0.38125000000000003</v>
      </c>
      <c r="L3088">
        <v>9</v>
      </c>
      <c r="M3088">
        <v>6</v>
      </c>
      <c r="O3088">
        <v>4</v>
      </c>
      <c r="P3088">
        <v>2</v>
      </c>
      <c r="Q3088">
        <v>1</v>
      </c>
      <c r="T3088">
        <v>2</v>
      </c>
      <c r="W3088" s="41" t="s">
        <v>283</v>
      </c>
      <c r="X3088">
        <v>0</v>
      </c>
      <c r="Y3088">
        <v>1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</row>
    <row r="3089" spans="1:39" x14ac:dyDescent="0.15">
      <c r="A3089">
        <v>3990</v>
      </c>
      <c r="B3089">
        <v>174</v>
      </c>
      <c r="C3089">
        <v>27</v>
      </c>
      <c r="D3089" s="17">
        <v>2008</v>
      </c>
      <c r="E3089" s="17">
        <v>7</v>
      </c>
      <c r="F3089" s="17">
        <v>1</v>
      </c>
      <c r="G3089" s="40">
        <f t="shared" si="336"/>
        <v>39630</v>
      </c>
      <c r="H3089">
        <f t="shared" si="337"/>
        <v>27</v>
      </c>
      <c r="I3089" s="29">
        <v>0.41666666666666669</v>
      </c>
      <c r="J3089" s="29">
        <v>0.41666666666666669</v>
      </c>
      <c r="L3089">
        <v>6</v>
      </c>
      <c r="O3089">
        <v>4</v>
      </c>
      <c r="P3089">
        <v>2</v>
      </c>
      <c r="Q3089">
        <v>1</v>
      </c>
      <c r="R3089">
        <v>39</v>
      </c>
      <c r="S3089">
        <v>1</v>
      </c>
      <c r="W3089" s="41" t="s">
        <v>50</v>
      </c>
      <c r="X3089">
        <v>0</v>
      </c>
      <c r="Y3089">
        <v>1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</row>
    <row r="3090" spans="1:39" x14ac:dyDescent="0.15">
      <c r="A3090">
        <v>3996</v>
      </c>
      <c r="B3090">
        <v>174</v>
      </c>
      <c r="C3090">
        <v>27</v>
      </c>
      <c r="D3090" s="19">
        <v>2008</v>
      </c>
      <c r="E3090" s="19">
        <v>7</v>
      </c>
      <c r="F3090" s="19">
        <v>2</v>
      </c>
      <c r="G3090" s="40">
        <f t="shared" si="336"/>
        <v>39631</v>
      </c>
      <c r="H3090">
        <f t="shared" si="337"/>
        <v>27</v>
      </c>
      <c r="I3090" s="29">
        <v>0.4375</v>
      </c>
      <c r="J3090" s="29">
        <v>0.4375</v>
      </c>
      <c r="K3090">
        <v>1855</v>
      </c>
      <c r="L3090">
        <v>5</v>
      </c>
      <c r="O3090">
        <v>4</v>
      </c>
      <c r="P3090">
        <v>2</v>
      </c>
      <c r="Q3090">
        <v>1</v>
      </c>
      <c r="R3090">
        <v>37.4</v>
      </c>
      <c r="S3090">
        <v>0</v>
      </c>
      <c r="W3090" s="41" t="s">
        <v>118</v>
      </c>
      <c r="X3090">
        <v>3</v>
      </c>
      <c r="Y3090">
        <v>0</v>
      </c>
      <c r="Z3090">
        <v>0</v>
      </c>
      <c r="AA3090">
        <v>0</v>
      </c>
      <c r="AB3090">
        <v>1</v>
      </c>
      <c r="AC3090">
        <v>0</v>
      </c>
      <c r="AD3090">
        <v>0</v>
      </c>
      <c r="AE3090">
        <v>1</v>
      </c>
    </row>
    <row r="3091" spans="1:39" x14ac:dyDescent="0.15">
      <c r="A3091">
        <v>3998</v>
      </c>
      <c r="B3091">
        <v>174</v>
      </c>
      <c r="C3091">
        <v>27</v>
      </c>
      <c r="D3091" s="17">
        <v>2008</v>
      </c>
      <c r="E3091" s="17">
        <v>7</v>
      </c>
      <c r="F3091" s="17">
        <v>2</v>
      </c>
      <c r="G3091" s="40">
        <f t="shared" si="336"/>
        <v>39631</v>
      </c>
      <c r="H3091">
        <f t="shared" si="337"/>
        <v>27</v>
      </c>
      <c r="I3091" s="29">
        <v>0.44930555555555557</v>
      </c>
      <c r="J3091" s="29">
        <v>0.44930555555555557</v>
      </c>
      <c r="K3091">
        <v>3669</v>
      </c>
      <c r="L3091">
        <v>6</v>
      </c>
      <c r="O3091">
        <v>4</v>
      </c>
      <c r="P3091">
        <v>2</v>
      </c>
      <c r="Q3091">
        <v>2</v>
      </c>
      <c r="W3091" s="41" t="s">
        <v>118</v>
      </c>
      <c r="X3091">
        <v>0</v>
      </c>
      <c r="Y3091">
        <v>1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</row>
    <row r="3092" spans="1:39" x14ac:dyDescent="0.15">
      <c r="A3092">
        <v>3994</v>
      </c>
      <c r="B3092">
        <v>174</v>
      </c>
      <c r="C3092">
        <v>27</v>
      </c>
      <c r="D3092" s="17">
        <v>2008</v>
      </c>
      <c r="E3092" s="17">
        <v>7</v>
      </c>
      <c r="F3092" s="17">
        <v>2</v>
      </c>
      <c r="G3092" s="40">
        <f t="shared" si="336"/>
        <v>39631</v>
      </c>
      <c r="H3092">
        <f t="shared" si="337"/>
        <v>27</v>
      </c>
      <c r="I3092" s="29">
        <v>0.41041666666666665</v>
      </c>
      <c r="J3092" s="29">
        <v>0.41041666666666665</v>
      </c>
      <c r="L3092">
        <v>8</v>
      </c>
      <c r="O3092">
        <v>4</v>
      </c>
      <c r="P3092">
        <v>2</v>
      </c>
      <c r="Q3092">
        <v>1</v>
      </c>
      <c r="R3092">
        <v>39</v>
      </c>
      <c r="S3092">
        <v>1</v>
      </c>
      <c r="W3092" s="41" t="s">
        <v>118</v>
      </c>
      <c r="X3092">
        <v>1</v>
      </c>
      <c r="Y3092">
        <v>0</v>
      </c>
      <c r="Z3092">
        <v>1</v>
      </c>
      <c r="AA3092">
        <v>0</v>
      </c>
      <c r="AB3092">
        <v>0</v>
      </c>
      <c r="AC3092">
        <v>0</v>
      </c>
      <c r="AD3092">
        <v>0</v>
      </c>
      <c r="AE3092">
        <v>1</v>
      </c>
    </row>
    <row r="3093" spans="1:39" x14ac:dyDescent="0.15">
      <c r="A3093">
        <v>4837</v>
      </c>
      <c r="B3093">
        <v>203</v>
      </c>
      <c r="C3093">
        <v>26</v>
      </c>
      <c r="D3093" s="17">
        <v>2009</v>
      </c>
      <c r="E3093" s="17">
        <v>6</v>
      </c>
      <c r="F3093" s="17">
        <v>29</v>
      </c>
      <c r="G3093" s="40">
        <f t="shared" si="336"/>
        <v>39993</v>
      </c>
      <c r="H3093">
        <f t="shared" si="337"/>
        <v>27</v>
      </c>
      <c r="I3093" s="29" t="s">
        <v>1551</v>
      </c>
      <c r="J3093" s="29" t="s">
        <v>1551</v>
      </c>
      <c r="K3093">
        <v>6748</v>
      </c>
      <c r="L3093">
        <v>5</v>
      </c>
      <c r="O3093">
        <v>4</v>
      </c>
      <c r="P3093">
        <v>2</v>
      </c>
      <c r="Q3093">
        <v>2</v>
      </c>
      <c r="T3093">
        <v>4</v>
      </c>
      <c r="W3093" s="41" t="s">
        <v>118</v>
      </c>
      <c r="X3093">
        <v>0</v>
      </c>
      <c r="Y3093">
        <v>1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</row>
    <row r="3094" spans="1:39" x14ac:dyDescent="0.15">
      <c r="A3094">
        <v>4825</v>
      </c>
      <c r="B3094">
        <v>203</v>
      </c>
      <c r="C3094">
        <v>26</v>
      </c>
      <c r="D3094" s="17">
        <v>2009</v>
      </c>
      <c r="E3094" s="17">
        <v>6</v>
      </c>
      <c r="F3094" s="17">
        <v>29</v>
      </c>
      <c r="G3094" s="40">
        <f t="shared" si="336"/>
        <v>39993</v>
      </c>
      <c r="H3094">
        <f t="shared" si="337"/>
        <v>27</v>
      </c>
      <c r="I3094" s="29">
        <v>0.36458333333333331</v>
      </c>
      <c r="J3094" s="29">
        <v>0.36458333333333331</v>
      </c>
      <c r="L3094">
        <v>8</v>
      </c>
      <c r="O3094">
        <v>4</v>
      </c>
      <c r="P3094">
        <v>2</v>
      </c>
      <c r="Q3094">
        <v>1</v>
      </c>
      <c r="T3094">
        <v>4</v>
      </c>
      <c r="W3094" s="41" t="s">
        <v>118</v>
      </c>
      <c r="X3094">
        <v>1</v>
      </c>
      <c r="Y3094">
        <v>0</v>
      </c>
      <c r="Z3094">
        <v>1</v>
      </c>
      <c r="AA3094">
        <v>0</v>
      </c>
      <c r="AB3094">
        <v>0</v>
      </c>
      <c r="AC3094">
        <v>0</v>
      </c>
      <c r="AD3094">
        <v>0</v>
      </c>
      <c r="AE3094">
        <v>1</v>
      </c>
    </row>
    <row r="3095" spans="1:39" x14ac:dyDescent="0.15">
      <c r="A3095">
        <v>4827</v>
      </c>
      <c r="B3095">
        <v>203</v>
      </c>
      <c r="C3095">
        <v>26</v>
      </c>
      <c r="D3095" s="19">
        <v>2009</v>
      </c>
      <c r="E3095" s="19">
        <v>6</v>
      </c>
      <c r="F3095" s="19">
        <v>29</v>
      </c>
      <c r="G3095" s="40">
        <f t="shared" si="336"/>
        <v>39993</v>
      </c>
      <c r="H3095">
        <f t="shared" si="337"/>
        <v>27</v>
      </c>
      <c r="I3095" s="29"/>
      <c r="J3095" s="29"/>
      <c r="L3095">
        <v>6</v>
      </c>
      <c r="O3095">
        <v>4</v>
      </c>
      <c r="P3095">
        <v>2</v>
      </c>
      <c r="Q3095">
        <v>2</v>
      </c>
      <c r="R3095" s="9">
        <v>35</v>
      </c>
      <c r="S3095" s="9"/>
      <c r="T3095">
        <v>4</v>
      </c>
      <c r="W3095" s="41" t="s">
        <v>118</v>
      </c>
      <c r="X3095">
        <v>0</v>
      </c>
      <c r="Y3095">
        <v>1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</row>
    <row r="3096" spans="1:39" x14ac:dyDescent="0.15">
      <c r="A3096">
        <v>4847</v>
      </c>
      <c r="B3096">
        <v>203</v>
      </c>
      <c r="C3096">
        <v>26</v>
      </c>
      <c r="D3096" s="17">
        <v>2009</v>
      </c>
      <c r="E3096" s="17">
        <v>6</v>
      </c>
      <c r="F3096" s="17">
        <v>30</v>
      </c>
      <c r="G3096" s="40">
        <f t="shared" si="336"/>
        <v>39994</v>
      </c>
      <c r="H3096">
        <f t="shared" si="337"/>
        <v>27</v>
      </c>
      <c r="I3096" s="29">
        <v>0.46527777777777773</v>
      </c>
      <c r="J3096" s="29">
        <v>0.46527777777777773</v>
      </c>
      <c r="L3096">
        <v>8</v>
      </c>
      <c r="O3096">
        <v>4</v>
      </c>
      <c r="P3096">
        <v>2</v>
      </c>
      <c r="Q3096">
        <v>2</v>
      </c>
      <c r="T3096">
        <v>4</v>
      </c>
      <c r="W3096" s="41" t="s">
        <v>118</v>
      </c>
      <c r="X3096">
        <v>0</v>
      </c>
      <c r="Y3096">
        <v>1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</row>
    <row r="3097" spans="1:39" x14ac:dyDescent="0.15">
      <c r="A3097">
        <v>4843</v>
      </c>
      <c r="B3097">
        <v>203</v>
      </c>
      <c r="C3097">
        <v>26</v>
      </c>
      <c r="D3097" s="17">
        <v>2009</v>
      </c>
      <c r="E3097" s="17">
        <v>6</v>
      </c>
      <c r="F3097" s="17">
        <v>30</v>
      </c>
      <c r="G3097" s="40">
        <f t="shared" si="336"/>
        <v>39994</v>
      </c>
      <c r="H3097">
        <f t="shared" si="337"/>
        <v>27</v>
      </c>
      <c r="I3097" s="29">
        <v>0.4201388888888889</v>
      </c>
      <c r="J3097" s="29">
        <v>0.4201388888888889</v>
      </c>
      <c r="K3097">
        <v>6599</v>
      </c>
      <c r="L3097">
        <v>5</v>
      </c>
      <c r="O3097">
        <v>4</v>
      </c>
      <c r="P3097">
        <v>2</v>
      </c>
      <c r="Q3097">
        <v>1</v>
      </c>
      <c r="W3097" s="41" t="s">
        <v>50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1</v>
      </c>
      <c r="AM3097" t="s">
        <v>2920</v>
      </c>
    </row>
    <row r="3098" spans="1:39" x14ac:dyDescent="0.15">
      <c r="A3098">
        <v>4852</v>
      </c>
      <c r="B3098">
        <v>203</v>
      </c>
      <c r="C3098">
        <v>26</v>
      </c>
      <c r="D3098" s="17">
        <v>2009</v>
      </c>
      <c r="E3098" s="17">
        <v>6</v>
      </c>
      <c r="F3098" s="17">
        <v>30</v>
      </c>
      <c r="G3098" s="40">
        <f t="shared" si="336"/>
        <v>39994</v>
      </c>
      <c r="H3098">
        <f t="shared" si="337"/>
        <v>27</v>
      </c>
      <c r="I3098" s="29">
        <v>0.51041666666666663</v>
      </c>
      <c r="J3098" s="29">
        <v>0.51041666666666663</v>
      </c>
      <c r="L3098">
        <v>7</v>
      </c>
      <c r="O3098">
        <v>4</v>
      </c>
      <c r="P3098">
        <v>2</v>
      </c>
      <c r="Q3098">
        <v>2</v>
      </c>
      <c r="W3098" s="41" t="s">
        <v>118</v>
      </c>
      <c r="X3098">
        <v>0</v>
      </c>
      <c r="Y3098">
        <v>1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</row>
    <row r="3099" spans="1:39" x14ac:dyDescent="0.15">
      <c r="A3099">
        <v>4849</v>
      </c>
      <c r="B3099">
        <v>203</v>
      </c>
      <c r="C3099">
        <v>26</v>
      </c>
      <c r="D3099" s="17">
        <v>2009</v>
      </c>
      <c r="E3099" s="17">
        <v>6</v>
      </c>
      <c r="F3099" s="17">
        <v>30</v>
      </c>
      <c r="G3099" s="40">
        <f t="shared" si="336"/>
        <v>39994</v>
      </c>
      <c r="H3099">
        <f t="shared" si="337"/>
        <v>27</v>
      </c>
      <c r="I3099" s="29">
        <v>0.4861111111111111</v>
      </c>
      <c r="J3099" s="29">
        <v>0.4861111111111111</v>
      </c>
      <c r="L3099">
        <v>9</v>
      </c>
      <c r="O3099">
        <v>4</v>
      </c>
      <c r="P3099">
        <v>2</v>
      </c>
      <c r="Q3099">
        <v>1</v>
      </c>
      <c r="W3099" s="41" t="s">
        <v>51</v>
      </c>
      <c r="X3099">
        <v>0</v>
      </c>
      <c r="Y3099">
        <v>1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</row>
    <row r="3100" spans="1:39" x14ac:dyDescent="0.15">
      <c r="A3100">
        <v>4814</v>
      </c>
      <c r="B3100" s="2">
        <v>202</v>
      </c>
      <c r="C3100">
        <v>27</v>
      </c>
      <c r="D3100" s="19">
        <v>2009</v>
      </c>
      <c r="E3100" s="19">
        <v>7</v>
      </c>
      <c r="F3100" s="19">
        <v>2</v>
      </c>
      <c r="G3100" s="40">
        <f t="shared" si="336"/>
        <v>39996</v>
      </c>
      <c r="H3100">
        <f t="shared" si="337"/>
        <v>27</v>
      </c>
      <c r="I3100" s="29">
        <v>0.51041666666666663</v>
      </c>
      <c r="J3100" s="29">
        <v>0.51041666666666663</v>
      </c>
      <c r="N3100">
        <v>5</v>
      </c>
      <c r="O3100">
        <v>4</v>
      </c>
      <c r="P3100">
        <v>2</v>
      </c>
      <c r="Q3100">
        <v>1</v>
      </c>
      <c r="T3100">
        <v>4</v>
      </c>
      <c r="W3100" s="41" t="s">
        <v>118</v>
      </c>
      <c r="X3100">
        <v>1</v>
      </c>
      <c r="Y3100">
        <v>0</v>
      </c>
      <c r="Z3100">
        <v>1</v>
      </c>
      <c r="AA3100">
        <v>0</v>
      </c>
      <c r="AB3100">
        <v>0</v>
      </c>
      <c r="AC3100">
        <v>0</v>
      </c>
      <c r="AD3100">
        <v>0</v>
      </c>
      <c r="AE3100">
        <v>1</v>
      </c>
    </row>
    <row r="3101" spans="1:39" x14ac:dyDescent="0.15">
      <c r="A3101">
        <v>4811</v>
      </c>
      <c r="B3101" s="2">
        <v>202</v>
      </c>
      <c r="C3101">
        <v>27</v>
      </c>
      <c r="D3101" s="18">
        <v>2009</v>
      </c>
      <c r="E3101" s="17">
        <v>7</v>
      </c>
      <c r="F3101" s="17">
        <v>2</v>
      </c>
      <c r="G3101" s="40">
        <f t="shared" si="336"/>
        <v>39996</v>
      </c>
      <c r="H3101">
        <f t="shared" si="337"/>
        <v>27</v>
      </c>
      <c r="I3101" s="29">
        <v>0.46527777777777773</v>
      </c>
      <c r="J3101" s="29">
        <v>0.46527777777777773</v>
      </c>
      <c r="L3101">
        <v>9</v>
      </c>
      <c r="O3101">
        <v>4</v>
      </c>
      <c r="P3101">
        <v>2</v>
      </c>
      <c r="Q3101">
        <v>2</v>
      </c>
      <c r="T3101">
        <v>14</v>
      </c>
      <c r="W3101" s="41" t="s">
        <v>50</v>
      </c>
      <c r="X3101">
        <v>0</v>
      </c>
      <c r="Y3101">
        <v>1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</row>
    <row r="3102" spans="1:39" x14ac:dyDescent="0.15">
      <c r="A3102">
        <v>2552</v>
      </c>
      <c r="B3102">
        <v>93</v>
      </c>
      <c r="C3102">
        <v>28</v>
      </c>
      <c r="D3102" s="17">
        <v>2003</v>
      </c>
      <c r="E3102" s="17">
        <v>7</v>
      </c>
      <c r="F3102" s="17">
        <v>9</v>
      </c>
      <c r="G3102" s="40">
        <f t="shared" ref="G3102:G3116" si="338">DATE(D3102,E3102,F3102)</f>
        <v>37811</v>
      </c>
      <c r="H3102">
        <f t="shared" ref="H3102:H3116" si="339">INT((G3102-DATE(YEAR(G3102-WEEKDAY(G3102-1)+4),1,3)+WEEKDAY(DATE(YEAR(G3102-WEEKDAY(G3102-1)+4),1,3))+5)/7)</f>
        <v>28</v>
      </c>
      <c r="I3102" s="38">
        <v>9</v>
      </c>
      <c r="J3102" s="38">
        <v>9</v>
      </c>
      <c r="K3102">
        <v>4274</v>
      </c>
      <c r="L3102">
        <v>5</v>
      </c>
      <c r="O3102">
        <v>4</v>
      </c>
      <c r="P3102">
        <v>2</v>
      </c>
      <c r="Q3102">
        <v>2</v>
      </c>
      <c r="R3102">
        <v>35.4</v>
      </c>
      <c r="S3102">
        <v>0</v>
      </c>
      <c r="T3102">
        <v>2</v>
      </c>
      <c r="W3102" s="41" t="s">
        <v>118</v>
      </c>
      <c r="X3102">
        <v>1</v>
      </c>
      <c r="Y3102">
        <v>0</v>
      </c>
      <c r="Z3102">
        <v>1</v>
      </c>
      <c r="AA3102">
        <v>0</v>
      </c>
      <c r="AB3102">
        <v>0</v>
      </c>
      <c r="AC3102">
        <v>0</v>
      </c>
      <c r="AD3102">
        <v>0</v>
      </c>
      <c r="AE3102">
        <v>1</v>
      </c>
    </row>
    <row r="3103" spans="1:39" x14ac:dyDescent="0.15">
      <c r="A3103">
        <v>2555</v>
      </c>
      <c r="B3103">
        <v>93</v>
      </c>
      <c r="C3103">
        <v>28</v>
      </c>
      <c r="D3103" s="17">
        <v>2003</v>
      </c>
      <c r="E3103" s="17">
        <v>7</v>
      </c>
      <c r="F3103" s="17">
        <v>9</v>
      </c>
      <c r="G3103" s="40">
        <f t="shared" si="338"/>
        <v>37811</v>
      </c>
      <c r="H3103">
        <f t="shared" si="339"/>
        <v>28</v>
      </c>
      <c r="I3103" s="38">
        <v>10</v>
      </c>
      <c r="J3103" s="38">
        <v>10</v>
      </c>
      <c r="K3103">
        <v>4276</v>
      </c>
      <c r="L3103">
        <v>5</v>
      </c>
      <c r="O3103">
        <v>4</v>
      </c>
      <c r="P3103">
        <v>2</v>
      </c>
      <c r="Q3103">
        <v>1</v>
      </c>
      <c r="T3103">
        <v>2</v>
      </c>
      <c r="W3103" s="41" t="s">
        <v>50</v>
      </c>
      <c r="X3103">
        <v>1</v>
      </c>
      <c r="Y3103">
        <v>0</v>
      </c>
      <c r="Z3103">
        <v>1</v>
      </c>
      <c r="AA3103">
        <v>0</v>
      </c>
      <c r="AB3103">
        <v>0</v>
      </c>
      <c r="AC3103">
        <v>0</v>
      </c>
      <c r="AD3103">
        <v>0</v>
      </c>
      <c r="AE3103">
        <v>1</v>
      </c>
    </row>
    <row r="3104" spans="1:39" x14ac:dyDescent="0.15">
      <c r="A3104">
        <v>1484</v>
      </c>
      <c r="B3104">
        <v>53</v>
      </c>
      <c r="C3104">
        <v>27</v>
      </c>
      <c r="D3104" s="17">
        <v>2004</v>
      </c>
      <c r="E3104" s="17">
        <v>7</v>
      </c>
      <c r="F3104" s="17">
        <v>7</v>
      </c>
      <c r="G3104" s="40">
        <f t="shared" si="338"/>
        <v>38175</v>
      </c>
      <c r="H3104">
        <f t="shared" si="339"/>
        <v>28</v>
      </c>
      <c r="I3104" s="38">
        <v>0</v>
      </c>
      <c r="J3104" s="38">
        <v>0.3756944444444445</v>
      </c>
      <c r="K3104">
        <v>6303</v>
      </c>
      <c r="L3104">
        <v>5</v>
      </c>
      <c r="O3104">
        <v>4</v>
      </c>
      <c r="P3104">
        <v>2</v>
      </c>
      <c r="Q3104">
        <v>1</v>
      </c>
      <c r="T3104">
        <v>2</v>
      </c>
      <c r="W3104" s="41" t="s">
        <v>118</v>
      </c>
      <c r="X3104">
        <v>0</v>
      </c>
      <c r="Y3104">
        <v>1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</row>
    <row r="3105" spans="1:31" x14ac:dyDescent="0.15">
      <c r="A3105">
        <v>1485</v>
      </c>
      <c r="B3105">
        <v>53</v>
      </c>
      <c r="C3105">
        <v>28</v>
      </c>
      <c r="D3105" s="17">
        <v>2004</v>
      </c>
      <c r="E3105" s="17">
        <v>7</v>
      </c>
      <c r="F3105" s="17">
        <v>8</v>
      </c>
      <c r="G3105" s="40">
        <f t="shared" si="338"/>
        <v>38176</v>
      </c>
      <c r="H3105">
        <f t="shared" si="339"/>
        <v>28</v>
      </c>
      <c r="I3105" s="38">
        <v>11</v>
      </c>
      <c r="J3105" s="38">
        <v>11</v>
      </c>
      <c r="K3105">
        <v>6304</v>
      </c>
      <c r="L3105">
        <v>7</v>
      </c>
      <c r="O3105">
        <v>4</v>
      </c>
      <c r="P3105">
        <v>2</v>
      </c>
      <c r="Q3105">
        <v>1</v>
      </c>
      <c r="T3105">
        <v>2</v>
      </c>
      <c r="W3105" s="41" t="s">
        <v>118</v>
      </c>
      <c r="X3105">
        <v>0</v>
      </c>
      <c r="Y3105">
        <v>1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</row>
    <row r="3106" spans="1:31" x14ac:dyDescent="0.15">
      <c r="A3106">
        <v>4016</v>
      </c>
      <c r="B3106">
        <v>174</v>
      </c>
      <c r="C3106">
        <v>27</v>
      </c>
      <c r="D3106" s="17">
        <v>2008</v>
      </c>
      <c r="E3106" s="17">
        <v>7</v>
      </c>
      <c r="F3106" s="17">
        <v>7</v>
      </c>
      <c r="G3106" s="40">
        <f t="shared" si="338"/>
        <v>39636</v>
      </c>
      <c r="H3106">
        <f t="shared" si="339"/>
        <v>28</v>
      </c>
      <c r="I3106" s="29"/>
      <c r="J3106" s="29"/>
      <c r="L3106">
        <v>7</v>
      </c>
      <c r="O3106">
        <v>4</v>
      </c>
      <c r="P3106">
        <v>2</v>
      </c>
      <c r="Q3106">
        <v>1</v>
      </c>
      <c r="T3106">
        <v>3</v>
      </c>
      <c r="W3106" s="41" t="s">
        <v>118</v>
      </c>
      <c r="X3106">
        <v>3</v>
      </c>
      <c r="Y3106">
        <v>0</v>
      </c>
      <c r="Z3106">
        <v>0</v>
      </c>
      <c r="AA3106">
        <v>0</v>
      </c>
      <c r="AB3106">
        <v>1</v>
      </c>
      <c r="AC3106">
        <v>0</v>
      </c>
      <c r="AD3106">
        <v>0</v>
      </c>
      <c r="AE3106">
        <v>1</v>
      </c>
    </row>
    <row r="3107" spans="1:31" x14ac:dyDescent="0.15">
      <c r="A3107">
        <v>4019</v>
      </c>
      <c r="B3107">
        <v>175</v>
      </c>
      <c r="C3107">
        <v>27</v>
      </c>
      <c r="D3107" s="17">
        <v>2008</v>
      </c>
      <c r="E3107" s="17">
        <v>7</v>
      </c>
      <c r="F3107" s="17">
        <v>7</v>
      </c>
      <c r="G3107" s="40">
        <f t="shared" si="338"/>
        <v>39636</v>
      </c>
      <c r="H3107">
        <f t="shared" si="339"/>
        <v>28</v>
      </c>
      <c r="I3107" s="29">
        <v>0.45347222222222222</v>
      </c>
      <c r="J3107" s="29">
        <v>0.45347222222222222</v>
      </c>
      <c r="L3107">
        <v>7</v>
      </c>
      <c r="O3107">
        <v>4</v>
      </c>
      <c r="P3107">
        <v>2</v>
      </c>
      <c r="Q3107">
        <v>1</v>
      </c>
      <c r="T3107">
        <v>3</v>
      </c>
      <c r="W3107" s="41" t="s">
        <v>118</v>
      </c>
      <c r="X3107">
        <v>0</v>
      </c>
      <c r="Y3107">
        <v>1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</row>
    <row r="3108" spans="1:31" x14ac:dyDescent="0.15">
      <c r="A3108">
        <v>4014</v>
      </c>
      <c r="B3108">
        <v>174</v>
      </c>
      <c r="C3108">
        <v>27</v>
      </c>
      <c r="D3108" s="17">
        <v>2008</v>
      </c>
      <c r="E3108" s="17">
        <v>7</v>
      </c>
      <c r="F3108" s="17">
        <v>7</v>
      </c>
      <c r="G3108" s="40">
        <f t="shared" si="338"/>
        <v>39636</v>
      </c>
      <c r="H3108">
        <f t="shared" si="339"/>
        <v>28</v>
      </c>
      <c r="I3108" s="29"/>
      <c r="J3108" s="29"/>
      <c r="K3108">
        <v>8164</v>
      </c>
      <c r="L3108">
        <v>5</v>
      </c>
      <c r="O3108">
        <v>4</v>
      </c>
      <c r="P3108">
        <v>2</v>
      </c>
      <c r="Q3108">
        <v>1</v>
      </c>
      <c r="R3108">
        <v>36.799999999999997</v>
      </c>
      <c r="S3108">
        <v>0</v>
      </c>
      <c r="T3108">
        <v>3</v>
      </c>
      <c r="W3108" s="41" t="s">
        <v>118</v>
      </c>
      <c r="X3108">
        <v>0</v>
      </c>
      <c r="Y3108">
        <v>1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</row>
    <row r="3109" spans="1:31" x14ac:dyDescent="0.15">
      <c r="A3109">
        <v>4028</v>
      </c>
      <c r="B3109">
        <v>175</v>
      </c>
      <c r="C3109">
        <v>28</v>
      </c>
      <c r="D3109" s="17">
        <v>2008</v>
      </c>
      <c r="E3109" s="17">
        <v>7</v>
      </c>
      <c r="F3109" s="17">
        <v>8</v>
      </c>
      <c r="G3109" s="40">
        <f t="shared" si="338"/>
        <v>39637</v>
      </c>
      <c r="H3109">
        <f t="shared" si="339"/>
        <v>28</v>
      </c>
      <c r="I3109" s="29">
        <v>0.40138888888888885</v>
      </c>
      <c r="J3109" s="29">
        <v>0.40138888888888891</v>
      </c>
      <c r="K3109">
        <v>8086</v>
      </c>
      <c r="L3109">
        <v>7</v>
      </c>
      <c r="O3109">
        <v>4</v>
      </c>
      <c r="P3109">
        <v>2</v>
      </c>
      <c r="Q3109">
        <v>1</v>
      </c>
      <c r="T3109">
        <v>3</v>
      </c>
      <c r="W3109" s="41" t="s">
        <v>118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</row>
    <row r="3110" spans="1:31" x14ac:dyDescent="0.15">
      <c r="A3110">
        <v>4032</v>
      </c>
      <c r="B3110">
        <v>175</v>
      </c>
      <c r="C3110">
        <v>28</v>
      </c>
      <c r="D3110" s="19">
        <v>2008</v>
      </c>
      <c r="E3110" s="19">
        <v>7</v>
      </c>
      <c r="F3110" s="19">
        <v>8</v>
      </c>
      <c r="G3110" s="40">
        <f t="shared" si="338"/>
        <v>39637</v>
      </c>
      <c r="H3110">
        <f t="shared" si="339"/>
        <v>28</v>
      </c>
      <c r="I3110" s="29" t="s">
        <v>1551</v>
      </c>
      <c r="J3110" s="29" t="s">
        <v>1551</v>
      </c>
      <c r="K3110">
        <v>7073</v>
      </c>
      <c r="L3110">
        <v>7</v>
      </c>
      <c r="O3110">
        <v>4</v>
      </c>
      <c r="P3110">
        <v>2</v>
      </c>
      <c r="Q3110">
        <v>2</v>
      </c>
      <c r="T3110">
        <v>3</v>
      </c>
      <c r="W3110" s="41" t="s">
        <v>118</v>
      </c>
      <c r="X3110">
        <v>0</v>
      </c>
      <c r="Y3110">
        <v>1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</row>
    <row r="3111" spans="1:31" x14ac:dyDescent="0.15">
      <c r="A3111">
        <v>4030</v>
      </c>
      <c r="B3111">
        <v>175</v>
      </c>
      <c r="C3111">
        <v>28</v>
      </c>
      <c r="D3111" s="17">
        <v>2008</v>
      </c>
      <c r="E3111" s="17">
        <v>7</v>
      </c>
      <c r="F3111" s="17">
        <v>8</v>
      </c>
      <c r="G3111" s="40">
        <f t="shared" si="338"/>
        <v>39637</v>
      </c>
      <c r="H3111">
        <f t="shared" si="339"/>
        <v>28</v>
      </c>
      <c r="I3111" s="29">
        <v>0.41666666666666669</v>
      </c>
      <c r="J3111" s="29">
        <v>0.41666666666666669</v>
      </c>
      <c r="K3111">
        <v>8166</v>
      </c>
      <c r="L3111" s="9">
        <v>9</v>
      </c>
      <c r="O3111">
        <v>4</v>
      </c>
      <c r="P3111">
        <v>2</v>
      </c>
      <c r="Q3111">
        <v>2</v>
      </c>
      <c r="R3111">
        <v>37.1</v>
      </c>
      <c r="S3111">
        <v>0</v>
      </c>
      <c r="W3111" s="41" t="s">
        <v>118</v>
      </c>
      <c r="X3111">
        <v>1</v>
      </c>
      <c r="Y3111">
        <v>0</v>
      </c>
      <c r="Z3111">
        <v>1</v>
      </c>
      <c r="AA3111">
        <v>0</v>
      </c>
      <c r="AB3111">
        <v>0</v>
      </c>
      <c r="AC3111">
        <v>0</v>
      </c>
      <c r="AD3111">
        <v>0</v>
      </c>
      <c r="AE3111">
        <v>1</v>
      </c>
    </row>
    <row r="3112" spans="1:31" x14ac:dyDescent="0.15">
      <c r="A3112">
        <v>4050</v>
      </c>
      <c r="B3112">
        <v>176</v>
      </c>
      <c r="C3112">
        <v>28</v>
      </c>
      <c r="D3112" s="17">
        <v>2008</v>
      </c>
      <c r="E3112" s="17">
        <v>7</v>
      </c>
      <c r="F3112" s="17">
        <v>10</v>
      </c>
      <c r="G3112" s="40">
        <f t="shared" si="338"/>
        <v>39639</v>
      </c>
      <c r="H3112">
        <f t="shared" si="339"/>
        <v>28</v>
      </c>
      <c r="I3112" s="29">
        <v>0.45416666666666666</v>
      </c>
      <c r="J3112" s="29">
        <v>0.45416666666666666</v>
      </c>
      <c r="L3112">
        <v>7</v>
      </c>
      <c r="O3112">
        <v>4</v>
      </c>
      <c r="P3112">
        <v>2</v>
      </c>
      <c r="Q3112">
        <v>1</v>
      </c>
      <c r="T3112">
        <v>3</v>
      </c>
      <c r="W3112" s="41" t="s">
        <v>55</v>
      </c>
      <c r="X3112">
        <v>0</v>
      </c>
      <c r="Y3112">
        <v>1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</row>
    <row r="3113" spans="1:31" x14ac:dyDescent="0.15">
      <c r="A3113">
        <v>4818</v>
      </c>
      <c r="B3113" s="2">
        <v>202</v>
      </c>
      <c r="C3113">
        <v>27</v>
      </c>
      <c r="D3113" s="17">
        <v>2009</v>
      </c>
      <c r="E3113" s="17">
        <v>7</v>
      </c>
      <c r="F3113" s="17">
        <v>6</v>
      </c>
      <c r="G3113" s="40">
        <f t="shared" si="338"/>
        <v>40000</v>
      </c>
      <c r="H3113">
        <f t="shared" si="339"/>
        <v>28</v>
      </c>
      <c r="I3113" s="29">
        <v>0.35625000000000001</v>
      </c>
      <c r="J3113" s="29">
        <v>0.35624999999999996</v>
      </c>
      <c r="L3113">
        <v>5</v>
      </c>
      <c r="O3113">
        <v>4</v>
      </c>
      <c r="P3113">
        <v>2</v>
      </c>
      <c r="Q3113">
        <v>1</v>
      </c>
      <c r="W3113" s="41" t="s">
        <v>1701</v>
      </c>
      <c r="X3113">
        <v>1</v>
      </c>
      <c r="Y3113">
        <v>0</v>
      </c>
      <c r="Z3113">
        <v>1</v>
      </c>
      <c r="AA3113">
        <v>0</v>
      </c>
      <c r="AB3113">
        <v>0</v>
      </c>
      <c r="AC3113">
        <v>0</v>
      </c>
      <c r="AD3113">
        <v>0</v>
      </c>
      <c r="AE3113">
        <v>1</v>
      </c>
    </row>
    <row r="3114" spans="1:31" x14ac:dyDescent="0.15">
      <c r="A3114">
        <v>4820</v>
      </c>
      <c r="B3114" s="2">
        <v>202</v>
      </c>
      <c r="C3114">
        <v>27</v>
      </c>
      <c r="D3114" s="17">
        <v>2009</v>
      </c>
      <c r="E3114" s="17">
        <v>7</v>
      </c>
      <c r="F3114" s="17">
        <v>6</v>
      </c>
      <c r="G3114" s="40">
        <f t="shared" si="338"/>
        <v>40000</v>
      </c>
      <c r="H3114">
        <f t="shared" si="339"/>
        <v>28</v>
      </c>
      <c r="I3114" s="29">
        <v>0.39930555555555558</v>
      </c>
      <c r="J3114" s="29">
        <v>0.39930555555555558</v>
      </c>
      <c r="K3114">
        <v>7759</v>
      </c>
      <c r="L3114">
        <v>5</v>
      </c>
      <c r="O3114">
        <v>4</v>
      </c>
      <c r="P3114">
        <v>2</v>
      </c>
      <c r="Q3114">
        <v>2</v>
      </c>
      <c r="W3114" s="41" t="s">
        <v>118</v>
      </c>
      <c r="X3114">
        <v>2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0</v>
      </c>
      <c r="AE3114">
        <v>1</v>
      </c>
    </row>
    <row r="3115" spans="1:31" x14ac:dyDescent="0.15">
      <c r="A3115">
        <v>4779</v>
      </c>
      <c r="B3115">
        <v>201</v>
      </c>
      <c r="C3115">
        <v>27</v>
      </c>
      <c r="D3115" s="17">
        <v>2009</v>
      </c>
      <c r="E3115" s="17">
        <v>7</v>
      </c>
      <c r="F3115" s="17">
        <v>7</v>
      </c>
      <c r="G3115" s="40">
        <f t="shared" si="338"/>
        <v>40001</v>
      </c>
      <c r="H3115">
        <f t="shared" si="339"/>
        <v>28</v>
      </c>
      <c r="I3115" s="29">
        <v>0.50347222222222221</v>
      </c>
      <c r="J3115" s="29">
        <v>0.50347222222222221</v>
      </c>
      <c r="K3115">
        <v>8762</v>
      </c>
      <c r="L3115">
        <v>5</v>
      </c>
      <c r="O3115">
        <v>4</v>
      </c>
      <c r="P3115">
        <v>2</v>
      </c>
      <c r="Q3115">
        <v>1</v>
      </c>
      <c r="T3115">
        <v>4</v>
      </c>
      <c r="W3115" s="41" t="s">
        <v>50</v>
      </c>
      <c r="X3115">
        <v>0</v>
      </c>
      <c r="Y3115">
        <v>1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</row>
    <row r="3116" spans="1:31" x14ac:dyDescent="0.15">
      <c r="A3116">
        <v>4785</v>
      </c>
      <c r="B3116">
        <v>201</v>
      </c>
      <c r="C3116">
        <v>28</v>
      </c>
      <c r="D3116" s="17">
        <v>2009</v>
      </c>
      <c r="E3116" s="17">
        <v>7</v>
      </c>
      <c r="F3116" s="17">
        <v>8</v>
      </c>
      <c r="G3116" s="40">
        <f t="shared" si="338"/>
        <v>40002</v>
      </c>
      <c r="H3116">
        <f t="shared" si="339"/>
        <v>28</v>
      </c>
      <c r="I3116" s="29">
        <v>0.44861111111111113</v>
      </c>
      <c r="J3116" s="29">
        <v>0.44861111111111113</v>
      </c>
      <c r="K3116">
        <v>7555</v>
      </c>
      <c r="L3116">
        <v>6</v>
      </c>
      <c r="O3116">
        <v>4</v>
      </c>
      <c r="P3116">
        <v>2</v>
      </c>
      <c r="Q3116">
        <v>2</v>
      </c>
      <c r="T3116">
        <v>4</v>
      </c>
      <c r="W3116" s="41" t="s">
        <v>400</v>
      </c>
      <c r="X3116">
        <v>0</v>
      </c>
      <c r="Y3116">
        <v>1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</row>
    <row r="3117" spans="1:31" x14ac:dyDescent="0.15">
      <c r="A3117">
        <v>2474</v>
      </c>
      <c r="B3117">
        <v>91</v>
      </c>
      <c r="C3117">
        <v>28</v>
      </c>
      <c r="D3117" s="17">
        <v>2003</v>
      </c>
      <c r="E3117" s="17">
        <v>7</v>
      </c>
      <c r="F3117" s="17">
        <v>14</v>
      </c>
      <c r="G3117" s="40">
        <f t="shared" ref="G3117:G3132" si="340">DATE(D3117,E3117,F3117)</f>
        <v>37816</v>
      </c>
      <c r="H3117">
        <f t="shared" ref="H3117:H3132" si="341">INT((G3117-DATE(YEAR(G3117-WEEKDAY(G3117-1)+4),1,3)+WEEKDAY(DATE(YEAR(G3117-WEEKDAY(G3117-1)+4),1,3))+5)/7)</f>
        <v>29</v>
      </c>
      <c r="I3117" s="38">
        <v>0</v>
      </c>
      <c r="J3117" s="38">
        <v>0.3979166666666667</v>
      </c>
      <c r="K3117">
        <v>4293</v>
      </c>
      <c r="L3117">
        <v>7</v>
      </c>
      <c r="O3117">
        <v>4</v>
      </c>
      <c r="P3117">
        <v>2</v>
      </c>
      <c r="Q3117">
        <v>2</v>
      </c>
      <c r="R3117">
        <v>36.200000000000003</v>
      </c>
      <c r="S3117">
        <v>0</v>
      </c>
      <c r="T3117">
        <v>2</v>
      </c>
      <c r="W3117" s="41" t="s">
        <v>118</v>
      </c>
      <c r="X3117">
        <v>2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0</v>
      </c>
      <c r="AE3117">
        <v>1</v>
      </c>
    </row>
    <row r="3118" spans="1:31" x14ac:dyDescent="0.15">
      <c r="A3118">
        <v>2438</v>
      </c>
      <c r="B3118">
        <v>90</v>
      </c>
      <c r="C3118">
        <v>29</v>
      </c>
      <c r="D3118" s="17">
        <v>2003</v>
      </c>
      <c r="E3118" s="17">
        <v>7</v>
      </c>
      <c r="F3118" s="17">
        <v>17</v>
      </c>
      <c r="G3118" s="40">
        <f t="shared" si="340"/>
        <v>37819</v>
      </c>
      <c r="H3118">
        <f t="shared" si="341"/>
        <v>29</v>
      </c>
      <c r="I3118" s="38">
        <v>0</v>
      </c>
      <c r="J3118" s="38">
        <v>0.37777777777777777</v>
      </c>
      <c r="K3118">
        <v>555</v>
      </c>
      <c r="L3118">
        <v>7</v>
      </c>
      <c r="O3118">
        <v>4</v>
      </c>
      <c r="P3118">
        <v>2</v>
      </c>
      <c r="Q3118">
        <v>2</v>
      </c>
      <c r="W3118" s="41" t="s">
        <v>118</v>
      </c>
      <c r="X3118">
        <v>5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1</v>
      </c>
      <c r="AE3118">
        <v>1</v>
      </c>
    </row>
    <row r="3119" spans="1:31" x14ac:dyDescent="0.15">
      <c r="A3119">
        <v>2494</v>
      </c>
      <c r="B3119">
        <v>91</v>
      </c>
      <c r="C3119">
        <v>29</v>
      </c>
      <c r="D3119" s="17">
        <v>2003</v>
      </c>
      <c r="E3119" s="17">
        <v>7</v>
      </c>
      <c r="F3119" s="17">
        <v>17</v>
      </c>
      <c r="G3119" s="40">
        <f t="shared" si="340"/>
        <v>37819</v>
      </c>
      <c r="H3119">
        <f t="shared" si="341"/>
        <v>29</v>
      </c>
      <c r="I3119" s="38">
        <v>0</v>
      </c>
      <c r="J3119" s="38">
        <v>0.36249999999999999</v>
      </c>
      <c r="K3119">
        <v>4270</v>
      </c>
      <c r="L3119">
        <v>7</v>
      </c>
      <c r="O3119">
        <v>4</v>
      </c>
      <c r="P3119">
        <v>2</v>
      </c>
      <c r="Q3119">
        <v>1</v>
      </c>
      <c r="W3119" s="41" t="s">
        <v>50</v>
      </c>
      <c r="X3119">
        <v>0</v>
      </c>
      <c r="Y3119">
        <v>1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</row>
    <row r="3120" spans="1:31" x14ac:dyDescent="0.15">
      <c r="A3120">
        <v>2448</v>
      </c>
      <c r="B3120">
        <v>90</v>
      </c>
      <c r="C3120">
        <v>29</v>
      </c>
      <c r="D3120" s="17">
        <v>2003</v>
      </c>
      <c r="E3120" s="17">
        <v>7</v>
      </c>
      <c r="F3120" s="17">
        <v>18</v>
      </c>
      <c r="G3120" s="40">
        <f t="shared" si="340"/>
        <v>37820</v>
      </c>
      <c r="H3120">
        <f t="shared" si="341"/>
        <v>29</v>
      </c>
      <c r="I3120" s="38">
        <v>0</v>
      </c>
      <c r="J3120" s="38">
        <v>0.35625000000000001</v>
      </c>
      <c r="K3120">
        <v>4302</v>
      </c>
      <c r="L3120">
        <v>7</v>
      </c>
      <c r="O3120">
        <v>4</v>
      </c>
      <c r="P3120">
        <v>2</v>
      </c>
      <c r="Q3120">
        <v>2</v>
      </c>
      <c r="T3120">
        <v>2</v>
      </c>
      <c r="W3120" s="41" t="s">
        <v>118</v>
      </c>
      <c r="X3120">
        <v>0</v>
      </c>
      <c r="Y3120">
        <v>1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</row>
    <row r="3121" spans="1:43" x14ac:dyDescent="0.15">
      <c r="A3121">
        <v>1499</v>
      </c>
      <c r="B3121">
        <v>54</v>
      </c>
      <c r="C3121">
        <v>29</v>
      </c>
      <c r="D3121" s="17">
        <v>2004</v>
      </c>
      <c r="E3121" s="17">
        <v>7</v>
      </c>
      <c r="F3121" s="17">
        <v>15</v>
      </c>
      <c r="G3121" s="40">
        <f t="shared" si="340"/>
        <v>38183</v>
      </c>
      <c r="H3121">
        <f t="shared" si="341"/>
        <v>29</v>
      </c>
      <c r="I3121" s="38">
        <v>0</v>
      </c>
      <c r="J3121" s="38">
        <v>0.37847222222222227</v>
      </c>
      <c r="K3121">
        <v>6282</v>
      </c>
      <c r="L3121">
        <v>8</v>
      </c>
      <c r="O3121">
        <v>4</v>
      </c>
      <c r="P3121">
        <v>2</v>
      </c>
      <c r="Q3121">
        <v>2</v>
      </c>
      <c r="W3121" s="41" t="s">
        <v>284</v>
      </c>
      <c r="X3121">
        <v>0</v>
      </c>
      <c r="Y3121">
        <v>1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</row>
    <row r="3122" spans="1:43" x14ac:dyDescent="0.15">
      <c r="A3122">
        <v>4067</v>
      </c>
      <c r="B3122">
        <v>176</v>
      </c>
      <c r="C3122">
        <v>29</v>
      </c>
      <c r="D3122" s="17">
        <v>2008</v>
      </c>
      <c r="E3122" s="17">
        <v>7</v>
      </c>
      <c r="F3122" s="17">
        <v>16</v>
      </c>
      <c r="G3122" s="40">
        <f t="shared" si="340"/>
        <v>39645</v>
      </c>
      <c r="H3122">
        <f t="shared" si="341"/>
        <v>29</v>
      </c>
      <c r="I3122" s="29">
        <v>0.3666666666666667</v>
      </c>
      <c r="J3122" s="29">
        <v>0.36666666666666664</v>
      </c>
      <c r="K3122">
        <v>8179</v>
      </c>
      <c r="L3122">
        <v>6</v>
      </c>
      <c r="O3122">
        <v>4</v>
      </c>
      <c r="P3122">
        <v>2</v>
      </c>
      <c r="Q3122">
        <v>2</v>
      </c>
      <c r="T3122">
        <v>60</v>
      </c>
      <c r="W3122" s="41" t="s">
        <v>274</v>
      </c>
      <c r="X3122">
        <v>0</v>
      </c>
      <c r="Y3122">
        <v>1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</row>
    <row r="3123" spans="1:43" x14ac:dyDescent="0.15">
      <c r="A3123">
        <v>4072</v>
      </c>
      <c r="B3123">
        <v>176</v>
      </c>
      <c r="C3123">
        <v>29</v>
      </c>
      <c r="D3123" s="17">
        <v>2008</v>
      </c>
      <c r="E3123" s="17">
        <v>7</v>
      </c>
      <c r="F3123" s="17">
        <v>17</v>
      </c>
      <c r="G3123" s="40">
        <f t="shared" si="340"/>
        <v>39646</v>
      </c>
      <c r="H3123">
        <f t="shared" si="341"/>
        <v>29</v>
      </c>
      <c r="I3123" s="29"/>
      <c r="J3123" s="29"/>
      <c r="L3123">
        <v>7</v>
      </c>
      <c r="O3123">
        <v>4</v>
      </c>
      <c r="P3123">
        <v>2</v>
      </c>
      <c r="Q3123">
        <v>1</v>
      </c>
      <c r="R3123">
        <v>36.6</v>
      </c>
      <c r="S3123">
        <v>0</v>
      </c>
      <c r="W3123" s="41" t="s">
        <v>50</v>
      </c>
      <c r="X3123">
        <v>0</v>
      </c>
      <c r="Y3123">
        <v>1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M3123" t="s">
        <v>2920</v>
      </c>
    </row>
    <row r="3124" spans="1:43" x14ac:dyDescent="0.15">
      <c r="A3124">
        <v>4738</v>
      </c>
      <c r="B3124">
        <v>200</v>
      </c>
      <c r="C3124">
        <v>28</v>
      </c>
      <c r="D3124" s="17">
        <v>2009</v>
      </c>
      <c r="E3124" s="17">
        <v>7</v>
      </c>
      <c r="F3124" s="17">
        <v>13</v>
      </c>
      <c r="G3124" s="40">
        <f t="shared" si="340"/>
        <v>40007</v>
      </c>
      <c r="H3124">
        <f t="shared" si="341"/>
        <v>29</v>
      </c>
      <c r="I3124" s="29">
        <v>0.37291666666666662</v>
      </c>
      <c r="J3124" s="29">
        <v>0.37291666666666667</v>
      </c>
      <c r="L3124">
        <v>7</v>
      </c>
      <c r="O3124">
        <v>4</v>
      </c>
      <c r="P3124">
        <v>2</v>
      </c>
      <c r="Q3124">
        <v>2</v>
      </c>
      <c r="R3124">
        <v>37.6</v>
      </c>
      <c r="S3124">
        <v>1</v>
      </c>
      <c r="T3124">
        <v>5</v>
      </c>
      <c r="W3124" s="41" t="s">
        <v>118</v>
      </c>
      <c r="X3124">
        <v>4</v>
      </c>
      <c r="Y3124">
        <v>0</v>
      </c>
      <c r="Z3124">
        <v>0</v>
      </c>
      <c r="AA3124">
        <v>0</v>
      </c>
      <c r="AB3124">
        <v>0</v>
      </c>
      <c r="AC3124">
        <v>1</v>
      </c>
      <c r="AD3124">
        <v>0</v>
      </c>
      <c r="AE3124">
        <v>1</v>
      </c>
      <c r="AQ3124" t="s">
        <v>224</v>
      </c>
    </row>
    <row r="3125" spans="1:43" x14ac:dyDescent="0.15">
      <c r="A3125">
        <v>4743</v>
      </c>
      <c r="B3125">
        <v>200</v>
      </c>
      <c r="C3125">
        <v>28</v>
      </c>
      <c r="D3125" s="19">
        <v>2009</v>
      </c>
      <c r="E3125" s="19">
        <v>7</v>
      </c>
      <c r="F3125" s="19">
        <v>13</v>
      </c>
      <c r="G3125" s="40">
        <f t="shared" si="340"/>
        <v>40007</v>
      </c>
      <c r="H3125">
        <f t="shared" si="341"/>
        <v>29</v>
      </c>
      <c r="I3125" s="29">
        <v>0.44444444444444442</v>
      </c>
      <c r="J3125" s="29">
        <v>0.44444444444444448</v>
      </c>
      <c r="K3125">
        <v>7759</v>
      </c>
      <c r="L3125">
        <v>5</v>
      </c>
      <c r="O3125">
        <v>4</v>
      </c>
      <c r="P3125">
        <v>2</v>
      </c>
      <c r="Q3125">
        <v>2</v>
      </c>
      <c r="W3125" s="41" t="s">
        <v>118</v>
      </c>
      <c r="X3125">
        <v>0</v>
      </c>
      <c r="Y3125">
        <v>1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</row>
    <row r="3126" spans="1:43" x14ac:dyDescent="0.15">
      <c r="A3126">
        <v>4759</v>
      </c>
      <c r="B3126">
        <v>200</v>
      </c>
      <c r="C3126">
        <v>28</v>
      </c>
      <c r="D3126" s="17">
        <v>2009</v>
      </c>
      <c r="E3126" s="17">
        <v>7</v>
      </c>
      <c r="F3126" s="17">
        <v>14</v>
      </c>
      <c r="G3126" s="40">
        <f t="shared" si="340"/>
        <v>40008</v>
      </c>
      <c r="H3126">
        <f t="shared" si="341"/>
        <v>29</v>
      </c>
      <c r="I3126" s="29">
        <v>0.45902777777777781</v>
      </c>
      <c r="J3126" s="29">
        <v>0.45902777777777776</v>
      </c>
      <c r="L3126">
        <v>6</v>
      </c>
      <c r="O3126">
        <v>4</v>
      </c>
      <c r="P3126">
        <v>2</v>
      </c>
      <c r="Q3126">
        <v>1</v>
      </c>
      <c r="W3126" s="41" t="s">
        <v>118</v>
      </c>
      <c r="X3126">
        <v>2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0</v>
      </c>
      <c r="AE3126">
        <v>1</v>
      </c>
    </row>
    <row r="3127" spans="1:43" x14ac:dyDescent="0.15">
      <c r="A3127">
        <v>4703</v>
      </c>
      <c r="B3127">
        <v>199</v>
      </c>
      <c r="C3127">
        <v>29</v>
      </c>
      <c r="D3127" s="17">
        <v>2009</v>
      </c>
      <c r="E3127" s="17">
        <v>7</v>
      </c>
      <c r="F3127" s="17">
        <v>15</v>
      </c>
      <c r="G3127" s="40">
        <f t="shared" si="340"/>
        <v>40009</v>
      </c>
      <c r="H3127">
        <f t="shared" si="341"/>
        <v>29</v>
      </c>
      <c r="I3127" s="29">
        <v>0.36736111111111108</v>
      </c>
      <c r="J3127" s="29">
        <v>0.36736111111111108</v>
      </c>
      <c r="L3127">
        <v>9</v>
      </c>
      <c r="O3127">
        <v>4</v>
      </c>
      <c r="P3127">
        <v>2</v>
      </c>
      <c r="Q3127">
        <v>1</v>
      </c>
      <c r="T3127">
        <v>5</v>
      </c>
      <c r="W3127" s="41" t="s">
        <v>118</v>
      </c>
      <c r="X3127">
        <v>0</v>
      </c>
      <c r="Y3127">
        <v>1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</row>
    <row r="3128" spans="1:43" x14ac:dyDescent="0.15">
      <c r="A3128">
        <v>4708</v>
      </c>
      <c r="B3128">
        <v>199</v>
      </c>
      <c r="C3128">
        <v>29</v>
      </c>
      <c r="D3128" s="17">
        <v>2009</v>
      </c>
      <c r="E3128" s="17">
        <v>7</v>
      </c>
      <c r="F3128" s="17">
        <v>15</v>
      </c>
      <c r="G3128" s="40">
        <f t="shared" si="340"/>
        <v>40009</v>
      </c>
      <c r="H3128">
        <f t="shared" si="341"/>
        <v>29</v>
      </c>
      <c r="I3128" s="29">
        <v>0.44444444444444442</v>
      </c>
      <c r="J3128" s="29">
        <v>0.44444444444444448</v>
      </c>
      <c r="L3128">
        <v>8</v>
      </c>
      <c r="O3128">
        <v>4</v>
      </c>
      <c r="P3128">
        <v>2</v>
      </c>
      <c r="Q3128">
        <v>1</v>
      </c>
      <c r="W3128" s="41" t="s">
        <v>118</v>
      </c>
      <c r="X3128">
        <v>0</v>
      </c>
      <c r="Y3128">
        <v>1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M3128" t="s">
        <v>2920</v>
      </c>
    </row>
    <row r="3129" spans="1:43" x14ac:dyDescent="0.15">
      <c r="A3129">
        <v>4720</v>
      </c>
      <c r="B3129">
        <v>199</v>
      </c>
      <c r="C3129">
        <v>29</v>
      </c>
      <c r="D3129" s="17">
        <v>2009</v>
      </c>
      <c r="E3129" s="17">
        <v>7</v>
      </c>
      <c r="F3129" s="17">
        <v>16</v>
      </c>
      <c r="G3129" s="40">
        <f t="shared" si="340"/>
        <v>40010</v>
      </c>
      <c r="H3129">
        <f t="shared" si="341"/>
        <v>29</v>
      </c>
      <c r="I3129" s="29">
        <v>0.46319444444444446</v>
      </c>
      <c r="J3129" s="29">
        <v>0.46319444444444441</v>
      </c>
      <c r="L3129">
        <v>8</v>
      </c>
      <c r="O3129">
        <v>4</v>
      </c>
      <c r="P3129">
        <v>2</v>
      </c>
      <c r="Q3129">
        <v>2</v>
      </c>
      <c r="T3129">
        <v>5</v>
      </c>
      <c r="W3129" s="41" t="s">
        <v>118</v>
      </c>
      <c r="X3129">
        <v>0</v>
      </c>
      <c r="Y3129">
        <v>1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</row>
    <row r="3130" spans="1:43" x14ac:dyDescent="0.15">
      <c r="A3130">
        <v>4718</v>
      </c>
      <c r="B3130">
        <v>199</v>
      </c>
      <c r="C3130">
        <v>29</v>
      </c>
      <c r="D3130" s="17">
        <v>2009</v>
      </c>
      <c r="E3130" s="17">
        <v>7</v>
      </c>
      <c r="F3130" s="17">
        <v>16</v>
      </c>
      <c r="G3130" s="40">
        <f t="shared" si="340"/>
        <v>40010</v>
      </c>
      <c r="H3130">
        <f t="shared" si="341"/>
        <v>29</v>
      </c>
      <c r="I3130" s="29">
        <v>0.44513888888888892</v>
      </c>
      <c r="J3130" s="29">
        <v>0.44513888888888892</v>
      </c>
      <c r="L3130">
        <v>5</v>
      </c>
      <c r="O3130">
        <v>4</v>
      </c>
      <c r="P3130">
        <v>2</v>
      </c>
      <c r="Q3130">
        <v>2</v>
      </c>
      <c r="R3130">
        <v>36.1</v>
      </c>
      <c r="S3130">
        <v>0</v>
      </c>
      <c r="W3130" s="41" t="s">
        <v>118</v>
      </c>
      <c r="X3130">
        <v>0</v>
      </c>
      <c r="Y3130">
        <v>1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</row>
    <row r="3131" spans="1:43" x14ac:dyDescent="0.15">
      <c r="A3131">
        <v>4719</v>
      </c>
      <c r="B3131">
        <v>199</v>
      </c>
      <c r="C3131">
        <v>29</v>
      </c>
      <c r="D3131" s="17">
        <v>2009</v>
      </c>
      <c r="E3131" s="17">
        <v>7</v>
      </c>
      <c r="F3131" s="17">
        <v>16</v>
      </c>
      <c r="G3131" s="40">
        <f t="shared" si="340"/>
        <v>40010</v>
      </c>
      <c r="H3131">
        <f t="shared" si="341"/>
        <v>29</v>
      </c>
      <c r="I3131" s="29">
        <v>0.44930555555555557</v>
      </c>
      <c r="J3131" s="29">
        <v>0.44930555555555557</v>
      </c>
      <c r="L3131">
        <v>6</v>
      </c>
      <c r="O3131">
        <v>4</v>
      </c>
      <c r="P3131">
        <v>2</v>
      </c>
      <c r="Q3131">
        <v>2</v>
      </c>
      <c r="W3131" s="41" t="s">
        <v>118</v>
      </c>
      <c r="X3131">
        <v>1</v>
      </c>
      <c r="Y3131">
        <v>0</v>
      </c>
      <c r="Z3131">
        <v>1</v>
      </c>
      <c r="AA3131">
        <v>0</v>
      </c>
      <c r="AB3131">
        <v>0</v>
      </c>
      <c r="AC3131">
        <v>0</v>
      </c>
      <c r="AD3131">
        <v>0</v>
      </c>
      <c r="AE3131">
        <v>1</v>
      </c>
    </row>
    <row r="3132" spans="1:43" x14ac:dyDescent="0.15">
      <c r="A3132">
        <v>4725</v>
      </c>
      <c r="B3132">
        <v>199</v>
      </c>
      <c r="C3132">
        <v>29</v>
      </c>
      <c r="D3132" s="17">
        <v>2009</v>
      </c>
      <c r="E3132" s="17">
        <v>7</v>
      </c>
      <c r="F3132" s="17">
        <v>17</v>
      </c>
      <c r="G3132" s="40">
        <f t="shared" si="340"/>
        <v>40011</v>
      </c>
      <c r="H3132">
        <f t="shared" si="341"/>
        <v>29</v>
      </c>
      <c r="I3132" s="29"/>
      <c r="J3132" s="29"/>
      <c r="L3132">
        <v>6</v>
      </c>
      <c r="O3132">
        <v>4</v>
      </c>
      <c r="P3132">
        <v>2</v>
      </c>
      <c r="Q3132">
        <v>2</v>
      </c>
      <c r="T3132">
        <v>5</v>
      </c>
      <c r="W3132" s="41" t="s">
        <v>118</v>
      </c>
      <c r="X3132">
        <v>0</v>
      </c>
      <c r="Y3132">
        <v>1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P3132" t="s">
        <v>281</v>
      </c>
    </row>
    <row r="3133" spans="1:43" x14ac:dyDescent="0.15">
      <c r="A3133">
        <v>2464</v>
      </c>
      <c r="B3133">
        <v>90</v>
      </c>
      <c r="C3133">
        <v>29</v>
      </c>
      <c r="D3133" s="17">
        <v>2003</v>
      </c>
      <c r="E3133" s="17">
        <v>7</v>
      </c>
      <c r="F3133" s="17">
        <v>21</v>
      </c>
      <c r="G3133" s="40">
        <f t="shared" ref="G3133:G3149" si="342">DATE(D3133,E3133,F3133)</f>
        <v>37823</v>
      </c>
      <c r="H3133">
        <f t="shared" ref="H3133:H3149" si="343">INT((G3133-DATE(YEAR(G3133-WEEKDAY(G3133-1)+4),1,3)+WEEKDAY(DATE(YEAR(G3133-WEEKDAY(G3133-1)+4),1,3))+5)/7)</f>
        <v>30</v>
      </c>
      <c r="I3133" s="38">
        <v>0</v>
      </c>
      <c r="J3133" s="38">
        <v>0.45902777777777781</v>
      </c>
      <c r="K3133">
        <v>2074</v>
      </c>
      <c r="L3133">
        <v>5</v>
      </c>
      <c r="O3133">
        <v>4</v>
      </c>
      <c r="P3133">
        <v>2</v>
      </c>
      <c r="Q3133">
        <v>2</v>
      </c>
      <c r="W3133" s="41" t="s">
        <v>118</v>
      </c>
      <c r="X3133">
        <v>4</v>
      </c>
      <c r="Y3133">
        <v>0</v>
      </c>
      <c r="Z3133">
        <v>0</v>
      </c>
      <c r="AA3133">
        <v>0</v>
      </c>
      <c r="AB3133">
        <v>0</v>
      </c>
      <c r="AC3133">
        <v>1</v>
      </c>
      <c r="AD3133">
        <v>0</v>
      </c>
      <c r="AE3133">
        <v>1</v>
      </c>
    </row>
    <row r="3134" spans="1:43" x14ac:dyDescent="0.15">
      <c r="A3134">
        <v>2412</v>
      </c>
      <c r="B3134">
        <v>89</v>
      </c>
      <c r="C3134">
        <v>30</v>
      </c>
      <c r="D3134" s="17">
        <v>2003</v>
      </c>
      <c r="E3134" s="17">
        <v>7</v>
      </c>
      <c r="F3134" s="17">
        <v>22</v>
      </c>
      <c r="G3134" s="40">
        <f t="shared" si="342"/>
        <v>37824</v>
      </c>
      <c r="H3134">
        <f t="shared" si="343"/>
        <v>30</v>
      </c>
      <c r="I3134" s="38">
        <v>0</v>
      </c>
      <c r="J3134" s="38">
        <v>0.41736111111111113</v>
      </c>
      <c r="K3134">
        <v>4310</v>
      </c>
      <c r="L3134">
        <v>8</v>
      </c>
      <c r="O3134">
        <v>4</v>
      </c>
      <c r="P3134">
        <v>2</v>
      </c>
      <c r="Q3134">
        <v>1</v>
      </c>
      <c r="T3134">
        <v>2</v>
      </c>
      <c r="W3134" s="41" t="s">
        <v>118</v>
      </c>
      <c r="X3134">
        <v>3</v>
      </c>
      <c r="Y3134">
        <v>0</v>
      </c>
      <c r="Z3134">
        <v>0</v>
      </c>
      <c r="AA3134">
        <v>0</v>
      </c>
      <c r="AB3134">
        <v>1</v>
      </c>
      <c r="AC3134">
        <v>0</v>
      </c>
      <c r="AD3134">
        <v>0</v>
      </c>
      <c r="AE3134">
        <v>1</v>
      </c>
    </row>
    <row r="3135" spans="1:43" x14ac:dyDescent="0.15">
      <c r="A3135">
        <v>2424</v>
      </c>
      <c r="B3135">
        <v>89</v>
      </c>
      <c r="C3135">
        <v>30</v>
      </c>
      <c r="D3135" s="17">
        <v>2003</v>
      </c>
      <c r="E3135" s="17">
        <v>7</v>
      </c>
      <c r="F3135" s="17">
        <v>23</v>
      </c>
      <c r="G3135" s="40">
        <f t="shared" si="342"/>
        <v>37825</v>
      </c>
      <c r="H3135">
        <f t="shared" si="343"/>
        <v>30</v>
      </c>
      <c r="I3135" s="38">
        <v>0</v>
      </c>
      <c r="J3135" s="38">
        <v>0.44791666666666669</v>
      </c>
      <c r="K3135">
        <v>600</v>
      </c>
      <c r="L3135">
        <v>7</v>
      </c>
      <c r="O3135">
        <v>4</v>
      </c>
      <c r="P3135">
        <v>2</v>
      </c>
      <c r="Q3135">
        <v>1</v>
      </c>
      <c r="T3135">
        <v>2</v>
      </c>
      <c r="W3135" s="41" t="s">
        <v>118</v>
      </c>
      <c r="X3135">
        <v>3</v>
      </c>
      <c r="Y3135">
        <v>0</v>
      </c>
      <c r="Z3135">
        <v>0</v>
      </c>
      <c r="AA3135">
        <v>0</v>
      </c>
      <c r="AB3135">
        <v>1</v>
      </c>
      <c r="AC3135">
        <v>0</v>
      </c>
      <c r="AD3135">
        <v>0</v>
      </c>
      <c r="AE3135">
        <v>1</v>
      </c>
    </row>
    <row r="3136" spans="1:43" x14ac:dyDescent="0.15">
      <c r="A3136">
        <v>1518</v>
      </c>
      <c r="B3136">
        <v>55</v>
      </c>
      <c r="C3136">
        <v>29</v>
      </c>
      <c r="D3136" s="17">
        <v>2004</v>
      </c>
      <c r="E3136" s="17">
        <v>7</v>
      </c>
      <c r="F3136" s="17">
        <v>20</v>
      </c>
      <c r="G3136" s="40">
        <f t="shared" si="342"/>
        <v>38188</v>
      </c>
      <c r="H3136">
        <f t="shared" si="343"/>
        <v>30</v>
      </c>
      <c r="I3136" s="38">
        <v>0</v>
      </c>
      <c r="J3136" s="38">
        <v>0.41805555555555557</v>
      </c>
      <c r="K3136">
        <v>6314</v>
      </c>
      <c r="L3136">
        <v>6</v>
      </c>
      <c r="O3136">
        <v>4</v>
      </c>
      <c r="P3136">
        <v>2</v>
      </c>
      <c r="Q3136">
        <v>1</v>
      </c>
      <c r="R3136">
        <v>35.9</v>
      </c>
      <c r="S3136">
        <v>0</v>
      </c>
      <c r="T3136">
        <v>2</v>
      </c>
      <c r="W3136" s="41" t="s">
        <v>118</v>
      </c>
      <c r="X3136">
        <v>0</v>
      </c>
      <c r="Y3136">
        <v>1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</row>
    <row r="3137" spans="1:31" x14ac:dyDescent="0.15">
      <c r="A3137">
        <v>1520</v>
      </c>
      <c r="B3137">
        <v>55</v>
      </c>
      <c r="C3137">
        <v>29</v>
      </c>
      <c r="D3137" s="19">
        <v>2004</v>
      </c>
      <c r="E3137" s="19">
        <v>7</v>
      </c>
      <c r="F3137" s="19">
        <v>20</v>
      </c>
      <c r="G3137" s="40">
        <f t="shared" si="342"/>
        <v>38188</v>
      </c>
      <c r="H3137">
        <f t="shared" si="343"/>
        <v>30</v>
      </c>
      <c r="I3137" s="38">
        <v>0</v>
      </c>
      <c r="J3137" s="38">
        <v>0.47569444444444442</v>
      </c>
      <c r="K3137">
        <v>6315</v>
      </c>
      <c r="L3137">
        <v>7</v>
      </c>
      <c r="O3137">
        <v>4</v>
      </c>
      <c r="P3137">
        <v>2</v>
      </c>
      <c r="Q3137">
        <v>2</v>
      </c>
      <c r="R3137" s="3"/>
      <c r="S3137" s="3"/>
      <c r="T3137">
        <v>2</v>
      </c>
      <c r="W3137" s="41" t="s">
        <v>50</v>
      </c>
      <c r="X3137">
        <v>4</v>
      </c>
      <c r="Y3137">
        <v>0</v>
      </c>
      <c r="Z3137">
        <v>0</v>
      </c>
      <c r="AA3137">
        <v>0</v>
      </c>
      <c r="AB3137">
        <v>0</v>
      </c>
      <c r="AC3137">
        <v>1</v>
      </c>
      <c r="AD3137">
        <v>0</v>
      </c>
      <c r="AE3137">
        <v>1</v>
      </c>
    </row>
    <row r="3138" spans="1:31" x14ac:dyDescent="0.15">
      <c r="A3138">
        <v>1525</v>
      </c>
      <c r="B3138">
        <v>55</v>
      </c>
      <c r="C3138">
        <v>29</v>
      </c>
      <c r="D3138" s="17">
        <v>2004</v>
      </c>
      <c r="E3138" s="17">
        <v>7</v>
      </c>
      <c r="F3138" s="17">
        <v>21</v>
      </c>
      <c r="G3138" s="40">
        <f t="shared" si="342"/>
        <v>38189</v>
      </c>
      <c r="H3138">
        <f t="shared" si="343"/>
        <v>30</v>
      </c>
      <c r="I3138" s="38"/>
      <c r="J3138" s="38"/>
      <c r="L3138">
        <v>5</v>
      </c>
      <c r="O3138">
        <v>4</v>
      </c>
      <c r="P3138">
        <v>2</v>
      </c>
      <c r="Q3138">
        <v>2</v>
      </c>
      <c r="T3138">
        <v>2</v>
      </c>
      <c r="W3138" s="41" t="s">
        <v>118</v>
      </c>
      <c r="X3138">
        <v>0</v>
      </c>
      <c r="Y3138">
        <v>1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</row>
    <row r="3139" spans="1:31" x14ac:dyDescent="0.15">
      <c r="A3139">
        <v>4103</v>
      </c>
      <c r="B3139">
        <v>177</v>
      </c>
      <c r="C3139">
        <v>30</v>
      </c>
      <c r="D3139" s="17">
        <v>2008</v>
      </c>
      <c r="E3139" s="17">
        <v>7</v>
      </c>
      <c r="F3139" s="17">
        <v>25</v>
      </c>
      <c r="G3139" s="40">
        <f t="shared" si="342"/>
        <v>39654</v>
      </c>
      <c r="H3139">
        <f t="shared" si="343"/>
        <v>30</v>
      </c>
      <c r="I3139" s="29"/>
      <c r="J3139" s="29"/>
      <c r="L3139">
        <v>8</v>
      </c>
      <c r="O3139">
        <v>4</v>
      </c>
      <c r="P3139">
        <v>2</v>
      </c>
      <c r="Q3139">
        <v>2</v>
      </c>
      <c r="R3139">
        <v>36.6</v>
      </c>
      <c r="S3139">
        <v>0</v>
      </c>
      <c r="W3139" s="41" t="s">
        <v>55</v>
      </c>
      <c r="X3139">
        <v>0</v>
      </c>
      <c r="Y3139">
        <v>1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</row>
    <row r="3140" spans="1:31" x14ac:dyDescent="0.15">
      <c r="A3140">
        <v>4668</v>
      </c>
      <c r="B3140">
        <v>198</v>
      </c>
      <c r="C3140">
        <v>29</v>
      </c>
      <c r="D3140" s="17">
        <v>2009</v>
      </c>
      <c r="E3140" s="17">
        <v>7</v>
      </c>
      <c r="F3140" s="17">
        <v>20</v>
      </c>
      <c r="G3140" s="40">
        <f t="shared" si="342"/>
        <v>40014</v>
      </c>
      <c r="H3140">
        <f t="shared" si="343"/>
        <v>30</v>
      </c>
      <c r="I3140" s="29">
        <v>0.375</v>
      </c>
      <c r="J3140" s="29">
        <v>0.375</v>
      </c>
      <c r="K3140">
        <v>7776</v>
      </c>
      <c r="L3140">
        <v>5</v>
      </c>
      <c r="O3140">
        <v>4</v>
      </c>
      <c r="P3140">
        <v>2</v>
      </c>
      <c r="Q3140">
        <v>2</v>
      </c>
      <c r="R3140">
        <v>36.200000000000003</v>
      </c>
      <c r="S3140">
        <v>0</v>
      </c>
      <c r="T3140">
        <v>5</v>
      </c>
      <c r="W3140" s="41" t="s">
        <v>1358</v>
      </c>
      <c r="X3140">
        <v>3</v>
      </c>
      <c r="Y3140">
        <v>0</v>
      </c>
      <c r="Z3140">
        <v>0</v>
      </c>
      <c r="AA3140">
        <v>0</v>
      </c>
      <c r="AB3140">
        <v>1</v>
      </c>
      <c r="AC3140">
        <v>0</v>
      </c>
      <c r="AD3140">
        <v>0</v>
      </c>
      <c r="AE3140">
        <v>1</v>
      </c>
    </row>
    <row r="3141" spans="1:31" x14ac:dyDescent="0.15">
      <c r="A3141">
        <v>4671</v>
      </c>
      <c r="B3141">
        <v>198</v>
      </c>
      <c r="C3141">
        <v>29</v>
      </c>
      <c r="D3141" s="19">
        <v>2009</v>
      </c>
      <c r="E3141" s="19">
        <v>7</v>
      </c>
      <c r="F3141" s="19">
        <v>20</v>
      </c>
      <c r="G3141" s="40">
        <f t="shared" si="342"/>
        <v>40014</v>
      </c>
      <c r="H3141">
        <f t="shared" si="343"/>
        <v>30</v>
      </c>
      <c r="I3141" s="29">
        <v>0.45069444444444445</v>
      </c>
      <c r="J3141" s="29">
        <v>0.45069444444444445</v>
      </c>
      <c r="K3141">
        <v>3669</v>
      </c>
      <c r="L3141">
        <v>5</v>
      </c>
      <c r="O3141">
        <v>4</v>
      </c>
      <c r="P3141">
        <v>2</v>
      </c>
      <c r="Q3141">
        <v>2</v>
      </c>
      <c r="R3141">
        <v>36.9</v>
      </c>
      <c r="S3141">
        <v>0</v>
      </c>
      <c r="W3141" s="41" t="s">
        <v>118</v>
      </c>
      <c r="X3141">
        <v>4</v>
      </c>
      <c r="Y3141">
        <v>0</v>
      </c>
      <c r="Z3141">
        <v>0</v>
      </c>
      <c r="AA3141">
        <v>0</v>
      </c>
      <c r="AB3141">
        <v>0</v>
      </c>
      <c r="AC3141">
        <v>1</v>
      </c>
      <c r="AD3141">
        <v>0</v>
      </c>
      <c r="AE3141">
        <v>1</v>
      </c>
    </row>
    <row r="3142" spans="1:31" x14ac:dyDescent="0.15">
      <c r="A3142">
        <v>4681</v>
      </c>
      <c r="B3142">
        <v>198</v>
      </c>
      <c r="C3142">
        <v>29</v>
      </c>
      <c r="D3142" s="17">
        <v>2009</v>
      </c>
      <c r="E3142" s="17">
        <v>7</v>
      </c>
      <c r="F3142" s="17">
        <v>21</v>
      </c>
      <c r="G3142" s="40">
        <f t="shared" si="342"/>
        <v>40015</v>
      </c>
      <c r="H3142">
        <f t="shared" si="343"/>
        <v>30</v>
      </c>
      <c r="I3142" s="29">
        <v>0.4145833333333333</v>
      </c>
      <c r="J3142" s="29">
        <v>0.4145833333333333</v>
      </c>
      <c r="K3142">
        <v>6075</v>
      </c>
      <c r="L3142">
        <v>6</v>
      </c>
      <c r="O3142">
        <v>4</v>
      </c>
      <c r="P3142">
        <v>2</v>
      </c>
      <c r="Q3142">
        <v>1</v>
      </c>
      <c r="W3142" s="41" t="s">
        <v>118</v>
      </c>
      <c r="X3142">
        <v>0</v>
      </c>
      <c r="Y3142">
        <v>1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</row>
    <row r="3143" spans="1:31" x14ac:dyDescent="0.15">
      <c r="A3143">
        <v>4684</v>
      </c>
      <c r="B3143">
        <v>198</v>
      </c>
      <c r="C3143">
        <v>29</v>
      </c>
      <c r="D3143" s="17">
        <v>2009</v>
      </c>
      <c r="E3143" s="17">
        <v>7</v>
      </c>
      <c r="F3143" s="17">
        <v>21</v>
      </c>
      <c r="G3143" s="40">
        <f t="shared" si="342"/>
        <v>40015</v>
      </c>
      <c r="H3143">
        <f t="shared" si="343"/>
        <v>30</v>
      </c>
      <c r="I3143" s="29">
        <v>0.4381944444444445</v>
      </c>
      <c r="J3143" s="29">
        <v>0.43819444444444444</v>
      </c>
      <c r="L3143">
        <v>6</v>
      </c>
      <c r="O3143">
        <v>4</v>
      </c>
      <c r="P3143">
        <v>2</v>
      </c>
      <c r="Q3143">
        <v>2</v>
      </c>
      <c r="R3143">
        <v>36.4</v>
      </c>
      <c r="S3143">
        <v>0</v>
      </c>
      <c r="W3143" s="41" t="s">
        <v>118</v>
      </c>
      <c r="X3143">
        <v>4</v>
      </c>
      <c r="Y3143">
        <v>0</v>
      </c>
      <c r="Z3143">
        <v>0</v>
      </c>
      <c r="AA3143">
        <v>0</v>
      </c>
      <c r="AB3143">
        <v>0</v>
      </c>
      <c r="AC3143">
        <v>1</v>
      </c>
      <c r="AD3143">
        <v>0</v>
      </c>
      <c r="AE3143">
        <v>1</v>
      </c>
    </row>
    <row r="3144" spans="1:31" x14ac:dyDescent="0.15">
      <c r="A3144">
        <v>4692</v>
      </c>
      <c r="B3144">
        <v>198</v>
      </c>
      <c r="C3144">
        <v>30</v>
      </c>
      <c r="D3144" s="17">
        <v>2009</v>
      </c>
      <c r="E3144" s="17">
        <v>7</v>
      </c>
      <c r="F3144" s="17">
        <v>22</v>
      </c>
      <c r="G3144" s="40">
        <f t="shared" si="342"/>
        <v>40016</v>
      </c>
      <c r="H3144">
        <f t="shared" si="343"/>
        <v>30</v>
      </c>
      <c r="I3144" s="29">
        <v>0.40833333333333338</v>
      </c>
      <c r="J3144" s="29">
        <v>0.40833333333333333</v>
      </c>
      <c r="K3144">
        <v>7437</v>
      </c>
      <c r="L3144">
        <v>5</v>
      </c>
      <c r="O3144">
        <v>4</v>
      </c>
      <c r="P3144">
        <v>2</v>
      </c>
      <c r="Q3144">
        <v>2</v>
      </c>
      <c r="T3144">
        <v>5</v>
      </c>
      <c r="W3144" s="41" t="s">
        <v>50</v>
      </c>
      <c r="X3144">
        <v>0</v>
      </c>
      <c r="Y3144">
        <v>1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</row>
    <row r="3145" spans="1:31" x14ac:dyDescent="0.15">
      <c r="A3145">
        <v>4696</v>
      </c>
      <c r="B3145">
        <v>198</v>
      </c>
      <c r="C3145">
        <v>30</v>
      </c>
      <c r="D3145" s="17">
        <v>2009</v>
      </c>
      <c r="E3145" s="17">
        <v>7</v>
      </c>
      <c r="F3145" s="17">
        <v>22</v>
      </c>
      <c r="G3145" s="40">
        <f t="shared" si="342"/>
        <v>40016</v>
      </c>
      <c r="H3145">
        <f t="shared" si="343"/>
        <v>30</v>
      </c>
      <c r="I3145" s="29"/>
      <c r="J3145" s="29"/>
      <c r="L3145">
        <v>5</v>
      </c>
      <c r="O3145">
        <v>4</v>
      </c>
      <c r="P3145">
        <v>2</v>
      </c>
      <c r="Q3145">
        <v>1</v>
      </c>
      <c r="W3145" s="41" t="s">
        <v>118</v>
      </c>
      <c r="X3145">
        <v>0</v>
      </c>
      <c r="Y3145">
        <v>1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</row>
    <row r="3146" spans="1:31" x14ac:dyDescent="0.15">
      <c r="A3146">
        <v>4861</v>
      </c>
      <c r="B3146">
        <v>204</v>
      </c>
      <c r="C3146">
        <v>30</v>
      </c>
      <c r="D3146" s="17">
        <v>2009</v>
      </c>
      <c r="E3146" s="17">
        <v>7</v>
      </c>
      <c r="F3146" s="17">
        <v>23</v>
      </c>
      <c r="G3146" s="40">
        <f t="shared" si="342"/>
        <v>40017</v>
      </c>
      <c r="H3146">
        <f t="shared" si="343"/>
        <v>30</v>
      </c>
      <c r="I3146" s="29">
        <v>0.4381944444444445</v>
      </c>
      <c r="J3146" s="29">
        <v>0.43819444444444444</v>
      </c>
      <c r="L3146">
        <v>8</v>
      </c>
      <c r="O3146">
        <v>4</v>
      </c>
      <c r="P3146">
        <v>2</v>
      </c>
      <c r="Q3146">
        <v>2</v>
      </c>
      <c r="W3146" s="41" t="s">
        <v>49</v>
      </c>
      <c r="X3146">
        <v>0</v>
      </c>
      <c r="Y3146">
        <v>1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</row>
    <row r="3147" spans="1:31" x14ac:dyDescent="0.15">
      <c r="A3147">
        <v>4860</v>
      </c>
      <c r="B3147">
        <v>204</v>
      </c>
      <c r="C3147">
        <v>30</v>
      </c>
      <c r="D3147" s="17">
        <v>2009</v>
      </c>
      <c r="E3147" s="17">
        <v>7</v>
      </c>
      <c r="F3147" s="17">
        <v>23</v>
      </c>
      <c r="G3147" s="40">
        <f t="shared" si="342"/>
        <v>40017</v>
      </c>
      <c r="H3147">
        <f t="shared" si="343"/>
        <v>30</v>
      </c>
      <c r="I3147" s="29">
        <v>0.43055555555555558</v>
      </c>
      <c r="J3147" s="29">
        <v>0.43055555555555558</v>
      </c>
      <c r="L3147">
        <v>9</v>
      </c>
      <c r="O3147">
        <v>4</v>
      </c>
      <c r="P3147">
        <v>2</v>
      </c>
      <c r="Q3147">
        <v>1</v>
      </c>
      <c r="W3147" s="41" t="s">
        <v>222</v>
      </c>
      <c r="X3147">
        <v>1</v>
      </c>
      <c r="Y3147">
        <v>0</v>
      </c>
      <c r="Z3147">
        <v>1</v>
      </c>
      <c r="AA3147">
        <v>0</v>
      </c>
      <c r="AB3147">
        <v>0</v>
      </c>
      <c r="AC3147">
        <v>0</v>
      </c>
      <c r="AD3147">
        <v>0</v>
      </c>
      <c r="AE3147">
        <v>1</v>
      </c>
    </row>
    <row r="3148" spans="1:31" x14ac:dyDescent="0.15">
      <c r="A3148">
        <v>4867</v>
      </c>
      <c r="B3148">
        <v>204</v>
      </c>
      <c r="C3148">
        <v>30</v>
      </c>
      <c r="D3148" s="19">
        <v>2009</v>
      </c>
      <c r="E3148" s="19">
        <v>7</v>
      </c>
      <c r="F3148" s="19">
        <v>24</v>
      </c>
      <c r="G3148" s="40">
        <f t="shared" si="342"/>
        <v>40018</v>
      </c>
      <c r="H3148">
        <f t="shared" si="343"/>
        <v>30</v>
      </c>
      <c r="I3148" s="29">
        <v>0.375</v>
      </c>
      <c r="J3148" s="29">
        <v>0.375</v>
      </c>
      <c r="L3148">
        <v>5</v>
      </c>
      <c r="O3148">
        <v>4</v>
      </c>
      <c r="P3148">
        <v>2</v>
      </c>
      <c r="Q3148">
        <v>1</v>
      </c>
      <c r="T3148">
        <v>5</v>
      </c>
      <c r="W3148" s="41" t="s">
        <v>118</v>
      </c>
      <c r="X3148">
        <v>0</v>
      </c>
      <c r="Y3148">
        <v>1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</row>
    <row r="3149" spans="1:31" x14ac:dyDescent="0.15">
      <c r="A3149">
        <v>4865</v>
      </c>
      <c r="B3149">
        <v>204</v>
      </c>
      <c r="C3149">
        <v>30</v>
      </c>
      <c r="D3149" s="17">
        <v>2009</v>
      </c>
      <c r="E3149" s="17">
        <v>7</v>
      </c>
      <c r="F3149" s="17">
        <v>24</v>
      </c>
      <c r="G3149" s="40">
        <f t="shared" si="342"/>
        <v>40018</v>
      </c>
      <c r="H3149">
        <f t="shared" si="343"/>
        <v>30</v>
      </c>
      <c r="I3149" s="29">
        <v>0.36249999999999999</v>
      </c>
      <c r="J3149" s="29">
        <v>0.36249999999999999</v>
      </c>
      <c r="N3149">
        <v>5</v>
      </c>
      <c r="O3149">
        <v>4</v>
      </c>
      <c r="P3149">
        <v>2</v>
      </c>
      <c r="Q3149">
        <v>1</v>
      </c>
      <c r="R3149">
        <v>36.700000000000003</v>
      </c>
      <c r="S3149">
        <v>0</v>
      </c>
      <c r="T3149">
        <v>5</v>
      </c>
      <c r="W3149" s="41" t="s">
        <v>50</v>
      </c>
      <c r="X3149">
        <v>0</v>
      </c>
      <c r="Y3149">
        <v>1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</row>
    <row r="3150" spans="1:31" x14ac:dyDescent="0.15">
      <c r="A3150">
        <v>2399</v>
      </c>
      <c r="B3150">
        <v>88</v>
      </c>
      <c r="C3150">
        <v>30</v>
      </c>
      <c r="D3150" s="17">
        <v>2003</v>
      </c>
      <c r="E3150" s="17">
        <v>7</v>
      </c>
      <c r="F3150" s="17">
        <v>28</v>
      </c>
      <c r="G3150" s="40">
        <f t="shared" ref="G3150:G3161" si="344">DATE(D3150,E3150,F3150)</f>
        <v>37830</v>
      </c>
      <c r="H3150">
        <f t="shared" ref="H3150:H3161" si="345">INT((G3150-DATE(YEAR(G3150-WEEKDAY(G3150-1)+4),1,3)+WEEKDAY(DATE(YEAR(G3150-WEEKDAY(G3150-1)+4),1,3))+5)/7)</f>
        <v>31</v>
      </c>
      <c r="I3150" s="38">
        <v>0</v>
      </c>
      <c r="J3150" s="38">
        <v>0.42083333333333334</v>
      </c>
      <c r="K3150">
        <v>4327</v>
      </c>
      <c r="L3150">
        <v>6</v>
      </c>
      <c r="O3150">
        <v>4</v>
      </c>
      <c r="P3150">
        <v>2</v>
      </c>
      <c r="Q3150">
        <v>1</v>
      </c>
      <c r="T3150">
        <v>2</v>
      </c>
      <c r="W3150" s="41" t="s">
        <v>118</v>
      </c>
      <c r="X3150">
        <v>0</v>
      </c>
      <c r="Y3150">
        <v>1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</row>
    <row r="3151" spans="1:31" x14ac:dyDescent="0.15">
      <c r="A3151">
        <v>2303</v>
      </c>
      <c r="B3151">
        <v>85</v>
      </c>
      <c r="C3151">
        <v>31</v>
      </c>
      <c r="D3151" s="17">
        <v>2003</v>
      </c>
      <c r="E3151" s="17">
        <v>8</v>
      </c>
      <c r="F3151" s="17">
        <v>1</v>
      </c>
      <c r="G3151" s="40">
        <f t="shared" si="344"/>
        <v>37834</v>
      </c>
      <c r="H3151">
        <f t="shared" si="345"/>
        <v>31</v>
      </c>
      <c r="I3151" s="38">
        <v>9</v>
      </c>
      <c r="J3151" s="38">
        <v>9</v>
      </c>
      <c r="K3151">
        <v>4349</v>
      </c>
      <c r="L3151">
        <v>6</v>
      </c>
      <c r="O3151">
        <v>4</v>
      </c>
      <c r="P3151">
        <v>2</v>
      </c>
      <c r="Q3151">
        <v>2</v>
      </c>
      <c r="T3151">
        <v>2</v>
      </c>
      <c r="W3151" s="41" t="s">
        <v>27</v>
      </c>
      <c r="X3151">
        <v>3</v>
      </c>
      <c r="Y3151">
        <v>0</v>
      </c>
      <c r="Z3151">
        <v>0</v>
      </c>
      <c r="AA3151">
        <v>0</v>
      </c>
      <c r="AB3151">
        <v>1</v>
      </c>
      <c r="AC3151">
        <v>0</v>
      </c>
      <c r="AD3151">
        <v>0</v>
      </c>
      <c r="AE3151">
        <v>1</v>
      </c>
    </row>
    <row r="3152" spans="1:31" x14ac:dyDescent="0.15">
      <c r="A3152">
        <v>1545</v>
      </c>
      <c r="B3152">
        <v>56</v>
      </c>
      <c r="C3152">
        <v>30</v>
      </c>
      <c r="D3152" s="17">
        <v>2004</v>
      </c>
      <c r="E3152" s="17">
        <v>7</v>
      </c>
      <c r="F3152" s="17">
        <v>28</v>
      </c>
      <c r="G3152" s="40">
        <f t="shared" si="344"/>
        <v>38196</v>
      </c>
      <c r="H3152">
        <f t="shared" si="345"/>
        <v>31</v>
      </c>
      <c r="I3152" s="38">
        <v>0</v>
      </c>
      <c r="J3152" s="38">
        <v>0.36458333333333331</v>
      </c>
      <c r="K3152">
        <v>6322</v>
      </c>
      <c r="L3152">
        <v>8</v>
      </c>
      <c r="O3152">
        <v>4</v>
      </c>
      <c r="P3152">
        <v>2</v>
      </c>
      <c r="Q3152">
        <v>1</v>
      </c>
      <c r="T3152">
        <v>2</v>
      </c>
      <c r="W3152" s="41" t="s">
        <v>50</v>
      </c>
      <c r="X3152">
        <v>0</v>
      </c>
      <c r="Y3152">
        <v>1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</row>
    <row r="3153" spans="1:39" x14ac:dyDescent="0.15">
      <c r="A3153">
        <v>4108</v>
      </c>
      <c r="B3153">
        <v>178</v>
      </c>
      <c r="C3153">
        <v>30</v>
      </c>
      <c r="D3153" s="17">
        <v>2008</v>
      </c>
      <c r="E3153" s="17">
        <v>7</v>
      </c>
      <c r="F3153" s="17">
        <v>28</v>
      </c>
      <c r="G3153" s="40">
        <f t="shared" si="344"/>
        <v>39657</v>
      </c>
      <c r="H3153">
        <f t="shared" si="345"/>
        <v>31</v>
      </c>
      <c r="I3153" s="29">
        <v>0.46388888888888885</v>
      </c>
      <c r="J3153" s="29">
        <v>0.46388888888888885</v>
      </c>
      <c r="K3153">
        <v>1</v>
      </c>
      <c r="L3153">
        <v>8</v>
      </c>
      <c r="O3153">
        <v>4</v>
      </c>
      <c r="P3153">
        <v>2</v>
      </c>
      <c r="Q3153">
        <v>2</v>
      </c>
      <c r="T3153">
        <v>3</v>
      </c>
      <c r="W3153" s="41" t="s">
        <v>118</v>
      </c>
      <c r="X3153">
        <v>0</v>
      </c>
      <c r="Y3153">
        <v>1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</row>
    <row r="3154" spans="1:39" x14ac:dyDescent="0.15">
      <c r="A3154">
        <v>4114</v>
      </c>
      <c r="B3154">
        <v>178</v>
      </c>
      <c r="C3154">
        <v>31</v>
      </c>
      <c r="D3154" s="17">
        <v>2008</v>
      </c>
      <c r="E3154" s="17">
        <v>7</v>
      </c>
      <c r="F3154" s="17">
        <v>30</v>
      </c>
      <c r="G3154" s="40">
        <f t="shared" si="344"/>
        <v>39659</v>
      </c>
      <c r="H3154">
        <f t="shared" si="345"/>
        <v>31</v>
      </c>
      <c r="I3154" s="22" t="s">
        <v>1551</v>
      </c>
      <c r="J3154" s="22" t="s">
        <v>1551</v>
      </c>
      <c r="L3154">
        <v>7</v>
      </c>
      <c r="O3154">
        <v>4</v>
      </c>
      <c r="P3154">
        <v>2</v>
      </c>
      <c r="Q3154">
        <v>2</v>
      </c>
      <c r="W3154" s="41" t="s">
        <v>50</v>
      </c>
      <c r="X3154">
        <v>1</v>
      </c>
      <c r="Y3154">
        <v>0</v>
      </c>
      <c r="Z3154">
        <v>1</v>
      </c>
      <c r="AA3154">
        <v>0</v>
      </c>
      <c r="AB3154">
        <v>0</v>
      </c>
      <c r="AC3154">
        <v>0</v>
      </c>
      <c r="AD3154">
        <v>0</v>
      </c>
      <c r="AE3154">
        <v>1</v>
      </c>
    </row>
    <row r="3155" spans="1:39" x14ac:dyDescent="0.15">
      <c r="A3155">
        <v>4882</v>
      </c>
      <c r="B3155">
        <v>204</v>
      </c>
      <c r="C3155">
        <v>30</v>
      </c>
      <c r="D3155" s="17">
        <v>2009</v>
      </c>
      <c r="E3155" s="17">
        <v>7</v>
      </c>
      <c r="F3155" s="17">
        <v>27</v>
      </c>
      <c r="G3155" s="40">
        <f t="shared" si="344"/>
        <v>40021</v>
      </c>
      <c r="H3155">
        <f t="shared" si="345"/>
        <v>31</v>
      </c>
      <c r="I3155" s="29">
        <v>0.49305555555555558</v>
      </c>
      <c r="J3155" s="29">
        <v>0.49305555555555552</v>
      </c>
      <c r="L3155">
        <v>6</v>
      </c>
      <c r="O3155">
        <v>4</v>
      </c>
      <c r="P3155">
        <v>2</v>
      </c>
      <c r="Q3155">
        <v>2</v>
      </c>
      <c r="R3155">
        <v>36.799999999999997</v>
      </c>
      <c r="S3155">
        <v>0</v>
      </c>
      <c r="T3155">
        <v>5</v>
      </c>
      <c r="W3155" s="41" t="s">
        <v>118</v>
      </c>
      <c r="X3155">
        <v>1</v>
      </c>
      <c r="Y3155">
        <v>0</v>
      </c>
      <c r="Z3155">
        <v>1</v>
      </c>
      <c r="AA3155">
        <v>0</v>
      </c>
      <c r="AB3155">
        <v>0</v>
      </c>
      <c r="AC3155">
        <v>0</v>
      </c>
      <c r="AD3155">
        <v>0</v>
      </c>
      <c r="AE3155">
        <v>1</v>
      </c>
    </row>
    <row r="3156" spans="1:39" x14ac:dyDescent="0.15">
      <c r="A3156">
        <v>4883</v>
      </c>
      <c r="B3156">
        <v>204</v>
      </c>
      <c r="C3156">
        <v>30</v>
      </c>
      <c r="D3156" s="17">
        <v>2009</v>
      </c>
      <c r="E3156" s="17">
        <v>7</v>
      </c>
      <c r="F3156" s="17">
        <v>27</v>
      </c>
      <c r="G3156" s="40">
        <f t="shared" si="344"/>
        <v>40021</v>
      </c>
      <c r="H3156">
        <f t="shared" si="345"/>
        <v>31</v>
      </c>
      <c r="I3156" s="29">
        <v>0.5</v>
      </c>
      <c r="J3156" s="29">
        <v>0.5</v>
      </c>
      <c r="L3156">
        <v>6</v>
      </c>
      <c r="O3156">
        <v>4</v>
      </c>
      <c r="P3156">
        <v>2</v>
      </c>
      <c r="Q3156">
        <v>1</v>
      </c>
      <c r="W3156" s="41" t="s">
        <v>274</v>
      </c>
      <c r="X3156">
        <v>0</v>
      </c>
      <c r="Y3156">
        <v>1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</row>
    <row r="3157" spans="1:39" x14ac:dyDescent="0.15">
      <c r="A3157">
        <v>4634</v>
      </c>
      <c r="B3157">
        <v>196</v>
      </c>
      <c r="C3157">
        <v>31</v>
      </c>
      <c r="D3157" s="17">
        <v>2009</v>
      </c>
      <c r="E3157" s="17">
        <v>7</v>
      </c>
      <c r="F3157" s="17">
        <v>29</v>
      </c>
      <c r="G3157" s="40">
        <f t="shared" si="344"/>
        <v>40023</v>
      </c>
      <c r="H3157">
        <f t="shared" si="345"/>
        <v>31</v>
      </c>
      <c r="I3157" s="29">
        <v>0.48333333333333334</v>
      </c>
      <c r="J3157" s="29">
        <v>0.48333333333333334</v>
      </c>
      <c r="K3157">
        <v>8792</v>
      </c>
      <c r="L3157">
        <v>7</v>
      </c>
      <c r="O3157">
        <v>4</v>
      </c>
      <c r="P3157">
        <v>2</v>
      </c>
      <c r="Q3157">
        <v>2</v>
      </c>
      <c r="R3157">
        <v>350</v>
      </c>
      <c r="T3157">
        <v>5</v>
      </c>
      <c r="W3157" s="41" t="s">
        <v>2828</v>
      </c>
      <c r="X3157">
        <v>3</v>
      </c>
    </row>
    <row r="3158" spans="1:39" x14ac:dyDescent="0.15">
      <c r="A3158">
        <v>4642</v>
      </c>
      <c r="B3158">
        <v>196</v>
      </c>
      <c r="C3158">
        <v>31</v>
      </c>
      <c r="D3158" s="17">
        <v>2009</v>
      </c>
      <c r="E3158" s="17">
        <v>7</v>
      </c>
      <c r="F3158" s="17">
        <v>30</v>
      </c>
      <c r="G3158" s="40">
        <f t="shared" si="344"/>
        <v>40024</v>
      </c>
      <c r="H3158">
        <f t="shared" si="345"/>
        <v>31</v>
      </c>
      <c r="I3158" s="29"/>
      <c r="J3158" s="29"/>
      <c r="L3158">
        <v>5</v>
      </c>
      <c r="O3158">
        <v>4</v>
      </c>
      <c r="P3158">
        <v>2</v>
      </c>
      <c r="Q3158">
        <v>1</v>
      </c>
      <c r="W3158" s="41" t="s">
        <v>118</v>
      </c>
      <c r="X3158">
        <v>2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0</v>
      </c>
      <c r="AE3158">
        <v>1</v>
      </c>
    </row>
    <row r="3159" spans="1:39" x14ac:dyDescent="0.15">
      <c r="A3159">
        <v>4646</v>
      </c>
      <c r="B3159">
        <v>196</v>
      </c>
      <c r="C3159">
        <v>31</v>
      </c>
      <c r="D3159" s="17">
        <v>2009</v>
      </c>
      <c r="E3159" s="17">
        <v>7</v>
      </c>
      <c r="F3159" s="17">
        <v>31</v>
      </c>
      <c r="G3159" s="40">
        <f t="shared" si="344"/>
        <v>40025</v>
      </c>
      <c r="H3159">
        <f t="shared" si="345"/>
        <v>31</v>
      </c>
      <c r="I3159" s="29">
        <v>0.47916666666666669</v>
      </c>
      <c r="J3159" s="29">
        <v>0.47916666666666663</v>
      </c>
      <c r="L3159">
        <v>5</v>
      </c>
      <c r="O3159">
        <v>4</v>
      </c>
      <c r="P3159">
        <v>2</v>
      </c>
      <c r="Q3159">
        <v>2</v>
      </c>
      <c r="T3159">
        <v>5</v>
      </c>
      <c r="W3159" s="41" t="s">
        <v>220</v>
      </c>
      <c r="X3159">
        <v>0</v>
      </c>
      <c r="Y3159">
        <v>1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</row>
    <row r="3160" spans="1:39" x14ac:dyDescent="0.15">
      <c r="A3160">
        <v>4648</v>
      </c>
      <c r="B3160">
        <v>196</v>
      </c>
      <c r="C3160">
        <v>31</v>
      </c>
      <c r="D3160" s="17">
        <v>2009</v>
      </c>
      <c r="E3160" s="17">
        <v>7</v>
      </c>
      <c r="F3160" s="17">
        <v>31</v>
      </c>
      <c r="G3160" s="40">
        <f t="shared" si="344"/>
        <v>40025</v>
      </c>
      <c r="H3160">
        <f t="shared" si="345"/>
        <v>31</v>
      </c>
      <c r="I3160" s="29">
        <v>0.50069444444444444</v>
      </c>
      <c r="J3160" s="29">
        <v>0.50069444444444444</v>
      </c>
      <c r="K3160">
        <v>6448</v>
      </c>
      <c r="L3160">
        <v>6</v>
      </c>
      <c r="O3160">
        <v>4</v>
      </c>
      <c r="P3160">
        <v>2</v>
      </c>
      <c r="Q3160">
        <v>1</v>
      </c>
      <c r="T3160">
        <v>5</v>
      </c>
      <c r="W3160" s="41" t="s">
        <v>118</v>
      </c>
      <c r="X3160">
        <v>0</v>
      </c>
      <c r="Y3160">
        <v>1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</row>
    <row r="3161" spans="1:39" x14ac:dyDescent="0.15">
      <c r="A3161">
        <v>4644</v>
      </c>
      <c r="B3161">
        <v>196</v>
      </c>
      <c r="C3161">
        <v>31</v>
      </c>
      <c r="D3161" s="17">
        <v>2009</v>
      </c>
      <c r="E3161" s="17">
        <v>7</v>
      </c>
      <c r="F3161" s="17">
        <v>31</v>
      </c>
      <c r="G3161" s="40">
        <f t="shared" si="344"/>
        <v>40025</v>
      </c>
      <c r="H3161">
        <f t="shared" si="345"/>
        <v>31</v>
      </c>
      <c r="I3161" s="29">
        <v>0.41180555555555554</v>
      </c>
      <c r="J3161" s="29">
        <v>0.41180555555555554</v>
      </c>
      <c r="L3161">
        <v>9</v>
      </c>
      <c r="O3161">
        <v>4</v>
      </c>
      <c r="P3161">
        <v>2</v>
      </c>
      <c r="Q3161">
        <v>1</v>
      </c>
      <c r="R3161">
        <v>37.4</v>
      </c>
      <c r="S3161">
        <v>0</v>
      </c>
      <c r="W3161" s="41" t="s">
        <v>50</v>
      </c>
      <c r="X3161">
        <v>1</v>
      </c>
      <c r="Y3161">
        <v>0</v>
      </c>
      <c r="Z3161">
        <v>1</v>
      </c>
      <c r="AA3161">
        <v>0</v>
      </c>
      <c r="AB3161">
        <v>0</v>
      </c>
      <c r="AC3161">
        <v>0</v>
      </c>
      <c r="AD3161">
        <v>0</v>
      </c>
      <c r="AE3161">
        <v>1</v>
      </c>
    </row>
    <row r="3162" spans="1:39" x14ac:dyDescent="0.15">
      <c r="A3162">
        <v>2327</v>
      </c>
      <c r="B3162">
        <v>85</v>
      </c>
      <c r="C3162">
        <v>32</v>
      </c>
      <c r="D3162" s="19">
        <v>2003</v>
      </c>
      <c r="E3162" s="19">
        <v>8</v>
      </c>
      <c r="F3162" s="19">
        <v>5</v>
      </c>
      <c r="G3162" s="40">
        <f t="shared" ref="G3162:G3174" si="346">DATE(D3162,E3162,F3162)</f>
        <v>37838</v>
      </c>
      <c r="H3162">
        <f t="shared" ref="H3162:H3174" si="347">INT((G3162-DATE(YEAR(G3162-WEEKDAY(G3162-1)+4),1,3)+WEEKDAY(DATE(YEAR(G3162-WEEKDAY(G3162-1)+4),1,3))+5)/7)</f>
        <v>32</v>
      </c>
      <c r="I3162" s="38">
        <v>0</v>
      </c>
      <c r="J3162" s="38">
        <v>0.46736111111111112</v>
      </c>
      <c r="K3162">
        <v>4359</v>
      </c>
      <c r="L3162">
        <v>5</v>
      </c>
      <c r="O3162">
        <v>4</v>
      </c>
      <c r="P3162">
        <v>2</v>
      </c>
      <c r="Q3162">
        <v>2</v>
      </c>
      <c r="R3162">
        <v>36.6</v>
      </c>
      <c r="S3162">
        <v>0</v>
      </c>
      <c r="T3162">
        <v>2</v>
      </c>
      <c r="W3162" s="41" t="s">
        <v>278</v>
      </c>
      <c r="X3162">
        <v>0</v>
      </c>
      <c r="Y3162">
        <v>1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</row>
    <row r="3163" spans="1:39" x14ac:dyDescent="0.15">
      <c r="A3163">
        <v>2276</v>
      </c>
      <c r="B3163">
        <v>84</v>
      </c>
      <c r="C3163">
        <v>32</v>
      </c>
      <c r="D3163" s="17">
        <v>2003</v>
      </c>
      <c r="E3163" s="17">
        <v>8</v>
      </c>
      <c r="F3163" s="17">
        <v>6</v>
      </c>
      <c r="G3163" s="40">
        <f t="shared" si="346"/>
        <v>37839</v>
      </c>
      <c r="H3163">
        <f t="shared" si="347"/>
        <v>32</v>
      </c>
      <c r="I3163" s="38">
        <v>0</v>
      </c>
      <c r="J3163" s="38">
        <v>0.44791666666666669</v>
      </c>
      <c r="K3163">
        <v>4361</v>
      </c>
      <c r="L3163">
        <v>5</v>
      </c>
      <c r="O3163">
        <v>4</v>
      </c>
      <c r="P3163">
        <v>2</v>
      </c>
      <c r="Q3163">
        <v>1</v>
      </c>
      <c r="T3163">
        <v>2</v>
      </c>
      <c r="W3163" s="41" t="s">
        <v>30</v>
      </c>
      <c r="X3163">
        <v>0</v>
      </c>
      <c r="Y3163">
        <v>1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</row>
    <row r="3164" spans="1:39" x14ac:dyDescent="0.15">
      <c r="A3164">
        <v>2283</v>
      </c>
      <c r="B3164">
        <v>84</v>
      </c>
      <c r="C3164">
        <v>32</v>
      </c>
      <c r="D3164" s="17">
        <v>2003</v>
      </c>
      <c r="E3164" s="17">
        <v>8</v>
      </c>
      <c r="F3164" s="17">
        <v>7</v>
      </c>
      <c r="G3164" s="40">
        <f t="shared" si="346"/>
        <v>37840</v>
      </c>
      <c r="H3164">
        <f t="shared" si="347"/>
        <v>32</v>
      </c>
      <c r="I3164" s="38">
        <v>0</v>
      </c>
      <c r="J3164" s="38">
        <v>0.35069444444444442</v>
      </c>
      <c r="K3164">
        <v>4362</v>
      </c>
      <c r="L3164">
        <v>8</v>
      </c>
      <c r="O3164">
        <v>4</v>
      </c>
      <c r="P3164">
        <v>2</v>
      </c>
      <c r="Q3164">
        <v>2</v>
      </c>
      <c r="T3164">
        <v>2</v>
      </c>
      <c r="W3164" s="41" t="s">
        <v>118</v>
      </c>
      <c r="X3164">
        <v>1</v>
      </c>
      <c r="Y3164">
        <v>0</v>
      </c>
      <c r="Z3164">
        <v>1</v>
      </c>
      <c r="AA3164">
        <v>0</v>
      </c>
      <c r="AB3164">
        <v>0</v>
      </c>
      <c r="AC3164">
        <v>0</v>
      </c>
      <c r="AD3164">
        <v>0</v>
      </c>
      <c r="AE3164">
        <v>1</v>
      </c>
    </row>
    <row r="3165" spans="1:39" x14ac:dyDescent="0.15">
      <c r="A3165">
        <v>2288</v>
      </c>
      <c r="B3165">
        <v>84</v>
      </c>
      <c r="C3165">
        <v>32</v>
      </c>
      <c r="D3165" s="17">
        <v>2003</v>
      </c>
      <c r="E3165" s="17">
        <v>8</v>
      </c>
      <c r="F3165" s="17">
        <v>7</v>
      </c>
      <c r="G3165" s="40">
        <f t="shared" si="346"/>
        <v>37840</v>
      </c>
      <c r="H3165">
        <f t="shared" si="347"/>
        <v>32</v>
      </c>
      <c r="I3165" s="38">
        <v>0</v>
      </c>
      <c r="J3165" s="38">
        <v>0.4291666666666667</v>
      </c>
      <c r="K3165">
        <v>29</v>
      </c>
      <c r="L3165">
        <v>7</v>
      </c>
      <c r="O3165">
        <v>4</v>
      </c>
      <c r="P3165">
        <v>2</v>
      </c>
      <c r="Q3165">
        <v>2</v>
      </c>
      <c r="R3165">
        <v>35.9</v>
      </c>
      <c r="S3165">
        <v>0</v>
      </c>
      <c r="T3165">
        <v>2</v>
      </c>
      <c r="W3165" s="41" t="s">
        <v>50</v>
      </c>
      <c r="X3165">
        <v>0</v>
      </c>
      <c r="Y3165">
        <v>1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</row>
    <row r="3166" spans="1:39" x14ac:dyDescent="0.15">
      <c r="A3166">
        <v>1561</v>
      </c>
      <c r="B3166">
        <v>57</v>
      </c>
      <c r="C3166">
        <v>31</v>
      </c>
      <c r="D3166" s="17">
        <v>2004</v>
      </c>
      <c r="E3166" s="17">
        <v>8</v>
      </c>
      <c r="F3166" s="17">
        <v>4</v>
      </c>
      <c r="G3166" s="40">
        <f t="shared" si="346"/>
        <v>38203</v>
      </c>
      <c r="H3166">
        <f t="shared" si="347"/>
        <v>32</v>
      </c>
      <c r="I3166" s="38">
        <v>0</v>
      </c>
      <c r="J3166" s="38">
        <v>0.35069444444444442</v>
      </c>
      <c r="L3166">
        <v>7</v>
      </c>
      <c r="O3166">
        <v>4</v>
      </c>
      <c r="P3166">
        <v>2</v>
      </c>
      <c r="Q3166">
        <v>2</v>
      </c>
      <c r="T3166">
        <v>2</v>
      </c>
      <c r="W3166" s="41" t="s">
        <v>49</v>
      </c>
      <c r="X3166">
        <v>0</v>
      </c>
      <c r="Y3166">
        <v>1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</row>
    <row r="3167" spans="1:39" x14ac:dyDescent="0.15">
      <c r="A3167">
        <v>1569</v>
      </c>
      <c r="B3167">
        <v>57</v>
      </c>
      <c r="C3167">
        <v>32</v>
      </c>
      <c r="D3167" s="17">
        <v>2004</v>
      </c>
      <c r="E3167" s="17">
        <v>8</v>
      </c>
      <c r="F3167" s="17">
        <v>5</v>
      </c>
      <c r="G3167" s="40">
        <f t="shared" si="346"/>
        <v>38204</v>
      </c>
      <c r="H3167">
        <f t="shared" si="347"/>
        <v>32</v>
      </c>
      <c r="I3167" s="38">
        <v>0</v>
      </c>
      <c r="J3167" s="38">
        <v>0.41944444444444445</v>
      </c>
      <c r="K3167">
        <v>1747</v>
      </c>
      <c r="L3167">
        <v>5</v>
      </c>
      <c r="O3167">
        <v>4</v>
      </c>
      <c r="P3167">
        <v>2</v>
      </c>
      <c r="Q3167">
        <v>1</v>
      </c>
      <c r="W3167" s="41" t="s">
        <v>118</v>
      </c>
      <c r="X3167">
        <v>0</v>
      </c>
      <c r="Y3167">
        <v>1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M3167" t="s">
        <v>2920</v>
      </c>
    </row>
    <row r="3168" spans="1:39" x14ac:dyDescent="0.15">
      <c r="A3168">
        <v>4651</v>
      </c>
      <c r="B3168">
        <v>196</v>
      </c>
      <c r="C3168">
        <v>31</v>
      </c>
      <c r="D3168" s="19">
        <v>2009</v>
      </c>
      <c r="E3168" s="19">
        <v>8</v>
      </c>
      <c r="F3168" s="19">
        <v>3</v>
      </c>
      <c r="G3168" s="40">
        <f t="shared" si="346"/>
        <v>40028</v>
      </c>
      <c r="H3168">
        <f t="shared" si="347"/>
        <v>32</v>
      </c>
      <c r="I3168" s="29">
        <v>0.3888888888888889</v>
      </c>
      <c r="J3168" s="29">
        <v>0.3888888888888889</v>
      </c>
      <c r="L3168">
        <v>7</v>
      </c>
      <c r="O3168">
        <v>4</v>
      </c>
      <c r="P3168">
        <v>2</v>
      </c>
      <c r="Q3168">
        <v>1</v>
      </c>
      <c r="T3168">
        <v>5</v>
      </c>
      <c r="W3168" s="41" t="s">
        <v>50</v>
      </c>
      <c r="X3168">
        <v>0</v>
      </c>
      <c r="Y3168">
        <v>1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</row>
    <row r="3169" spans="1:39" x14ac:dyDescent="0.15">
      <c r="A3169">
        <v>4649</v>
      </c>
      <c r="B3169">
        <v>196</v>
      </c>
      <c r="C3169">
        <v>31</v>
      </c>
      <c r="D3169" s="17">
        <v>2009</v>
      </c>
      <c r="E3169" s="17">
        <v>8</v>
      </c>
      <c r="F3169" s="17">
        <v>3</v>
      </c>
      <c r="G3169" s="40">
        <f t="shared" si="346"/>
        <v>40028</v>
      </c>
      <c r="H3169">
        <f t="shared" si="347"/>
        <v>32</v>
      </c>
      <c r="I3169" s="29">
        <v>0.36249999999999999</v>
      </c>
      <c r="J3169" s="29">
        <v>0.36249999999999999</v>
      </c>
      <c r="L3169">
        <v>5</v>
      </c>
      <c r="O3169">
        <v>4</v>
      </c>
      <c r="P3169">
        <v>2</v>
      </c>
      <c r="Q3169">
        <v>1</v>
      </c>
      <c r="T3169">
        <v>5</v>
      </c>
      <c r="W3169" s="41" t="s">
        <v>274</v>
      </c>
      <c r="X3169">
        <v>0</v>
      </c>
      <c r="Y3169">
        <v>1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</row>
    <row r="3170" spans="1:39" x14ac:dyDescent="0.15">
      <c r="A3170">
        <v>4612</v>
      </c>
      <c r="B3170">
        <v>195</v>
      </c>
      <c r="C3170">
        <v>32</v>
      </c>
      <c r="D3170" s="17">
        <v>2009</v>
      </c>
      <c r="E3170" s="17">
        <v>8</v>
      </c>
      <c r="F3170" s="17">
        <v>5</v>
      </c>
      <c r="G3170" s="40">
        <f t="shared" si="346"/>
        <v>40030</v>
      </c>
      <c r="H3170">
        <f t="shared" si="347"/>
        <v>32</v>
      </c>
      <c r="I3170" s="29">
        <v>0.44930555555555557</v>
      </c>
      <c r="J3170" s="29">
        <v>0.44930555555555557</v>
      </c>
      <c r="K3170">
        <v>1855</v>
      </c>
      <c r="L3170">
        <v>6</v>
      </c>
      <c r="O3170">
        <v>4</v>
      </c>
      <c r="P3170">
        <v>2</v>
      </c>
      <c r="Q3170">
        <v>1</v>
      </c>
      <c r="R3170">
        <v>38.4</v>
      </c>
      <c r="S3170">
        <v>1</v>
      </c>
      <c r="W3170" s="41" t="s">
        <v>118</v>
      </c>
      <c r="X3170">
        <v>4</v>
      </c>
      <c r="Y3170">
        <v>0</v>
      </c>
      <c r="Z3170">
        <v>0</v>
      </c>
      <c r="AA3170">
        <v>0</v>
      </c>
      <c r="AB3170">
        <v>0</v>
      </c>
      <c r="AC3170">
        <v>1</v>
      </c>
      <c r="AD3170">
        <v>0</v>
      </c>
      <c r="AE3170">
        <v>1</v>
      </c>
      <c r="AK3170">
        <v>120</v>
      </c>
      <c r="AL3170">
        <v>530</v>
      </c>
    </row>
    <row r="3171" spans="1:39" x14ac:dyDescent="0.15">
      <c r="A3171">
        <v>4613</v>
      </c>
      <c r="B3171">
        <v>195</v>
      </c>
      <c r="C3171">
        <v>32</v>
      </c>
      <c r="D3171" s="17">
        <v>2009</v>
      </c>
      <c r="E3171" s="17">
        <v>8</v>
      </c>
      <c r="F3171" s="17">
        <v>5</v>
      </c>
      <c r="G3171" s="40">
        <f t="shared" si="346"/>
        <v>40030</v>
      </c>
      <c r="H3171">
        <f t="shared" si="347"/>
        <v>32</v>
      </c>
      <c r="I3171" s="29">
        <v>0.4548611111111111</v>
      </c>
      <c r="J3171" s="29">
        <v>0.45486111111111116</v>
      </c>
      <c r="L3171">
        <v>9</v>
      </c>
      <c r="O3171">
        <v>4</v>
      </c>
      <c r="P3171">
        <v>2</v>
      </c>
      <c r="Q3171">
        <v>1</v>
      </c>
      <c r="R3171">
        <v>38</v>
      </c>
      <c r="S3171">
        <v>1</v>
      </c>
      <c r="W3171" s="41" t="s">
        <v>50</v>
      </c>
      <c r="X3171">
        <v>0</v>
      </c>
      <c r="Y3171">
        <v>1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M3171" t="s">
        <v>2918</v>
      </c>
    </row>
    <row r="3172" spans="1:39" x14ac:dyDescent="0.15">
      <c r="A3172">
        <v>4622</v>
      </c>
      <c r="B3172">
        <v>195</v>
      </c>
      <c r="C3172">
        <v>32</v>
      </c>
      <c r="D3172" s="17">
        <v>2009</v>
      </c>
      <c r="E3172" s="17">
        <v>8</v>
      </c>
      <c r="F3172" s="17">
        <v>6</v>
      </c>
      <c r="G3172" s="40">
        <f t="shared" si="346"/>
        <v>40031</v>
      </c>
      <c r="H3172">
        <f t="shared" si="347"/>
        <v>32</v>
      </c>
      <c r="I3172" s="29">
        <v>0.39374999999999999</v>
      </c>
      <c r="J3172" s="29">
        <v>0.39374999999999999</v>
      </c>
      <c r="K3172">
        <v>8792</v>
      </c>
      <c r="L3172">
        <v>7</v>
      </c>
      <c r="O3172">
        <v>4</v>
      </c>
      <c r="P3172">
        <v>2</v>
      </c>
      <c r="Q3172">
        <v>2</v>
      </c>
      <c r="W3172" s="41" t="s">
        <v>118</v>
      </c>
      <c r="X3172">
        <v>0</v>
      </c>
      <c r="Y3172">
        <v>1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</row>
    <row r="3173" spans="1:39" x14ac:dyDescent="0.15">
      <c r="A3173">
        <v>4626</v>
      </c>
      <c r="B3173">
        <v>195</v>
      </c>
      <c r="C3173">
        <v>32</v>
      </c>
      <c r="D3173" s="17">
        <v>2009</v>
      </c>
      <c r="E3173" s="17">
        <v>8</v>
      </c>
      <c r="F3173" s="17">
        <v>6</v>
      </c>
      <c r="G3173" s="40">
        <f t="shared" si="346"/>
        <v>40031</v>
      </c>
      <c r="H3173">
        <f t="shared" si="347"/>
        <v>32</v>
      </c>
      <c r="I3173" s="29">
        <v>0.41041666666666665</v>
      </c>
      <c r="J3173" s="29">
        <v>0.41041666666666665</v>
      </c>
      <c r="K3173">
        <v>8801</v>
      </c>
      <c r="L3173">
        <v>9</v>
      </c>
      <c r="O3173">
        <v>4</v>
      </c>
      <c r="P3173">
        <v>2</v>
      </c>
      <c r="Q3173">
        <v>2</v>
      </c>
      <c r="W3173" s="41" t="s">
        <v>118</v>
      </c>
      <c r="X3173">
        <v>1</v>
      </c>
      <c r="Y3173">
        <v>0</v>
      </c>
      <c r="Z3173">
        <v>1</v>
      </c>
      <c r="AA3173">
        <v>0</v>
      </c>
      <c r="AB3173">
        <v>0</v>
      </c>
      <c r="AC3173">
        <v>0</v>
      </c>
      <c r="AD3173">
        <v>0</v>
      </c>
      <c r="AE3173">
        <v>1</v>
      </c>
    </row>
    <row r="3174" spans="1:39" x14ac:dyDescent="0.15">
      <c r="A3174">
        <v>4566</v>
      </c>
      <c r="B3174">
        <v>194</v>
      </c>
      <c r="C3174">
        <v>32</v>
      </c>
      <c r="D3174" s="19">
        <v>2009</v>
      </c>
      <c r="E3174" s="19">
        <v>8</v>
      </c>
      <c r="F3174" s="19">
        <v>7</v>
      </c>
      <c r="G3174" s="40">
        <f t="shared" si="346"/>
        <v>40032</v>
      </c>
      <c r="H3174">
        <f t="shared" si="347"/>
        <v>32</v>
      </c>
      <c r="I3174" s="29">
        <v>0.38194444444444442</v>
      </c>
      <c r="J3174" s="29">
        <v>0.38194444444444442</v>
      </c>
      <c r="L3174">
        <v>5</v>
      </c>
      <c r="O3174">
        <v>4</v>
      </c>
      <c r="P3174">
        <v>2</v>
      </c>
      <c r="Q3174">
        <v>1</v>
      </c>
      <c r="R3174">
        <v>37.200000000000003</v>
      </c>
      <c r="S3174">
        <v>0</v>
      </c>
      <c r="W3174" s="41" t="s">
        <v>118</v>
      </c>
      <c r="X3174">
        <v>0</v>
      </c>
      <c r="Y3174">
        <v>1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</row>
    <row r="3175" spans="1:39" x14ac:dyDescent="0.15">
      <c r="A3175">
        <v>2259</v>
      </c>
      <c r="B3175">
        <v>83</v>
      </c>
      <c r="C3175">
        <v>33</v>
      </c>
      <c r="D3175" s="17">
        <v>2003</v>
      </c>
      <c r="E3175" s="17">
        <v>8</v>
      </c>
      <c r="F3175" s="17">
        <v>14</v>
      </c>
      <c r="G3175" s="40">
        <f t="shared" ref="G3175:G3188" si="348">DATE(D3175,E3175,F3175)</f>
        <v>37847</v>
      </c>
      <c r="H3175">
        <f t="shared" ref="H3175:H3188" si="349">INT((G3175-DATE(YEAR(G3175-WEEKDAY(G3175-1)+4),1,3)+WEEKDAY(DATE(YEAR(G3175-WEEKDAY(G3175-1)+4),1,3))+5)/7)</f>
        <v>33</v>
      </c>
      <c r="I3175" s="38">
        <v>9</v>
      </c>
      <c r="J3175" s="38">
        <v>9</v>
      </c>
      <c r="K3175">
        <v>4373</v>
      </c>
      <c r="L3175">
        <v>8</v>
      </c>
      <c r="O3175">
        <v>4</v>
      </c>
      <c r="P3175">
        <v>2</v>
      </c>
      <c r="Q3175">
        <v>1</v>
      </c>
      <c r="T3175">
        <v>2</v>
      </c>
      <c r="W3175" s="41" t="s">
        <v>50</v>
      </c>
      <c r="X3175">
        <v>0</v>
      </c>
      <c r="Y3175">
        <v>1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</row>
    <row r="3176" spans="1:39" x14ac:dyDescent="0.15">
      <c r="A3176">
        <v>2210</v>
      </c>
      <c r="B3176">
        <v>82</v>
      </c>
      <c r="C3176">
        <v>33</v>
      </c>
      <c r="D3176" s="17">
        <v>2003</v>
      </c>
      <c r="E3176" s="17">
        <v>8</v>
      </c>
      <c r="F3176" s="17">
        <v>15</v>
      </c>
      <c r="G3176" s="40">
        <f t="shared" si="348"/>
        <v>37848</v>
      </c>
      <c r="H3176">
        <f t="shared" si="349"/>
        <v>33</v>
      </c>
      <c r="I3176" s="38">
        <v>0</v>
      </c>
      <c r="J3176" s="38">
        <v>0.4201388888888889</v>
      </c>
      <c r="L3176">
        <v>5</v>
      </c>
      <c r="O3176">
        <v>4</v>
      </c>
      <c r="P3176">
        <v>2</v>
      </c>
      <c r="Q3176">
        <v>2</v>
      </c>
      <c r="T3176">
        <v>2</v>
      </c>
      <c r="W3176" s="41" t="s">
        <v>118</v>
      </c>
      <c r="X3176">
        <v>1</v>
      </c>
      <c r="Y3176">
        <v>0</v>
      </c>
      <c r="Z3176">
        <v>1</v>
      </c>
      <c r="AA3176">
        <v>0</v>
      </c>
      <c r="AB3176">
        <v>0</v>
      </c>
      <c r="AC3176">
        <v>0</v>
      </c>
      <c r="AD3176">
        <v>0</v>
      </c>
      <c r="AE3176">
        <v>1</v>
      </c>
    </row>
    <row r="3177" spans="1:39" x14ac:dyDescent="0.15">
      <c r="A3177">
        <v>4574</v>
      </c>
      <c r="B3177">
        <v>194</v>
      </c>
      <c r="C3177">
        <v>32</v>
      </c>
      <c r="D3177" s="17">
        <v>2009</v>
      </c>
      <c r="E3177" s="17">
        <v>8</v>
      </c>
      <c r="F3177" s="17">
        <v>10</v>
      </c>
      <c r="G3177" s="40">
        <f t="shared" si="348"/>
        <v>40035</v>
      </c>
      <c r="H3177">
        <f t="shared" si="349"/>
        <v>33</v>
      </c>
      <c r="I3177" s="29">
        <v>0.3833333333333333</v>
      </c>
      <c r="J3177" s="29">
        <v>0.38333333333333336</v>
      </c>
      <c r="L3177">
        <v>6</v>
      </c>
      <c r="O3177">
        <v>4</v>
      </c>
      <c r="P3177">
        <v>2</v>
      </c>
      <c r="Q3177">
        <v>1</v>
      </c>
      <c r="T3177">
        <v>6</v>
      </c>
      <c r="W3177" s="41" t="s">
        <v>278</v>
      </c>
      <c r="X3177">
        <v>0</v>
      </c>
      <c r="Y3177">
        <v>1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M3177" t="s">
        <v>2920</v>
      </c>
    </row>
    <row r="3178" spans="1:39" x14ac:dyDescent="0.15">
      <c r="A3178">
        <v>4571</v>
      </c>
      <c r="B3178">
        <v>194</v>
      </c>
      <c r="C3178">
        <v>32</v>
      </c>
      <c r="D3178" s="17">
        <v>2009</v>
      </c>
      <c r="E3178" s="17">
        <v>8</v>
      </c>
      <c r="F3178" s="17">
        <v>10</v>
      </c>
      <c r="G3178" s="40">
        <f t="shared" si="348"/>
        <v>40035</v>
      </c>
      <c r="H3178">
        <f t="shared" si="349"/>
        <v>33</v>
      </c>
      <c r="I3178" s="29">
        <v>0.37013888888888885</v>
      </c>
      <c r="J3178" s="29">
        <v>0.37013888888888885</v>
      </c>
      <c r="L3178">
        <v>5</v>
      </c>
      <c r="O3178">
        <v>4</v>
      </c>
      <c r="P3178">
        <v>2</v>
      </c>
      <c r="Q3178">
        <v>1</v>
      </c>
      <c r="R3178">
        <v>39.200000000000003</v>
      </c>
      <c r="S3178">
        <v>1</v>
      </c>
      <c r="T3178">
        <v>6</v>
      </c>
      <c r="W3178" s="41" t="s">
        <v>50</v>
      </c>
      <c r="X3178">
        <v>0</v>
      </c>
      <c r="Y3178">
        <v>1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</row>
    <row r="3179" spans="1:39" x14ac:dyDescent="0.15">
      <c r="A3179">
        <v>4578</v>
      </c>
      <c r="B3179">
        <v>194</v>
      </c>
      <c r="C3179">
        <v>32</v>
      </c>
      <c r="D3179" s="19">
        <v>2009</v>
      </c>
      <c r="E3179" s="19">
        <v>8</v>
      </c>
      <c r="F3179" s="19">
        <v>10</v>
      </c>
      <c r="G3179" s="40">
        <f t="shared" si="348"/>
        <v>40035</v>
      </c>
      <c r="H3179">
        <f t="shared" si="349"/>
        <v>33</v>
      </c>
      <c r="I3179" s="29">
        <v>0.40347222222222223</v>
      </c>
      <c r="J3179" s="29">
        <v>0.40347222222222223</v>
      </c>
      <c r="K3179">
        <v>6599</v>
      </c>
      <c r="L3179">
        <v>6</v>
      </c>
      <c r="O3179">
        <v>4</v>
      </c>
      <c r="P3179">
        <v>2</v>
      </c>
      <c r="Q3179">
        <v>1</v>
      </c>
      <c r="T3179">
        <v>6</v>
      </c>
      <c r="W3179" s="41" t="s">
        <v>173</v>
      </c>
      <c r="X3179">
        <v>0</v>
      </c>
      <c r="Y3179">
        <v>1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</row>
    <row r="3180" spans="1:39" x14ac:dyDescent="0.15">
      <c r="A3180">
        <v>4591</v>
      </c>
      <c r="B3180">
        <v>194</v>
      </c>
      <c r="C3180">
        <v>32</v>
      </c>
      <c r="D3180" s="17">
        <v>2009</v>
      </c>
      <c r="E3180" s="17">
        <v>8</v>
      </c>
      <c r="F3180" s="17">
        <v>10</v>
      </c>
      <c r="G3180" s="40">
        <f t="shared" si="348"/>
        <v>40035</v>
      </c>
      <c r="H3180">
        <f t="shared" si="349"/>
        <v>33</v>
      </c>
      <c r="I3180" s="29">
        <v>0.49722222222222223</v>
      </c>
      <c r="J3180" s="29">
        <v>0.49722222222222223</v>
      </c>
      <c r="L3180">
        <v>9</v>
      </c>
      <c r="O3180">
        <v>4</v>
      </c>
      <c r="P3180">
        <v>2</v>
      </c>
      <c r="Q3180">
        <v>2</v>
      </c>
      <c r="R3180">
        <v>35.9</v>
      </c>
      <c r="S3180">
        <v>0</v>
      </c>
      <c r="T3180">
        <v>6</v>
      </c>
      <c r="W3180" s="41" t="s">
        <v>118</v>
      </c>
      <c r="X3180">
        <v>1</v>
      </c>
      <c r="Y3180">
        <v>0</v>
      </c>
      <c r="Z3180">
        <v>1</v>
      </c>
      <c r="AA3180">
        <v>0</v>
      </c>
      <c r="AB3180">
        <v>0</v>
      </c>
      <c r="AC3180">
        <v>0</v>
      </c>
      <c r="AD3180">
        <v>0</v>
      </c>
      <c r="AE3180">
        <v>1</v>
      </c>
    </row>
    <row r="3181" spans="1:39" x14ac:dyDescent="0.15">
      <c r="A3181">
        <v>4590</v>
      </c>
      <c r="B3181">
        <v>194</v>
      </c>
      <c r="C3181">
        <v>32</v>
      </c>
      <c r="D3181" s="17">
        <v>2009</v>
      </c>
      <c r="E3181" s="17">
        <v>8</v>
      </c>
      <c r="F3181" s="17">
        <v>10</v>
      </c>
      <c r="G3181" s="40">
        <f t="shared" si="348"/>
        <v>40035</v>
      </c>
      <c r="H3181">
        <f t="shared" si="349"/>
        <v>33</v>
      </c>
      <c r="I3181" s="29">
        <v>0.48333333333333334</v>
      </c>
      <c r="J3181" s="29">
        <v>0.48333333333333334</v>
      </c>
      <c r="K3181">
        <v>6373</v>
      </c>
      <c r="L3181">
        <v>5</v>
      </c>
      <c r="O3181">
        <v>4</v>
      </c>
      <c r="P3181">
        <v>2</v>
      </c>
      <c r="Q3181">
        <v>1</v>
      </c>
      <c r="R3181">
        <v>36.6</v>
      </c>
      <c r="S3181">
        <v>0</v>
      </c>
      <c r="W3181" s="41" t="s">
        <v>118</v>
      </c>
      <c r="X3181">
        <v>2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0</v>
      </c>
      <c r="AE3181">
        <v>1</v>
      </c>
    </row>
    <row r="3182" spans="1:39" x14ac:dyDescent="0.15">
      <c r="A3182">
        <v>4532</v>
      </c>
      <c r="B3182">
        <v>193</v>
      </c>
      <c r="C3182">
        <v>32</v>
      </c>
      <c r="D3182" s="17">
        <v>2009</v>
      </c>
      <c r="E3182" s="17">
        <v>8</v>
      </c>
      <c r="F3182" s="17">
        <v>11</v>
      </c>
      <c r="G3182" s="40">
        <f t="shared" si="348"/>
        <v>40036</v>
      </c>
      <c r="H3182">
        <f t="shared" si="349"/>
        <v>33</v>
      </c>
      <c r="I3182" s="29">
        <v>0.40833333333333338</v>
      </c>
      <c r="J3182" s="29">
        <v>0.40833333333333333</v>
      </c>
      <c r="K3182">
        <v>5533</v>
      </c>
      <c r="L3182">
        <v>5</v>
      </c>
      <c r="M3182">
        <v>1</v>
      </c>
      <c r="O3182">
        <v>4</v>
      </c>
      <c r="P3182">
        <v>2</v>
      </c>
      <c r="Q3182">
        <v>2</v>
      </c>
      <c r="W3182" s="41" t="s">
        <v>50</v>
      </c>
      <c r="X3182">
        <v>0</v>
      </c>
      <c r="Y3182">
        <v>1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</row>
    <row r="3183" spans="1:39" x14ac:dyDescent="0.15">
      <c r="A3183">
        <v>4537</v>
      </c>
      <c r="B3183">
        <v>193</v>
      </c>
      <c r="C3183">
        <v>32</v>
      </c>
      <c r="D3183" s="17">
        <v>2009</v>
      </c>
      <c r="E3183" s="17">
        <v>8</v>
      </c>
      <c r="F3183" s="17">
        <v>11</v>
      </c>
      <c r="G3183" s="40">
        <f t="shared" si="348"/>
        <v>40036</v>
      </c>
      <c r="H3183">
        <f t="shared" si="349"/>
        <v>33</v>
      </c>
      <c r="I3183" s="29">
        <v>0.44444444444444442</v>
      </c>
      <c r="J3183" s="29">
        <v>0.44444444444444448</v>
      </c>
      <c r="K3183">
        <v>8805</v>
      </c>
      <c r="L3183">
        <v>8</v>
      </c>
      <c r="O3183">
        <v>4</v>
      </c>
      <c r="P3183">
        <v>2</v>
      </c>
      <c r="Q3183">
        <v>1</v>
      </c>
      <c r="W3183" s="41" t="s">
        <v>1989</v>
      </c>
      <c r="X3183">
        <v>0</v>
      </c>
      <c r="Y3183">
        <v>1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</row>
    <row r="3184" spans="1:39" x14ac:dyDescent="0.15">
      <c r="A3184">
        <v>4545</v>
      </c>
      <c r="B3184">
        <v>193</v>
      </c>
      <c r="C3184">
        <v>33</v>
      </c>
      <c r="D3184" s="17">
        <v>2009</v>
      </c>
      <c r="E3184" s="17">
        <v>8</v>
      </c>
      <c r="F3184" s="17">
        <v>12</v>
      </c>
      <c r="G3184" s="40">
        <f t="shared" si="348"/>
        <v>40037</v>
      </c>
      <c r="H3184">
        <f t="shared" si="349"/>
        <v>33</v>
      </c>
      <c r="I3184" s="29">
        <v>0.40833333333333338</v>
      </c>
      <c r="J3184" s="29">
        <v>0.40833333333333333</v>
      </c>
      <c r="L3184">
        <v>5</v>
      </c>
      <c r="O3184">
        <v>4</v>
      </c>
      <c r="P3184">
        <v>2</v>
      </c>
      <c r="Q3184">
        <v>2</v>
      </c>
      <c r="R3184">
        <v>36</v>
      </c>
      <c r="S3184">
        <v>0</v>
      </c>
      <c r="T3184">
        <v>6</v>
      </c>
      <c r="W3184" s="41" t="s">
        <v>118</v>
      </c>
      <c r="X3184">
        <v>0</v>
      </c>
      <c r="Y3184">
        <v>1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</row>
    <row r="3185" spans="1:39" x14ac:dyDescent="0.15">
      <c r="A3185">
        <v>4550</v>
      </c>
      <c r="B3185">
        <v>193</v>
      </c>
      <c r="C3185">
        <v>33</v>
      </c>
      <c r="D3185" s="19">
        <v>2009</v>
      </c>
      <c r="E3185" s="19">
        <v>8</v>
      </c>
      <c r="F3185" s="19">
        <v>12</v>
      </c>
      <c r="G3185" s="40">
        <f t="shared" si="348"/>
        <v>40037</v>
      </c>
      <c r="H3185">
        <f t="shared" si="349"/>
        <v>33</v>
      </c>
      <c r="I3185" s="29">
        <v>0.43541666666666662</v>
      </c>
      <c r="J3185" s="29">
        <v>0.43541666666666667</v>
      </c>
      <c r="K3185">
        <v>7234</v>
      </c>
      <c r="L3185">
        <v>7</v>
      </c>
      <c r="O3185">
        <v>4</v>
      </c>
      <c r="P3185">
        <v>2</v>
      </c>
      <c r="Q3185">
        <v>2</v>
      </c>
      <c r="T3185">
        <v>6</v>
      </c>
      <c r="W3185" s="41" t="s">
        <v>51</v>
      </c>
      <c r="X3185">
        <v>0</v>
      </c>
      <c r="Y3185">
        <v>1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</row>
    <row r="3186" spans="1:39" x14ac:dyDescent="0.15">
      <c r="A3186">
        <v>4559</v>
      </c>
      <c r="B3186">
        <v>193</v>
      </c>
      <c r="C3186">
        <v>33</v>
      </c>
      <c r="D3186" s="17">
        <v>2009</v>
      </c>
      <c r="E3186" s="17">
        <v>8</v>
      </c>
      <c r="F3186" s="17">
        <v>13</v>
      </c>
      <c r="G3186" s="40">
        <f t="shared" si="348"/>
        <v>40038</v>
      </c>
      <c r="H3186">
        <f t="shared" si="349"/>
        <v>33</v>
      </c>
      <c r="I3186" s="29">
        <v>0.41944444444444445</v>
      </c>
      <c r="J3186" s="29">
        <v>0.41944444444444445</v>
      </c>
      <c r="K3186">
        <v>6560</v>
      </c>
      <c r="L3186">
        <v>5</v>
      </c>
      <c r="O3186">
        <v>4</v>
      </c>
      <c r="P3186">
        <v>2</v>
      </c>
      <c r="Q3186">
        <v>1</v>
      </c>
      <c r="T3186">
        <v>6</v>
      </c>
      <c r="W3186" s="41" t="s">
        <v>55</v>
      </c>
      <c r="X3186">
        <v>0</v>
      </c>
      <c r="Y3186">
        <v>1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</row>
    <row r="3187" spans="1:39" x14ac:dyDescent="0.15">
      <c r="A3187">
        <v>4500</v>
      </c>
      <c r="B3187">
        <v>192</v>
      </c>
      <c r="C3187">
        <v>33</v>
      </c>
      <c r="D3187" s="17">
        <v>2009</v>
      </c>
      <c r="E3187" s="17">
        <v>8</v>
      </c>
      <c r="F3187" s="17">
        <v>13</v>
      </c>
      <c r="G3187" s="40">
        <f t="shared" si="348"/>
        <v>40038</v>
      </c>
      <c r="H3187">
        <f t="shared" si="349"/>
        <v>33</v>
      </c>
      <c r="I3187" s="29">
        <v>0.45555555555555555</v>
      </c>
      <c r="J3187" s="29">
        <v>0.4555555555555556</v>
      </c>
      <c r="L3187">
        <v>6</v>
      </c>
      <c r="O3187">
        <v>4</v>
      </c>
      <c r="P3187">
        <v>2</v>
      </c>
      <c r="Q3187">
        <v>2</v>
      </c>
      <c r="R3187">
        <v>36.9</v>
      </c>
      <c r="S3187">
        <v>0</v>
      </c>
      <c r="T3187">
        <v>6</v>
      </c>
      <c r="W3187" s="41" t="s">
        <v>50</v>
      </c>
      <c r="X3187">
        <v>0</v>
      </c>
      <c r="Y3187">
        <v>1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</row>
    <row r="3188" spans="1:39" x14ac:dyDescent="0.15">
      <c r="A3188">
        <v>4510</v>
      </c>
      <c r="B3188">
        <v>192</v>
      </c>
      <c r="C3188">
        <v>33</v>
      </c>
      <c r="D3188" s="19">
        <v>2009</v>
      </c>
      <c r="E3188" s="19">
        <v>8</v>
      </c>
      <c r="F3188" s="19">
        <v>14</v>
      </c>
      <c r="G3188" s="40">
        <f t="shared" si="348"/>
        <v>40039</v>
      </c>
      <c r="H3188">
        <f t="shared" si="349"/>
        <v>33</v>
      </c>
      <c r="I3188" s="29">
        <v>0.44861111111111113</v>
      </c>
      <c r="J3188" s="29">
        <v>0.44861111111111113</v>
      </c>
      <c r="L3188">
        <v>5</v>
      </c>
      <c r="O3188">
        <v>4</v>
      </c>
      <c r="P3188">
        <v>2</v>
      </c>
      <c r="Q3188">
        <v>2</v>
      </c>
      <c r="R3188">
        <v>36.9</v>
      </c>
      <c r="S3188">
        <v>0</v>
      </c>
      <c r="W3188" s="41" t="s">
        <v>1701</v>
      </c>
      <c r="X3188">
        <v>1</v>
      </c>
      <c r="Y3188">
        <v>0</v>
      </c>
      <c r="Z3188">
        <v>1</v>
      </c>
      <c r="AA3188">
        <v>0</v>
      </c>
      <c r="AB3188">
        <v>0</v>
      </c>
      <c r="AC3188">
        <v>0</v>
      </c>
      <c r="AD3188">
        <v>0</v>
      </c>
      <c r="AE3188">
        <v>1</v>
      </c>
    </row>
    <row r="3189" spans="1:39" x14ac:dyDescent="0.15">
      <c r="A3189">
        <v>2217</v>
      </c>
      <c r="B3189">
        <v>82</v>
      </c>
      <c r="C3189">
        <v>33</v>
      </c>
      <c r="D3189" s="17">
        <v>2003</v>
      </c>
      <c r="E3189" s="17">
        <v>8</v>
      </c>
      <c r="F3189" s="17">
        <v>18</v>
      </c>
      <c r="G3189" s="40">
        <f t="shared" ref="G3189:G3194" si="350">DATE(D3189,E3189,F3189)</f>
        <v>37851</v>
      </c>
      <c r="H3189">
        <f t="shared" ref="H3189:H3194" si="351">INT((G3189-DATE(YEAR(G3189-WEEKDAY(G3189-1)+4),1,3)+WEEKDAY(DATE(YEAR(G3189-WEEKDAY(G3189-1)+4),1,3))+5)/7)</f>
        <v>34</v>
      </c>
      <c r="I3189" s="38">
        <v>0</v>
      </c>
      <c r="J3189" s="38">
        <v>0.37708333333333338</v>
      </c>
      <c r="K3189">
        <v>4379</v>
      </c>
      <c r="L3189">
        <v>9</v>
      </c>
      <c r="O3189">
        <v>4</v>
      </c>
      <c r="P3189">
        <v>2</v>
      </c>
      <c r="Q3189">
        <v>2</v>
      </c>
      <c r="R3189">
        <v>36.9</v>
      </c>
      <c r="S3189">
        <v>0</v>
      </c>
      <c r="T3189">
        <v>2</v>
      </c>
      <c r="W3189" s="41" t="s">
        <v>118</v>
      </c>
      <c r="X3189">
        <v>3</v>
      </c>
      <c r="Y3189">
        <v>0</v>
      </c>
      <c r="Z3189">
        <v>0</v>
      </c>
      <c r="AA3189">
        <v>0</v>
      </c>
      <c r="AB3189">
        <v>1</v>
      </c>
      <c r="AC3189">
        <v>0</v>
      </c>
      <c r="AD3189">
        <v>0</v>
      </c>
      <c r="AE3189">
        <v>1</v>
      </c>
      <c r="AJ3189">
        <v>3</v>
      </c>
    </row>
    <row r="3190" spans="1:39" x14ac:dyDescent="0.15">
      <c r="A3190">
        <v>2230</v>
      </c>
      <c r="B3190">
        <v>82</v>
      </c>
      <c r="C3190">
        <v>34</v>
      </c>
      <c r="D3190" s="19">
        <v>2003</v>
      </c>
      <c r="E3190" s="19">
        <v>8</v>
      </c>
      <c r="F3190" s="19">
        <v>20</v>
      </c>
      <c r="G3190" s="40">
        <f t="shared" si="350"/>
        <v>37853</v>
      </c>
      <c r="H3190">
        <f t="shared" si="351"/>
        <v>34</v>
      </c>
      <c r="I3190" s="38">
        <v>0</v>
      </c>
      <c r="J3190" s="38">
        <v>0.33749999999999997</v>
      </c>
      <c r="K3190">
        <v>4384</v>
      </c>
      <c r="N3190">
        <v>9</v>
      </c>
      <c r="O3190">
        <v>4</v>
      </c>
      <c r="P3190">
        <v>2</v>
      </c>
      <c r="Q3190">
        <v>1</v>
      </c>
      <c r="R3190">
        <v>35.6</v>
      </c>
      <c r="S3190">
        <v>0</v>
      </c>
      <c r="T3190">
        <v>2</v>
      </c>
      <c r="W3190" s="41" t="s">
        <v>378</v>
      </c>
      <c r="X3190">
        <v>0</v>
      </c>
      <c r="Y3190">
        <v>1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</row>
    <row r="3191" spans="1:39" x14ac:dyDescent="0.15">
      <c r="A3191">
        <v>2178</v>
      </c>
      <c r="B3191">
        <v>81</v>
      </c>
      <c r="C3191">
        <v>34</v>
      </c>
      <c r="D3191" s="17">
        <v>2003</v>
      </c>
      <c r="E3191" s="17">
        <v>8</v>
      </c>
      <c r="F3191" s="17">
        <v>21</v>
      </c>
      <c r="G3191" s="40">
        <f t="shared" si="350"/>
        <v>37854</v>
      </c>
      <c r="H3191">
        <f t="shared" si="351"/>
        <v>34</v>
      </c>
      <c r="I3191" s="38">
        <v>0</v>
      </c>
      <c r="J3191" s="38">
        <v>0.44097222222222227</v>
      </c>
      <c r="K3191">
        <v>4375</v>
      </c>
      <c r="L3191">
        <v>6</v>
      </c>
      <c r="O3191">
        <v>4</v>
      </c>
      <c r="P3191">
        <v>2</v>
      </c>
      <c r="Q3191">
        <v>2</v>
      </c>
      <c r="W3191" s="41" t="s">
        <v>50</v>
      </c>
      <c r="X3191">
        <v>0</v>
      </c>
      <c r="Y3191">
        <v>1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</row>
    <row r="3192" spans="1:39" x14ac:dyDescent="0.15">
      <c r="A3192">
        <v>1599</v>
      </c>
      <c r="B3192">
        <v>58</v>
      </c>
      <c r="C3192">
        <v>33</v>
      </c>
      <c r="D3192" s="17">
        <v>2004</v>
      </c>
      <c r="E3192" s="17">
        <v>8</v>
      </c>
      <c r="F3192" s="17">
        <v>16</v>
      </c>
      <c r="G3192" s="40">
        <f t="shared" si="350"/>
        <v>38215</v>
      </c>
      <c r="H3192">
        <f t="shared" si="351"/>
        <v>34</v>
      </c>
      <c r="I3192" s="38">
        <v>0</v>
      </c>
      <c r="J3192" s="38">
        <v>0.4548611111111111</v>
      </c>
      <c r="L3192">
        <v>5</v>
      </c>
      <c r="O3192">
        <v>4</v>
      </c>
      <c r="P3192">
        <v>2</v>
      </c>
      <c r="Q3192">
        <v>1</v>
      </c>
      <c r="T3192">
        <v>2</v>
      </c>
      <c r="W3192" s="41" t="s">
        <v>50</v>
      </c>
      <c r="X3192">
        <v>1</v>
      </c>
      <c r="Y3192">
        <v>0</v>
      </c>
      <c r="Z3192">
        <v>1</v>
      </c>
      <c r="AA3192">
        <v>0</v>
      </c>
      <c r="AB3192">
        <v>0</v>
      </c>
      <c r="AC3192">
        <v>0</v>
      </c>
      <c r="AD3192">
        <v>0</v>
      </c>
      <c r="AE3192">
        <v>1</v>
      </c>
    </row>
    <row r="3193" spans="1:39" x14ac:dyDescent="0.15">
      <c r="A3193">
        <v>1603</v>
      </c>
      <c r="B3193">
        <v>58</v>
      </c>
      <c r="C3193">
        <v>33</v>
      </c>
      <c r="D3193" s="17">
        <v>2004</v>
      </c>
      <c r="E3193" s="17">
        <v>8</v>
      </c>
      <c r="F3193" s="17">
        <v>17</v>
      </c>
      <c r="G3193" s="40">
        <f t="shared" si="350"/>
        <v>38216</v>
      </c>
      <c r="H3193">
        <f t="shared" si="351"/>
        <v>34</v>
      </c>
      <c r="I3193" s="38">
        <v>0</v>
      </c>
      <c r="J3193" s="38">
        <v>0.4680555555555555</v>
      </c>
      <c r="L3193">
        <v>5</v>
      </c>
      <c r="M3193">
        <v>5</v>
      </c>
      <c r="O3193">
        <v>4</v>
      </c>
      <c r="P3193">
        <v>2</v>
      </c>
      <c r="Q3193">
        <v>2</v>
      </c>
      <c r="T3193">
        <v>2</v>
      </c>
      <c r="W3193" s="41" t="s">
        <v>118</v>
      </c>
      <c r="X3193">
        <v>1</v>
      </c>
      <c r="Y3193">
        <v>0</v>
      </c>
      <c r="Z3193">
        <v>1</v>
      </c>
      <c r="AA3193">
        <v>0</v>
      </c>
      <c r="AB3193">
        <v>0</v>
      </c>
      <c r="AC3193">
        <v>0</v>
      </c>
      <c r="AD3193">
        <v>0</v>
      </c>
      <c r="AE3193">
        <v>1</v>
      </c>
    </row>
    <row r="3194" spans="1:39" x14ac:dyDescent="0.15">
      <c r="A3194">
        <v>1615</v>
      </c>
      <c r="B3194">
        <v>59</v>
      </c>
      <c r="C3194">
        <v>34</v>
      </c>
      <c r="D3194" s="17">
        <v>2004</v>
      </c>
      <c r="E3194" s="17">
        <v>8</v>
      </c>
      <c r="F3194" s="17">
        <v>20</v>
      </c>
      <c r="G3194" s="40">
        <f t="shared" si="350"/>
        <v>38219</v>
      </c>
      <c r="H3194">
        <f t="shared" si="351"/>
        <v>34</v>
      </c>
      <c r="I3194" s="38">
        <v>10</v>
      </c>
      <c r="J3194" s="38">
        <v>10</v>
      </c>
      <c r="L3194">
        <v>6</v>
      </c>
      <c r="O3194">
        <v>4</v>
      </c>
      <c r="P3194">
        <v>2</v>
      </c>
      <c r="Q3194">
        <v>2</v>
      </c>
      <c r="T3194">
        <v>2</v>
      </c>
      <c r="W3194" s="41" t="s">
        <v>118</v>
      </c>
      <c r="X3194">
        <v>0</v>
      </c>
      <c r="Y3194">
        <v>1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</row>
    <row r="3195" spans="1:39" x14ac:dyDescent="0.15">
      <c r="A3195">
        <v>2199</v>
      </c>
      <c r="B3195">
        <v>81</v>
      </c>
      <c r="C3195">
        <v>35</v>
      </c>
      <c r="D3195" s="17">
        <v>2003</v>
      </c>
      <c r="E3195" s="17">
        <v>8</v>
      </c>
      <c r="F3195" s="17">
        <v>26</v>
      </c>
      <c r="G3195" s="40">
        <f t="shared" ref="G3195:G3201" si="352">DATE(D3195,E3195,F3195)</f>
        <v>37859</v>
      </c>
      <c r="H3195">
        <f t="shared" ref="H3195:H3201" si="353">INT((G3195-DATE(YEAR(G3195-WEEKDAY(G3195-1)+4),1,3)+WEEKDAY(DATE(YEAR(G3195-WEEKDAY(G3195-1)+4),1,3))+5)/7)</f>
        <v>35</v>
      </c>
      <c r="I3195" s="38">
        <v>0</v>
      </c>
      <c r="J3195" s="38">
        <v>0.46597222222222223</v>
      </c>
      <c r="K3195">
        <v>4397</v>
      </c>
      <c r="L3195">
        <v>8</v>
      </c>
      <c r="O3195">
        <v>4</v>
      </c>
      <c r="P3195">
        <v>2</v>
      </c>
      <c r="Q3195">
        <v>2</v>
      </c>
      <c r="T3195">
        <v>2</v>
      </c>
      <c r="W3195" s="41" t="s">
        <v>118</v>
      </c>
      <c r="X3195">
        <v>1</v>
      </c>
      <c r="Y3195">
        <v>0</v>
      </c>
      <c r="Z3195">
        <v>1</v>
      </c>
      <c r="AA3195">
        <v>0</v>
      </c>
      <c r="AB3195">
        <v>0</v>
      </c>
      <c r="AC3195">
        <v>0</v>
      </c>
      <c r="AD3195">
        <v>0</v>
      </c>
      <c r="AE3195">
        <v>1</v>
      </c>
      <c r="AM3195" t="s">
        <v>2920</v>
      </c>
    </row>
    <row r="3196" spans="1:39" x14ac:dyDescent="0.15">
      <c r="A3196">
        <v>2195</v>
      </c>
      <c r="B3196">
        <v>81</v>
      </c>
      <c r="C3196">
        <v>35</v>
      </c>
      <c r="D3196" s="17">
        <v>2003</v>
      </c>
      <c r="E3196" s="17">
        <v>8</v>
      </c>
      <c r="F3196" s="17">
        <v>26</v>
      </c>
      <c r="G3196" s="40">
        <f t="shared" si="352"/>
        <v>37859</v>
      </c>
      <c r="H3196">
        <f t="shared" si="353"/>
        <v>35</v>
      </c>
      <c r="I3196" s="38">
        <v>0</v>
      </c>
      <c r="J3196" s="38">
        <v>0.41736111111111113</v>
      </c>
      <c r="K3196">
        <v>4395</v>
      </c>
      <c r="L3196">
        <v>9</v>
      </c>
      <c r="O3196">
        <v>4</v>
      </c>
      <c r="P3196">
        <v>2</v>
      </c>
      <c r="Q3196">
        <v>2</v>
      </c>
      <c r="R3196">
        <v>36.4</v>
      </c>
      <c r="S3196">
        <v>0</v>
      </c>
      <c r="T3196">
        <v>2</v>
      </c>
      <c r="W3196" s="41" t="s">
        <v>120</v>
      </c>
      <c r="X3196">
        <v>0</v>
      </c>
      <c r="Y3196">
        <v>1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</row>
    <row r="3197" spans="1:39" x14ac:dyDescent="0.15">
      <c r="A3197">
        <v>2207</v>
      </c>
      <c r="B3197">
        <v>81</v>
      </c>
      <c r="C3197">
        <v>35</v>
      </c>
      <c r="D3197" s="19">
        <v>2003</v>
      </c>
      <c r="E3197" s="19">
        <v>8</v>
      </c>
      <c r="F3197" s="19">
        <v>28</v>
      </c>
      <c r="G3197" s="40">
        <f t="shared" si="352"/>
        <v>37861</v>
      </c>
      <c r="H3197">
        <f t="shared" si="353"/>
        <v>35</v>
      </c>
      <c r="I3197" s="38">
        <v>0</v>
      </c>
      <c r="J3197" s="38">
        <v>0.41736111111111113</v>
      </c>
      <c r="L3197">
        <v>5</v>
      </c>
      <c r="O3197">
        <v>4</v>
      </c>
      <c r="P3197">
        <v>2</v>
      </c>
      <c r="Q3197">
        <v>2</v>
      </c>
      <c r="T3197">
        <v>2</v>
      </c>
      <c r="W3197" s="41" t="s">
        <v>118</v>
      </c>
      <c r="X3197">
        <v>1</v>
      </c>
      <c r="Y3197">
        <v>0</v>
      </c>
      <c r="Z3197">
        <v>1</v>
      </c>
      <c r="AA3197">
        <v>0</v>
      </c>
      <c r="AB3197">
        <v>0</v>
      </c>
      <c r="AC3197">
        <v>0</v>
      </c>
      <c r="AD3197">
        <v>0</v>
      </c>
      <c r="AE3197">
        <v>1</v>
      </c>
    </row>
    <row r="3198" spans="1:39" x14ac:dyDescent="0.15">
      <c r="A3198">
        <v>1622</v>
      </c>
      <c r="B3198">
        <v>59</v>
      </c>
      <c r="C3198">
        <v>34</v>
      </c>
      <c r="D3198" s="17">
        <v>2004</v>
      </c>
      <c r="E3198" s="17">
        <v>8</v>
      </c>
      <c r="F3198" s="17">
        <v>23</v>
      </c>
      <c r="G3198" s="40">
        <f t="shared" si="352"/>
        <v>38222</v>
      </c>
      <c r="H3198">
        <f t="shared" si="353"/>
        <v>35</v>
      </c>
      <c r="I3198" s="38">
        <v>0</v>
      </c>
      <c r="J3198" s="38">
        <v>0.36249999999999999</v>
      </c>
      <c r="K3198">
        <v>6339</v>
      </c>
      <c r="L3198">
        <v>8</v>
      </c>
      <c r="O3198">
        <v>4</v>
      </c>
      <c r="P3198">
        <v>2</v>
      </c>
      <c r="Q3198">
        <v>1</v>
      </c>
      <c r="T3198">
        <v>2</v>
      </c>
      <c r="W3198" s="41" t="s">
        <v>118</v>
      </c>
      <c r="X3198">
        <v>0</v>
      </c>
      <c r="Y3198">
        <v>1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</row>
    <row r="3199" spans="1:39" x14ac:dyDescent="0.15">
      <c r="A3199">
        <v>1620</v>
      </c>
      <c r="B3199">
        <v>59</v>
      </c>
      <c r="C3199">
        <v>34</v>
      </c>
      <c r="D3199" s="17">
        <v>2004</v>
      </c>
      <c r="E3199" s="17">
        <v>8</v>
      </c>
      <c r="F3199" s="17">
        <v>23</v>
      </c>
      <c r="G3199" s="40">
        <f t="shared" si="352"/>
        <v>38222</v>
      </c>
      <c r="H3199">
        <f t="shared" si="353"/>
        <v>35</v>
      </c>
      <c r="I3199" s="38">
        <v>0</v>
      </c>
      <c r="J3199" s="38">
        <v>0.34583333333333338</v>
      </c>
      <c r="K3199">
        <v>6337</v>
      </c>
      <c r="L3199">
        <v>8</v>
      </c>
      <c r="O3199">
        <v>4</v>
      </c>
      <c r="P3199">
        <v>2</v>
      </c>
      <c r="Q3199">
        <v>2</v>
      </c>
      <c r="R3199">
        <v>36.6</v>
      </c>
      <c r="S3199">
        <v>0</v>
      </c>
      <c r="T3199">
        <v>2</v>
      </c>
      <c r="W3199" s="41" t="s">
        <v>118</v>
      </c>
      <c r="X3199">
        <v>1</v>
      </c>
      <c r="Y3199">
        <v>0</v>
      </c>
      <c r="Z3199">
        <v>1</v>
      </c>
      <c r="AA3199">
        <v>0</v>
      </c>
      <c r="AB3199">
        <v>0</v>
      </c>
      <c r="AC3199">
        <v>0</v>
      </c>
      <c r="AD3199">
        <v>0</v>
      </c>
      <c r="AE3199">
        <v>1</v>
      </c>
    </row>
    <row r="3200" spans="1:39" x14ac:dyDescent="0.15">
      <c r="A3200">
        <v>1632</v>
      </c>
      <c r="B3200">
        <v>59</v>
      </c>
      <c r="C3200">
        <v>34</v>
      </c>
      <c r="D3200" s="17">
        <v>2004</v>
      </c>
      <c r="E3200" s="17">
        <v>8</v>
      </c>
      <c r="F3200" s="17">
        <v>25</v>
      </c>
      <c r="G3200" s="40">
        <f t="shared" si="352"/>
        <v>38224</v>
      </c>
      <c r="H3200">
        <f t="shared" si="353"/>
        <v>35</v>
      </c>
      <c r="I3200" s="38">
        <v>0</v>
      </c>
      <c r="J3200" s="38">
        <v>0.35138888888888892</v>
      </c>
      <c r="K3200">
        <v>6341</v>
      </c>
      <c r="L3200">
        <v>8</v>
      </c>
      <c r="O3200">
        <v>4</v>
      </c>
      <c r="P3200">
        <v>2</v>
      </c>
      <c r="Q3200">
        <v>1</v>
      </c>
      <c r="T3200">
        <v>2</v>
      </c>
      <c r="W3200" s="41" t="s">
        <v>50</v>
      </c>
      <c r="X3200">
        <v>0</v>
      </c>
      <c r="Y3200">
        <v>1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</row>
    <row r="3201" spans="1:38" x14ac:dyDescent="0.15">
      <c r="A3201">
        <v>1644</v>
      </c>
      <c r="B3201">
        <v>60</v>
      </c>
      <c r="C3201">
        <v>35</v>
      </c>
      <c r="D3201" s="19">
        <v>2004</v>
      </c>
      <c r="E3201" s="19">
        <v>8</v>
      </c>
      <c r="F3201" s="19">
        <v>27</v>
      </c>
      <c r="G3201" s="40">
        <f t="shared" si="352"/>
        <v>38226</v>
      </c>
      <c r="H3201">
        <f t="shared" si="353"/>
        <v>35</v>
      </c>
      <c r="I3201" s="38">
        <v>0</v>
      </c>
      <c r="J3201" s="38">
        <v>0.42638888888888887</v>
      </c>
      <c r="K3201">
        <v>6346</v>
      </c>
      <c r="L3201">
        <v>8</v>
      </c>
      <c r="O3201">
        <v>4</v>
      </c>
      <c r="P3201">
        <v>2</v>
      </c>
      <c r="Q3201">
        <v>1</v>
      </c>
      <c r="T3201">
        <v>2</v>
      </c>
      <c r="W3201" s="41" t="s">
        <v>118</v>
      </c>
      <c r="X3201">
        <v>1</v>
      </c>
      <c r="Y3201">
        <v>0</v>
      </c>
      <c r="Z3201">
        <v>1</v>
      </c>
      <c r="AA3201">
        <v>0</v>
      </c>
      <c r="AB3201">
        <v>0</v>
      </c>
      <c r="AC3201">
        <v>0</v>
      </c>
      <c r="AD3201">
        <v>0</v>
      </c>
      <c r="AE3201">
        <v>1</v>
      </c>
    </row>
    <row r="3202" spans="1:38" x14ac:dyDescent="0.15">
      <c r="A3202">
        <v>2138</v>
      </c>
      <c r="B3202">
        <v>79</v>
      </c>
      <c r="C3202">
        <v>35</v>
      </c>
      <c r="D3202" s="17">
        <v>2003</v>
      </c>
      <c r="E3202" s="17">
        <v>9</v>
      </c>
      <c r="F3202" s="17">
        <v>1</v>
      </c>
      <c r="G3202" s="40">
        <f>DATE(D3202,E3202,F3202)</f>
        <v>37865</v>
      </c>
      <c r="H3202">
        <f>INT((G3202-DATE(YEAR(G3202-WEEKDAY(G3202-1)+4),1,3)+WEEKDAY(DATE(YEAR(G3202-WEEKDAY(G3202-1)+4),1,3))+5)/7)</f>
        <v>36</v>
      </c>
      <c r="I3202" s="38">
        <v>0</v>
      </c>
      <c r="J3202" s="38">
        <v>0.3298611111111111</v>
      </c>
      <c r="K3202">
        <v>4261</v>
      </c>
      <c r="L3202">
        <v>5</v>
      </c>
      <c r="O3202">
        <v>4</v>
      </c>
      <c r="P3202">
        <v>2</v>
      </c>
      <c r="Q3202">
        <v>2</v>
      </c>
      <c r="T3202">
        <v>2</v>
      </c>
      <c r="W3202" s="41" t="s">
        <v>118</v>
      </c>
      <c r="X3202">
        <v>1</v>
      </c>
      <c r="Y3202">
        <v>0</v>
      </c>
      <c r="Z3202">
        <v>1</v>
      </c>
      <c r="AA3202">
        <v>0</v>
      </c>
      <c r="AB3202">
        <v>0</v>
      </c>
      <c r="AC3202">
        <v>0</v>
      </c>
      <c r="AD3202">
        <v>0</v>
      </c>
      <c r="AE3202">
        <v>1</v>
      </c>
      <c r="AK3202">
        <v>126</v>
      </c>
      <c r="AL3202">
        <v>516</v>
      </c>
    </row>
    <row r="3203" spans="1:38" x14ac:dyDescent="0.15">
      <c r="A3203">
        <v>2108</v>
      </c>
      <c r="B3203">
        <v>78</v>
      </c>
      <c r="C3203">
        <v>36</v>
      </c>
      <c r="D3203" s="17">
        <v>2003</v>
      </c>
      <c r="E3203" s="17">
        <v>9</v>
      </c>
      <c r="F3203" s="17">
        <v>3</v>
      </c>
      <c r="G3203" s="40">
        <f>DATE(D3203,E3203,F3203)</f>
        <v>37867</v>
      </c>
      <c r="H3203">
        <f>INT((G3203-DATE(YEAR(G3203-WEEKDAY(G3203-1)+4),1,3)+WEEKDAY(DATE(YEAR(G3203-WEEKDAY(G3203-1)+4),1,3))+5)/7)</f>
        <v>36</v>
      </c>
      <c r="I3203" s="38"/>
      <c r="J3203" s="38"/>
      <c r="K3203">
        <v>4419</v>
      </c>
      <c r="L3203">
        <v>5</v>
      </c>
      <c r="O3203">
        <v>4</v>
      </c>
      <c r="P3203">
        <v>2</v>
      </c>
      <c r="Q3203">
        <v>1</v>
      </c>
      <c r="R3203">
        <v>37.1</v>
      </c>
      <c r="S3203">
        <v>0</v>
      </c>
      <c r="T3203">
        <v>2</v>
      </c>
      <c r="W3203" s="41" t="s">
        <v>118</v>
      </c>
      <c r="X3203">
        <v>0</v>
      </c>
      <c r="Y3203">
        <v>1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</row>
    <row r="3204" spans="1:38" x14ac:dyDescent="0.15">
      <c r="A3204">
        <v>2166</v>
      </c>
      <c r="B3204">
        <v>79</v>
      </c>
      <c r="C3204">
        <v>36</v>
      </c>
      <c r="D3204" s="17">
        <v>2003</v>
      </c>
      <c r="E3204" s="17">
        <v>9</v>
      </c>
      <c r="F3204" s="17">
        <v>3</v>
      </c>
      <c r="G3204" s="40">
        <f>DATE(D3204,E3204,F3204)</f>
        <v>37867</v>
      </c>
      <c r="H3204">
        <f>INT((G3204-DATE(YEAR(G3204-WEEKDAY(G3204-1)+4),1,3)+WEEKDAY(DATE(YEAR(G3204-WEEKDAY(G3204-1)+4),1,3))+5)/7)</f>
        <v>36</v>
      </c>
      <c r="I3204" s="38">
        <v>0</v>
      </c>
      <c r="J3204" s="38">
        <v>0.38958333333333334</v>
      </c>
      <c r="K3204">
        <v>4416</v>
      </c>
      <c r="L3204">
        <v>5</v>
      </c>
      <c r="O3204">
        <v>4</v>
      </c>
      <c r="P3204">
        <v>2</v>
      </c>
      <c r="Q3204">
        <v>2</v>
      </c>
      <c r="T3204">
        <v>2</v>
      </c>
      <c r="W3204" s="41" t="s">
        <v>50</v>
      </c>
      <c r="X3204">
        <v>0</v>
      </c>
      <c r="Y3204">
        <v>1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</row>
    <row r="3205" spans="1:38" x14ac:dyDescent="0.15">
      <c r="A3205">
        <v>2116</v>
      </c>
      <c r="B3205">
        <v>78</v>
      </c>
      <c r="C3205">
        <v>36</v>
      </c>
      <c r="D3205" s="17">
        <v>2003</v>
      </c>
      <c r="E3205" s="17">
        <v>9</v>
      </c>
      <c r="F3205" s="17">
        <v>4</v>
      </c>
      <c r="G3205" s="40">
        <f>DATE(D3205,E3205,F3205)</f>
        <v>37868</v>
      </c>
      <c r="H3205">
        <f>INT((G3205-DATE(YEAR(G3205-WEEKDAY(G3205-1)+4),1,3)+WEEKDAY(DATE(YEAR(G3205-WEEKDAY(G3205-1)+4),1,3))+5)/7)</f>
        <v>36</v>
      </c>
      <c r="I3205" s="38">
        <v>0</v>
      </c>
      <c r="J3205" s="38">
        <v>0.37777777777777777</v>
      </c>
      <c r="K3205">
        <v>137</v>
      </c>
      <c r="L3205">
        <v>6</v>
      </c>
      <c r="O3205">
        <v>4</v>
      </c>
      <c r="P3205">
        <v>2</v>
      </c>
      <c r="Q3205">
        <v>1</v>
      </c>
      <c r="T3205">
        <v>2</v>
      </c>
      <c r="W3205" s="41" t="s">
        <v>118</v>
      </c>
      <c r="X3205">
        <v>0</v>
      </c>
      <c r="Y3205">
        <v>1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</row>
    <row r="3206" spans="1:38" x14ac:dyDescent="0.15">
      <c r="A3206">
        <v>3428</v>
      </c>
      <c r="B3206">
        <v>154</v>
      </c>
      <c r="C3206">
        <v>37</v>
      </c>
      <c r="D3206" s="17">
        <v>2003</v>
      </c>
      <c r="E3206" s="17">
        <v>9</v>
      </c>
      <c r="F3206" s="17">
        <v>14</v>
      </c>
      <c r="G3206" s="40">
        <f>DATE(D3206,E3206,F3206)</f>
        <v>37878</v>
      </c>
      <c r="H3206">
        <f>INT((G3206-DATE(YEAR(G3206-WEEKDAY(G3206-1)+4),1,3)+WEEKDAY(DATE(YEAR(G3206-WEEKDAY(G3206-1)+4),1,3))+5)/7)</f>
        <v>37</v>
      </c>
      <c r="I3206" s="38">
        <v>9</v>
      </c>
      <c r="J3206" s="38">
        <v>9</v>
      </c>
      <c r="K3206">
        <v>4373</v>
      </c>
      <c r="L3206">
        <v>8</v>
      </c>
      <c r="O3206">
        <v>4</v>
      </c>
      <c r="P3206">
        <v>2</v>
      </c>
      <c r="Q3206">
        <v>2</v>
      </c>
      <c r="T3206">
        <v>2</v>
      </c>
      <c r="W3206" s="41" t="s">
        <v>118</v>
      </c>
      <c r="X3206">
        <v>0</v>
      </c>
      <c r="Y3206">
        <v>1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</row>
    <row r="3207" spans="1:38" x14ac:dyDescent="0.15">
      <c r="A3207">
        <v>1674</v>
      </c>
      <c r="B3207">
        <v>61</v>
      </c>
      <c r="C3207">
        <v>36</v>
      </c>
      <c r="D3207" s="17">
        <v>2004</v>
      </c>
      <c r="E3207" s="17">
        <v>9</v>
      </c>
      <c r="F3207" s="17">
        <v>7</v>
      </c>
      <c r="G3207" s="40">
        <f>DATE(D3207,E3207,F3207)</f>
        <v>38237</v>
      </c>
      <c r="H3207">
        <f>INT((G3207-DATE(YEAR(G3207-WEEKDAY(G3207-1)+4),1,3)+WEEKDAY(DATE(YEAR(G3207-WEEKDAY(G3207-1)+4),1,3))+5)/7)</f>
        <v>37</v>
      </c>
      <c r="I3207" s="38">
        <v>0</v>
      </c>
      <c r="J3207" s="38">
        <v>0.39374999999999999</v>
      </c>
      <c r="K3207">
        <v>6341</v>
      </c>
      <c r="L3207">
        <v>8</v>
      </c>
      <c r="O3207">
        <v>4</v>
      </c>
      <c r="P3207">
        <v>2</v>
      </c>
      <c r="Q3207">
        <v>2</v>
      </c>
      <c r="R3207">
        <v>38.799999999999997</v>
      </c>
      <c r="S3207">
        <v>1</v>
      </c>
      <c r="T3207">
        <v>3</v>
      </c>
      <c r="W3207" s="41" t="s">
        <v>118</v>
      </c>
      <c r="X3207">
        <v>2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0</v>
      </c>
      <c r="AE3207">
        <v>1</v>
      </c>
    </row>
    <row r="3208" spans="1:38" x14ac:dyDescent="0.15">
      <c r="A3208">
        <v>1676</v>
      </c>
      <c r="B3208">
        <v>61</v>
      </c>
      <c r="C3208">
        <v>36</v>
      </c>
      <c r="D3208" s="17">
        <v>2004</v>
      </c>
      <c r="E3208" s="17">
        <v>9</v>
      </c>
      <c r="F3208" s="17">
        <v>8</v>
      </c>
      <c r="G3208" s="40">
        <f>DATE(D3208,E3208,F3208)</f>
        <v>38238</v>
      </c>
      <c r="H3208">
        <f>INT((G3208-DATE(YEAR(G3208-WEEKDAY(G3208-1)+4),1,3)+WEEKDAY(DATE(YEAR(G3208-WEEKDAY(G3208-1)+4),1,3))+5)/7)</f>
        <v>37</v>
      </c>
      <c r="I3208" s="38">
        <v>0</v>
      </c>
      <c r="J3208" s="38">
        <v>0.3354166666666667</v>
      </c>
      <c r="K3208">
        <v>6354</v>
      </c>
      <c r="L3208">
        <v>6</v>
      </c>
      <c r="O3208">
        <v>4</v>
      </c>
      <c r="P3208">
        <v>2</v>
      </c>
      <c r="Q3208">
        <v>1</v>
      </c>
      <c r="R3208">
        <v>36.6</v>
      </c>
      <c r="S3208">
        <v>0</v>
      </c>
      <c r="T3208">
        <v>3</v>
      </c>
      <c r="W3208" s="41" t="s">
        <v>50</v>
      </c>
      <c r="X3208">
        <v>0</v>
      </c>
      <c r="Y3208">
        <v>1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</row>
    <row r="3209" spans="1:38" x14ac:dyDescent="0.15">
      <c r="A3209">
        <v>3957</v>
      </c>
      <c r="B3209">
        <v>172</v>
      </c>
      <c r="C3209">
        <v>37</v>
      </c>
      <c r="D3209" s="19">
        <v>2008</v>
      </c>
      <c r="E3209" s="19">
        <v>9</v>
      </c>
      <c r="F3209" s="19">
        <v>11</v>
      </c>
      <c r="G3209" s="40">
        <f>DATE(D3209,E3209,F3209)</f>
        <v>39702</v>
      </c>
      <c r="H3209">
        <f>INT((G3209-DATE(YEAR(G3209-WEEKDAY(G3209-1)+4),1,3)+WEEKDAY(DATE(YEAR(G3209-WEEKDAY(G3209-1)+4),1,3))+5)/7)</f>
        <v>37</v>
      </c>
      <c r="I3209" s="29">
        <v>0.47152777777777777</v>
      </c>
      <c r="J3209" s="29">
        <v>0.47152777777777777</v>
      </c>
      <c r="L3209">
        <v>7</v>
      </c>
      <c r="O3209">
        <v>4</v>
      </c>
      <c r="P3209">
        <v>2</v>
      </c>
      <c r="Q3209">
        <v>2</v>
      </c>
      <c r="R3209">
        <v>42</v>
      </c>
      <c r="S3209">
        <v>1</v>
      </c>
      <c r="T3209">
        <v>3</v>
      </c>
      <c r="W3209" s="41" t="s">
        <v>278</v>
      </c>
      <c r="X3209">
        <v>1</v>
      </c>
      <c r="Y3209">
        <v>0</v>
      </c>
      <c r="Z3209">
        <v>1</v>
      </c>
      <c r="AA3209">
        <v>0</v>
      </c>
      <c r="AB3209">
        <v>0</v>
      </c>
      <c r="AC3209">
        <v>0</v>
      </c>
      <c r="AD3209">
        <v>0</v>
      </c>
      <c r="AE3209">
        <v>1</v>
      </c>
    </row>
    <row r="3210" spans="1:38" x14ac:dyDescent="0.15">
      <c r="A3210">
        <v>2043</v>
      </c>
      <c r="B3210">
        <v>76</v>
      </c>
      <c r="C3210">
        <v>37</v>
      </c>
      <c r="D3210" s="17">
        <v>2003</v>
      </c>
      <c r="E3210" s="17">
        <v>9</v>
      </c>
      <c r="F3210" s="17">
        <v>15</v>
      </c>
      <c r="G3210" s="40">
        <f t="shared" ref="G3210:G3220" si="354">DATE(D3210,E3210,F3210)</f>
        <v>37879</v>
      </c>
      <c r="H3210">
        <f t="shared" ref="H3210:H3220" si="355">INT((G3210-DATE(YEAR(G3210-WEEKDAY(G3210-1)+4),1,3)+WEEKDAY(DATE(YEAR(G3210-WEEKDAY(G3210-1)+4),1,3))+5)/7)</f>
        <v>38</v>
      </c>
      <c r="I3210" s="38">
        <v>0</v>
      </c>
      <c r="J3210" s="38">
        <v>0.44166666666666665</v>
      </c>
      <c r="K3210">
        <v>4434</v>
      </c>
      <c r="L3210">
        <v>7</v>
      </c>
      <c r="O3210">
        <v>4</v>
      </c>
      <c r="P3210">
        <v>2</v>
      </c>
      <c r="Q3210">
        <v>2</v>
      </c>
      <c r="T3210">
        <v>2</v>
      </c>
      <c r="W3210" s="41" t="s">
        <v>118</v>
      </c>
      <c r="X3210">
        <v>1</v>
      </c>
      <c r="Y3210">
        <v>0</v>
      </c>
      <c r="Z3210">
        <v>1</v>
      </c>
      <c r="AA3210">
        <v>0</v>
      </c>
      <c r="AB3210">
        <v>0</v>
      </c>
      <c r="AC3210">
        <v>0</v>
      </c>
      <c r="AD3210">
        <v>0</v>
      </c>
      <c r="AE3210">
        <v>1</v>
      </c>
    </row>
    <row r="3211" spans="1:38" x14ac:dyDescent="0.15">
      <c r="A3211">
        <v>2049</v>
      </c>
      <c r="B3211">
        <v>76</v>
      </c>
      <c r="C3211">
        <v>38</v>
      </c>
      <c r="D3211" s="17">
        <v>2003</v>
      </c>
      <c r="E3211" s="17">
        <v>9</v>
      </c>
      <c r="F3211" s="17">
        <v>17</v>
      </c>
      <c r="G3211" s="40">
        <f t="shared" si="354"/>
        <v>37881</v>
      </c>
      <c r="H3211">
        <f t="shared" si="355"/>
        <v>38</v>
      </c>
      <c r="I3211" s="38">
        <v>0</v>
      </c>
      <c r="J3211" s="38">
        <v>0.32916666666666666</v>
      </c>
      <c r="K3211">
        <v>935</v>
      </c>
      <c r="L3211">
        <v>8</v>
      </c>
      <c r="O3211">
        <v>4</v>
      </c>
      <c r="P3211">
        <v>2</v>
      </c>
      <c r="Q3211">
        <v>2</v>
      </c>
      <c r="T3211">
        <v>2</v>
      </c>
      <c r="W3211" s="41" t="s">
        <v>49</v>
      </c>
      <c r="X3211">
        <v>1</v>
      </c>
      <c r="Y3211">
        <v>0</v>
      </c>
      <c r="Z3211">
        <v>1</v>
      </c>
      <c r="AA3211">
        <v>0</v>
      </c>
      <c r="AB3211">
        <v>0</v>
      </c>
      <c r="AC3211">
        <v>0</v>
      </c>
      <c r="AD3211">
        <v>0</v>
      </c>
      <c r="AE3211">
        <v>1</v>
      </c>
    </row>
    <row r="3212" spans="1:38" x14ac:dyDescent="0.15">
      <c r="A3212">
        <v>2074</v>
      </c>
      <c r="B3212">
        <v>76</v>
      </c>
      <c r="C3212">
        <v>38</v>
      </c>
      <c r="D3212" s="17">
        <v>2003</v>
      </c>
      <c r="E3212" s="17">
        <v>9</v>
      </c>
      <c r="F3212" s="17">
        <v>19</v>
      </c>
      <c r="G3212" s="40">
        <f t="shared" si="354"/>
        <v>37883</v>
      </c>
      <c r="H3212">
        <f t="shared" si="355"/>
        <v>38</v>
      </c>
      <c r="I3212" s="38">
        <v>0</v>
      </c>
      <c r="J3212" s="38">
        <v>0.4201388888888889</v>
      </c>
      <c r="K3212">
        <v>146</v>
      </c>
      <c r="L3212">
        <v>9</v>
      </c>
      <c r="O3212">
        <v>4</v>
      </c>
      <c r="P3212">
        <v>2</v>
      </c>
      <c r="Q3212">
        <v>2</v>
      </c>
      <c r="T3212">
        <v>2</v>
      </c>
      <c r="W3212" s="41" t="s">
        <v>50</v>
      </c>
      <c r="X3212">
        <v>0</v>
      </c>
      <c r="Y3212">
        <v>1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</row>
    <row r="3213" spans="1:38" x14ac:dyDescent="0.15">
      <c r="A3213">
        <v>1707</v>
      </c>
      <c r="B3213">
        <v>62</v>
      </c>
      <c r="C3213">
        <v>37</v>
      </c>
      <c r="D3213" s="19">
        <v>2004</v>
      </c>
      <c r="E3213" s="17">
        <v>9</v>
      </c>
      <c r="F3213" s="17">
        <v>15</v>
      </c>
      <c r="G3213" s="40">
        <f t="shared" si="354"/>
        <v>38245</v>
      </c>
      <c r="H3213">
        <f t="shared" si="355"/>
        <v>38</v>
      </c>
      <c r="I3213" s="38">
        <v>0</v>
      </c>
      <c r="J3213" s="38">
        <v>0.41944444444444445</v>
      </c>
      <c r="L3213">
        <v>5</v>
      </c>
      <c r="O3213">
        <v>4</v>
      </c>
      <c r="P3213">
        <v>2</v>
      </c>
      <c r="Q3213">
        <v>1</v>
      </c>
      <c r="R3213">
        <v>36.1</v>
      </c>
      <c r="S3213">
        <v>0</v>
      </c>
      <c r="T3213">
        <v>3</v>
      </c>
      <c r="W3213" s="41" t="s">
        <v>284</v>
      </c>
      <c r="X3213">
        <v>4</v>
      </c>
      <c r="Y3213">
        <v>0</v>
      </c>
      <c r="Z3213">
        <v>0</v>
      </c>
      <c r="AA3213">
        <v>0</v>
      </c>
      <c r="AB3213">
        <v>0</v>
      </c>
      <c r="AC3213">
        <v>1</v>
      </c>
      <c r="AD3213">
        <v>0</v>
      </c>
      <c r="AE3213">
        <v>1</v>
      </c>
    </row>
    <row r="3214" spans="1:38" x14ac:dyDescent="0.15">
      <c r="A3214">
        <v>1710</v>
      </c>
      <c r="B3214">
        <v>63</v>
      </c>
      <c r="C3214">
        <v>38</v>
      </c>
      <c r="D3214" s="17">
        <v>2004</v>
      </c>
      <c r="E3214" s="17">
        <v>9</v>
      </c>
      <c r="F3214" s="17">
        <v>16</v>
      </c>
      <c r="G3214" s="40">
        <f t="shared" si="354"/>
        <v>38246</v>
      </c>
      <c r="H3214">
        <f t="shared" si="355"/>
        <v>38</v>
      </c>
      <c r="I3214" s="38">
        <v>0</v>
      </c>
      <c r="J3214" s="38">
        <v>0.36458333333333331</v>
      </c>
      <c r="K3214">
        <v>1747</v>
      </c>
      <c r="L3214">
        <v>5</v>
      </c>
      <c r="O3214">
        <v>4</v>
      </c>
      <c r="P3214">
        <v>2</v>
      </c>
      <c r="Q3214">
        <v>1</v>
      </c>
      <c r="T3214">
        <v>3</v>
      </c>
      <c r="W3214" s="41" t="s">
        <v>120</v>
      </c>
      <c r="X3214">
        <v>1</v>
      </c>
      <c r="Y3214">
        <v>0</v>
      </c>
      <c r="Z3214">
        <v>1</v>
      </c>
      <c r="AA3214">
        <v>0</v>
      </c>
      <c r="AB3214">
        <v>0</v>
      </c>
      <c r="AC3214">
        <v>0</v>
      </c>
      <c r="AD3214">
        <v>0</v>
      </c>
      <c r="AE3214">
        <v>1</v>
      </c>
    </row>
    <row r="3215" spans="1:38" x14ac:dyDescent="0.15">
      <c r="A3215">
        <v>3967</v>
      </c>
      <c r="B3215">
        <v>172</v>
      </c>
      <c r="C3215">
        <v>37</v>
      </c>
      <c r="D3215" s="19">
        <v>2008</v>
      </c>
      <c r="E3215" s="19">
        <v>9</v>
      </c>
      <c r="F3215" s="19">
        <v>15</v>
      </c>
      <c r="G3215" s="40">
        <f t="shared" si="354"/>
        <v>39706</v>
      </c>
      <c r="H3215">
        <f t="shared" si="355"/>
        <v>38</v>
      </c>
      <c r="I3215" s="29"/>
      <c r="J3215" s="29"/>
      <c r="L3215">
        <v>5</v>
      </c>
      <c r="O3215">
        <v>4</v>
      </c>
      <c r="P3215">
        <v>2</v>
      </c>
      <c r="Q3215">
        <v>1</v>
      </c>
      <c r="W3215" s="41" t="s">
        <v>118</v>
      </c>
      <c r="X3215">
        <v>0</v>
      </c>
      <c r="Y3215">
        <v>1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</row>
    <row r="3216" spans="1:38" x14ac:dyDescent="0.15">
      <c r="A3216">
        <v>3919</v>
      </c>
      <c r="C3216">
        <v>38</v>
      </c>
      <c r="D3216" s="17">
        <v>2008</v>
      </c>
      <c r="E3216" s="17">
        <v>9</v>
      </c>
      <c r="F3216" s="17">
        <v>17</v>
      </c>
      <c r="G3216" s="40">
        <f t="shared" si="354"/>
        <v>39708</v>
      </c>
      <c r="H3216">
        <f t="shared" si="355"/>
        <v>38</v>
      </c>
      <c r="I3216" s="29">
        <v>0.45902777777777781</v>
      </c>
      <c r="J3216" s="29">
        <v>0.45902777777777776</v>
      </c>
      <c r="K3216">
        <v>8208</v>
      </c>
      <c r="L3216">
        <v>8</v>
      </c>
      <c r="O3216">
        <v>4</v>
      </c>
      <c r="P3216">
        <v>2</v>
      </c>
      <c r="Q3216">
        <v>2</v>
      </c>
      <c r="R3216">
        <v>36.799999999999997</v>
      </c>
      <c r="S3216">
        <v>0</v>
      </c>
      <c r="T3216">
        <v>3</v>
      </c>
      <c r="W3216" s="41" t="s">
        <v>49</v>
      </c>
      <c r="X3216">
        <v>0</v>
      </c>
      <c r="Y3216">
        <v>1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</row>
    <row r="3217" spans="1:31" x14ac:dyDescent="0.15">
      <c r="A3217">
        <v>3921</v>
      </c>
      <c r="C3217">
        <v>38</v>
      </c>
      <c r="D3217" s="17">
        <v>2008</v>
      </c>
      <c r="E3217" s="17">
        <v>9</v>
      </c>
      <c r="F3217" s="17">
        <v>17</v>
      </c>
      <c r="G3217" s="40">
        <f t="shared" si="354"/>
        <v>39708</v>
      </c>
      <c r="H3217">
        <f t="shared" si="355"/>
        <v>38</v>
      </c>
      <c r="I3217" s="29">
        <v>0.375</v>
      </c>
      <c r="J3217" s="29">
        <v>0.375</v>
      </c>
      <c r="L3217">
        <v>7</v>
      </c>
      <c r="O3217">
        <v>4</v>
      </c>
      <c r="P3217">
        <v>2</v>
      </c>
      <c r="Q3217">
        <v>1</v>
      </c>
      <c r="R3217">
        <v>36.799999999999997</v>
      </c>
      <c r="S3217">
        <v>0</v>
      </c>
      <c r="W3217" s="41" t="s">
        <v>118</v>
      </c>
      <c r="X3217">
        <v>1</v>
      </c>
      <c r="Y3217">
        <v>0</v>
      </c>
      <c r="Z3217">
        <v>1</v>
      </c>
      <c r="AA3217">
        <v>0</v>
      </c>
      <c r="AB3217">
        <v>0</v>
      </c>
      <c r="AC3217">
        <v>0</v>
      </c>
      <c r="AD3217">
        <v>0</v>
      </c>
      <c r="AE3217">
        <v>1</v>
      </c>
    </row>
    <row r="3218" spans="1:31" x14ac:dyDescent="0.15">
      <c r="A3218">
        <v>3940</v>
      </c>
      <c r="C3218">
        <v>38</v>
      </c>
      <c r="D3218" s="17">
        <v>2008</v>
      </c>
      <c r="E3218" s="17">
        <v>9</v>
      </c>
      <c r="F3218" s="17">
        <v>19</v>
      </c>
      <c r="G3218" s="40">
        <f t="shared" si="354"/>
        <v>39710</v>
      </c>
      <c r="H3218">
        <f t="shared" si="355"/>
        <v>38</v>
      </c>
      <c r="I3218" s="29">
        <v>0.48541666666666666</v>
      </c>
      <c r="J3218" s="29">
        <v>0.48541666666666666</v>
      </c>
      <c r="L3218">
        <v>5</v>
      </c>
      <c r="O3218">
        <v>4</v>
      </c>
      <c r="P3218">
        <v>2</v>
      </c>
      <c r="Q3218">
        <v>1</v>
      </c>
      <c r="R3218">
        <v>37.1</v>
      </c>
      <c r="S3218">
        <v>0</v>
      </c>
      <c r="W3218" s="41" t="s">
        <v>50</v>
      </c>
      <c r="X3218">
        <v>0</v>
      </c>
      <c r="Y3218">
        <v>1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</row>
    <row r="3219" spans="1:31" x14ac:dyDescent="0.15">
      <c r="A3219">
        <v>3937</v>
      </c>
      <c r="C3219">
        <v>38</v>
      </c>
      <c r="D3219" s="17">
        <v>2008</v>
      </c>
      <c r="E3219" s="17">
        <v>9</v>
      </c>
      <c r="F3219" s="17">
        <v>19</v>
      </c>
      <c r="G3219" s="40">
        <f t="shared" si="354"/>
        <v>39710</v>
      </c>
      <c r="H3219">
        <f t="shared" si="355"/>
        <v>38</v>
      </c>
      <c r="I3219" s="29">
        <v>0.42291666666666666</v>
      </c>
      <c r="J3219" s="29">
        <v>0.42291666666666666</v>
      </c>
      <c r="K3219">
        <v>1</v>
      </c>
      <c r="L3219">
        <v>8</v>
      </c>
      <c r="O3219">
        <v>4</v>
      </c>
      <c r="P3219">
        <v>2</v>
      </c>
      <c r="Q3219">
        <v>2</v>
      </c>
      <c r="R3219">
        <v>37.1</v>
      </c>
      <c r="S3219">
        <v>0</v>
      </c>
      <c r="W3219" s="41" t="s">
        <v>274</v>
      </c>
      <c r="X3219">
        <v>0</v>
      </c>
      <c r="Y3219">
        <v>1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</row>
    <row r="3220" spans="1:31" x14ac:dyDescent="0.15">
      <c r="A3220">
        <v>3939</v>
      </c>
      <c r="C3220">
        <v>38</v>
      </c>
      <c r="D3220" s="17">
        <v>2008</v>
      </c>
      <c r="E3220" s="17">
        <v>9</v>
      </c>
      <c r="F3220" s="17">
        <v>19</v>
      </c>
      <c r="G3220" s="40">
        <f t="shared" si="354"/>
        <v>39710</v>
      </c>
      <c r="H3220">
        <f t="shared" si="355"/>
        <v>38</v>
      </c>
      <c r="I3220" s="29">
        <v>0.45833333333333331</v>
      </c>
      <c r="J3220" s="29">
        <v>0.45833333333333331</v>
      </c>
      <c r="L3220">
        <v>9</v>
      </c>
      <c r="O3220">
        <v>4</v>
      </c>
      <c r="P3220">
        <v>2</v>
      </c>
      <c r="Q3220">
        <v>2</v>
      </c>
      <c r="R3220">
        <v>38.9</v>
      </c>
      <c r="S3220">
        <v>1</v>
      </c>
      <c r="W3220" s="41" t="s">
        <v>118</v>
      </c>
      <c r="X3220">
        <v>2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0</v>
      </c>
      <c r="AE3220">
        <v>1</v>
      </c>
    </row>
    <row r="3221" spans="1:31" x14ac:dyDescent="0.15">
      <c r="A3221">
        <v>2027</v>
      </c>
      <c r="B3221">
        <v>75</v>
      </c>
      <c r="C3221">
        <v>38</v>
      </c>
      <c r="D3221" s="17">
        <v>2003</v>
      </c>
      <c r="E3221" s="17">
        <v>9</v>
      </c>
      <c r="F3221" s="17">
        <v>22</v>
      </c>
      <c r="G3221" s="40">
        <f t="shared" ref="G3221:G3229" si="356">DATE(D3221,E3221,F3221)</f>
        <v>37886</v>
      </c>
      <c r="H3221">
        <f t="shared" ref="H3221:H3229" si="357">INT((G3221-DATE(YEAR(G3221-WEEKDAY(G3221-1)+4),1,3)+WEEKDAY(DATE(YEAR(G3221-WEEKDAY(G3221-1)+4),1,3))+5)/7)</f>
        <v>39</v>
      </c>
      <c r="I3221" s="38">
        <v>0</v>
      </c>
      <c r="J3221" s="38">
        <v>0.40763888888888888</v>
      </c>
      <c r="K3221">
        <v>3328</v>
      </c>
      <c r="L3221">
        <v>7</v>
      </c>
      <c r="O3221">
        <v>4</v>
      </c>
      <c r="P3221">
        <v>2</v>
      </c>
      <c r="Q3221">
        <v>2</v>
      </c>
      <c r="T3221">
        <v>2</v>
      </c>
      <c r="W3221" s="41" t="s">
        <v>118</v>
      </c>
      <c r="X3221">
        <v>0</v>
      </c>
      <c r="Y3221">
        <v>1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</row>
    <row r="3222" spans="1:31" x14ac:dyDescent="0.15">
      <c r="A3222">
        <v>1726</v>
      </c>
      <c r="B3222">
        <v>63</v>
      </c>
      <c r="C3222">
        <v>38</v>
      </c>
      <c r="D3222" s="17">
        <v>2004</v>
      </c>
      <c r="E3222" s="17">
        <v>9</v>
      </c>
      <c r="F3222" s="17">
        <v>22</v>
      </c>
      <c r="G3222" s="40">
        <f t="shared" si="356"/>
        <v>38252</v>
      </c>
      <c r="H3222">
        <f t="shared" si="357"/>
        <v>39</v>
      </c>
      <c r="I3222" s="38">
        <v>0</v>
      </c>
      <c r="J3222" s="38">
        <v>0.35833333333333334</v>
      </c>
      <c r="L3222">
        <v>5</v>
      </c>
      <c r="O3222">
        <v>4</v>
      </c>
      <c r="P3222">
        <v>2</v>
      </c>
      <c r="Q3222">
        <v>1</v>
      </c>
      <c r="T3222">
        <v>3</v>
      </c>
      <c r="W3222" s="41" t="s">
        <v>118</v>
      </c>
      <c r="X3222">
        <v>0</v>
      </c>
      <c r="Y3222">
        <v>1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</row>
    <row r="3223" spans="1:31" x14ac:dyDescent="0.15">
      <c r="A3223">
        <v>1730</v>
      </c>
      <c r="B3223">
        <v>63</v>
      </c>
      <c r="C3223">
        <v>39</v>
      </c>
      <c r="D3223" s="17">
        <v>2004</v>
      </c>
      <c r="E3223" s="17">
        <v>9</v>
      </c>
      <c r="F3223" s="17">
        <v>23</v>
      </c>
      <c r="G3223" s="40">
        <f t="shared" si="356"/>
        <v>38253</v>
      </c>
      <c r="H3223">
        <f t="shared" si="357"/>
        <v>39</v>
      </c>
      <c r="I3223" s="38">
        <v>0</v>
      </c>
      <c r="J3223" s="38">
        <v>0.3444444444444445</v>
      </c>
      <c r="K3223">
        <v>6372</v>
      </c>
      <c r="L3223">
        <v>7</v>
      </c>
      <c r="O3223">
        <v>4</v>
      </c>
      <c r="P3223">
        <v>2</v>
      </c>
      <c r="Q3223">
        <v>2</v>
      </c>
      <c r="R3223">
        <v>38.5</v>
      </c>
      <c r="S3223">
        <v>1</v>
      </c>
      <c r="W3223" s="41" t="s">
        <v>120</v>
      </c>
      <c r="X3223">
        <v>1</v>
      </c>
      <c r="Y3223">
        <v>0</v>
      </c>
      <c r="Z3223">
        <v>1</v>
      </c>
      <c r="AA3223">
        <v>0</v>
      </c>
      <c r="AB3223">
        <v>0</v>
      </c>
      <c r="AC3223">
        <v>0</v>
      </c>
      <c r="AD3223">
        <v>0</v>
      </c>
      <c r="AE3223">
        <v>1</v>
      </c>
    </row>
    <row r="3224" spans="1:31" x14ac:dyDescent="0.15">
      <c r="A3224">
        <v>3882</v>
      </c>
      <c r="B3224">
        <v>170</v>
      </c>
      <c r="C3224">
        <v>38</v>
      </c>
      <c r="D3224" s="17">
        <v>2008</v>
      </c>
      <c r="E3224" s="17">
        <v>9</v>
      </c>
      <c r="F3224" s="17">
        <v>22</v>
      </c>
      <c r="G3224" s="40">
        <f t="shared" si="356"/>
        <v>39713</v>
      </c>
      <c r="H3224">
        <f t="shared" si="357"/>
        <v>39</v>
      </c>
      <c r="I3224" s="29">
        <v>0.38125000000000003</v>
      </c>
      <c r="J3224" s="29">
        <v>0.38124999999999998</v>
      </c>
      <c r="L3224">
        <v>6</v>
      </c>
      <c r="O3224">
        <v>4</v>
      </c>
      <c r="P3224">
        <v>2</v>
      </c>
      <c r="Q3224">
        <v>1</v>
      </c>
      <c r="T3224">
        <v>3</v>
      </c>
      <c r="W3224" s="41" t="s">
        <v>49</v>
      </c>
      <c r="X3224">
        <v>0</v>
      </c>
      <c r="Y3224">
        <v>1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</row>
    <row r="3225" spans="1:31" x14ac:dyDescent="0.15">
      <c r="A3225">
        <v>3888</v>
      </c>
      <c r="B3225">
        <v>170</v>
      </c>
      <c r="C3225">
        <v>38</v>
      </c>
      <c r="D3225" s="19">
        <v>2008</v>
      </c>
      <c r="E3225" s="19">
        <v>9</v>
      </c>
      <c r="F3225" s="19">
        <v>22</v>
      </c>
      <c r="G3225" s="40">
        <f t="shared" si="356"/>
        <v>39713</v>
      </c>
      <c r="H3225">
        <f t="shared" si="357"/>
        <v>39</v>
      </c>
      <c r="I3225" s="29">
        <v>0.43333333333333335</v>
      </c>
      <c r="J3225" s="29">
        <v>0.43333333333333335</v>
      </c>
      <c r="K3225">
        <v>6218</v>
      </c>
      <c r="L3225">
        <v>6</v>
      </c>
      <c r="O3225">
        <v>4</v>
      </c>
      <c r="P3225">
        <v>2</v>
      </c>
      <c r="Q3225">
        <v>1</v>
      </c>
      <c r="R3225">
        <v>36.9</v>
      </c>
      <c r="S3225">
        <v>0</v>
      </c>
      <c r="T3225">
        <v>3</v>
      </c>
      <c r="X3225">
        <v>0</v>
      </c>
      <c r="Y3225">
        <v>1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</row>
    <row r="3226" spans="1:31" x14ac:dyDescent="0.15">
      <c r="A3226">
        <v>3881</v>
      </c>
      <c r="B3226">
        <v>170</v>
      </c>
      <c r="C3226">
        <v>38</v>
      </c>
      <c r="D3226" s="17">
        <v>2008</v>
      </c>
      <c r="E3226" s="17">
        <v>9</v>
      </c>
      <c r="F3226" s="17">
        <v>22</v>
      </c>
      <c r="G3226" s="40">
        <f t="shared" si="356"/>
        <v>39713</v>
      </c>
      <c r="H3226">
        <f t="shared" si="357"/>
        <v>39</v>
      </c>
      <c r="I3226" s="29">
        <v>0.375</v>
      </c>
      <c r="J3226" s="29">
        <v>0.375</v>
      </c>
      <c r="L3226">
        <v>5</v>
      </c>
      <c r="O3226">
        <v>4</v>
      </c>
      <c r="P3226">
        <v>2</v>
      </c>
      <c r="Q3226">
        <v>2</v>
      </c>
      <c r="R3226">
        <v>38.6</v>
      </c>
      <c r="S3226">
        <v>1</v>
      </c>
      <c r="T3226">
        <v>3</v>
      </c>
      <c r="W3226" s="41" t="s">
        <v>118</v>
      </c>
      <c r="X3226">
        <v>1</v>
      </c>
      <c r="Y3226">
        <v>0</v>
      </c>
      <c r="Z3226">
        <v>1</v>
      </c>
      <c r="AA3226">
        <v>0</v>
      </c>
      <c r="AB3226">
        <v>0</v>
      </c>
      <c r="AC3226">
        <v>0</v>
      </c>
      <c r="AD3226">
        <v>0</v>
      </c>
      <c r="AE3226">
        <v>1</v>
      </c>
    </row>
    <row r="3227" spans="1:31" x14ac:dyDescent="0.15">
      <c r="A3227">
        <v>4525</v>
      </c>
      <c r="B3227">
        <v>192</v>
      </c>
      <c r="C3227">
        <v>38</v>
      </c>
      <c r="D3227" s="17">
        <v>2009</v>
      </c>
      <c r="E3227" s="17">
        <v>9</v>
      </c>
      <c r="F3227" s="17">
        <v>22</v>
      </c>
      <c r="G3227" s="40">
        <f t="shared" si="356"/>
        <v>40078</v>
      </c>
      <c r="H3227">
        <f t="shared" si="357"/>
        <v>39</v>
      </c>
      <c r="I3227" s="29">
        <v>0.45208333333333334</v>
      </c>
      <c r="J3227" s="29">
        <v>0.45208333333333334</v>
      </c>
      <c r="L3227">
        <v>5</v>
      </c>
      <c r="O3227">
        <v>4</v>
      </c>
      <c r="P3227">
        <v>2</v>
      </c>
      <c r="Q3227">
        <v>2</v>
      </c>
      <c r="T3227">
        <v>7</v>
      </c>
      <c r="W3227" s="41" t="s">
        <v>278</v>
      </c>
      <c r="X3227">
        <v>1</v>
      </c>
      <c r="Y3227">
        <v>0</v>
      </c>
      <c r="Z3227">
        <v>1</v>
      </c>
      <c r="AA3227">
        <v>0</v>
      </c>
      <c r="AB3227">
        <v>0</v>
      </c>
      <c r="AC3227">
        <v>0</v>
      </c>
      <c r="AD3227">
        <v>0</v>
      </c>
      <c r="AE3227">
        <v>1</v>
      </c>
    </row>
    <row r="3228" spans="1:31" x14ac:dyDescent="0.15">
      <c r="A3228">
        <v>4658</v>
      </c>
      <c r="B3228">
        <v>197</v>
      </c>
      <c r="C3228">
        <v>39</v>
      </c>
      <c r="D3228" s="19">
        <v>2009</v>
      </c>
      <c r="E3228" s="19">
        <v>9</v>
      </c>
      <c r="F3228" s="19">
        <v>23</v>
      </c>
      <c r="G3228" s="40">
        <f t="shared" si="356"/>
        <v>40079</v>
      </c>
      <c r="H3228">
        <f t="shared" si="357"/>
        <v>39</v>
      </c>
      <c r="I3228" s="29">
        <v>0.48333333333333334</v>
      </c>
      <c r="J3228" s="29">
        <v>0.48333333333333334</v>
      </c>
      <c r="K3228">
        <v>5619</v>
      </c>
      <c r="L3228">
        <v>5</v>
      </c>
      <c r="O3228">
        <v>4</v>
      </c>
      <c r="P3228">
        <v>2</v>
      </c>
      <c r="Q3228">
        <v>2</v>
      </c>
      <c r="T3228">
        <v>7</v>
      </c>
      <c r="W3228" s="41" t="s">
        <v>118</v>
      </c>
      <c r="X3228">
        <v>0</v>
      </c>
      <c r="Y3228">
        <v>1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</row>
    <row r="3229" spans="1:31" x14ac:dyDescent="0.15">
      <c r="A3229">
        <v>4661</v>
      </c>
      <c r="B3229">
        <v>197</v>
      </c>
      <c r="C3229">
        <v>39</v>
      </c>
      <c r="D3229" s="17">
        <v>2009</v>
      </c>
      <c r="E3229" s="17">
        <v>9</v>
      </c>
      <c r="F3229" s="17">
        <v>24</v>
      </c>
      <c r="G3229" s="40">
        <f t="shared" si="356"/>
        <v>40080</v>
      </c>
      <c r="H3229">
        <f t="shared" si="357"/>
        <v>39</v>
      </c>
      <c r="I3229" s="29">
        <v>0.40833333333333338</v>
      </c>
      <c r="J3229" s="29">
        <v>0.40833333333333333</v>
      </c>
      <c r="L3229">
        <v>8</v>
      </c>
      <c r="O3229">
        <v>4</v>
      </c>
      <c r="P3229">
        <v>2</v>
      </c>
      <c r="Q3229">
        <v>1</v>
      </c>
      <c r="R3229">
        <v>35.6</v>
      </c>
      <c r="S3229">
        <v>0</v>
      </c>
      <c r="T3229">
        <v>7</v>
      </c>
      <c r="W3229" s="41" t="s">
        <v>50</v>
      </c>
      <c r="X3229">
        <v>0</v>
      </c>
      <c r="Y3229">
        <v>1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</row>
    <row r="3230" spans="1:31" x14ac:dyDescent="0.15">
      <c r="A3230">
        <v>2001</v>
      </c>
      <c r="B3230">
        <v>74</v>
      </c>
      <c r="C3230">
        <v>39</v>
      </c>
      <c r="D3230" s="17">
        <v>2003</v>
      </c>
      <c r="E3230" s="17">
        <v>9</v>
      </c>
      <c r="F3230" s="17">
        <v>29</v>
      </c>
      <c r="G3230" s="40">
        <f t="shared" ref="G3230:G3235" si="358">DATE(D3230,E3230,F3230)</f>
        <v>37893</v>
      </c>
      <c r="H3230">
        <f t="shared" ref="H3230:H3235" si="359">INT((G3230-DATE(YEAR(G3230-WEEKDAY(G3230-1)+4),1,3)+WEEKDAY(DATE(YEAR(G3230-WEEKDAY(G3230-1)+4),1,3))+5)/7)</f>
        <v>40</v>
      </c>
      <c r="I3230" s="38">
        <v>0</v>
      </c>
      <c r="J3230" s="38">
        <v>0.34583333333333338</v>
      </c>
      <c r="K3230">
        <v>4462</v>
      </c>
      <c r="N3230">
        <v>8</v>
      </c>
      <c r="O3230">
        <v>4</v>
      </c>
      <c r="P3230">
        <v>2</v>
      </c>
      <c r="Q3230">
        <v>1</v>
      </c>
      <c r="R3230">
        <v>36.700000000000003</v>
      </c>
      <c r="S3230">
        <v>0</v>
      </c>
      <c r="W3230" s="41" t="s">
        <v>118</v>
      </c>
      <c r="X3230">
        <v>1</v>
      </c>
      <c r="Y3230">
        <v>0</v>
      </c>
      <c r="Z3230">
        <v>1</v>
      </c>
      <c r="AA3230">
        <v>0</v>
      </c>
      <c r="AB3230">
        <v>0</v>
      </c>
      <c r="AC3230">
        <v>0</v>
      </c>
      <c r="AD3230">
        <v>0</v>
      </c>
      <c r="AE3230">
        <v>1</v>
      </c>
    </row>
    <row r="3231" spans="1:31" x14ac:dyDescent="0.15">
      <c r="A3231">
        <v>1759</v>
      </c>
      <c r="B3231">
        <v>64</v>
      </c>
      <c r="C3231">
        <v>39</v>
      </c>
      <c r="D3231" s="19">
        <v>2004</v>
      </c>
      <c r="E3231" s="19">
        <v>9</v>
      </c>
      <c r="F3231" s="19">
        <v>29</v>
      </c>
      <c r="G3231" s="40">
        <f t="shared" si="358"/>
        <v>38259</v>
      </c>
      <c r="H3231">
        <f t="shared" si="359"/>
        <v>40</v>
      </c>
      <c r="I3231" s="38">
        <v>0</v>
      </c>
      <c r="J3231" s="38">
        <v>0.46597222222222223</v>
      </c>
      <c r="K3231">
        <v>6380</v>
      </c>
      <c r="L3231">
        <v>9</v>
      </c>
      <c r="O3231">
        <v>4</v>
      </c>
      <c r="P3231">
        <v>2</v>
      </c>
      <c r="Q3231">
        <v>2</v>
      </c>
      <c r="W3231" s="41" t="s">
        <v>283</v>
      </c>
      <c r="X3231">
        <v>0</v>
      </c>
      <c r="Y3231">
        <v>1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</row>
    <row r="3232" spans="1:31" x14ac:dyDescent="0.15">
      <c r="A3232">
        <v>1769</v>
      </c>
      <c r="B3232">
        <v>65</v>
      </c>
      <c r="C3232">
        <v>40</v>
      </c>
      <c r="D3232" s="17">
        <v>2004</v>
      </c>
      <c r="E3232" s="17">
        <v>10</v>
      </c>
      <c r="F3232" s="17">
        <v>1</v>
      </c>
      <c r="G3232" s="40">
        <f t="shared" si="358"/>
        <v>38261</v>
      </c>
      <c r="H3232">
        <f t="shared" si="359"/>
        <v>40</v>
      </c>
      <c r="I3232" s="38">
        <v>0</v>
      </c>
      <c r="J3232" s="38">
        <v>0.41875000000000001</v>
      </c>
      <c r="L3232">
        <v>6</v>
      </c>
      <c r="O3232">
        <v>4</v>
      </c>
      <c r="P3232">
        <v>2</v>
      </c>
      <c r="Q3232">
        <v>1</v>
      </c>
      <c r="R3232">
        <v>37.799999999999997</v>
      </c>
      <c r="S3232">
        <v>1</v>
      </c>
      <c r="T3232">
        <v>3</v>
      </c>
      <c r="W3232" s="41" t="s">
        <v>118</v>
      </c>
      <c r="X3232">
        <v>5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1</v>
      </c>
      <c r="AE3232">
        <v>1</v>
      </c>
    </row>
    <row r="3233" spans="1:39" x14ac:dyDescent="0.15">
      <c r="A3233">
        <v>5705</v>
      </c>
      <c r="B3233">
        <v>231</v>
      </c>
      <c r="D3233" s="17">
        <v>2008</v>
      </c>
      <c r="E3233" s="17">
        <v>9</v>
      </c>
      <c r="F3233" s="17">
        <v>29</v>
      </c>
      <c r="G3233" s="40">
        <f t="shared" si="358"/>
        <v>39720</v>
      </c>
      <c r="H3233">
        <f t="shared" si="359"/>
        <v>40</v>
      </c>
      <c r="I3233" s="38"/>
      <c r="J3233" s="38"/>
      <c r="L3233">
        <v>5</v>
      </c>
      <c r="O3233">
        <v>4</v>
      </c>
      <c r="Q3233">
        <v>1</v>
      </c>
      <c r="R3233">
        <v>36.9</v>
      </c>
      <c r="S3233">
        <v>0</v>
      </c>
      <c r="T3233">
        <v>3</v>
      </c>
      <c r="W3233" s="41" t="s">
        <v>51</v>
      </c>
      <c r="X3233">
        <v>1</v>
      </c>
      <c r="Y3233">
        <v>0</v>
      </c>
      <c r="Z3233">
        <v>1</v>
      </c>
      <c r="AA3233">
        <v>0</v>
      </c>
      <c r="AB3233">
        <v>0</v>
      </c>
      <c r="AC3233">
        <v>0</v>
      </c>
      <c r="AD3233">
        <v>0</v>
      </c>
      <c r="AE3233">
        <v>1</v>
      </c>
    </row>
    <row r="3234" spans="1:39" x14ac:dyDescent="0.15">
      <c r="A3234">
        <v>5725</v>
      </c>
      <c r="B3234">
        <v>231</v>
      </c>
      <c r="D3234" s="17">
        <v>2008</v>
      </c>
      <c r="E3234" s="17">
        <v>9</v>
      </c>
      <c r="F3234" s="17">
        <v>30</v>
      </c>
      <c r="G3234" s="40">
        <f t="shared" si="358"/>
        <v>39721</v>
      </c>
      <c r="H3234">
        <f t="shared" si="359"/>
        <v>40</v>
      </c>
      <c r="I3234" s="38"/>
      <c r="J3234" s="38"/>
      <c r="L3234">
        <v>6</v>
      </c>
      <c r="O3234">
        <v>4</v>
      </c>
      <c r="Q3234">
        <v>2</v>
      </c>
      <c r="T3234">
        <v>3</v>
      </c>
      <c r="W3234" s="41" t="s">
        <v>118</v>
      </c>
      <c r="X3234">
        <v>0</v>
      </c>
      <c r="Y3234">
        <v>1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</row>
    <row r="3235" spans="1:39" x14ac:dyDescent="0.15">
      <c r="A3235">
        <v>5723</v>
      </c>
      <c r="B3235">
        <v>231</v>
      </c>
      <c r="D3235" s="19">
        <v>2008</v>
      </c>
      <c r="E3235" s="19">
        <v>9</v>
      </c>
      <c r="F3235" s="19">
        <v>30</v>
      </c>
      <c r="G3235" s="40">
        <f t="shared" si="358"/>
        <v>39721</v>
      </c>
      <c r="H3235">
        <f t="shared" si="359"/>
        <v>40</v>
      </c>
      <c r="I3235" s="38"/>
      <c r="J3235" s="38"/>
      <c r="L3235">
        <v>7</v>
      </c>
      <c r="O3235">
        <v>4</v>
      </c>
      <c r="Q3235">
        <v>1</v>
      </c>
      <c r="T3235">
        <v>3</v>
      </c>
      <c r="W3235" s="41" t="s">
        <v>118</v>
      </c>
      <c r="X3235">
        <v>1</v>
      </c>
      <c r="Y3235">
        <v>0</v>
      </c>
      <c r="Z3235">
        <v>1</v>
      </c>
      <c r="AA3235">
        <v>0</v>
      </c>
      <c r="AB3235">
        <v>0</v>
      </c>
      <c r="AC3235">
        <v>0</v>
      </c>
      <c r="AD3235">
        <v>0</v>
      </c>
      <c r="AE3235">
        <v>1</v>
      </c>
    </row>
    <row r="3236" spans="1:39" x14ac:dyDescent="0.15">
      <c r="A3236">
        <v>1773</v>
      </c>
      <c r="B3236">
        <v>65</v>
      </c>
      <c r="C3236">
        <v>40</v>
      </c>
      <c r="D3236" s="17">
        <v>2004</v>
      </c>
      <c r="E3236" s="17">
        <v>10</v>
      </c>
      <c r="F3236" s="17">
        <v>4</v>
      </c>
      <c r="G3236" s="40">
        <f t="shared" ref="G3236:G3243" si="360">DATE(D3236,E3236,F3236)</f>
        <v>38264</v>
      </c>
      <c r="H3236">
        <f t="shared" ref="H3236:H3243" si="361">INT((G3236-DATE(YEAR(G3236-WEEKDAY(G3236-1)+4),1,3)+WEEKDAY(DATE(YEAR(G3236-WEEKDAY(G3236-1)+4),1,3))+5)/7)</f>
        <v>41</v>
      </c>
      <c r="I3236" s="38">
        <v>0</v>
      </c>
      <c r="J3236" s="38">
        <v>0.38055555555555554</v>
      </c>
      <c r="K3236">
        <v>6381</v>
      </c>
      <c r="L3236">
        <v>5</v>
      </c>
      <c r="O3236">
        <v>4</v>
      </c>
      <c r="P3236">
        <v>2</v>
      </c>
      <c r="Q3236">
        <v>1</v>
      </c>
      <c r="R3236">
        <v>37.4</v>
      </c>
      <c r="S3236">
        <v>0</v>
      </c>
      <c r="T3236">
        <v>3</v>
      </c>
      <c r="W3236" s="41" t="s">
        <v>118</v>
      </c>
      <c r="X3236">
        <v>3</v>
      </c>
      <c r="Y3236">
        <v>0</v>
      </c>
      <c r="Z3236">
        <v>0</v>
      </c>
      <c r="AA3236">
        <v>0</v>
      </c>
      <c r="AB3236">
        <v>1</v>
      </c>
      <c r="AC3236">
        <v>0</v>
      </c>
      <c r="AD3236">
        <v>0</v>
      </c>
      <c r="AE3236">
        <v>1</v>
      </c>
    </row>
    <row r="3237" spans="1:39" x14ac:dyDescent="0.15">
      <c r="A3237">
        <v>1780</v>
      </c>
      <c r="B3237">
        <v>65</v>
      </c>
      <c r="C3237">
        <v>40</v>
      </c>
      <c r="D3237" s="17">
        <v>2004</v>
      </c>
      <c r="E3237" s="17">
        <v>10</v>
      </c>
      <c r="F3237" s="17">
        <v>5</v>
      </c>
      <c r="G3237" s="40">
        <f t="shared" si="360"/>
        <v>38265</v>
      </c>
      <c r="H3237">
        <f t="shared" si="361"/>
        <v>41</v>
      </c>
      <c r="I3237" s="38">
        <v>0</v>
      </c>
      <c r="J3237" s="38">
        <v>0.36249999999999999</v>
      </c>
      <c r="K3237">
        <v>1747</v>
      </c>
      <c r="L3237">
        <v>5</v>
      </c>
      <c r="O3237">
        <v>4</v>
      </c>
      <c r="P3237">
        <v>2</v>
      </c>
      <c r="Q3237">
        <v>1</v>
      </c>
      <c r="R3237">
        <v>37.700000000000003</v>
      </c>
      <c r="S3237">
        <v>1</v>
      </c>
      <c r="T3237">
        <v>3</v>
      </c>
      <c r="W3237" s="41" t="s">
        <v>278</v>
      </c>
      <c r="X3237">
        <v>0</v>
      </c>
      <c r="Y3237">
        <v>1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M3237" t="s">
        <v>2918</v>
      </c>
    </row>
    <row r="3238" spans="1:39" x14ac:dyDescent="0.15">
      <c r="A3238">
        <v>1779</v>
      </c>
      <c r="B3238">
        <v>65</v>
      </c>
      <c r="C3238">
        <v>40</v>
      </c>
      <c r="D3238" s="17">
        <v>2004</v>
      </c>
      <c r="E3238" s="17">
        <v>10</v>
      </c>
      <c r="F3238" s="17">
        <v>5</v>
      </c>
      <c r="G3238" s="40">
        <f t="shared" si="360"/>
        <v>38265</v>
      </c>
      <c r="H3238">
        <f t="shared" si="361"/>
        <v>41</v>
      </c>
      <c r="I3238" s="38">
        <v>0</v>
      </c>
      <c r="J3238" s="38">
        <v>0.3354166666666667</v>
      </c>
      <c r="K3238">
        <v>5511</v>
      </c>
      <c r="L3238">
        <v>9</v>
      </c>
      <c r="O3238">
        <v>4</v>
      </c>
      <c r="P3238">
        <v>2</v>
      </c>
      <c r="Q3238">
        <v>1</v>
      </c>
      <c r="W3238" s="41" t="s">
        <v>118</v>
      </c>
      <c r="X3238">
        <v>3</v>
      </c>
      <c r="Y3238">
        <v>0</v>
      </c>
      <c r="Z3238">
        <v>0</v>
      </c>
      <c r="AA3238">
        <v>0</v>
      </c>
      <c r="AB3238">
        <v>1</v>
      </c>
      <c r="AC3238">
        <v>0</v>
      </c>
      <c r="AD3238">
        <v>0</v>
      </c>
      <c r="AE3238">
        <v>1</v>
      </c>
    </row>
    <row r="3239" spans="1:39" x14ac:dyDescent="0.15">
      <c r="A3239">
        <v>1787</v>
      </c>
      <c r="B3239">
        <v>65</v>
      </c>
      <c r="C3239">
        <v>41</v>
      </c>
      <c r="D3239" s="17">
        <v>2004</v>
      </c>
      <c r="E3239" s="17">
        <v>10</v>
      </c>
      <c r="F3239" s="17">
        <v>7</v>
      </c>
      <c r="G3239" s="40">
        <f t="shared" si="360"/>
        <v>38267</v>
      </c>
      <c r="H3239">
        <f t="shared" si="361"/>
        <v>41</v>
      </c>
      <c r="I3239" s="38">
        <v>11</v>
      </c>
      <c r="J3239" s="38">
        <v>11</v>
      </c>
      <c r="K3239">
        <v>6385</v>
      </c>
      <c r="L3239">
        <v>7</v>
      </c>
      <c r="O3239">
        <v>4</v>
      </c>
      <c r="P3239">
        <v>2</v>
      </c>
      <c r="Q3239">
        <v>1</v>
      </c>
      <c r="W3239" s="41" t="s">
        <v>120</v>
      </c>
      <c r="X3239">
        <v>0</v>
      </c>
      <c r="Y3239">
        <v>1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</row>
    <row r="3240" spans="1:39" x14ac:dyDescent="0.15">
      <c r="A3240">
        <v>1953</v>
      </c>
      <c r="B3240">
        <v>72</v>
      </c>
      <c r="C3240">
        <v>41</v>
      </c>
      <c r="D3240" s="19">
        <v>2004</v>
      </c>
      <c r="E3240" s="19">
        <v>10</v>
      </c>
      <c r="F3240" s="19">
        <v>8</v>
      </c>
      <c r="G3240" s="40">
        <f t="shared" si="360"/>
        <v>38268</v>
      </c>
      <c r="H3240">
        <f t="shared" si="361"/>
        <v>41</v>
      </c>
      <c r="I3240" s="38">
        <v>0</v>
      </c>
      <c r="J3240" s="38">
        <v>0.46111111111111108</v>
      </c>
      <c r="K3240">
        <v>294</v>
      </c>
      <c r="L3240">
        <v>5</v>
      </c>
      <c r="O3240">
        <v>4</v>
      </c>
      <c r="P3240">
        <v>2</v>
      </c>
      <c r="Q3240">
        <v>1</v>
      </c>
      <c r="R3240">
        <v>39</v>
      </c>
      <c r="S3240">
        <v>1</v>
      </c>
      <c r="T3240">
        <v>3</v>
      </c>
      <c r="W3240" s="41" t="s">
        <v>50</v>
      </c>
      <c r="X3240">
        <v>3</v>
      </c>
      <c r="Y3240">
        <v>0</v>
      </c>
      <c r="Z3240">
        <v>0</v>
      </c>
      <c r="AA3240">
        <v>0</v>
      </c>
      <c r="AB3240">
        <v>1</v>
      </c>
      <c r="AC3240">
        <v>0</v>
      </c>
      <c r="AD3240">
        <v>0</v>
      </c>
      <c r="AE3240">
        <v>1</v>
      </c>
    </row>
    <row r="3241" spans="1:39" x14ac:dyDescent="0.15">
      <c r="A3241">
        <v>5739</v>
      </c>
      <c r="B3241">
        <v>232</v>
      </c>
      <c r="D3241" s="17">
        <v>2008</v>
      </c>
      <c r="E3241" s="17">
        <v>10</v>
      </c>
      <c r="F3241" s="17">
        <v>6</v>
      </c>
      <c r="G3241" s="40">
        <f t="shared" si="360"/>
        <v>39727</v>
      </c>
      <c r="H3241">
        <f t="shared" si="361"/>
        <v>41</v>
      </c>
      <c r="I3241" s="38"/>
      <c r="J3241" s="38"/>
      <c r="L3241">
        <v>6</v>
      </c>
      <c r="O3241">
        <v>4</v>
      </c>
      <c r="Q3241">
        <v>2</v>
      </c>
      <c r="T3241">
        <v>3</v>
      </c>
      <c r="W3241" s="41" t="s">
        <v>2380</v>
      </c>
      <c r="X3241">
        <v>0</v>
      </c>
      <c r="Y3241">
        <v>1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</row>
    <row r="3242" spans="1:39" x14ac:dyDescent="0.15">
      <c r="A3242">
        <v>5736</v>
      </c>
      <c r="B3242">
        <v>232</v>
      </c>
      <c r="D3242" s="17">
        <v>2008</v>
      </c>
      <c r="E3242" s="17">
        <v>10</v>
      </c>
      <c r="F3242" s="17">
        <v>6</v>
      </c>
      <c r="G3242" s="40">
        <f t="shared" si="360"/>
        <v>39727</v>
      </c>
      <c r="H3242">
        <f t="shared" si="361"/>
        <v>41</v>
      </c>
      <c r="I3242" s="38"/>
      <c r="J3242" s="38"/>
      <c r="L3242">
        <v>7</v>
      </c>
      <c r="O3242">
        <v>4</v>
      </c>
      <c r="Q3242">
        <v>2</v>
      </c>
      <c r="T3242">
        <v>3</v>
      </c>
      <c r="W3242" s="41" t="s">
        <v>50</v>
      </c>
      <c r="X3242">
        <v>0</v>
      </c>
      <c r="Y3242">
        <v>1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</row>
    <row r="3243" spans="1:39" x14ac:dyDescent="0.15">
      <c r="A3243">
        <v>5753</v>
      </c>
      <c r="B3243">
        <v>232</v>
      </c>
      <c r="D3243" s="17">
        <v>2008</v>
      </c>
      <c r="E3243" s="17">
        <v>10</v>
      </c>
      <c r="F3243" s="17">
        <v>8</v>
      </c>
      <c r="G3243" s="40">
        <f t="shared" si="360"/>
        <v>39729</v>
      </c>
      <c r="H3243">
        <f t="shared" si="361"/>
        <v>41</v>
      </c>
      <c r="I3243" s="38"/>
      <c r="J3243" s="38"/>
      <c r="L3243">
        <v>5</v>
      </c>
      <c r="O3243">
        <v>4</v>
      </c>
      <c r="Q3243">
        <v>2</v>
      </c>
      <c r="T3243">
        <v>3</v>
      </c>
      <c r="W3243" s="41" t="s">
        <v>50</v>
      </c>
      <c r="X3243">
        <v>0</v>
      </c>
      <c r="Y3243">
        <v>1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</row>
    <row r="3244" spans="1:39" x14ac:dyDescent="0.15">
      <c r="A3244">
        <v>1804</v>
      </c>
      <c r="B3244">
        <v>66</v>
      </c>
      <c r="C3244">
        <v>42</v>
      </c>
      <c r="D3244" s="17">
        <v>2004</v>
      </c>
      <c r="E3244" s="17">
        <v>10</v>
      </c>
      <c r="F3244" s="17">
        <v>18</v>
      </c>
      <c r="G3244" s="40">
        <f>DATE(D3244,E3244,F3244)</f>
        <v>38278</v>
      </c>
      <c r="H3244">
        <f>INT((G3244-DATE(YEAR(G3244-WEEKDAY(G3244-1)+4),1,3)+WEEKDAY(DATE(YEAR(G3244-WEEKDAY(G3244-1)+4),1,3))+5)/7)</f>
        <v>43</v>
      </c>
      <c r="I3244" s="38">
        <v>11</v>
      </c>
      <c r="J3244" s="38">
        <v>11</v>
      </c>
      <c r="K3244">
        <v>1625</v>
      </c>
      <c r="L3244">
        <v>5</v>
      </c>
      <c r="O3244">
        <v>4</v>
      </c>
      <c r="P3244">
        <v>2</v>
      </c>
      <c r="Q3244">
        <v>2</v>
      </c>
      <c r="R3244">
        <v>38.200000000000003</v>
      </c>
      <c r="S3244">
        <v>1</v>
      </c>
      <c r="T3244">
        <v>3</v>
      </c>
      <c r="V3244" s="41" t="s">
        <v>58</v>
      </c>
      <c r="W3244" s="41" t="s">
        <v>50</v>
      </c>
      <c r="X3244">
        <v>1</v>
      </c>
      <c r="Y3244">
        <v>0</v>
      </c>
      <c r="Z3244">
        <v>1</v>
      </c>
      <c r="AA3244">
        <v>0</v>
      </c>
      <c r="AB3244">
        <v>0</v>
      </c>
      <c r="AC3244">
        <v>0</v>
      </c>
      <c r="AD3244">
        <v>0</v>
      </c>
      <c r="AE3244">
        <v>1</v>
      </c>
    </row>
    <row r="3245" spans="1:39" x14ac:dyDescent="0.15">
      <c r="A3245">
        <v>1808</v>
      </c>
      <c r="B3245">
        <v>66</v>
      </c>
      <c r="C3245">
        <v>42</v>
      </c>
      <c r="D3245" s="17">
        <v>2004</v>
      </c>
      <c r="E3245" s="17">
        <v>10</v>
      </c>
      <c r="F3245" s="17">
        <v>19</v>
      </c>
      <c r="G3245" s="40">
        <f>DATE(D3245,E3245,F3245)</f>
        <v>38279</v>
      </c>
      <c r="H3245">
        <f>INT((G3245-DATE(YEAR(G3245-WEEKDAY(G3245-1)+4),1,3)+WEEKDAY(DATE(YEAR(G3245-WEEKDAY(G3245-1)+4),1,3))+5)/7)</f>
        <v>43</v>
      </c>
      <c r="I3245" s="38">
        <v>0</v>
      </c>
      <c r="J3245" s="38">
        <v>0.37916666666666665</v>
      </c>
      <c r="K3245">
        <v>4821</v>
      </c>
      <c r="L3245">
        <v>6</v>
      </c>
      <c r="M3245">
        <v>4</v>
      </c>
      <c r="O3245">
        <v>4</v>
      </c>
      <c r="P3245">
        <v>2</v>
      </c>
      <c r="Q3245">
        <v>1</v>
      </c>
      <c r="V3245" s="41" t="s">
        <v>1335</v>
      </c>
      <c r="W3245" s="41" t="s">
        <v>120</v>
      </c>
      <c r="X3245">
        <v>0</v>
      </c>
      <c r="Y3245">
        <v>1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</row>
    <row r="3246" spans="1:39" x14ac:dyDescent="0.15">
      <c r="A3246">
        <v>1824</v>
      </c>
      <c r="B3246">
        <v>67</v>
      </c>
      <c r="C3246">
        <v>43</v>
      </c>
      <c r="D3246" s="17">
        <v>2004</v>
      </c>
      <c r="E3246" s="17">
        <v>10</v>
      </c>
      <c r="F3246" s="17">
        <v>21</v>
      </c>
      <c r="G3246" s="40">
        <f>DATE(D3246,E3246,F3246)</f>
        <v>38281</v>
      </c>
      <c r="H3246">
        <f>INT((G3246-DATE(YEAR(G3246-WEEKDAY(G3246-1)+4),1,3)+WEEKDAY(DATE(YEAR(G3246-WEEKDAY(G3246-1)+4),1,3))+5)/7)</f>
        <v>43</v>
      </c>
      <c r="I3246" s="38">
        <v>9</v>
      </c>
      <c r="J3246" s="38">
        <v>9</v>
      </c>
      <c r="K3246">
        <v>372</v>
      </c>
      <c r="L3246">
        <v>7</v>
      </c>
      <c r="O3246">
        <v>4</v>
      </c>
      <c r="P3246">
        <v>2</v>
      </c>
      <c r="Q3246">
        <v>2</v>
      </c>
      <c r="R3246">
        <v>38.1</v>
      </c>
      <c r="S3246">
        <v>1</v>
      </c>
      <c r="T3246">
        <v>3</v>
      </c>
      <c r="W3246" s="41" t="s">
        <v>120</v>
      </c>
      <c r="X3246">
        <v>1</v>
      </c>
      <c r="Y3246">
        <v>0</v>
      </c>
      <c r="Z3246">
        <v>1</v>
      </c>
      <c r="AA3246">
        <v>0</v>
      </c>
      <c r="AB3246">
        <v>0</v>
      </c>
      <c r="AC3246">
        <v>0</v>
      </c>
      <c r="AD3246">
        <v>0</v>
      </c>
      <c r="AE3246">
        <v>1</v>
      </c>
    </row>
    <row r="3247" spans="1:39" x14ac:dyDescent="0.15">
      <c r="A3247">
        <v>5774</v>
      </c>
      <c r="B3247">
        <v>233</v>
      </c>
      <c r="D3247" s="17">
        <v>2008</v>
      </c>
      <c r="E3247" s="17">
        <v>10</v>
      </c>
      <c r="F3247" s="17">
        <v>27</v>
      </c>
      <c r="G3247" s="40">
        <f>DATE(D3247,E3247,F3247)</f>
        <v>39748</v>
      </c>
      <c r="H3247">
        <f>INT((G3247-DATE(YEAR(G3247-WEEKDAY(G3247-1)+4),1,3)+WEEKDAY(DATE(YEAR(G3247-WEEKDAY(G3247-1)+4),1,3))+5)/7)</f>
        <v>44</v>
      </c>
      <c r="I3247" s="38"/>
      <c r="J3247" s="38"/>
      <c r="L3247">
        <v>5</v>
      </c>
      <c r="O3247">
        <v>4</v>
      </c>
      <c r="Q3247">
        <v>1</v>
      </c>
      <c r="V3247" s="41" t="s">
        <v>2927</v>
      </c>
      <c r="W3247" s="41" t="s">
        <v>2836</v>
      </c>
      <c r="X3247">
        <v>1</v>
      </c>
    </row>
    <row r="3248" spans="1:39" x14ac:dyDescent="0.15">
      <c r="A3248">
        <v>5786</v>
      </c>
      <c r="B3248">
        <v>233</v>
      </c>
      <c r="D3248" s="17">
        <v>2008</v>
      </c>
      <c r="E3248" s="17">
        <v>10</v>
      </c>
      <c r="F3248" s="17">
        <v>27</v>
      </c>
      <c r="G3248" s="40">
        <f>DATE(D3248,E3248,F3248)</f>
        <v>39748</v>
      </c>
      <c r="H3248">
        <f>INT((G3248-DATE(YEAR(G3248-WEEKDAY(G3248-1)+4),1,3)+WEEKDAY(DATE(YEAR(G3248-WEEKDAY(G3248-1)+4),1,3))+5)/7)</f>
        <v>44</v>
      </c>
      <c r="I3248" s="38"/>
      <c r="J3248" s="38"/>
      <c r="L3248">
        <v>5</v>
      </c>
      <c r="O3248">
        <v>4</v>
      </c>
      <c r="Q3248">
        <v>1</v>
      </c>
    </row>
    <row r="3249" spans="1:39" x14ac:dyDescent="0.15">
      <c r="A3249">
        <v>1850</v>
      </c>
      <c r="B3249">
        <v>68</v>
      </c>
      <c r="C3249">
        <v>44</v>
      </c>
      <c r="D3249" s="17">
        <v>2004</v>
      </c>
      <c r="E3249" s="17">
        <v>11</v>
      </c>
      <c r="F3249" s="17">
        <v>1</v>
      </c>
      <c r="G3249" s="40">
        <f>DATE(D3249,E3249,F3249)</f>
        <v>38292</v>
      </c>
      <c r="H3249">
        <f>INT((G3249-DATE(YEAR(G3249-WEEKDAY(G3249-1)+4),1,3)+WEEKDAY(DATE(YEAR(G3249-WEEKDAY(G3249-1)+4),1,3))+5)/7)</f>
        <v>45</v>
      </c>
      <c r="I3249" s="38">
        <v>0</v>
      </c>
      <c r="J3249" s="38">
        <v>0.43124999999999997</v>
      </c>
      <c r="K3249">
        <v>6418</v>
      </c>
      <c r="L3249">
        <v>8</v>
      </c>
      <c r="O3249">
        <v>4</v>
      </c>
      <c r="P3249">
        <v>2</v>
      </c>
      <c r="Q3249">
        <v>1</v>
      </c>
      <c r="W3249" s="41" t="s">
        <v>278</v>
      </c>
      <c r="X3249">
        <v>0</v>
      </c>
      <c r="Y3249">
        <v>1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</row>
    <row r="3250" spans="1:39" x14ac:dyDescent="0.15">
      <c r="A3250">
        <v>1858</v>
      </c>
      <c r="B3250">
        <v>68</v>
      </c>
      <c r="C3250">
        <v>44</v>
      </c>
      <c r="D3250" s="17">
        <v>2004</v>
      </c>
      <c r="E3250" s="17">
        <v>11</v>
      </c>
      <c r="F3250" s="17">
        <v>3</v>
      </c>
      <c r="G3250" s="40">
        <f>DATE(D3250,E3250,F3250)</f>
        <v>38294</v>
      </c>
      <c r="H3250">
        <f>INT((G3250-DATE(YEAR(G3250-WEEKDAY(G3250-1)+4),1,3)+WEEKDAY(DATE(YEAR(G3250-WEEKDAY(G3250-1)+4),1,3))+5)/7)</f>
        <v>45</v>
      </c>
      <c r="I3250" s="38">
        <v>0</v>
      </c>
      <c r="J3250" s="38">
        <v>0.37708333333333338</v>
      </c>
      <c r="K3250">
        <v>6421</v>
      </c>
      <c r="L3250">
        <v>5</v>
      </c>
      <c r="O3250">
        <v>4</v>
      </c>
      <c r="P3250">
        <v>2</v>
      </c>
      <c r="Q3250">
        <v>2</v>
      </c>
      <c r="T3250">
        <v>3</v>
      </c>
      <c r="W3250" s="41" t="s">
        <v>118</v>
      </c>
      <c r="X3250">
        <v>0</v>
      </c>
      <c r="Y3250">
        <v>1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</row>
    <row r="3251" spans="1:39" x14ac:dyDescent="0.15">
      <c r="A3251">
        <v>1869</v>
      </c>
      <c r="B3251">
        <v>68</v>
      </c>
      <c r="C3251">
        <v>45</v>
      </c>
      <c r="D3251" s="17">
        <v>2004</v>
      </c>
      <c r="E3251" s="17">
        <v>11</v>
      </c>
      <c r="F3251" s="17">
        <v>8</v>
      </c>
      <c r="G3251" s="40">
        <f t="shared" ref="G3251:G3259" si="362">DATE(D3251,E3251,F3251)</f>
        <v>38299</v>
      </c>
      <c r="H3251">
        <f t="shared" ref="H3251:H3259" si="363">INT((G3251-DATE(YEAR(G3251-WEEKDAY(G3251-1)+4),1,3)+WEEKDAY(DATE(YEAR(G3251-WEEKDAY(G3251-1)+4),1,3))+5)/7)</f>
        <v>46</v>
      </c>
      <c r="I3251" s="38">
        <v>0</v>
      </c>
      <c r="J3251" s="38">
        <v>0.4201388888888889</v>
      </c>
      <c r="L3251">
        <v>7</v>
      </c>
      <c r="O3251">
        <v>4</v>
      </c>
      <c r="P3251">
        <v>2</v>
      </c>
      <c r="Q3251">
        <v>2</v>
      </c>
      <c r="R3251">
        <v>36.6</v>
      </c>
      <c r="S3251">
        <v>0</v>
      </c>
      <c r="T3251">
        <v>3</v>
      </c>
      <c r="W3251" s="41" t="s">
        <v>49</v>
      </c>
      <c r="X3251">
        <v>3</v>
      </c>
      <c r="Y3251">
        <v>0</v>
      </c>
      <c r="Z3251">
        <v>0</v>
      </c>
      <c r="AA3251">
        <v>0</v>
      </c>
      <c r="AB3251">
        <v>1</v>
      </c>
      <c r="AC3251">
        <v>0</v>
      </c>
      <c r="AD3251">
        <v>0</v>
      </c>
      <c r="AE3251">
        <v>1</v>
      </c>
      <c r="AH3251">
        <v>0</v>
      </c>
      <c r="AI3251">
        <v>1</v>
      </c>
      <c r="AJ3251">
        <v>0</v>
      </c>
    </row>
    <row r="3252" spans="1:39" x14ac:dyDescent="0.15">
      <c r="A3252">
        <v>5221</v>
      </c>
      <c r="B3252">
        <v>215</v>
      </c>
      <c r="C3252">
        <v>46</v>
      </c>
      <c r="D3252" s="19">
        <v>2008</v>
      </c>
      <c r="E3252" s="19">
        <v>11</v>
      </c>
      <c r="F3252" s="19">
        <v>12</v>
      </c>
      <c r="G3252" s="40">
        <f t="shared" si="362"/>
        <v>39764</v>
      </c>
      <c r="H3252">
        <f t="shared" si="363"/>
        <v>46</v>
      </c>
      <c r="I3252" s="29">
        <v>0.4548611111111111</v>
      </c>
      <c r="J3252" s="29">
        <v>0.45486111111111116</v>
      </c>
      <c r="K3252">
        <v>8269</v>
      </c>
      <c r="L3252">
        <v>6</v>
      </c>
      <c r="O3252">
        <v>4</v>
      </c>
      <c r="P3252">
        <v>2</v>
      </c>
      <c r="Q3252">
        <v>2</v>
      </c>
      <c r="R3252">
        <v>36</v>
      </c>
      <c r="S3252">
        <v>0</v>
      </c>
      <c r="T3252">
        <v>3</v>
      </c>
      <c r="W3252" s="41" t="s">
        <v>118</v>
      </c>
      <c r="X3252">
        <v>1</v>
      </c>
      <c r="Y3252">
        <v>0</v>
      </c>
      <c r="Z3252">
        <v>1</v>
      </c>
      <c r="AA3252">
        <v>0</v>
      </c>
      <c r="AB3252">
        <v>0</v>
      </c>
      <c r="AC3252">
        <v>0</v>
      </c>
      <c r="AD3252">
        <v>0</v>
      </c>
      <c r="AE3252">
        <v>1</v>
      </c>
    </row>
    <row r="3253" spans="1:39" x14ac:dyDescent="0.15">
      <c r="A3253">
        <v>5219</v>
      </c>
      <c r="B3253">
        <v>215</v>
      </c>
      <c r="C3253">
        <v>46</v>
      </c>
      <c r="D3253" s="17">
        <v>2008</v>
      </c>
      <c r="E3253" s="17">
        <v>11</v>
      </c>
      <c r="F3253" s="17">
        <v>12</v>
      </c>
      <c r="G3253" s="40">
        <f t="shared" si="362"/>
        <v>39764</v>
      </c>
      <c r="H3253">
        <f t="shared" si="363"/>
        <v>46</v>
      </c>
      <c r="I3253" s="29"/>
      <c r="J3253" s="29"/>
      <c r="L3253">
        <v>5</v>
      </c>
      <c r="O3253">
        <v>4</v>
      </c>
      <c r="P3253">
        <v>2</v>
      </c>
      <c r="Q3253">
        <v>1</v>
      </c>
      <c r="W3253" s="41" t="s">
        <v>118</v>
      </c>
      <c r="X3253">
        <v>4</v>
      </c>
      <c r="Y3253">
        <v>0</v>
      </c>
      <c r="Z3253">
        <v>0</v>
      </c>
      <c r="AA3253">
        <v>0</v>
      </c>
      <c r="AB3253">
        <v>0</v>
      </c>
      <c r="AC3253">
        <v>1</v>
      </c>
      <c r="AD3253">
        <v>0</v>
      </c>
      <c r="AE3253">
        <v>1</v>
      </c>
    </row>
    <row r="3254" spans="1:39" x14ac:dyDescent="0.15">
      <c r="A3254">
        <v>5220</v>
      </c>
      <c r="B3254">
        <v>215</v>
      </c>
      <c r="C3254">
        <v>46</v>
      </c>
      <c r="D3254" s="17">
        <v>2008</v>
      </c>
      <c r="E3254" s="17">
        <v>11</v>
      </c>
      <c r="F3254" s="17">
        <v>12</v>
      </c>
      <c r="G3254" s="40">
        <f t="shared" si="362"/>
        <v>39764</v>
      </c>
      <c r="H3254">
        <f t="shared" si="363"/>
        <v>46</v>
      </c>
      <c r="I3254" s="29"/>
      <c r="J3254" s="29"/>
      <c r="K3254">
        <v>4808</v>
      </c>
      <c r="L3254">
        <v>5</v>
      </c>
      <c r="O3254">
        <v>4</v>
      </c>
      <c r="P3254">
        <v>2</v>
      </c>
      <c r="Q3254">
        <v>2</v>
      </c>
      <c r="W3254" s="41" t="s">
        <v>118</v>
      </c>
      <c r="X3254">
        <v>1</v>
      </c>
      <c r="Y3254">
        <v>0</v>
      </c>
      <c r="Z3254">
        <v>1</v>
      </c>
      <c r="AA3254">
        <v>0</v>
      </c>
      <c r="AB3254">
        <v>0</v>
      </c>
      <c r="AC3254">
        <v>0</v>
      </c>
      <c r="AD3254">
        <v>0</v>
      </c>
      <c r="AE3254">
        <v>1</v>
      </c>
    </row>
    <row r="3255" spans="1:39" x14ac:dyDescent="0.15">
      <c r="A3255">
        <v>5236</v>
      </c>
      <c r="B3255">
        <v>215</v>
      </c>
      <c r="C3255">
        <v>46</v>
      </c>
      <c r="D3255" s="17">
        <v>2008</v>
      </c>
      <c r="E3255" s="17">
        <v>11</v>
      </c>
      <c r="F3255" s="17">
        <v>13</v>
      </c>
      <c r="G3255" s="40">
        <f t="shared" si="362"/>
        <v>39765</v>
      </c>
      <c r="H3255">
        <f t="shared" si="363"/>
        <v>46</v>
      </c>
      <c r="I3255" s="29"/>
      <c r="J3255" s="29" t="s">
        <v>386</v>
      </c>
      <c r="N3255">
        <v>5</v>
      </c>
      <c r="O3255">
        <v>4</v>
      </c>
      <c r="P3255">
        <v>2</v>
      </c>
      <c r="Q3255">
        <v>1</v>
      </c>
      <c r="T3255">
        <v>3</v>
      </c>
      <c r="W3255" s="41" t="s">
        <v>120</v>
      </c>
      <c r="X3255">
        <v>1</v>
      </c>
      <c r="Y3255">
        <v>0</v>
      </c>
      <c r="Z3255">
        <v>1</v>
      </c>
      <c r="AA3255">
        <v>0</v>
      </c>
      <c r="AB3255">
        <v>0</v>
      </c>
      <c r="AC3255">
        <v>0</v>
      </c>
      <c r="AD3255">
        <v>0</v>
      </c>
      <c r="AE3255">
        <v>1</v>
      </c>
    </row>
    <row r="3256" spans="1:39" x14ac:dyDescent="0.15">
      <c r="A3256">
        <v>5309</v>
      </c>
      <c r="B3256">
        <v>218</v>
      </c>
      <c r="C3256">
        <v>46</v>
      </c>
      <c r="D3256" s="19">
        <v>2008</v>
      </c>
      <c r="E3256" s="19">
        <v>11</v>
      </c>
      <c r="F3256" s="19">
        <v>14</v>
      </c>
      <c r="G3256" s="40">
        <f t="shared" si="362"/>
        <v>39766</v>
      </c>
      <c r="H3256">
        <f t="shared" si="363"/>
        <v>46</v>
      </c>
      <c r="I3256" s="29">
        <v>0.40277777777777773</v>
      </c>
      <c r="J3256" s="29">
        <v>0.40277777777777779</v>
      </c>
      <c r="L3256">
        <v>6</v>
      </c>
      <c r="O3256">
        <v>4</v>
      </c>
      <c r="P3256">
        <v>2</v>
      </c>
      <c r="Q3256">
        <v>1</v>
      </c>
      <c r="T3256">
        <v>3</v>
      </c>
      <c r="W3256" s="41" t="s">
        <v>118</v>
      </c>
      <c r="X3256">
        <v>0</v>
      </c>
      <c r="Y3256">
        <v>1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</row>
    <row r="3257" spans="1:39" x14ac:dyDescent="0.15">
      <c r="A3257">
        <v>5306</v>
      </c>
      <c r="B3257">
        <v>218</v>
      </c>
      <c r="C3257">
        <v>46</v>
      </c>
      <c r="D3257" s="17">
        <v>2008</v>
      </c>
      <c r="E3257" s="17">
        <v>11</v>
      </c>
      <c r="F3257" s="17">
        <v>14</v>
      </c>
      <c r="G3257" s="40">
        <f t="shared" si="362"/>
        <v>39766</v>
      </c>
      <c r="H3257">
        <f t="shared" si="363"/>
        <v>46</v>
      </c>
      <c r="I3257" s="29">
        <v>0.3756944444444445</v>
      </c>
      <c r="J3257" s="29">
        <v>0.37569444444444444</v>
      </c>
      <c r="L3257">
        <v>7</v>
      </c>
      <c r="O3257">
        <v>4</v>
      </c>
      <c r="P3257">
        <v>2</v>
      </c>
      <c r="Q3257">
        <v>1</v>
      </c>
      <c r="T3257">
        <v>3</v>
      </c>
      <c r="W3257" s="41" t="s">
        <v>35</v>
      </c>
      <c r="X3257">
        <v>0</v>
      </c>
      <c r="Y3257">
        <v>1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</row>
    <row r="3258" spans="1:39" x14ac:dyDescent="0.15">
      <c r="A3258">
        <v>5311</v>
      </c>
      <c r="B3258">
        <v>218</v>
      </c>
      <c r="C3258">
        <v>46</v>
      </c>
      <c r="D3258" s="17">
        <v>2008</v>
      </c>
      <c r="E3258" s="17">
        <v>11</v>
      </c>
      <c r="F3258" s="17">
        <v>14</v>
      </c>
      <c r="G3258" s="40">
        <f t="shared" si="362"/>
        <v>39766</v>
      </c>
      <c r="H3258">
        <f t="shared" si="363"/>
        <v>46</v>
      </c>
      <c r="I3258" s="29">
        <v>0.43541666666666662</v>
      </c>
      <c r="J3258" s="29">
        <v>0.43541666666666667</v>
      </c>
      <c r="L3258">
        <v>7</v>
      </c>
      <c r="O3258">
        <v>4</v>
      </c>
      <c r="P3258">
        <v>2</v>
      </c>
      <c r="Q3258">
        <v>1</v>
      </c>
      <c r="T3258">
        <v>3</v>
      </c>
      <c r="W3258" s="41" t="s">
        <v>278</v>
      </c>
      <c r="X3258">
        <v>1</v>
      </c>
      <c r="Y3258">
        <v>0</v>
      </c>
      <c r="Z3258">
        <v>1</v>
      </c>
      <c r="AA3258">
        <v>0</v>
      </c>
      <c r="AB3258">
        <v>0</v>
      </c>
      <c r="AC3258">
        <v>0</v>
      </c>
      <c r="AD3258">
        <v>0</v>
      </c>
      <c r="AE3258">
        <v>1</v>
      </c>
    </row>
    <row r="3259" spans="1:39" x14ac:dyDescent="0.15">
      <c r="A3259">
        <v>5312</v>
      </c>
      <c r="B3259">
        <v>218</v>
      </c>
      <c r="C3259">
        <v>46</v>
      </c>
      <c r="D3259" s="17">
        <v>2008</v>
      </c>
      <c r="E3259" s="17">
        <v>11</v>
      </c>
      <c r="F3259" s="17">
        <v>14</v>
      </c>
      <c r="G3259" s="40">
        <f t="shared" si="362"/>
        <v>39766</v>
      </c>
      <c r="H3259">
        <f t="shared" si="363"/>
        <v>46</v>
      </c>
      <c r="I3259" s="29">
        <v>0.45347222222222222</v>
      </c>
      <c r="J3259" s="29">
        <v>0.45347222222222222</v>
      </c>
      <c r="K3259">
        <v>4576</v>
      </c>
      <c r="L3259">
        <v>5</v>
      </c>
      <c r="O3259">
        <v>4</v>
      </c>
      <c r="P3259">
        <v>2</v>
      </c>
      <c r="Q3259">
        <v>1</v>
      </c>
      <c r="T3259">
        <v>3</v>
      </c>
      <c r="W3259" s="41" t="s">
        <v>49</v>
      </c>
      <c r="X3259">
        <v>3</v>
      </c>
      <c r="Y3259">
        <v>0</v>
      </c>
      <c r="Z3259">
        <v>0</v>
      </c>
      <c r="AA3259">
        <v>0</v>
      </c>
      <c r="AB3259">
        <v>1</v>
      </c>
      <c r="AC3259">
        <v>0</v>
      </c>
      <c r="AD3259">
        <v>0</v>
      </c>
      <c r="AE3259">
        <v>1</v>
      </c>
    </row>
    <row r="3260" spans="1:39" x14ac:dyDescent="0.15">
      <c r="A3260">
        <v>1903</v>
      </c>
      <c r="B3260">
        <v>69</v>
      </c>
      <c r="C3260">
        <v>46</v>
      </c>
      <c r="D3260" s="19">
        <v>2004</v>
      </c>
      <c r="E3260" s="19">
        <v>11</v>
      </c>
      <c r="F3260" s="19">
        <v>17</v>
      </c>
      <c r="G3260" s="40">
        <f t="shared" ref="G3260:G3275" si="364">DATE(D3260,E3260,F3260)</f>
        <v>38308</v>
      </c>
      <c r="H3260">
        <f t="shared" ref="H3260:H3275" si="365">INT((G3260-DATE(YEAR(G3260-WEEKDAY(G3260-1)+4),1,3)+WEEKDAY(DATE(YEAR(G3260-WEEKDAY(G3260-1)+4),1,3))+5)/7)</f>
        <v>47</v>
      </c>
      <c r="I3260" s="38">
        <v>0</v>
      </c>
      <c r="J3260" s="38">
        <v>0.3354166666666667</v>
      </c>
      <c r="K3260">
        <v>1747</v>
      </c>
      <c r="L3260">
        <v>5</v>
      </c>
      <c r="O3260">
        <v>4</v>
      </c>
      <c r="P3260">
        <v>2</v>
      </c>
      <c r="Q3260">
        <v>1</v>
      </c>
      <c r="R3260">
        <v>38.4</v>
      </c>
      <c r="S3260">
        <v>1</v>
      </c>
      <c r="T3260">
        <v>3</v>
      </c>
      <c r="W3260" s="41" t="s">
        <v>118</v>
      </c>
      <c r="X3260">
        <v>2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0</v>
      </c>
      <c r="AE3260">
        <v>1</v>
      </c>
    </row>
    <row r="3261" spans="1:39" x14ac:dyDescent="0.15">
      <c r="A3261">
        <v>5321</v>
      </c>
      <c r="B3261">
        <v>218</v>
      </c>
      <c r="C3261">
        <v>46</v>
      </c>
      <c r="D3261" s="17">
        <v>2008</v>
      </c>
      <c r="E3261" s="17">
        <v>11</v>
      </c>
      <c r="F3261" s="17">
        <v>17</v>
      </c>
      <c r="G3261" s="40">
        <f t="shared" si="364"/>
        <v>39769</v>
      </c>
      <c r="H3261">
        <f t="shared" si="365"/>
        <v>47</v>
      </c>
      <c r="I3261" s="29"/>
      <c r="J3261" s="29"/>
      <c r="K3261">
        <v>5888</v>
      </c>
      <c r="L3261">
        <v>5</v>
      </c>
      <c r="O3261">
        <v>4</v>
      </c>
      <c r="P3261">
        <v>2</v>
      </c>
      <c r="Q3261">
        <v>2</v>
      </c>
      <c r="R3261">
        <v>35.6</v>
      </c>
      <c r="S3261">
        <v>0</v>
      </c>
      <c r="T3261">
        <v>3</v>
      </c>
      <c r="W3261" s="41" t="s">
        <v>118</v>
      </c>
      <c r="X3261">
        <v>1</v>
      </c>
      <c r="Y3261">
        <v>0</v>
      </c>
      <c r="Z3261">
        <v>1</v>
      </c>
      <c r="AA3261">
        <v>0</v>
      </c>
      <c r="AB3261">
        <v>0</v>
      </c>
      <c r="AC3261">
        <v>0</v>
      </c>
      <c r="AD3261">
        <v>0</v>
      </c>
      <c r="AE3261">
        <v>1</v>
      </c>
    </row>
    <row r="3262" spans="1:39" x14ac:dyDescent="0.15">
      <c r="A3262">
        <v>5320</v>
      </c>
      <c r="B3262">
        <v>218</v>
      </c>
      <c r="C3262">
        <v>46</v>
      </c>
      <c r="D3262" s="17">
        <v>2008</v>
      </c>
      <c r="E3262" s="17">
        <v>11</v>
      </c>
      <c r="F3262" s="17">
        <v>17</v>
      </c>
      <c r="G3262" s="40">
        <f t="shared" si="364"/>
        <v>39769</v>
      </c>
      <c r="H3262">
        <f t="shared" si="365"/>
        <v>47</v>
      </c>
      <c r="I3262" s="29"/>
      <c r="J3262" s="29"/>
      <c r="K3262">
        <v>8339</v>
      </c>
      <c r="L3262">
        <v>6</v>
      </c>
      <c r="O3262">
        <v>4</v>
      </c>
      <c r="P3262">
        <v>2</v>
      </c>
      <c r="Q3262">
        <v>1</v>
      </c>
      <c r="T3262">
        <v>3</v>
      </c>
      <c r="W3262" s="41" t="s">
        <v>49</v>
      </c>
      <c r="X3262">
        <v>0</v>
      </c>
      <c r="Y3262">
        <v>1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</row>
    <row r="3263" spans="1:39" x14ac:dyDescent="0.15">
      <c r="A3263">
        <v>5325</v>
      </c>
      <c r="B3263">
        <v>218</v>
      </c>
      <c r="C3263">
        <v>46</v>
      </c>
      <c r="D3263" s="19">
        <v>2008</v>
      </c>
      <c r="E3263" s="19">
        <v>11</v>
      </c>
      <c r="F3263" s="19">
        <v>17</v>
      </c>
      <c r="G3263" s="40">
        <f t="shared" si="364"/>
        <v>39769</v>
      </c>
      <c r="H3263">
        <f t="shared" si="365"/>
        <v>47</v>
      </c>
      <c r="I3263" s="29"/>
      <c r="J3263" s="29"/>
      <c r="K3263">
        <v>8341</v>
      </c>
      <c r="L3263">
        <v>6</v>
      </c>
      <c r="O3263">
        <v>4</v>
      </c>
      <c r="P3263">
        <v>2</v>
      </c>
      <c r="Q3263">
        <v>2</v>
      </c>
      <c r="T3263">
        <v>3</v>
      </c>
      <c r="W3263" s="41" t="s">
        <v>118</v>
      </c>
      <c r="X3263">
        <v>3</v>
      </c>
      <c r="Y3263">
        <v>0</v>
      </c>
      <c r="Z3263">
        <v>0</v>
      </c>
      <c r="AA3263">
        <v>0</v>
      </c>
      <c r="AB3263">
        <v>1</v>
      </c>
      <c r="AC3263">
        <v>0</v>
      </c>
      <c r="AD3263">
        <v>0</v>
      </c>
      <c r="AE3263">
        <v>1</v>
      </c>
    </row>
    <row r="3264" spans="1:39" x14ac:dyDescent="0.15">
      <c r="A3264">
        <v>5319</v>
      </c>
      <c r="B3264">
        <v>218</v>
      </c>
      <c r="C3264">
        <v>46</v>
      </c>
      <c r="D3264" s="17">
        <v>2008</v>
      </c>
      <c r="E3264" s="17">
        <v>11</v>
      </c>
      <c r="F3264" s="17">
        <v>17</v>
      </c>
      <c r="G3264" s="40">
        <f t="shared" si="364"/>
        <v>39769</v>
      </c>
      <c r="H3264">
        <f t="shared" si="365"/>
        <v>47</v>
      </c>
      <c r="I3264" s="29">
        <v>0.3840277777777778</v>
      </c>
      <c r="J3264" s="29">
        <v>0.3840277777777778</v>
      </c>
      <c r="L3264">
        <v>8</v>
      </c>
      <c r="O3264">
        <v>4</v>
      </c>
      <c r="P3264">
        <v>2</v>
      </c>
      <c r="Q3264">
        <v>1</v>
      </c>
      <c r="T3264">
        <v>3</v>
      </c>
      <c r="U3264" t="s">
        <v>36</v>
      </c>
      <c r="W3264" s="41" t="s">
        <v>118</v>
      </c>
      <c r="X3264">
        <v>0</v>
      </c>
      <c r="Y3264">
        <v>1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M3264" t="s">
        <v>2918</v>
      </c>
    </row>
    <row r="3265" spans="1:39" x14ac:dyDescent="0.15">
      <c r="A3265">
        <v>5269</v>
      </c>
      <c r="B3265">
        <v>217</v>
      </c>
      <c r="C3265">
        <v>46</v>
      </c>
      <c r="D3265" s="17">
        <v>2008</v>
      </c>
      <c r="E3265" s="17">
        <v>11</v>
      </c>
      <c r="F3265" s="17">
        <v>17</v>
      </c>
      <c r="G3265" s="40">
        <f t="shared" si="364"/>
        <v>39769</v>
      </c>
      <c r="H3265">
        <f t="shared" si="365"/>
        <v>47</v>
      </c>
      <c r="I3265" s="29">
        <v>0.45833333333333331</v>
      </c>
      <c r="J3265" s="29">
        <v>0.45833333333333331</v>
      </c>
      <c r="K3265">
        <v>4808</v>
      </c>
      <c r="L3265">
        <v>5</v>
      </c>
      <c r="O3265">
        <v>4</v>
      </c>
      <c r="P3265">
        <v>2</v>
      </c>
      <c r="Q3265">
        <v>2</v>
      </c>
      <c r="W3265" s="41" t="s">
        <v>118</v>
      </c>
      <c r="X3265">
        <v>0</v>
      </c>
      <c r="Y3265">
        <v>1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</row>
    <row r="3266" spans="1:39" x14ac:dyDescent="0.15">
      <c r="A3266">
        <v>5332</v>
      </c>
      <c r="B3266">
        <v>218</v>
      </c>
      <c r="C3266">
        <v>46</v>
      </c>
      <c r="D3266" s="19">
        <v>2008</v>
      </c>
      <c r="E3266" s="19">
        <v>11</v>
      </c>
      <c r="F3266" s="19">
        <v>17</v>
      </c>
      <c r="G3266" s="40">
        <f t="shared" si="364"/>
        <v>39769</v>
      </c>
      <c r="H3266">
        <f t="shared" si="365"/>
        <v>47</v>
      </c>
      <c r="I3266" s="29">
        <v>0.45208333333333334</v>
      </c>
      <c r="J3266" s="29">
        <v>0.45208333333333334</v>
      </c>
      <c r="K3266">
        <v>4921</v>
      </c>
      <c r="L3266">
        <v>5</v>
      </c>
      <c r="O3266">
        <v>4</v>
      </c>
      <c r="P3266">
        <v>2</v>
      </c>
      <c r="Q3266">
        <v>1</v>
      </c>
      <c r="W3266" s="41" t="s">
        <v>118</v>
      </c>
      <c r="X3266">
        <v>2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0</v>
      </c>
      <c r="AE3266">
        <v>1</v>
      </c>
    </row>
    <row r="3267" spans="1:39" x14ac:dyDescent="0.15">
      <c r="A3267">
        <v>5327</v>
      </c>
      <c r="B3267">
        <v>218</v>
      </c>
      <c r="C3267">
        <v>46</v>
      </c>
      <c r="D3267" s="17">
        <v>2008</v>
      </c>
      <c r="E3267" s="17">
        <v>11</v>
      </c>
      <c r="F3267" s="17">
        <v>17</v>
      </c>
      <c r="G3267" s="40">
        <f t="shared" si="364"/>
        <v>39769</v>
      </c>
      <c r="H3267">
        <f t="shared" si="365"/>
        <v>47</v>
      </c>
      <c r="I3267" s="29"/>
      <c r="J3267" s="29"/>
      <c r="L3267">
        <v>9</v>
      </c>
      <c r="O3267">
        <v>4</v>
      </c>
      <c r="P3267">
        <v>2</v>
      </c>
      <c r="Q3267">
        <v>1</v>
      </c>
      <c r="W3267" s="41" t="s">
        <v>118</v>
      </c>
      <c r="X3267">
        <v>2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0</v>
      </c>
      <c r="AE3267">
        <v>1</v>
      </c>
      <c r="AM3267" t="s">
        <v>2918</v>
      </c>
    </row>
    <row r="3268" spans="1:39" x14ac:dyDescent="0.15">
      <c r="A3268">
        <v>5281</v>
      </c>
      <c r="B3268">
        <v>217</v>
      </c>
      <c r="C3268">
        <v>46</v>
      </c>
      <c r="D3268" s="19">
        <v>2008</v>
      </c>
      <c r="E3268" s="19">
        <v>11</v>
      </c>
      <c r="F3268" s="19">
        <v>18</v>
      </c>
      <c r="G3268" s="40">
        <f t="shared" si="364"/>
        <v>39770</v>
      </c>
      <c r="H3268">
        <f t="shared" si="365"/>
        <v>47</v>
      </c>
      <c r="I3268" s="29">
        <v>0.4055555555555555</v>
      </c>
      <c r="J3268" s="29">
        <v>0.40555555555555556</v>
      </c>
      <c r="L3268">
        <v>5</v>
      </c>
      <c r="M3268">
        <v>3</v>
      </c>
      <c r="O3268">
        <v>4</v>
      </c>
      <c r="P3268">
        <v>2</v>
      </c>
      <c r="Q3268">
        <v>2</v>
      </c>
      <c r="T3268">
        <v>3</v>
      </c>
      <c r="W3268" s="41" t="s">
        <v>118</v>
      </c>
      <c r="X3268">
        <v>1</v>
      </c>
      <c r="Y3268">
        <v>0</v>
      </c>
      <c r="Z3268">
        <v>1</v>
      </c>
      <c r="AA3268">
        <v>0</v>
      </c>
      <c r="AB3268">
        <v>0</v>
      </c>
      <c r="AC3268">
        <v>0</v>
      </c>
      <c r="AD3268">
        <v>0</v>
      </c>
      <c r="AE3268">
        <v>1</v>
      </c>
    </row>
    <row r="3269" spans="1:39" x14ac:dyDescent="0.15">
      <c r="A3269">
        <v>5278</v>
      </c>
      <c r="B3269">
        <v>217</v>
      </c>
      <c r="C3269">
        <v>46</v>
      </c>
      <c r="D3269" s="17">
        <v>2008</v>
      </c>
      <c r="E3269" s="17">
        <v>11</v>
      </c>
      <c r="F3269" s="17">
        <v>18</v>
      </c>
      <c r="G3269" s="40">
        <f t="shared" si="364"/>
        <v>39770</v>
      </c>
      <c r="H3269">
        <f t="shared" si="365"/>
        <v>47</v>
      </c>
      <c r="I3269" s="29">
        <v>0.38819444444444445</v>
      </c>
      <c r="J3269" s="29">
        <v>0.38819444444444445</v>
      </c>
      <c r="L3269">
        <v>6</v>
      </c>
      <c r="O3269">
        <v>4</v>
      </c>
      <c r="P3269">
        <v>2</v>
      </c>
      <c r="Q3269">
        <v>1</v>
      </c>
      <c r="T3269">
        <v>3</v>
      </c>
      <c r="W3269" s="41" t="s">
        <v>118</v>
      </c>
      <c r="X3269">
        <v>1</v>
      </c>
      <c r="Y3269">
        <v>0</v>
      </c>
      <c r="Z3269">
        <v>1</v>
      </c>
      <c r="AA3269">
        <v>0</v>
      </c>
      <c r="AB3269">
        <v>0</v>
      </c>
      <c r="AC3269">
        <v>0</v>
      </c>
      <c r="AD3269">
        <v>0</v>
      </c>
      <c r="AE3269">
        <v>1</v>
      </c>
    </row>
    <row r="3270" spans="1:39" x14ac:dyDescent="0.15">
      <c r="A3270">
        <v>5296</v>
      </c>
      <c r="B3270">
        <v>217</v>
      </c>
      <c r="C3270">
        <v>47</v>
      </c>
      <c r="D3270" s="19">
        <v>2008</v>
      </c>
      <c r="E3270" s="19">
        <v>11</v>
      </c>
      <c r="F3270" s="19">
        <v>19</v>
      </c>
      <c r="G3270" s="40">
        <f t="shared" si="364"/>
        <v>39771</v>
      </c>
      <c r="H3270">
        <f t="shared" si="365"/>
        <v>47</v>
      </c>
      <c r="I3270" s="29">
        <v>0.4458333333333333</v>
      </c>
      <c r="J3270" s="29">
        <v>0.44583333333333336</v>
      </c>
      <c r="K3270">
        <v>4829</v>
      </c>
      <c r="L3270">
        <v>5</v>
      </c>
      <c r="O3270">
        <v>4</v>
      </c>
      <c r="P3270">
        <v>2</v>
      </c>
      <c r="Q3270">
        <v>1</v>
      </c>
      <c r="W3270" s="41" t="s">
        <v>118</v>
      </c>
      <c r="X3270">
        <v>0</v>
      </c>
      <c r="Y3270">
        <v>1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H3270">
        <v>1</v>
      </c>
    </row>
    <row r="3271" spans="1:39" x14ac:dyDescent="0.15">
      <c r="A3271">
        <v>5297</v>
      </c>
      <c r="B3271">
        <v>217</v>
      </c>
      <c r="C3271">
        <v>47</v>
      </c>
      <c r="D3271" s="17">
        <v>2008</v>
      </c>
      <c r="E3271" s="17">
        <v>11</v>
      </c>
      <c r="F3271" s="17">
        <v>19</v>
      </c>
      <c r="G3271" s="40">
        <f t="shared" si="364"/>
        <v>39771</v>
      </c>
      <c r="H3271">
        <f t="shared" si="365"/>
        <v>47</v>
      </c>
      <c r="I3271" s="29">
        <v>0.4548611111111111</v>
      </c>
      <c r="J3271" s="29">
        <v>0.45486111111111116</v>
      </c>
      <c r="L3271">
        <v>6</v>
      </c>
      <c r="O3271">
        <v>4</v>
      </c>
      <c r="P3271">
        <v>2</v>
      </c>
      <c r="Q3271">
        <v>2</v>
      </c>
      <c r="W3271" s="41" t="s">
        <v>118</v>
      </c>
      <c r="X3271">
        <v>0</v>
      </c>
      <c r="Y3271">
        <v>1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</row>
    <row r="3272" spans="1:39" x14ac:dyDescent="0.15">
      <c r="A3272">
        <v>5339</v>
      </c>
      <c r="B3272">
        <v>219</v>
      </c>
      <c r="C3272">
        <v>47</v>
      </c>
      <c r="D3272" s="17">
        <v>2008</v>
      </c>
      <c r="E3272" s="17">
        <v>11</v>
      </c>
      <c r="F3272" s="17">
        <v>20</v>
      </c>
      <c r="G3272" s="40">
        <f t="shared" si="364"/>
        <v>39772</v>
      </c>
      <c r="H3272">
        <f t="shared" si="365"/>
        <v>47</v>
      </c>
      <c r="I3272" s="29">
        <v>0.38055555555555554</v>
      </c>
      <c r="J3272" s="29">
        <v>0.38055555555555554</v>
      </c>
      <c r="L3272">
        <v>6</v>
      </c>
      <c r="O3272">
        <v>4</v>
      </c>
      <c r="P3272">
        <v>2</v>
      </c>
      <c r="Q3272">
        <v>2</v>
      </c>
      <c r="T3272">
        <v>3</v>
      </c>
      <c r="W3272" s="41" t="s">
        <v>278</v>
      </c>
      <c r="X3272">
        <v>0</v>
      </c>
      <c r="Y3272">
        <v>1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</row>
    <row r="3273" spans="1:39" x14ac:dyDescent="0.15">
      <c r="A3273">
        <v>5347</v>
      </c>
      <c r="B3273">
        <v>219</v>
      </c>
      <c r="C3273">
        <v>47</v>
      </c>
      <c r="D3273" s="17">
        <v>2008</v>
      </c>
      <c r="E3273" s="17">
        <v>11</v>
      </c>
      <c r="F3273" s="17">
        <v>20</v>
      </c>
      <c r="G3273" s="40">
        <f t="shared" si="364"/>
        <v>39772</v>
      </c>
      <c r="H3273">
        <f t="shared" si="365"/>
        <v>47</v>
      </c>
      <c r="I3273" s="29">
        <v>0.45</v>
      </c>
      <c r="J3273" s="29">
        <v>0.45</v>
      </c>
      <c r="L3273">
        <v>8</v>
      </c>
      <c r="O3273">
        <v>4</v>
      </c>
      <c r="P3273">
        <v>2</v>
      </c>
      <c r="Q3273">
        <v>1</v>
      </c>
      <c r="T3273">
        <v>3</v>
      </c>
      <c r="W3273" s="41" t="s">
        <v>118</v>
      </c>
      <c r="X3273">
        <v>1</v>
      </c>
      <c r="Y3273">
        <v>0</v>
      </c>
      <c r="Z3273">
        <v>1</v>
      </c>
      <c r="AA3273">
        <v>0</v>
      </c>
      <c r="AB3273">
        <v>0</v>
      </c>
      <c r="AC3273">
        <v>0</v>
      </c>
      <c r="AD3273">
        <v>0</v>
      </c>
      <c r="AE3273">
        <v>1</v>
      </c>
    </row>
    <row r="3274" spans="1:39" x14ac:dyDescent="0.15">
      <c r="A3274">
        <v>5345</v>
      </c>
      <c r="B3274">
        <v>219</v>
      </c>
      <c r="C3274">
        <v>47</v>
      </c>
      <c r="D3274" s="17">
        <v>2008</v>
      </c>
      <c r="E3274" s="17">
        <v>11</v>
      </c>
      <c r="F3274" s="17">
        <v>20</v>
      </c>
      <c r="G3274" s="40">
        <f t="shared" si="364"/>
        <v>39772</v>
      </c>
      <c r="H3274">
        <f t="shared" si="365"/>
        <v>47</v>
      </c>
      <c r="I3274" s="29">
        <v>0.43888888888888888</v>
      </c>
      <c r="J3274" s="29">
        <v>0.43888888888888888</v>
      </c>
      <c r="L3274">
        <v>8</v>
      </c>
      <c r="O3274">
        <v>4</v>
      </c>
      <c r="P3274">
        <v>2</v>
      </c>
      <c r="Q3274">
        <v>1</v>
      </c>
      <c r="T3274">
        <v>3</v>
      </c>
      <c r="W3274" s="41" t="s">
        <v>23</v>
      </c>
      <c r="X3274">
        <v>1</v>
      </c>
      <c r="Y3274">
        <v>0</v>
      </c>
      <c r="Z3274">
        <v>1</v>
      </c>
      <c r="AA3274">
        <v>0</v>
      </c>
      <c r="AB3274">
        <v>0</v>
      </c>
      <c r="AC3274">
        <v>0</v>
      </c>
      <c r="AD3274">
        <v>0</v>
      </c>
      <c r="AE3274">
        <v>1</v>
      </c>
    </row>
    <row r="3275" spans="1:39" x14ac:dyDescent="0.15">
      <c r="A3275">
        <v>5340</v>
      </c>
      <c r="B3275">
        <v>219</v>
      </c>
      <c r="C3275">
        <v>47</v>
      </c>
      <c r="D3275" s="17">
        <v>2008</v>
      </c>
      <c r="E3275" s="17">
        <v>11</v>
      </c>
      <c r="F3275" s="17">
        <v>20</v>
      </c>
      <c r="G3275" s="40">
        <f t="shared" si="364"/>
        <v>39772</v>
      </c>
      <c r="H3275">
        <f t="shared" si="365"/>
        <v>47</v>
      </c>
      <c r="I3275" s="29">
        <v>0.3833333333333333</v>
      </c>
      <c r="J3275" s="29">
        <v>0.38333333333333336</v>
      </c>
      <c r="L3275">
        <v>6</v>
      </c>
      <c r="O3275">
        <v>4</v>
      </c>
      <c r="P3275">
        <v>2</v>
      </c>
      <c r="Q3275">
        <v>1</v>
      </c>
      <c r="W3275" s="41" t="s">
        <v>118</v>
      </c>
      <c r="X3275">
        <v>0</v>
      </c>
      <c r="Y3275">
        <v>1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</row>
    <row r="3276" spans="1:39" x14ac:dyDescent="0.15">
      <c r="A3276">
        <v>1918</v>
      </c>
      <c r="B3276">
        <v>70</v>
      </c>
      <c r="C3276">
        <v>47</v>
      </c>
      <c r="D3276" s="17">
        <v>2004</v>
      </c>
      <c r="E3276" s="17">
        <v>11</v>
      </c>
      <c r="F3276" s="17">
        <v>22</v>
      </c>
      <c r="G3276" s="40">
        <f t="shared" ref="G3276:G3282" si="366">DATE(D3276,E3276,F3276)</f>
        <v>38313</v>
      </c>
      <c r="H3276">
        <f t="shared" ref="H3276:H3282" si="367">INT((G3276-DATE(YEAR(G3276-WEEKDAY(G3276-1)+4),1,3)+WEEKDAY(DATE(YEAR(G3276-WEEKDAY(G3276-1)+4),1,3))+5)/7)</f>
        <v>48</v>
      </c>
      <c r="I3276" s="38">
        <v>0</v>
      </c>
      <c r="J3276" s="38">
        <v>0.33680555555555558</v>
      </c>
      <c r="K3276">
        <v>6441</v>
      </c>
      <c r="L3276">
        <v>9</v>
      </c>
      <c r="O3276">
        <v>4</v>
      </c>
      <c r="P3276">
        <v>2</v>
      </c>
      <c r="Q3276">
        <v>1</v>
      </c>
      <c r="R3276">
        <v>38.4</v>
      </c>
      <c r="S3276">
        <v>1</v>
      </c>
      <c r="T3276">
        <v>3</v>
      </c>
      <c r="W3276" s="41" t="s">
        <v>51</v>
      </c>
      <c r="X3276">
        <v>0</v>
      </c>
      <c r="Y3276">
        <v>1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M3276" t="s">
        <v>2918</v>
      </c>
    </row>
    <row r="3277" spans="1:39" x14ac:dyDescent="0.15">
      <c r="A3277">
        <v>5178</v>
      </c>
      <c r="B3277">
        <v>214</v>
      </c>
      <c r="C3277">
        <v>47</v>
      </c>
      <c r="D3277" s="17">
        <v>2008</v>
      </c>
      <c r="E3277" s="17">
        <v>11</v>
      </c>
      <c r="F3277" s="17">
        <v>24</v>
      </c>
      <c r="G3277" s="40">
        <f t="shared" si="366"/>
        <v>39776</v>
      </c>
      <c r="H3277">
        <f t="shared" si="367"/>
        <v>48</v>
      </c>
      <c r="I3277" s="29">
        <v>0.38125000000000003</v>
      </c>
      <c r="J3277" s="29">
        <v>0.38124999999999998</v>
      </c>
      <c r="L3277">
        <v>6</v>
      </c>
      <c r="O3277">
        <v>4</v>
      </c>
      <c r="P3277">
        <v>2</v>
      </c>
      <c r="Q3277">
        <v>2</v>
      </c>
      <c r="T3277">
        <v>3</v>
      </c>
      <c r="W3277" s="41" t="s">
        <v>118</v>
      </c>
      <c r="X3277">
        <v>0</v>
      </c>
      <c r="Y3277">
        <v>1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</row>
    <row r="3278" spans="1:39" x14ac:dyDescent="0.15">
      <c r="A3278">
        <v>5183</v>
      </c>
      <c r="B3278">
        <v>214</v>
      </c>
      <c r="C3278">
        <v>47</v>
      </c>
      <c r="D3278" s="17">
        <v>2008</v>
      </c>
      <c r="E3278" s="17">
        <v>11</v>
      </c>
      <c r="F3278" s="17">
        <v>24</v>
      </c>
      <c r="G3278" s="40">
        <f t="shared" si="366"/>
        <v>39776</v>
      </c>
      <c r="H3278">
        <f t="shared" si="367"/>
        <v>48</v>
      </c>
      <c r="I3278" s="29">
        <v>0.4069444444444445</v>
      </c>
      <c r="J3278" s="29">
        <v>0.40694444444444444</v>
      </c>
      <c r="K3278">
        <v>8355</v>
      </c>
      <c r="N3278">
        <v>7</v>
      </c>
      <c r="O3278">
        <v>4</v>
      </c>
      <c r="P3278">
        <v>2</v>
      </c>
      <c r="Q3278">
        <v>2</v>
      </c>
      <c r="W3278" s="41" t="s">
        <v>50</v>
      </c>
      <c r="X3278">
        <v>0</v>
      </c>
      <c r="Y3278">
        <v>1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</row>
    <row r="3279" spans="1:39" x14ac:dyDescent="0.15">
      <c r="A3279">
        <v>5199</v>
      </c>
      <c r="B3279">
        <v>214</v>
      </c>
      <c r="C3279">
        <v>48</v>
      </c>
      <c r="D3279" s="17">
        <v>2008</v>
      </c>
      <c r="E3279" s="17">
        <v>11</v>
      </c>
      <c r="F3279" s="17">
        <v>26</v>
      </c>
      <c r="G3279" s="40">
        <f t="shared" si="366"/>
        <v>39778</v>
      </c>
      <c r="H3279">
        <f t="shared" si="367"/>
        <v>48</v>
      </c>
      <c r="I3279" s="29"/>
      <c r="J3279" s="29" t="s">
        <v>1420</v>
      </c>
      <c r="K3279">
        <v>4562</v>
      </c>
      <c r="L3279">
        <v>5</v>
      </c>
      <c r="O3279">
        <v>4</v>
      </c>
      <c r="P3279">
        <v>2</v>
      </c>
      <c r="Q3279">
        <v>1</v>
      </c>
      <c r="R3279">
        <v>37.299999999999997</v>
      </c>
      <c r="S3279">
        <v>0</v>
      </c>
      <c r="W3279" s="41" t="s">
        <v>118</v>
      </c>
      <c r="X3279">
        <v>0</v>
      </c>
      <c r="Y3279">
        <v>1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</row>
    <row r="3280" spans="1:39" x14ac:dyDescent="0.15">
      <c r="A3280">
        <v>5202</v>
      </c>
      <c r="B3280">
        <v>214</v>
      </c>
      <c r="C3280">
        <v>48</v>
      </c>
      <c r="D3280" s="17">
        <v>2008</v>
      </c>
      <c r="E3280" s="17">
        <v>11</v>
      </c>
      <c r="F3280" s="17">
        <v>26</v>
      </c>
      <c r="G3280" s="40">
        <f t="shared" si="366"/>
        <v>39778</v>
      </c>
      <c r="H3280">
        <f t="shared" si="367"/>
        <v>48</v>
      </c>
      <c r="I3280" s="29">
        <v>0.39652777777777781</v>
      </c>
      <c r="J3280" s="29">
        <v>0.39652777777777776</v>
      </c>
      <c r="K3280">
        <v>8362</v>
      </c>
      <c r="L3280">
        <v>7</v>
      </c>
      <c r="O3280">
        <v>4</v>
      </c>
      <c r="P3280">
        <v>2</v>
      </c>
      <c r="Q3280">
        <v>1</v>
      </c>
      <c r="W3280" s="41" t="s">
        <v>50</v>
      </c>
      <c r="X3280">
        <v>0</v>
      </c>
      <c r="Y3280">
        <v>1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</row>
    <row r="3281" spans="1:31" x14ac:dyDescent="0.15">
      <c r="A3281">
        <v>5149</v>
      </c>
      <c r="B3281">
        <v>213</v>
      </c>
      <c r="C3281">
        <v>48</v>
      </c>
      <c r="D3281" s="17">
        <v>2008</v>
      </c>
      <c r="E3281" s="17">
        <v>11</v>
      </c>
      <c r="F3281" s="17">
        <v>27</v>
      </c>
      <c r="G3281" s="40">
        <f t="shared" si="366"/>
        <v>39779</v>
      </c>
      <c r="H3281">
        <f t="shared" si="367"/>
        <v>48</v>
      </c>
      <c r="I3281" s="29">
        <v>0.38125000000000003</v>
      </c>
      <c r="J3281" s="29">
        <v>0.38124999999999998</v>
      </c>
      <c r="K3281">
        <v>4265</v>
      </c>
      <c r="L3281">
        <v>5</v>
      </c>
      <c r="O3281">
        <v>4</v>
      </c>
      <c r="P3281">
        <v>2</v>
      </c>
      <c r="Q3281">
        <v>2</v>
      </c>
      <c r="W3281" s="41" t="s">
        <v>118</v>
      </c>
      <c r="X3281">
        <v>1</v>
      </c>
      <c r="Y3281">
        <v>0</v>
      </c>
      <c r="Z3281">
        <v>1</v>
      </c>
      <c r="AA3281">
        <v>0</v>
      </c>
      <c r="AB3281">
        <v>0</v>
      </c>
      <c r="AC3281">
        <v>0</v>
      </c>
      <c r="AD3281">
        <v>0</v>
      </c>
      <c r="AE3281">
        <v>1</v>
      </c>
    </row>
    <row r="3282" spans="1:31" x14ac:dyDescent="0.15">
      <c r="A3282">
        <v>5171</v>
      </c>
      <c r="B3282">
        <v>213</v>
      </c>
      <c r="C3282">
        <v>48</v>
      </c>
      <c r="D3282" s="17">
        <v>2008</v>
      </c>
      <c r="E3282" s="17">
        <v>11</v>
      </c>
      <c r="F3282" s="17">
        <v>28</v>
      </c>
      <c r="G3282" s="40">
        <f t="shared" si="366"/>
        <v>39780</v>
      </c>
      <c r="H3282">
        <f t="shared" si="367"/>
        <v>48</v>
      </c>
      <c r="I3282" s="29">
        <v>0.4694444444444445</v>
      </c>
      <c r="J3282" s="29">
        <v>0.46944444444444444</v>
      </c>
      <c r="N3282">
        <v>7</v>
      </c>
      <c r="O3282">
        <v>4</v>
      </c>
      <c r="P3282">
        <v>2</v>
      </c>
      <c r="Q3282">
        <v>2</v>
      </c>
      <c r="R3282">
        <v>36.1</v>
      </c>
      <c r="S3282">
        <v>0</v>
      </c>
      <c r="W3282" s="41" t="s">
        <v>50</v>
      </c>
      <c r="X3282">
        <v>0</v>
      </c>
      <c r="Y3282">
        <v>1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</row>
    <row r="3283" spans="1:31" x14ac:dyDescent="0.15">
      <c r="A3283">
        <v>1944</v>
      </c>
      <c r="B3283">
        <v>71</v>
      </c>
      <c r="C3283">
        <v>48</v>
      </c>
      <c r="D3283" s="17">
        <v>2004</v>
      </c>
      <c r="E3283" s="17">
        <v>11</v>
      </c>
      <c r="F3283" s="17">
        <v>29</v>
      </c>
      <c r="G3283" s="40">
        <f t="shared" ref="G3283:G3288" si="368">DATE(D3283,E3283,F3283)</f>
        <v>38320</v>
      </c>
      <c r="H3283">
        <f t="shared" ref="H3283:H3288" si="369">INT((G3283-DATE(YEAR(G3283-WEEKDAY(G3283-1)+4),1,3)+WEEKDAY(DATE(YEAR(G3283-WEEKDAY(G3283-1)+4),1,3))+5)/7)</f>
        <v>49</v>
      </c>
      <c r="I3283" s="38">
        <v>0</v>
      </c>
      <c r="J3283" s="38">
        <v>0.46180555555555558</v>
      </c>
      <c r="K3283">
        <v>6451</v>
      </c>
      <c r="L3283">
        <v>7</v>
      </c>
      <c r="O3283">
        <v>4</v>
      </c>
      <c r="P3283">
        <v>2</v>
      </c>
      <c r="Q3283">
        <v>1</v>
      </c>
      <c r="R3283">
        <v>39.6</v>
      </c>
      <c r="S3283">
        <v>1</v>
      </c>
      <c r="T3283">
        <v>3</v>
      </c>
      <c r="W3283" s="41" t="s">
        <v>118</v>
      </c>
      <c r="X3283">
        <v>3</v>
      </c>
      <c r="Y3283">
        <v>0</v>
      </c>
      <c r="Z3283">
        <v>0</v>
      </c>
      <c r="AA3283">
        <v>0</v>
      </c>
      <c r="AB3283">
        <v>1</v>
      </c>
      <c r="AC3283">
        <v>0</v>
      </c>
      <c r="AD3283">
        <v>0</v>
      </c>
      <c r="AE3283">
        <v>1</v>
      </c>
    </row>
    <row r="3284" spans="1:31" x14ac:dyDescent="0.15">
      <c r="A3284">
        <v>4232</v>
      </c>
      <c r="B3284">
        <v>182</v>
      </c>
      <c r="C3284">
        <v>48</v>
      </c>
      <c r="D3284" s="19">
        <v>2008</v>
      </c>
      <c r="E3284" s="19">
        <v>12</v>
      </c>
      <c r="F3284" s="19">
        <v>1</v>
      </c>
      <c r="G3284" s="40">
        <f t="shared" si="368"/>
        <v>39783</v>
      </c>
      <c r="H3284">
        <f t="shared" si="369"/>
        <v>49</v>
      </c>
      <c r="I3284" s="29"/>
      <c r="J3284" s="29"/>
      <c r="K3284">
        <v>6075</v>
      </c>
      <c r="L3284">
        <v>5</v>
      </c>
      <c r="O3284">
        <v>4</v>
      </c>
      <c r="P3284">
        <v>2</v>
      </c>
      <c r="Q3284">
        <v>1</v>
      </c>
      <c r="T3284">
        <v>3</v>
      </c>
      <c r="W3284" s="41" t="s">
        <v>50</v>
      </c>
      <c r="X3284">
        <v>1</v>
      </c>
      <c r="Y3284">
        <v>0</v>
      </c>
      <c r="Z3284">
        <v>1</v>
      </c>
      <c r="AA3284">
        <v>0</v>
      </c>
      <c r="AB3284">
        <v>0</v>
      </c>
      <c r="AC3284">
        <v>0</v>
      </c>
      <c r="AD3284">
        <v>0</v>
      </c>
      <c r="AE3284">
        <v>1</v>
      </c>
    </row>
    <row r="3285" spans="1:31" x14ac:dyDescent="0.15">
      <c r="A3285">
        <v>4234</v>
      </c>
      <c r="B3285">
        <v>182</v>
      </c>
      <c r="C3285">
        <v>48</v>
      </c>
      <c r="D3285" s="17">
        <v>2008</v>
      </c>
      <c r="E3285" s="17">
        <v>12</v>
      </c>
      <c r="F3285" s="17">
        <v>1</v>
      </c>
      <c r="G3285" s="40">
        <f t="shared" si="368"/>
        <v>39783</v>
      </c>
      <c r="H3285">
        <f t="shared" si="369"/>
        <v>49</v>
      </c>
      <c r="I3285" s="29">
        <v>0.37013888888888885</v>
      </c>
      <c r="J3285" s="29">
        <v>0.37013888888888885</v>
      </c>
      <c r="K3285">
        <v>7502</v>
      </c>
      <c r="L3285">
        <v>5</v>
      </c>
      <c r="O3285">
        <v>4</v>
      </c>
      <c r="P3285">
        <v>2</v>
      </c>
      <c r="Q3285">
        <v>1</v>
      </c>
      <c r="T3285">
        <v>3</v>
      </c>
      <c r="W3285" s="41" t="s">
        <v>50</v>
      </c>
      <c r="X3285">
        <v>0</v>
      </c>
      <c r="Y3285">
        <v>1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</row>
    <row r="3286" spans="1:31" x14ac:dyDescent="0.15">
      <c r="A3286">
        <v>4240</v>
      </c>
      <c r="B3286">
        <v>182</v>
      </c>
      <c r="C3286">
        <v>48</v>
      </c>
      <c r="D3286" s="17">
        <v>2008</v>
      </c>
      <c r="E3286" s="17">
        <v>12</v>
      </c>
      <c r="F3286" s="17">
        <v>1</v>
      </c>
      <c r="G3286" s="40">
        <f t="shared" si="368"/>
        <v>39783</v>
      </c>
      <c r="H3286">
        <f t="shared" si="369"/>
        <v>49</v>
      </c>
      <c r="I3286" s="29">
        <v>0.4381944444444445</v>
      </c>
      <c r="J3286" s="29">
        <v>0.43819444444444444</v>
      </c>
      <c r="L3286">
        <v>6</v>
      </c>
      <c r="O3286">
        <v>4</v>
      </c>
      <c r="P3286">
        <v>2</v>
      </c>
      <c r="Q3286">
        <v>1</v>
      </c>
      <c r="T3286">
        <v>3</v>
      </c>
      <c r="W3286" s="41" t="s">
        <v>1446</v>
      </c>
      <c r="X3286">
        <v>0</v>
      </c>
      <c r="Y3286">
        <v>1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</row>
    <row r="3287" spans="1:31" x14ac:dyDescent="0.15">
      <c r="A3287">
        <v>4253</v>
      </c>
      <c r="B3287">
        <v>182</v>
      </c>
      <c r="C3287">
        <v>48</v>
      </c>
      <c r="D3287" s="17">
        <v>2008</v>
      </c>
      <c r="E3287" s="17">
        <v>12</v>
      </c>
      <c r="F3287" s="17">
        <v>2</v>
      </c>
      <c r="G3287" s="40">
        <f t="shared" si="368"/>
        <v>39784</v>
      </c>
      <c r="H3287">
        <f t="shared" si="369"/>
        <v>49</v>
      </c>
      <c r="I3287" s="29">
        <v>0.48888888888888887</v>
      </c>
      <c r="J3287" s="29">
        <v>0.48888888888888887</v>
      </c>
      <c r="L3287">
        <v>8</v>
      </c>
      <c r="O3287">
        <v>4</v>
      </c>
      <c r="P3287">
        <v>2</v>
      </c>
      <c r="Q3287">
        <v>1</v>
      </c>
      <c r="W3287" s="41" t="s">
        <v>118</v>
      </c>
      <c r="X3287">
        <v>3</v>
      </c>
      <c r="Y3287">
        <v>0</v>
      </c>
      <c r="Z3287">
        <v>0</v>
      </c>
      <c r="AA3287">
        <v>0</v>
      </c>
      <c r="AB3287">
        <v>1</v>
      </c>
      <c r="AC3287">
        <v>0</v>
      </c>
      <c r="AD3287">
        <v>0</v>
      </c>
      <c r="AE3287">
        <v>1</v>
      </c>
    </row>
    <row r="3288" spans="1:31" x14ac:dyDescent="0.15">
      <c r="A3288">
        <v>4257</v>
      </c>
      <c r="B3288">
        <v>182</v>
      </c>
      <c r="C3288">
        <v>49</v>
      </c>
      <c r="D3288" s="17">
        <v>2008</v>
      </c>
      <c r="E3288" s="17">
        <v>12</v>
      </c>
      <c r="F3288" s="17">
        <v>3</v>
      </c>
      <c r="G3288" s="40">
        <f t="shared" si="368"/>
        <v>39785</v>
      </c>
      <c r="H3288">
        <f t="shared" si="369"/>
        <v>49</v>
      </c>
      <c r="I3288" s="29">
        <v>0.39583333333333331</v>
      </c>
      <c r="J3288" s="29">
        <v>0.39583333333333331</v>
      </c>
      <c r="L3288">
        <v>6</v>
      </c>
      <c r="O3288">
        <v>4</v>
      </c>
      <c r="P3288">
        <v>2</v>
      </c>
      <c r="Q3288">
        <v>1</v>
      </c>
      <c r="T3288">
        <v>3</v>
      </c>
      <c r="W3288" s="41" t="s">
        <v>49</v>
      </c>
      <c r="X3288">
        <v>0</v>
      </c>
      <c r="Y3288">
        <v>1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</row>
    <row r="3289" spans="1:31" x14ac:dyDescent="0.15">
      <c r="A3289">
        <v>4198</v>
      </c>
      <c r="B3289">
        <v>181</v>
      </c>
      <c r="C3289">
        <v>49</v>
      </c>
      <c r="D3289" s="19">
        <v>2008</v>
      </c>
      <c r="E3289" s="19">
        <v>12</v>
      </c>
      <c r="F3289" s="19">
        <v>8</v>
      </c>
      <c r="G3289" s="40">
        <f t="shared" ref="G3289:G3295" si="370">DATE(D3289,E3289,F3289)</f>
        <v>39790</v>
      </c>
      <c r="H3289">
        <f t="shared" ref="H3289:H3295" si="371">INT((G3289-DATE(YEAR(G3289-WEEKDAY(G3289-1)+4),1,3)+WEEKDAY(DATE(YEAR(G3289-WEEKDAY(G3289-1)+4),1,3))+5)/7)</f>
        <v>50</v>
      </c>
      <c r="I3289" s="29">
        <v>0.40416666666666662</v>
      </c>
      <c r="J3289" s="29">
        <v>0.40416666666666667</v>
      </c>
      <c r="K3289">
        <v>8382</v>
      </c>
      <c r="L3289">
        <v>6</v>
      </c>
      <c r="O3289">
        <v>4</v>
      </c>
      <c r="P3289">
        <v>2</v>
      </c>
      <c r="Q3289">
        <v>1</v>
      </c>
      <c r="T3289">
        <v>3</v>
      </c>
      <c r="W3289" s="41" t="s">
        <v>50</v>
      </c>
      <c r="X3289">
        <v>3</v>
      </c>
      <c r="Y3289">
        <v>0</v>
      </c>
      <c r="Z3289">
        <v>0</v>
      </c>
      <c r="AA3289">
        <v>0</v>
      </c>
      <c r="AB3289">
        <v>1</v>
      </c>
      <c r="AC3289">
        <v>0</v>
      </c>
      <c r="AD3289">
        <v>0</v>
      </c>
      <c r="AE3289">
        <v>1</v>
      </c>
    </row>
    <row r="3290" spans="1:31" x14ac:dyDescent="0.15">
      <c r="A3290">
        <v>4224</v>
      </c>
      <c r="B3290">
        <v>181</v>
      </c>
      <c r="C3290">
        <v>49</v>
      </c>
      <c r="D3290" s="17">
        <v>2008</v>
      </c>
      <c r="E3290" s="17">
        <v>12</v>
      </c>
      <c r="F3290" s="17">
        <v>9</v>
      </c>
      <c r="G3290" s="40">
        <f t="shared" si="370"/>
        <v>39791</v>
      </c>
      <c r="H3290">
        <f t="shared" si="371"/>
        <v>50</v>
      </c>
      <c r="I3290" s="29">
        <v>0.4236111111111111</v>
      </c>
      <c r="J3290" s="29">
        <v>0.4236111111111111</v>
      </c>
      <c r="L3290">
        <v>7</v>
      </c>
      <c r="O3290">
        <v>4</v>
      </c>
      <c r="P3290">
        <v>2</v>
      </c>
      <c r="Q3290">
        <v>1</v>
      </c>
      <c r="T3290">
        <v>3</v>
      </c>
      <c r="W3290" s="41" t="s">
        <v>118</v>
      </c>
      <c r="X3290">
        <v>1</v>
      </c>
      <c r="Y3290">
        <v>0</v>
      </c>
      <c r="Z3290">
        <v>1</v>
      </c>
      <c r="AA3290">
        <v>0</v>
      </c>
      <c r="AB3290">
        <v>0</v>
      </c>
      <c r="AC3290">
        <v>0</v>
      </c>
      <c r="AD3290">
        <v>0</v>
      </c>
      <c r="AE3290">
        <v>1</v>
      </c>
    </row>
    <row r="3291" spans="1:31" x14ac:dyDescent="0.15">
      <c r="A3291">
        <v>4223</v>
      </c>
      <c r="B3291">
        <v>181</v>
      </c>
      <c r="C3291">
        <v>49</v>
      </c>
      <c r="D3291" s="17">
        <v>2008</v>
      </c>
      <c r="E3291" s="17">
        <v>12</v>
      </c>
      <c r="F3291" s="17">
        <v>9</v>
      </c>
      <c r="G3291" s="40">
        <f t="shared" si="370"/>
        <v>39791</v>
      </c>
      <c r="H3291">
        <f t="shared" si="371"/>
        <v>50</v>
      </c>
      <c r="I3291" s="29">
        <v>0.41666666666666669</v>
      </c>
      <c r="J3291" s="29">
        <v>0.41666666666666669</v>
      </c>
      <c r="L3291">
        <v>6</v>
      </c>
      <c r="O3291">
        <v>4</v>
      </c>
      <c r="P3291">
        <v>2</v>
      </c>
      <c r="Q3291">
        <v>1</v>
      </c>
      <c r="T3291">
        <v>3</v>
      </c>
      <c r="W3291" s="41" t="s">
        <v>49</v>
      </c>
      <c r="X3291">
        <v>0</v>
      </c>
      <c r="Y3291">
        <v>1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</row>
    <row r="3292" spans="1:31" x14ac:dyDescent="0.15">
      <c r="A3292">
        <v>4169</v>
      </c>
      <c r="B3292">
        <v>180</v>
      </c>
      <c r="C3292">
        <v>50</v>
      </c>
      <c r="D3292" s="17">
        <v>2008</v>
      </c>
      <c r="E3292" s="17">
        <v>12</v>
      </c>
      <c r="F3292" s="17">
        <v>10</v>
      </c>
      <c r="G3292" s="40">
        <f t="shared" si="370"/>
        <v>39792</v>
      </c>
      <c r="H3292">
        <f t="shared" si="371"/>
        <v>50</v>
      </c>
      <c r="I3292" s="29"/>
      <c r="J3292" s="29"/>
      <c r="L3292">
        <v>5</v>
      </c>
      <c r="O3292">
        <v>4</v>
      </c>
      <c r="P3292">
        <v>2</v>
      </c>
      <c r="Q3292">
        <v>2</v>
      </c>
      <c r="T3292">
        <v>3</v>
      </c>
      <c r="W3292" s="41" t="s">
        <v>50</v>
      </c>
      <c r="X3292">
        <v>1</v>
      </c>
      <c r="Y3292">
        <v>0</v>
      </c>
      <c r="Z3292">
        <v>1</v>
      </c>
      <c r="AA3292">
        <v>0</v>
      </c>
      <c r="AB3292">
        <v>0</v>
      </c>
      <c r="AC3292">
        <v>0</v>
      </c>
      <c r="AD3292">
        <v>0</v>
      </c>
      <c r="AE3292">
        <v>1</v>
      </c>
    </row>
    <row r="3293" spans="1:31" x14ac:dyDescent="0.15">
      <c r="A3293">
        <v>4167</v>
      </c>
      <c r="B3293">
        <v>180</v>
      </c>
      <c r="C3293">
        <v>50</v>
      </c>
      <c r="D3293" s="17">
        <v>2008</v>
      </c>
      <c r="E3293" s="17">
        <v>12</v>
      </c>
      <c r="F3293" s="17">
        <v>10</v>
      </c>
      <c r="G3293" s="40">
        <f t="shared" si="370"/>
        <v>39792</v>
      </c>
      <c r="H3293">
        <f t="shared" si="371"/>
        <v>50</v>
      </c>
      <c r="I3293" s="29">
        <v>0.4055555555555555</v>
      </c>
      <c r="J3293" s="29">
        <v>0.40555555555555556</v>
      </c>
      <c r="L3293">
        <v>6</v>
      </c>
      <c r="O3293">
        <v>4</v>
      </c>
      <c r="P3293">
        <v>2</v>
      </c>
      <c r="Q3293">
        <v>2</v>
      </c>
      <c r="T3293">
        <v>3</v>
      </c>
      <c r="W3293" s="41" t="s">
        <v>118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</row>
    <row r="3294" spans="1:31" x14ac:dyDescent="0.15">
      <c r="A3294">
        <v>4173</v>
      </c>
      <c r="B3294">
        <v>180</v>
      </c>
      <c r="C3294">
        <v>50</v>
      </c>
      <c r="D3294" s="17">
        <v>2008</v>
      </c>
      <c r="E3294" s="17">
        <v>12</v>
      </c>
      <c r="F3294" s="17">
        <v>10</v>
      </c>
      <c r="G3294" s="40">
        <f t="shared" si="370"/>
        <v>39792</v>
      </c>
      <c r="H3294">
        <f t="shared" si="371"/>
        <v>50</v>
      </c>
      <c r="I3294" s="29">
        <v>0.43541666666666662</v>
      </c>
      <c r="J3294" s="29">
        <v>0.43541666666666667</v>
      </c>
      <c r="L3294">
        <v>8</v>
      </c>
      <c r="O3294">
        <v>4</v>
      </c>
      <c r="P3294">
        <v>2</v>
      </c>
      <c r="Q3294">
        <v>2</v>
      </c>
      <c r="W3294" s="41" t="s">
        <v>118</v>
      </c>
      <c r="X3294">
        <v>0</v>
      </c>
      <c r="Y3294">
        <v>1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</row>
    <row r="3295" spans="1:31" x14ac:dyDescent="0.15">
      <c r="A3295">
        <v>4159</v>
      </c>
      <c r="B3295">
        <v>180</v>
      </c>
      <c r="C3295">
        <v>50</v>
      </c>
      <c r="D3295" s="17">
        <v>2008</v>
      </c>
      <c r="E3295" s="17">
        <v>12</v>
      </c>
      <c r="F3295" s="17">
        <v>10</v>
      </c>
      <c r="G3295" s="40">
        <f t="shared" si="370"/>
        <v>39792</v>
      </c>
      <c r="H3295">
        <f t="shared" si="371"/>
        <v>50</v>
      </c>
      <c r="I3295" s="29"/>
      <c r="J3295" s="29"/>
      <c r="K3295">
        <v>8389</v>
      </c>
      <c r="L3295">
        <v>9</v>
      </c>
      <c r="O3295">
        <v>4</v>
      </c>
      <c r="P3295">
        <v>2</v>
      </c>
      <c r="Q3295">
        <v>1</v>
      </c>
      <c r="W3295" s="41" t="s">
        <v>118</v>
      </c>
      <c r="X3295">
        <v>0</v>
      </c>
      <c r="Y3295">
        <v>1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</row>
    <row r="3296" spans="1:31" x14ac:dyDescent="0.15">
      <c r="A3296">
        <v>4274</v>
      </c>
      <c r="B3296">
        <v>183</v>
      </c>
      <c r="C3296">
        <v>50</v>
      </c>
      <c r="D3296" s="17">
        <v>2008</v>
      </c>
      <c r="E3296" s="17">
        <v>12</v>
      </c>
      <c r="F3296" s="17">
        <v>15</v>
      </c>
      <c r="G3296" s="40">
        <f t="shared" ref="G3296:G3306" si="372">DATE(D3296,E3296,F3296)</f>
        <v>39797</v>
      </c>
      <c r="H3296">
        <f t="shared" ref="H3296:H3306" si="373">INT((G3296-DATE(YEAR(G3296-WEEKDAY(G3296-1)+4),1,3)+WEEKDAY(DATE(YEAR(G3296-WEEKDAY(G3296-1)+4),1,3))+5)/7)</f>
        <v>51</v>
      </c>
      <c r="I3296" s="29">
        <v>0.3520833333333333</v>
      </c>
      <c r="J3296" s="29">
        <v>0.3520833333333333</v>
      </c>
      <c r="L3296">
        <v>8</v>
      </c>
      <c r="O3296">
        <v>4</v>
      </c>
      <c r="P3296">
        <v>2</v>
      </c>
      <c r="Q3296">
        <v>2</v>
      </c>
      <c r="T3296">
        <v>3</v>
      </c>
      <c r="W3296" s="41" t="s">
        <v>1171</v>
      </c>
      <c r="X3296">
        <v>0</v>
      </c>
      <c r="Y3296">
        <v>1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</row>
    <row r="3297" spans="1:39" x14ac:dyDescent="0.15">
      <c r="A3297">
        <v>4279</v>
      </c>
      <c r="B3297">
        <v>183</v>
      </c>
      <c r="C3297">
        <v>50</v>
      </c>
      <c r="D3297" s="17">
        <v>2008</v>
      </c>
      <c r="E3297" s="17">
        <v>12</v>
      </c>
      <c r="F3297" s="17">
        <v>15</v>
      </c>
      <c r="G3297" s="40">
        <f t="shared" si="372"/>
        <v>39797</v>
      </c>
      <c r="H3297">
        <f t="shared" si="373"/>
        <v>51</v>
      </c>
      <c r="I3297" s="29">
        <v>0.3743055555555555</v>
      </c>
      <c r="J3297" s="29">
        <v>0.37430555555555556</v>
      </c>
      <c r="K3297">
        <v>8402</v>
      </c>
      <c r="L3297">
        <v>9</v>
      </c>
      <c r="O3297">
        <v>4</v>
      </c>
      <c r="P3297">
        <v>2</v>
      </c>
      <c r="T3297">
        <v>3</v>
      </c>
      <c r="W3297" s="41" t="s">
        <v>50</v>
      </c>
      <c r="X3297">
        <v>0</v>
      </c>
      <c r="Y3297">
        <v>1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</row>
    <row r="3298" spans="1:39" x14ac:dyDescent="0.15">
      <c r="A3298">
        <v>4289</v>
      </c>
      <c r="B3298">
        <v>183</v>
      </c>
      <c r="C3298">
        <v>50</v>
      </c>
      <c r="D3298" s="17">
        <v>2008</v>
      </c>
      <c r="E3298" s="17">
        <v>12</v>
      </c>
      <c r="F3298" s="17">
        <v>15</v>
      </c>
      <c r="G3298" s="40">
        <f t="shared" si="372"/>
        <v>39797</v>
      </c>
      <c r="H3298">
        <f t="shared" si="373"/>
        <v>51</v>
      </c>
      <c r="I3298" s="29">
        <v>0.43124999999999997</v>
      </c>
      <c r="J3298" s="29">
        <v>0.43125000000000002</v>
      </c>
      <c r="K3298">
        <v>3669</v>
      </c>
      <c r="L3298">
        <v>6</v>
      </c>
      <c r="O3298">
        <v>4</v>
      </c>
      <c r="P3298">
        <v>2</v>
      </c>
      <c r="Q3298">
        <v>2</v>
      </c>
      <c r="R3298">
        <v>38.299999999999997</v>
      </c>
      <c r="S3298">
        <v>1</v>
      </c>
      <c r="W3298" s="41" t="s">
        <v>118</v>
      </c>
      <c r="X3298">
        <v>1</v>
      </c>
      <c r="Y3298">
        <v>0</v>
      </c>
      <c r="Z3298">
        <v>1</v>
      </c>
      <c r="AA3298">
        <v>0</v>
      </c>
      <c r="AB3298">
        <v>0</v>
      </c>
      <c r="AC3298">
        <v>0</v>
      </c>
      <c r="AD3298">
        <v>0</v>
      </c>
      <c r="AE3298">
        <v>1</v>
      </c>
    </row>
    <row r="3299" spans="1:39" x14ac:dyDescent="0.15">
      <c r="A3299">
        <v>4280</v>
      </c>
      <c r="B3299">
        <v>183</v>
      </c>
      <c r="C3299">
        <v>50</v>
      </c>
      <c r="D3299" s="19">
        <v>2008</v>
      </c>
      <c r="E3299" s="19">
        <v>12</v>
      </c>
      <c r="F3299" s="19">
        <v>15</v>
      </c>
      <c r="G3299" s="40">
        <f t="shared" si="372"/>
        <v>39797</v>
      </c>
      <c r="H3299">
        <f t="shared" si="373"/>
        <v>51</v>
      </c>
      <c r="I3299" s="29">
        <v>0.375</v>
      </c>
      <c r="J3299" s="29">
        <v>0.375</v>
      </c>
      <c r="N3299">
        <v>9</v>
      </c>
      <c r="O3299">
        <v>4</v>
      </c>
      <c r="P3299">
        <v>2</v>
      </c>
      <c r="Q3299">
        <v>2</v>
      </c>
      <c r="W3299" s="41" t="s">
        <v>118</v>
      </c>
      <c r="X3299">
        <v>1</v>
      </c>
      <c r="Y3299">
        <v>0</v>
      </c>
      <c r="Z3299">
        <v>1</v>
      </c>
      <c r="AA3299">
        <v>0</v>
      </c>
      <c r="AB3299">
        <v>0</v>
      </c>
      <c r="AC3299">
        <v>0</v>
      </c>
      <c r="AD3299">
        <v>0</v>
      </c>
      <c r="AE3299">
        <v>1</v>
      </c>
    </row>
    <row r="3300" spans="1:39" x14ac:dyDescent="0.15">
      <c r="A3300">
        <v>4125</v>
      </c>
      <c r="B3300">
        <v>179</v>
      </c>
      <c r="C3300">
        <v>51</v>
      </c>
      <c r="D3300" s="17">
        <v>2008</v>
      </c>
      <c r="E3300" s="17">
        <v>12</v>
      </c>
      <c r="F3300" s="17">
        <v>17</v>
      </c>
      <c r="G3300" s="40">
        <f t="shared" si="372"/>
        <v>39799</v>
      </c>
      <c r="H3300">
        <f t="shared" si="373"/>
        <v>51</v>
      </c>
      <c r="I3300" s="29"/>
      <c r="J3300" s="29"/>
      <c r="K3300">
        <v>8407</v>
      </c>
      <c r="L3300">
        <v>7</v>
      </c>
      <c r="O3300">
        <v>4</v>
      </c>
      <c r="P3300">
        <v>2</v>
      </c>
      <c r="Q3300">
        <v>2</v>
      </c>
      <c r="W3300" s="41" t="s">
        <v>50</v>
      </c>
      <c r="X3300">
        <v>0</v>
      </c>
      <c r="Y3300">
        <v>1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</row>
    <row r="3301" spans="1:39" x14ac:dyDescent="0.15">
      <c r="A3301">
        <v>4126</v>
      </c>
      <c r="B3301">
        <v>179</v>
      </c>
      <c r="C3301">
        <v>51</v>
      </c>
      <c r="D3301" s="17">
        <v>2008</v>
      </c>
      <c r="E3301" s="17">
        <v>12</v>
      </c>
      <c r="F3301" s="17">
        <v>17</v>
      </c>
      <c r="G3301" s="40">
        <f t="shared" si="372"/>
        <v>39799</v>
      </c>
      <c r="H3301">
        <f t="shared" si="373"/>
        <v>51</v>
      </c>
      <c r="I3301" s="29"/>
      <c r="J3301" s="29"/>
      <c r="L3301">
        <v>8</v>
      </c>
      <c r="O3301">
        <v>4</v>
      </c>
      <c r="P3301">
        <v>2</v>
      </c>
      <c r="Q3301">
        <v>1</v>
      </c>
      <c r="W3301" s="41" t="s">
        <v>118</v>
      </c>
      <c r="X3301">
        <v>1</v>
      </c>
      <c r="Y3301">
        <v>0</v>
      </c>
      <c r="Z3301">
        <v>1</v>
      </c>
      <c r="AA3301">
        <v>0</v>
      </c>
      <c r="AB3301">
        <v>0</v>
      </c>
      <c r="AC3301">
        <v>0</v>
      </c>
      <c r="AD3301">
        <v>0</v>
      </c>
      <c r="AE3301">
        <v>1</v>
      </c>
    </row>
    <row r="3302" spans="1:39" x14ac:dyDescent="0.15">
      <c r="A3302">
        <v>4144</v>
      </c>
      <c r="B3302">
        <v>179</v>
      </c>
      <c r="C3302">
        <v>51</v>
      </c>
      <c r="D3302" s="17">
        <v>2008</v>
      </c>
      <c r="E3302" s="17">
        <v>12</v>
      </c>
      <c r="F3302" s="17">
        <v>18</v>
      </c>
      <c r="G3302" s="40">
        <f t="shared" si="372"/>
        <v>39800</v>
      </c>
      <c r="H3302">
        <f t="shared" si="373"/>
        <v>51</v>
      </c>
      <c r="I3302" s="29">
        <v>0.39166666666666666</v>
      </c>
      <c r="J3302" s="29">
        <v>0.39166666666666666</v>
      </c>
      <c r="L3302">
        <v>5</v>
      </c>
      <c r="O3302">
        <v>4</v>
      </c>
      <c r="P3302">
        <v>2</v>
      </c>
      <c r="Q3302">
        <v>2</v>
      </c>
      <c r="R3302">
        <v>38.1</v>
      </c>
      <c r="S3302">
        <v>1</v>
      </c>
      <c r="T3302">
        <v>4</v>
      </c>
      <c r="W3302" s="41" t="s">
        <v>50</v>
      </c>
      <c r="X3302">
        <v>0</v>
      </c>
      <c r="Y3302">
        <v>1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</row>
    <row r="3303" spans="1:39" x14ac:dyDescent="0.15">
      <c r="A3303">
        <v>4140</v>
      </c>
      <c r="B3303">
        <v>179</v>
      </c>
      <c r="C3303">
        <v>51</v>
      </c>
      <c r="D3303" s="19">
        <v>2008</v>
      </c>
      <c r="E3303" s="19">
        <v>12</v>
      </c>
      <c r="F3303" s="19">
        <v>18</v>
      </c>
      <c r="G3303" s="40">
        <f t="shared" si="372"/>
        <v>39800</v>
      </c>
      <c r="H3303">
        <f t="shared" si="373"/>
        <v>51</v>
      </c>
      <c r="I3303" s="29">
        <v>0.3659722222222222</v>
      </c>
      <c r="J3303" s="29">
        <v>0.3659722222222222</v>
      </c>
      <c r="K3303">
        <v>8389</v>
      </c>
      <c r="L3303">
        <v>9</v>
      </c>
      <c r="M3303" s="9"/>
      <c r="N3303" s="9"/>
      <c r="O3303">
        <v>4</v>
      </c>
      <c r="P3303">
        <v>2</v>
      </c>
      <c r="Q3303">
        <v>2</v>
      </c>
      <c r="T3303">
        <v>4</v>
      </c>
      <c r="W3303" s="41" t="s">
        <v>50</v>
      </c>
      <c r="X3303">
        <v>0</v>
      </c>
      <c r="Y3303">
        <v>1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</row>
    <row r="3304" spans="1:39" x14ac:dyDescent="0.15">
      <c r="A3304">
        <v>4148</v>
      </c>
      <c r="B3304">
        <v>179</v>
      </c>
      <c r="C3304">
        <v>51</v>
      </c>
      <c r="D3304" s="17">
        <v>2008</v>
      </c>
      <c r="E3304" s="17">
        <v>12</v>
      </c>
      <c r="F3304" s="17">
        <v>18</v>
      </c>
      <c r="G3304" s="40">
        <f t="shared" si="372"/>
        <v>39800</v>
      </c>
      <c r="H3304">
        <f t="shared" si="373"/>
        <v>51</v>
      </c>
      <c r="I3304" s="29">
        <v>0.41666666666666669</v>
      </c>
      <c r="J3304" s="29">
        <v>0.41666666666666669</v>
      </c>
      <c r="K3304">
        <v>8299</v>
      </c>
      <c r="L3304">
        <v>5</v>
      </c>
      <c r="O3304">
        <v>4</v>
      </c>
      <c r="P3304">
        <v>2</v>
      </c>
      <c r="Q3304">
        <v>1</v>
      </c>
      <c r="W3304" s="41" t="s">
        <v>50</v>
      </c>
      <c r="X3304">
        <v>1</v>
      </c>
      <c r="Y3304">
        <v>0</v>
      </c>
      <c r="Z3304">
        <v>1</v>
      </c>
      <c r="AA3304">
        <v>0</v>
      </c>
      <c r="AB3304">
        <v>0</v>
      </c>
      <c r="AC3304">
        <v>0</v>
      </c>
      <c r="AD3304">
        <v>0</v>
      </c>
      <c r="AE3304">
        <v>1</v>
      </c>
    </row>
    <row r="3305" spans="1:39" x14ac:dyDescent="0.15">
      <c r="A3305">
        <v>4137</v>
      </c>
      <c r="B3305">
        <v>179</v>
      </c>
      <c r="C3305">
        <v>51</v>
      </c>
      <c r="D3305" s="19">
        <v>2008</v>
      </c>
      <c r="E3305" s="19">
        <v>12</v>
      </c>
      <c r="F3305" s="19">
        <v>18</v>
      </c>
      <c r="G3305" s="40">
        <f t="shared" si="372"/>
        <v>39800</v>
      </c>
      <c r="H3305">
        <f t="shared" si="373"/>
        <v>51</v>
      </c>
      <c r="I3305" s="29">
        <v>0.3520833333333333</v>
      </c>
      <c r="J3305" s="29">
        <v>0.3520833333333333</v>
      </c>
      <c r="K3305">
        <v>8410</v>
      </c>
      <c r="L3305">
        <v>6</v>
      </c>
      <c r="O3305">
        <v>4</v>
      </c>
      <c r="P3305">
        <v>2</v>
      </c>
      <c r="Q3305">
        <v>1</v>
      </c>
      <c r="R3305">
        <v>36.799999999999997</v>
      </c>
      <c r="S3305">
        <v>0</v>
      </c>
      <c r="W3305" s="41" t="s">
        <v>50</v>
      </c>
      <c r="X3305">
        <v>4</v>
      </c>
      <c r="Y3305">
        <v>0</v>
      </c>
      <c r="Z3305">
        <v>0</v>
      </c>
      <c r="AA3305">
        <v>0</v>
      </c>
      <c r="AB3305">
        <v>0</v>
      </c>
      <c r="AC3305">
        <v>1</v>
      </c>
      <c r="AD3305">
        <v>0</v>
      </c>
      <c r="AE3305">
        <v>1</v>
      </c>
    </row>
    <row r="3306" spans="1:39" x14ac:dyDescent="0.15">
      <c r="A3306">
        <v>4145</v>
      </c>
      <c r="B3306">
        <v>179</v>
      </c>
      <c r="C3306">
        <v>51</v>
      </c>
      <c r="D3306" s="17">
        <v>2008</v>
      </c>
      <c r="E3306" s="17">
        <v>12</v>
      </c>
      <c r="F3306" s="17">
        <v>18</v>
      </c>
      <c r="G3306" s="40">
        <f t="shared" si="372"/>
        <v>39800</v>
      </c>
      <c r="H3306">
        <f t="shared" si="373"/>
        <v>51</v>
      </c>
      <c r="I3306" s="29">
        <v>0.40138888888888885</v>
      </c>
      <c r="J3306" s="29">
        <v>0.40138888888888891</v>
      </c>
      <c r="L3306">
        <v>9</v>
      </c>
      <c r="O3306">
        <v>4</v>
      </c>
      <c r="P3306">
        <v>2</v>
      </c>
      <c r="Q3306">
        <v>2</v>
      </c>
      <c r="W3306" s="41" t="s">
        <v>50</v>
      </c>
      <c r="X3306">
        <v>0</v>
      </c>
      <c r="Y3306">
        <v>1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</row>
    <row r="3307" spans="1:39" x14ac:dyDescent="0.15">
      <c r="A3307">
        <v>4310</v>
      </c>
      <c r="B3307">
        <v>184</v>
      </c>
      <c r="C3307">
        <v>51</v>
      </c>
      <c r="D3307" s="17">
        <v>2008</v>
      </c>
      <c r="E3307" s="17">
        <v>12</v>
      </c>
      <c r="F3307" s="17">
        <v>22</v>
      </c>
      <c r="G3307" s="40">
        <f>DATE(D3307,E3307,F3307)</f>
        <v>39804</v>
      </c>
      <c r="H3307">
        <f>INT((G3307-DATE(YEAR(G3307-WEEKDAY(G3307-1)+4),1,3)+WEEKDAY(DATE(YEAR(G3307-WEEKDAY(G3307-1)+4),1,3))+5)/7)</f>
        <v>52</v>
      </c>
      <c r="I3307" s="29">
        <v>0.38125000000000003</v>
      </c>
      <c r="J3307" s="29">
        <v>0.38124999999999998</v>
      </c>
      <c r="L3307">
        <v>9</v>
      </c>
      <c r="O3307">
        <v>4</v>
      </c>
      <c r="P3307">
        <v>2</v>
      </c>
      <c r="Q3307">
        <v>2</v>
      </c>
      <c r="R3307">
        <v>36.4</v>
      </c>
      <c r="S3307">
        <v>0</v>
      </c>
      <c r="T3307">
        <v>4</v>
      </c>
      <c r="W3307" s="41" t="s">
        <v>118</v>
      </c>
      <c r="X3307">
        <v>0</v>
      </c>
      <c r="Y3307">
        <v>1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</row>
    <row r="3308" spans="1:39" x14ac:dyDescent="0.15">
      <c r="A3308">
        <v>4307</v>
      </c>
      <c r="B3308">
        <v>184</v>
      </c>
      <c r="C3308">
        <v>51</v>
      </c>
      <c r="D3308" s="17">
        <v>2008</v>
      </c>
      <c r="E3308" s="17">
        <v>12</v>
      </c>
      <c r="F3308" s="17">
        <v>22</v>
      </c>
      <c r="G3308" s="40">
        <f>DATE(D3308,E3308,F3308)</f>
        <v>39804</v>
      </c>
      <c r="H3308">
        <f>INT((G3308-DATE(YEAR(G3308-WEEKDAY(G3308-1)+4),1,3)+WEEKDAY(DATE(YEAR(G3308-WEEKDAY(G3308-1)+4),1,3))+5)/7)</f>
        <v>52</v>
      </c>
      <c r="I3308" s="29">
        <v>0.36874999999999997</v>
      </c>
      <c r="J3308" s="29">
        <v>0.36874999999999997</v>
      </c>
      <c r="K3308">
        <v>8415</v>
      </c>
      <c r="L3308">
        <v>7</v>
      </c>
      <c r="O3308">
        <v>4</v>
      </c>
      <c r="P3308">
        <v>2</v>
      </c>
      <c r="Q3308">
        <v>1</v>
      </c>
      <c r="R3308">
        <v>37.1</v>
      </c>
      <c r="S3308">
        <v>0</v>
      </c>
      <c r="W3308" s="41" t="s">
        <v>49</v>
      </c>
      <c r="X3308">
        <v>1</v>
      </c>
      <c r="Y3308">
        <v>0</v>
      </c>
      <c r="Z3308">
        <v>1</v>
      </c>
      <c r="AA3308">
        <v>0</v>
      </c>
      <c r="AB3308">
        <v>0</v>
      </c>
      <c r="AC3308">
        <v>0</v>
      </c>
      <c r="AD3308">
        <v>0</v>
      </c>
      <c r="AE3308">
        <v>1</v>
      </c>
    </row>
    <row r="3309" spans="1:39" x14ac:dyDescent="0.15">
      <c r="A3309">
        <v>295</v>
      </c>
      <c r="B3309">
        <v>11</v>
      </c>
      <c r="C3309">
        <v>2</v>
      </c>
      <c r="D3309" s="19">
        <v>2004</v>
      </c>
      <c r="E3309" s="19">
        <v>1</v>
      </c>
      <c r="F3309" s="19">
        <v>7</v>
      </c>
      <c r="G3309" s="40">
        <f t="shared" ref="G3309:G3322" si="374">DATE(D3309,E3309,F3309)</f>
        <v>37993</v>
      </c>
      <c r="H3309">
        <f t="shared" ref="H3309:H3322" si="375">INT((G3309-DATE(YEAR(G3309-WEEKDAY(G3309-1)+4),1,3)+WEEKDAY(DATE(YEAR(G3309-WEEKDAY(G3309-1)+4),1,3))+5)/7)</f>
        <v>2</v>
      </c>
      <c r="I3309" s="38">
        <v>0</v>
      </c>
      <c r="J3309" s="38">
        <v>0.37708333333333338</v>
      </c>
      <c r="K3309">
        <v>4856</v>
      </c>
      <c r="L3309">
        <v>11</v>
      </c>
      <c r="O3309">
        <v>5</v>
      </c>
      <c r="P3309">
        <v>2</v>
      </c>
      <c r="Q3309">
        <v>2</v>
      </c>
      <c r="T3309">
        <v>2</v>
      </c>
      <c r="W3309" s="41" t="s">
        <v>118</v>
      </c>
      <c r="X3309">
        <v>0</v>
      </c>
      <c r="Y3309">
        <v>1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</row>
    <row r="3310" spans="1:39" x14ac:dyDescent="0.15">
      <c r="A3310">
        <v>300</v>
      </c>
      <c r="B3310">
        <v>11</v>
      </c>
      <c r="C3310">
        <v>2</v>
      </c>
      <c r="D3310" s="19">
        <v>2004</v>
      </c>
      <c r="E3310" s="19">
        <v>1</v>
      </c>
      <c r="F3310" s="19">
        <v>7</v>
      </c>
      <c r="G3310" s="40">
        <f t="shared" si="374"/>
        <v>37993</v>
      </c>
      <c r="H3310">
        <f t="shared" si="375"/>
        <v>2</v>
      </c>
      <c r="I3310" s="38">
        <v>0</v>
      </c>
      <c r="J3310" s="38">
        <v>0.41944444444444445</v>
      </c>
      <c r="K3310">
        <v>3379</v>
      </c>
      <c r="L3310">
        <v>11</v>
      </c>
      <c r="O3310">
        <v>5</v>
      </c>
      <c r="P3310">
        <v>2</v>
      </c>
      <c r="Q3310">
        <v>1</v>
      </c>
      <c r="R3310">
        <v>36.5</v>
      </c>
      <c r="S3310">
        <v>0</v>
      </c>
      <c r="T3310">
        <v>2</v>
      </c>
      <c r="W3310" s="41" t="s">
        <v>50</v>
      </c>
      <c r="X3310">
        <v>1</v>
      </c>
      <c r="Y3310">
        <v>0</v>
      </c>
      <c r="Z3310">
        <v>1</v>
      </c>
      <c r="AA3310">
        <v>0</v>
      </c>
      <c r="AB3310">
        <v>0</v>
      </c>
      <c r="AC3310">
        <v>0</v>
      </c>
      <c r="AD3310">
        <v>0</v>
      </c>
      <c r="AE3310">
        <v>1</v>
      </c>
    </row>
    <row r="3311" spans="1:39" x14ac:dyDescent="0.15">
      <c r="A3311">
        <v>26</v>
      </c>
      <c r="B3311">
        <v>2</v>
      </c>
      <c r="C3311">
        <v>2</v>
      </c>
      <c r="D3311" s="17">
        <v>2004</v>
      </c>
      <c r="E3311" s="17">
        <v>1</v>
      </c>
      <c r="F3311" s="17">
        <v>8</v>
      </c>
      <c r="G3311" s="40">
        <f t="shared" si="374"/>
        <v>37994</v>
      </c>
      <c r="H3311">
        <f t="shared" si="375"/>
        <v>2</v>
      </c>
      <c r="I3311" s="38">
        <v>0</v>
      </c>
      <c r="J3311" s="38">
        <v>0.40138888888888885</v>
      </c>
      <c r="K3311">
        <v>1058</v>
      </c>
      <c r="L3311">
        <v>12</v>
      </c>
      <c r="O3311">
        <v>5</v>
      </c>
      <c r="P3311">
        <v>2</v>
      </c>
      <c r="Q3311">
        <v>2</v>
      </c>
      <c r="T3311">
        <v>2</v>
      </c>
      <c r="W3311" s="41" t="s">
        <v>118</v>
      </c>
      <c r="X3311">
        <v>0</v>
      </c>
      <c r="Y3311">
        <v>1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M3311" t="s">
        <v>2920</v>
      </c>
    </row>
    <row r="3312" spans="1:39" x14ac:dyDescent="0.15">
      <c r="A3312">
        <v>304</v>
      </c>
      <c r="B3312">
        <v>11</v>
      </c>
      <c r="C3312">
        <v>2</v>
      </c>
      <c r="D3312" s="19">
        <v>2004</v>
      </c>
      <c r="E3312" s="19">
        <v>1</v>
      </c>
      <c r="F3312" s="19">
        <v>8</v>
      </c>
      <c r="G3312" s="40">
        <f t="shared" si="374"/>
        <v>37994</v>
      </c>
      <c r="H3312">
        <f t="shared" si="375"/>
        <v>2</v>
      </c>
      <c r="I3312" s="38">
        <v>0</v>
      </c>
      <c r="J3312" s="38">
        <v>0.33055555555555555</v>
      </c>
      <c r="K3312">
        <v>783</v>
      </c>
      <c r="L3312">
        <v>14</v>
      </c>
      <c r="O3312">
        <v>5</v>
      </c>
      <c r="P3312">
        <v>2</v>
      </c>
      <c r="Q3312">
        <v>2</v>
      </c>
      <c r="W3312" s="41" t="s">
        <v>278</v>
      </c>
      <c r="X3312">
        <v>0</v>
      </c>
      <c r="Y3312">
        <v>1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</row>
    <row r="3313" spans="1:31" x14ac:dyDescent="0.15">
      <c r="A3313">
        <v>40</v>
      </c>
      <c r="B3313">
        <v>2</v>
      </c>
      <c r="C3313">
        <v>2</v>
      </c>
      <c r="D3313" s="17">
        <v>2004</v>
      </c>
      <c r="E3313" s="17">
        <v>1</v>
      </c>
      <c r="F3313" s="17">
        <v>9</v>
      </c>
      <c r="G3313" s="40">
        <f t="shared" si="374"/>
        <v>37995</v>
      </c>
      <c r="H3313">
        <f t="shared" si="375"/>
        <v>2</v>
      </c>
      <c r="I3313" s="38">
        <v>0</v>
      </c>
      <c r="J3313" s="38">
        <v>0.36458333333333331</v>
      </c>
      <c r="K3313">
        <v>1974</v>
      </c>
      <c r="L3313">
        <v>10</v>
      </c>
      <c r="O3313">
        <v>5</v>
      </c>
      <c r="P3313">
        <v>2</v>
      </c>
      <c r="Q3313">
        <v>2</v>
      </c>
      <c r="T3313">
        <v>2</v>
      </c>
      <c r="W3313" s="41" t="s">
        <v>118</v>
      </c>
      <c r="X3313">
        <v>0</v>
      </c>
      <c r="Y3313">
        <v>1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</row>
    <row r="3314" spans="1:31" x14ac:dyDescent="0.15">
      <c r="A3314">
        <v>1583</v>
      </c>
      <c r="B3314">
        <v>58</v>
      </c>
      <c r="C3314">
        <v>2</v>
      </c>
      <c r="D3314" s="17">
        <v>2004</v>
      </c>
      <c r="E3314" s="17">
        <v>1</v>
      </c>
      <c r="F3314" s="17">
        <v>9</v>
      </c>
      <c r="G3314" s="40">
        <f t="shared" si="374"/>
        <v>37995</v>
      </c>
      <c r="H3314">
        <f t="shared" si="375"/>
        <v>2</v>
      </c>
      <c r="I3314" s="38">
        <v>0</v>
      </c>
      <c r="J3314" s="38">
        <v>0.4694444444444445</v>
      </c>
      <c r="K3314">
        <v>306</v>
      </c>
      <c r="L3314">
        <v>12</v>
      </c>
      <c r="O3314">
        <v>5</v>
      </c>
      <c r="P3314">
        <v>2</v>
      </c>
      <c r="Q3314">
        <v>2</v>
      </c>
      <c r="R3314">
        <v>36.700000000000003</v>
      </c>
      <c r="S3314">
        <v>0</v>
      </c>
      <c r="W3314" s="41" t="s">
        <v>118</v>
      </c>
      <c r="X3314">
        <v>0</v>
      </c>
      <c r="Y3314">
        <v>1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</row>
    <row r="3315" spans="1:31" x14ac:dyDescent="0.15">
      <c r="A3315">
        <v>4361</v>
      </c>
      <c r="B3315">
        <v>186</v>
      </c>
      <c r="C3315">
        <v>2</v>
      </c>
      <c r="D3315" s="19">
        <v>2007</v>
      </c>
      <c r="E3315" s="19">
        <v>1</v>
      </c>
      <c r="F3315" s="19">
        <v>8</v>
      </c>
      <c r="G3315" s="40">
        <f t="shared" si="374"/>
        <v>39090</v>
      </c>
      <c r="H3315">
        <f t="shared" si="375"/>
        <v>2</v>
      </c>
      <c r="I3315" s="29">
        <v>0.4513888888888889</v>
      </c>
      <c r="J3315" s="29">
        <v>0.4513888888888889</v>
      </c>
      <c r="K3315">
        <v>3314</v>
      </c>
      <c r="L3315">
        <v>10</v>
      </c>
      <c r="O3315">
        <v>5</v>
      </c>
      <c r="P3315">
        <v>2</v>
      </c>
      <c r="Q3315">
        <v>1</v>
      </c>
      <c r="T3315">
        <v>3</v>
      </c>
      <c r="W3315" s="41" t="s">
        <v>118</v>
      </c>
      <c r="X3315">
        <v>3</v>
      </c>
      <c r="Y3315">
        <v>0</v>
      </c>
      <c r="Z3315">
        <v>0</v>
      </c>
      <c r="AA3315">
        <v>0</v>
      </c>
      <c r="AB3315">
        <v>1</v>
      </c>
      <c r="AC3315">
        <v>0</v>
      </c>
      <c r="AD3315">
        <v>0</v>
      </c>
      <c r="AE3315">
        <v>1</v>
      </c>
    </row>
    <row r="3316" spans="1:31" x14ac:dyDescent="0.15">
      <c r="A3316">
        <v>4357</v>
      </c>
      <c r="B3316">
        <v>186</v>
      </c>
      <c r="C3316">
        <v>2</v>
      </c>
      <c r="D3316" s="17">
        <v>2007</v>
      </c>
      <c r="E3316" s="17">
        <v>1</v>
      </c>
      <c r="F3316" s="17">
        <v>8</v>
      </c>
      <c r="G3316" s="40">
        <f t="shared" si="374"/>
        <v>39090</v>
      </c>
      <c r="H3316">
        <f t="shared" si="375"/>
        <v>2</v>
      </c>
      <c r="I3316" s="29">
        <v>0.36736111111111108</v>
      </c>
      <c r="J3316" s="29">
        <v>0.36736111111111108</v>
      </c>
      <c r="K3316">
        <v>7318</v>
      </c>
      <c r="L3316">
        <v>10</v>
      </c>
      <c r="O3316">
        <v>5</v>
      </c>
      <c r="P3316">
        <v>2</v>
      </c>
      <c r="Q3316">
        <v>2</v>
      </c>
      <c r="R3316">
        <v>38.4</v>
      </c>
      <c r="S3316">
        <v>1</v>
      </c>
      <c r="T3316">
        <v>3</v>
      </c>
      <c r="W3316" s="41" t="s">
        <v>278</v>
      </c>
      <c r="X3316">
        <v>0</v>
      </c>
      <c r="Y3316">
        <v>1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</row>
    <row r="3317" spans="1:31" x14ac:dyDescent="0.15">
      <c r="A3317">
        <v>4369</v>
      </c>
      <c r="B3317">
        <v>186</v>
      </c>
      <c r="C3317">
        <v>2</v>
      </c>
      <c r="D3317" s="17">
        <v>2007</v>
      </c>
      <c r="E3317" s="17">
        <v>1</v>
      </c>
      <c r="F3317" s="17">
        <v>9</v>
      </c>
      <c r="G3317" s="40">
        <f t="shared" si="374"/>
        <v>39091</v>
      </c>
      <c r="H3317">
        <f t="shared" si="375"/>
        <v>2</v>
      </c>
      <c r="I3317" s="29">
        <v>0.39097222222222222</v>
      </c>
      <c r="J3317" s="29">
        <v>0.39097222222222222</v>
      </c>
      <c r="K3317">
        <v>7321</v>
      </c>
      <c r="L3317">
        <v>10</v>
      </c>
      <c r="O3317">
        <v>5</v>
      </c>
      <c r="P3317">
        <v>2</v>
      </c>
      <c r="Q3317">
        <v>2</v>
      </c>
      <c r="T3317">
        <v>3</v>
      </c>
      <c r="V3317" s="41" t="s">
        <v>1335</v>
      </c>
      <c r="W3317" s="41" t="s">
        <v>118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</row>
    <row r="3318" spans="1:31" x14ac:dyDescent="0.15">
      <c r="A3318">
        <v>4379</v>
      </c>
      <c r="B3318">
        <v>187</v>
      </c>
      <c r="C3318">
        <v>2</v>
      </c>
      <c r="D3318" s="17">
        <v>2007</v>
      </c>
      <c r="E3318" s="17">
        <v>1</v>
      </c>
      <c r="F3318" s="17">
        <v>11</v>
      </c>
      <c r="G3318" s="40">
        <f t="shared" si="374"/>
        <v>39093</v>
      </c>
      <c r="H3318">
        <f t="shared" si="375"/>
        <v>2</v>
      </c>
      <c r="I3318" s="29">
        <v>0.34722222222222227</v>
      </c>
      <c r="J3318" s="29">
        <v>0.34722222222222221</v>
      </c>
      <c r="K3318">
        <v>668</v>
      </c>
      <c r="L3318">
        <v>13</v>
      </c>
      <c r="O3318">
        <v>5</v>
      </c>
      <c r="P3318">
        <v>2</v>
      </c>
      <c r="Q3318">
        <v>1</v>
      </c>
      <c r="T3318">
        <v>30</v>
      </c>
      <c r="W3318" s="41" t="s">
        <v>118</v>
      </c>
      <c r="X3318">
        <v>0</v>
      </c>
      <c r="Y3318">
        <v>1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</row>
    <row r="3319" spans="1:31" x14ac:dyDescent="0.15">
      <c r="A3319">
        <v>4387</v>
      </c>
      <c r="B3319">
        <v>187</v>
      </c>
      <c r="C3319">
        <v>2</v>
      </c>
      <c r="D3319" s="17">
        <v>2007</v>
      </c>
      <c r="E3319" s="17">
        <v>1</v>
      </c>
      <c r="F3319" s="17">
        <v>12</v>
      </c>
      <c r="G3319" s="40">
        <f t="shared" si="374"/>
        <v>39094</v>
      </c>
      <c r="H3319">
        <f t="shared" si="375"/>
        <v>2</v>
      </c>
      <c r="I3319" s="29">
        <v>0.37361111111111112</v>
      </c>
      <c r="J3319" s="29">
        <v>0.37361111111111112</v>
      </c>
      <c r="K3319">
        <v>7330</v>
      </c>
      <c r="L3319">
        <v>13</v>
      </c>
      <c r="O3319">
        <v>5</v>
      </c>
      <c r="P3319">
        <v>2</v>
      </c>
      <c r="Q3319">
        <v>2</v>
      </c>
      <c r="R3319">
        <v>37.6</v>
      </c>
      <c r="S3319">
        <v>1</v>
      </c>
      <c r="T3319">
        <v>3</v>
      </c>
      <c r="W3319" s="41" t="s">
        <v>49</v>
      </c>
      <c r="X3319">
        <v>1</v>
      </c>
      <c r="Y3319">
        <v>0</v>
      </c>
      <c r="Z3319">
        <v>1</v>
      </c>
      <c r="AA3319">
        <v>0</v>
      </c>
      <c r="AB3319">
        <v>0</v>
      </c>
      <c r="AC3319">
        <v>0</v>
      </c>
      <c r="AD3319">
        <v>0</v>
      </c>
      <c r="AE3319">
        <v>1</v>
      </c>
    </row>
    <row r="3320" spans="1:31" x14ac:dyDescent="0.15">
      <c r="A3320">
        <v>3457</v>
      </c>
      <c r="B3320">
        <v>155</v>
      </c>
      <c r="C3320">
        <v>2</v>
      </c>
      <c r="D3320" s="17">
        <v>2008</v>
      </c>
      <c r="E3320" s="17">
        <v>1</v>
      </c>
      <c r="F3320" s="17">
        <v>7</v>
      </c>
      <c r="G3320" s="40">
        <f t="shared" si="374"/>
        <v>39454</v>
      </c>
      <c r="H3320">
        <f t="shared" si="375"/>
        <v>2</v>
      </c>
      <c r="I3320" s="38">
        <v>0</v>
      </c>
      <c r="J3320" s="38">
        <v>0.3347222222222222</v>
      </c>
      <c r="K3320">
        <v>7800</v>
      </c>
      <c r="L3320">
        <v>11</v>
      </c>
      <c r="O3320">
        <v>5</v>
      </c>
      <c r="P3320">
        <v>2</v>
      </c>
      <c r="Q3320">
        <v>2</v>
      </c>
      <c r="T3320">
        <v>3</v>
      </c>
      <c r="W3320" s="41" t="s">
        <v>118</v>
      </c>
      <c r="X3320">
        <v>3</v>
      </c>
      <c r="Y3320">
        <v>0</v>
      </c>
      <c r="Z3320">
        <v>0</v>
      </c>
      <c r="AA3320">
        <v>0</v>
      </c>
      <c r="AB3320">
        <v>1</v>
      </c>
      <c r="AC3320">
        <v>0</v>
      </c>
      <c r="AD3320">
        <v>0</v>
      </c>
      <c r="AE3320">
        <v>1</v>
      </c>
    </row>
    <row r="3321" spans="1:31" x14ac:dyDescent="0.15">
      <c r="A3321">
        <v>3512</v>
      </c>
      <c r="B3321">
        <v>157</v>
      </c>
      <c r="C3321">
        <v>2</v>
      </c>
      <c r="D3321" s="17">
        <v>2008</v>
      </c>
      <c r="E3321" s="17">
        <v>1</v>
      </c>
      <c r="F3321" s="17">
        <v>11</v>
      </c>
      <c r="G3321" s="40">
        <f t="shared" si="374"/>
        <v>39458</v>
      </c>
      <c r="H3321">
        <f t="shared" si="375"/>
        <v>2</v>
      </c>
      <c r="I3321" s="38">
        <v>0</v>
      </c>
      <c r="J3321" s="38">
        <v>0.46180555555555558</v>
      </c>
      <c r="K3321">
        <v>7819</v>
      </c>
      <c r="L3321">
        <v>13</v>
      </c>
      <c r="O3321">
        <v>5</v>
      </c>
      <c r="P3321">
        <v>2</v>
      </c>
      <c r="Q3321">
        <v>1</v>
      </c>
      <c r="T3321">
        <v>3</v>
      </c>
      <c r="W3321" s="41" t="s">
        <v>50</v>
      </c>
      <c r="X3321">
        <v>1</v>
      </c>
      <c r="Y3321">
        <v>0</v>
      </c>
      <c r="Z3321">
        <v>1</v>
      </c>
      <c r="AA3321">
        <v>0</v>
      </c>
      <c r="AB3321">
        <v>0</v>
      </c>
      <c r="AC3321">
        <v>0</v>
      </c>
      <c r="AD3321">
        <v>0</v>
      </c>
      <c r="AE3321">
        <v>1</v>
      </c>
    </row>
    <row r="3322" spans="1:31" x14ac:dyDescent="0.15">
      <c r="A3322">
        <v>3506</v>
      </c>
      <c r="B3322">
        <v>157</v>
      </c>
      <c r="C3322">
        <v>2</v>
      </c>
      <c r="D3322" s="17">
        <v>2008</v>
      </c>
      <c r="E3322" s="17">
        <v>1</v>
      </c>
      <c r="F3322" s="17">
        <v>11</v>
      </c>
      <c r="G3322" s="40">
        <f t="shared" si="374"/>
        <v>39458</v>
      </c>
      <c r="H3322">
        <f t="shared" si="375"/>
        <v>2</v>
      </c>
      <c r="I3322" s="38">
        <v>0</v>
      </c>
      <c r="J3322" s="38">
        <v>0.37777777777777777</v>
      </c>
      <c r="K3322">
        <v>7817</v>
      </c>
      <c r="L3322">
        <v>14</v>
      </c>
      <c r="O3322">
        <v>5</v>
      </c>
      <c r="P3322">
        <v>2</v>
      </c>
      <c r="Q3322">
        <v>1</v>
      </c>
      <c r="R3322">
        <v>36</v>
      </c>
      <c r="S3322">
        <v>0</v>
      </c>
      <c r="X3322">
        <v>0</v>
      </c>
      <c r="Y3322">
        <v>1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</row>
    <row r="3323" spans="1:31" x14ac:dyDescent="0.15">
      <c r="A3323">
        <v>277</v>
      </c>
      <c r="B3323">
        <v>10</v>
      </c>
      <c r="C3323">
        <v>2</v>
      </c>
      <c r="D3323" s="17">
        <v>2004</v>
      </c>
      <c r="E3323" s="17">
        <v>1</v>
      </c>
      <c r="F3323" s="17">
        <v>12</v>
      </c>
      <c r="G3323" s="40">
        <f t="shared" ref="G3323:G3338" si="376">DATE(D3323,E3323,F3323)</f>
        <v>37998</v>
      </c>
      <c r="H3323">
        <f t="shared" ref="H3323:H3338" si="377">INT((G3323-DATE(YEAR(G3323-WEEKDAY(G3323-1)+4),1,3)+WEEKDAY(DATE(YEAR(G3323-WEEKDAY(G3323-1)+4),1,3))+5)/7)</f>
        <v>3</v>
      </c>
      <c r="I3323" s="38">
        <v>0</v>
      </c>
      <c r="J3323" s="38">
        <v>0.45</v>
      </c>
      <c r="K3323">
        <v>466</v>
      </c>
      <c r="L3323">
        <v>10</v>
      </c>
      <c r="O3323">
        <v>5</v>
      </c>
      <c r="P3323">
        <v>2</v>
      </c>
      <c r="Q3323">
        <v>1</v>
      </c>
      <c r="T3323">
        <v>2</v>
      </c>
      <c r="W3323" s="41" t="s">
        <v>49</v>
      </c>
      <c r="X3323">
        <v>0</v>
      </c>
      <c r="Y3323">
        <v>1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</row>
    <row r="3324" spans="1:31" x14ac:dyDescent="0.15">
      <c r="A3324">
        <v>280</v>
      </c>
      <c r="B3324">
        <v>10</v>
      </c>
      <c r="C3324">
        <v>2</v>
      </c>
      <c r="D3324" s="17">
        <v>2004</v>
      </c>
      <c r="E3324" s="17">
        <v>1</v>
      </c>
      <c r="F3324" s="17">
        <v>12</v>
      </c>
      <c r="G3324" s="40">
        <f t="shared" si="376"/>
        <v>37998</v>
      </c>
      <c r="H3324">
        <f t="shared" si="377"/>
        <v>3</v>
      </c>
      <c r="I3324" s="38">
        <v>0</v>
      </c>
      <c r="J3324" s="38">
        <v>0.46111111111111108</v>
      </c>
      <c r="K3324">
        <v>4870</v>
      </c>
      <c r="L3324">
        <v>10</v>
      </c>
      <c r="O3324">
        <v>5</v>
      </c>
      <c r="P3324">
        <v>2</v>
      </c>
      <c r="Q3324">
        <v>1</v>
      </c>
      <c r="T3324">
        <v>2</v>
      </c>
      <c r="W3324" s="41" t="s">
        <v>118</v>
      </c>
      <c r="X3324">
        <v>0</v>
      </c>
      <c r="Y3324">
        <v>1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</row>
    <row r="3325" spans="1:31" x14ac:dyDescent="0.15">
      <c r="A3325">
        <v>273</v>
      </c>
      <c r="B3325">
        <v>10</v>
      </c>
      <c r="C3325">
        <v>2</v>
      </c>
      <c r="D3325" s="17">
        <v>2004</v>
      </c>
      <c r="E3325" s="17">
        <v>1</v>
      </c>
      <c r="F3325" s="17">
        <v>12</v>
      </c>
      <c r="G3325" s="40">
        <f t="shared" si="376"/>
        <v>37998</v>
      </c>
      <c r="H3325">
        <f t="shared" si="377"/>
        <v>3</v>
      </c>
      <c r="I3325" s="38">
        <v>0</v>
      </c>
      <c r="J3325" s="38">
        <v>0.44097222222222227</v>
      </c>
      <c r="K3325">
        <v>1450</v>
      </c>
      <c r="L3325">
        <v>12</v>
      </c>
      <c r="O3325">
        <v>5</v>
      </c>
      <c r="P3325">
        <v>2</v>
      </c>
      <c r="Q3325">
        <v>1</v>
      </c>
      <c r="R3325">
        <v>36.799999999999997</v>
      </c>
      <c r="S3325">
        <v>0</v>
      </c>
      <c r="T3325">
        <v>2</v>
      </c>
      <c r="W3325" s="41" t="s">
        <v>118</v>
      </c>
      <c r="X3325">
        <v>0</v>
      </c>
      <c r="Y3325">
        <v>1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</row>
    <row r="3326" spans="1:31" x14ac:dyDescent="0.15">
      <c r="A3326">
        <v>199</v>
      </c>
      <c r="B3326">
        <v>8</v>
      </c>
      <c r="C3326">
        <v>2</v>
      </c>
      <c r="D3326" s="17">
        <v>2004</v>
      </c>
      <c r="E3326" s="17">
        <v>1</v>
      </c>
      <c r="F3326" s="17">
        <v>13</v>
      </c>
      <c r="G3326" s="40">
        <f t="shared" si="376"/>
        <v>37999</v>
      </c>
      <c r="H3326">
        <f t="shared" si="377"/>
        <v>3</v>
      </c>
      <c r="I3326" s="38">
        <v>0</v>
      </c>
      <c r="J3326" s="38">
        <v>0.3840277777777778</v>
      </c>
      <c r="K3326">
        <v>1978</v>
      </c>
      <c r="L3326">
        <v>11</v>
      </c>
      <c r="O3326">
        <v>5</v>
      </c>
      <c r="P3326">
        <v>2</v>
      </c>
      <c r="Q3326">
        <v>1</v>
      </c>
      <c r="T3326">
        <v>2</v>
      </c>
      <c r="W3326" s="41" t="s">
        <v>118</v>
      </c>
      <c r="X3326">
        <v>0</v>
      </c>
      <c r="Y3326">
        <v>1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</row>
    <row r="3327" spans="1:31" x14ac:dyDescent="0.15">
      <c r="A3327">
        <v>283</v>
      </c>
      <c r="B3327">
        <v>10</v>
      </c>
      <c r="C3327">
        <v>2</v>
      </c>
      <c r="D3327" s="17">
        <v>2004</v>
      </c>
      <c r="E3327" s="17">
        <v>1</v>
      </c>
      <c r="F3327" s="17">
        <v>13</v>
      </c>
      <c r="G3327" s="40">
        <f t="shared" si="376"/>
        <v>37999</v>
      </c>
      <c r="H3327">
        <f t="shared" si="377"/>
        <v>3</v>
      </c>
      <c r="I3327" s="38">
        <v>0</v>
      </c>
      <c r="J3327" s="38">
        <v>0.3298611111111111</v>
      </c>
      <c r="L3327">
        <v>12</v>
      </c>
      <c r="O3327">
        <v>5</v>
      </c>
      <c r="P3327">
        <v>2</v>
      </c>
      <c r="Q3327">
        <v>1</v>
      </c>
      <c r="T3327">
        <v>2</v>
      </c>
      <c r="W3327" s="41" t="s">
        <v>50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</row>
    <row r="3328" spans="1:31" x14ac:dyDescent="0.15">
      <c r="A3328">
        <v>204</v>
      </c>
      <c r="B3328">
        <v>8</v>
      </c>
      <c r="C3328">
        <v>2</v>
      </c>
      <c r="D3328" s="17">
        <v>2004</v>
      </c>
      <c r="E3328" s="17">
        <v>1</v>
      </c>
      <c r="F3328" s="17">
        <v>13</v>
      </c>
      <c r="G3328" s="40">
        <f t="shared" si="376"/>
        <v>37999</v>
      </c>
      <c r="H3328">
        <f t="shared" si="377"/>
        <v>3</v>
      </c>
      <c r="I3328" s="38">
        <v>10</v>
      </c>
      <c r="J3328" s="38">
        <v>10</v>
      </c>
      <c r="K3328">
        <v>4883</v>
      </c>
      <c r="L3328">
        <v>13</v>
      </c>
      <c r="O3328">
        <v>5</v>
      </c>
      <c r="P3328">
        <v>2</v>
      </c>
      <c r="Q3328">
        <v>2</v>
      </c>
      <c r="T3328">
        <v>2</v>
      </c>
      <c r="W3328" s="41" t="s">
        <v>118</v>
      </c>
      <c r="X3328">
        <v>3</v>
      </c>
      <c r="Y3328">
        <v>0</v>
      </c>
      <c r="Z3328">
        <v>0</v>
      </c>
      <c r="AA3328">
        <v>0</v>
      </c>
      <c r="AB3328">
        <v>1</v>
      </c>
      <c r="AC3328">
        <v>0</v>
      </c>
      <c r="AD3328">
        <v>0</v>
      </c>
      <c r="AE3328">
        <v>1</v>
      </c>
    </row>
    <row r="3329" spans="1:42" x14ac:dyDescent="0.15">
      <c r="A3329">
        <v>168</v>
      </c>
      <c r="B3329">
        <v>7</v>
      </c>
      <c r="C3329">
        <v>3</v>
      </c>
      <c r="D3329" s="17">
        <v>2004</v>
      </c>
      <c r="E3329" s="17">
        <v>1</v>
      </c>
      <c r="F3329" s="17">
        <v>15</v>
      </c>
      <c r="G3329" s="40">
        <f t="shared" si="376"/>
        <v>38001</v>
      </c>
      <c r="H3329">
        <f t="shared" si="377"/>
        <v>3</v>
      </c>
      <c r="I3329" s="38">
        <v>0</v>
      </c>
      <c r="J3329" s="38">
        <v>0.35069444444444442</v>
      </c>
      <c r="K3329">
        <v>4890</v>
      </c>
      <c r="L3329">
        <v>11</v>
      </c>
      <c r="O3329">
        <v>5</v>
      </c>
      <c r="P3329">
        <v>2</v>
      </c>
      <c r="Q3329">
        <v>1</v>
      </c>
      <c r="R3329">
        <v>37</v>
      </c>
      <c r="S3329">
        <v>0</v>
      </c>
      <c r="T3329">
        <v>2</v>
      </c>
      <c r="W3329" s="41" t="s">
        <v>118</v>
      </c>
      <c r="X3329">
        <v>3</v>
      </c>
      <c r="Y3329">
        <v>0</v>
      </c>
      <c r="Z3329">
        <v>0</v>
      </c>
      <c r="AA3329">
        <v>0</v>
      </c>
      <c r="AB3329">
        <v>1</v>
      </c>
      <c r="AC3329">
        <v>0</v>
      </c>
      <c r="AD3329">
        <v>0</v>
      </c>
      <c r="AE3329">
        <v>1</v>
      </c>
    </row>
    <row r="3330" spans="1:42" x14ac:dyDescent="0.15">
      <c r="A3330">
        <v>173</v>
      </c>
      <c r="B3330">
        <v>7</v>
      </c>
      <c r="C3330">
        <v>3</v>
      </c>
      <c r="D3330" s="19">
        <v>2004</v>
      </c>
      <c r="E3330" s="19">
        <v>1</v>
      </c>
      <c r="F3330" s="19">
        <v>15</v>
      </c>
      <c r="G3330" s="40">
        <f t="shared" si="376"/>
        <v>38001</v>
      </c>
      <c r="H3330">
        <f t="shared" si="377"/>
        <v>3</v>
      </c>
      <c r="I3330" s="38">
        <v>0</v>
      </c>
      <c r="J3330" s="38">
        <v>0.37916666666666665</v>
      </c>
      <c r="K3330">
        <v>4892</v>
      </c>
      <c r="L3330">
        <v>12</v>
      </c>
      <c r="O3330">
        <v>5</v>
      </c>
      <c r="P3330">
        <v>2</v>
      </c>
      <c r="Q3330">
        <v>2</v>
      </c>
      <c r="T3330">
        <v>2</v>
      </c>
      <c r="W3330" s="41" t="s">
        <v>118</v>
      </c>
      <c r="X3330">
        <v>0</v>
      </c>
      <c r="Y3330">
        <v>1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</row>
    <row r="3331" spans="1:42" x14ac:dyDescent="0.15">
      <c r="A3331">
        <v>186</v>
      </c>
      <c r="B3331">
        <v>7</v>
      </c>
      <c r="C3331">
        <v>3</v>
      </c>
      <c r="D3331" s="17">
        <v>2004</v>
      </c>
      <c r="E3331" s="17">
        <v>1</v>
      </c>
      <c r="F3331" s="17">
        <v>16</v>
      </c>
      <c r="G3331" s="40">
        <f t="shared" si="376"/>
        <v>38002</v>
      </c>
      <c r="H3331">
        <f t="shared" si="377"/>
        <v>3</v>
      </c>
      <c r="I3331" s="38">
        <v>0</v>
      </c>
      <c r="J3331" s="38">
        <v>0.3347222222222222</v>
      </c>
      <c r="K3331">
        <v>4564</v>
      </c>
      <c r="L3331">
        <v>11</v>
      </c>
      <c r="O3331">
        <v>5</v>
      </c>
      <c r="P3331">
        <v>2</v>
      </c>
      <c r="Q3331">
        <v>2</v>
      </c>
      <c r="T3331">
        <v>2</v>
      </c>
      <c r="W3331" s="41" t="s">
        <v>118</v>
      </c>
      <c r="X3331">
        <v>0</v>
      </c>
      <c r="Y3331">
        <v>1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</row>
    <row r="3332" spans="1:42" x14ac:dyDescent="0.15">
      <c r="A3332">
        <v>4397</v>
      </c>
      <c r="B3332">
        <v>187</v>
      </c>
      <c r="C3332">
        <v>3</v>
      </c>
      <c r="D3332" s="17">
        <v>2007</v>
      </c>
      <c r="E3332" s="17">
        <v>1</v>
      </c>
      <c r="F3332" s="17">
        <v>15</v>
      </c>
      <c r="G3332" s="40">
        <f t="shared" si="376"/>
        <v>39097</v>
      </c>
      <c r="H3332">
        <f t="shared" si="377"/>
        <v>3</v>
      </c>
      <c r="I3332" s="29">
        <v>0.36180555555555555</v>
      </c>
      <c r="J3332" s="29">
        <v>0.36180555555555555</v>
      </c>
      <c r="L3332">
        <v>13</v>
      </c>
      <c r="O3332">
        <v>5</v>
      </c>
      <c r="P3332">
        <v>2</v>
      </c>
      <c r="Q3332">
        <v>2</v>
      </c>
      <c r="T3332">
        <v>3</v>
      </c>
      <c r="W3332" s="41" t="s">
        <v>118</v>
      </c>
      <c r="X3332">
        <v>1</v>
      </c>
      <c r="Y3332">
        <v>0</v>
      </c>
      <c r="Z3332">
        <v>1</v>
      </c>
      <c r="AA3332">
        <v>0</v>
      </c>
      <c r="AB3332">
        <v>0</v>
      </c>
      <c r="AC3332">
        <v>0</v>
      </c>
      <c r="AD3332">
        <v>0</v>
      </c>
      <c r="AE3332">
        <v>1</v>
      </c>
    </row>
    <row r="3333" spans="1:42" x14ac:dyDescent="0.15">
      <c r="A3333">
        <v>4435</v>
      </c>
      <c r="B3333">
        <v>189</v>
      </c>
      <c r="C3333">
        <v>3</v>
      </c>
      <c r="D3333" s="17">
        <v>2007</v>
      </c>
      <c r="E3333" s="17">
        <v>1</v>
      </c>
      <c r="F3333" s="17">
        <v>19</v>
      </c>
      <c r="G3333" s="40">
        <f t="shared" si="376"/>
        <v>39101</v>
      </c>
      <c r="H3333">
        <f t="shared" si="377"/>
        <v>3</v>
      </c>
      <c r="I3333" s="29">
        <v>0.3666666666666667</v>
      </c>
      <c r="J3333" s="29">
        <v>0.36666666666666664</v>
      </c>
      <c r="K3333">
        <v>7257</v>
      </c>
      <c r="L3333">
        <v>11</v>
      </c>
      <c r="O3333">
        <v>5</v>
      </c>
      <c r="P3333">
        <v>2</v>
      </c>
      <c r="Q3333">
        <v>2</v>
      </c>
      <c r="W3333" s="41" t="s">
        <v>1849</v>
      </c>
      <c r="X3333">
        <v>2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0</v>
      </c>
      <c r="AE3333">
        <v>1</v>
      </c>
    </row>
    <row r="3334" spans="1:42" x14ac:dyDescent="0.15">
      <c r="A3334">
        <v>3518</v>
      </c>
      <c r="B3334">
        <v>158</v>
      </c>
      <c r="C3334">
        <v>3</v>
      </c>
      <c r="D3334" s="17">
        <v>2008</v>
      </c>
      <c r="E3334" s="17">
        <v>1</v>
      </c>
      <c r="F3334" s="17">
        <v>14</v>
      </c>
      <c r="G3334" s="40">
        <f t="shared" si="376"/>
        <v>39461</v>
      </c>
      <c r="H3334">
        <f t="shared" si="377"/>
        <v>3</v>
      </c>
      <c r="I3334" s="38">
        <v>0</v>
      </c>
      <c r="J3334" s="38">
        <v>0.36388888888888887</v>
      </c>
      <c r="L3334">
        <v>12</v>
      </c>
      <c r="O3334">
        <v>5</v>
      </c>
      <c r="P3334">
        <v>2</v>
      </c>
      <c r="Q3334">
        <v>1</v>
      </c>
      <c r="T3334">
        <v>3</v>
      </c>
      <c r="W3334" s="41" t="s">
        <v>50</v>
      </c>
      <c r="X3334">
        <v>0</v>
      </c>
      <c r="Y3334">
        <v>1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</row>
    <row r="3335" spans="1:42" x14ac:dyDescent="0.15">
      <c r="A3335">
        <v>3524</v>
      </c>
      <c r="B3335">
        <v>158</v>
      </c>
      <c r="C3335">
        <v>3</v>
      </c>
      <c r="D3335" s="17">
        <v>2008</v>
      </c>
      <c r="E3335" s="17">
        <v>1</v>
      </c>
      <c r="F3335" s="17">
        <v>14</v>
      </c>
      <c r="G3335" s="40">
        <f t="shared" si="376"/>
        <v>39461</v>
      </c>
      <c r="H3335">
        <f t="shared" si="377"/>
        <v>3</v>
      </c>
      <c r="I3335" s="38">
        <v>0</v>
      </c>
      <c r="J3335" s="38">
        <v>0.39444444444444443</v>
      </c>
      <c r="K3335">
        <v>7829</v>
      </c>
      <c r="L3335">
        <v>13</v>
      </c>
      <c r="O3335">
        <v>5</v>
      </c>
      <c r="P3335">
        <v>2</v>
      </c>
      <c r="Q3335">
        <v>2</v>
      </c>
      <c r="R3335">
        <v>39.1</v>
      </c>
      <c r="S3335">
        <v>1</v>
      </c>
      <c r="T3335">
        <v>3</v>
      </c>
      <c r="X3335">
        <v>3</v>
      </c>
      <c r="Y3335">
        <v>0</v>
      </c>
      <c r="Z3335">
        <v>0</v>
      </c>
      <c r="AA3335">
        <v>0</v>
      </c>
      <c r="AB3335">
        <v>1</v>
      </c>
      <c r="AC3335">
        <v>0</v>
      </c>
      <c r="AD3335">
        <v>0</v>
      </c>
      <c r="AE3335">
        <v>1</v>
      </c>
    </row>
    <row r="3336" spans="1:42" x14ac:dyDescent="0.15">
      <c r="A3336">
        <v>3553</v>
      </c>
      <c r="B3336">
        <v>159</v>
      </c>
      <c r="C3336">
        <v>3</v>
      </c>
      <c r="D3336" s="17">
        <v>2008</v>
      </c>
      <c r="E3336" s="17">
        <v>1</v>
      </c>
      <c r="F3336" s="17">
        <v>15</v>
      </c>
      <c r="G3336" s="40">
        <f t="shared" si="376"/>
        <v>39462</v>
      </c>
      <c r="H3336">
        <f t="shared" si="377"/>
        <v>3</v>
      </c>
      <c r="I3336" s="38">
        <v>0</v>
      </c>
      <c r="J3336" s="38">
        <v>0.51736111111111105</v>
      </c>
      <c r="K3336" s="32">
        <v>7844</v>
      </c>
      <c r="L3336">
        <v>13</v>
      </c>
      <c r="O3336">
        <v>5</v>
      </c>
      <c r="P3336">
        <v>2</v>
      </c>
      <c r="Q3336">
        <v>1</v>
      </c>
      <c r="R3336">
        <v>39.1</v>
      </c>
      <c r="S3336">
        <v>1</v>
      </c>
      <c r="T3336">
        <v>3</v>
      </c>
      <c r="W3336" s="41" t="s">
        <v>118</v>
      </c>
      <c r="X3336">
        <v>0</v>
      </c>
      <c r="Y3336">
        <v>1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</row>
    <row r="3337" spans="1:42" x14ac:dyDescent="0.15">
      <c r="A3337">
        <v>3546</v>
      </c>
      <c r="B3337">
        <v>159</v>
      </c>
      <c r="C3337">
        <v>3</v>
      </c>
      <c r="D3337" s="19">
        <v>2008</v>
      </c>
      <c r="E3337" s="19">
        <v>1</v>
      </c>
      <c r="F3337" s="19">
        <v>15</v>
      </c>
      <c r="G3337" s="40">
        <f t="shared" si="376"/>
        <v>39462</v>
      </c>
      <c r="H3337">
        <f t="shared" si="377"/>
        <v>3</v>
      </c>
      <c r="I3337" s="38">
        <v>0</v>
      </c>
      <c r="J3337" s="38">
        <v>0.4201388888888889</v>
      </c>
      <c r="K3337" s="32">
        <v>7841</v>
      </c>
      <c r="L3337">
        <v>13</v>
      </c>
      <c r="O3337">
        <v>5</v>
      </c>
      <c r="P3337">
        <v>2</v>
      </c>
      <c r="Q3337">
        <v>1</v>
      </c>
      <c r="T3337">
        <v>3</v>
      </c>
      <c r="W3337" s="41" t="s">
        <v>118</v>
      </c>
      <c r="X3337">
        <v>0</v>
      </c>
      <c r="Y3337">
        <v>1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</row>
    <row r="3338" spans="1:42" x14ac:dyDescent="0.15">
      <c r="A3338">
        <v>3551</v>
      </c>
      <c r="B3338">
        <v>159</v>
      </c>
      <c r="C3338">
        <v>3</v>
      </c>
      <c r="D3338" s="17">
        <v>2008</v>
      </c>
      <c r="E3338" s="17">
        <v>1</v>
      </c>
      <c r="F3338" s="17">
        <v>15</v>
      </c>
      <c r="G3338" s="40">
        <f t="shared" si="376"/>
        <v>39462</v>
      </c>
      <c r="H3338">
        <f t="shared" si="377"/>
        <v>3</v>
      </c>
      <c r="I3338" s="38">
        <v>12</v>
      </c>
      <c r="J3338" s="38">
        <v>12</v>
      </c>
      <c r="K3338" s="32">
        <v>7843</v>
      </c>
      <c r="L3338">
        <v>11</v>
      </c>
      <c r="O3338">
        <v>5</v>
      </c>
      <c r="P3338">
        <v>2</v>
      </c>
      <c r="Q3338">
        <v>2</v>
      </c>
      <c r="W3338" s="41" t="s">
        <v>49</v>
      </c>
      <c r="X3338">
        <v>0</v>
      </c>
      <c r="Y3338">
        <v>1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</row>
    <row r="3339" spans="1:42" x14ac:dyDescent="0.15">
      <c r="A3339">
        <v>244</v>
      </c>
      <c r="B3339">
        <v>9</v>
      </c>
      <c r="C3339">
        <v>3</v>
      </c>
      <c r="D3339" s="19">
        <v>2004</v>
      </c>
      <c r="E3339" s="19">
        <v>1</v>
      </c>
      <c r="F3339" s="19">
        <v>19</v>
      </c>
      <c r="G3339" s="40">
        <f t="shared" ref="G3339:G3346" si="378">DATE(D3339,E3339,F3339)</f>
        <v>38005</v>
      </c>
      <c r="H3339">
        <f t="shared" ref="H3339:H3346" si="379">INT((G3339-DATE(YEAR(G3339-WEEKDAY(G3339-1)+4),1,3)+WEEKDAY(DATE(YEAR(G3339-WEEKDAY(G3339-1)+4),1,3))+5)/7)</f>
        <v>4</v>
      </c>
      <c r="I3339" s="38">
        <v>0</v>
      </c>
      <c r="J3339" s="38">
        <v>0.36458333333333331</v>
      </c>
      <c r="K3339">
        <v>4904</v>
      </c>
      <c r="L3339">
        <v>11</v>
      </c>
      <c r="O3339">
        <v>5</v>
      </c>
      <c r="P3339">
        <v>2</v>
      </c>
      <c r="Q3339">
        <v>1</v>
      </c>
      <c r="T3339">
        <v>2</v>
      </c>
      <c r="W3339" s="41" t="s">
        <v>118</v>
      </c>
      <c r="X3339">
        <v>1</v>
      </c>
      <c r="Y3339">
        <v>0</v>
      </c>
      <c r="Z3339">
        <v>1</v>
      </c>
      <c r="AA3339">
        <v>0</v>
      </c>
      <c r="AB3339">
        <v>0</v>
      </c>
      <c r="AC3339">
        <v>0</v>
      </c>
      <c r="AD3339">
        <v>0</v>
      </c>
      <c r="AE3339">
        <v>1</v>
      </c>
      <c r="AP3339" t="s">
        <v>281</v>
      </c>
    </row>
    <row r="3340" spans="1:42" x14ac:dyDescent="0.15">
      <c r="A3340">
        <v>246</v>
      </c>
      <c r="B3340">
        <v>9</v>
      </c>
      <c r="C3340">
        <v>3</v>
      </c>
      <c r="D3340" s="17">
        <v>2004</v>
      </c>
      <c r="E3340" s="17">
        <v>1</v>
      </c>
      <c r="F3340" s="17">
        <v>19</v>
      </c>
      <c r="G3340" s="40">
        <f t="shared" si="378"/>
        <v>38005</v>
      </c>
      <c r="H3340">
        <f t="shared" si="379"/>
        <v>4</v>
      </c>
      <c r="I3340" s="38">
        <v>0</v>
      </c>
      <c r="J3340" s="38">
        <v>0.37152777777777773</v>
      </c>
      <c r="L3340">
        <v>14</v>
      </c>
      <c r="O3340">
        <v>5</v>
      </c>
      <c r="P3340">
        <v>2</v>
      </c>
      <c r="Q3340">
        <v>1</v>
      </c>
      <c r="T3340">
        <v>2</v>
      </c>
      <c r="W3340" s="41" t="s">
        <v>50</v>
      </c>
      <c r="X3340">
        <v>0</v>
      </c>
      <c r="Y3340">
        <v>1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</row>
    <row r="3341" spans="1:42" x14ac:dyDescent="0.15">
      <c r="A3341">
        <v>145</v>
      </c>
      <c r="B3341">
        <v>6</v>
      </c>
      <c r="C3341">
        <v>3</v>
      </c>
      <c r="D3341" s="17">
        <v>2004</v>
      </c>
      <c r="E3341" s="17">
        <v>1</v>
      </c>
      <c r="F3341" s="17">
        <v>20</v>
      </c>
      <c r="G3341" s="40">
        <f t="shared" si="378"/>
        <v>38006</v>
      </c>
      <c r="H3341">
        <f t="shared" si="379"/>
        <v>4</v>
      </c>
      <c r="I3341" s="38">
        <v>0</v>
      </c>
      <c r="J3341" s="38">
        <v>0.3576388888888889</v>
      </c>
      <c r="K3341">
        <v>6913</v>
      </c>
      <c r="L3341">
        <v>10</v>
      </c>
      <c r="O3341">
        <v>5</v>
      </c>
      <c r="P3341">
        <v>2</v>
      </c>
      <c r="Q3341">
        <v>2</v>
      </c>
      <c r="T3341">
        <v>2</v>
      </c>
      <c r="W3341" s="41" t="s">
        <v>278</v>
      </c>
      <c r="X3341">
        <v>0</v>
      </c>
      <c r="Y3341">
        <v>1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</row>
    <row r="3342" spans="1:42" x14ac:dyDescent="0.15">
      <c r="A3342">
        <v>158</v>
      </c>
      <c r="B3342">
        <v>6</v>
      </c>
      <c r="C3342">
        <v>3</v>
      </c>
      <c r="D3342" s="17">
        <v>2004</v>
      </c>
      <c r="E3342" s="17">
        <v>1</v>
      </c>
      <c r="F3342" s="17">
        <v>20</v>
      </c>
      <c r="G3342" s="40">
        <f t="shared" si="378"/>
        <v>38006</v>
      </c>
      <c r="H3342">
        <f t="shared" si="379"/>
        <v>4</v>
      </c>
      <c r="I3342" s="38">
        <v>0</v>
      </c>
      <c r="J3342" s="38">
        <v>0.57291666666666663</v>
      </c>
      <c r="K3342">
        <v>4918</v>
      </c>
      <c r="L3342">
        <v>11</v>
      </c>
      <c r="O3342">
        <v>5</v>
      </c>
      <c r="P3342">
        <v>2</v>
      </c>
      <c r="Q3342">
        <v>2</v>
      </c>
      <c r="T3342">
        <v>2</v>
      </c>
      <c r="W3342" s="41" t="s">
        <v>118</v>
      </c>
      <c r="X3342">
        <v>1</v>
      </c>
      <c r="Y3342">
        <v>0</v>
      </c>
      <c r="Z3342">
        <v>1</v>
      </c>
      <c r="AA3342">
        <v>0</v>
      </c>
      <c r="AB3342">
        <v>0</v>
      </c>
      <c r="AC3342">
        <v>0</v>
      </c>
      <c r="AD3342">
        <v>0</v>
      </c>
      <c r="AE3342">
        <v>1</v>
      </c>
    </row>
    <row r="3343" spans="1:42" x14ac:dyDescent="0.15">
      <c r="A3343">
        <v>160</v>
      </c>
      <c r="B3343">
        <v>6</v>
      </c>
      <c r="C3343">
        <v>4</v>
      </c>
      <c r="D3343" s="19">
        <v>2004</v>
      </c>
      <c r="E3343" s="19">
        <v>1</v>
      </c>
      <c r="F3343" s="19">
        <v>21</v>
      </c>
      <c r="G3343" s="40">
        <f t="shared" si="378"/>
        <v>38007</v>
      </c>
      <c r="H3343">
        <f t="shared" si="379"/>
        <v>4</v>
      </c>
      <c r="I3343" s="38">
        <v>0</v>
      </c>
      <c r="J3343" s="38">
        <v>0.3298611111111111</v>
      </c>
      <c r="K3343">
        <v>4920</v>
      </c>
      <c r="L3343">
        <v>10</v>
      </c>
      <c r="O3343">
        <v>5</v>
      </c>
      <c r="P3343">
        <v>2</v>
      </c>
      <c r="Q3343">
        <v>1</v>
      </c>
      <c r="R3343">
        <v>36.1</v>
      </c>
      <c r="S3343">
        <v>0</v>
      </c>
      <c r="T3343">
        <v>2</v>
      </c>
      <c r="W3343" s="41" t="s">
        <v>118</v>
      </c>
      <c r="X3343">
        <v>1</v>
      </c>
      <c r="Y3343">
        <v>0</v>
      </c>
      <c r="Z3343">
        <v>1</v>
      </c>
      <c r="AA3343">
        <v>0</v>
      </c>
      <c r="AB3343">
        <v>0</v>
      </c>
      <c r="AC3343">
        <v>0</v>
      </c>
      <c r="AD3343">
        <v>0</v>
      </c>
      <c r="AE3343">
        <v>1</v>
      </c>
    </row>
    <row r="3344" spans="1:42" x14ac:dyDescent="0.15">
      <c r="A3344">
        <v>4456</v>
      </c>
      <c r="B3344">
        <v>189</v>
      </c>
      <c r="C3344">
        <v>4</v>
      </c>
      <c r="D3344" s="17">
        <v>2007</v>
      </c>
      <c r="E3344" s="17">
        <v>1</v>
      </c>
      <c r="F3344" s="17">
        <v>23</v>
      </c>
      <c r="G3344" s="40">
        <f t="shared" si="378"/>
        <v>39105</v>
      </c>
      <c r="H3344">
        <f t="shared" si="379"/>
        <v>4</v>
      </c>
      <c r="I3344" s="29">
        <v>0.44930555555555557</v>
      </c>
      <c r="J3344" s="29">
        <v>0.44930555555555557</v>
      </c>
      <c r="K3344">
        <v>7352</v>
      </c>
      <c r="L3344">
        <v>11</v>
      </c>
      <c r="O3344">
        <v>5</v>
      </c>
      <c r="P3344">
        <v>2</v>
      </c>
      <c r="Q3344">
        <v>2</v>
      </c>
      <c r="R3344">
        <v>38</v>
      </c>
      <c r="S3344">
        <v>1</v>
      </c>
      <c r="T3344">
        <v>3</v>
      </c>
      <c r="W3344" s="41" t="s">
        <v>49</v>
      </c>
      <c r="X3344">
        <v>0</v>
      </c>
      <c r="Y3344">
        <v>1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</row>
    <row r="3345" spans="1:39" x14ac:dyDescent="0.15">
      <c r="A3345">
        <v>4454</v>
      </c>
      <c r="B3345">
        <v>189</v>
      </c>
      <c r="C3345">
        <v>4</v>
      </c>
      <c r="D3345" s="17">
        <v>2007</v>
      </c>
      <c r="E3345" s="17">
        <v>1</v>
      </c>
      <c r="F3345" s="17">
        <v>23</v>
      </c>
      <c r="G3345" s="40">
        <f t="shared" si="378"/>
        <v>39105</v>
      </c>
      <c r="H3345">
        <f t="shared" si="379"/>
        <v>4</v>
      </c>
      <c r="I3345" s="29">
        <v>0.43055555555555558</v>
      </c>
      <c r="J3345" s="29">
        <v>0.43055555555555558</v>
      </c>
      <c r="K3345">
        <v>7350</v>
      </c>
      <c r="L3345">
        <v>12</v>
      </c>
      <c r="O3345">
        <v>5</v>
      </c>
      <c r="P3345">
        <v>2</v>
      </c>
      <c r="Q3345">
        <v>2</v>
      </c>
      <c r="R3345">
        <v>37.799999999999997</v>
      </c>
      <c r="S3345">
        <v>1</v>
      </c>
      <c r="T3345">
        <v>3</v>
      </c>
      <c r="W3345" s="41" t="s">
        <v>278</v>
      </c>
      <c r="X3345">
        <v>1</v>
      </c>
      <c r="Y3345">
        <v>0</v>
      </c>
      <c r="Z3345">
        <v>1</v>
      </c>
      <c r="AA3345">
        <v>0</v>
      </c>
      <c r="AB3345">
        <v>0</v>
      </c>
      <c r="AC3345">
        <v>0</v>
      </c>
      <c r="AD3345">
        <v>0</v>
      </c>
      <c r="AE3345">
        <v>1</v>
      </c>
    </row>
    <row r="3346" spans="1:39" x14ac:dyDescent="0.15">
      <c r="A3346">
        <v>3654</v>
      </c>
      <c r="B3346">
        <v>162</v>
      </c>
      <c r="C3346">
        <v>4</v>
      </c>
      <c r="D3346" s="17">
        <v>2008</v>
      </c>
      <c r="E3346" s="17">
        <v>1</v>
      </c>
      <c r="F3346" s="17">
        <v>25</v>
      </c>
      <c r="G3346" s="40">
        <f t="shared" si="378"/>
        <v>39472</v>
      </c>
      <c r="H3346">
        <f t="shared" si="379"/>
        <v>4</v>
      </c>
      <c r="I3346" s="38">
        <v>0</v>
      </c>
      <c r="J3346" s="38">
        <v>0.39861111111111108</v>
      </c>
      <c r="K3346">
        <v>7889</v>
      </c>
      <c r="L3346">
        <v>14</v>
      </c>
      <c r="O3346">
        <v>5</v>
      </c>
      <c r="P3346">
        <v>2</v>
      </c>
      <c r="Q3346">
        <v>2</v>
      </c>
      <c r="T3346">
        <v>3</v>
      </c>
      <c r="W3346" s="41" t="s">
        <v>118</v>
      </c>
      <c r="X3346">
        <v>1</v>
      </c>
      <c r="Y3346">
        <v>0</v>
      </c>
      <c r="Z3346">
        <v>1</v>
      </c>
      <c r="AA3346">
        <v>0</v>
      </c>
      <c r="AB3346">
        <v>0</v>
      </c>
      <c r="AC3346">
        <v>0</v>
      </c>
      <c r="AD3346">
        <v>0</v>
      </c>
      <c r="AE3346">
        <v>1</v>
      </c>
    </row>
    <row r="3347" spans="1:39" x14ac:dyDescent="0.15">
      <c r="A3347">
        <v>117</v>
      </c>
      <c r="B3347">
        <v>5</v>
      </c>
      <c r="C3347">
        <v>4</v>
      </c>
      <c r="D3347" s="17">
        <v>2004</v>
      </c>
      <c r="E3347" s="17">
        <v>1</v>
      </c>
      <c r="F3347" s="17">
        <v>26</v>
      </c>
      <c r="G3347" s="40">
        <f t="shared" ref="G3347:G3356" si="380">DATE(D3347,E3347,F3347)</f>
        <v>38012</v>
      </c>
      <c r="H3347">
        <f t="shared" ref="H3347:H3356" si="381">INT((G3347-DATE(YEAR(G3347-WEEKDAY(G3347-1)+4),1,3)+WEEKDAY(DATE(YEAR(G3347-WEEKDAY(G3347-1)+4),1,3))+5)/7)</f>
        <v>5</v>
      </c>
      <c r="I3347" s="38">
        <v>0</v>
      </c>
      <c r="J3347" s="38">
        <v>0.35833333333333334</v>
      </c>
      <c r="K3347">
        <v>117</v>
      </c>
      <c r="L3347">
        <v>14</v>
      </c>
      <c r="O3347">
        <v>5</v>
      </c>
      <c r="P3347">
        <v>2</v>
      </c>
      <c r="Q3347">
        <v>2</v>
      </c>
      <c r="T3347">
        <v>2</v>
      </c>
      <c r="W3347" s="41" t="s">
        <v>118</v>
      </c>
      <c r="X3347">
        <v>0</v>
      </c>
      <c r="Y3347">
        <v>1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</row>
    <row r="3348" spans="1:39" x14ac:dyDescent="0.15">
      <c r="A3348">
        <v>114</v>
      </c>
      <c r="B3348">
        <v>5</v>
      </c>
      <c r="C3348">
        <v>4</v>
      </c>
      <c r="D3348" s="19">
        <v>2004</v>
      </c>
      <c r="E3348" s="19">
        <v>1</v>
      </c>
      <c r="F3348" s="19">
        <v>26</v>
      </c>
      <c r="G3348" s="40">
        <f t="shared" si="380"/>
        <v>38012</v>
      </c>
      <c r="H3348">
        <f t="shared" si="381"/>
        <v>5</v>
      </c>
      <c r="I3348" s="38">
        <v>0</v>
      </c>
      <c r="J3348" s="38">
        <v>0.34930555555555554</v>
      </c>
      <c r="K3348">
        <v>4929</v>
      </c>
      <c r="L3348">
        <v>10</v>
      </c>
      <c r="O3348">
        <v>5</v>
      </c>
      <c r="P3348">
        <v>2</v>
      </c>
      <c r="Q3348">
        <v>2</v>
      </c>
      <c r="T3348">
        <v>2</v>
      </c>
      <c r="W3348" s="41" t="s">
        <v>120</v>
      </c>
      <c r="X3348">
        <v>0</v>
      </c>
      <c r="Y3348">
        <v>1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</row>
    <row r="3349" spans="1:39" x14ac:dyDescent="0.15">
      <c r="A3349">
        <v>342</v>
      </c>
      <c r="B3349">
        <v>12</v>
      </c>
      <c r="C3349">
        <v>4</v>
      </c>
      <c r="D3349" s="17">
        <v>2004</v>
      </c>
      <c r="E3349" s="17">
        <v>1</v>
      </c>
      <c r="F3349" s="17">
        <v>27</v>
      </c>
      <c r="G3349" s="40">
        <f t="shared" si="380"/>
        <v>38013</v>
      </c>
      <c r="H3349">
        <f t="shared" si="381"/>
        <v>5</v>
      </c>
      <c r="I3349" s="38">
        <v>0</v>
      </c>
      <c r="J3349" s="38">
        <v>0.4201388888888889</v>
      </c>
      <c r="K3349">
        <v>4947</v>
      </c>
      <c r="L3349">
        <v>13</v>
      </c>
      <c r="O3349">
        <v>5</v>
      </c>
      <c r="P3349">
        <v>2</v>
      </c>
      <c r="Q3349">
        <v>2</v>
      </c>
      <c r="T3349">
        <v>2</v>
      </c>
      <c r="W3349" s="41" t="s">
        <v>118</v>
      </c>
      <c r="X3349">
        <v>0</v>
      </c>
      <c r="Y3349">
        <v>1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</row>
    <row r="3350" spans="1:39" x14ac:dyDescent="0.15">
      <c r="A3350">
        <v>20</v>
      </c>
      <c r="B3350">
        <v>1</v>
      </c>
      <c r="C3350">
        <v>5</v>
      </c>
      <c r="D3350" s="17">
        <v>2004</v>
      </c>
      <c r="E3350" s="17">
        <v>1</v>
      </c>
      <c r="F3350" s="17">
        <v>28</v>
      </c>
      <c r="G3350" s="40">
        <f t="shared" si="380"/>
        <v>38014</v>
      </c>
      <c r="H3350">
        <f t="shared" si="381"/>
        <v>5</v>
      </c>
      <c r="I3350" s="38">
        <v>0</v>
      </c>
      <c r="J3350" s="38">
        <v>0.45624999999999999</v>
      </c>
      <c r="K3350">
        <v>4958</v>
      </c>
      <c r="L3350">
        <v>10</v>
      </c>
      <c r="O3350">
        <v>5</v>
      </c>
      <c r="P3350">
        <v>2</v>
      </c>
      <c r="Q3350">
        <v>2</v>
      </c>
      <c r="T3350">
        <v>2</v>
      </c>
      <c r="W3350" s="41" t="s">
        <v>118</v>
      </c>
      <c r="X3350">
        <v>0</v>
      </c>
      <c r="Y3350">
        <v>1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</row>
    <row r="3351" spans="1:39" x14ac:dyDescent="0.15">
      <c r="A3351">
        <v>22</v>
      </c>
      <c r="B3351">
        <v>1</v>
      </c>
      <c r="C3351">
        <v>5</v>
      </c>
      <c r="D3351" s="17">
        <v>2004</v>
      </c>
      <c r="E3351" s="17">
        <v>1</v>
      </c>
      <c r="F3351" s="17">
        <v>28</v>
      </c>
      <c r="G3351" s="40">
        <f t="shared" si="380"/>
        <v>38014</v>
      </c>
      <c r="H3351">
        <f t="shared" si="381"/>
        <v>5</v>
      </c>
      <c r="I3351" s="38">
        <v>0</v>
      </c>
      <c r="J3351" s="38">
        <v>0.46319444444444446</v>
      </c>
      <c r="K3351">
        <v>4960</v>
      </c>
      <c r="L3351">
        <v>14</v>
      </c>
      <c r="O3351">
        <v>5</v>
      </c>
      <c r="P3351">
        <v>2</v>
      </c>
      <c r="Q3351">
        <v>2</v>
      </c>
      <c r="T3351">
        <v>2</v>
      </c>
      <c r="W3351" s="41" t="s">
        <v>118</v>
      </c>
      <c r="X3351">
        <v>0</v>
      </c>
      <c r="Y3351">
        <v>1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</row>
    <row r="3352" spans="1:39" x14ac:dyDescent="0.15">
      <c r="A3352">
        <v>60</v>
      </c>
      <c r="B3352">
        <v>3</v>
      </c>
      <c r="C3352">
        <v>5</v>
      </c>
      <c r="D3352" s="17">
        <v>2004</v>
      </c>
      <c r="E3352" s="17">
        <v>1</v>
      </c>
      <c r="F3352" s="17">
        <v>30</v>
      </c>
      <c r="G3352" s="40">
        <f t="shared" si="380"/>
        <v>38016</v>
      </c>
      <c r="H3352">
        <f t="shared" si="381"/>
        <v>5</v>
      </c>
      <c r="I3352" s="38">
        <v>0</v>
      </c>
      <c r="J3352" s="38">
        <v>0.39027777777777778</v>
      </c>
      <c r="L3352">
        <v>12</v>
      </c>
      <c r="O3352">
        <v>5</v>
      </c>
      <c r="P3352">
        <v>2</v>
      </c>
      <c r="Q3352">
        <v>1</v>
      </c>
      <c r="T3352">
        <v>2</v>
      </c>
      <c r="W3352" s="41" t="s">
        <v>118</v>
      </c>
      <c r="X3352">
        <v>0</v>
      </c>
      <c r="Y3352">
        <v>1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J3352">
        <v>1</v>
      </c>
    </row>
    <row r="3353" spans="1:39" x14ac:dyDescent="0.15">
      <c r="A3353">
        <v>97</v>
      </c>
      <c r="B3353">
        <v>4</v>
      </c>
      <c r="C3353">
        <v>5</v>
      </c>
      <c r="D3353" s="19">
        <v>2004</v>
      </c>
      <c r="E3353" s="19">
        <v>1</v>
      </c>
      <c r="F3353" s="19">
        <v>30</v>
      </c>
      <c r="G3353" s="40">
        <f t="shared" si="380"/>
        <v>38016</v>
      </c>
      <c r="H3353">
        <f t="shared" si="381"/>
        <v>5</v>
      </c>
      <c r="I3353" s="38">
        <v>0</v>
      </c>
      <c r="J3353" s="38">
        <v>0.3347222222222222</v>
      </c>
      <c r="L3353">
        <v>13</v>
      </c>
      <c r="O3353">
        <v>5</v>
      </c>
      <c r="P3353">
        <v>2</v>
      </c>
      <c r="Q3353">
        <v>2</v>
      </c>
      <c r="T3353">
        <v>2</v>
      </c>
      <c r="W3353" s="41" t="s">
        <v>50</v>
      </c>
      <c r="X3353">
        <v>0</v>
      </c>
      <c r="Y3353">
        <v>1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</row>
    <row r="3354" spans="1:39" x14ac:dyDescent="0.15">
      <c r="A3354">
        <v>65</v>
      </c>
      <c r="B3354">
        <v>3</v>
      </c>
      <c r="C3354">
        <v>5</v>
      </c>
      <c r="D3354" s="17">
        <v>2004</v>
      </c>
      <c r="E3354" s="17">
        <v>1</v>
      </c>
      <c r="F3354" s="17">
        <v>30</v>
      </c>
      <c r="G3354" s="40">
        <f t="shared" si="380"/>
        <v>38016</v>
      </c>
      <c r="H3354">
        <f t="shared" si="381"/>
        <v>5</v>
      </c>
      <c r="I3354" s="38">
        <v>0</v>
      </c>
      <c r="J3354" s="38">
        <v>0.41805555555555557</v>
      </c>
      <c r="K3354">
        <v>4972</v>
      </c>
      <c r="L3354">
        <v>14</v>
      </c>
      <c r="O3354">
        <v>5</v>
      </c>
      <c r="P3354">
        <v>2</v>
      </c>
      <c r="Q3354">
        <v>1</v>
      </c>
      <c r="T3354">
        <v>2</v>
      </c>
      <c r="W3354" s="41" t="s">
        <v>198</v>
      </c>
      <c r="X3354">
        <v>0</v>
      </c>
      <c r="Y3354">
        <v>1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</row>
    <row r="3355" spans="1:39" x14ac:dyDescent="0.15">
      <c r="A3355">
        <v>3702</v>
      </c>
      <c r="B3355">
        <v>164</v>
      </c>
      <c r="C3355">
        <v>5</v>
      </c>
      <c r="D3355" s="17">
        <v>2008</v>
      </c>
      <c r="E3355" s="17">
        <v>1</v>
      </c>
      <c r="F3355" s="17">
        <v>30</v>
      </c>
      <c r="G3355" s="40">
        <f t="shared" si="380"/>
        <v>39477</v>
      </c>
      <c r="H3355">
        <f t="shared" si="381"/>
        <v>5</v>
      </c>
      <c r="I3355" s="38">
        <v>0</v>
      </c>
      <c r="J3355" s="38">
        <v>0.4368055555555555</v>
      </c>
      <c r="L3355">
        <v>13</v>
      </c>
      <c r="O3355">
        <v>5</v>
      </c>
      <c r="P3355">
        <v>2</v>
      </c>
      <c r="Q3355">
        <v>1</v>
      </c>
      <c r="T3355">
        <v>3</v>
      </c>
      <c r="W3355" s="41" t="s">
        <v>49</v>
      </c>
      <c r="X3355">
        <v>0</v>
      </c>
      <c r="Y3355">
        <v>1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M3355" t="s">
        <v>2920</v>
      </c>
    </row>
    <row r="3356" spans="1:39" x14ac:dyDescent="0.15">
      <c r="A3356">
        <v>3708</v>
      </c>
      <c r="B3356">
        <v>164</v>
      </c>
      <c r="C3356">
        <v>5</v>
      </c>
      <c r="D3356" s="17">
        <v>2008</v>
      </c>
      <c r="E3356" s="17">
        <v>1</v>
      </c>
      <c r="F3356" s="17">
        <v>30</v>
      </c>
      <c r="G3356" s="40">
        <f t="shared" si="380"/>
        <v>39477</v>
      </c>
      <c r="H3356">
        <f t="shared" si="381"/>
        <v>5</v>
      </c>
      <c r="I3356" s="38">
        <v>0</v>
      </c>
      <c r="J3356" s="38">
        <v>0.53125</v>
      </c>
      <c r="K3356">
        <v>7906</v>
      </c>
      <c r="L3356">
        <v>14</v>
      </c>
      <c r="O3356">
        <v>5</v>
      </c>
      <c r="P3356">
        <v>2</v>
      </c>
      <c r="Q3356">
        <v>2</v>
      </c>
      <c r="R3356">
        <v>37</v>
      </c>
      <c r="S3356">
        <v>0</v>
      </c>
      <c r="T3356">
        <v>3</v>
      </c>
      <c r="W3356" s="41" t="s">
        <v>50</v>
      </c>
      <c r="X3356">
        <v>1</v>
      </c>
      <c r="Y3356">
        <v>0</v>
      </c>
      <c r="Z3356">
        <v>1</v>
      </c>
      <c r="AA3356">
        <v>0</v>
      </c>
      <c r="AB3356">
        <v>0</v>
      </c>
      <c r="AC3356">
        <v>0</v>
      </c>
      <c r="AD3356">
        <v>0</v>
      </c>
      <c r="AE3356">
        <v>1</v>
      </c>
    </row>
    <row r="3357" spans="1:39" x14ac:dyDescent="0.15">
      <c r="A3357">
        <v>1242</v>
      </c>
      <c r="B3357">
        <v>44</v>
      </c>
      <c r="C3357">
        <v>5</v>
      </c>
      <c r="D3357" s="17">
        <v>2004</v>
      </c>
      <c r="E3357" s="17">
        <v>2</v>
      </c>
      <c r="F3357" s="17">
        <v>2</v>
      </c>
      <c r="G3357" s="40">
        <f t="shared" ref="G3357:G3366" si="382">DATE(D3357,E3357,F3357)</f>
        <v>38019</v>
      </c>
      <c r="H3357">
        <f t="shared" ref="H3357:H3366" si="383">INT((G3357-DATE(YEAR(G3357-WEEKDAY(G3357-1)+4),1,3)+WEEKDAY(DATE(YEAR(G3357-WEEKDAY(G3357-1)+4),1,3))+5)/7)</f>
        <v>6</v>
      </c>
      <c r="I3357" s="38">
        <v>0</v>
      </c>
      <c r="J3357" s="38">
        <v>0.3840277777777778</v>
      </c>
      <c r="L3357">
        <v>11</v>
      </c>
      <c r="O3357">
        <v>5</v>
      </c>
      <c r="P3357">
        <v>2</v>
      </c>
      <c r="Q3357">
        <v>1</v>
      </c>
      <c r="R3357">
        <v>35.200000000000003</v>
      </c>
      <c r="S3357">
        <v>0</v>
      </c>
      <c r="T3357">
        <v>2</v>
      </c>
      <c r="W3357" s="41" t="s">
        <v>118</v>
      </c>
      <c r="X3357">
        <v>0</v>
      </c>
      <c r="Y3357">
        <v>1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</row>
    <row r="3358" spans="1:39" x14ac:dyDescent="0.15">
      <c r="A3358">
        <v>1236</v>
      </c>
      <c r="B3358">
        <v>44</v>
      </c>
      <c r="C3358">
        <v>5</v>
      </c>
      <c r="D3358" s="17">
        <v>2004</v>
      </c>
      <c r="E3358" s="17">
        <v>2</v>
      </c>
      <c r="F3358" s="17">
        <v>2</v>
      </c>
      <c r="G3358" s="40">
        <f t="shared" si="382"/>
        <v>38019</v>
      </c>
      <c r="H3358">
        <f t="shared" si="383"/>
        <v>6</v>
      </c>
      <c r="I3358" s="38">
        <v>0</v>
      </c>
      <c r="J3358" s="38">
        <v>0.33611111111111108</v>
      </c>
      <c r="K3358">
        <v>1093</v>
      </c>
      <c r="L3358">
        <v>10</v>
      </c>
      <c r="O3358">
        <v>5</v>
      </c>
      <c r="P3358">
        <v>2</v>
      </c>
      <c r="Q3358">
        <v>1</v>
      </c>
      <c r="T3358">
        <v>2</v>
      </c>
      <c r="W3358" s="41" t="s">
        <v>118</v>
      </c>
      <c r="X3358">
        <v>0</v>
      </c>
      <c r="Y3358">
        <v>1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</row>
    <row r="3359" spans="1:39" x14ac:dyDescent="0.15">
      <c r="A3359">
        <v>539</v>
      </c>
      <c r="B3359">
        <v>19</v>
      </c>
      <c r="C3359">
        <v>5</v>
      </c>
      <c r="D3359" s="17">
        <v>2004</v>
      </c>
      <c r="E3359" s="17">
        <v>2</v>
      </c>
      <c r="F3359" s="17">
        <v>3</v>
      </c>
      <c r="G3359" s="40">
        <f t="shared" si="382"/>
        <v>38020</v>
      </c>
      <c r="H3359">
        <f t="shared" si="383"/>
        <v>6</v>
      </c>
      <c r="I3359" s="38">
        <v>0</v>
      </c>
      <c r="J3359" s="38">
        <v>0.46597222222222223</v>
      </c>
      <c r="L3359">
        <v>11</v>
      </c>
      <c r="O3359">
        <v>5</v>
      </c>
      <c r="P3359">
        <v>2</v>
      </c>
      <c r="Q3359">
        <v>2</v>
      </c>
      <c r="T3359">
        <v>2</v>
      </c>
      <c r="W3359" s="41" t="s">
        <v>118</v>
      </c>
      <c r="X3359">
        <v>1</v>
      </c>
      <c r="Y3359">
        <v>0</v>
      </c>
      <c r="Z3359">
        <v>1</v>
      </c>
      <c r="AA3359">
        <v>0</v>
      </c>
      <c r="AB3359">
        <v>0</v>
      </c>
      <c r="AC3359">
        <v>0</v>
      </c>
      <c r="AD3359">
        <v>0</v>
      </c>
      <c r="AE3359">
        <v>1</v>
      </c>
    </row>
    <row r="3360" spans="1:39" x14ac:dyDescent="0.15">
      <c r="A3360">
        <v>500</v>
      </c>
      <c r="B3360">
        <v>18</v>
      </c>
      <c r="C3360">
        <v>6</v>
      </c>
      <c r="D3360" s="17">
        <v>2004</v>
      </c>
      <c r="E3360" s="17">
        <v>2</v>
      </c>
      <c r="F3360" s="17">
        <v>4</v>
      </c>
      <c r="G3360" s="40">
        <f t="shared" si="382"/>
        <v>38021</v>
      </c>
      <c r="H3360">
        <f t="shared" si="383"/>
        <v>6</v>
      </c>
      <c r="I3360" s="38">
        <v>0</v>
      </c>
      <c r="J3360" s="38">
        <v>0.37222222222222223</v>
      </c>
      <c r="K3360">
        <v>6007</v>
      </c>
      <c r="L3360">
        <v>10</v>
      </c>
      <c r="O3360">
        <v>5</v>
      </c>
      <c r="P3360">
        <v>2</v>
      </c>
      <c r="Q3360">
        <v>2</v>
      </c>
      <c r="T3360">
        <v>2</v>
      </c>
      <c r="W3360" s="41" t="s">
        <v>278</v>
      </c>
      <c r="X3360">
        <v>1</v>
      </c>
      <c r="Y3360">
        <v>0</v>
      </c>
      <c r="Z3360">
        <v>1</v>
      </c>
      <c r="AA3360">
        <v>0</v>
      </c>
      <c r="AB3360">
        <v>0</v>
      </c>
      <c r="AC3360">
        <v>0</v>
      </c>
      <c r="AD3360">
        <v>0</v>
      </c>
      <c r="AE3360">
        <v>1</v>
      </c>
    </row>
    <row r="3361" spans="1:39" x14ac:dyDescent="0.15">
      <c r="A3361">
        <v>505</v>
      </c>
      <c r="B3361">
        <v>18</v>
      </c>
      <c r="C3361">
        <v>6</v>
      </c>
      <c r="D3361" s="19">
        <v>2004</v>
      </c>
      <c r="E3361" s="19">
        <v>2</v>
      </c>
      <c r="F3361" s="19">
        <v>4</v>
      </c>
      <c r="G3361" s="40">
        <f t="shared" si="382"/>
        <v>38021</v>
      </c>
      <c r="H3361">
        <f t="shared" si="383"/>
        <v>6</v>
      </c>
      <c r="I3361" s="38">
        <v>0</v>
      </c>
      <c r="J3361" s="38">
        <v>0.3923611111111111</v>
      </c>
      <c r="K3361">
        <v>6011</v>
      </c>
      <c r="L3361">
        <v>11</v>
      </c>
      <c r="O3361">
        <v>5</v>
      </c>
      <c r="P3361">
        <v>2</v>
      </c>
      <c r="Q3361">
        <v>1</v>
      </c>
      <c r="R3361">
        <v>38</v>
      </c>
      <c r="S3361">
        <v>1</v>
      </c>
      <c r="T3361">
        <v>2</v>
      </c>
      <c r="W3361" s="41" t="s">
        <v>50</v>
      </c>
      <c r="X3361">
        <v>0</v>
      </c>
      <c r="Y3361">
        <v>1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</row>
    <row r="3362" spans="1:39" x14ac:dyDescent="0.15">
      <c r="A3362">
        <v>510</v>
      </c>
      <c r="B3362">
        <v>18</v>
      </c>
      <c r="C3362">
        <v>6</v>
      </c>
      <c r="D3362" s="17">
        <v>2004</v>
      </c>
      <c r="E3362" s="17">
        <v>2</v>
      </c>
      <c r="F3362" s="17">
        <v>4</v>
      </c>
      <c r="G3362" s="40">
        <f t="shared" si="382"/>
        <v>38021</v>
      </c>
      <c r="H3362">
        <f t="shared" si="383"/>
        <v>6</v>
      </c>
      <c r="I3362" s="38">
        <v>0</v>
      </c>
      <c r="J3362" s="38">
        <v>0.4055555555555555</v>
      </c>
      <c r="K3362">
        <v>1705</v>
      </c>
      <c r="L3362">
        <v>11</v>
      </c>
      <c r="O3362">
        <v>5</v>
      </c>
      <c r="P3362">
        <v>2</v>
      </c>
      <c r="Q3362">
        <v>2</v>
      </c>
      <c r="T3362">
        <v>2</v>
      </c>
      <c r="W3362" s="41" t="s">
        <v>49</v>
      </c>
      <c r="X3362">
        <v>0</v>
      </c>
      <c r="Y3362">
        <v>1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</row>
    <row r="3363" spans="1:39" x14ac:dyDescent="0.15">
      <c r="A3363">
        <v>437</v>
      </c>
      <c r="B3363">
        <v>16</v>
      </c>
      <c r="C3363">
        <v>6</v>
      </c>
      <c r="D3363" s="17">
        <v>2004</v>
      </c>
      <c r="E3363" s="17">
        <v>2</v>
      </c>
      <c r="F3363" s="17">
        <v>5</v>
      </c>
      <c r="G3363" s="40">
        <f t="shared" si="382"/>
        <v>38022</v>
      </c>
      <c r="H3363">
        <f t="shared" si="383"/>
        <v>6</v>
      </c>
      <c r="I3363" s="38">
        <v>0</v>
      </c>
      <c r="J3363" s="38">
        <v>0.48958333333333331</v>
      </c>
      <c r="L3363">
        <v>14</v>
      </c>
      <c r="O3363">
        <v>5</v>
      </c>
      <c r="P3363">
        <v>2</v>
      </c>
      <c r="Q3363">
        <v>2</v>
      </c>
      <c r="T3363">
        <v>2</v>
      </c>
      <c r="W3363" s="41" t="s">
        <v>50</v>
      </c>
      <c r="X3363">
        <v>0</v>
      </c>
      <c r="Y3363">
        <v>1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</row>
    <row r="3364" spans="1:39" x14ac:dyDescent="0.15">
      <c r="A3364">
        <v>473</v>
      </c>
      <c r="B3364">
        <v>17</v>
      </c>
      <c r="C3364">
        <v>6</v>
      </c>
      <c r="D3364" s="17">
        <v>2004</v>
      </c>
      <c r="E3364" s="17">
        <v>2</v>
      </c>
      <c r="F3364" s="17">
        <v>5</v>
      </c>
      <c r="G3364" s="40">
        <f t="shared" si="382"/>
        <v>38022</v>
      </c>
      <c r="H3364">
        <f t="shared" si="383"/>
        <v>6</v>
      </c>
      <c r="I3364" s="38">
        <v>0</v>
      </c>
      <c r="J3364" s="38">
        <v>0.3354166666666667</v>
      </c>
      <c r="K3364">
        <v>6016</v>
      </c>
      <c r="L3364">
        <v>10</v>
      </c>
      <c r="O3364">
        <v>5</v>
      </c>
      <c r="P3364">
        <v>2</v>
      </c>
      <c r="Q3364">
        <v>1</v>
      </c>
      <c r="W3364" s="41" t="s">
        <v>278</v>
      </c>
      <c r="X3364">
        <v>0</v>
      </c>
      <c r="Y3364">
        <v>1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</row>
    <row r="3365" spans="1:39" x14ac:dyDescent="0.15">
      <c r="A3365">
        <v>439</v>
      </c>
      <c r="B3365">
        <v>16</v>
      </c>
      <c r="C3365">
        <v>6</v>
      </c>
      <c r="D3365" s="17">
        <v>2004</v>
      </c>
      <c r="E3365" s="17">
        <v>2</v>
      </c>
      <c r="F3365" s="17">
        <v>6</v>
      </c>
      <c r="G3365" s="40">
        <f t="shared" si="382"/>
        <v>38023</v>
      </c>
      <c r="H3365">
        <f t="shared" si="383"/>
        <v>6</v>
      </c>
      <c r="I3365" s="38">
        <v>0</v>
      </c>
      <c r="J3365" s="38">
        <v>0.32291666666666669</v>
      </c>
      <c r="K3365">
        <v>6021</v>
      </c>
      <c r="L3365">
        <v>12</v>
      </c>
      <c r="O3365">
        <v>5</v>
      </c>
      <c r="P3365">
        <v>2</v>
      </c>
      <c r="Q3365">
        <v>2</v>
      </c>
      <c r="T3365">
        <v>2</v>
      </c>
      <c r="W3365" s="41" t="s">
        <v>284</v>
      </c>
      <c r="X3365">
        <v>0</v>
      </c>
      <c r="Y3365">
        <v>1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</row>
    <row r="3366" spans="1:39" x14ac:dyDescent="0.15">
      <c r="A3366">
        <v>442</v>
      </c>
      <c r="B3366">
        <v>16</v>
      </c>
      <c r="C3366">
        <v>6</v>
      </c>
      <c r="D3366" s="17">
        <v>2004</v>
      </c>
      <c r="E3366" s="17">
        <v>2</v>
      </c>
      <c r="F3366" s="17">
        <v>6</v>
      </c>
      <c r="G3366" s="40">
        <f t="shared" si="382"/>
        <v>38023</v>
      </c>
      <c r="H3366">
        <f t="shared" si="383"/>
        <v>6</v>
      </c>
      <c r="I3366" s="38">
        <v>8</v>
      </c>
      <c r="J3366" s="38">
        <v>8</v>
      </c>
      <c r="K3366">
        <v>6022</v>
      </c>
      <c r="L3366">
        <v>14</v>
      </c>
      <c r="O3366">
        <v>5</v>
      </c>
      <c r="P3366">
        <v>2</v>
      </c>
      <c r="Q3366">
        <v>1</v>
      </c>
      <c r="T3366">
        <v>2</v>
      </c>
      <c r="W3366" s="41" t="s">
        <v>49</v>
      </c>
      <c r="X3366">
        <v>0</v>
      </c>
      <c r="Y3366">
        <v>1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</row>
    <row r="3367" spans="1:39" x14ac:dyDescent="0.15">
      <c r="A3367">
        <v>376</v>
      </c>
      <c r="B3367">
        <v>14</v>
      </c>
      <c r="C3367">
        <v>6</v>
      </c>
      <c r="D3367" s="19">
        <v>2004</v>
      </c>
      <c r="E3367" s="19">
        <v>2</v>
      </c>
      <c r="F3367" s="19">
        <v>10</v>
      </c>
      <c r="G3367" s="40">
        <f>DATE(D3367,E3367,F3367)</f>
        <v>38027</v>
      </c>
      <c r="H3367">
        <f>INT((G3367-DATE(YEAR(G3367-WEEKDAY(G3367-1)+4),1,3)+WEEKDAY(DATE(YEAR(G3367-WEEKDAY(G3367-1)+4),1,3))+5)/7)</f>
        <v>7</v>
      </c>
      <c r="I3367" s="38">
        <v>0</v>
      </c>
      <c r="J3367" s="38">
        <v>0.33888888888888885</v>
      </c>
      <c r="K3367">
        <v>6040</v>
      </c>
      <c r="L3367">
        <v>11</v>
      </c>
      <c r="O3367">
        <v>5</v>
      </c>
      <c r="P3367">
        <v>2</v>
      </c>
      <c r="Q3367">
        <v>2</v>
      </c>
      <c r="T3367">
        <v>2</v>
      </c>
      <c r="W3367" s="41" t="s">
        <v>278</v>
      </c>
      <c r="X3367">
        <v>1</v>
      </c>
      <c r="Y3367">
        <v>0</v>
      </c>
      <c r="Z3367">
        <v>1</v>
      </c>
      <c r="AA3367">
        <v>0</v>
      </c>
      <c r="AB3367">
        <v>0</v>
      </c>
      <c r="AC3367">
        <v>0</v>
      </c>
      <c r="AD3367">
        <v>0</v>
      </c>
      <c r="AE3367">
        <v>1</v>
      </c>
      <c r="AM3367" t="s">
        <v>2918</v>
      </c>
    </row>
    <row r="3368" spans="1:39" x14ac:dyDescent="0.15">
      <c r="A3368">
        <v>394</v>
      </c>
      <c r="B3368">
        <v>14</v>
      </c>
      <c r="C3368">
        <v>6</v>
      </c>
      <c r="D3368" s="17">
        <v>2004</v>
      </c>
      <c r="E3368" s="17">
        <v>2</v>
      </c>
      <c r="F3368" s="17">
        <v>10</v>
      </c>
      <c r="G3368" s="40">
        <f>DATE(D3368,E3368,F3368)</f>
        <v>38027</v>
      </c>
      <c r="H3368">
        <f>INT((G3368-DATE(YEAR(G3368-WEEKDAY(G3368-1)+4),1,3)+WEEKDAY(DATE(YEAR(G3368-WEEKDAY(G3368-1)+4),1,3))+5)/7)</f>
        <v>7</v>
      </c>
      <c r="I3368" s="38">
        <v>0</v>
      </c>
      <c r="J3368" s="38">
        <v>0.48125000000000001</v>
      </c>
      <c r="K3368">
        <v>5141</v>
      </c>
      <c r="L3368">
        <v>11</v>
      </c>
      <c r="O3368">
        <v>5</v>
      </c>
      <c r="P3368">
        <v>2</v>
      </c>
      <c r="Q3368">
        <v>1</v>
      </c>
      <c r="T3368">
        <v>2</v>
      </c>
      <c r="W3368" s="41" t="s">
        <v>120</v>
      </c>
      <c r="X3368">
        <v>1</v>
      </c>
      <c r="Y3368">
        <v>0</v>
      </c>
      <c r="Z3368">
        <v>1</v>
      </c>
      <c r="AA3368">
        <v>0</v>
      </c>
      <c r="AB3368">
        <v>0</v>
      </c>
      <c r="AC3368">
        <v>0</v>
      </c>
      <c r="AD3368">
        <v>0</v>
      </c>
      <c r="AE3368">
        <v>1</v>
      </c>
    </row>
    <row r="3369" spans="1:39" x14ac:dyDescent="0.15">
      <c r="A3369">
        <v>393</v>
      </c>
      <c r="B3369">
        <v>14</v>
      </c>
      <c r="C3369">
        <v>6</v>
      </c>
      <c r="D3369" s="19">
        <v>2004</v>
      </c>
      <c r="E3369" s="19">
        <v>2</v>
      </c>
      <c r="F3369" s="19">
        <v>10</v>
      </c>
      <c r="G3369" s="40">
        <f>DATE(D3369,E3369,F3369)</f>
        <v>38027</v>
      </c>
      <c r="H3369">
        <f>INT((G3369-DATE(YEAR(G3369-WEEKDAY(G3369-1)+4),1,3)+WEEKDAY(DATE(YEAR(G3369-WEEKDAY(G3369-1)+4),1,3))+5)/7)</f>
        <v>7</v>
      </c>
      <c r="I3369" s="38">
        <v>0</v>
      </c>
      <c r="J3369" s="38">
        <v>0.4777777777777778</v>
      </c>
      <c r="L3369">
        <v>12</v>
      </c>
      <c r="O3369">
        <v>5</v>
      </c>
      <c r="P3369">
        <v>2</v>
      </c>
      <c r="Q3369">
        <v>1</v>
      </c>
      <c r="T3369">
        <v>2</v>
      </c>
      <c r="W3369" s="41" t="s">
        <v>278</v>
      </c>
      <c r="X3369">
        <v>0</v>
      </c>
      <c r="Y3369">
        <v>1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</row>
    <row r="3370" spans="1:39" x14ac:dyDescent="0.15">
      <c r="A3370">
        <v>356</v>
      </c>
      <c r="B3370">
        <v>13</v>
      </c>
      <c r="C3370">
        <v>7</v>
      </c>
      <c r="D3370" s="17">
        <v>2004</v>
      </c>
      <c r="E3370" s="17">
        <v>2</v>
      </c>
      <c r="F3370" s="17">
        <v>11</v>
      </c>
      <c r="G3370" s="40">
        <f>DATE(D3370,E3370,F3370)</f>
        <v>38028</v>
      </c>
      <c r="H3370">
        <f>INT((G3370-DATE(YEAR(G3370-WEEKDAY(G3370-1)+4),1,3)+WEEKDAY(DATE(YEAR(G3370-WEEKDAY(G3370-1)+4),1,3))+5)/7)</f>
        <v>7</v>
      </c>
      <c r="I3370" s="38">
        <v>0</v>
      </c>
      <c r="J3370" s="38">
        <v>0.41875000000000001</v>
      </c>
      <c r="L3370">
        <v>13</v>
      </c>
      <c r="O3370">
        <v>5</v>
      </c>
      <c r="P3370">
        <v>2</v>
      </c>
      <c r="Q3370">
        <v>1</v>
      </c>
      <c r="T3370">
        <v>2</v>
      </c>
      <c r="W3370" s="41" t="s">
        <v>118</v>
      </c>
      <c r="X3370">
        <v>0</v>
      </c>
      <c r="Y3370">
        <v>1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H3370">
        <v>1</v>
      </c>
    </row>
    <row r="3371" spans="1:39" x14ac:dyDescent="0.15">
      <c r="A3371">
        <v>3766</v>
      </c>
      <c r="B3371">
        <v>166</v>
      </c>
      <c r="C3371">
        <v>7</v>
      </c>
      <c r="D3371" s="19">
        <v>2008</v>
      </c>
      <c r="E3371" s="19">
        <v>2</v>
      </c>
      <c r="F3371" s="19">
        <v>11</v>
      </c>
      <c r="G3371" s="40">
        <f>DATE(D3371,E3371,F3371)</f>
        <v>39489</v>
      </c>
      <c r="H3371">
        <f>INT((G3371-DATE(YEAR(G3371-WEEKDAY(G3371-1)+4),1,3)+WEEKDAY(DATE(YEAR(G3371-WEEKDAY(G3371-1)+4),1,3))+5)/7)</f>
        <v>7</v>
      </c>
      <c r="I3371" s="38">
        <v>0</v>
      </c>
      <c r="J3371" s="38">
        <v>0.4597222222222222</v>
      </c>
      <c r="L3371">
        <v>14</v>
      </c>
      <c r="O3371">
        <v>5</v>
      </c>
      <c r="P3371">
        <v>2</v>
      </c>
      <c r="Q3371">
        <v>2</v>
      </c>
      <c r="R3371">
        <v>371</v>
      </c>
      <c r="T3371">
        <v>3</v>
      </c>
      <c r="V3371" s="41" t="s">
        <v>2927</v>
      </c>
      <c r="W3371" s="41" t="s">
        <v>2830</v>
      </c>
      <c r="X3371">
        <v>0</v>
      </c>
    </row>
    <row r="3372" spans="1:39" x14ac:dyDescent="0.15">
      <c r="A3372">
        <v>640</v>
      </c>
      <c r="B3372">
        <v>23</v>
      </c>
      <c r="C3372">
        <v>7</v>
      </c>
      <c r="D3372" s="17">
        <v>2004</v>
      </c>
      <c r="E3372" s="17">
        <v>2</v>
      </c>
      <c r="F3372" s="17">
        <v>16</v>
      </c>
      <c r="G3372" s="40">
        <f t="shared" ref="G3372:G3379" si="384">DATE(D3372,E3372,F3372)</f>
        <v>38033</v>
      </c>
      <c r="H3372">
        <f t="shared" ref="H3372:H3379" si="385">INT((G3372-DATE(YEAR(G3372-WEEKDAY(G3372-1)+4),1,3)+WEEKDAY(DATE(YEAR(G3372-WEEKDAY(G3372-1)+4),1,3))+5)/7)</f>
        <v>8</v>
      </c>
      <c r="I3372" s="38">
        <v>0</v>
      </c>
      <c r="J3372" s="38">
        <v>0.44791666666666669</v>
      </c>
      <c r="L3372">
        <v>10</v>
      </c>
      <c r="O3372">
        <v>5</v>
      </c>
      <c r="P3372">
        <v>2</v>
      </c>
      <c r="Q3372">
        <v>1</v>
      </c>
      <c r="T3372">
        <v>2</v>
      </c>
      <c r="W3372" s="41" t="s">
        <v>49</v>
      </c>
      <c r="X3372">
        <v>0</v>
      </c>
      <c r="Y3372">
        <v>1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</row>
    <row r="3373" spans="1:39" x14ac:dyDescent="0.15">
      <c r="A3373">
        <v>641</v>
      </c>
      <c r="B3373">
        <v>23</v>
      </c>
      <c r="C3373">
        <v>7</v>
      </c>
      <c r="D3373" s="17">
        <v>2004</v>
      </c>
      <c r="E3373" s="17">
        <v>2</v>
      </c>
      <c r="F3373" s="17">
        <v>16</v>
      </c>
      <c r="G3373" s="40">
        <f t="shared" si="384"/>
        <v>38033</v>
      </c>
      <c r="H3373">
        <f t="shared" si="385"/>
        <v>8</v>
      </c>
      <c r="I3373" s="38">
        <v>0</v>
      </c>
      <c r="J3373" s="38">
        <v>0.4548611111111111</v>
      </c>
      <c r="K3373">
        <v>3933</v>
      </c>
      <c r="L3373">
        <v>11</v>
      </c>
      <c r="O3373">
        <v>5</v>
      </c>
      <c r="P3373">
        <v>2</v>
      </c>
      <c r="Q3373">
        <v>2</v>
      </c>
      <c r="T3373">
        <v>2</v>
      </c>
      <c r="W3373" s="41" t="s">
        <v>118</v>
      </c>
      <c r="X3373">
        <v>0</v>
      </c>
      <c r="Y3373">
        <v>1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</row>
    <row r="3374" spans="1:39" x14ac:dyDescent="0.15">
      <c r="A3374">
        <v>612</v>
      </c>
      <c r="B3374">
        <v>22</v>
      </c>
      <c r="C3374">
        <v>7</v>
      </c>
      <c r="D3374" s="19">
        <v>2004</v>
      </c>
      <c r="E3374" s="19">
        <v>2</v>
      </c>
      <c r="F3374" s="19">
        <v>17</v>
      </c>
      <c r="G3374" s="40">
        <f t="shared" si="384"/>
        <v>38034</v>
      </c>
      <c r="H3374">
        <f t="shared" si="385"/>
        <v>8</v>
      </c>
      <c r="I3374" s="38">
        <v>0</v>
      </c>
      <c r="J3374" s="38">
        <v>0.46180555555555558</v>
      </c>
      <c r="K3374">
        <v>668</v>
      </c>
      <c r="L3374">
        <v>10</v>
      </c>
      <c r="O3374">
        <v>5</v>
      </c>
      <c r="P3374">
        <v>2</v>
      </c>
      <c r="Q3374">
        <v>1</v>
      </c>
      <c r="R3374">
        <v>37.5</v>
      </c>
      <c r="S3374">
        <v>1</v>
      </c>
      <c r="T3374">
        <v>2</v>
      </c>
      <c r="W3374" s="41" t="s">
        <v>50</v>
      </c>
      <c r="X3374">
        <v>1</v>
      </c>
      <c r="Y3374">
        <v>0</v>
      </c>
      <c r="Z3374">
        <v>1</v>
      </c>
      <c r="AA3374">
        <v>0</v>
      </c>
      <c r="AB3374">
        <v>0</v>
      </c>
      <c r="AC3374">
        <v>0</v>
      </c>
      <c r="AD3374">
        <v>0</v>
      </c>
      <c r="AE3374">
        <v>1</v>
      </c>
    </row>
    <row r="3375" spans="1:39" x14ac:dyDescent="0.15">
      <c r="A3375">
        <v>602</v>
      </c>
      <c r="B3375">
        <v>22</v>
      </c>
      <c r="C3375">
        <v>7</v>
      </c>
      <c r="D3375" s="17">
        <v>2004</v>
      </c>
      <c r="E3375" s="17">
        <v>2</v>
      </c>
      <c r="F3375" s="17">
        <v>17</v>
      </c>
      <c r="G3375" s="40">
        <f t="shared" si="384"/>
        <v>38034</v>
      </c>
      <c r="H3375">
        <f t="shared" si="385"/>
        <v>8</v>
      </c>
      <c r="I3375" s="38">
        <v>0</v>
      </c>
      <c r="J3375" s="38">
        <v>0.41805555555555557</v>
      </c>
      <c r="K3375">
        <v>6076</v>
      </c>
      <c r="L3375">
        <v>11</v>
      </c>
      <c r="O3375">
        <v>5</v>
      </c>
      <c r="P3375">
        <v>2</v>
      </c>
      <c r="Q3375">
        <v>1</v>
      </c>
      <c r="T3375">
        <v>2</v>
      </c>
      <c r="W3375" s="41" t="s">
        <v>278</v>
      </c>
      <c r="X3375">
        <v>0</v>
      </c>
      <c r="Y3375">
        <v>1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M3375" t="s">
        <v>2918</v>
      </c>
    </row>
    <row r="3376" spans="1:39" x14ac:dyDescent="0.15">
      <c r="A3376">
        <v>610</v>
      </c>
      <c r="B3376">
        <v>22</v>
      </c>
      <c r="C3376">
        <v>7</v>
      </c>
      <c r="D3376" s="17">
        <v>2004</v>
      </c>
      <c r="E3376" s="17">
        <v>2</v>
      </c>
      <c r="F3376" s="17">
        <v>17</v>
      </c>
      <c r="G3376" s="40">
        <f t="shared" si="384"/>
        <v>38034</v>
      </c>
      <c r="H3376">
        <f t="shared" si="385"/>
        <v>8</v>
      </c>
      <c r="I3376" s="38">
        <v>0</v>
      </c>
      <c r="J3376" s="38">
        <v>0.4604166666666667</v>
      </c>
      <c r="K3376">
        <v>1662</v>
      </c>
      <c r="L3376">
        <v>14</v>
      </c>
      <c r="O3376">
        <v>5</v>
      </c>
      <c r="P3376">
        <v>2</v>
      </c>
      <c r="Q3376">
        <v>2</v>
      </c>
      <c r="T3376">
        <v>2</v>
      </c>
      <c r="W3376" s="41" t="s">
        <v>118</v>
      </c>
      <c r="X3376">
        <v>1</v>
      </c>
      <c r="Y3376">
        <v>0</v>
      </c>
      <c r="Z3376">
        <v>1</v>
      </c>
      <c r="AA3376">
        <v>0</v>
      </c>
      <c r="AB3376">
        <v>0</v>
      </c>
      <c r="AC3376">
        <v>0</v>
      </c>
      <c r="AD3376">
        <v>0</v>
      </c>
      <c r="AE3376">
        <v>1</v>
      </c>
    </row>
    <row r="3377" spans="1:39" x14ac:dyDescent="0.15">
      <c r="A3377">
        <v>653</v>
      </c>
      <c r="B3377">
        <v>23</v>
      </c>
      <c r="C3377">
        <v>7</v>
      </c>
      <c r="D3377" s="19">
        <v>2004</v>
      </c>
      <c r="E3377" s="19">
        <v>2</v>
      </c>
      <c r="F3377" s="19">
        <v>17</v>
      </c>
      <c r="G3377" s="40">
        <f t="shared" si="384"/>
        <v>38034</v>
      </c>
      <c r="H3377">
        <f t="shared" si="385"/>
        <v>8</v>
      </c>
      <c r="I3377" s="38">
        <v>0</v>
      </c>
      <c r="J3377" s="38">
        <v>0.35694444444444445</v>
      </c>
      <c r="K3377">
        <v>551</v>
      </c>
      <c r="L3377">
        <v>11</v>
      </c>
      <c r="O3377">
        <v>5</v>
      </c>
      <c r="P3377">
        <v>2</v>
      </c>
      <c r="Q3377">
        <v>1</v>
      </c>
      <c r="R3377">
        <v>37.700000000000003</v>
      </c>
      <c r="S3377">
        <v>1</v>
      </c>
      <c r="T3377" s="32">
        <v>2</v>
      </c>
      <c r="U3377" s="32"/>
      <c r="W3377" s="41" t="s">
        <v>118</v>
      </c>
      <c r="X3377">
        <v>0</v>
      </c>
      <c r="Y3377">
        <v>1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</row>
    <row r="3378" spans="1:39" x14ac:dyDescent="0.15">
      <c r="A3378">
        <v>552</v>
      </c>
      <c r="B3378">
        <v>20</v>
      </c>
      <c r="C3378">
        <v>8</v>
      </c>
      <c r="D3378" s="17">
        <v>2004</v>
      </c>
      <c r="E3378" s="17">
        <v>2</v>
      </c>
      <c r="F3378" s="17">
        <v>20</v>
      </c>
      <c r="G3378" s="40">
        <f t="shared" si="384"/>
        <v>38037</v>
      </c>
      <c r="H3378">
        <f t="shared" si="385"/>
        <v>8</v>
      </c>
      <c r="I3378" s="38">
        <v>0</v>
      </c>
      <c r="J3378" s="38">
        <v>0.3347222222222222</v>
      </c>
      <c r="K3378">
        <v>23151</v>
      </c>
      <c r="L3378">
        <v>10</v>
      </c>
      <c r="O3378">
        <v>5</v>
      </c>
      <c r="P3378">
        <v>2</v>
      </c>
      <c r="Q3378">
        <v>2</v>
      </c>
      <c r="R3378">
        <v>39</v>
      </c>
      <c r="S3378">
        <v>1</v>
      </c>
      <c r="T3378">
        <v>2</v>
      </c>
      <c r="V3378" s="41" t="s">
        <v>1335</v>
      </c>
      <c r="W3378" s="41" t="s">
        <v>118</v>
      </c>
      <c r="X3378">
        <v>1</v>
      </c>
      <c r="Y3378">
        <v>0</v>
      </c>
      <c r="Z3378">
        <v>1</v>
      </c>
      <c r="AA3378">
        <v>0</v>
      </c>
      <c r="AB3378">
        <v>0</v>
      </c>
      <c r="AC3378">
        <v>0</v>
      </c>
      <c r="AD3378">
        <v>0</v>
      </c>
      <c r="AE3378">
        <v>1</v>
      </c>
    </row>
    <row r="3379" spans="1:39" x14ac:dyDescent="0.15">
      <c r="A3379">
        <v>3857</v>
      </c>
      <c r="B3379">
        <v>169</v>
      </c>
      <c r="C3379">
        <v>8</v>
      </c>
      <c r="D3379" s="19">
        <v>2009</v>
      </c>
      <c r="E3379" s="19">
        <v>2</v>
      </c>
      <c r="F3379" s="19">
        <v>19</v>
      </c>
      <c r="G3379" s="40">
        <f t="shared" si="384"/>
        <v>39863</v>
      </c>
      <c r="H3379">
        <f t="shared" si="385"/>
        <v>8</v>
      </c>
      <c r="I3379" s="38">
        <v>0</v>
      </c>
      <c r="J3379" s="38">
        <v>0.38750000000000001</v>
      </c>
      <c r="K3379">
        <v>7933</v>
      </c>
      <c r="L3379">
        <v>10</v>
      </c>
      <c r="O3379">
        <v>5</v>
      </c>
      <c r="P3379">
        <v>2</v>
      </c>
      <c r="Q3379">
        <v>2</v>
      </c>
      <c r="T3379">
        <v>4</v>
      </c>
      <c r="W3379" s="41" t="s">
        <v>120</v>
      </c>
      <c r="X3379">
        <v>0</v>
      </c>
      <c r="Y3379">
        <v>1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</row>
    <row r="3380" spans="1:39" x14ac:dyDescent="0.15">
      <c r="A3380">
        <v>708</v>
      </c>
      <c r="B3380">
        <v>25</v>
      </c>
      <c r="C3380">
        <v>8</v>
      </c>
      <c r="D3380" s="17">
        <v>2004</v>
      </c>
      <c r="E3380" s="17">
        <v>2</v>
      </c>
      <c r="F3380" s="17">
        <v>23</v>
      </c>
      <c r="G3380" s="40">
        <f>DATE(D3380,E3380,F3380)</f>
        <v>38040</v>
      </c>
      <c r="H3380">
        <f>INT((G3380-DATE(YEAR(G3380-WEEKDAY(G3380-1)+4),1,3)+WEEKDAY(DATE(YEAR(G3380-WEEKDAY(G3380-1)+4),1,3))+5)/7)</f>
        <v>9</v>
      </c>
      <c r="I3380" s="38">
        <v>10</v>
      </c>
      <c r="J3380" s="38">
        <v>10</v>
      </c>
      <c r="K3380">
        <v>414</v>
      </c>
      <c r="L3380">
        <v>14</v>
      </c>
      <c r="O3380">
        <v>5</v>
      </c>
      <c r="P3380">
        <v>2</v>
      </c>
      <c r="Q3380">
        <v>2</v>
      </c>
      <c r="T3380">
        <v>2</v>
      </c>
      <c r="W3380" s="41" t="s">
        <v>49</v>
      </c>
      <c r="X3380">
        <v>4</v>
      </c>
      <c r="Y3380">
        <v>0</v>
      </c>
      <c r="Z3380">
        <v>0</v>
      </c>
      <c r="AA3380">
        <v>0</v>
      </c>
      <c r="AB3380">
        <v>0</v>
      </c>
      <c r="AC3380">
        <v>1</v>
      </c>
      <c r="AD3380">
        <v>0</v>
      </c>
      <c r="AE3380">
        <v>1</v>
      </c>
    </row>
    <row r="3381" spans="1:39" x14ac:dyDescent="0.15">
      <c r="A3381">
        <v>736</v>
      </c>
      <c r="B3381">
        <v>26</v>
      </c>
      <c r="C3381">
        <v>9</v>
      </c>
      <c r="D3381" s="17">
        <v>2004</v>
      </c>
      <c r="E3381" s="17">
        <v>2</v>
      </c>
      <c r="F3381" s="17">
        <v>25</v>
      </c>
      <c r="G3381" s="40">
        <f>DATE(D3381,E3381,F3381)</f>
        <v>38042</v>
      </c>
      <c r="H3381">
        <f>INT((G3381-DATE(YEAR(G3381-WEEKDAY(G3381-1)+4),1,3)+WEEKDAY(DATE(YEAR(G3381-WEEKDAY(G3381-1)+4),1,3))+5)/7)</f>
        <v>9</v>
      </c>
      <c r="I3381" s="38">
        <v>0</v>
      </c>
      <c r="J3381" s="38">
        <v>0.32222222222222224</v>
      </c>
      <c r="K3381">
        <v>3531</v>
      </c>
      <c r="L3381">
        <v>13</v>
      </c>
      <c r="O3381">
        <v>5</v>
      </c>
      <c r="P3381">
        <v>2</v>
      </c>
      <c r="Q3381">
        <v>1</v>
      </c>
      <c r="T3381">
        <v>2</v>
      </c>
      <c r="W3381" s="41" t="s">
        <v>50</v>
      </c>
      <c r="X3381">
        <v>4</v>
      </c>
      <c r="Y3381">
        <v>0</v>
      </c>
      <c r="Z3381">
        <v>0</v>
      </c>
      <c r="AA3381">
        <v>0</v>
      </c>
      <c r="AB3381">
        <v>0</v>
      </c>
      <c r="AC3381">
        <v>1</v>
      </c>
      <c r="AD3381">
        <v>0</v>
      </c>
      <c r="AE3381">
        <v>1</v>
      </c>
    </row>
    <row r="3382" spans="1:39" x14ac:dyDescent="0.15">
      <c r="A3382">
        <v>1192</v>
      </c>
      <c r="B3382">
        <v>42</v>
      </c>
      <c r="C3382">
        <v>9</v>
      </c>
      <c r="D3382" s="17">
        <v>2004</v>
      </c>
      <c r="E3382" s="17">
        <v>2</v>
      </c>
      <c r="F3382" s="17">
        <v>26</v>
      </c>
      <c r="G3382" s="40">
        <f>DATE(D3382,E3382,F3382)</f>
        <v>38043</v>
      </c>
      <c r="H3382">
        <f>INT((G3382-DATE(YEAR(G3382-WEEKDAY(G3382-1)+4),1,3)+WEEKDAY(DATE(YEAR(G3382-WEEKDAY(G3382-1)+4),1,3))+5)/7)</f>
        <v>9</v>
      </c>
      <c r="I3382" s="38">
        <v>0</v>
      </c>
      <c r="J3382" s="38">
        <v>0.35069444444444442</v>
      </c>
      <c r="K3382">
        <v>3095</v>
      </c>
      <c r="L3382">
        <v>10</v>
      </c>
      <c r="O3382">
        <v>5</v>
      </c>
      <c r="P3382">
        <v>2</v>
      </c>
      <c r="Q3382">
        <v>1</v>
      </c>
      <c r="T3382">
        <v>2</v>
      </c>
      <c r="W3382" s="41" t="s">
        <v>118</v>
      </c>
      <c r="X3382">
        <v>0</v>
      </c>
      <c r="Y3382">
        <v>1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</row>
    <row r="3383" spans="1:39" x14ac:dyDescent="0.15">
      <c r="A3383">
        <v>1208</v>
      </c>
      <c r="B3383">
        <v>43</v>
      </c>
      <c r="C3383">
        <v>9</v>
      </c>
      <c r="D3383" s="17">
        <v>2004</v>
      </c>
      <c r="E3383" s="17">
        <v>2</v>
      </c>
      <c r="F3383" s="17">
        <v>26</v>
      </c>
      <c r="G3383" s="40">
        <f>DATE(D3383,E3383,F3383)</f>
        <v>38043</v>
      </c>
      <c r="H3383">
        <f>INT((G3383-DATE(YEAR(G3383-WEEKDAY(G3383-1)+4),1,3)+WEEKDAY(DATE(YEAR(G3383-WEEKDAY(G3383-1)+4),1,3))+5)/7)</f>
        <v>9</v>
      </c>
      <c r="I3383" s="38">
        <v>11</v>
      </c>
      <c r="J3383" s="38">
        <v>11</v>
      </c>
      <c r="K3383">
        <v>6122</v>
      </c>
      <c r="L3383">
        <v>11</v>
      </c>
      <c r="O3383">
        <v>5</v>
      </c>
      <c r="P3383">
        <v>2</v>
      </c>
      <c r="Q3383">
        <v>1</v>
      </c>
      <c r="T3383">
        <v>2</v>
      </c>
      <c r="W3383" s="41" t="s">
        <v>284</v>
      </c>
      <c r="X3383">
        <v>0</v>
      </c>
      <c r="Y3383">
        <v>1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</row>
    <row r="3384" spans="1:39" x14ac:dyDescent="0.15">
      <c r="A3384">
        <v>1194</v>
      </c>
      <c r="B3384">
        <v>42</v>
      </c>
      <c r="C3384">
        <v>9</v>
      </c>
      <c r="D3384" s="17">
        <v>2004</v>
      </c>
      <c r="E3384" s="17">
        <v>2</v>
      </c>
      <c r="F3384" s="17">
        <v>26</v>
      </c>
      <c r="G3384" s="40">
        <f>DATE(D3384,E3384,F3384)</f>
        <v>38043</v>
      </c>
      <c r="H3384">
        <f>INT((G3384-DATE(YEAR(G3384-WEEKDAY(G3384-1)+4),1,3)+WEEKDAY(DATE(YEAR(G3384-WEEKDAY(G3384-1)+4),1,3))+5)/7)</f>
        <v>9</v>
      </c>
      <c r="I3384" s="38">
        <v>0</v>
      </c>
      <c r="J3384" s="38">
        <v>0.33611111111111108</v>
      </c>
      <c r="K3384">
        <v>1974</v>
      </c>
      <c r="L3384">
        <v>11</v>
      </c>
      <c r="O3384">
        <v>5</v>
      </c>
      <c r="P3384">
        <v>2</v>
      </c>
      <c r="Q3384">
        <v>2</v>
      </c>
      <c r="T3384">
        <v>2</v>
      </c>
      <c r="W3384" s="41" t="s">
        <v>24</v>
      </c>
      <c r="X3384">
        <v>0</v>
      </c>
      <c r="Y3384">
        <v>1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</row>
    <row r="3385" spans="1:39" x14ac:dyDescent="0.15">
      <c r="A3385">
        <v>1053</v>
      </c>
      <c r="B3385">
        <v>37</v>
      </c>
      <c r="C3385">
        <v>9</v>
      </c>
      <c r="D3385" s="19">
        <v>2004</v>
      </c>
      <c r="E3385" s="19">
        <v>3</v>
      </c>
      <c r="F3385" s="19">
        <v>1</v>
      </c>
      <c r="G3385" s="40">
        <f t="shared" ref="G3385:G3390" si="386">DATE(D3385,E3385,F3385)</f>
        <v>38047</v>
      </c>
      <c r="H3385">
        <f t="shared" ref="H3385:H3390" si="387">INT((G3385-DATE(YEAR(G3385-WEEKDAY(G3385-1)+4),1,3)+WEEKDAY(DATE(YEAR(G3385-WEEKDAY(G3385-1)+4),1,3))+5)/7)</f>
        <v>10</v>
      </c>
      <c r="I3385" s="38">
        <v>0</v>
      </c>
      <c r="J3385" s="38">
        <v>0.43611111111111112</v>
      </c>
      <c r="K3385">
        <v>5252</v>
      </c>
      <c r="L3385">
        <v>14</v>
      </c>
      <c r="O3385">
        <v>5</v>
      </c>
      <c r="P3385">
        <v>2</v>
      </c>
      <c r="Q3385">
        <v>2</v>
      </c>
      <c r="T3385">
        <v>2</v>
      </c>
      <c r="W3385" s="41" t="s">
        <v>278</v>
      </c>
      <c r="X3385">
        <v>1</v>
      </c>
      <c r="Y3385">
        <v>0</v>
      </c>
      <c r="Z3385">
        <v>1</v>
      </c>
      <c r="AA3385">
        <v>0</v>
      </c>
      <c r="AB3385">
        <v>0</v>
      </c>
      <c r="AC3385">
        <v>0</v>
      </c>
      <c r="AD3385">
        <v>0</v>
      </c>
      <c r="AE3385">
        <v>1</v>
      </c>
    </row>
    <row r="3386" spans="1:39" x14ac:dyDescent="0.15">
      <c r="A3386">
        <v>1041</v>
      </c>
      <c r="B3386">
        <v>37</v>
      </c>
      <c r="C3386">
        <v>9</v>
      </c>
      <c r="D3386" s="17">
        <v>2004</v>
      </c>
      <c r="E3386" s="17">
        <v>3</v>
      </c>
      <c r="F3386" s="17">
        <v>1</v>
      </c>
      <c r="G3386" s="40">
        <f t="shared" si="386"/>
        <v>38047</v>
      </c>
      <c r="H3386">
        <f t="shared" si="387"/>
        <v>10</v>
      </c>
      <c r="I3386" s="38">
        <v>9</v>
      </c>
      <c r="J3386" s="38">
        <v>9</v>
      </c>
      <c r="K3386">
        <v>314</v>
      </c>
      <c r="L3386">
        <v>14</v>
      </c>
      <c r="O3386">
        <v>5</v>
      </c>
      <c r="P3386">
        <v>2</v>
      </c>
      <c r="Q3386">
        <v>2</v>
      </c>
      <c r="T3386">
        <v>2</v>
      </c>
      <c r="W3386" s="41" t="s">
        <v>118</v>
      </c>
      <c r="X3386">
        <v>0</v>
      </c>
      <c r="Y3386">
        <v>1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</row>
    <row r="3387" spans="1:39" x14ac:dyDescent="0.15">
      <c r="A3387">
        <v>1025</v>
      </c>
      <c r="B3387">
        <v>36</v>
      </c>
      <c r="C3387">
        <v>10</v>
      </c>
      <c r="D3387" s="19">
        <v>2004</v>
      </c>
      <c r="E3387" s="19">
        <v>3</v>
      </c>
      <c r="F3387" s="19">
        <v>4</v>
      </c>
      <c r="G3387" s="40">
        <f t="shared" si="386"/>
        <v>38050</v>
      </c>
      <c r="H3387">
        <f t="shared" si="387"/>
        <v>10</v>
      </c>
      <c r="I3387" s="38">
        <v>0</v>
      </c>
      <c r="J3387" s="38">
        <v>0.3354166666666667</v>
      </c>
      <c r="L3387">
        <v>10</v>
      </c>
      <c r="O3387">
        <v>5</v>
      </c>
      <c r="P3387">
        <v>2</v>
      </c>
      <c r="Q3387">
        <v>1</v>
      </c>
      <c r="W3387" s="41" t="s">
        <v>118</v>
      </c>
      <c r="X3387">
        <v>0</v>
      </c>
      <c r="Y3387">
        <v>1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</row>
    <row r="3388" spans="1:39" x14ac:dyDescent="0.15">
      <c r="A3388">
        <v>5543</v>
      </c>
      <c r="B3388">
        <v>225</v>
      </c>
      <c r="C3388">
        <v>10</v>
      </c>
      <c r="D3388" s="17">
        <v>2008</v>
      </c>
      <c r="E3388" s="17">
        <v>3</v>
      </c>
      <c r="F3388" s="17">
        <v>4</v>
      </c>
      <c r="G3388" s="40">
        <f t="shared" si="386"/>
        <v>39511</v>
      </c>
      <c r="H3388">
        <f t="shared" si="387"/>
        <v>10</v>
      </c>
      <c r="I3388" s="29">
        <v>0.44930555555555557</v>
      </c>
      <c r="J3388" s="29">
        <v>0.44930555555555557</v>
      </c>
      <c r="K3388">
        <v>7962</v>
      </c>
      <c r="L3388">
        <v>13</v>
      </c>
      <c r="O3388">
        <v>5</v>
      </c>
      <c r="P3388">
        <v>2</v>
      </c>
      <c r="Q3388">
        <v>2</v>
      </c>
      <c r="R3388">
        <v>38.799999999999997</v>
      </c>
      <c r="S3388">
        <v>1</v>
      </c>
      <c r="W3388" s="41" t="s">
        <v>118</v>
      </c>
      <c r="X3388">
        <v>2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0</v>
      </c>
      <c r="AE3388">
        <v>1</v>
      </c>
      <c r="AM3388" t="s">
        <v>2920</v>
      </c>
    </row>
    <row r="3389" spans="1:39" x14ac:dyDescent="0.15">
      <c r="A3389">
        <v>5555</v>
      </c>
      <c r="B3389">
        <v>226</v>
      </c>
      <c r="C3389">
        <v>10</v>
      </c>
      <c r="D3389" s="17">
        <v>2008</v>
      </c>
      <c r="E3389" s="17">
        <v>3</v>
      </c>
      <c r="F3389" s="17">
        <v>6</v>
      </c>
      <c r="G3389" s="40">
        <f t="shared" si="386"/>
        <v>39513</v>
      </c>
      <c r="H3389">
        <f t="shared" si="387"/>
        <v>10</v>
      </c>
      <c r="I3389" s="29">
        <v>0.3888888888888889</v>
      </c>
      <c r="J3389" s="29">
        <v>0.3888888888888889</v>
      </c>
      <c r="N3389">
        <v>12</v>
      </c>
      <c r="O3389">
        <v>5</v>
      </c>
      <c r="P3389">
        <v>2</v>
      </c>
      <c r="Q3389">
        <v>1</v>
      </c>
      <c r="T3389" s="2">
        <v>3</v>
      </c>
      <c r="U3389" s="2"/>
      <c r="W3389" s="41" t="s">
        <v>31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</row>
    <row r="3390" spans="1:39" x14ac:dyDescent="0.15">
      <c r="A3390">
        <v>5561</v>
      </c>
      <c r="B3390">
        <v>226</v>
      </c>
      <c r="C3390">
        <v>10</v>
      </c>
      <c r="D3390" s="17">
        <v>2008</v>
      </c>
      <c r="E3390" s="17">
        <v>3</v>
      </c>
      <c r="F3390" s="17">
        <v>6</v>
      </c>
      <c r="G3390" s="40">
        <f t="shared" si="386"/>
        <v>39513</v>
      </c>
      <c r="H3390">
        <f t="shared" si="387"/>
        <v>10</v>
      </c>
      <c r="I3390" s="29">
        <v>0.4513888888888889</v>
      </c>
      <c r="J3390" s="29">
        <v>0.4513888888888889</v>
      </c>
      <c r="L3390">
        <v>11</v>
      </c>
      <c r="O3390">
        <v>5</v>
      </c>
      <c r="P3390">
        <v>2</v>
      </c>
      <c r="Q3390">
        <v>2</v>
      </c>
      <c r="T3390">
        <v>3</v>
      </c>
      <c r="W3390" s="41" t="s">
        <v>49</v>
      </c>
      <c r="X3390">
        <v>1</v>
      </c>
      <c r="Y3390">
        <v>0</v>
      </c>
      <c r="Z3390">
        <v>1</v>
      </c>
      <c r="AA3390">
        <v>0</v>
      </c>
      <c r="AB3390">
        <v>0</v>
      </c>
      <c r="AC3390">
        <v>0</v>
      </c>
      <c r="AD3390">
        <v>0</v>
      </c>
      <c r="AE3390">
        <v>1</v>
      </c>
    </row>
    <row r="3391" spans="1:39" x14ac:dyDescent="0.15">
      <c r="A3391">
        <v>1007</v>
      </c>
      <c r="B3391">
        <v>35</v>
      </c>
      <c r="C3391">
        <v>10</v>
      </c>
      <c r="D3391" s="17">
        <v>2004</v>
      </c>
      <c r="E3391" s="17">
        <v>3</v>
      </c>
      <c r="F3391" s="17">
        <v>8</v>
      </c>
      <c r="G3391" s="40">
        <f t="shared" ref="G3391:G3397" si="388">DATE(D3391,E3391,F3391)</f>
        <v>38054</v>
      </c>
      <c r="H3391">
        <f t="shared" ref="H3391:H3397" si="389">INT((G3391-DATE(YEAR(G3391-WEEKDAY(G3391-1)+4),1,3)+WEEKDAY(DATE(YEAR(G3391-WEEKDAY(G3391-1)+4),1,3))+5)/7)</f>
        <v>11</v>
      </c>
      <c r="I3391" s="38">
        <v>0</v>
      </c>
      <c r="J3391" s="38">
        <v>0.33680555555555558</v>
      </c>
      <c r="K3391">
        <v>1972</v>
      </c>
      <c r="L3391">
        <v>12</v>
      </c>
      <c r="O3391">
        <v>5</v>
      </c>
      <c r="P3391">
        <v>2</v>
      </c>
      <c r="Q3391">
        <v>1</v>
      </c>
      <c r="T3391">
        <v>2</v>
      </c>
      <c r="W3391" s="41" t="s">
        <v>278</v>
      </c>
      <c r="X3391">
        <v>1</v>
      </c>
      <c r="Y3391">
        <v>0</v>
      </c>
      <c r="Z3391">
        <v>1</v>
      </c>
      <c r="AA3391">
        <v>0</v>
      </c>
      <c r="AB3391">
        <v>0</v>
      </c>
      <c r="AC3391">
        <v>0</v>
      </c>
      <c r="AD3391">
        <v>0</v>
      </c>
      <c r="AE3391">
        <v>1</v>
      </c>
    </row>
    <row r="3392" spans="1:39" x14ac:dyDescent="0.15">
      <c r="A3392">
        <v>956</v>
      </c>
      <c r="B3392">
        <v>34</v>
      </c>
      <c r="C3392">
        <v>10</v>
      </c>
      <c r="D3392" s="17">
        <v>2004</v>
      </c>
      <c r="E3392" s="17">
        <v>3</v>
      </c>
      <c r="F3392" s="17">
        <v>8</v>
      </c>
      <c r="G3392" s="40">
        <f t="shared" si="388"/>
        <v>38054</v>
      </c>
      <c r="H3392">
        <f t="shared" si="389"/>
        <v>11</v>
      </c>
      <c r="I3392" s="38">
        <v>0</v>
      </c>
      <c r="J3392" s="38">
        <v>0.41736111111111113</v>
      </c>
      <c r="K3392">
        <v>6152</v>
      </c>
      <c r="L3392">
        <v>12</v>
      </c>
      <c r="O3392">
        <v>5</v>
      </c>
      <c r="P3392">
        <v>2</v>
      </c>
      <c r="Q3392">
        <v>2</v>
      </c>
      <c r="W3392" s="41" t="s">
        <v>118</v>
      </c>
      <c r="X3392">
        <v>0</v>
      </c>
      <c r="Y3392">
        <v>1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</row>
    <row r="3393" spans="1:42" x14ac:dyDescent="0.15">
      <c r="A3393">
        <v>999</v>
      </c>
      <c r="B3393">
        <v>35</v>
      </c>
      <c r="C3393">
        <v>10</v>
      </c>
      <c r="D3393" s="17">
        <v>2004</v>
      </c>
      <c r="E3393" s="17">
        <v>3</v>
      </c>
      <c r="F3393" s="17">
        <v>8</v>
      </c>
      <c r="G3393" s="40">
        <f t="shared" si="388"/>
        <v>38054</v>
      </c>
      <c r="H3393">
        <f t="shared" si="389"/>
        <v>11</v>
      </c>
      <c r="I3393" s="38">
        <v>0</v>
      </c>
      <c r="J3393" s="38">
        <v>0.29444444444444445</v>
      </c>
      <c r="L3393">
        <v>14</v>
      </c>
      <c r="O3393">
        <v>5</v>
      </c>
      <c r="P3393">
        <v>2</v>
      </c>
      <c r="Q3393">
        <v>1</v>
      </c>
      <c r="W3393" s="41" t="s">
        <v>118</v>
      </c>
      <c r="X3393">
        <v>0</v>
      </c>
      <c r="Y3393">
        <v>1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</row>
    <row r="3394" spans="1:42" x14ac:dyDescent="0.15">
      <c r="A3394">
        <v>972</v>
      </c>
      <c r="B3394">
        <v>34</v>
      </c>
      <c r="C3394">
        <v>10</v>
      </c>
      <c r="D3394" s="17">
        <v>2004</v>
      </c>
      <c r="E3394" s="17">
        <v>3</v>
      </c>
      <c r="F3394" s="17">
        <v>9</v>
      </c>
      <c r="G3394" s="40">
        <f t="shared" si="388"/>
        <v>38055</v>
      </c>
      <c r="H3394">
        <f t="shared" si="389"/>
        <v>11</v>
      </c>
      <c r="I3394" s="38">
        <v>10</v>
      </c>
      <c r="J3394" s="38">
        <v>10</v>
      </c>
      <c r="K3394">
        <v>525</v>
      </c>
      <c r="L3394">
        <v>14</v>
      </c>
      <c r="O3394">
        <v>5</v>
      </c>
      <c r="P3394">
        <v>2</v>
      </c>
      <c r="Q3394">
        <v>2</v>
      </c>
      <c r="T3394">
        <v>2</v>
      </c>
      <c r="W3394" s="41" t="s">
        <v>118</v>
      </c>
      <c r="X3394">
        <v>1</v>
      </c>
      <c r="Y3394">
        <v>0</v>
      </c>
      <c r="Z3394">
        <v>1</v>
      </c>
      <c r="AA3394">
        <v>0</v>
      </c>
      <c r="AB3394">
        <v>0</v>
      </c>
      <c r="AC3394">
        <v>0</v>
      </c>
      <c r="AD3394">
        <v>0</v>
      </c>
      <c r="AE3394">
        <v>1</v>
      </c>
      <c r="AP3394" t="s">
        <v>281</v>
      </c>
    </row>
    <row r="3395" spans="1:42" x14ac:dyDescent="0.15">
      <c r="A3395">
        <v>975</v>
      </c>
      <c r="B3395">
        <v>34</v>
      </c>
      <c r="C3395">
        <v>10</v>
      </c>
      <c r="D3395" s="17">
        <v>2004</v>
      </c>
      <c r="E3395" s="17">
        <v>3</v>
      </c>
      <c r="F3395" s="17">
        <v>9</v>
      </c>
      <c r="G3395" s="40">
        <f t="shared" si="388"/>
        <v>38055</v>
      </c>
      <c r="H3395">
        <f t="shared" si="389"/>
        <v>11</v>
      </c>
      <c r="I3395" s="38">
        <v>0</v>
      </c>
      <c r="J3395" s="38">
        <v>0.45902777777777781</v>
      </c>
      <c r="K3395">
        <v>5252</v>
      </c>
      <c r="L3395">
        <v>14</v>
      </c>
      <c r="O3395">
        <v>5</v>
      </c>
      <c r="P3395">
        <v>2</v>
      </c>
      <c r="Q3395">
        <v>2</v>
      </c>
      <c r="W3395" s="41" t="s">
        <v>118</v>
      </c>
      <c r="X3395">
        <v>1</v>
      </c>
      <c r="Y3395">
        <v>0</v>
      </c>
      <c r="Z3395">
        <v>1</v>
      </c>
      <c r="AA3395">
        <v>0</v>
      </c>
      <c r="AB3395">
        <v>0</v>
      </c>
      <c r="AC3395">
        <v>0</v>
      </c>
      <c r="AD3395">
        <v>0</v>
      </c>
      <c r="AE3395">
        <v>1</v>
      </c>
      <c r="AH3395">
        <v>0</v>
      </c>
      <c r="AI3395">
        <v>3</v>
      </c>
      <c r="AJ3395">
        <v>0</v>
      </c>
    </row>
    <row r="3396" spans="1:42" x14ac:dyDescent="0.15">
      <c r="A3396">
        <v>949</v>
      </c>
      <c r="B3396">
        <v>33</v>
      </c>
      <c r="C3396">
        <v>11</v>
      </c>
      <c r="D3396" s="17">
        <v>2004</v>
      </c>
      <c r="E3396" s="17">
        <v>3</v>
      </c>
      <c r="F3396" s="17">
        <v>11</v>
      </c>
      <c r="G3396" s="40">
        <f t="shared" si="388"/>
        <v>38057</v>
      </c>
      <c r="H3396">
        <f t="shared" si="389"/>
        <v>11</v>
      </c>
      <c r="I3396" s="38">
        <v>0</v>
      </c>
      <c r="J3396" s="38">
        <v>0.3298611111111111</v>
      </c>
      <c r="K3396">
        <v>3531</v>
      </c>
      <c r="L3396">
        <v>13</v>
      </c>
      <c r="O3396">
        <v>5</v>
      </c>
      <c r="P3396">
        <v>2</v>
      </c>
      <c r="Q3396">
        <v>2</v>
      </c>
      <c r="R3396">
        <v>36</v>
      </c>
      <c r="S3396">
        <v>0</v>
      </c>
      <c r="T3396">
        <v>2</v>
      </c>
      <c r="W3396" s="41" t="s">
        <v>118</v>
      </c>
      <c r="X3396">
        <v>0</v>
      </c>
      <c r="Y3396">
        <v>1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</row>
    <row r="3397" spans="1:42" x14ac:dyDescent="0.15">
      <c r="A3397">
        <v>5592</v>
      </c>
      <c r="B3397">
        <v>227</v>
      </c>
      <c r="C3397">
        <v>11</v>
      </c>
      <c r="D3397" s="17">
        <v>2008</v>
      </c>
      <c r="E3397" s="17">
        <v>3</v>
      </c>
      <c r="F3397" s="17">
        <v>12</v>
      </c>
      <c r="G3397" s="40">
        <f t="shared" si="388"/>
        <v>39519</v>
      </c>
      <c r="H3397">
        <f t="shared" si="389"/>
        <v>11</v>
      </c>
      <c r="I3397" s="29">
        <v>0.4055555555555555</v>
      </c>
      <c r="J3397" s="29">
        <v>0.40555555555555556</v>
      </c>
      <c r="L3397">
        <v>13</v>
      </c>
      <c r="O3397">
        <v>5</v>
      </c>
      <c r="P3397">
        <v>2</v>
      </c>
      <c r="Q3397">
        <v>1</v>
      </c>
      <c r="T3397">
        <v>3</v>
      </c>
      <c r="W3397" s="41" t="s">
        <v>278</v>
      </c>
      <c r="X3397">
        <v>1</v>
      </c>
      <c r="Y3397">
        <v>0</v>
      </c>
      <c r="Z3397">
        <v>1</v>
      </c>
      <c r="AA3397">
        <v>0</v>
      </c>
      <c r="AB3397">
        <v>0</v>
      </c>
      <c r="AC3397">
        <v>0</v>
      </c>
      <c r="AD3397">
        <v>0</v>
      </c>
      <c r="AE3397">
        <v>1</v>
      </c>
    </row>
    <row r="3398" spans="1:42" x14ac:dyDescent="0.15">
      <c r="A3398">
        <v>920</v>
      </c>
      <c r="B3398">
        <v>32</v>
      </c>
      <c r="C3398">
        <v>11</v>
      </c>
      <c r="D3398" s="17">
        <v>2004</v>
      </c>
      <c r="E3398" s="17">
        <v>3</v>
      </c>
      <c r="F3398" s="17">
        <v>15</v>
      </c>
      <c r="G3398" s="40">
        <f>DATE(D3398,E3398,F3398)</f>
        <v>38061</v>
      </c>
      <c r="H3398">
        <f>INT((G3398-DATE(YEAR(G3398-WEEKDAY(G3398-1)+4),1,3)+WEEKDAY(DATE(YEAR(G3398-WEEKDAY(G3398-1)+4),1,3))+5)/7)</f>
        <v>12</v>
      </c>
      <c r="I3398" s="38">
        <v>0</v>
      </c>
      <c r="J3398" s="38">
        <v>0.33402777777777781</v>
      </c>
      <c r="K3398">
        <v>6167</v>
      </c>
      <c r="L3398">
        <v>14</v>
      </c>
      <c r="O3398">
        <v>5</v>
      </c>
      <c r="P3398">
        <v>2</v>
      </c>
      <c r="Q3398">
        <v>1</v>
      </c>
      <c r="T3398">
        <v>2</v>
      </c>
      <c r="W3398" s="41" t="s">
        <v>283</v>
      </c>
      <c r="X3398">
        <v>0</v>
      </c>
      <c r="Y3398">
        <v>1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</row>
    <row r="3399" spans="1:42" x14ac:dyDescent="0.15">
      <c r="A3399">
        <v>864</v>
      </c>
      <c r="B3399">
        <v>30</v>
      </c>
      <c r="C3399">
        <v>12</v>
      </c>
      <c r="D3399" s="17">
        <v>2004</v>
      </c>
      <c r="E3399" s="17">
        <v>3</v>
      </c>
      <c r="F3399" s="17">
        <v>18</v>
      </c>
      <c r="G3399" s="40">
        <f>DATE(D3399,E3399,F3399)</f>
        <v>38064</v>
      </c>
      <c r="H3399">
        <f>INT((G3399-DATE(YEAR(G3399-WEEKDAY(G3399-1)+4),1,3)+WEEKDAY(DATE(YEAR(G3399-WEEKDAY(G3399-1)+4),1,3))+5)/7)</f>
        <v>12</v>
      </c>
      <c r="I3399" s="38">
        <v>0</v>
      </c>
      <c r="J3399" s="38">
        <v>0.38541666666666669</v>
      </c>
      <c r="K3399">
        <v>1228</v>
      </c>
      <c r="L3399">
        <v>10</v>
      </c>
      <c r="O3399">
        <v>5</v>
      </c>
      <c r="P3399">
        <v>2</v>
      </c>
      <c r="Q3399">
        <v>1</v>
      </c>
      <c r="W3399" s="41" t="s">
        <v>118</v>
      </c>
      <c r="X3399">
        <v>0</v>
      </c>
      <c r="Y3399">
        <v>1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</row>
    <row r="3400" spans="1:42" x14ac:dyDescent="0.15">
      <c r="A3400">
        <v>5611</v>
      </c>
      <c r="B3400">
        <v>228</v>
      </c>
      <c r="C3400">
        <v>11</v>
      </c>
      <c r="D3400" s="19">
        <v>2008</v>
      </c>
      <c r="E3400" s="19">
        <v>3</v>
      </c>
      <c r="F3400" s="19">
        <v>17</v>
      </c>
      <c r="G3400" s="40">
        <f>DATE(D3400,E3400,F3400)</f>
        <v>39524</v>
      </c>
      <c r="H3400">
        <f>INT((G3400-DATE(YEAR(G3400-WEEKDAY(G3400-1)+4),1,3)+WEEKDAY(DATE(YEAR(G3400-WEEKDAY(G3400-1)+4),1,3))+5)/7)</f>
        <v>12</v>
      </c>
      <c r="I3400" s="29">
        <v>0.39374999999999999</v>
      </c>
      <c r="J3400" s="29">
        <v>0.39374999999999999</v>
      </c>
      <c r="K3400">
        <v>7983</v>
      </c>
      <c r="L3400">
        <v>12</v>
      </c>
      <c r="O3400">
        <v>5</v>
      </c>
      <c r="P3400">
        <v>2</v>
      </c>
      <c r="T3400">
        <v>3</v>
      </c>
      <c r="W3400" s="41" t="s">
        <v>118</v>
      </c>
      <c r="X3400">
        <v>0</v>
      </c>
      <c r="Y3400">
        <v>1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</row>
    <row r="3401" spans="1:42" x14ac:dyDescent="0.15">
      <c r="A3401">
        <v>751</v>
      </c>
      <c r="B3401">
        <v>27</v>
      </c>
      <c r="C3401">
        <v>13</v>
      </c>
      <c r="D3401" s="17">
        <v>2004</v>
      </c>
      <c r="E3401" s="17">
        <v>3</v>
      </c>
      <c r="F3401" s="17">
        <v>26</v>
      </c>
      <c r="G3401" s="40">
        <f>DATE(D3401,E3401,F3401)</f>
        <v>38072</v>
      </c>
      <c r="H3401">
        <f>INT((G3401-DATE(YEAR(G3401-WEEKDAY(G3401-1)+4),1,3)+WEEKDAY(DATE(YEAR(G3401-WEEKDAY(G3401-1)+4),1,3))+5)/7)</f>
        <v>13</v>
      </c>
      <c r="I3401" s="38">
        <v>0</v>
      </c>
      <c r="J3401" s="38">
        <v>0.3298611111111111</v>
      </c>
      <c r="K3401">
        <v>431</v>
      </c>
      <c r="L3401">
        <v>12</v>
      </c>
      <c r="O3401">
        <v>5</v>
      </c>
      <c r="P3401">
        <v>2</v>
      </c>
      <c r="Q3401">
        <v>2</v>
      </c>
      <c r="T3401">
        <v>2</v>
      </c>
      <c r="W3401" s="41" t="s">
        <v>118</v>
      </c>
      <c r="X3401">
        <v>0</v>
      </c>
      <c r="Y3401">
        <v>1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</row>
    <row r="3402" spans="1:42" x14ac:dyDescent="0.15">
      <c r="A3402">
        <v>3395</v>
      </c>
      <c r="B3402">
        <v>152</v>
      </c>
      <c r="C3402">
        <v>14</v>
      </c>
      <c r="D3402" s="17">
        <v>2003</v>
      </c>
      <c r="E3402" s="17">
        <v>4</v>
      </c>
      <c r="F3402" s="17">
        <v>1</v>
      </c>
      <c r="G3402" s="40">
        <f t="shared" ref="G3402:G3411" si="390">DATE(D3402,E3402,F3402)</f>
        <v>37712</v>
      </c>
      <c r="H3402">
        <f t="shared" ref="H3402:H3411" si="391">INT((G3402-DATE(YEAR(G3402-WEEKDAY(G3402-1)+4),1,3)+WEEKDAY(DATE(YEAR(G3402-WEEKDAY(G3402-1)+4),1,3))+5)/7)</f>
        <v>14</v>
      </c>
      <c r="I3402" s="38">
        <v>8</v>
      </c>
      <c r="J3402" s="38">
        <v>8</v>
      </c>
      <c r="K3402">
        <v>3911</v>
      </c>
      <c r="L3402">
        <v>13</v>
      </c>
      <c r="O3402">
        <v>5</v>
      </c>
      <c r="P3402">
        <v>2</v>
      </c>
      <c r="Q3402">
        <v>2</v>
      </c>
      <c r="R3402">
        <v>36.799999999999997</v>
      </c>
      <c r="S3402">
        <v>0</v>
      </c>
      <c r="T3402">
        <v>1</v>
      </c>
      <c r="W3402" s="41" t="s">
        <v>278</v>
      </c>
      <c r="X3402">
        <v>4</v>
      </c>
      <c r="Y3402">
        <v>0</v>
      </c>
      <c r="Z3402">
        <v>0</v>
      </c>
      <c r="AA3402">
        <v>0</v>
      </c>
      <c r="AB3402">
        <v>0</v>
      </c>
      <c r="AC3402">
        <v>1</v>
      </c>
      <c r="AD3402">
        <v>0</v>
      </c>
      <c r="AE3402">
        <v>1</v>
      </c>
    </row>
    <row r="3403" spans="1:42" x14ac:dyDescent="0.15">
      <c r="A3403">
        <v>3399</v>
      </c>
      <c r="B3403">
        <v>152</v>
      </c>
      <c r="C3403">
        <v>14</v>
      </c>
      <c r="D3403" s="17">
        <v>2003</v>
      </c>
      <c r="E3403" s="17">
        <v>4</v>
      </c>
      <c r="F3403" s="17">
        <v>1</v>
      </c>
      <c r="G3403" s="40">
        <f t="shared" si="390"/>
        <v>37712</v>
      </c>
      <c r="H3403">
        <f t="shared" si="391"/>
        <v>14</v>
      </c>
      <c r="I3403" s="38">
        <v>0</v>
      </c>
      <c r="J3403" s="38">
        <v>0.34236111111111112</v>
      </c>
      <c r="K3403">
        <v>3913</v>
      </c>
      <c r="L3403">
        <v>13</v>
      </c>
      <c r="O3403">
        <v>5</v>
      </c>
      <c r="P3403">
        <v>2</v>
      </c>
      <c r="Q3403">
        <v>2</v>
      </c>
      <c r="R3403">
        <v>39</v>
      </c>
      <c r="S3403">
        <v>1</v>
      </c>
      <c r="T3403">
        <v>1</v>
      </c>
      <c r="W3403" s="41" t="s">
        <v>118</v>
      </c>
      <c r="X3403">
        <v>4</v>
      </c>
      <c r="Y3403">
        <v>0</v>
      </c>
      <c r="Z3403">
        <v>0</v>
      </c>
      <c r="AA3403">
        <v>0</v>
      </c>
      <c r="AB3403">
        <v>0</v>
      </c>
      <c r="AC3403">
        <v>1</v>
      </c>
      <c r="AD3403">
        <v>0</v>
      </c>
      <c r="AE3403">
        <v>1</v>
      </c>
    </row>
    <row r="3404" spans="1:42" x14ac:dyDescent="0.15">
      <c r="A3404">
        <v>3406</v>
      </c>
      <c r="B3404">
        <v>153</v>
      </c>
      <c r="C3404">
        <v>14</v>
      </c>
      <c r="D3404" s="17">
        <v>2003</v>
      </c>
      <c r="E3404" s="17">
        <v>4</v>
      </c>
      <c r="F3404" s="17">
        <v>1</v>
      </c>
      <c r="G3404" s="40">
        <f t="shared" si="390"/>
        <v>37712</v>
      </c>
      <c r="H3404">
        <f t="shared" si="391"/>
        <v>14</v>
      </c>
      <c r="I3404" s="38">
        <v>0</v>
      </c>
      <c r="J3404" s="38">
        <v>0.4604166666666667</v>
      </c>
      <c r="K3404">
        <v>3918</v>
      </c>
      <c r="L3404">
        <v>13</v>
      </c>
      <c r="O3404">
        <v>5</v>
      </c>
      <c r="P3404">
        <v>2</v>
      </c>
      <c r="Q3404">
        <v>1</v>
      </c>
      <c r="R3404">
        <v>39.4</v>
      </c>
      <c r="S3404">
        <v>1</v>
      </c>
      <c r="T3404">
        <v>1</v>
      </c>
      <c r="W3404" s="41" t="s">
        <v>278</v>
      </c>
      <c r="X3404">
        <v>5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1</v>
      </c>
      <c r="AE3404">
        <v>1</v>
      </c>
    </row>
    <row r="3405" spans="1:42" x14ac:dyDescent="0.15">
      <c r="A3405">
        <v>3398</v>
      </c>
      <c r="B3405">
        <v>152</v>
      </c>
      <c r="C3405">
        <v>14</v>
      </c>
      <c r="D3405" s="17">
        <v>2003</v>
      </c>
      <c r="E3405" s="17">
        <v>4</v>
      </c>
      <c r="F3405" s="17">
        <v>1</v>
      </c>
      <c r="G3405" s="40">
        <f t="shared" si="390"/>
        <v>37712</v>
      </c>
      <c r="H3405">
        <f t="shared" si="391"/>
        <v>14</v>
      </c>
      <c r="I3405" s="38">
        <v>0</v>
      </c>
      <c r="J3405" s="38">
        <v>0.33402777777777781</v>
      </c>
      <c r="K3405">
        <v>887</v>
      </c>
      <c r="L3405">
        <v>14</v>
      </c>
      <c r="O3405">
        <v>5</v>
      </c>
      <c r="P3405">
        <v>2</v>
      </c>
      <c r="Q3405">
        <v>2</v>
      </c>
      <c r="R3405">
        <v>39.299999999999997</v>
      </c>
      <c r="S3405">
        <v>1</v>
      </c>
      <c r="T3405">
        <v>1</v>
      </c>
      <c r="W3405" s="41" t="s">
        <v>118</v>
      </c>
      <c r="X3405">
        <v>3</v>
      </c>
      <c r="Y3405">
        <v>0</v>
      </c>
      <c r="Z3405">
        <v>0</v>
      </c>
      <c r="AA3405">
        <v>0</v>
      </c>
      <c r="AB3405">
        <v>1</v>
      </c>
      <c r="AC3405">
        <v>0</v>
      </c>
      <c r="AD3405">
        <v>0</v>
      </c>
      <c r="AE3405">
        <v>1</v>
      </c>
    </row>
    <row r="3406" spans="1:42" x14ac:dyDescent="0.15">
      <c r="A3406">
        <v>3377</v>
      </c>
      <c r="B3406">
        <v>149</v>
      </c>
      <c r="C3406">
        <v>14</v>
      </c>
      <c r="D3406" s="17">
        <v>2003</v>
      </c>
      <c r="E3406" s="17">
        <v>4</v>
      </c>
      <c r="F3406" s="17">
        <v>3</v>
      </c>
      <c r="G3406" s="40">
        <f t="shared" si="390"/>
        <v>37714</v>
      </c>
      <c r="H3406">
        <f t="shared" si="391"/>
        <v>14</v>
      </c>
      <c r="I3406" s="38">
        <v>9</v>
      </c>
      <c r="J3406" s="38">
        <v>9</v>
      </c>
      <c r="K3406">
        <v>117</v>
      </c>
      <c r="L3406">
        <v>13</v>
      </c>
      <c r="O3406">
        <v>5</v>
      </c>
      <c r="P3406">
        <v>2</v>
      </c>
      <c r="Q3406">
        <v>2</v>
      </c>
      <c r="R3406">
        <v>36.5</v>
      </c>
      <c r="S3406">
        <v>0</v>
      </c>
      <c r="T3406">
        <v>1</v>
      </c>
      <c r="W3406" s="41" t="s">
        <v>118</v>
      </c>
      <c r="X3406">
        <v>1</v>
      </c>
      <c r="Y3406">
        <v>0</v>
      </c>
      <c r="Z3406">
        <v>1</v>
      </c>
      <c r="AA3406">
        <v>0</v>
      </c>
      <c r="AB3406">
        <v>0</v>
      </c>
      <c r="AC3406">
        <v>0</v>
      </c>
      <c r="AD3406">
        <v>0</v>
      </c>
      <c r="AE3406">
        <v>1</v>
      </c>
      <c r="AM3406" t="s">
        <v>2920</v>
      </c>
    </row>
    <row r="3407" spans="1:42" x14ac:dyDescent="0.15">
      <c r="A3407">
        <v>3350</v>
      </c>
      <c r="B3407">
        <v>146</v>
      </c>
      <c r="C3407">
        <v>14</v>
      </c>
      <c r="D3407" s="17">
        <v>2003</v>
      </c>
      <c r="E3407" s="17">
        <v>4</v>
      </c>
      <c r="F3407" s="17">
        <v>4</v>
      </c>
      <c r="G3407" s="40">
        <f t="shared" si="390"/>
        <v>37715</v>
      </c>
      <c r="H3407">
        <f t="shared" si="391"/>
        <v>14</v>
      </c>
      <c r="I3407" s="38">
        <v>0</v>
      </c>
      <c r="J3407" s="38">
        <v>0.37152777777777773</v>
      </c>
      <c r="K3407">
        <v>3933</v>
      </c>
      <c r="L3407">
        <v>10</v>
      </c>
      <c r="O3407">
        <v>5</v>
      </c>
      <c r="P3407">
        <v>2</v>
      </c>
      <c r="Q3407">
        <v>1</v>
      </c>
      <c r="R3407">
        <v>39.200000000000003</v>
      </c>
      <c r="S3407">
        <v>1</v>
      </c>
      <c r="T3407">
        <v>1</v>
      </c>
      <c r="W3407" s="41" t="s">
        <v>118</v>
      </c>
      <c r="X3407">
        <v>0</v>
      </c>
      <c r="Y3407">
        <v>1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</row>
    <row r="3408" spans="1:42" x14ac:dyDescent="0.15">
      <c r="A3408">
        <v>759</v>
      </c>
      <c r="B3408">
        <v>27</v>
      </c>
      <c r="C3408">
        <v>13</v>
      </c>
      <c r="D3408" s="17">
        <v>2004</v>
      </c>
      <c r="E3408" s="17">
        <v>3</v>
      </c>
      <c r="F3408" s="17">
        <v>29</v>
      </c>
      <c r="G3408" s="40">
        <f t="shared" si="390"/>
        <v>38075</v>
      </c>
      <c r="H3408">
        <f t="shared" si="391"/>
        <v>14</v>
      </c>
      <c r="I3408" s="38">
        <v>0</v>
      </c>
      <c r="J3408" s="38">
        <v>0.37916666666666665</v>
      </c>
      <c r="K3408">
        <v>1228</v>
      </c>
      <c r="L3408">
        <v>10</v>
      </c>
      <c r="O3408">
        <v>5</v>
      </c>
      <c r="P3408">
        <v>2</v>
      </c>
      <c r="Q3408">
        <v>2</v>
      </c>
      <c r="T3408">
        <v>2</v>
      </c>
      <c r="W3408" s="41" t="s">
        <v>118</v>
      </c>
      <c r="X3408">
        <v>1</v>
      </c>
      <c r="Y3408">
        <v>0</v>
      </c>
      <c r="Z3408">
        <v>1</v>
      </c>
      <c r="AA3408">
        <v>0</v>
      </c>
      <c r="AB3408">
        <v>0</v>
      </c>
      <c r="AC3408">
        <v>0</v>
      </c>
      <c r="AD3408">
        <v>0</v>
      </c>
      <c r="AE3408">
        <v>1</v>
      </c>
    </row>
    <row r="3409" spans="1:31" x14ac:dyDescent="0.15">
      <c r="A3409">
        <v>5486</v>
      </c>
      <c r="B3409">
        <v>224</v>
      </c>
      <c r="C3409">
        <v>14</v>
      </c>
      <c r="D3409" s="17">
        <v>2008</v>
      </c>
      <c r="E3409" s="17">
        <v>4</v>
      </c>
      <c r="F3409" s="17">
        <v>1</v>
      </c>
      <c r="G3409" s="40">
        <f t="shared" si="390"/>
        <v>39539</v>
      </c>
      <c r="H3409">
        <f t="shared" si="391"/>
        <v>14</v>
      </c>
      <c r="I3409" s="29">
        <v>0.43402777777777773</v>
      </c>
      <c r="J3409" s="29">
        <v>0.43402777777777779</v>
      </c>
      <c r="K3409">
        <v>7933</v>
      </c>
      <c r="L3409">
        <v>10</v>
      </c>
      <c r="O3409">
        <v>5</v>
      </c>
      <c r="P3409">
        <v>2</v>
      </c>
      <c r="Q3409">
        <v>1</v>
      </c>
      <c r="R3409">
        <v>38.700000000000003</v>
      </c>
      <c r="S3409">
        <v>1</v>
      </c>
      <c r="T3409">
        <v>3</v>
      </c>
      <c r="W3409" s="41" t="s">
        <v>278</v>
      </c>
      <c r="X3409">
        <v>3</v>
      </c>
      <c r="Y3409">
        <v>0</v>
      </c>
      <c r="Z3409">
        <v>0</v>
      </c>
      <c r="AA3409">
        <v>0</v>
      </c>
      <c r="AB3409">
        <v>1</v>
      </c>
      <c r="AC3409">
        <v>0</v>
      </c>
      <c r="AD3409">
        <v>0</v>
      </c>
      <c r="AE3409">
        <v>1</v>
      </c>
    </row>
    <row r="3410" spans="1:31" x14ac:dyDescent="0.15">
      <c r="A3410">
        <v>5485</v>
      </c>
      <c r="B3410">
        <v>224</v>
      </c>
      <c r="C3410">
        <v>14</v>
      </c>
      <c r="D3410" s="19">
        <v>2008</v>
      </c>
      <c r="E3410" s="19">
        <v>4</v>
      </c>
      <c r="F3410" s="19">
        <v>1</v>
      </c>
      <c r="G3410" s="40">
        <f t="shared" si="390"/>
        <v>39539</v>
      </c>
      <c r="H3410">
        <f t="shared" si="391"/>
        <v>14</v>
      </c>
      <c r="I3410" s="29">
        <v>0.40208333333333335</v>
      </c>
      <c r="J3410" s="29">
        <v>0.40208333333333335</v>
      </c>
      <c r="K3410">
        <v>8016</v>
      </c>
      <c r="L3410">
        <v>10</v>
      </c>
      <c r="O3410">
        <v>5</v>
      </c>
      <c r="P3410">
        <v>2</v>
      </c>
      <c r="Q3410">
        <v>2</v>
      </c>
      <c r="W3410" s="41" t="s">
        <v>118</v>
      </c>
      <c r="X3410">
        <v>3</v>
      </c>
      <c r="Y3410">
        <v>0</v>
      </c>
      <c r="Z3410">
        <v>0</v>
      </c>
      <c r="AA3410">
        <v>0</v>
      </c>
      <c r="AB3410">
        <v>1</v>
      </c>
      <c r="AC3410">
        <v>0</v>
      </c>
      <c r="AD3410">
        <v>0</v>
      </c>
      <c r="AE3410">
        <v>1</v>
      </c>
    </row>
    <row r="3411" spans="1:31" x14ac:dyDescent="0.15">
      <c r="A3411">
        <v>5482</v>
      </c>
      <c r="B3411">
        <v>224</v>
      </c>
      <c r="C3411">
        <v>14</v>
      </c>
      <c r="D3411" s="17">
        <v>2008</v>
      </c>
      <c r="E3411" s="17">
        <v>4</v>
      </c>
      <c r="F3411" s="17">
        <v>1</v>
      </c>
      <c r="G3411" s="40">
        <f t="shared" si="390"/>
        <v>39539</v>
      </c>
      <c r="H3411">
        <f t="shared" si="391"/>
        <v>14</v>
      </c>
      <c r="I3411" s="29">
        <v>0.3611111111111111</v>
      </c>
      <c r="J3411" s="29">
        <v>0.3611111111111111</v>
      </c>
      <c r="K3411">
        <v>8014</v>
      </c>
      <c r="L3411">
        <v>12</v>
      </c>
      <c r="O3411">
        <v>5</v>
      </c>
      <c r="P3411">
        <v>2</v>
      </c>
      <c r="Q3411">
        <v>2</v>
      </c>
      <c r="W3411" s="41" t="s">
        <v>118</v>
      </c>
      <c r="X3411">
        <v>0</v>
      </c>
      <c r="Y3411">
        <v>1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</row>
    <row r="3412" spans="1:31" x14ac:dyDescent="0.15">
      <c r="A3412">
        <v>3308</v>
      </c>
      <c r="B3412">
        <v>141</v>
      </c>
      <c r="C3412">
        <v>15</v>
      </c>
      <c r="D3412" s="17">
        <v>2003</v>
      </c>
      <c r="E3412" s="17">
        <v>4</v>
      </c>
      <c r="F3412" s="17">
        <v>8</v>
      </c>
      <c r="G3412" s="40">
        <f t="shared" ref="G3412:G3422" si="392">DATE(D3412,E3412,F3412)</f>
        <v>37719</v>
      </c>
      <c r="H3412">
        <f t="shared" ref="H3412:H3422" si="393">INT((G3412-DATE(YEAR(G3412-WEEKDAY(G3412-1)+4),1,3)+WEEKDAY(DATE(YEAR(G3412-WEEKDAY(G3412-1)+4),1,3))+5)/7)</f>
        <v>15</v>
      </c>
      <c r="I3412" s="38">
        <v>0</v>
      </c>
      <c r="J3412" s="38">
        <v>0.43402777777777773</v>
      </c>
      <c r="K3412">
        <v>3954</v>
      </c>
      <c r="L3412">
        <v>11</v>
      </c>
      <c r="O3412">
        <v>5</v>
      </c>
      <c r="P3412">
        <v>2</v>
      </c>
      <c r="Q3412">
        <v>2</v>
      </c>
      <c r="R3412">
        <v>39.299999999999997</v>
      </c>
      <c r="S3412">
        <v>1</v>
      </c>
      <c r="T3412">
        <v>1</v>
      </c>
      <c r="W3412" s="41" t="s">
        <v>118</v>
      </c>
      <c r="X3412">
        <v>4</v>
      </c>
      <c r="Y3412">
        <v>0</v>
      </c>
      <c r="Z3412">
        <v>0</v>
      </c>
      <c r="AA3412">
        <v>0</v>
      </c>
      <c r="AB3412">
        <v>0</v>
      </c>
      <c r="AC3412">
        <v>1</v>
      </c>
      <c r="AD3412">
        <v>0</v>
      </c>
      <c r="AE3412">
        <v>1</v>
      </c>
    </row>
    <row r="3413" spans="1:31" x14ac:dyDescent="0.15">
      <c r="A3413">
        <v>3311</v>
      </c>
      <c r="B3413">
        <v>141</v>
      </c>
      <c r="C3413">
        <v>15</v>
      </c>
      <c r="D3413" s="17">
        <v>2003</v>
      </c>
      <c r="E3413" s="17">
        <v>4</v>
      </c>
      <c r="F3413" s="17">
        <v>8</v>
      </c>
      <c r="G3413" s="40">
        <f t="shared" si="392"/>
        <v>37719</v>
      </c>
      <c r="H3413">
        <f t="shared" si="393"/>
        <v>15</v>
      </c>
      <c r="I3413" s="38">
        <v>0</v>
      </c>
      <c r="J3413" s="38">
        <v>0.45694444444444443</v>
      </c>
      <c r="K3413">
        <v>372</v>
      </c>
      <c r="L3413">
        <v>11</v>
      </c>
      <c r="O3413">
        <v>5</v>
      </c>
      <c r="P3413">
        <v>2</v>
      </c>
      <c r="Q3413">
        <v>1</v>
      </c>
      <c r="R3413">
        <v>38.200000000000003</v>
      </c>
      <c r="S3413">
        <v>1</v>
      </c>
      <c r="T3413">
        <v>1</v>
      </c>
      <c r="W3413" s="41" t="s">
        <v>278</v>
      </c>
      <c r="X3413">
        <v>0</v>
      </c>
      <c r="Y3413">
        <v>1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</row>
    <row r="3414" spans="1:31" x14ac:dyDescent="0.15">
      <c r="A3414">
        <v>3324</v>
      </c>
      <c r="B3414">
        <v>143</v>
      </c>
      <c r="C3414">
        <v>15</v>
      </c>
      <c r="D3414" s="17">
        <v>2003</v>
      </c>
      <c r="E3414" s="17">
        <v>4</v>
      </c>
      <c r="F3414" s="17">
        <v>8</v>
      </c>
      <c r="G3414" s="40">
        <f t="shared" si="392"/>
        <v>37719</v>
      </c>
      <c r="H3414">
        <f t="shared" si="393"/>
        <v>15</v>
      </c>
      <c r="I3414" s="38">
        <v>0</v>
      </c>
      <c r="J3414" s="38">
        <v>0.2951388888888889</v>
      </c>
      <c r="K3414">
        <v>3940</v>
      </c>
      <c r="L3414">
        <v>11</v>
      </c>
      <c r="O3414">
        <v>5</v>
      </c>
      <c r="P3414">
        <v>2</v>
      </c>
      <c r="Q3414">
        <v>1</v>
      </c>
      <c r="R3414">
        <v>37.299999999999997</v>
      </c>
      <c r="S3414">
        <v>0</v>
      </c>
      <c r="T3414">
        <v>1</v>
      </c>
      <c r="W3414" s="41" t="s">
        <v>118</v>
      </c>
      <c r="X3414">
        <v>0</v>
      </c>
      <c r="Y3414">
        <v>1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</row>
    <row r="3415" spans="1:31" x14ac:dyDescent="0.15">
      <c r="A3415">
        <v>3327</v>
      </c>
      <c r="B3415">
        <v>143</v>
      </c>
      <c r="C3415">
        <v>15</v>
      </c>
      <c r="D3415" s="17">
        <v>2003</v>
      </c>
      <c r="E3415" s="17">
        <v>4</v>
      </c>
      <c r="F3415" s="17">
        <v>8</v>
      </c>
      <c r="G3415" s="40">
        <f t="shared" si="392"/>
        <v>37719</v>
      </c>
      <c r="H3415">
        <f t="shared" si="393"/>
        <v>15</v>
      </c>
      <c r="I3415" s="38">
        <v>0</v>
      </c>
      <c r="J3415" s="38">
        <v>0.33402777777777781</v>
      </c>
      <c r="K3415">
        <v>3127</v>
      </c>
      <c r="L3415">
        <v>12</v>
      </c>
      <c r="O3415">
        <v>5</v>
      </c>
      <c r="P3415">
        <v>2</v>
      </c>
      <c r="Q3415">
        <v>2</v>
      </c>
      <c r="R3415">
        <v>37.700000000000003</v>
      </c>
      <c r="S3415">
        <v>1</v>
      </c>
      <c r="T3415">
        <v>1</v>
      </c>
      <c r="X3415">
        <v>0</v>
      </c>
      <c r="Y3415">
        <v>1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</row>
    <row r="3416" spans="1:31" x14ac:dyDescent="0.15">
      <c r="A3416">
        <v>3337</v>
      </c>
      <c r="B3416">
        <v>144</v>
      </c>
      <c r="C3416">
        <v>15</v>
      </c>
      <c r="D3416" s="17">
        <v>2003</v>
      </c>
      <c r="E3416" s="17">
        <v>4</v>
      </c>
      <c r="F3416" s="17">
        <v>8</v>
      </c>
      <c r="G3416" s="40">
        <f t="shared" si="392"/>
        <v>37719</v>
      </c>
      <c r="H3416">
        <f t="shared" si="393"/>
        <v>15</v>
      </c>
      <c r="I3416" s="38">
        <v>0</v>
      </c>
      <c r="J3416" s="38">
        <v>0.41736111111111113</v>
      </c>
      <c r="K3416">
        <v>3952</v>
      </c>
      <c r="L3416">
        <v>13</v>
      </c>
      <c r="O3416">
        <v>5</v>
      </c>
      <c r="P3416">
        <v>2</v>
      </c>
      <c r="Q3416">
        <v>1</v>
      </c>
      <c r="R3416">
        <v>37.9</v>
      </c>
      <c r="S3416">
        <v>1</v>
      </c>
      <c r="T3416">
        <v>1</v>
      </c>
      <c r="W3416" s="41" t="s">
        <v>118</v>
      </c>
      <c r="X3416">
        <v>0</v>
      </c>
      <c r="Y3416">
        <v>1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</row>
    <row r="3417" spans="1:31" x14ac:dyDescent="0.15">
      <c r="A3417">
        <v>3336</v>
      </c>
      <c r="B3417">
        <v>144</v>
      </c>
      <c r="C3417">
        <v>15</v>
      </c>
      <c r="D3417" s="17">
        <v>2003</v>
      </c>
      <c r="E3417" s="17">
        <v>4</v>
      </c>
      <c r="F3417" s="17">
        <v>8</v>
      </c>
      <c r="G3417" s="40">
        <f t="shared" si="392"/>
        <v>37719</v>
      </c>
      <c r="H3417">
        <f t="shared" si="393"/>
        <v>15</v>
      </c>
      <c r="I3417" s="38">
        <v>0</v>
      </c>
      <c r="J3417" s="38">
        <v>0.4201388888888889</v>
      </c>
      <c r="K3417">
        <v>215</v>
      </c>
      <c r="L3417">
        <v>14</v>
      </c>
      <c r="O3417">
        <v>5</v>
      </c>
      <c r="P3417">
        <v>2</v>
      </c>
      <c r="Q3417">
        <v>1</v>
      </c>
      <c r="R3417">
        <v>39.299999999999997</v>
      </c>
      <c r="S3417">
        <v>1</v>
      </c>
      <c r="T3417">
        <v>1</v>
      </c>
      <c r="W3417" s="41" t="s">
        <v>45</v>
      </c>
      <c r="X3417">
        <v>1</v>
      </c>
      <c r="Y3417">
        <v>0</v>
      </c>
      <c r="Z3417">
        <v>1</v>
      </c>
      <c r="AA3417">
        <v>0</v>
      </c>
      <c r="AB3417">
        <v>0</v>
      </c>
      <c r="AC3417">
        <v>0</v>
      </c>
      <c r="AD3417">
        <v>0</v>
      </c>
      <c r="AE3417">
        <v>1</v>
      </c>
    </row>
    <row r="3418" spans="1:31" x14ac:dyDescent="0.15">
      <c r="A3418">
        <v>3289</v>
      </c>
      <c r="B3418">
        <v>138</v>
      </c>
      <c r="C3418">
        <v>15</v>
      </c>
      <c r="D3418" s="19">
        <v>2003</v>
      </c>
      <c r="E3418" s="19">
        <v>4</v>
      </c>
      <c r="F3418" s="19">
        <v>10</v>
      </c>
      <c r="G3418" s="40">
        <f t="shared" si="392"/>
        <v>37721</v>
      </c>
      <c r="H3418">
        <f t="shared" si="393"/>
        <v>15</v>
      </c>
      <c r="I3418" s="38">
        <v>0</v>
      </c>
      <c r="J3418" s="38">
        <v>0.38680555555555557</v>
      </c>
      <c r="K3418">
        <v>205</v>
      </c>
      <c r="L3418">
        <v>11</v>
      </c>
      <c r="O3418">
        <v>5</v>
      </c>
      <c r="P3418">
        <v>2</v>
      </c>
      <c r="Q3418">
        <v>2</v>
      </c>
      <c r="T3418">
        <v>1</v>
      </c>
      <c r="W3418" s="41" t="s">
        <v>120</v>
      </c>
      <c r="X3418">
        <v>0</v>
      </c>
      <c r="Y3418">
        <v>1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</row>
    <row r="3419" spans="1:31" x14ac:dyDescent="0.15">
      <c r="A3419">
        <v>1148</v>
      </c>
      <c r="B3419">
        <v>40</v>
      </c>
      <c r="C3419">
        <v>14</v>
      </c>
      <c r="D3419" s="17">
        <v>2004</v>
      </c>
      <c r="E3419" s="17">
        <v>4</v>
      </c>
      <c r="F3419" s="17">
        <v>7</v>
      </c>
      <c r="G3419" s="40">
        <f t="shared" si="392"/>
        <v>38084</v>
      </c>
      <c r="H3419">
        <f t="shared" si="393"/>
        <v>15</v>
      </c>
      <c r="I3419" s="38">
        <v>0</v>
      </c>
      <c r="J3419" s="38">
        <v>0.3298611111111111</v>
      </c>
      <c r="K3419">
        <v>6225</v>
      </c>
      <c r="L3419">
        <v>14</v>
      </c>
      <c r="O3419">
        <v>5</v>
      </c>
      <c r="P3419">
        <v>2</v>
      </c>
      <c r="Q3419">
        <v>1</v>
      </c>
      <c r="T3419">
        <v>2</v>
      </c>
      <c r="W3419" s="41" t="s">
        <v>118</v>
      </c>
      <c r="X3419">
        <v>1</v>
      </c>
      <c r="Y3419">
        <v>0</v>
      </c>
      <c r="Z3419">
        <v>1</v>
      </c>
      <c r="AA3419">
        <v>0</v>
      </c>
      <c r="AB3419">
        <v>0</v>
      </c>
      <c r="AC3419">
        <v>0</v>
      </c>
      <c r="AD3419">
        <v>0</v>
      </c>
      <c r="AE3419">
        <v>1</v>
      </c>
    </row>
    <row r="3420" spans="1:31" x14ac:dyDescent="0.15">
      <c r="A3420">
        <v>1087</v>
      </c>
      <c r="B3420">
        <v>39</v>
      </c>
      <c r="C3420">
        <v>15</v>
      </c>
      <c r="D3420" s="17">
        <v>2004</v>
      </c>
      <c r="E3420" s="17">
        <v>4</v>
      </c>
      <c r="F3420" s="17">
        <v>8</v>
      </c>
      <c r="G3420" s="40">
        <f t="shared" si="392"/>
        <v>38085</v>
      </c>
      <c r="H3420">
        <f t="shared" si="393"/>
        <v>15</v>
      </c>
      <c r="I3420" s="38">
        <v>0</v>
      </c>
      <c r="J3420" s="38">
        <v>0.33888888888888885</v>
      </c>
      <c r="K3420">
        <v>6226</v>
      </c>
      <c r="L3420">
        <v>14</v>
      </c>
      <c r="O3420">
        <v>5</v>
      </c>
      <c r="P3420">
        <v>2</v>
      </c>
      <c r="Q3420">
        <v>1</v>
      </c>
      <c r="R3420">
        <v>38.4</v>
      </c>
      <c r="S3420">
        <v>1</v>
      </c>
      <c r="T3420">
        <v>2</v>
      </c>
      <c r="W3420" s="41" t="s">
        <v>118</v>
      </c>
      <c r="X3420">
        <v>2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0</v>
      </c>
      <c r="AE3420">
        <v>1</v>
      </c>
    </row>
    <row r="3421" spans="1:31" x14ac:dyDescent="0.15">
      <c r="A3421">
        <v>5509</v>
      </c>
      <c r="B3421">
        <v>224</v>
      </c>
      <c r="C3421">
        <v>15</v>
      </c>
      <c r="D3421" s="19">
        <v>2008</v>
      </c>
      <c r="E3421" s="19">
        <v>4</v>
      </c>
      <c r="F3421" s="19">
        <v>8</v>
      </c>
      <c r="G3421" s="40">
        <f t="shared" si="392"/>
        <v>39546</v>
      </c>
      <c r="H3421">
        <f t="shared" si="393"/>
        <v>15</v>
      </c>
      <c r="I3421" s="29">
        <v>0.38263888888888892</v>
      </c>
      <c r="J3421" s="29">
        <v>0.38263888888888886</v>
      </c>
      <c r="K3421">
        <v>8029</v>
      </c>
      <c r="L3421">
        <v>11</v>
      </c>
      <c r="O3421">
        <v>5</v>
      </c>
      <c r="P3421">
        <v>2</v>
      </c>
      <c r="Q3421">
        <v>2</v>
      </c>
      <c r="T3421" s="8"/>
      <c r="U3421" s="8"/>
      <c r="W3421" s="41" t="s">
        <v>49</v>
      </c>
      <c r="X3421">
        <v>0</v>
      </c>
      <c r="Y3421">
        <v>1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</row>
    <row r="3422" spans="1:31" x14ac:dyDescent="0.15">
      <c r="A3422">
        <v>5510</v>
      </c>
      <c r="B3422">
        <v>224</v>
      </c>
      <c r="C3422">
        <v>15</v>
      </c>
      <c r="D3422" s="17">
        <v>2008</v>
      </c>
      <c r="E3422" s="17">
        <v>4</v>
      </c>
      <c r="F3422" s="17">
        <v>8</v>
      </c>
      <c r="G3422" s="40">
        <f t="shared" si="392"/>
        <v>39546</v>
      </c>
      <c r="H3422">
        <f t="shared" si="393"/>
        <v>15</v>
      </c>
      <c r="I3422" s="29">
        <v>0.38541666666666669</v>
      </c>
      <c r="J3422" s="29">
        <v>0.38541666666666669</v>
      </c>
      <c r="L3422">
        <v>13</v>
      </c>
      <c r="O3422">
        <v>5</v>
      </c>
      <c r="P3422">
        <v>2</v>
      </c>
      <c r="Q3422">
        <v>2</v>
      </c>
      <c r="W3422" s="41" t="s">
        <v>51</v>
      </c>
      <c r="X3422">
        <v>0</v>
      </c>
      <c r="Y3422">
        <v>1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</row>
    <row r="3423" spans="1:31" x14ac:dyDescent="0.15">
      <c r="A3423">
        <v>3253</v>
      </c>
      <c r="B3423">
        <v>134</v>
      </c>
      <c r="C3423">
        <v>15</v>
      </c>
      <c r="D3423" s="17">
        <v>2003</v>
      </c>
      <c r="E3423" s="17">
        <v>4</v>
      </c>
      <c r="F3423" s="17">
        <v>14</v>
      </c>
      <c r="G3423" s="40">
        <f t="shared" ref="G3423:G3431" si="394">DATE(D3423,E3423,F3423)</f>
        <v>37725</v>
      </c>
      <c r="H3423">
        <f t="shared" ref="H3423:H3431" si="395">INT((G3423-DATE(YEAR(G3423-WEEKDAY(G3423-1)+4),1,3)+WEEKDAY(DATE(YEAR(G3423-WEEKDAY(G3423-1)+4),1,3))+5)/7)</f>
        <v>16</v>
      </c>
      <c r="I3423" s="38">
        <v>0</v>
      </c>
      <c r="J3423" s="38">
        <v>0.33402777777777781</v>
      </c>
      <c r="K3423">
        <v>3975</v>
      </c>
      <c r="L3423">
        <v>10</v>
      </c>
      <c r="O3423">
        <v>5</v>
      </c>
      <c r="P3423">
        <v>2</v>
      </c>
      <c r="Q3423">
        <v>2</v>
      </c>
      <c r="T3423">
        <v>1</v>
      </c>
      <c r="W3423" s="41" t="s">
        <v>118</v>
      </c>
      <c r="X3423">
        <v>0</v>
      </c>
      <c r="Y3423">
        <v>1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</row>
    <row r="3424" spans="1:31" x14ac:dyDescent="0.15">
      <c r="A3424">
        <v>3246</v>
      </c>
      <c r="B3424">
        <v>133</v>
      </c>
      <c r="C3424">
        <v>15</v>
      </c>
      <c r="D3424" s="19">
        <v>2003</v>
      </c>
      <c r="E3424" s="19">
        <v>4</v>
      </c>
      <c r="F3424" s="19">
        <v>14</v>
      </c>
      <c r="G3424" s="40">
        <f t="shared" si="394"/>
        <v>37725</v>
      </c>
      <c r="H3424">
        <f t="shared" si="395"/>
        <v>16</v>
      </c>
      <c r="I3424" s="38">
        <v>0</v>
      </c>
      <c r="J3424" s="38">
        <v>0.45902777777777781</v>
      </c>
      <c r="K3424">
        <v>3983</v>
      </c>
      <c r="L3424">
        <v>14</v>
      </c>
      <c r="O3424">
        <v>5</v>
      </c>
      <c r="P3424">
        <v>2</v>
      </c>
      <c r="Q3424">
        <v>2</v>
      </c>
      <c r="T3424">
        <v>1</v>
      </c>
      <c r="W3424" s="41" t="s">
        <v>118</v>
      </c>
      <c r="X3424">
        <v>0</v>
      </c>
      <c r="Y3424">
        <v>1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</row>
    <row r="3425" spans="1:42" x14ac:dyDescent="0.15">
      <c r="A3425">
        <v>3245</v>
      </c>
      <c r="B3425">
        <v>133</v>
      </c>
      <c r="C3425">
        <v>15</v>
      </c>
      <c r="D3425" s="17">
        <v>2003</v>
      </c>
      <c r="E3425" s="17">
        <v>4</v>
      </c>
      <c r="F3425" s="17">
        <v>14</v>
      </c>
      <c r="G3425" s="40">
        <f t="shared" si="394"/>
        <v>37725</v>
      </c>
      <c r="H3425">
        <f t="shared" si="395"/>
        <v>16</v>
      </c>
      <c r="I3425" s="38">
        <v>0</v>
      </c>
      <c r="J3425" s="38">
        <v>0.46180555555555558</v>
      </c>
      <c r="K3425">
        <v>3982</v>
      </c>
      <c r="L3425">
        <v>13</v>
      </c>
      <c r="O3425">
        <v>5</v>
      </c>
      <c r="P3425">
        <v>2</v>
      </c>
      <c r="Q3425">
        <v>2</v>
      </c>
      <c r="T3425">
        <v>1</v>
      </c>
      <c r="W3425" s="41" t="s">
        <v>118</v>
      </c>
      <c r="X3425">
        <v>1</v>
      </c>
      <c r="Y3425">
        <v>0</v>
      </c>
      <c r="Z3425">
        <v>1</v>
      </c>
      <c r="AA3425">
        <v>0</v>
      </c>
      <c r="AB3425">
        <v>0</v>
      </c>
      <c r="AC3425">
        <v>0</v>
      </c>
      <c r="AD3425">
        <v>0</v>
      </c>
      <c r="AE3425">
        <v>1</v>
      </c>
    </row>
    <row r="3426" spans="1:42" x14ac:dyDescent="0.15">
      <c r="A3426">
        <v>3215</v>
      </c>
      <c r="B3426">
        <v>129</v>
      </c>
      <c r="C3426">
        <v>16</v>
      </c>
      <c r="D3426" s="19">
        <v>2003</v>
      </c>
      <c r="E3426" s="19">
        <v>4</v>
      </c>
      <c r="F3426" s="19">
        <v>16</v>
      </c>
      <c r="G3426" s="40">
        <f t="shared" si="394"/>
        <v>37727</v>
      </c>
      <c r="H3426">
        <f t="shared" si="395"/>
        <v>16</v>
      </c>
      <c r="I3426" s="38">
        <v>0</v>
      </c>
      <c r="J3426" s="38">
        <v>0.37152777777777773</v>
      </c>
      <c r="K3426">
        <v>3998</v>
      </c>
      <c r="L3426">
        <v>13</v>
      </c>
      <c r="O3426">
        <v>5</v>
      </c>
      <c r="P3426">
        <v>2</v>
      </c>
      <c r="Q3426">
        <v>2</v>
      </c>
      <c r="R3426">
        <v>37.6</v>
      </c>
      <c r="S3426">
        <v>1</v>
      </c>
      <c r="T3426">
        <v>2</v>
      </c>
      <c r="W3426" s="41" t="s">
        <v>278</v>
      </c>
      <c r="X3426">
        <v>5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1</v>
      </c>
      <c r="AE3426">
        <v>1</v>
      </c>
    </row>
    <row r="3427" spans="1:42" x14ac:dyDescent="0.15">
      <c r="A3427">
        <v>3198</v>
      </c>
      <c r="B3427">
        <v>127</v>
      </c>
      <c r="C3427">
        <v>16</v>
      </c>
      <c r="D3427" s="17">
        <v>2003</v>
      </c>
      <c r="E3427" s="17">
        <v>4</v>
      </c>
      <c r="F3427" s="17">
        <v>17</v>
      </c>
      <c r="G3427" s="40">
        <f t="shared" si="394"/>
        <v>37728</v>
      </c>
      <c r="H3427">
        <f t="shared" si="395"/>
        <v>16</v>
      </c>
      <c r="I3427" s="38">
        <v>0</v>
      </c>
      <c r="J3427" s="38">
        <v>0.39027777777777778</v>
      </c>
      <c r="K3427">
        <v>4004</v>
      </c>
      <c r="L3427">
        <v>12</v>
      </c>
      <c r="O3427">
        <v>5</v>
      </c>
      <c r="P3427">
        <v>2</v>
      </c>
      <c r="Q3427">
        <v>2</v>
      </c>
      <c r="T3427">
        <v>2</v>
      </c>
      <c r="W3427" s="41" t="s">
        <v>118</v>
      </c>
      <c r="X3427">
        <v>1</v>
      </c>
      <c r="Y3427">
        <v>0</v>
      </c>
      <c r="Z3427">
        <v>1</v>
      </c>
      <c r="AA3427">
        <v>0</v>
      </c>
      <c r="AB3427">
        <v>0</v>
      </c>
      <c r="AC3427">
        <v>0</v>
      </c>
      <c r="AD3427">
        <v>0</v>
      </c>
      <c r="AE3427">
        <v>1</v>
      </c>
    </row>
    <row r="3428" spans="1:42" x14ac:dyDescent="0.15">
      <c r="A3428">
        <v>1106</v>
      </c>
      <c r="B3428">
        <v>39</v>
      </c>
      <c r="C3428">
        <v>15</v>
      </c>
      <c r="D3428" s="17">
        <v>2004</v>
      </c>
      <c r="E3428" s="17">
        <v>4</v>
      </c>
      <c r="F3428" s="17">
        <v>12</v>
      </c>
      <c r="G3428" s="40">
        <f t="shared" si="394"/>
        <v>38089</v>
      </c>
      <c r="H3428">
        <f t="shared" si="395"/>
        <v>16</v>
      </c>
      <c r="I3428" s="38">
        <v>11</v>
      </c>
      <c r="J3428" s="38">
        <v>11</v>
      </c>
      <c r="K3428">
        <v>2062</v>
      </c>
      <c r="L3428">
        <v>11</v>
      </c>
      <c r="O3428">
        <v>5</v>
      </c>
      <c r="P3428">
        <v>2</v>
      </c>
      <c r="Q3428">
        <v>1</v>
      </c>
      <c r="R3428">
        <v>37.1</v>
      </c>
      <c r="S3428">
        <v>0</v>
      </c>
      <c r="T3428">
        <v>2</v>
      </c>
      <c r="W3428" s="41" t="s">
        <v>50</v>
      </c>
      <c r="X3428">
        <v>0</v>
      </c>
      <c r="Y3428">
        <v>1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</row>
    <row r="3429" spans="1:42" x14ac:dyDescent="0.15">
      <c r="A3429">
        <v>5466</v>
      </c>
      <c r="B3429">
        <v>223</v>
      </c>
      <c r="C3429">
        <v>16</v>
      </c>
      <c r="D3429" s="19">
        <v>2008</v>
      </c>
      <c r="E3429" s="19">
        <v>4</v>
      </c>
      <c r="F3429" s="19">
        <v>15</v>
      </c>
      <c r="G3429" s="40">
        <f t="shared" si="394"/>
        <v>39553</v>
      </c>
      <c r="H3429">
        <f t="shared" si="395"/>
        <v>16</v>
      </c>
      <c r="I3429" s="29">
        <v>0.35069444444444442</v>
      </c>
      <c r="J3429" s="29">
        <v>0.35069444444444442</v>
      </c>
      <c r="K3429">
        <v>8029</v>
      </c>
      <c r="L3429">
        <v>11</v>
      </c>
      <c r="O3429">
        <v>5</v>
      </c>
      <c r="P3429">
        <v>2</v>
      </c>
      <c r="Q3429">
        <v>2</v>
      </c>
      <c r="T3429">
        <v>3</v>
      </c>
      <c r="W3429" s="41" t="s">
        <v>49</v>
      </c>
      <c r="X3429">
        <v>0</v>
      </c>
      <c r="Y3429">
        <v>1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P3429" t="s">
        <v>52</v>
      </c>
    </row>
    <row r="3430" spans="1:42" x14ac:dyDescent="0.15">
      <c r="A3430">
        <v>5421</v>
      </c>
      <c r="B3430">
        <v>222</v>
      </c>
      <c r="C3430">
        <v>16</v>
      </c>
      <c r="D3430" s="17">
        <v>2008</v>
      </c>
      <c r="E3430" s="17">
        <v>4</v>
      </c>
      <c r="F3430" s="17">
        <v>17</v>
      </c>
      <c r="G3430" s="40">
        <f t="shared" si="394"/>
        <v>39555</v>
      </c>
      <c r="H3430">
        <f t="shared" si="395"/>
        <v>16</v>
      </c>
      <c r="I3430" s="29">
        <v>0.52152777777777781</v>
      </c>
      <c r="J3430" s="29">
        <v>0.52152777777777781</v>
      </c>
      <c r="L3430">
        <v>10</v>
      </c>
      <c r="O3430">
        <v>5</v>
      </c>
      <c r="P3430">
        <v>2</v>
      </c>
      <c r="Q3430">
        <v>2</v>
      </c>
      <c r="W3430" s="41" t="s">
        <v>118</v>
      </c>
      <c r="X3430">
        <v>0</v>
      </c>
      <c r="Y3430">
        <v>1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</row>
    <row r="3431" spans="1:42" x14ac:dyDescent="0.15">
      <c r="A3431">
        <v>5424</v>
      </c>
      <c r="B3431">
        <v>222</v>
      </c>
      <c r="C3431">
        <v>16</v>
      </c>
      <c r="D3431" s="17">
        <v>2008</v>
      </c>
      <c r="E3431" s="17">
        <v>4</v>
      </c>
      <c r="F3431" s="17">
        <v>18</v>
      </c>
      <c r="G3431" s="40">
        <f t="shared" si="394"/>
        <v>39556</v>
      </c>
      <c r="H3431">
        <f t="shared" si="395"/>
        <v>16</v>
      </c>
      <c r="I3431" s="29">
        <v>0.4055555555555555</v>
      </c>
      <c r="J3431" s="29">
        <v>0.40555555555555556</v>
      </c>
      <c r="L3431">
        <v>11</v>
      </c>
      <c r="O3431">
        <v>5</v>
      </c>
      <c r="P3431">
        <v>2</v>
      </c>
      <c r="Q3431">
        <v>2</v>
      </c>
      <c r="T3431">
        <v>3</v>
      </c>
      <c r="W3431" s="41" t="s">
        <v>118</v>
      </c>
      <c r="X3431">
        <v>0</v>
      </c>
      <c r="Y3431">
        <v>1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</row>
    <row r="3432" spans="1:42" x14ac:dyDescent="0.15">
      <c r="A3432">
        <v>3140</v>
      </c>
      <c r="B3432">
        <v>120</v>
      </c>
      <c r="C3432">
        <v>17</v>
      </c>
      <c r="D3432" s="17">
        <v>2003</v>
      </c>
      <c r="E3432" s="17">
        <v>4</v>
      </c>
      <c r="F3432" s="17">
        <v>25</v>
      </c>
      <c r="G3432" s="40">
        <f>DATE(D3432,E3432,F3432)</f>
        <v>37736</v>
      </c>
      <c r="H3432">
        <f>INT((G3432-DATE(YEAR(G3432-WEEKDAY(G3432-1)+4),1,3)+WEEKDAY(DATE(YEAR(G3432-WEEKDAY(G3432-1)+4),1,3))+5)/7)</f>
        <v>17</v>
      </c>
      <c r="I3432" s="38">
        <v>0</v>
      </c>
      <c r="J3432" s="38">
        <v>0.37777777777777777</v>
      </c>
      <c r="K3432">
        <v>117</v>
      </c>
      <c r="L3432">
        <v>13</v>
      </c>
      <c r="O3432">
        <v>5</v>
      </c>
      <c r="P3432">
        <v>2</v>
      </c>
      <c r="Q3432">
        <v>2</v>
      </c>
      <c r="R3432">
        <v>37.5</v>
      </c>
      <c r="S3432">
        <v>1</v>
      </c>
      <c r="T3432">
        <v>2</v>
      </c>
      <c r="W3432" s="41" t="s">
        <v>118</v>
      </c>
      <c r="X3432">
        <v>4</v>
      </c>
      <c r="Y3432">
        <v>0</v>
      </c>
      <c r="Z3432">
        <v>0</v>
      </c>
      <c r="AA3432">
        <v>0</v>
      </c>
      <c r="AB3432">
        <v>0</v>
      </c>
      <c r="AC3432">
        <v>1</v>
      </c>
      <c r="AD3432">
        <v>0</v>
      </c>
      <c r="AE3432">
        <v>1</v>
      </c>
    </row>
    <row r="3433" spans="1:42" x14ac:dyDescent="0.15">
      <c r="A3433">
        <v>1173</v>
      </c>
      <c r="B3433">
        <v>42</v>
      </c>
      <c r="C3433">
        <v>16</v>
      </c>
      <c r="D3433" s="17">
        <v>2004</v>
      </c>
      <c r="E3433" s="17">
        <v>4</v>
      </c>
      <c r="F3433" s="17">
        <v>21</v>
      </c>
      <c r="G3433" s="40">
        <f>DATE(D3433,E3433,F3433)</f>
        <v>38098</v>
      </c>
      <c r="H3433">
        <f>INT((G3433-DATE(YEAR(G3433-WEEKDAY(G3433-1)+4),1,3)+WEEKDAY(DATE(YEAR(G3433-WEEKDAY(G3433-1)+4),1,3))+5)/7)</f>
        <v>17</v>
      </c>
      <c r="I3433" s="38">
        <v>0</v>
      </c>
      <c r="J3433" s="38">
        <v>0.3430555555555555</v>
      </c>
      <c r="K3433">
        <v>6247</v>
      </c>
      <c r="L3433">
        <v>14</v>
      </c>
      <c r="O3433">
        <v>5</v>
      </c>
      <c r="P3433">
        <v>2</v>
      </c>
      <c r="Q3433">
        <v>1</v>
      </c>
      <c r="R3433">
        <v>36.799999999999997</v>
      </c>
      <c r="S3433">
        <v>0</v>
      </c>
      <c r="W3433" s="41" t="s">
        <v>120</v>
      </c>
      <c r="X3433">
        <v>0</v>
      </c>
      <c r="Y3433">
        <v>1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</row>
    <row r="3434" spans="1:42" x14ac:dyDescent="0.15">
      <c r="A3434">
        <v>3112</v>
      </c>
      <c r="B3434">
        <v>116</v>
      </c>
      <c r="C3434">
        <v>18</v>
      </c>
      <c r="D3434" s="17">
        <v>2003</v>
      </c>
      <c r="E3434" s="17">
        <v>4</v>
      </c>
      <c r="F3434" s="17">
        <v>29</v>
      </c>
      <c r="G3434" s="40">
        <f>DATE(D3434,E3434,F3434)</f>
        <v>37740</v>
      </c>
      <c r="H3434">
        <f>INT((G3434-DATE(YEAR(G3434-WEEKDAY(G3434-1)+4),1,3)+WEEKDAY(DATE(YEAR(G3434-WEEKDAY(G3434-1)+4),1,3))+5)/7)</f>
        <v>18</v>
      </c>
      <c r="I3434" s="38">
        <v>0</v>
      </c>
      <c r="J3434" s="38">
        <v>0.33680555555555558</v>
      </c>
      <c r="L3434">
        <v>10</v>
      </c>
      <c r="O3434">
        <v>5</v>
      </c>
      <c r="P3434">
        <v>2</v>
      </c>
      <c r="Q3434">
        <v>2</v>
      </c>
      <c r="R3434">
        <v>37.700000000000003</v>
      </c>
      <c r="S3434">
        <v>1</v>
      </c>
      <c r="T3434">
        <v>2</v>
      </c>
      <c r="W3434" s="41" t="s">
        <v>50</v>
      </c>
      <c r="X3434">
        <v>4</v>
      </c>
      <c r="Y3434">
        <v>0</v>
      </c>
      <c r="Z3434">
        <v>0</v>
      </c>
      <c r="AA3434">
        <v>0</v>
      </c>
      <c r="AB3434">
        <v>0</v>
      </c>
      <c r="AC3434">
        <v>1</v>
      </c>
      <c r="AD3434">
        <v>0</v>
      </c>
      <c r="AE3434">
        <v>1</v>
      </c>
    </row>
    <row r="3435" spans="1:42" x14ac:dyDescent="0.15">
      <c r="A3435">
        <v>3068</v>
      </c>
      <c r="B3435">
        <v>112</v>
      </c>
      <c r="C3435">
        <v>18</v>
      </c>
      <c r="D3435" s="19">
        <v>2003</v>
      </c>
      <c r="E3435" s="19">
        <v>5</v>
      </c>
      <c r="F3435" s="19">
        <v>2</v>
      </c>
      <c r="G3435" s="40">
        <f>DATE(D3435,E3435,F3435)</f>
        <v>37743</v>
      </c>
      <c r="H3435">
        <f>INT((G3435-DATE(YEAR(G3435-WEEKDAY(G3435-1)+4),1,3)+WEEKDAY(DATE(YEAR(G3435-WEEKDAY(G3435-1)+4),1,3))+5)/7)</f>
        <v>18</v>
      </c>
      <c r="I3435" s="38">
        <v>0</v>
      </c>
      <c r="J3435" s="38">
        <v>0.46319444444444446</v>
      </c>
      <c r="K3435" s="3">
        <v>4065</v>
      </c>
      <c r="L3435">
        <v>10</v>
      </c>
      <c r="O3435">
        <v>5</v>
      </c>
      <c r="P3435">
        <v>2</v>
      </c>
      <c r="Q3435">
        <v>2</v>
      </c>
      <c r="R3435">
        <v>38.5</v>
      </c>
      <c r="S3435">
        <v>1</v>
      </c>
      <c r="T3435">
        <v>2</v>
      </c>
      <c r="W3435" s="41" t="s">
        <v>118</v>
      </c>
      <c r="X3435">
        <v>4</v>
      </c>
      <c r="Y3435">
        <v>0</v>
      </c>
      <c r="Z3435">
        <v>0</v>
      </c>
      <c r="AA3435">
        <v>0</v>
      </c>
      <c r="AB3435">
        <v>0</v>
      </c>
      <c r="AC3435">
        <v>1</v>
      </c>
      <c r="AD3435">
        <v>0</v>
      </c>
      <c r="AE3435">
        <v>1</v>
      </c>
    </row>
    <row r="3436" spans="1:42" x14ac:dyDescent="0.15">
      <c r="A3436">
        <v>3065</v>
      </c>
      <c r="B3436">
        <v>112</v>
      </c>
      <c r="C3436">
        <v>18</v>
      </c>
      <c r="D3436" s="17">
        <v>2003</v>
      </c>
      <c r="E3436" s="17">
        <v>5</v>
      </c>
      <c r="F3436" s="17">
        <v>2</v>
      </c>
      <c r="G3436" s="40">
        <f>DATE(D3436,E3436,F3436)</f>
        <v>37743</v>
      </c>
      <c r="H3436">
        <f>INT((G3436-DATE(YEAR(G3436-WEEKDAY(G3436-1)+4),1,3)+WEEKDAY(DATE(YEAR(G3436-WEEKDAY(G3436-1)+4),1,3))+5)/7)</f>
        <v>18</v>
      </c>
      <c r="I3436" s="38">
        <v>0</v>
      </c>
      <c r="J3436" s="38">
        <v>0.42291666666666666</v>
      </c>
      <c r="K3436">
        <v>4054</v>
      </c>
      <c r="L3436">
        <v>11</v>
      </c>
      <c r="O3436">
        <v>5</v>
      </c>
      <c r="P3436">
        <v>2</v>
      </c>
      <c r="Q3436">
        <v>1</v>
      </c>
      <c r="W3436" s="41" t="s">
        <v>118</v>
      </c>
      <c r="X3436">
        <v>1</v>
      </c>
      <c r="Y3436">
        <v>0</v>
      </c>
      <c r="Z3436">
        <v>1</v>
      </c>
      <c r="AA3436">
        <v>0</v>
      </c>
      <c r="AB3436">
        <v>0</v>
      </c>
      <c r="AC3436">
        <v>0</v>
      </c>
      <c r="AD3436">
        <v>0</v>
      </c>
      <c r="AE3436">
        <v>1</v>
      </c>
    </row>
    <row r="3437" spans="1:42" x14ac:dyDescent="0.15">
      <c r="A3437">
        <v>5129</v>
      </c>
      <c r="B3437">
        <v>212</v>
      </c>
      <c r="C3437">
        <v>18</v>
      </c>
      <c r="D3437" s="17">
        <v>2009</v>
      </c>
      <c r="E3437" s="17">
        <v>4</v>
      </c>
      <c r="F3437" s="17">
        <v>30</v>
      </c>
      <c r="G3437" s="40">
        <f>DATE(D3437,E3437,F3437)</f>
        <v>39933</v>
      </c>
      <c r="H3437">
        <f>INT((G3437-DATE(YEAR(G3437-WEEKDAY(G3437-1)+4),1,3)+WEEKDAY(DATE(YEAR(G3437-WEEKDAY(G3437-1)+4),1,3))+5)/7)</f>
        <v>18</v>
      </c>
      <c r="I3437" s="29">
        <v>0.44444444444444442</v>
      </c>
      <c r="J3437" s="29">
        <v>0.44444444444444448</v>
      </c>
      <c r="L3437">
        <v>13</v>
      </c>
      <c r="O3437">
        <v>5</v>
      </c>
      <c r="P3437">
        <v>2</v>
      </c>
      <c r="Q3437">
        <v>1</v>
      </c>
      <c r="R3437">
        <v>36.700000000000003</v>
      </c>
      <c r="S3437">
        <v>0</v>
      </c>
      <c r="T3437">
        <v>4</v>
      </c>
      <c r="W3437" s="41" t="s">
        <v>278</v>
      </c>
      <c r="X3437">
        <v>0</v>
      </c>
      <c r="Y3437">
        <v>1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</row>
    <row r="3438" spans="1:42" x14ac:dyDescent="0.15">
      <c r="A3438">
        <v>5124</v>
      </c>
      <c r="B3438">
        <v>212</v>
      </c>
      <c r="C3438">
        <v>18</v>
      </c>
      <c r="D3438" s="19">
        <v>2009</v>
      </c>
      <c r="E3438" s="19">
        <v>4</v>
      </c>
      <c r="F3438" s="19">
        <v>30</v>
      </c>
      <c r="G3438" s="40">
        <f>DATE(D3438,E3438,F3438)</f>
        <v>39933</v>
      </c>
      <c r="H3438">
        <f>INT((G3438-DATE(YEAR(G3438-WEEKDAY(G3438-1)+4),1,3)+WEEKDAY(DATE(YEAR(G3438-WEEKDAY(G3438-1)+4),1,3))+5)/7)</f>
        <v>18</v>
      </c>
      <c r="I3438" s="29">
        <v>0.375</v>
      </c>
      <c r="J3438" s="29">
        <v>0.375</v>
      </c>
      <c r="L3438">
        <v>14</v>
      </c>
      <c r="O3438">
        <v>5</v>
      </c>
      <c r="P3438">
        <v>2</v>
      </c>
      <c r="Q3438">
        <v>2</v>
      </c>
      <c r="R3438">
        <v>38.5</v>
      </c>
      <c r="S3438">
        <v>1</v>
      </c>
      <c r="W3438" s="41" t="s">
        <v>118</v>
      </c>
      <c r="X3438">
        <v>2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0</v>
      </c>
      <c r="AE3438">
        <v>1</v>
      </c>
    </row>
    <row r="3439" spans="1:42" x14ac:dyDescent="0.15">
      <c r="A3439">
        <v>3035</v>
      </c>
      <c r="B3439">
        <v>111</v>
      </c>
      <c r="C3439">
        <v>19</v>
      </c>
      <c r="D3439" s="17">
        <v>2003</v>
      </c>
      <c r="E3439" s="17">
        <v>5</v>
      </c>
      <c r="F3439" s="17">
        <v>6</v>
      </c>
      <c r="G3439" s="40">
        <f t="shared" ref="G3439:G3444" si="396">DATE(D3439,E3439,F3439)</f>
        <v>37747</v>
      </c>
      <c r="H3439">
        <f t="shared" ref="H3439:H3444" si="397">INT((G3439-DATE(YEAR(G3439-WEEKDAY(G3439-1)+4),1,3)+WEEKDAY(DATE(YEAR(G3439-WEEKDAY(G3439-1)+4),1,3))+5)/7)</f>
        <v>19</v>
      </c>
      <c r="I3439" s="38">
        <v>0</v>
      </c>
      <c r="J3439" s="38">
        <v>0.39444444444444443</v>
      </c>
      <c r="K3439">
        <v>4070</v>
      </c>
      <c r="L3439">
        <v>11</v>
      </c>
      <c r="O3439">
        <v>5</v>
      </c>
      <c r="P3439">
        <v>2</v>
      </c>
      <c r="Q3439">
        <v>1</v>
      </c>
      <c r="R3439">
        <v>37.4</v>
      </c>
      <c r="S3439">
        <v>0</v>
      </c>
      <c r="T3439">
        <v>2</v>
      </c>
      <c r="W3439" s="41" t="s">
        <v>50</v>
      </c>
      <c r="X3439">
        <v>4</v>
      </c>
      <c r="Y3439">
        <v>0</v>
      </c>
      <c r="Z3439">
        <v>0</v>
      </c>
      <c r="AA3439">
        <v>0</v>
      </c>
      <c r="AB3439">
        <v>0</v>
      </c>
      <c r="AC3439">
        <v>1</v>
      </c>
      <c r="AD3439">
        <v>0</v>
      </c>
      <c r="AE3439">
        <v>1</v>
      </c>
    </row>
    <row r="3440" spans="1:42" x14ac:dyDescent="0.15">
      <c r="A3440">
        <v>3057</v>
      </c>
      <c r="B3440">
        <v>111</v>
      </c>
      <c r="C3440">
        <v>19</v>
      </c>
      <c r="D3440" s="19">
        <v>2003</v>
      </c>
      <c r="E3440" s="19">
        <v>5</v>
      </c>
      <c r="F3440" s="19">
        <v>7</v>
      </c>
      <c r="G3440" s="40">
        <f t="shared" si="396"/>
        <v>37748</v>
      </c>
      <c r="H3440">
        <f t="shared" si="397"/>
        <v>19</v>
      </c>
      <c r="I3440" s="38">
        <v>0</v>
      </c>
      <c r="J3440" s="38">
        <v>0.44791666666666669</v>
      </c>
      <c r="K3440">
        <v>1058</v>
      </c>
      <c r="L3440">
        <v>11</v>
      </c>
      <c r="O3440">
        <v>5</v>
      </c>
      <c r="P3440">
        <v>2</v>
      </c>
      <c r="Q3440">
        <v>2</v>
      </c>
      <c r="R3440">
        <v>37.6</v>
      </c>
      <c r="S3440">
        <v>1</v>
      </c>
      <c r="T3440">
        <v>2</v>
      </c>
      <c r="W3440" s="41" t="s">
        <v>50</v>
      </c>
      <c r="X3440">
        <v>5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1</v>
      </c>
      <c r="AE3440">
        <v>1</v>
      </c>
    </row>
    <row r="3441" spans="1:42" x14ac:dyDescent="0.15">
      <c r="A3441">
        <v>3015</v>
      </c>
      <c r="B3441">
        <v>110</v>
      </c>
      <c r="C3441">
        <v>19</v>
      </c>
      <c r="D3441" s="17">
        <v>2003</v>
      </c>
      <c r="E3441" s="17">
        <v>5</v>
      </c>
      <c r="F3441" s="17">
        <v>8</v>
      </c>
      <c r="G3441" s="40">
        <f t="shared" si="396"/>
        <v>37749</v>
      </c>
      <c r="H3441">
        <f t="shared" si="397"/>
        <v>19</v>
      </c>
      <c r="I3441" s="38">
        <v>0</v>
      </c>
      <c r="J3441" s="38">
        <v>0.41319444444444442</v>
      </c>
      <c r="K3441">
        <v>4078</v>
      </c>
      <c r="L3441">
        <v>11</v>
      </c>
      <c r="O3441">
        <v>5</v>
      </c>
      <c r="P3441">
        <v>2</v>
      </c>
      <c r="Q3441">
        <v>1</v>
      </c>
      <c r="R3441">
        <v>37.4</v>
      </c>
      <c r="S3441">
        <v>0</v>
      </c>
      <c r="T3441">
        <v>2</v>
      </c>
      <c r="W3441" s="41" t="s">
        <v>50</v>
      </c>
      <c r="X3441">
        <v>2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0</v>
      </c>
      <c r="AE3441">
        <v>1</v>
      </c>
    </row>
    <row r="3442" spans="1:42" x14ac:dyDescent="0.15">
      <c r="A3442">
        <v>3026</v>
      </c>
      <c r="B3442">
        <v>110</v>
      </c>
      <c r="C3442">
        <v>19</v>
      </c>
      <c r="D3442" s="19">
        <v>2003</v>
      </c>
      <c r="E3442" s="19">
        <v>5</v>
      </c>
      <c r="F3442" s="19">
        <v>9</v>
      </c>
      <c r="G3442" s="40">
        <f t="shared" si="396"/>
        <v>37750</v>
      </c>
      <c r="H3442">
        <f t="shared" si="397"/>
        <v>19</v>
      </c>
      <c r="I3442" s="38">
        <v>0</v>
      </c>
      <c r="J3442" s="38">
        <v>0.37638888888888888</v>
      </c>
      <c r="L3442">
        <v>13</v>
      </c>
      <c r="O3442">
        <v>5</v>
      </c>
      <c r="P3442">
        <v>2</v>
      </c>
      <c r="Q3442">
        <v>2</v>
      </c>
      <c r="R3442">
        <v>37.299999999999997</v>
      </c>
      <c r="S3442">
        <v>0</v>
      </c>
      <c r="T3442">
        <v>2</v>
      </c>
      <c r="W3442" s="41" t="s">
        <v>118</v>
      </c>
      <c r="X3442">
        <v>4</v>
      </c>
      <c r="Y3442">
        <v>0</v>
      </c>
      <c r="Z3442">
        <v>0</v>
      </c>
      <c r="AA3442">
        <v>0</v>
      </c>
      <c r="AB3442">
        <v>0</v>
      </c>
      <c r="AC3442">
        <v>1</v>
      </c>
      <c r="AD3442">
        <v>0</v>
      </c>
      <c r="AE3442">
        <v>1</v>
      </c>
    </row>
    <row r="3443" spans="1:42" x14ac:dyDescent="0.15">
      <c r="A3443">
        <v>3747</v>
      </c>
      <c r="B3443">
        <v>165</v>
      </c>
      <c r="C3443">
        <v>18</v>
      </c>
      <c r="D3443" s="17">
        <v>2008</v>
      </c>
      <c r="E3443" s="17">
        <v>5</v>
      </c>
      <c r="F3443" s="17">
        <v>5</v>
      </c>
      <c r="G3443" s="40">
        <f t="shared" si="396"/>
        <v>39573</v>
      </c>
      <c r="H3443">
        <f t="shared" si="397"/>
        <v>19</v>
      </c>
      <c r="I3443" s="38">
        <v>0</v>
      </c>
      <c r="J3443" s="38">
        <v>0.46180555555555558</v>
      </c>
      <c r="K3443">
        <v>8014</v>
      </c>
      <c r="L3443">
        <v>12</v>
      </c>
      <c r="O3443">
        <v>5</v>
      </c>
      <c r="P3443">
        <v>2</v>
      </c>
      <c r="Q3443">
        <v>2</v>
      </c>
      <c r="T3443">
        <v>3</v>
      </c>
      <c r="W3443" s="41" t="s">
        <v>50</v>
      </c>
      <c r="X3443">
        <v>0</v>
      </c>
      <c r="Y3443">
        <v>1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</row>
    <row r="3444" spans="1:42" x14ac:dyDescent="0.15">
      <c r="A3444">
        <v>3803</v>
      </c>
      <c r="B3444">
        <v>167</v>
      </c>
      <c r="C3444">
        <v>19</v>
      </c>
      <c r="D3444" s="17">
        <v>2008</v>
      </c>
      <c r="E3444" s="17">
        <v>5</v>
      </c>
      <c r="F3444" s="17">
        <v>9</v>
      </c>
      <c r="G3444" s="40">
        <f t="shared" si="396"/>
        <v>39577</v>
      </c>
      <c r="H3444">
        <f t="shared" si="397"/>
        <v>19</v>
      </c>
      <c r="I3444" s="38">
        <v>0</v>
      </c>
      <c r="J3444" s="38">
        <v>0.48888888888888887</v>
      </c>
      <c r="K3444">
        <v>8029</v>
      </c>
      <c r="L3444">
        <v>11</v>
      </c>
      <c r="O3444">
        <v>5</v>
      </c>
      <c r="P3444">
        <v>2</v>
      </c>
      <c r="Q3444">
        <v>2</v>
      </c>
      <c r="T3444">
        <v>3</v>
      </c>
      <c r="W3444" s="41" t="s">
        <v>274</v>
      </c>
      <c r="X3444">
        <v>1</v>
      </c>
      <c r="Y3444">
        <v>0</v>
      </c>
      <c r="Z3444">
        <v>1</v>
      </c>
      <c r="AA3444">
        <v>0</v>
      </c>
      <c r="AB3444">
        <v>0</v>
      </c>
      <c r="AC3444">
        <v>0</v>
      </c>
      <c r="AD3444">
        <v>0</v>
      </c>
      <c r="AE3444">
        <v>1</v>
      </c>
    </row>
    <row r="3445" spans="1:42" x14ac:dyDescent="0.15">
      <c r="A3445">
        <v>2963</v>
      </c>
      <c r="B3445">
        <v>108</v>
      </c>
      <c r="C3445">
        <v>19</v>
      </c>
      <c r="D3445" s="17">
        <v>2003</v>
      </c>
      <c r="E3445" s="17">
        <v>5</v>
      </c>
      <c r="F3445" s="17">
        <v>12</v>
      </c>
      <c r="G3445" s="40">
        <f>DATE(D3445,E3445,F3445)</f>
        <v>37753</v>
      </c>
      <c r="H3445">
        <f>INT((G3445-DATE(YEAR(G3445-WEEKDAY(G3445-1)+4),1,3)+WEEKDAY(DATE(YEAR(G3445-WEEKDAY(G3445-1)+4),1,3))+5)/7)</f>
        <v>20</v>
      </c>
      <c r="I3445" s="38">
        <v>0</v>
      </c>
      <c r="J3445" s="38">
        <v>0.42708333333333331</v>
      </c>
      <c r="K3445">
        <v>4090</v>
      </c>
      <c r="L3445">
        <v>14</v>
      </c>
      <c r="O3445">
        <v>5</v>
      </c>
      <c r="P3445">
        <v>2</v>
      </c>
      <c r="Q3445">
        <v>2</v>
      </c>
      <c r="W3445" s="41" t="s">
        <v>118</v>
      </c>
      <c r="X3445">
        <v>0</v>
      </c>
      <c r="Y3445">
        <v>1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</row>
    <row r="3446" spans="1:42" x14ac:dyDescent="0.15">
      <c r="A3446">
        <v>1327</v>
      </c>
      <c r="B3446">
        <v>48</v>
      </c>
      <c r="C3446">
        <v>19</v>
      </c>
      <c r="D3446" s="17">
        <v>2004</v>
      </c>
      <c r="E3446" s="17">
        <v>5</v>
      </c>
      <c r="F3446" s="17">
        <v>11</v>
      </c>
      <c r="G3446" s="40">
        <f>DATE(D3446,E3446,F3446)</f>
        <v>38118</v>
      </c>
      <c r="H3446">
        <f>INT((G3446-DATE(YEAR(G3446-WEEKDAY(G3446-1)+4),1,3)+WEEKDAY(DATE(YEAR(G3446-WEEKDAY(G3446-1)+4),1,3))+5)/7)</f>
        <v>20</v>
      </c>
      <c r="I3446" s="38">
        <v>0</v>
      </c>
      <c r="J3446" s="38">
        <v>0.41875000000000001</v>
      </c>
      <c r="L3446">
        <v>12</v>
      </c>
      <c r="O3446">
        <v>5</v>
      </c>
      <c r="P3446">
        <v>2</v>
      </c>
      <c r="Q3446">
        <v>2</v>
      </c>
      <c r="T3446">
        <v>2</v>
      </c>
      <c r="W3446" s="41" t="s">
        <v>24</v>
      </c>
      <c r="X3446">
        <v>2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0</v>
      </c>
      <c r="AE3446">
        <v>1</v>
      </c>
    </row>
    <row r="3447" spans="1:42" x14ac:dyDescent="0.15">
      <c r="A3447">
        <v>3805</v>
      </c>
      <c r="B3447">
        <v>167</v>
      </c>
      <c r="C3447">
        <v>19</v>
      </c>
      <c r="D3447" s="17">
        <v>2008</v>
      </c>
      <c r="E3447" s="17">
        <v>5</v>
      </c>
      <c r="F3447" s="17">
        <v>12</v>
      </c>
      <c r="G3447" s="40">
        <f>DATE(D3447,E3447,F3447)</f>
        <v>39580</v>
      </c>
      <c r="H3447">
        <f>INT((G3447-DATE(YEAR(G3447-WEEKDAY(G3447-1)+4),1,3)+WEEKDAY(DATE(YEAR(G3447-WEEKDAY(G3447-1)+4),1,3))+5)/7)</f>
        <v>20</v>
      </c>
      <c r="I3447" s="38">
        <v>0</v>
      </c>
      <c r="J3447" s="38">
        <v>0.36388888888888887</v>
      </c>
      <c r="L3447">
        <v>11</v>
      </c>
      <c r="O3447">
        <v>5</v>
      </c>
      <c r="P3447">
        <v>2</v>
      </c>
      <c r="Q3447">
        <v>2</v>
      </c>
      <c r="R3447">
        <v>38.4</v>
      </c>
      <c r="S3447">
        <v>1</v>
      </c>
      <c r="W3447" s="41" t="s">
        <v>118</v>
      </c>
      <c r="X3447">
        <v>1</v>
      </c>
      <c r="Y3447">
        <v>0</v>
      </c>
      <c r="Z3447">
        <v>1</v>
      </c>
      <c r="AA3447">
        <v>0</v>
      </c>
      <c r="AB3447">
        <v>0</v>
      </c>
      <c r="AC3447">
        <v>0</v>
      </c>
      <c r="AD3447">
        <v>0</v>
      </c>
      <c r="AE3447">
        <v>1</v>
      </c>
    </row>
    <row r="3448" spans="1:42" x14ac:dyDescent="0.15">
      <c r="A3448">
        <v>5071</v>
      </c>
      <c r="B3448">
        <v>210</v>
      </c>
      <c r="C3448">
        <v>19</v>
      </c>
      <c r="D3448" s="19">
        <v>2009</v>
      </c>
      <c r="E3448" s="19">
        <v>5</v>
      </c>
      <c r="F3448" s="19">
        <v>11</v>
      </c>
      <c r="G3448" s="40">
        <f>DATE(D3448,E3448,F3448)</f>
        <v>39944</v>
      </c>
      <c r="H3448">
        <f>INT((G3448-DATE(YEAR(G3448-WEEKDAY(G3448-1)+4),1,3)+WEEKDAY(DATE(YEAR(G3448-WEEKDAY(G3448-1)+4),1,3))+5)/7)</f>
        <v>20</v>
      </c>
      <c r="I3448" s="29">
        <v>0.4861111111111111</v>
      </c>
      <c r="J3448" s="29">
        <v>0.4861111111111111</v>
      </c>
      <c r="L3448">
        <v>14</v>
      </c>
      <c r="O3448">
        <v>5</v>
      </c>
      <c r="P3448">
        <v>2</v>
      </c>
      <c r="Q3448">
        <v>1</v>
      </c>
      <c r="T3448">
        <v>4</v>
      </c>
      <c r="W3448" s="41" t="s">
        <v>118</v>
      </c>
      <c r="X3448">
        <v>0</v>
      </c>
      <c r="Y3448">
        <v>1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</row>
    <row r="3449" spans="1:42" x14ac:dyDescent="0.15">
      <c r="A3449">
        <v>5012</v>
      </c>
      <c r="B3449">
        <v>209</v>
      </c>
      <c r="C3449">
        <v>19</v>
      </c>
      <c r="D3449" s="17">
        <v>2009</v>
      </c>
      <c r="E3449" s="17">
        <v>5</v>
      </c>
      <c r="F3449" s="17">
        <v>12</v>
      </c>
      <c r="G3449" s="40">
        <f>DATE(D3449,E3449,F3449)</f>
        <v>39945</v>
      </c>
      <c r="H3449">
        <f>INT((G3449-DATE(YEAR(G3449-WEEKDAY(G3449-1)+4),1,3)+WEEKDAY(DATE(YEAR(G3449-WEEKDAY(G3449-1)+4),1,3))+5)/7)</f>
        <v>20</v>
      </c>
      <c r="I3449" s="29">
        <v>0.41805555555555557</v>
      </c>
      <c r="J3449" s="29">
        <v>0.41805555555555557</v>
      </c>
      <c r="L3449">
        <v>13</v>
      </c>
      <c r="O3449">
        <v>5</v>
      </c>
      <c r="P3449">
        <v>2</v>
      </c>
      <c r="Q3449">
        <v>2</v>
      </c>
      <c r="T3449">
        <v>4</v>
      </c>
      <c r="W3449" s="41" t="s">
        <v>920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1</v>
      </c>
    </row>
    <row r="3450" spans="1:42" x14ac:dyDescent="0.15">
      <c r="A3450">
        <v>2940</v>
      </c>
      <c r="B3450">
        <v>107</v>
      </c>
      <c r="C3450">
        <v>21</v>
      </c>
      <c r="D3450" s="19">
        <v>2003</v>
      </c>
      <c r="E3450" s="19">
        <v>5</v>
      </c>
      <c r="F3450" s="19">
        <v>20</v>
      </c>
      <c r="G3450" s="40">
        <f t="shared" ref="G3450:G3457" si="398">DATE(D3450,E3450,F3450)</f>
        <v>37761</v>
      </c>
      <c r="H3450">
        <f t="shared" ref="H3450:H3457" si="399">INT((G3450-DATE(YEAR(G3450-WEEKDAY(G3450-1)+4),1,3)+WEEKDAY(DATE(YEAR(G3450-WEEKDAY(G3450-1)+4),1,3))+5)/7)</f>
        <v>21</v>
      </c>
      <c r="I3450" s="38">
        <v>0</v>
      </c>
      <c r="J3450" s="38">
        <v>0.39930555555555558</v>
      </c>
      <c r="K3450">
        <v>4090</v>
      </c>
      <c r="L3450">
        <v>14</v>
      </c>
      <c r="O3450">
        <v>5</v>
      </c>
      <c r="P3450">
        <v>2</v>
      </c>
      <c r="Q3450">
        <v>2</v>
      </c>
      <c r="R3450">
        <v>36.4</v>
      </c>
      <c r="S3450">
        <v>0</v>
      </c>
      <c r="T3450">
        <v>2</v>
      </c>
      <c r="W3450" s="41" t="s">
        <v>50</v>
      </c>
      <c r="X3450">
        <v>0</v>
      </c>
      <c r="Y3450">
        <v>1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</row>
    <row r="3451" spans="1:42" x14ac:dyDescent="0.15">
      <c r="A3451">
        <v>2933</v>
      </c>
      <c r="B3451">
        <v>107</v>
      </c>
      <c r="C3451">
        <v>21</v>
      </c>
      <c r="D3451" s="17">
        <v>2003</v>
      </c>
      <c r="E3451" s="17">
        <v>5</v>
      </c>
      <c r="F3451" s="17">
        <v>20</v>
      </c>
      <c r="G3451" s="40">
        <f t="shared" si="398"/>
        <v>37761</v>
      </c>
      <c r="H3451">
        <f t="shared" si="399"/>
        <v>21</v>
      </c>
      <c r="I3451" s="38">
        <v>0</v>
      </c>
      <c r="J3451" s="38">
        <v>0.33402777777777781</v>
      </c>
      <c r="K3451">
        <v>4111</v>
      </c>
      <c r="N3451">
        <v>14</v>
      </c>
      <c r="O3451">
        <v>5</v>
      </c>
      <c r="P3451">
        <v>2</v>
      </c>
      <c r="Q3451">
        <v>1</v>
      </c>
      <c r="R3451">
        <v>36.5</v>
      </c>
      <c r="S3451">
        <v>0</v>
      </c>
      <c r="T3451">
        <v>2</v>
      </c>
      <c r="W3451" s="41" t="s">
        <v>118</v>
      </c>
      <c r="X3451">
        <v>3</v>
      </c>
      <c r="Y3451">
        <v>0</v>
      </c>
      <c r="Z3451">
        <v>0</v>
      </c>
      <c r="AA3451">
        <v>0</v>
      </c>
      <c r="AB3451">
        <v>1</v>
      </c>
      <c r="AC3451">
        <v>0</v>
      </c>
      <c r="AD3451">
        <v>0</v>
      </c>
      <c r="AE3451">
        <v>1</v>
      </c>
    </row>
    <row r="3452" spans="1:42" x14ac:dyDescent="0.15">
      <c r="A3452">
        <v>2913</v>
      </c>
      <c r="B3452">
        <v>106</v>
      </c>
      <c r="C3452">
        <v>21</v>
      </c>
      <c r="D3452" s="17">
        <v>2003</v>
      </c>
      <c r="E3452" s="17">
        <v>5</v>
      </c>
      <c r="F3452" s="17">
        <v>22</v>
      </c>
      <c r="G3452" s="40">
        <f t="shared" si="398"/>
        <v>37763</v>
      </c>
      <c r="H3452">
        <f t="shared" si="399"/>
        <v>21</v>
      </c>
      <c r="I3452" s="38">
        <v>0</v>
      </c>
      <c r="J3452" s="38">
        <v>0.4152777777777778</v>
      </c>
      <c r="L3452">
        <v>10</v>
      </c>
      <c r="O3452">
        <v>5</v>
      </c>
      <c r="P3452">
        <v>2</v>
      </c>
      <c r="Q3452">
        <v>2</v>
      </c>
      <c r="R3452">
        <v>37.700000000000003</v>
      </c>
      <c r="S3452">
        <v>1</v>
      </c>
      <c r="T3452">
        <v>2</v>
      </c>
      <c r="W3452" s="41" t="s">
        <v>118</v>
      </c>
      <c r="X3452">
        <v>2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0</v>
      </c>
      <c r="AE3452">
        <v>1</v>
      </c>
      <c r="AH3452">
        <v>1</v>
      </c>
    </row>
    <row r="3453" spans="1:42" x14ac:dyDescent="0.15">
      <c r="A3453">
        <v>2911</v>
      </c>
      <c r="B3453">
        <v>106</v>
      </c>
      <c r="C3453">
        <v>21</v>
      </c>
      <c r="D3453" s="17">
        <v>2003</v>
      </c>
      <c r="E3453" s="17">
        <v>5</v>
      </c>
      <c r="F3453" s="17">
        <v>22</v>
      </c>
      <c r="G3453" s="40">
        <f t="shared" si="398"/>
        <v>37763</v>
      </c>
      <c r="H3453">
        <f t="shared" si="399"/>
        <v>21</v>
      </c>
      <c r="I3453" s="38">
        <v>0</v>
      </c>
      <c r="J3453" s="38">
        <v>0.40625</v>
      </c>
      <c r="L3453">
        <v>14</v>
      </c>
      <c r="O3453">
        <v>5</v>
      </c>
      <c r="P3453">
        <v>2</v>
      </c>
      <c r="Q3453">
        <v>1</v>
      </c>
      <c r="R3453">
        <v>37.1</v>
      </c>
      <c r="S3453">
        <v>0</v>
      </c>
      <c r="T3453">
        <v>2</v>
      </c>
      <c r="W3453" s="41" t="s">
        <v>22</v>
      </c>
      <c r="X3453">
        <v>0</v>
      </c>
      <c r="Y3453">
        <v>1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</row>
    <row r="3454" spans="1:42" x14ac:dyDescent="0.15">
      <c r="A3454">
        <v>1296</v>
      </c>
      <c r="B3454">
        <v>47</v>
      </c>
      <c r="C3454">
        <v>21</v>
      </c>
      <c r="D3454" s="17">
        <v>2004</v>
      </c>
      <c r="E3454" s="17">
        <v>5</v>
      </c>
      <c r="F3454" s="17">
        <v>23</v>
      </c>
      <c r="G3454" s="40">
        <f t="shared" si="398"/>
        <v>38130</v>
      </c>
      <c r="H3454">
        <f t="shared" si="399"/>
        <v>21</v>
      </c>
      <c r="I3454" s="38">
        <v>0</v>
      </c>
      <c r="J3454" s="38">
        <v>0.33402777777777781</v>
      </c>
      <c r="L3454">
        <v>12</v>
      </c>
      <c r="O3454">
        <v>5</v>
      </c>
      <c r="P3454">
        <v>2</v>
      </c>
      <c r="Q3454">
        <v>2</v>
      </c>
      <c r="R3454">
        <v>35.700000000000003</v>
      </c>
      <c r="S3454">
        <v>0</v>
      </c>
      <c r="T3454">
        <v>2</v>
      </c>
      <c r="W3454" s="41" t="s">
        <v>278</v>
      </c>
      <c r="X3454">
        <v>3</v>
      </c>
      <c r="Y3454">
        <v>0</v>
      </c>
      <c r="Z3454">
        <v>0</v>
      </c>
      <c r="AA3454">
        <v>0</v>
      </c>
      <c r="AB3454">
        <v>1</v>
      </c>
      <c r="AC3454">
        <v>0</v>
      </c>
      <c r="AD3454">
        <v>0</v>
      </c>
      <c r="AE3454">
        <v>1</v>
      </c>
    </row>
    <row r="3455" spans="1:42" x14ac:dyDescent="0.15">
      <c r="A3455">
        <v>5001</v>
      </c>
      <c r="B3455">
        <v>208</v>
      </c>
      <c r="C3455">
        <v>20</v>
      </c>
      <c r="D3455" s="17">
        <v>2009</v>
      </c>
      <c r="E3455" s="17">
        <v>5</v>
      </c>
      <c r="F3455" s="17">
        <v>18</v>
      </c>
      <c r="G3455" s="40">
        <f t="shared" si="398"/>
        <v>39951</v>
      </c>
      <c r="H3455">
        <f t="shared" si="399"/>
        <v>21</v>
      </c>
      <c r="I3455" s="29"/>
      <c r="J3455" s="29"/>
      <c r="L3455">
        <v>13</v>
      </c>
      <c r="O3455">
        <v>5</v>
      </c>
      <c r="P3455">
        <v>2</v>
      </c>
      <c r="Q3455">
        <v>2</v>
      </c>
      <c r="R3455">
        <v>36</v>
      </c>
      <c r="S3455">
        <v>0</v>
      </c>
      <c r="T3455">
        <v>4</v>
      </c>
      <c r="W3455" s="41" t="s">
        <v>50</v>
      </c>
      <c r="X3455">
        <v>0</v>
      </c>
      <c r="Y3455">
        <v>1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P3455" t="s">
        <v>52</v>
      </c>
    </row>
    <row r="3456" spans="1:42" x14ac:dyDescent="0.15">
      <c r="A3456">
        <v>4955</v>
      </c>
      <c r="B3456">
        <v>207</v>
      </c>
      <c r="C3456">
        <v>20</v>
      </c>
      <c r="D3456" s="17">
        <v>2009</v>
      </c>
      <c r="E3456" s="17">
        <v>5</v>
      </c>
      <c r="F3456" s="17">
        <v>19</v>
      </c>
      <c r="G3456" s="40">
        <f t="shared" si="398"/>
        <v>39952</v>
      </c>
      <c r="H3456">
        <f t="shared" si="399"/>
        <v>21</v>
      </c>
      <c r="I3456" s="29">
        <v>0.44375000000000003</v>
      </c>
      <c r="J3456" s="29">
        <v>0.44375000000000003</v>
      </c>
      <c r="L3456">
        <v>11</v>
      </c>
      <c r="O3456">
        <v>5</v>
      </c>
      <c r="P3456">
        <v>2</v>
      </c>
      <c r="Q3456">
        <v>2</v>
      </c>
      <c r="R3456">
        <v>36.5</v>
      </c>
      <c r="S3456">
        <v>0</v>
      </c>
      <c r="T3456">
        <v>4</v>
      </c>
      <c r="W3456" s="41" t="s">
        <v>118</v>
      </c>
      <c r="X3456">
        <v>1</v>
      </c>
      <c r="Y3456">
        <v>0</v>
      </c>
      <c r="Z3456">
        <v>1</v>
      </c>
      <c r="AA3456">
        <v>0</v>
      </c>
      <c r="AB3456">
        <v>0</v>
      </c>
      <c r="AC3456">
        <v>0</v>
      </c>
      <c r="AD3456">
        <v>0</v>
      </c>
      <c r="AE3456">
        <v>1</v>
      </c>
      <c r="AM3456" t="s">
        <v>2920</v>
      </c>
    </row>
    <row r="3457" spans="1:34" x14ac:dyDescent="0.15">
      <c r="A3457">
        <v>4915</v>
      </c>
      <c r="B3457">
        <v>206</v>
      </c>
      <c r="C3457">
        <v>21</v>
      </c>
      <c r="D3457" s="17">
        <v>2009</v>
      </c>
      <c r="E3457" s="17">
        <v>5</v>
      </c>
      <c r="F3457" s="17">
        <v>21</v>
      </c>
      <c r="G3457" s="40">
        <f t="shared" si="398"/>
        <v>39954</v>
      </c>
      <c r="H3457">
        <f t="shared" si="399"/>
        <v>21</v>
      </c>
      <c r="I3457" s="29">
        <v>0.43402777777777773</v>
      </c>
      <c r="J3457" s="29">
        <v>0.43402777777777779</v>
      </c>
      <c r="L3457">
        <v>13</v>
      </c>
      <c r="O3457">
        <v>5</v>
      </c>
      <c r="P3457">
        <v>2</v>
      </c>
      <c r="Q3457">
        <v>1</v>
      </c>
      <c r="W3457" s="41" t="s">
        <v>49</v>
      </c>
      <c r="X3457">
        <v>0</v>
      </c>
      <c r="Y3457">
        <v>1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</row>
    <row r="3458" spans="1:34" x14ac:dyDescent="0.15">
      <c r="A3458">
        <v>2885</v>
      </c>
      <c r="B3458">
        <v>105</v>
      </c>
      <c r="C3458">
        <v>22</v>
      </c>
      <c r="D3458" s="17">
        <v>2003</v>
      </c>
      <c r="E3458" s="17">
        <v>5</v>
      </c>
      <c r="F3458" s="17">
        <v>27</v>
      </c>
      <c r="G3458" s="40">
        <f t="shared" ref="G3458:G3463" si="400">DATE(D3458,E3458,F3458)</f>
        <v>37768</v>
      </c>
      <c r="H3458">
        <f t="shared" ref="H3458:H3463" si="401">INT((G3458-DATE(YEAR(G3458-WEEKDAY(G3458-1)+4),1,3)+WEEKDAY(DATE(YEAR(G3458-WEEKDAY(G3458-1)+4),1,3))+5)/7)</f>
        <v>22</v>
      </c>
      <c r="I3458" s="38">
        <v>0</v>
      </c>
      <c r="J3458" s="38">
        <v>0.34375</v>
      </c>
      <c r="K3458">
        <v>4135</v>
      </c>
      <c r="L3458">
        <v>14</v>
      </c>
      <c r="O3458">
        <v>5</v>
      </c>
      <c r="P3458">
        <v>2</v>
      </c>
      <c r="Q3458">
        <v>1</v>
      </c>
      <c r="R3458">
        <v>35.799999999999997</v>
      </c>
      <c r="S3458">
        <v>0</v>
      </c>
      <c r="T3458">
        <v>2</v>
      </c>
      <c r="W3458" s="41" t="s">
        <v>118</v>
      </c>
      <c r="X3458">
        <v>4</v>
      </c>
      <c r="Y3458">
        <v>0</v>
      </c>
      <c r="Z3458">
        <v>0</v>
      </c>
      <c r="AA3458">
        <v>0</v>
      </c>
      <c r="AB3458">
        <v>0</v>
      </c>
      <c r="AC3458">
        <v>1</v>
      </c>
      <c r="AD3458">
        <v>0</v>
      </c>
      <c r="AE3458">
        <v>1</v>
      </c>
    </row>
    <row r="3459" spans="1:34" x14ac:dyDescent="0.15">
      <c r="A3459">
        <v>2893</v>
      </c>
      <c r="B3459">
        <v>105</v>
      </c>
      <c r="C3459">
        <v>22</v>
      </c>
      <c r="D3459" s="17">
        <v>2003</v>
      </c>
      <c r="E3459" s="17">
        <v>5</v>
      </c>
      <c r="F3459" s="17">
        <v>27</v>
      </c>
      <c r="G3459" s="40">
        <f t="shared" si="400"/>
        <v>37768</v>
      </c>
      <c r="H3459">
        <f t="shared" si="401"/>
        <v>22</v>
      </c>
      <c r="I3459" s="38">
        <v>0</v>
      </c>
      <c r="J3459" s="38">
        <v>0.41736111111111113</v>
      </c>
      <c r="K3459">
        <v>4161</v>
      </c>
      <c r="L3459">
        <v>14</v>
      </c>
      <c r="O3459">
        <v>5</v>
      </c>
      <c r="P3459">
        <v>2</v>
      </c>
      <c r="Q3459">
        <v>1</v>
      </c>
      <c r="R3459">
        <v>38.1</v>
      </c>
      <c r="S3459">
        <v>1</v>
      </c>
      <c r="T3459">
        <v>2</v>
      </c>
      <c r="W3459" s="41" t="s">
        <v>120</v>
      </c>
      <c r="X3459">
        <v>3</v>
      </c>
      <c r="Y3459">
        <v>0</v>
      </c>
      <c r="Z3459">
        <v>0</v>
      </c>
      <c r="AA3459">
        <v>0</v>
      </c>
      <c r="AB3459">
        <v>1</v>
      </c>
      <c r="AC3459">
        <v>0</v>
      </c>
      <c r="AD3459">
        <v>0</v>
      </c>
      <c r="AE3459">
        <v>1</v>
      </c>
    </row>
    <row r="3460" spans="1:34" x14ac:dyDescent="0.15">
      <c r="A3460">
        <v>2825</v>
      </c>
      <c r="B3460">
        <v>103</v>
      </c>
      <c r="C3460">
        <v>22</v>
      </c>
      <c r="D3460" s="17">
        <v>2003</v>
      </c>
      <c r="E3460" s="17">
        <v>5</v>
      </c>
      <c r="F3460" s="17">
        <v>30</v>
      </c>
      <c r="G3460" s="40">
        <f t="shared" si="400"/>
        <v>37771</v>
      </c>
      <c r="H3460">
        <f t="shared" si="401"/>
        <v>22</v>
      </c>
      <c r="I3460" s="38">
        <v>8</v>
      </c>
      <c r="J3460" s="38">
        <v>8</v>
      </c>
      <c r="K3460">
        <v>4154</v>
      </c>
      <c r="L3460">
        <v>13</v>
      </c>
      <c r="O3460">
        <v>5</v>
      </c>
      <c r="P3460">
        <v>2</v>
      </c>
      <c r="Q3460">
        <v>2</v>
      </c>
      <c r="R3460">
        <v>36.6</v>
      </c>
      <c r="S3460">
        <v>0</v>
      </c>
      <c r="T3460">
        <v>2</v>
      </c>
      <c r="W3460" s="41" t="s">
        <v>49</v>
      </c>
      <c r="X3460">
        <v>0</v>
      </c>
      <c r="Y3460">
        <v>1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</row>
    <row r="3461" spans="1:34" x14ac:dyDescent="0.15">
      <c r="A3461">
        <v>1276</v>
      </c>
      <c r="B3461">
        <v>46</v>
      </c>
      <c r="C3461">
        <v>21</v>
      </c>
      <c r="D3461" s="17">
        <v>2004</v>
      </c>
      <c r="E3461" s="17">
        <v>5</v>
      </c>
      <c r="F3461" s="17">
        <v>24</v>
      </c>
      <c r="G3461" s="40">
        <f t="shared" si="400"/>
        <v>38131</v>
      </c>
      <c r="H3461">
        <f t="shared" si="401"/>
        <v>22</v>
      </c>
      <c r="I3461" s="38">
        <v>9</v>
      </c>
      <c r="J3461" s="38">
        <v>9</v>
      </c>
      <c r="L3461">
        <v>14</v>
      </c>
      <c r="O3461">
        <v>5</v>
      </c>
      <c r="P3461">
        <v>2</v>
      </c>
      <c r="Q3461">
        <v>2</v>
      </c>
      <c r="R3461">
        <v>35.6</v>
      </c>
      <c r="S3461">
        <v>0</v>
      </c>
      <c r="W3461" s="41" t="s">
        <v>384</v>
      </c>
      <c r="X3461">
        <v>0</v>
      </c>
      <c r="Y3461">
        <v>1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</row>
    <row r="3462" spans="1:34" x14ac:dyDescent="0.15">
      <c r="A3462">
        <v>4885</v>
      </c>
      <c r="B3462">
        <v>205</v>
      </c>
      <c r="C3462">
        <v>21</v>
      </c>
      <c r="D3462" s="17">
        <v>2009</v>
      </c>
      <c r="E3462" s="17">
        <v>5</v>
      </c>
      <c r="F3462" s="17">
        <v>26</v>
      </c>
      <c r="G3462" s="40">
        <f t="shared" si="400"/>
        <v>39959</v>
      </c>
      <c r="H3462">
        <f t="shared" si="401"/>
        <v>22</v>
      </c>
      <c r="I3462" s="29">
        <v>0.38263888888888892</v>
      </c>
      <c r="J3462" s="29">
        <v>0.38263888888888886</v>
      </c>
      <c r="L3462">
        <v>11</v>
      </c>
      <c r="O3462">
        <v>5</v>
      </c>
      <c r="P3462">
        <v>2</v>
      </c>
      <c r="Q3462">
        <v>2</v>
      </c>
      <c r="W3462" s="41" t="s">
        <v>118</v>
      </c>
      <c r="X3462">
        <v>2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0</v>
      </c>
      <c r="AE3462">
        <v>1</v>
      </c>
    </row>
    <row r="3463" spans="1:34" x14ac:dyDescent="0.15">
      <c r="A3463">
        <v>4892</v>
      </c>
      <c r="B3463">
        <v>205</v>
      </c>
      <c r="C3463">
        <v>21</v>
      </c>
      <c r="D3463" s="17">
        <v>2009</v>
      </c>
      <c r="E3463" s="17">
        <v>5</v>
      </c>
      <c r="F3463" s="17">
        <v>26</v>
      </c>
      <c r="G3463" s="40">
        <f t="shared" si="400"/>
        <v>39959</v>
      </c>
      <c r="H3463">
        <f t="shared" si="401"/>
        <v>22</v>
      </c>
      <c r="I3463" s="29">
        <v>0.4145833333333333</v>
      </c>
      <c r="J3463" s="29">
        <v>0.4145833333333333</v>
      </c>
      <c r="K3463">
        <v>8705</v>
      </c>
      <c r="L3463">
        <v>14</v>
      </c>
      <c r="O3463">
        <v>5</v>
      </c>
      <c r="P3463">
        <v>2</v>
      </c>
      <c r="Q3463">
        <v>1</v>
      </c>
      <c r="W3463" s="41" t="s">
        <v>118</v>
      </c>
      <c r="X3463">
        <v>0</v>
      </c>
      <c r="Y3463">
        <v>1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</row>
    <row r="3464" spans="1:34" x14ac:dyDescent="0.15">
      <c r="A3464">
        <v>2801</v>
      </c>
      <c r="B3464">
        <v>102</v>
      </c>
      <c r="C3464">
        <v>23</v>
      </c>
      <c r="D3464" s="17">
        <v>2003</v>
      </c>
      <c r="E3464" s="17">
        <v>6</v>
      </c>
      <c r="F3464" s="17">
        <v>3</v>
      </c>
      <c r="G3464" s="40">
        <f t="shared" ref="G3464:G3469" si="402">DATE(D3464,E3464,F3464)</f>
        <v>37775</v>
      </c>
      <c r="H3464">
        <f t="shared" ref="H3464:H3469" si="403">INT((G3464-DATE(YEAR(G3464-WEEKDAY(G3464-1)+4),1,3)+WEEKDAY(DATE(YEAR(G3464-WEEKDAY(G3464-1)+4),1,3))+5)/7)</f>
        <v>23</v>
      </c>
      <c r="I3464" s="38">
        <v>0</v>
      </c>
      <c r="J3464" s="38">
        <v>0.36388888888888887</v>
      </c>
      <c r="K3464">
        <v>210</v>
      </c>
      <c r="L3464">
        <v>10</v>
      </c>
      <c r="O3464">
        <v>5</v>
      </c>
      <c r="P3464">
        <v>2</v>
      </c>
      <c r="Q3464">
        <v>2</v>
      </c>
      <c r="T3464">
        <v>2</v>
      </c>
      <c r="W3464" s="41" t="s">
        <v>54</v>
      </c>
      <c r="X3464">
        <v>0</v>
      </c>
      <c r="Y3464">
        <v>1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</row>
    <row r="3465" spans="1:34" x14ac:dyDescent="0.15">
      <c r="A3465">
        <v>2806</v>
      </c>
      <c r="B3465">
        <v>102</v>
      </c>
      <c r="C3465">
        <v>23</v>
      </c>
      <c r="D3465" s="17">
        <v>2003</v>
      </c>
      <c r="E3465" s="17">
        <v>6</v>
      </c>
      <c r="F3465" s="17">
        <v>3</v>
      </c>
      <c r="G3465" s="40">
        <f t="shared" si="402"/>
        <v>37775</v>
      </c>
      <c r="H3465">
        <f t="shared" si="403"/>
        <v>23</v>
      </c>
      <c r="I3465" s="38">
        <v>0</v>
      </c>
      <c r="J3465" s="38">
        <v>0.4597222222222222</v>
      </c>
      <c r="K3465">
        <v>3842</v>
      </c>
      <c r="L3465">
        <v>10</v>
      </c>
      <c r="M3465">
        <v>1</v>
      </c>
      <c r="O3465">
        <v>5</v>
      </c>
      <c r="P3465">
        <v>2</v>
      </c>
      <c r="Q3465">
        <v>2</v>
      </c>
      <c r="R3465">
        <v>36.5</v>
      </c>
      <c r="S3465">
        <v>0</v>
      </c>
      <c r="T3465">
        <v>2</v>
      </c>
      <c r="W3465" s="41" t="s">
        <v>50</v>
      </c>
      <c r="X3465">
        <v>0</v>
      </c>
      <c r="Y3465">
        <v>1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</row>
    <row r="3466" spans="1:34" x14ac:dyDescent="0.15">
      <c r="A3466">
        <v>2758</v>
      </c>
      <c r="B3466">
        <v>101</v>
      </c>
      <c r="C3466">
        <v>23</v>
      </c>
      <c r="D3466" s="17">
        <v>2003</v>
      </c>
      <c r="E3466" s="17">
        <v>6</v>
      </c>
      <c r="F3466" s="17">
        <v>4</v>
      </c>
      <c r="G3466" s="40">
        <f t="shared" si="402"/>
        <v>37776</v>
      </c>
      <c r="H3466">
        <f t="shared" si="403"/>
        <v>23</v>
      </c>
      <c r="I3466" s="38">
        <v>0</v>
      </c>
      <c r="J3466" s="38">
        <v>0.46111111111111108</v>
      </c>
      <c r="K3466">
        <v>306</v>
      </c>
      <c r="L3466">
        <v>10</v>
      </c>
      <c r="O3466">
        <v>5</v>
      </c>
      <c r="P3466">
        <v>2</v>
      </c>
      <c r="Q3466">
        <v>1</v>
      </c>
      <c r="T3466">
        <v>2</v>
      </c>
      <c r="W3466" s="41" t="s">
        <v>118</v>
      </c>
      <c r="X3466">
        <v>5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1</v>
      </c>
      <c r="AE3466">
        <v>1</v>
      </c>
    </row>
    <row r="3467" spans="1:34" x14ac:dyDescent="0.15">
      <c r="A3467">
        <v>2808</v>
      </c>
      <c r="B3467">
        <v>102</v>
      </c>
      <c r="C3467">
        <v>23</v>
      </c>
      <c r="D3467" s="17">
        <v>2003</v>
      </c>
      <c r="E3467" s="17">
        <v>6</v>
      </c>
      <c r="F3467" s="17">
        <v>4</v>
      </c>
      <c r="G3467" s="40">
        <f t="shared" si="402"/>
        <v>37776</v>
      </c>
      <c r="H3467">
        <f t="shared" si="403"/>
        <v>23</v>
      </c>
      <c r="I3467" s="38">
        <v>0</v>
      </c>
      <c r="J3467" s="38">
        <v>0.34375</v>
      </c>
      <c r="K3467">
        <v>1047</v>
      </c>
      <c r="L3467">
        <v>10</v>
      </c>
      <c r="O3467">
        <v>5</v>
      </c>
      <c r="P3467">
        <v>2</v>
      </c>
      <c r="Q3467">
        <v>1</v>
      </c>
      <c r="W3467" s="41" t="s">
        <v>118</v>
      </c>
      <c r="X3467">
        <v>0</v>
      </c>
      <c r="Y3467">
        <v>1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H3467">
        <v>1</v>
      </c>
    </row>
    <row r="3468" spans="1:34" x14ac:dyDescent="0.15">
      <c r="A3468">
        <v>2771</v>
      </c>
      <c r="B3468">
        <v>101</v>
      </c>
      <c r="C3468">
        <v>23</v>
      </c>
      <c r="D3468" s="17">
        <v>2003</v>
      </c>
      <c r="E3468" s="17">
        <v>6</v>
      </c>
      <c r="F3468" s="17">
        <v>5</v>
      </c>
      <c r="G3468" s="40">
        <f t="shared" si="402"/>
        <v>37777</v>
      </c>
      <c r="H3468">
        <f t="shared" si="403"/>
        <v>23</v>
      </c>
      <c r="I3468" s="38">
        <v>0</v>
      </c>
      <c r="J3468" s="38">
        <v>0.4597222222222222</v>
      </c>
      <c r="L3468">
        <v>14</v>
      </c>
      <c r="O3468">
        <v>5</v>
      </c>
      <c r="P3468">
        <v>2</v>
      </c>
      <c r="Q3468">
        <v>2</v>
      </c>
      <c r="W3468" s="41" t="s">
        <v>118</v>
      </c>
      <c r="X3468">
        <v>0</v>
      </c>
      <c r="Y3468">
        <v>1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</row>
    <row r="3469" spans="1:34" x14ac:dyDescent="0.15">
      <c r="A3469">
        <v>1359</v>
      </c>
      <c r="B3469">
        <v>49</v>
      </c>
      <c r="C3469">
        <v>22</v>
      </c>
      <c r="D3469" s="17">
        <v>2004</v>
      </c>
      <c r="E3469" s="17">
        <v>6</v>
      </c>
      <c r="F3469" s="17">
        <v>1</v>
      </c>
      <c r="G3469" s="40">
        <f t="shared" si="402"/>
        <v>38139</v>
      </c>
      <c r="H3469">
        <f t="shared" si="403"/>
        <v>23</v>
      </c>
      <c r="I3469" s="38">
        <v>0</v>
      </c>
      <c r="J3469" s="38">
        <v>0.41944444444444445</v>
      </c>
      <c r="L3469">
        <v>14</v>
      </c>
      <c r="O3469">
        <v>5</v>
      </c>
      <c r="P3469">
        <v>2</v>
      </c>
      <c r="Q3469">
        <v>1</v>
      </c>
      <c r="T3469">
        <v>2</v>
      </c>
      <c r="W3469" s="41" t="s">
        <v>118</v>
      </c>
      <c r="X3469">
        <v>0</v>
      </c>
      <c r="Y3469">
        <v>1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</row>
    <row r="3470" spans="1:34" x14ac:dyDescent="0.15">
      <c r="A3470">
        <v>2787</v>
      </c>
      <c r="B3470">
        <v>101</v>
      </c>
      <c r="C3470">
        <v>23</v>
      </c>
      <c r="D3470" s="17">
        <v>2003</v>
      </c>
      <c r="E3470" s="17">
        <v>6</v>
      </c>
      <c r="F3470" s="17">
        <v>9</v>
      </c>
      <c r="G3470" s="40">
        <f t="shared" ref="G3470:G3476" si="404">DATE(D3470,E3470,F3470)</f>
        <v>37781</v>
      </c>
      <c r="H3470">
        <f t="shared" ref="H3470:H3476" si="405">INT((G3470-DATE(YEAR(G3470-WEEKDAY(G3470-1)+4),1,3)+WEEKDAY(DATE(YEAR(G3470-WEEKDAY(G3470-1)+4),1,3))+5)/7)</f>
        <v>24</v>
      </c>
      <c r="I3470" s="38">
        <v>0</v>
      </c>
      <c r="J3470" s="38">
        <v>0.3520833333333333</v>
      </c>
      <c r="K3470">
        <v>620</v>
      </c>
      <c r="L3470">
        <v>14</v>
      </c>
      <c r="O3470">
        <v>5</v>
      </c>
      <c r="P3470">
        <v>2</v>
      </c>
      <c r="Q3470">
        <v>1</v>
      </c>
      <c r="T3470">
        <v>2</v>
      </c>
      <c r="W3470" s="41" t="s">
        <v>118</v>
      </c>
      <c r="X3470">
        <v>3</v>
      </c>
      <c r="Y3470">
        <v>0</v>
      </c>
      <c r="Z3470">
        <v>0</v>
      </c>
      <c r="AA3470">
        <v>0</v>
      </c>
      <c r="AB3470">
        <v>1</v>
      </c>
      <c r="AC3470">
        <v>0</v>
      </c>
      <c r="AD3470">
        <v>0</v>
      </c>
      <c r="AE3470">
        <v>1</v>
      </c>
    </row>
    <row r="3471" spans="1:34" x14ac:dyDescent="0.15">
      <c r="A3471">
        <v>2786</v>
      </c>
      <c r="B3471">
        <v>101</v>
      </c>
      <c r="C3471">
        <v>23</v>
      </c>
      <c r="D3471" s="17">
        <v>2003</v>
      </c>
      <c r="E3471" s="17">
        <v>6</v>
      </c>
      <c r="F3471" s="17">
        <v>9</v>
      </c>
      <c r="G3471" s="40">
        <f t="shared" si="404"/>
        <v>37781</v>
      </c>
      <c r="H3471">
        <f t="shared" si="405"/>
        <v>24</v>
      </c>
      <c r="I3471" s="38">
        <v>0</v>
      </c>
      <c r="J3471" s="38">
        <v>0.35069444444444442</v>
      </c>
      <c r="K3471">
        <v>621</v>
      </c>
      <c r="L3471">
        <v>11</v>
      </c>
      <c r="O3471">
        <v>5</v>
      </c>
      <c r="P3471">
        <v>2</v>
      </c>
      <c r="Q3471">
        <v>2</v>
      </c>
      <c r="W3471" s="41" t="s">
        <v>220</v>
      </c>
      <c r="X3471">
        <v>3</v>
      </c>
      <c r="Y3471">
        <v>0</v>
      </c>
      <c r="Z3471">
        <v>0</v>
      </c>
      <c r="AA3471">
        <v>0</v>
      </c>
      <c r="AB3471">
        <v>1</v>
      </c>
      <c r="AC3471">
        <v>0</v>
      </c>
      <c r="AD3471">
        <v>0</v>
      </c>
      <c r="AE3471">
        <v>1</v>
      </c>
    </row>
    <row r="3472" spans="1:34" x14ac:dyDescent="0.15">
      <c r="A3472">
        <v>2697</v>
      </c>
      <c r="B3472">
        <v>99</v>
      </c>
      <c r="C3472">
        <v>24</v>
      </c>
      <c r="D3472" s="17">
        <v>2003</v>
      </c>
      <c r="E3472" s="17">
        <v>6</v>
      </c>
      <c r="F3472" s="17">
        <v>10</v>
      </c>
      <c r="G3472" s="40">
        <f t="shared" si="404"/>
        <v>37782</v>
      </c>
      <c r="H3472">
        <f t="shared" si="405"/>
        <v>24</v>
      </c>
      <c r="I3472" s="38">
        <v>0</v>
      </c>
      <c r="J3472" s="38">
        <v>0.41805555555555557</v>
      </c>
      <c r="K3472">
        <v>1639</v>
      </c>
      <c r="L3472">
        <v>12</v>
      </c>
      <c r="O3472">
        <v>5</v>
      </c>
      <c r="P3472">
        <v>2</v>
      </c>
      <c r="Q3472">
        <v>1</v>
      </c>
      <c r="R3472">
        <v>38.799999999999997</v>
      </c>
      <c r="S3472">
        <v>1</v>
      </c>
      <c r="T3472">
        <v>2</v>
      </c>
      <c r="W3472" s="41" t="s">
        <v>118</v>
      </c>
      <c r="X3472">
        <v>4</v>
      </c>
      <c r="Y3472">
        <v>0</v>
      </c>
      <c r="Z3472">
        <v>0</v>
      </c>
      <c r="AA3472">
        <v>0</v>
      </c>
      <c r="AB3472">
        <v>0</v>
      </c>
      <c r="AC3472">
        <v>1</v>
      </c>
      <c r="AD3472">
        <v>0</v>
      </c>
      <c r="AE3472">
        <v>1</v>
      </c>
    </row>
    <row r="3473" spans="1:39" x14ac:dyDescent="0.15">
      <c r="A3473">
        <v>2750</v>
      </c>
      <c r="B3473">
        <v>100</v>
      </c>
      <c r="C3473">
        <v>24</v>
      </c>
      <c r="D3473" s="17">
        <v>2003</v>
      </c>
      <c r="E3473" s="17">
        <v>6</v>
      </c>
      <c r="F3473" s="17">
        <v>10</v>
      </c>
      <c r="G3473" s="40">
        <f t="shared" si="404"/>
        <v>37782</v>
      </c>
      <c r="H3473">
        <f t="shared" si="405"/>
        <v>24</v>
      </c>
      <c r="I3473" s="38">
        <v>0</v>
      </c>
      <c r="J3473" s="38">
        <v>0.37708333333333338</v>
      </c>
      <c r="K3473">
        <v>4197</v>
      </c>
      <c r="L3473">
        <v>11</v>
      </c>
      <c r="O3473">
        <v>5</v>
      </c>
      <c r="P3473">
        <v>2</v>
      </c>
      <c r="Q3473">
        <v>2</v>
      </c>
      <c r="R3473">
        <v>37.799999999999997</v>
      </c>
      <c r="S3473">
        <v>1</v>
      </c>
      <c r="T3473">
        <v>2</v>
      </c>
      <c r="W3473" s="41" t="s">
        <v>118</v>
      </c>
      <c r="X3473">
        <v>3</v>
      </c>
      <c r="Y3473">
        <v>0</v>
      </c>
      <c r="Z3473">
        <v>0</v>
      </c>
      <c r="AA3473">
        <v>0</v>
      </c>
      <c r="AB3473">
        <v>1</v>
      </c>
      <c r="AC3473">
        <v>0</v>
      </c>
      <c r="AD3473">
        <v>0</v>
      </c>
      <c r="AE3473">
        <v>1</v>
      </c>
    </row>
    <row r="3474" spans="1:39" x14ac:dyDescent="0.15">
      <c r="A3474">
        <v>2721</v>
      </c>
      <c r="B3474">
        <v>99</v>
      </c>
      <c r="C3474">
        <v>24</v>
      </c>
      <c r="D3474" s="17">
        <v>2003</v>
      </c>
      <c r="E3474" s="17">
        <v>6</v>
      </c>
      <c r="F3474" s="17">
        <v>11</v>
      </c>
      <c r="G3474" s="40">
        <f t="shared" si="404"/>
        <v>37783</v>
      </c>
      <c r="H3474">
        <f t="shared" si="405"/>
        <v>24</v>
      </c>
      <c r="I3474" s="38">
        <v>0</v>
      </c>
      <c r="J3474" s="38">
        <v>0.4597222222222222</v>
      </c>
      <c r="K3474">
        <v>263</v>
      </c>
      <c r="L3474">
        <v>14</v>
      </c>
      <c r="O3474">
        <v>5</v>
      </c>
      <c r="P3474">
        <v>2</v>
      </c>
      <c r="Q3474">
        <v>2</v>
      </c>
      <c r="R3474">
        <v>37.1</v>
      </c>
      <c r="S3474">
        <v>0</v>
      </c>
      <c r="T3474">
        <v>2</v>
      </c>
      <c r="W3474" s="41" t="s">
        <v>278</v>
      </c>
      <c r="X3474">
        <v>4</v>
      </c>
      <c r="Y3474">
        <v>0</v>
      </c>
      <c r="Z3474">
        <v>0</v>
      </c>
      <c r="AA3474">
        <v>0</v>
      </c>
      <c r="AB3474">
        <v>0</v>
      </c>
      <c r="AC3474">
        <v>1</v>
      </c>
      <c r="AD3474">
        <v>0</v>
      </c>
      <c r="AE3474">
        <v>1</v>
      </c>
    </row>
    <row r="3475" spans="1:39" x14ac:dyDescent="0.15">
      <c r="A3475">
        <v>2709</v>
      </c>
      <c r="B3475">
        <v>99</v>
      </c>
      <c r="C3475">
        <v>24</v>
      </c>
      <c r="D3475" s="19">
        <v>2003</v>
      </c>
      <c r="E3475" s="19">
        <v>6</v>
      </c>
      <c r="F3475" s="19">
        <v>11</v>
      </c>
      <c r="G3475" s="40">
        <f t="shared" si="404"/>
        <v>37783</v>
      </c>
      <c r="H3475">
        <f t="shared" si="405"/>
        <v>24</v>
      </c>
      <c r="I3475" s="38">
        <v>0</v>
      </c>
      <c r="J3475" s="38">
        <v>0.3354166666666667</v>
      </c>
      <c r="K3475">
        <v>4206</v>
      </c>
      <c r="L3475">
        <v>11</v>
      </c>
      <c r="O3475">
        <v>5</v>
      </c>
      <c r="P3475">
        <v>2</v>
      </c>
      <c r="Q3475">
        <v>2</v>
      </c>
      <c r="W3475" s="41" t="s">
        <v>220</v>
      </c>
      <c r="X3475">
        <v>0</v>
      </c>
      <c r="Y3475">
        <v>1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H3475">
        <v>1</v>
      </c>
    </row>
    <row r="3476" spans="1:39" x14ac:dyDescent="0.15">
      <c r="A3476">
        <v>1384</v>
      </c>
      <c r="B3476">
        <v>49</v>
      </c>
      <c r="C3476">
        <v>23</v>
      </c>
      <c r="D3476" s="17">
        <v>2004</v>
      </c>
      <c r="E3476" s="17">
        <v>6</v>
      </c>
      <c r="F3476" s="17">
        <v>8</v>
      </c>
      <c r="G3476" s="40">
        <f t="shared" si="404"/>
        <v>38146</v>
      </c>
      <c r="H3476">
        <f t="shared" si="405"/>
        <v>24</v>
      </c>
      <c r="I3476" s="38">
        <v>0</v>
      </c>
      <c r="J3476" s="38">
        <v>0.37361111111111112</v>
      </c>
      <c r="K3476">
        <v>1402</v>
      </c>
      <c r="L3476">
        <v>10</v>
      </c>
      <c r="O3476">
        <v>5</v>
      </c>
      <c r="P3476">
        <v>2</v>
      </c>
      <c r="Q3476">
        <v>2</v>
      </c>
      <c r="T3476">
        <v>2</v>
      </c>
      <c r="W3476" s="41" t="s">
        <v>118</v>
      </c>
      <c r="X3476">
        <v>0</v>
      </c>
      <c r="Y3476">
        <v>1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</row>
    <row r="3477" spans="1:39" x14ac:dyDescent="0.15">
      <c r="A3477">
        <v>2610</v>
      </c>
      <c r="B3477">
        <v>96</v>
      </c>
      <c r="C3477">
        <v>25</v>
      </c>
      <c r="D3477" s="17">
        <v>2003</v>
      </c>
      <c r="E3477" s="17">
        <v>6</v>
      </c>
      <c r="F3477" s="17">
        <v>19</v>
      </c>
      <c r="G3477" s="40">
        <f>DATE(D3477,E3477,F3477)</f>
        <v>37791</v>
      </c>
      <c r="H3477">
        <f>INT((G3477-DATE(YEAR(G3477-WEEKDAY(G3477-1)+4),1,3)+WEEKDAY(DATE(YEAR(G3477-WEEKDAY(G3477-1)+4),1,3))+5)/7)</f>
        <v>25</v>
      </c>
      <c r="I3477" s="38">
        <v>0</v>
      </c>
      <c r="J3477" s="38">
        <v>0.39930555555555558</v>
      </c>
      <c r="K3477">
        <v>4206</v>
      </c>
      <c r="L3477">
        <v>11</v>
      </c>
      <c r="O3477">
        <v>5</v>
      </c>
      <c r="P3477">
        <v>2</v>
      </c>
      <c r="Q3477">
        <v>1</v>
      </c>
      <c r="T3477">
        <v>2</v>
      </c>
      <c r="W3477" s="41" t="s">
        <v>118</v>
      </c>
      <c r="X3477">
        <v>1</v>
      </c>
      <c r="Y3477">
        <v>0</v>
      </c>
      <c r="Z3477">
        <v>1</v>
      </c>
      <c r="AA3477">
        <v>0</v>
      </c>
      <c r="AB3477">
        <v>0</v>
      </c>
      <c r="AC3477">
        <v>0</v>
      </c>
      <c r="AD3477">
        <v>0</v>
      </c>
      <c r="AE3477">
        <v>1</v>
      </c>
    </row>
    <row r="3478" spans="1:39" x14ac:dyDescent="0.15">
      <c r="A3478">
        <v>2607</v>
      </c>
      <c r="B3478">
        <v>96</v>
      </c>
      <c r="C3478">
        <v>25</v>
      </c>
      <c r="D3478" s="19">
        <v>2003</v>
      </c>
      <c r="E3478" s="19">
        <v>6</v>
      </c>
      <c r="F3478" s="19">
        <v>19</v>
      </c>
      <c r="G3478" s="40">
        <f>DATE(D3478,E3478,F3478)</f>
        <v>37791</v>
      </c>
      <c r="H3478">
        <f>INT((G3478-DATE(YEAR(G3478-WEEKDAY(G3478-1)+4),1,3)+WEEKDAY(DATE(YEAR(G3478-WEEKDAY(G3478-1)+4),1,3))+5)/7)</f>
        <v>25</v>
      </c>
      <c r="I3478" s="38">
        <v>0</v>
      </c>
      <c r="J3478" s="38">
        <v>0.33055555555555555</v>
      </c>
      <c r="K3478">
        <v>117</v>
      </c>
      <c r="L3478">
        <v>14</v>
      </c>
      <c r="O3478">
        <v>5</v>
      </c>
      <c r="P3478">
        <v>2</v>
      </c>
      <c r="Q3478">
        <v>2</v>
      </c>
      <c r="T3478">
        <v>2</v>
      </c>
      <c r="W3478" s="41" t="s">
        <v>118</v>
      </c>
      <c r="X3478">
        <v>3</v>
      </c>
      <c r="Y3478">
        <v>0</v>
      </c>
      <c r="Z3478">
        <v>0</v>
      </c>
      <c r="AA3478">
        <v>0</v>
      </c>
      <c r="AB3478">
        <v>1</v>
      </c>
      <c r="AC3478">
        <v>0</v>
      </c>
      <c r="AD3478">
        <v>0</v>
      </c>
      <c r="AE3478">
        <v>1</v>
      </c>
    </row>
    <row r="3479" spans="1:39" x14ac:dyDescent="0.15">
      <c r="A3479">
        <v>2612</v>
      </c>
      <c r="B3479">
        <v>96</v>
      </c>
      <c r="C3479">
        <v>25</v>
      </c>
      <c r="D3479" s="17">
        <v>2003</v>
      </c>
      <c r="E3479" s="17">
        <v>6</v>
      </c>
      <c r="F3479" s="17">
        <v>19</v>
      </c>
      <c r="G3479" s="40">
        <f>DATE(D3479,E3479,F3479)</f>
        <v>37791</v>
      </c>
      <c r="H3479">
        <f>INT((G3479-DATE(YEAR(G3479-WEEKDAY(G3479-1)+4),1,3)+WEEKDAY(DATE(YEAR(G3479-WEEKDAY(G3479-1)+4),1,3))+5)/7)</f>
        <v>25</v>
      </c>
      <c r="I3479" s="38">
        <v>0</v>
      </c>
      <c r="J3479" s="38">
        <v>0.41111111111111115</v>
      </c>
      <c r="K3479">
        <v>626</v>
      </c>
      <c r="L3479">
        <v>10</v>
      </c>
      <c r="O3479">
        <v>5</v>
      </c>
      <c r="P3479">
        <v>2</v>
      </c>
      <c r="Q3479">
        <v>2</v>
      </c>
      <c r="T3479">
        <v>2</v>
      </c>
      <c r="W3479" s="41" t="s">
        <v>278</v>
      </c>
      <c r="X3479">
        <v>0</v>
      </c>
      <c r="Y3479">
        <v>1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</row>
    <row r="3480" spans="1:39" x14ac:dyDescent="0.15">
      <c r="A3480">
        <v>2611</v>
      </c>
      <c r="B3480">
        <v>96</v>
      </c>
      <c r="C3480">
        <v>25</v>
      </c>
      <c r="D3480" s="17">
        <v>2003</v>
      </c>
      <c r="E3480" s="17">
        <v>6</v>
      </c>
      <c r="F3480" s="17">
        <v>19</v>
      </c>
      <c r="G3480" s="40">
        <f>DATE(D3480,E3480,F3480)</f>
        <v>37791</v>
      </c>
      <c r="H3480">
        <f>INT((G3480-DATE(YEAR(G3480-WEEKDAY(G3480-1)+4),1,3)+WEEKDAY(DATE(YEAR(G3480-WEEKDAY(G3480-1)+4),1,3))+5)/7)</f>
        <v>25</v>
      </c>
      <c r="I3480" s="38">
        <v>0</v>
      </c>
      <c r="J3480" s="38">
        <v>0.40625</v>
      </c>
      <c r="K3480">
        <v>4197</v>
      </c>
      <c r="L3480">
        <v>11</v>
      </c>
      <c r="O3480">
        <v>5</v>
      </c>
      <c r="P3480">
        <v>2</v>
      </c>
      <c r="Q3480">
        <v>2</v>
      </c>
      <c r="W3480" s="41" t="s">
        <v>118</v>
      </c>
      <c r="X3480">
        <v>0</v>
      </c>
      <c r="Y3480">
        <v>1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</row>
    <row r="3481" spans="1:39" x14ac:dyDescent="0.15">
      <c r="A3481">
        <v>1413</v>
      </c>
      <c r="B3481">
        <v>50</v>
      </c>
      <c r="C3481">
        <v>24</v>
      </c>
      <c r="D3481" s="19">
        <v>2004</v>
      </c>
      <c r="E3481" s="19">
        <v>6</v>
      </c>
      <c r="F3481" s="19">
        <v>16</v>
      </c>
      <c r="G3481" s="40">
        <f>DATE(D3481,E3481,F3481)</f>
        <v>38154</v>
      </c>
      <c r="H3481">
        <f>INT((G3481-DATE(YEAR(G3481-WEEKDAY(G3481-1)+4),1,3)+WEEKDAY(DATE(YEAR(G3481-WEEKDAY(G3481-1)+4),1,3))+5)/7)</f>
        <v>25</v>
      </c>
      <c r="I3481" s="38">
        <v>0</v>
      </c>
      <c r="J3481" s="38">
        <v>0.3756944444444445</v>
      </c>
      <c r="K3481">
        <v>5252</v>
      </c>
      <c r="L3481">
        <v>14</v>
      </c>
      <c r="O3481">
        <v>5</v>
      </c>
      <c r="P3481">
        <v>2</v>
      </c>
      <c r="Q3481">
        <v>1</v>
      </c>
      <c r="W3481" s="41" t="s">
        <v>118</v>
      </c>
      <c r="X3481">
        <v>0</v>
      </c>
      <c r="Y3481">
        <v>1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M3481" t="s">
        <v>2918</v>
      </c>
    </row>
    <row r="3482" spans="1:39" x14ac:dyDescent="0.15">
      <c r="A3482">
        <v>2597</v>
      </c>
      <c r="B3482">
        <v>95</v>
      </c>
      <c r="C3482">
        <v>26</v>
      </c>
      <c r="D3482" s="17">
        <v>2003</v>
      </c>
      <c r="E3482" s="17">
        <v>6</v>
      </c>
      <c r="F3482" s="17">
        <v>30</v>
      </c>
      <c r="G3482" s="40">
        <f t="shared" ref="G3482:G3488" si="406">DATE(D3482,E3482,F3482)</f>
        <v>37802</v>
      </c>
      <c r="H3482">
        <f t="shared" ref="H3482:H3488" si="407">INT((G3482-DATE(YEAR(G3482-WEEKDAY(G3482-1)+4),1,3)+WEEKDAY(DATE(YEAR(G3482-WEEKDAY(G3482-1)+4),1,3))+5)/7)</f>
        <v>27</v>
      </c>
      <c r="I3482" s="38">
        <v>0</v>
      </c>
      <c r="J3482" s="38">
        <v>0.42708333333333331</v>
      </c>
      <c r="L3482">
        <v>14</v>
      </c>
      <c r="O3482">
        <v>5</v>
      </c>
      <c r="P3482">
        <v>2</v>
      </c>
      <c r="Q3482">
        <v>1</v>
      </c>
      <c r="T3482">
        <v>2</v>
      </c>
      <c r="W3482" s="41" t="s">
        <v>51</v>
      </c>
      <c r="X3482">
        <v>3</v>
      </c>
      <c r="Y3482">
        <v>0</v>
      </c>
      <c r="Z3482">
        <v>0</v>
      </c>
      <c r="AA3482">
        <v>0</v>
      </c>
      <c r="AB3482">
        <v>1</v>
      </c>
      <c r="AC3482">
        <v>0</v>
      </c>
      <c r="AD3482">
        <v>0</v>
      </c>
      <c r="AE3482">
        <v>1</v>
      </c>
      <c r="AJ3482">
        <v>1</v>
      </c>
    </row>
    <row r="3483" spans="1:39" x14ac:dyDescent="0.15">
      <c r="A3483">
        <v>2337</v>
      </c>
      <c r="B3483">
        <v>86</v>
      </c>
      <c r="C3483">
        <v>27</v>
      </c>
      <c r="D3483" s="17">
        <v>2003</v>
      </c>
      <c r="E3483" s="17">
        <v>7</v>
      </c>
      <c r="F3483" s="17">
        <v>3</v>
      </c>
      <c r="G3483" s="40">
        <f t="shared" si="406"/>
        <v>37805</v>
      </c>
      <c r="H3483">
        <f t="shared" si="407"/>
        <v>27</v>
      </c>
      <c r="I3483" s="38">
        <v>0</v>
      </c>
      <c r="J3483" s="38">
        <v>0.41736111111111113</v>
      </c>
      <c r="K3483">
        <v>4347</v>
      </c>
      <c r="L3483">
        <v>10</v>
      </c>
      <c r="O3483">
        <v>5</v>
      </c>
      <c r="P3483">
        <v>2</v>
      </c>
      <c r="Q3483">
        <v>2</v>
      </c>
      <c r="T3483">
        <v>2</v>
      </c>
      <c r="W3483" s="41" t="s">
        <v>118</v>
      </c>
      <c r="X3483">
        <v>0</v>
      </c>
      <c r="Y3483">
        <v>1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</row>
    <row r="3484" spans="1:39" x14ac:dyDescent="0.15">
      <c r="A3484">
        <v>3999</v>
      </c>
      <c r="B3484">
        <v>174</v>
      </c>
      <c r="C3484">
        <v>27</v>
      </c>
      <c r="D3484" s="19">
        <v>2008</v>
      </c>
      <c r="E3484" s="19">
        <v>7</v>
      </c>
      <c r="F3484" s="19">
        <v>2</v>
      </c>
      <c r="G3484" s="40">
        <f t="shared" si="406"/>
        <v>39631</v>
      </c>
      <c r="H3484">
        <f t="shared" si="407"/>
        <v>27</v>
      </c>
      <c r="I3484" s="29">
        <v>0.47013888888888888</v>
      </c>
      <c r="J3484" s="29">
        <v>0.47013888888888888</v>
      </c>
      <c r="L3484">
        <v>10</v>
      </c>
      <c r="O3484">
        <v>5</v>
      </c>
      <c r="P3484">
        <v>2</v>
      </c>
      <c r="Q3484">
        <v>2</v>
      </c>
      <c r="R3484">
        <v>36.1</v>
      </c>
      <c r="S3484">
        <v>0</v>
      </c>
      <c r="W3484" s="41" t="s">
        <v>118</v>
      </c>
      <c r="X3484">
        <v>3</v>
      </c>
      <c r="Y3484">
        <v>0</v>
      </c>
      <c r="Z3484">
        <v>0</v>
      </c>
      <c r="AA3484">
        <v>0</v>
      </c>
      <c r="AB3484">
        <v>1</v>
      </c>
      <c r="AC3484">
        <v>0</v>
      </c>
      <c r="AD3484">
        <v>0</v>
      </c>
      <c r="AE3484">
        <v>1</v>
      </c>
    </row>
    <row r="3485" spans="1:39" x14ac:dyDescent="0.15">
      <c r="A3485">
        <v>4010</v>
      </c>
      <c r="B3485">
        <v>174</v>
      </c>
      <c r="C3485">
        <v>27</v>
      </c>
      <c r="D3485" s="17">
        <v>2008</v>
      </c>
      <c r="E3485" s="17">
        <v>7</v>
      </c>
      <c r="F3485" s="17">
        <v>4</v>
      </c>
      <c r="G3485" s="40">
        <f t="shared" si="406"/>
        <v>39633</v>
      </c>
      <c r="H3485">
        <f t="shared" si="407"/>
        <v>27</v>
      </c>
      <c r="I3485" s="29">
        <v>0.41666666666666669</v>
      </c>
      <c r="J3485" s="29">
        <v>0.41666666666666669</v>
      </c>
      <c r="L3485">
        <v>11</v>
      </c>
      <c r="O3485">
        <v>5</v>
      </c>
      <c r="P3485">
        <v>2</v>
      </c>
      <c r="Q3485">
        <v>2</v>
      </c>
      <c r="R3485">
        <v>36.5</v>
      </c>
      <c r="S3485">
        <v>0</v>
      </c>
      <c r="W3485" s="41" t="s">
        <v>118</v>
      </c>
      <c r="X3485">
        <v>4</v>
      </c>
      <c r="Y3485">
        <v>0</v>
      </c>
      <c r="Z3485">
        <v>0</v>
      </c>
      <c r="AA3485">
        <v>0</v>
      </c>
      <c r="AB3485">
        <v>0</v>
      </c>
      <c r="AC3485">
        <v>1</v>
      </c>
      <c r="AD3485">
        <v>0</v>
      </c>
      <c r="AE3485">
        <v>1</v>
      </c>
    </row>
    <row r="3486" spans="1:39" x14ac:dyDescent="0.15">
      <c r="A3486">
        <v>4851</v>
      </c>
      <c r="B3486">
        <v>203</v>
      </c>
      <c r="C3486">
        <v>26</v>
      </c>
      <c r="D3486" s="17">
        <v>2009</v>
      </c>
      <c r="E3486" s="17">
        <v>6</v>
      </c>
      <c r="F3486" s="17">
        <v>30</v>
      </c>
      <c r="G3486" s="40">
        <f t="shared" si="406"/>
        <v>39994</v>
      </c>
      <c r="H3486">
        <f t="shared" si="407"/>
        <v>27</v>
      </c>
      <c r="I3486" s="29">
        <v>0.50555555555555554</v>
      </c>
      <c r="J3486" s="29">
        <v>0.50555555555555554</v>
      </c>
      <c r="L3486">
        <v>14</v>
      </c>
      <c r="O3486">
        <v>5</v>
      </c>
      <c r="P3486">
        <v>2</v>
      </c>
      <c r="Q3486">
        <v>2</v>
      </c>
      <c r="T3486">
        <v>4</v>
      </c>
      <c r="W3486" s="41" t="s">
        <v>120</v>
      </c>
      <c r="X3486">
        <v>4</v>
      </c>
      <c r="Y3486">
        <v>0</v>
      </c>
      <c r="Z3486">
        <v>0</v>
      </c>
      <c r="AA3486">
        <v>0</v>
      </c>
      <c r="AB3486">
        <v>0</v>
      </c>
      <c r="AC3486">
        <v>1</v>
      </c>
      <c r="AD3486">
        <v>0</v>
      </c>
      <c r="AE3486">
        <v>1</v>
      </c>
    </row>
    <row r="3487" spans="1:39" x14ac:dyDescent="0.15">
      <c r="A3487">
        <v>4841</v>
      </c>
      <c r="B3487">
        <v>203</v>
      </c>
      <c r="C3487">
        <v>26</v>
      </c>
      <c r="D3487" s="17">
        <v>2009</v>
      </c>
      <c r="E3487" s="17">
        <v>6</v>
      </c>
      <c r="F3487" s="17">
        <v>30</v>
      </c>
      <c r="G3487" s="40">
        <f t="shared" si="406"/>
        <v>39994</v>
      </c>
      <c r="H3487">
        <f t="shared" si="407"/>
        <v>27</v>
      </c>
      <c r="I3487" s="29">
        <v>0.37152777777777773</v>
      </c>
      <c r="J3487" s="29">
        <v>0.37152777777777779</v>
      </c>
      <c r="L3487">
        <v>11</v>
      </c>
      <c r="O3487">
        <v>5</v>
      </c>
      <c r="P3487">
        <v>2</v>
      </c>
      <c r="Q3487">
        <v>2</v>
      </c>
      <c r="R3487">
        <v>36.799999999999997</v>
      </c>
      <c r="S3487">
        <v>0</v>
      </c>
      <c r="W3487" s="41" t="s">
        <v>118</v>
      </c>
      <c r="X3487">
        <v>0</v>
      </c>
      <c r="Y3487">
        <v>1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</row>
    <row r="3488" spans="1:39" x14ac:dyDescent="0.15">
      <c r="A3488">
        <v>4801</v>
      </c>
      <c r="B3488" s="2">
        <v>202</v>
      </c>
      <c r="C3488">
        <v>27</v>
      </c>
      <c r="D3488" s="17">
        <v>2009</v>
      </c>
      <c r="E3488" s="17">
        <v>7</v>
      </c>
      <c r="F3488" s="17">
        <v>1</v>
      </c>
      <c r="G3488" s="40">
        <f t="shared" si="406"/>
        <v>39995</v>
      </c>
      <c r="H3488">
        <f t="shared" si="407"/>
        <v>27</v>
      </c>
      <c r="I3488" s="29">
        <v>0.45833333333333331</v>
      </c>
      <c r="J3488" s="29">
        <v>0.45833333333333331</v>
      </c>
      <c r="L3488">
        <v>13</v>
      </c>
      <c r="O3488">
        <v>5</v>
      </c>
      <c r="P3488">
        <v>2</v>
      </c>
      <c r="Q3488">
        <v>2</v>
      </c>
      <c r="R3488">
        <v>36.5</v>
      </c>
      <c r="S3488">
        <v>0</v>
      </c>
      <c r="W3488" s="41" t="s">
        <v>50</v>
      </c>
      <c r="X3488">
        <v>0</v>
      </c>
      <c r="Y3488">
        <v>1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</row>
    <row r="3489" spans="1:39" x14ac:dyDescent="0.15">
      <c r="A3489">
        <v>2548</v>
      </c>
      <c r="B3489">
        <v>93</v>
      </c>
      <c r="C3489">
        <v>28</v>
      </c>
      <c r="D3489" s="19">
        <v>2003</v>
      </c>
      <c r="E3489" s="19">
        <v>7</v>
      </c>
      <c r="F3489" s="19">
        <v>8</v>
      </c>
      <c r="G3489" s="40">
        <f t="shared" ref="G3489:G3499" si="408">DATE(D3489,E3489,F3489)</f>
        <v>37810</v>
      </c>
      <c r="H3489">
        <f t="shared" ref="H3489:H3499" si="409">INT((G3489-DATE(YEAR(G3489-WEEKDAY(G3489-1)+4),1,3)+WEEKDAY(DATE(YEAR(G3489-WEEKDAY(G3489-1)+4),1,3))+5)/7)</f>
        <v>28</v>
      </c>
      <c r="I3489" s="38">
        <v>0</v>
      </c>
      <c r="J3489" s="38">
        <v>0.44097222222222227</v>
      </c>
      <c r="K3489">
        <v>1705</v>
      </c>
      <c r="L3489">
        <v>11</v>
      </c>
      <c r="O3489">
        <v>5</v>
      </c>
      <c r="P3489">
        <v>2</v>
      </c>
      <c r="Q3489">
        <v>2</v>
      </c>
      <c r="W3489" s="41" t="s">
        <v>118</v>
      </c>
      <c r="X3489">
        <v>1</v>
      </c>
      <c r="Y3489">
        <v>0</v>
      </c>
      <c r="Z3489">
        <v>1</v>
      </c>
      <c r="AA3489">
        <v>0</v>
      </c>
      <c r="AB3489">
        <v>0</v>
      </c>
      <c r="AC3489">
        <v>0</v>
      </c>
      <c r="AD3489">
        <v>0</v>
      </c>
      <c r="AE3489">
        <v>1</v>
      </c>
    </row>
    <row r="3490" spans="1:39" x14ac:dyDescent="0.15">
      <c r="A3490">
        <v>2554</v>
      </c>
      <c r="B3490">
        <v>93</v>
      </c>
      <c r="C3490">
        <v>28</v>
      </c>
      <c r="D3490" s="17">
        <v>2003</v>
      </c>
      <c r="E3490" s="17">
        <v>7</v>
      </c>
      <c r="F3490" s="17">
        <v>9</v>
      </c>
      <c r="G3490" s="40">
        <f t="shared" si="408"/>
        <v>37811</v>
      </c>
      <c r="H3490">
        <f t="shared" si="409"/>
        <v>28</v>
      </c>
      <c r="I3490" s="38">
        <v>0</v>
      </c>
      <c r="J3490" s="38">
        <v>0.38541666666666669</v>
      </c>
      <c r="K3490">
        <v>4275</v>
      </c>
      <c r="L3490">
        <v>13</v>
      </c>
      <c r="O3490">
        <v>5</v>
      </c>
      <c r="P3490">
        <v>2</v>
      </c>
      <c r="Q3490">
        <v>1</v>
      </c>
      <c r="R3490">
        <v>36.6</v>
      </c>
      <c r="S3490">
        <v>0</v>
      </c>
      <c r="T3490">
        <v>2</v>
      </c>
      <c r="W3490" s="41" t="s">
        <v>118</v>
      </c>
      <c r="X3490">
        <v>0</v>
      </c>
      <c r="Y3490">
        <v>1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H3490">
        <v>1</v>
      </c>
    </row>
    <row r="3491" spans="1:39" x14ac:dyDescent="0.15">
      <c r="A3491">
        <v>2525</v>
      </c>
      <c r="B3491">
        <v>92</v>
      </c>
      <c r="C3491">
        <v>28</v>
      </c>
      <c r="D3491" s="17">
        <v>2003</v>
      </c>
      <c r="E3491" s="17">
        <v>7</v>
      </c>
      <c r="F3491" s="17">
        <v>11</v>
      </c>
      <c r="G3491" s="40">
        <f t="shared" si="408"/>
        <v>37813</v>
      </c>
      <c r="H3491">
        <f t="shared" si="409"/>
        <v>28</v>
      </c>
      <c r="I3491" s="38">
        <v>0</v>
      </c>
      <c r="J3491" s="38">
        <v>0.41944444444444445</v>
      </c>
      <c r="K3491">
        <v>4197</v>
      </c>
      <c r="L3491">
        <v>11</v>
      </c>
      <c r="O3491">
        <v>5</v>
      </c>
      <c r="P3491">
        <v>2</v>
      </c>
      <c r="Q3491">
        <v>2</v>
      </c>
      <c r="T3491">
        <v>2</v>
      </c>
      <c r="W3491" s="41" t="s">
        <v>118</v>
      </c>
      <c r="X3491">
        <v>0</v>
      </c>
      <c r="Y3491">
        <v>1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</row>
    <row r="3492" spans="1:39" x14ac:dyDescent="0.15">
      <c r="A3492">
        <v>4026</v>
      </c>
      <c r="B3492">
        <v>175</v>
      </c>
      <c r="C3492">
        <v>28</v>
      </c>
      <c r="D3492" s="19">
        <v>2008</v>
      </c>
      <c r="E3492" s="19">
        <v>7</v>
      </c>
      <c r="F3492" s="19">
        <v>8</v>
      </c>
      <c r="G3492" s="40">
        <f t="shared" si="408"/>
        <v>39637</v>
      </c>
      <c r="H3492">
        <f t="shared" si="409"/>
        <v>28</v>
      </c>
      <c r="I3492" s="29">
        <v>0.38611111111111113</v>
      </c>
      <c r="J3492" s="29">
        <v>0.38611111111111113</v>
      </c>
      <c r="L3492">
        <v>13</v>
      </c>
      <c r="O3492">
        <v>5</v>
      </c>
      <c r="P3492">
        <v>2</v>
      </c>
      <c r="Q3492">
        <v>2</v>
      </c>
      <c r="T3492">
        <v>3</v>
      </c>
      <c r="W3492" s="41" t="s">
        <v>50</v>
      </c>
      <c r="X3492">
        <v>0</v>
      </c>
      <c r="Y3492">
        <v>1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</row>
    <row r="3493" spans="1:39" x14ac:dyDescent="0.15">
      <c r="A3493">
        <v>4031</v>
      </c>
      <c r="B3493">
        <v>175</v>
      </c>
      <c r="C3493">
        <v>28</v>
      </c>
      <c r="D3493" s="17">
        <v>2008</v>
      </c>
      <c r="E3493" s="17">
        <v>7</v>
      </c>
      <c r="F3493" s="17">
        <v>8</v>
      </c>
      <c r="G3493" s="40">
        <f t="shared" si="408"/>
        <v>39637</v>
      </c>
      <c r="H3493">
        <f t="shared" si="409"/>
        <v>28</v>
      </c>
      <c r="I3493" s="29">
        <v>0.42986111111111108</v>
      </c>
      <c r="J3493" s="29">
        <v>0.42986111111111114</v>
      </c>
      <c r="K3493">
        <v>8167</v>
      </c>
      <c r="L3493">
        <v>13</v>
      </c>
      <c r="O3493">
        <v>5</v>
      </c>
      <c r="P3493">
        <v>2</v>
      </c>
      <c r="Q3493">
        <v>2</v>
      </c>
      <c r="T3493">
        <v>3</v>
      </c>
      <c r="W3493" s="41" t="s">
        <v>118</v>
      </c>
      <c r="X3493">
        <v>0</v>
      </c>
      <c r="Y3493">
        <v>1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</row>
    <row r="3494" spans="1:39" x14ac:dyDescent="0.15">
      <c r="A3494">
        <v>4037</v>
      </c>
      <c r="B3494">
        <v>175</v>
      </c>
      <c r="C3494">
        <v>28</v>
      </c>
      <c r="D3494" s="19">
        <v>2008</v>
      </c>
      <c r="E3494" s="19">
        <v>7</v>
      </c>
      <c r="F3494" s="19">
        <v>9</v>
      </c>
      <c r="G3494" s="40">
        <f t="shared" si="408"/>
        <v>39638</v>
      </c>
      <c r="H3494">
        <f t="shared" si="409"/>
        <v>28</v>
      </c>
      <c r="I3494" s="29">
        <v>0.37013888888888885</v>
      </c>
      <c r="J3494" s="29">
        <v>0.37013888888888885</v>
      </c>
      <c r="K3494">
        <v>8169</v>
      </c>
      <c r="L3494">
        <v>13</v>
      </c>
      <c r="O3494">
        <v>5</v>
      </c>
      <c r="P3494">
        <v>2</v>
      </c>
      <c r="Q3494">
        <v>1</v>
      </c>
      <c r="T3494">
        <v>3</v>
      </c>
      <c r="W3494" s="41" t="s">
        <v>278</v>
      </c>
      <c r="X3494">
        <v>0</v>
      </c>
      <c r="Y3494">
        <v>1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</row>
    <row r="3495" spans="1:39" x14ac:dyDescent="0.15">
      <c r="A3495">
        <v>4736</v>
      </c>
      <c r="B3495">
        <v>200</v>
      </c>
      <c r="C3495">
        <v>28</v>
      </c>
      <c r="D3495" s="17">
        <v>2009</v>
      </c>
      <c r="E3495" s="17">
        <v>7</v>
      </c>
      <c r="F3495" s="17">
        <v>10</v>
      </c>
      <c r="G3495" s="40">
        <f t="shared" si="408"/>
        <v>40004</v>
      </c>
      <c r="H3495">
        <f t="shared" si="409"/>
        <v>28</v>
      </c>
      <c r="I3495" s="29">
        <v>0.41944444444444445</v>
      </c>
      <c r="J3495" s="29">
        <v>0.41944444444444445</v>
      </c>
      <c r="L3495">
        <v>12</v>
      </c>
      <c r="O3495">
        <v>5</v>
      </c>
      <c r="P3495">
        <v>2</v>
      </c>
      <c r="Q3495">
        <v>2</v>
      </c>
      <c r="T3495">
        <v>4</v>
      </c>
      <c r="W3495" s="41" t="s">
        <v>339</v>
      </c>
      <c r="X3495">
        <v>0</v>
      </c>
      <c r="Y3495">
        <v>1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H3495">
        <v>1</v>
      </c>
    </row>
    <row r="3496" spans="1:39" x14ac:dyDescent="0.15">
      <c r="A3496">
        <v>4729</v>
      </c>
      <c r="B3496">
        <v>200</v>
      </c>
      <c r="C3496">
        <v>28</v>
      </c>
      <c r="D3496" s="19">
        <v>2009</v>
      </c>
      <c r="E3496" s="19">
        <v>7</v>
      </c>
      <c r="F3496" s="19">
        <v>10</v>
      </c>
      <c r="G3496" s="40">
        <f t="shared" si="408"/>
        <v>40004</v>
      </c>
      <c r="H3496">
        <f t="shared" si="409"/>
        <v>28</v>
      </c>
      <c r="I3496" s="29">
        <v>0.3611111111111111</v>
      </c>
      <c r="J3496" s="29">
        <v>0.3611111111111111</v>
      </c>
      <c r="L3496">
        <v>12</v>
      </c>
      <c r="O3496">
        <v>5</v>
      </c>
      <c r="P3496">
        <v>2</v>
      </c>
      <c r="Q3496">
        <v>2</v>
      </c>
      <c r="R3496">
        <v>36.1</v>
      </c>
      <c r="S3496">
        <v>0</v>
      </c>
      <c r="T3496">
        <v>4</v>
      </c>
      <c r="W3496" s="41" t="s">
        <v>220</v>
      </c>
      <c r="X3496">
        <v>0</v>
      </c>
      <c r="Y3496">
        <v>1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</row>
    <row r="3497" spans="1:39" x14ac:dyDescent="0.15">
      <c r="A3497">
        <v>4734</v>
      </c>
      <c r="B3497">
        <v>200</v>
      </c>
      <c r="C3497">
        <v>28</v>
      </c>
      <c r="D3497" s="17">
        <v>2009</v>
      </c>
      <c r="E3497" s="17">
        <v>7</v>
      </c>
      <c r="F3497" s="17">
        <v>10</v>
      </c>
      <c r="G3497" s="40">
        <f t="shared" si="408"/>
        <v>40004</v>
      </c>
      <c r="H3497">
        <f t="shared" si="409"/>
        <v>28</v>
      </c>
      <c r="I3497" s="29">
        <v>0.3888888888888889</v>
      </c>
      <c r="J3497" s="29">
        <v>0.3888888888888889</v>
      </c>
      <c r="L3497">
        <v>11</v>
      </c>
      <c r="O3497">
        <v>5</v>
      </c>
      <c r="P3497">
        <v>2</v>
      </c>
      <c r="Q3497">
        <v>1</v>
      </c>
      <c r="T3497">
        <v>4</v>
      </c>
      <c r="V3497" s="41" t="s">
        <v>2927</v>
      </c>
      <c r="W3497" s="41" t="s">
        <v>2944</v>
      </c>
      <c r="X3497">
        <v>0</v>
      </c>
    </row>
    <row r="3498" spans="1:39" x14ac:dyDescent="0.15">
      <c r="A3498">
        <v>4735</v>
      </c>
      <c r="B3498">
        <v>200</v>
      </c>
      <c r="C3498">
        <v>28</v>
      </c>
      <c r="D3498" s="17">
        <v>2009</v>
      </c>
      <c r="E3498" s="17">
        <v>7</v>
      </c>
      <c r="F3498" s="17">
        <v>10</v>
      </c>
      <c r="G3498" s="40">
        <f t="shared" si="408"/>
        <v>40004</v>
      </c>
      <c r="H3498">
        <f t="shared" si="409"/>
        <v>28</v>
      </c>
      <c r="I3498" s="29">
        <v>0.39930555555555558</v>
      </c>
      <c r="J3498" s="29">
        <v>0.39930555555555558</v>
      </c>
      <c r="L3498">
        <v>13</v>
      </c>
      <c r="O3498">
        <v>5</v>
      </c>
      <c r="P3498">
        <v>2</v>
      </c>
      <c r="Q3498">
        <v>2</v>
      </c>
      <c r="W3498" s="41" t="s">
        <v>49</v>
      </c>
      <c r="X3498">
        <v>0</v>
      </c>
      <c r="Y3498">
        <v>1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</row>
    <row r="3499" spans="1:39" x14ac:dyDescent="0.15">
      <c r="A3499">
        <v>4731</v>
      </c>
      <c r="B3499">
        <v>200</v>
      </c>
      <c r="C3499">
        <v>28</v>
      </c>
      <c r="D3499" s="17">
        <v>2009</v>
      </c>
      <c r="E3499" s="17">
        <v>7</v>
      </c>
      <c r="F3499" s="17">
        <v>10</v>
      </c>
      <c r="G3499" s="40">
        <f t="shared" si="408"/>
        <v>40004</v>
      </c>
      <c r="H3499">
        <f t="shared" si="409"/>
        <v>28</v>
      </c>
      <c r="I3499" s="29">
        <v>0.37083333333333335</v>
      </c>
      <c r="J3499" s="29">
        <v>0.37083333333333329</v>
      </c>
      <c r="K3499">
        <v>8775</v>
      </c>
      <c r="L3499">
        <v>14</v>
      </c>
      <c r="O3499">
        <v>5</v>
      </c>
      <c r="P3499">
        <v>2</v>
      </c>
      <c r="Q3499">
        <v>1</v>
      </c>
      <c r="W3499" s="41" t="s">
        <v>118</v>
      </c>
      <c r="X3499">
        <v>2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0</v>
      </c>
      <c r="AE3499">
        <v>1</v>
      </c>
      <c r="AH3499">
        <v>1</v>
      </c>
    </row>
    <row r="3500" spans="1:39" x14ac:dyDescent="0.15">
      <c r="A3500">
        <v>2489</v>
      </c>
      <c r="B3500">
        <v>91</v>
      </c>
      <c r="C3500">
        <v>29</v>
      </c>
      <c r="D3500" s="17">
        <v>2003</v>
      </c>
      <c r="E3500" s="17">
        <v>7</v>
      </c>
      <c r="F3500" s="17">
        <v>16</v>
      </c>
      <c r="G3500" s="40">
        <f t="shared" ref="G3500:G3507" si="410">DATE(D3500,E3500,F3500)</f>
        <v>37818</v>
      </c>
      <c r="H3500">
        <f t="shared" ref="H3500:H3507" si="411">INT((G3500-DATE(YEAR(G3500-WEEKDAY(G3500-1)+4),1,3)+WEEKDAY(DATE(YEAR(G3500-WEEKDAY(G3500-1)+4),1,3))+5)/7)</f>
        <v>29</v>
      </c>
      <c r="I3500" s="38">
        <v>0</v>
      </c>
      <c r="J3500" s="38">
        <v>0.41736111111111113</v>
      </c>
      <c r="K3500">
        <v>4297</v>
      </c>
      <c r="L3500">
        <v>14</v>
      </c>
      <c r="O3500">
        <v>5</v>
      </c>
      <c r="P3500">
        <v>2</v>
      </c>
      <c r="Q3500">
        <v>1</v>
      </c>
      <c r="R3500">
        <v>38.4</v>
      </c>
      <c r="S3500">
        <v>1</v>
      </c>
      <c r="T3500">
        <v>2</v>
      </c>
      <c r="W3500" s="41" t="s">
        <v>118</v>
      </c>
      <c r="X3500">
        <v>0</v>
      </c>
      <c r="Y3500">
        <v>1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</row>
    <row r="3501" spans="1:39" x14ac:dyDescent="0.15">
      <c r="A3501">
        <v>2485</v>
      </c>
      <c r="B3501">
        <v>91</v>
      </c>
      <c r="C3501">
        <v>29</v>
      </c>
      <c r="D3501" s="19">
        <v>2003</v>
      </c>
      <c r="E3501" s="19">
        <v>7</v>
      </c>
      <c r="F3501" s="19">
        <v>16</v>
      </c>
      <c r="G3501" s="40">
        <f t="shared" si="410"/>
        <v>37818</v>
      </c>
      <c r="H3501">
        <f t="shared" si="411"/>
        <v>29</v>
      </c>
      <c r="I3501" s="38">
        <v>0</v>
      </c>
      <c r="J3501" s="38">
        <v>0.33402777777777781</v>
      </c>
      <c r="K3501">
        <v>3872</v>
      </c>
      <c r="L3501">
        <v>11</v>
      </c>
      <c r="O3501">
        <v>5</v>
      </c>
      <c r="P3501">
        <v>2</v>
      </c>
      <c r="Q3501">
        <v>2</v>
      </c>
      <c r="T3501">
        <v>2</v>
      </c>
      <c r="W3501" s="41" t="s">
        <v>118</v>
      </c>
      <c r="X3501">
        <v>3</v>
      </c>
      <c r="Y3501">
        <v>0</v>
      </c>
      <c r="Z3501">
        <v>0</v>
      </c>
      <c r="AA3501">
        <v>0</v>
      </c>
      <c r="AB3501">
        <v>1</v>
      </c>
      <c r="AC3501">
        <v>0</v>
      </c>
      <c r="AD3501">
        <v>0</v>
      </c>
      <c r="AE3501">
        <v>1</v>
      </c>
      <c r="AM3501" t="s">
        <v>2918</v>
      </c>
    </row>
    <row r="3502" spans="1:39" x14ac:dyDescent="0.15">
      <c r="A3502">
        <v>2447</v>
      </c>
      <c r="B3502">
        <v>90</v>
      </c>
      <c r="C3502">
        <v>29</v>
      </c>
      <c r="D3502" s="17">
        <v>2003</v>
      </c>
      <c r="E3502" s="17">
        <v>7</v>
      </c>
      <c r="F3502" s="17">
        <v>18</v>
      </c>
      <c r="G3502" s="40">
        <f t="shared" si="410"/>
        <v>37820</v>
      </c>
      <c r="H3502">
        <f t="shared" si="411"/>
        <v>29</v>
      </c>
      <c r="I3502" s="38">
        <v>0</v>
      </c>
      <c r="J3502" s="38">
        <v>0.33402777777777781</v>
      </c>
      <c r="K3502">
        <v>620</v>
      </c>
      <c r="L3502">
        <v>14</v>
      </c>
      <c r="O3502">
        <v>5</v>
      </c>
      <c r="P3502">
        <v>2</v>
      </c>
      <c r="Q3502">
        <v>2</v>
      </c>
      <c r="T3502">
        <v>2</v>
      </c>
      <c r="W3502" s="41" t="s">
        <v>118</v>
      </c>
      <c r="X3502">
        <v>0</v>
      </c>
      <c r="Y3502">
        <v>1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M3502" t="s">
        <v>2920</v>
      </c>
    </row>
    <row r="3503" spans="1:39" x14ac:dyDescent="0.15">
      <c r="A3503">
        <v>1490</v>
      </c>
      <c r="B3503">
        <v>54</v>
      </c>
      <c r="C3503">
        <v>28</v>
      </c>
      <c r="D3503" s="17">
        <v>2004</v>
      </c>
      <c r="E3503" s="17">
        <v>7</v>
      </c>
      <c r="F3503" s="17">
        <v>12</v>
      </c>
      <c r="G3503" s="40">
        <f t="shared" si="410"/>
        <v>38180</v>
      </c>
      <c r="H3503">
        <f t="shared" si="411"/>
        <v>29</v>
      </c>
      <c r="I3503" s="38">
        <v>0</v>
      </c>
      <c r="J3503" s="38">
        <v>0.41805555555555557</v>
      </c>
      <c r="K3503">
        <v>6305</v>
      </c>
      <c r="L3503">
        <v>13</v>
      </c>
      <c r="O3503">
        <v>5</v>
      </c>
      <c r="P3503">
        <v>2</v>
      </c>
      <c r="Q3503">
        <v>2</v>
      </c>
      <c r="W3503" s="41" t="s">
        <v>118</v>
      </c>
      <c r="X3503">
        <v>0</v>
      </c>
      <c r="Y3503">
        <v>1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</row>
    <row r="3504" spans="1:39" x14ac:dyDescent="0.15">
      <c r="A3504">
        <v>4066</v>
      </c>
      <c r="B3504">
        <v>176</v>
      </c>
      <c r="C3504">
        <v>29</v>
      </c>
      <c r="D3504" s="19">
        <v>2008</v>
      </c>
      <c r="E3504" s="19">
        <v>7</v>
      </c>
      <c r="F3504" s="19">
        <v>15</v>
      </c>
      <c r="G3504" s="40">
        <f t="shared" si="410"/>
        <v>39644</v>
      </c>
      <c r="H3504">
        <f t="shared" si="411"/>
        <v>29</v>
      </c>
      <c r="I3504" s="29"/>
      <c r="J3504" s="29"/>
      <c r="K3504">
        <v>8178</v>
      </c>
      <c r="L3504">
        <v>10</v>
      </c>
      <c r="O3504">
        <v>5</v>
      </c>
      <c r="P3504">
        <v>2</v>
      </c>
      <c r="Q3504">
        <v>2</v>
      </c>
      <c r="W3504" s="41" t="s">
        <v>118</v>
      </c>
      <c r="X3504">
        <v>0</v>
      </c>
      <c r="Y3504">
        <v>1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</row>
    <row r="3505" spans="1:42" x14ac:dyDescent="0.15">
      <c r="A3505">
        <v>4080</v>
      </c>
      <c r="B3505">
        <v>177</v>
      </c>
      <c r="C3505">
        <v>29</v>
      </c>
      <c r="D3505" s="17">
        <v>2008</v>
      </c>
      <c r="E3505" s="17">
        <v>7</v>
      </c>
      <c r="F3505" s="17">
        <v>19</v>
      </c>
      <c r="G3505" s="40">
        <f t="shared" si="410"/>
        <v>39648</v>
      </c>
      <c r="H3505">
        <f t="shared" si="411"/>
        <v>29</v>
      </c>
      <c r="I3505" s="29"/>
      <c r="J3505" s="29"/>
      <c r="L3505">
        <v>11</v>
      </c>
      <c r="O3505">
        <v>5</v>
      </c>
      <c r="P3505">
        <v>2</v>
      </c>
      <c r="Q3505">
        <v>2</v>
      </c>
      <c r="T3505">
        <v>3</v>
      </c>
      <c r="W3505" s="41" t="s">
        <v>118</v>
      </c>
      <c r="X3505">
        <v>0</v>
      </c>
      <c r="Y3505">
        <v>1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P3505" t="s">
        <v>52</v>
      </c>
    </row>
    <row r="3506" spans="1:42" x14ac:dyDescent="0.15">
      <c r="A3506">
        <v>4078</v>
      </c>
      <c r="B3506">
        <v>177</v>
      </c>
      <c r="C3506">
        <v>29</v>
      </c>
      <c r="D3506" s="17">
        <v>2008</v>
      </c>
      <c r="E3506" s="17">
        <v>7</v>
      </c>
      <c r="F3506" s="17">
        <v>19</v>
      </c>
      <c r="G3506" s="40">
        <f t="shared" si="410"/>
        <v>39648</v>
      </c>
      <c r="H3506">
        <f t="shared" si="411"/>
        <v>29</v>
      </c>
      <c r="I3506" s="29"/>
      <c r="J3506" s="29"/>
      <c r="L3506">
        <v>10</v>
      </c>
      <c r="O3506">
        <v>5</v>
      </c>
      <c r="P3506">
        <v>2</v>
      </c>
      <c r="Q3506">
        <v>2</v>
      </c>
      <c r="T3506">
        <v>3</v>
      </c>
      <c r="W3506" s="41" t="s">
        <v>118</v>
      </c>
      <c r="X3506">
        <v>0</v>
      </c>
      <c r="Y3506">
        <v>1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</row>
    <row r="3507" spans="1:42" x14ac:dyDescent="0.15">
      <c r="A3507">
        <v>4739</v>
      </c>
      <c r="B3507">
        <v>200</v>
      </c>
      <c r="C3507">
        <v>28</v>
      </c>
      <c r="D3507" s="19">
        <v>2009</v>
      </c>
      <c r="E3507" s="19">
        <v>7</v>
      </c>
      <c r="F3507" s="19">
        <v>13</v>
      </c>
      <c r="G3507" s="40">
        <f t="shared" si="410"/>
        <v>40007</v>
      </c>
      <c r="H3507">
        <f t="shared" si="411"/>
        <v>29</v>
      </c>
      <c r="I3507" s="29">
        <v>0.41666666666666669</v>
      </c>
      <c r="J3507" s="29">
        <v>0.41666666666666669</v>
      </c>
      <c r="K3507">
        <v>8623</v>
      </c>
      <c r="L3507">
        <v>13</v>
      </c>
      <c r="O3507">
        <v>5</v>
      </c>
      <c r="P3507">
        <v>2</v>
      </c>
      <c r="Q3507">
        <v>1</v>
      </c>
      <c r="W3507" s="41" t="s">
        <v>118</v>
      </c>
      <c r="X3507">
        <v>0</v>
      </c>
      <c r="Y3507">
        <v>1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</row>
    <row r="3508" spans="1:42" x14ac:dyDescent="0.15">
      <c r="A3508">
        <v>2462</v>
      </c>
      <c r="B3508">
        <v>90</v>
      </c>
      <c r="C3508">
        <v>29</v>
      </c>
      <c r="D3508" s="17">
        <v>2003</v>
      </c>
      <c r="E3508" s="17">
        <v>7</v>
      </c>
      <c r="F3508" s="17">
        <v>21</v>
      </c>
      <c r="G3508" s="40">
        <f t="shared" ref="G3508:G3517" si="412">DATE(D3508,E3508,F3508)</f>
        <v>37823</v>
      </c>
      <c r="H3508">
        <f t="shared" ref="H3508:H3517" si="413">INT((G3508-DATE(YEAR(G3508-WEEKDAY(G3508-1)+4),1,3)+WEEKDAY(DATE(YEAR(G3508-WEEKDAY(G3508-1)+4),1,3))+5)/7)</f>
        <v>30</v>
      </c>
      <c r="I3508" s="38">
        <v>0</v>
      </c>
      <c r="J3508" s="38">
        <v>0.37847222222222227</v>
      </c>
      <c r="K3508">
        <v>13</v>
      </c>
      <c r="L3508">
        <v>14</v>
      </c>
      <c r="O3508">
        <v>5</v>
      </c>
      <c r="P3508">
        <v>2</v>
      </c>
      <c r="Q3508">
        <v>1</v>
      </c>
      <c r="T3508">
        <v>2</v>
      </c>
      <c r="W3508" s="41" t="s">
        <v>49</v>
      </c>
      <c r="X3508">
        <v>3</v>
      </c>
      <c r="Y3508">
        <v>0</v>
      </c>
      <c r="Z3508">
        <v>0</v>
      </c>
      <c r="AA3508">
        <v>0</v>
      </c>
      <c r="AB3508">
        <v>1</v>
      </c>
      <c r="AC3508">
        <v>0</v>
      </c>
      <c r="AD3508">
        <v>0</v>
      </c>
      <c r="AE3508">
        <v>1</v>
      </c>
    </row>
    <row r="3509" spans="1:42" x14ac:dyDescent="0.15">
      <c r="A3509">
        <v>2411</v>
      </c>
      <c r="B3509">
        <v>89</v>
      </c>
      <c r="C3509">
        <v>30</v>
      </c>
      <c r="D3509" s="19">
        <v>2003</v>
      </c>
      <c r="E3509" s="19">
        <v>7</v>
      </c>
      <c r="F3509" s="19">
        <v>22</v>
      </c>
      <c r="G3509" s="40">
        <f t="shared" si="412"/>
        <v>37824</v>
      </c>
      <c r="H3509">
        <f t="shared" si="413"/>
        <v>30</v>
      </c>
      <c r="I3509" s="38">
        <v>0</v>
      </c>
      <c r="J3509" s="38">
        <v>0.4201388888888889</v>
      </c>
      <c r="L3509">
        <v>10</v>
      </c>
      <c r="O3509">
        <v>5</v>
      </c>
      <c r="P3509">
        <v>2</v>
      </c>
      <c r="Q3509">
        <v>1</v>
      </c>
      <c r="T3509">
        <v>2</v>
      </c>
      <c r="W3509" s="41" t="s">
        <v>50</v>
      </c>
      <c r="X3509">
        <v>1</v>
      </c>
      <c r="Y3509">
        <v>0</v>
      </c>
      <c r="Z3509">
        <v>1</v>
      </c>
      <c r="AA3509">
        <v>0</v>
      </c>
      <c r="AB3509">
        <v>0</v>
      </c>
      <c r="AC3509">
        <v>0</v>
      </c>
      <c r="AD3509">
        <v>0</v>
      </c>
      <c r="AE3509">
        <v>1</v>
      </c>
    </row>
    <row r="3510" spans="1:42" x14ac:dyDescent="0.15">
      <c r="A3510">
        <v>2429</v>
      </c>
      <c r="B3510">
        <v>89</v>
      </c>
      <c r="C3510">
        <v>30</v>
      </c>
      <c r="D3510" s="17">
        <v>2003</v>
      </c>
      <c r="E3510" s="17">
        <v>7</v>
      </c>
      <c r="F3510" s="17">
        <v>24</v>
      </c>
      <c r="G3510" s="40">
        <f t="shared" si="412"/>
        <v>37826</v>
      </c>
      <c r="H3510">
        <f t="shared" si="413"/>
        <v>30</v>
      </c>
      <c r="I3510" s="38">
        <v>0</v>
      </c>
      <c r="J3510" s="38">
        <v>0.33402777777777781</v>
      </c>
      <c r="K3510">
        <v>3727</v>
      </c>
      <c r="L3510">
        <v>13</v>
      </c>
      <c r="O3510">
        <v>5</v>
      </c>
      <c r="P3510">
        <v>2</v>
      </c>
      <c r="Q3510">
        <v>1</v>
      </c>
      <c r="W3510" s="41" t="s">
        <v>118</v>
      </c>
      <c r="X3510">
        <v>3</v>
      </c>
      <c r="Y3510">
        <v>0</v>
      </c>
      <c r="Z3510">
        <v>0</v>
      </c>
      <c r="AA3510">
        <v>0</v>
      </c>
      <c r="AB3510">
        <v>1</v>
      </c>
      <c r="AC3510">
        <v>0</v>
      </c>
      <c r="AD3510">
        <v>0</v>
      </c>
      <c r="AE3510">
        <v>1</v>
      </c>
    </row>
    <row r="3511" spans="1:42" x14ac:dyDescent="0.15">
      <c r="A3511">
        <v>2381</v>
      </c>
      <c r="B3511">
        <v>88</v>
      </c>
      <c r="C3511">
        <v>30</v>
      </c>
      <c r="D3511" s="17">
        <v>2003</v>
      </c>
      <c r="E3511" s="17">
        <v>7</v>
      </c>
      <c r="F3511" s="17">
        <v>25</v>
      </c>
      <c r="G3511" s="40">
        <f t="shared" si="412"/>
        <v>37827</v>
      </c>
      <c r="H3511">
        <f t="shared" si="413"/>
        <v>30</v>
      </c>
      <c r="I3511" s="38">
        <v>0</v>
      </c>
      <c r="J3511" s="38">
        <v>0.39930555555555558</v>
      </c>
      <c r="K3511">
        <v>171</v>
      </c>
      <c r="L3511">
        <v>12</v>
      </c>
      <c r="O3511">
        <v>5</v>
      </c>
      <c r="P3511">
        <v>2</v>
      </c>
      <c r="Q3511">
        <v>2</v>
      </c>
      <c r="R3511">
        <v>40</v>
      </c>
      <c r="S3511">
        <v>1</v>
      </c>
      <c r="T3511">
        <v>2</v>
      </c>
      <c r="W3511" s="41" t="s">
        <v>51</v>
      </c>
      <c r="X3511">
        <v>5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1</v>
      </c>
      <c r="AE3511">
        <v>1</v>
      </c>
    </row>
    <row r="3512" spans="1:42" x14ac:dyDescent="0.15">
      <c r="A3512">
        <v>2382</v>
      </c>
      <c r="B3512">
        <v>88</v>
      </c>
      <c r="C3512">
        <v>30</v>
      </c>
      <c r="D3512" s="19">
        <v>2003</v>
      </c>
      <c r="E3512" s="19">
        <v>7</v>
      </c>
      <c r="F3512" s="19">
        <v>25</v>
      </c>
      <c r="G3512" s="40">
        <f t="shared" si="412"/>
        <v>37827</v>
      </c>
      <c r="H3512">
        <f t="shared" si="413"/>
        <v>30</v>
      </c>
      <c r="I3512" s="38">
        <v>0</v>
      </c>
      <c r="J3512" s="38">
        <v>0.41319444444444442</v>
      </c>
      <c r="L3512">
        <v>14</v>
      </c>
      <c r="O3512">
        <v>5</v>
      </c>
      <c r="P3512">
        <v>2</v>
      </c>
      <c r="Q3512">
        <v>2</v>
      </c>
      <c r="R3512">
        <v>38</v>
      </c>
      <c r="S3512">
        <v>1</v>
      </c>
      <c r="T3512">
        <v>2</v>
      </c>
      <c r="W3512" s="41" t="s">
        <v>118</v>
      </c>
      <c r="X3512">
        <v>3</v>
      </c>
      <c r="Y3512">
        <v>0</v>
      </c>
      <c r="Z3512">
        <v>0</v>
      </c>
      <c r="AA3512">
        <v>0</v>
      </c>
      <c r="AB3512">
        <v>1</v>
      </c>
      <c r="AC3512">
        <v>0</v>
      </c>
      <c r="AD3512">
        <v>0</v>
      </c>
      <c r="AE3512">
        <v>1</v>
      </c>
    </row>
    <row r="3513" spans="1:42" x14ac:dyDescent="0.15">
      <c r="A3513">
        <v>1521</v>
      </c>
      <c r="B3513">
        <v>55</v>
      </c>
      <c r="C3513">
        <v>29</v>
      </c>
      <c r="D3513" s="17">
        <v>2004</v>
      </c>
      <c r="E3513" s="17">
        <v>7</v>
      </c>
      <c r="F3513" s="17">
        <v>20</v>
      </c>
      <c r="G3513" s="40">
        <f t="shared" si="412"/>
        <v>38188</v>
      </c>
      <c r="H3513">
        <f t="shared" si="413"/>
        <v>30</v>
      </c>
      <c r="I3513" s="38">
        <v>0</v>
      </c>
      <c r="J3513" s="38">
        <v>0.4604166666666667</v>
      </c>
      <c r="K3513">
        <v>6305</v>
      </c>
      <c r="L3513">
        <v>13</v>
      </c>
      <c r="O3513">
        <v>5</v>
      </c>
      <c r="P3513">
        <v>2</v>
      </c>
      <c r="Q3513">
        <v>1</v>
      </c>
      <c r="T3513">
        <v>2</v>
      </c>
      <c r="W3513" s="41" t="s">
        <v>50</v>
      </c>
      <c r="X3513">
        <v>0</v>
      </c>
      <c r="Y3513">
        <v>1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</row>
    <row r="3514" spans="1:42" x14ac:dyDescent="0.15">
      <c r="A3514">
        <v>4082</v>
      </c>
      <c r="B3514">
        <v>177</v>
      </c>
      <c r="C3514">
        <v>29</v>
      </c>
      <c r="D3514" s="19">
        <v>2008</v>
      </c>
      <c r="E3514" s="19">
        <v>7</v>
      </c>
      <c r="F3514" s="19">
        <v>21</v>
      </c>
      <c r="G3514" s="40">
        <f t="shared" si="412"/>
        <v>39650</v>
      </c>
      <c r="H3514">
        <f t="shared" si="413"/>
        <v>30</v>
      </c>
      <c r="I3514" s="29">
        <v>0.3972222222222222</v>
      </c>
      <c r="J3514" s="29">
        <v>0.3972222222222222</v>
      </c>
      <c r="M3514" s="8"/>
      <c r="N3514">
        <v>10</v>
      </c>
      <c r="O3514">
        <v>5</v>
      </c>
      <c r="P3514">
        <v>2</v>
      </c>
      <c r="Q3514">
        <v>2</v>
      </c>
      <c r="W3514" s="41" t="s">
        <v>357</v>
      </c>
      <c r="X3514">
        <v>0</v>
      </c>
      <c r="Y3514">
        <v>1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</row>
    <row r="3515" spans="1:42" x14ac:dyDescent="0.15">
      <c r="A3515">
        <v>4670</v>
      </c>
      <c r="B3515">
        <v>198</v>
      </c>
      <c r="C3515">
        <v>29</v>
      </c>
      <c r="D3515" s="17">
        <v>2009</v>
      </c>
      <c r="E3515" s="17">
        <v>7</v>
      </c>
      <c r="F3515" s="17">
        <v>20</v>
      </c>
      <c r="G3515" s="40">
        <f t="shared" si="412"/>
        <v>40014</v>
      </c>
      <c r="H3515">
        <f t="shared" si="413"/>
        <v>30</v>
      </c>
      <c r="I3515" s="29">
        <v>0.43958333333333338</v>
      </c>
      <c r="J3515" s="29">
        <v>0.43958333333333333</v>
      </c>
      <c r="L3515">
        <v>12</v>
      </c>
      <c r="O3515">
        <v>5</v>
      </c>
      <c r="P3515">
        <v>2</v>
      </c>
      <c r="Q3515">
        <v>1</v>
      </c>
      <c r="R3515">
        <v>35.799999999999997</v>
      </c>
      <c r="S3515">
        <v>0</v>
      </c>
      <c r="T3515">
        <v>5</v>
      </c>
      <c r="W3515" s="41" t="s">
        <v>50</v>
      </c>
      <c r="X3515">
        <v>1</v>
      </c>
      <c r="Y3515">
        <v>0</v>
      </c>
      <c r="Z3515">
        <v>1</v>
      </c>
      <c r="AA3515">
        <v>0</v>
      </c>
      <c r="AB3515">
        <v>0</v>
      </c>
      <c r="AC3515">
        <v>0</v>
      </c>
      <c r="AD3515">
        <v>0</v>
      </c>
      <c r="AE3515">
        <v>1</v>
      </c>
    </row>
    <row r="3516" spans="1:42" x14ac:dyDescent="0.15">
      <c r="A3516">
        <v>4854</v>
      </c>
      <c r="B3516">
        <v>204</v>
      </c>
      <c r="C3516">
        <v>30</v>
      </c>
      <c r="D3516" s="17">
        <v>2009</v>
      </c>
      <c r="E3516" s="17">
        <v>7</v>
      </c>
      <c r="F3516" s="17">
        <v>22</v>
      </c>
      <c r="G3516" s="40">
        <f t="shared" si="412"/>
        <v>40016</v>
      </c>
      <c r="H3516">
        <f t="shared" si="413"/>
        <v>30</v>
      </c>
      <c r="I3516" s="29">
        <v>0.49791666666666662</v>
      </c>
      <c r="J3516" s="29">
        <v>0.49791666666666667</v>
      </c>
      <c r="K3516">
        <v>8788</v>
      </c>
      <c r="L3516">
        <v>11</v>
      </c>
      <c r="O3516">
        <v>5</v>
      </c>
      <c r="P3516">
        <v>2</v>
      </c>
      <c r="Q3516">
        <v>2</v>
      </c>
      <c r="R3516">
        <v>37.5</v>
      </c>
      <c r="S3516">
        <v>1</v>
      </c>
      <c r="W3516" s="41" t="s">
        <v>118</v>
      </c>
      <c r="X3516">
        <v>5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1</v>
      </c>
      <c r="AE3516">
        <v>1</v>
      </c>
    </row>
    <row r="3517" spans="1:42" x14ac:dyDescent="0.15">
      <c r="A3517">
        <v>4688</v>
      </c>
      <c r="B3517">
        <v>198</v>
      </c>
      <c r="C3517">
        <v>30</v>
      </c>
      <c r="D3517" s="19">
        <v>2009</v>
      </c>
      <c r="E3517" s="19">
        <v>7</v>
      </c>
      <c r="F3517" s="19">
        <v>22</v>
      </c>
      <c r="G3517" s="40">
        <f t="shared" si="412"/>
        <v>40016</v>
      </c>
      <c r="H3517">
        <f t="shared" si="413"/>
        <v>30</v>
      </c>
      <c r="I3517" s="29">
        <v>0.36874999999999997</v>
      </c>
      <c r="J3517" s="29">
        <v>0.36874999999999997</v>
      </c>
      <c r="L3517">
        <v>12</v>
      </c>
      <c r="O3517">
        <v>5</v>
      </c>
      <c r="P3517">
        <v>2</v>
      </c>
      <c r="Q3517">
        <v>1</v>
      </c>
      <c r="W3517" s="41" t="s">
        <v>118</v>
      </c>
      <c r="X3517">
        <v>1</v>
      </c>
      <c r="Y3517">
        <v>0</v>
      </c>
      <c r="Z3517">
        <v>1</v>
      </c>
      <c r="AA3517">
        <v>0</v>
      </c>
      <c r="AB3517">
        <v>0</v>
      </c>
      <c r="AC3517">
        <v>0</v>
      </c>
      <c r="AD3517">
        <v>0</v>
      </c>
      <c r="AE3517">
        <v>1</v>
      </c>
    </row>
    <row r="3518" spans="1:42" x14ac:dyDescent="0.15">
      <c r="A3518">
        <v>2370</v>
      </c>
      <c r="B3518">
        <v>87</v>
      </c>
      <c r="C3518">
        <v>31</v>
      </c>
      <c r="D3518" s="17">
        <v>2003</v>
      </c>
      <c r="E3518" s="17">
        <v>7</v>
      </c>
      <c r="F3518" s="17">
        <v>31</v>
      </c>
      <c r="G3518" s="40">
        <f>DATE(D3518,E3518,F3518)</f>
        <v>37833</v>
      </c>
      <c r="H3518">
        <f>INT((G3518-DATE(YEAR(G3518-WEEKDAY(G3518-1)+4),1,3)+WEEKDAY(DATE(YEAR(G3518-WEEKDAY(G3518-1)+4),1,3))+5)/7)</f>
        <v>31</v>
      </c>
      <c r="I3518" s="38">
        <v>0</v>
      </c>
      <c r="J3518" s="38">
        <v>0.37708333333333338</v>
      </c>
      <c r="L3518">
        <v>13</v>
      </c>
      <c r="O3518">
        <v>5</v>
      </c>
      <c r="P3518">
        <v>2</v>
      </c>
      <c r="Q3518">
        <v>1</v>
      </c>
      <c r="R3518">
        <v>38.4</v>
      </c>
      <c r="S3518">
        <v>1</v>
      </c>
      <c r="T3518">
        <v>2</v>
      </c>
      <c r="W3518" s="41" t="s">
        <v>118</v>
      </c>
      <c r="X3518">
        <v>3</v>
      </c>
      <c r="Y3518">
        <v>0</v>
      </c>
      <c r="Z3518">
        <v>0</v>
      </c>
      <c r="AA3518">
        <v>0</v>
      </c>
      <c r="AB3518">
        <v>1</v>
      </c>
      <c r="AC3518">
        <v>0</v>
      </c>
      <c r="AD3518">
        <v>0</v>
      </c>
      <c r="AE3518">
        <v>1</v>
      </c>
    </row>
    <row r="3519" spans="1:42" x14ac:dyDescent="0.15">
      <c r="A3519">
        <v>2322</v>
      </c>
      <c r="B3519">
        <v>85</v>
      </c>
      <c r="C3519">
        <v>32</v>
      </c>
      <c r="D3519" s="17">
        <v>2003</v>
      </c>
      <c r="E3519" s="17">
        <v>8</v>
      </c>
      <c r="F3519" s="17">
        <v>5</v>
      </c>
      <c r="G3519" s="40">
        <f t="shared" ref="G3519:G3526" si="414">DATE(D3519,E3519,F3519)</f>
        <v>37838</v>
      </c>
      <c r="H3519">
        <f t="shared" ref="H3519:H3526" si="415">INT((G3519-DATE(YEAR(G3519-WEEKDAY(G3519-1)+4),1,3)+WEEKDAY(DATE(YEAR(G3519-WEEKDAY(G3519-1)+4),1,3))+5)/7)</f>
        <v>32</v>
      </c>
      <c r="I3519" s="38">
        <v>9</v>
      </c>
      <c r="J3519" s="38">
        <v>9</v>
      </c>
      <c r="K3519">
        <v>4357</v>
      </c>
      <c r="L3519">
        <v>10</v>
      </c>
      <c r="O3519">
        <v>5</v>
      </c>
      <c r="P3519">
        <v>2</v>
      </c>
      <c r="Q3519">
        <v>2</v>
      </c>
      <c r="T3519">
        <v>2</v>
      </c>
      <c r="W3519" s="41" t="s">
        <v>118</v>
      </c>
      <c r="X3519">
        <v>0</v>
      </c>
      <c r="Y3519">
        <v>1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</row>
    <row r="3520" spans="1:42" x14ac:dyDescent="0.15">
      <c r="A3520">
        <v>2281</v>
      </c>
      <c r="B3520">
        <v>84</v>
      </c>
      <c r="C3520">
        <v>32</v>
      </c>
      <c r="D3520" s="17">
        <v>2003</v>
      </c>
      <c r="E3520" s="17">
        <v>8</v>
      </c>
      <c r="F3520" s="17">
        <v>6</v>
      </c>
      <c r="G3520" s="40">
        <f t="shared" si="414"/>
        <v>37839</v>
      </c>
      <c r="H3520">
        <f t="shared" si="415"/>
        <v>32</v>
      </c>
      <c r="I3520" s="38">
        <v>0</v>
      </c>
      <c r="J3520" s="38">
        <v>0.50069444444444444</v>
      </c>
      <c r="L3520">
        <v>11</v>
      </c>
      <c r="O3520">
        <v>5</v>
      </c>
      <c r="P3520">
        <v>2</v>
      </c>
      <c r="Q3520">
        <v>1</v>
      </c>
      <c r="T3520">
        <v>2</v>
      </c>
      <c r="W3520" s="41" t="s">
        <v>50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1</v>
      </c>
    </row>
    <row r="3521" spans="1:31" x14ac:dyDescent="0.15">
      <c r="A3521">
        <v>2280</v>
      </c>
      <c r="B3521">
        <v>84</v>
      </c>
      <c r="C3521">
        <v>32</v>
      </c>
      <c r="D3521" s="17">
        <v>2003</v>
      </c>
      <c r="E3521" s="17">
        <v>8</v>
      </c>
      <c r="F3521" s="17">
        <v>6</v>
      </c>
      <c r="G3521" s="40">
        <f t="shared" si="414"/>
        <v>37839</v>
      </c>
      <c r="H3521">
        <f t="shared" si="415"/>
        <v>32</v>
      </c>
      <c r="I3521" s="38">
        <v>0</v>
      </c>
      <c r="J3521" s="38">
        <v>0.50277777777777777</v>
      </c>
      <c r="K3521">
        <v>4090</v>
      </c>
      <c r="L3521">
        <v>13</v>
      </c>
      <c r="O3521">
        <v>5</v>
      </c>
      <c r="P3521">
        <v>2</v>
      </c>
      <c r="Q3521">
        <v>1</v>
      </c>
      <c r="T3521">
        <v>2</v>
      </c>
      <c r="W3521" s="41" t="s">
        <v>1989</v>
      </c>
      <c r="X3521">
        <v>0</v>
      </c>
      <c r="Y3521">
        <v>1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</row>
    <row r="3522" spans="1:31" x14ac:dyDescent="0.15">
      <c r="A3522">
        <v>2284</v>
      </c>
      <c r="B3522">
        <v>84</v>
      </c>
      <c r="C3522">
        <v>32</v>
      </c>
      <c r="D3522" s="17">
        <v>2003</v>
      </c>
      <c r="E3522" s="17">
        <v>8</v>
      </c>
      <c r="F3522" s="17">
        <v>7</v>
      </c>
      <c r="G3522" s="40">
        <f t="shared" si="414"/>
        <v>37840</v>
      </c>
      <c r="H3522">
        <f t="shared" si="415"/>
        <v>32</v>
      </c>
      <c r="I3522" s="38">
        <v>0</v>
      </c>
      <c r="J3522" s="38">
        <v>0.3354166666666667</v>
      </c>
      <c r="K3522">
        <v>2000</v>
      </c>
      <c r="L3522">
        <v>14</v>
      </c>
      <c r="O3522">
        <v>5</v>
      </c>
      <c r="P3522">
        <v>2</v>
      </c>
      <c r="Q3522">
        <v>2</v>
      </c>
      <c r="R3522">
        <v>37.1</v>
      </c>
      <c r="S3522">
        <v>0</v>
      </c>
      <c r="T3522">
        <v>2</v>
      </c>
      <c r="W3522" s="41" t="s">
        <v>118</v>
      </c>
      <c r="X3522">
        <v>5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1</v>
      </c>
      <c r="AE3522">
        <v>1</v>
      </c>
    </row>
    <row r="3523" spans="1:31" x14ac:dyDescent="0.15">
      <c r="A3523">
        <v>2291</v>
      </c>
      <c r="B3523">
        <v>84</v>
      </c>
      <c r="C3523">
        <v>32</v>
      </c>
      <c r="D3523" s="17">
        <v>2003</v>
      </c>
      <c r="E3523" s="17">
        <v>8</v>
      </c>
      <c r="F3523" s="17">
        <v>8</v>
      </c>
      <c r="G3523" s="40">
        <f t="shared" si="414"/>
        <v>37841</v>
      </c>
      <c r="H3523">
        <f t="shared" si="415"/>
        <v>32</v>
      </c>
      <c r="I3523" s="38">
        <v>0</v>
      </c>
      <c r="J3523" s="38">
        <v>0.37847222222222227</v>
      </c>
      <c r="K3523">
        <v>4364</v>
      </c>
      <c r="L3523">
        <v>13</v>
      </c>
      <c r="O3523">
        <v>5</v>
      </c>
      <c r="P3523">
        <v>2</v>
      </c>
      <c r="Q3523">
        <v>2</v>
      </c>
      <c r="T3523">
        <v>2</v>
      </c>
      <c r="W3523" s="41" t="s">
        <v>118</v>
      </c>
      <c r="X3523">
        <v>1</v>
      </c>
      <c r="Y3523">
        <v>0</v>
      </c>
      <c r="Z3523">
        <v>1</v>
      </c>
      <c r="AA3523">
        <v>0</v>
      </c>
      <c r="AB3523">
        <v>0</v>
      </c>
      <c r="AC3523">
        <v>0</v>
      </c>
      <c r="AD3523">
        <v>0</v>
      </c>
      <c r="AE3523">
        <v>1</v>
      </c>
    </row>
    <row r="3524" spans="1:31" x14ac:dyDescent="0.15">
      <c r="A3524">
        <v>2292</v>
      </c>
      <c r="B3524">
        <v>84</v>
      </c>
      <c r="C3524">
        <v>32</v>
      </c>
      <c r="D3524" s="17">
        <v>2003</v>
      </c>
      <c r="E3524" s="17">
        <v>8</v>
      </c>
      <c r="F3524" s="17">
        <v>8</v>
      </c>
      <c r="G3524" s="40">
        <f t="shared" si="414"/>
        <v>37841</v>
      </c>
      <c r="H3524">
        <f t="shared" si="415"/>
        <v>32</v>
      </c>
      <c r="I3524" s="38">
        <v>0</v>
      </c>
      <c r="J3524" s="38">
        <v>0.40763888888888888</v>
      </c>
      <c r="K3524">
        <v>4365</v>
      </c>
      <c r="L3524">
        <v>14</v>
      </c>
      <c r="O3524">
        <v>5</v>
      </c>
      <c r="P3524">
        <v>2</v>
      </c>
      <c r="Q3524">
        <v>2</v>
      </c>
      <c r="R3524">
        <v>37.200000000000003</v>
      </c>
      <c r="S3524">
        <v>0</v>
      </c>
      <c r="T3524">
        <v>2</v>
      </c>
      <c r="W3524" s="41" t="s">
        <v>278</v>
      </c>
      <c r="X3524">
        <v>0</v>
      </c>
      <c r="Y3524">
        <v>1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</row>
    <row r="3525" spans="1:31" x14ac:dyDescent="0.15">
      <c r="A3525">
        <v>4604</v>
      </c>
      <c r="B3525">
        <v>195</v>
      </c>
      <c r="C3525">
        <v>31</v>
      </c>
      <c r="D3525" s="19">
        <v>2009</v>
      </c>
      <c r="E3525" s="19">
        <v>8</v>
      </c>
      <c r="F3525" s="19">
        <v>4</v>
      </c>
      <c r="G3525" s="40">
        <f t="shared" si="414"/>
        <v>40029</v>
      </c>
      <c r="H3525">
        <f t="shared" si="415"/>
        <v>32</v>
      </c>
      <c r="I3525" s="29">
        <v>0.4909722222222222</v>
      </c>
      <c r="J3525" s="29">
        <v>0.4909722222222222</v>
      </c>
      <c r="L3525">
        <v>13</v>
      </c>
      <c r="O3525">
        <v>5</v>
      </c>
      <c r="P3525">
        <v>2</v>
      </c>
      <c r="Q3525">
        <v>1</v>
      </c>
      <c r="R3525">
        <v>36.6</v>
      </c>
      <c r="S3525">
        <v>0</v>
      </c>
      <c r="W3525" s="41" t="s">
        <v>51</v>
      </c>
      <c r="X3525">
        <v>0</v>
      </c>
      <c r="Y3525">
        <v>1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</row>
    <row r="3526" spans="1:31" x14ac:dyDescent="0.15">
      <c r="A3526">
        <v>4564</v>
      </c>
      <c r="B3526">
        <v>194</v>
      </c>
      <c r="C3526">
        <v>32</v>
      </c>
      <c r="D3526" s="17">
        <v>2009</v>
      </c>
      <c r="E3526" s="17">
        <v>8</v>
      </c>
      <c r="F3526" s="17">
        <v>6</v>
      </c>
      <c r="G3526" s="40">
        <f t="shared" si="414"/>
        <v>40031</v>
      </c>
      <c r="H3526">
        <f t="shared" si="415"/>
        <v>32</v>
      </c>
      <c r="I3526" s="29">
        <v>0.50694444444444442</v>
      </c>
      <c r="J3526" s="29">
        <v>0.50694444444444442</v>
      </c>
      <c r="L3526">
        <v>13</v>
      </c>
      <c r="O3526">
        <v>5</v>
      </c>
      <c r="P3526">
        <v>2</v>
      </c>
      <c r="Q3526">
        <v>2</v>
      </c>
      <c r="T3526">
        <v>6</v>
      </c>
      <c r="W3526" s="41" t="s">
        <v>50</v>
      </c>
      <c r="X3526">
        <v>0</v>
      </c>
      <c r="Y3526">
        <v>1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</row>
    <row r="3527" spans="1:31" x14ac:dyDescent="0.15">
      <c r="A3527">
        <v>4569</v>
      </c>
      <c r="B3527">
        <v>194</v>
      </c>
      <c r="C3527">
        <v>32</v>
      </c>
      <c r="D3527" s="17">
        <v>2009</v>
      </c>
      <c r="E3527" s="17">
        <v>8</v>
      </c>
      <c r="F3527" s="17">
        <v>10</v>
      </c>
      <c r="G3527" s="40">
        <f>DATE(D3527,E3527,F3527)</f>
        <v>40035</v>
      </c>
      <c r="H3527">
        <f>INT((G3527-DATE(YEAR(G3527-WEEKDAY(G3527-1)+4),1,3)+WEEKDAY(DATE(YEAR(G3527-WEEKDAY(G3527-1)+4),1,3))+5)/7)</f>
        <v>33</v>
      </c>
      <c r="I3527" s="29">
        <v>0.3611111111111111</v>
      </c>
      <c r="J3527" s="29">
        <v>0.3611111111111111</v>
      </c>
      <c r="N3527">
        <v>12</v>
      </c>
      <c r="O3527">
        <v>5</v>
      </c>
      <c r="P3527">
        <v>2</v>
      </c>
      <c r="Q3527">
        <v>2</v>
      </c>
      <c r="R3527">
        <v>36</v>
      </c>
      <c r="S3527">
        <v>0</v>
      </c>
      <c r="T3527">
        <v>6</v>
      </c>
      <c r="W3527" s="41" t="s">
        <v>50</v>
      </c>
      <c r="X3527">
        <v>0</v>
      </c>
      <c r="Y3527">
        <v>1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</row>
    <row r="3528" spans="1:31" x14ac:dyDescent="0.15">
      <c r="A3528">
        <v>4576</v>
      </c>
      <c r="B3528">
        <v>194</v>
      </c>
      <c r="C3528">
        <v>32</v>
      </c>
      <c r="D3528" s="19">
        <v>2009</v>
      </c>
      <c r="E3528" s="19">
        <v>8</v>
      </c>
      <c r="F3528" s="19">
        <v>10</v>
      </c>
      <c r="G3528" s="40">
        <f>DATE(D3528,E3528,F3528)</f>
        <v>40035</v>
      </c>
      <c r="H3528">
        <f>INT((G3528-DATE(YEAR(G3528-WEEKDAY(G3528-1)+4),1,3)+WEEKDAY(DATE(YEAR(G3528-WEEKDAY(G3528-1)+4),1,3))+5)/7)</f>
        <v>33</v>
      </c>
      <c r="I3528" s="29">
        <v>0.38819444444444445</v>
      </c>
      <c r="J3528" s="29">
        <v>0.38819444444444445</v>
      </c>
      <c r="L3528">
        <v>11</v>
      </c>
      <c r="O3528">
        <v>5</v>
      </c>
      <c r="P3528">
        <v>2</v>
      </c>
      <c r="Q3528">
        <v>2</v>
      </c>
      <c r="W3528" s="41" t="s">
        <v>1989</v>
      </c>
      <c r="X3528">
        <v>0</v>
      </c>
      <c r="Y3528">
        <v>1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</row>
    <row r="3529" spans="1:31" x14ac:dyDescent="0.15">
      <c r="A3529">
        <v>4544</v>
      </c>
      <c r="B3529">
        <v>193</v>
      </c>
      <c r="C3529">
        <v>33</v>
      </c>
      <c r="D3529" s="17">
        <v>2009</v>
      </c>
      <c r="E3529" s="17">
        <v>8</v>
      </c>
      <c r="F3529" s="17">
        <v>12</v>
      </c>
      <c r="G3529" s="40">
        <f>DATE(D3529,E3529,F3529)</f>
        <v>40037</v>
      </c>
      <c r="H3529">
        <f>INT((G3529-DATE(YEAR(G3529-WEEKDAY(G3529-1)+4),1,3)+WEEKDAY(DATE(YEAR(G3529-WEEKDAY(G3529-1)+4),1,3))+5)/7)</f>
        <v>33</v>
      </c>
      <c r="I3529" s="29">
        <v>0.40347222222222223</v>
      </c>
      <c r="J3529" s="29">
        <v>0.40347222222222223</v>
      </c>
      <c r="K3529">
        <v>8806</v>
      </c>
      <c r="L3529">
        <v>10</v>
      </c>
      <c r="O3529">
        <v>5</v>
      </c>
      <c r="P3529">
        <v>2</v>
      </c>
      <c r="Q3529">
        <v>1</v>
      </c>
      <c r="T3529">
        <v>6</v>
      </c>
      <c r="W3529" s="41" t="s">
        <v>118</v>
      </c>
      <c r="X3529">
        <v>0</v>
      </c>
      <c r="Y3529">
        <v>1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</row>
    <row r="3530" spans="1:31" x14ac:dyDescent="0.15">
      <c r="A3530">
        <v>2187</v>
      </c>
      <c r="B3530">
        <v>81</v>
      </c>
      <c r="C3530">
        <v>34</v>
      </c>
      <c r="D3530" s="17">
        <v>2003</v>
      </c>
      <c r="E3530" s="17">
        <v>8</v>
      </c>
      <c r="F3530" s="17">
        <v>25</v>
      </c>
      <c r="G3530" s="40">
        <f>DATE(D3530,E3530,F3530)</f>
        <v>37858</v>
      </c>
      <c r="H3530">
        <f>INT((G3530-DATE(YEAR(G3530-WEEKDAY(G3530-1)+4),1,3)+WEEKDAY(DATE(YEAR(G3530-WEEKDAY(G3530-1)+4),1,3))+5)/7)</f>
        <v>35</v>
      </c>
      <c r="I3530" s="38">
        <v>9</v>
      </c>
      <c r="J3530" s="38">
        <v>9</v>
      </c>
      <c r="K3530">
        <v>255</v>
      </c>
      <c r="L3530">
        <v>14</v>
      </c>
      <c r="O3530">
        <v>5</v>
      </c>
      <c r="P3530">
        <v>2</v>
      </c>
      <c r="Q3530">
        <v>1</v>
      </c>
      <c r="R3530">
        <v>36.9</v>
      </c>
      <c r="S3530">
        <v>0</v>
      </c>
      <c r="T3530">
        <v>2</v>
      </c>
      <c r="W3530" s="41" t="s">
        <v>282</v>
      </c>
      <c r="X3530">
        <v>4</v>
      </c>
      <c r="Y3530">
        <v>0</v>
      </c>
      <c r="Z3530">
        <v>0</v>
      </c>
      <c r="AA3530">
        <v>0</v>
      </c>
      <c r="AB3530">
        <v>0</v>
      </c>
      <c r="AC3530">
        <v>1</v>
      </c>
      <c r="AD3530">
        <v>0</v>
      </c>
      <c r="AE3530">
        <v>1</v>
      </c>
    </row>
    <row r="3531" spans="1:31" x14ac:dyDescent="0.15">
      <c r="A3531">
        <v>2208</v>
      </c>
      <c r="B3531">
        <v>81</v>
      </c>
      <c r="C3531">
        <v>35</v>
      </c>
      <c r="D3531" s="19">
        <v>2003</v>
      </c>
      <c r="E3531" s="19">
        <v>8</v>
      </c>
      <c r="F3531" s="19">
        <v>28</v>
      </c>
      <c r="G3531" s="40">
        <f>DATE(D3531,E3531,F3531)</f>
        <v>37861</v>
      </c>
      <c r="H3531">
        <f>INT((G3531-DATE(YEAR(G3531-WEEKDAY(G3531-1)+4),1,3)+WEEKDAY(DATE(YEAR(G3531-WEEKDAY(G3531-1)+4),1,3))+5)/7)</f>
        <v>35</v>
      </c>
      <c r="I3531" s="38">
        <v>0</v>
      </c>
      <c r="J3531" s="38">
        <v>0.43402777777777773</v>
      </c>
      <c r="K3531">
        <v>1082</v>
      </c>
      <c r="L3531">
        <v>11</v>
      </c>
      <c r="O3531">
        <v>5</v>
      </c>
      <c r="P3531">
        <v>2</v>
      </c>
      <c r="Q3531">
        <v>2</v>
      </c>
      <c r="T3531">
        <v>2</v>
      </c>
      <c r="W3531" s="41" t="s">
        <v>339</v>
      </c>
      <c r="X3531">
        <v>0</v>
      </c>
      <c r="Y3531">
        <v>1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</row>
    <row r="3532" spans="1:31" x14ac:dyDescent="0.15">
      <c r="A3532">
        <v>2173</v>
      </c>
      <c r="B3532">
        <v>80</v>
      </c>
      <c r="C3532">
        <v>35</v>
      </c>
      <c r="D3532" s="17">
        <v>2003</v>
      </c>
      <c r="E3532" s="17">
        <v>8</v>
      </c>
      <c r="F3532" s="17">
        <v>29</v>
      </c>
      <c r="G3532" s="40">
        <f>DATE(D3532,E3532,F3532)</f>
        <v>37862</v>
      </c>
      <c r="H3532">
        <f>INT((G3532-DATE(YEAR(G3532-WEEKDAY(G3532-1)+4),1,3)+WEEKDAY(DATE(YEAR(G3532-WEEKDAY(G3532-1)+4),1,3))+5)/7)</f>
        <v>35</v>
      </c>
      <c r="I3532" s="38">
        <v>8</v>
      </c>
      <c r="J3532" s="38">
        <v>8</v>
      </c>
      <c r="K3532">
        <v>4402</v>
      </c>
      <c r="L3532">
        <v>12</v>
      </c>
      <c r="O3532">
        <v>5</v>
      </c>
      <c r="P3532">
        <v>2</v>
      </c>
      <c r="Q3532">
        <v>1</v>
      </c>
      <c r="T3532">
        <v>2</v>
      </c>
      <c r="U3532" t="s">
        <v>36</v>
      </c>
      <c r="W3532" s="41" t="s">
        <v>51</v>
      </c>
      <c r="X3532">
        <v>3</v>
      </c>
      <c r="Y3532">
        <v>0</v>
      </c>
      <c r="Z3532">
        <v>0</v>
      </c>
      <c r="AA3532">
        <v>0</v>
      </c>
      <c r="AB3532">
        <v>1</v>
      </c>
      <c r="AC3532">
        <v>0</v>
      </c>
      <c r="AD3532">
        <v>0</v>
      </c>
      <c r="AE3532">
        <v>1</v>
      </c>
    </row>
    <row r="3533" spans="1:31" x14ac:dyDescent="0.15">
      <c r="A3533">
        <v>2139</v>
      </c>
      <c r="B3533">
        <v>79</v>
      </c>
      <c r="C3533">
        <v>35</v>
      </c>
      <c r="D3533" s="17">
        <v>2003</v>
      </c>
      <c r="E3533" s="17">
        <v>9</v>
      </c>
      <c r="F3533" s="17">
        <v>1</v>
      </c>
      <c r="G3533" s="40">
        <f t="shared" ref="G3533:G3538" si="416">DATE(D3533,E3533,F3533)</f>
        <v>37865</v>
      </c>
      <c r="H3533">
        <f t="shared" ref="H3533:H3538" si="417">INT((G3533-DATE(YEAR(G3533-WEEKDAY(G3533-1)+4),1,3)+WEEKDAY(DATE(YEAR(G3533-WEEKDAY(G3533-1)+4),1,3))+5)/7)</f>
        <v>36</v>
      </c>
      <c r="I3533" s="38">
        <v>0</v>
      </c>
      <c r="J3533" s="38">
        <v>0.3347222222222222</v>
      </c>
      <c r="K3533">
        <v>13</v>
      </c>
      <c r="L3533">
        <v>14</v>
      </c>
      <c r="O3533">
        <v>5</v>
      </c>
      <c r="P3533">
        <v>2</v>
      </c>
      <c r="Q3533">
        <v>2</v>
      </c>
      <c r="R3533">
        <v>35.9</v>
      </c>
      <c r="S3533">
        <v>0</v>
      </c>
      <c r="T3533">
        <v>2</v>
      </c>
      <c r="W3533" s="41" t="s">
        <v>2703</v>
      </c>
      <c r="X3533">
        <v>0</v>
      </c>
      <c r="Y3533">
        <v>1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</row>
    <row r="3534" spans="1:31" x14ac:dyDescent="0.15">
      <c r="A3534">
        <v>2145</v>
      </c>
      <c r="B3534">
        <v>79</v>
      </c>
      <c r="C3534">
        <v>35</v>
      </c>
      <c r="D3534" s="17">
        <v>2003</v>
      </c>
      <c r="E3534" s="17">
        <v>9</v>
      </c>
      <c r="F3534" s="17">
        <v>1</v>
      </c>
      <c r="G3534" s="40">
        <f t="shared" si="416"/>
        <v>37865</v>
      </c>
      <c r="H3534">
        <f t="shared" si="417"/>
        <v>36</v>
      </c>
      <c r="I3534" s="38">
        <v>0</v>
      </c>
      <c r="J3534" s="38">
        <v>0.33680555555555558</v>
      </c>
      <c r="L3534">
        <v>11</v>
      </c>
      <c r="O3534">
        <v>5</v>
      </c>
      <c r="P3534">
        <v>2</v>
      </c>
      <c r="Q3534">
        <v>1</v>
      </c>
      <c r="R3534">
        <v>38.200000000000003</v>
      </c>
      <c r="S3534">
        <v>1</v>
      </c>
      <c r="T3534">
        <v>2</v>
      </c>
      <c r="W3534" s="41" t="s">
        <v>118</v>
      </c>
      <c r="X3534">
        <v>1</v>
      </c>
      <c r="Y3534">
        <v>0</v>
      </c>
      <c r="Z3534">
        <v>1</v>
      </c>
      <c r="AA3534">
        <v>0</v>
      </c>
      <c r="AB3534">
        <v>0</v>
      </c>
      <c r="AC3534">
        <v>0</v>
      </c>
      <c r="AD3534">
        <v>0</v>
      </c>
      <c r="AE3534">
        <v>1</v>
      </c>
    </row>
    <row r="3535" spans="1:31" x14ac:dyDescent="0.15">
      <c r="A3535">
        <v>2169</v>
      </c>
      <c r="B3535">
        <v>79</v>
      </c>
      <c r="C3535">
        <v>36</v>
      </c>
      <c r="D3535" s="17">
        <v>2003</v>
      </c>
      <c r="E3535" s="17">
        <v>9</v>
      </c>
      <c r="F3535" s="17">
        <v>3</v>
      </c>
      <c r="G3535" s="40">
        <f t="shared" si="416"/>
        <v>37867</v>
      </c>
      <c r="H3535">
        <f t="shared" si="417"/>
        <v>36</v>
      </c>
      <c r="I3535" s="38">
        <v>0</v>
      </c>
      <c r="J3535" s="38">
        <v>0.46319444444444446</v>
      </c>
      <c r="L3535">
        <v>11</v>
      </c>
      <c r="O3535">
        <v>5</v>
      </c>
      <c r="P3535">
        <v>2</v>
      </c>
      <c r="Q3535">
        <v>2</v>
      </c>
      <c r="T3535">
        <v>2</v>
      </c>
      <c r="W3535" s="41" t="s">
        <v>278</v>
      </c>
      <c r="X3535">
        <v>1</v>
      </c>
      <c r="Y3535">
        <v>0</v>
      </c>
      <c r="Z3535">
        <v>1</v>
      </c>
      <c r="AA3535">
        <v>0</v>
      </c>
      <c r="AB3535">
        <v>0</v>
      </c>
      <c r="AC3535">
        <v>0</v>
      </c>
      <c r="AD3535">
        <v>0</v>
      </c>
      <c r="AE3535">
        <v>1</v>
      </c>
    </row>
    <row r="3536" spans="1:31" x14ac:dyDescent="0.15">
      <c r="A3536">
        <v>2170</v>
      </c>
      <c r="B3536">
        <v>79</v>
      </c>
      <c r="C3536">
        <v>36</v>
      </c>
      <c r="D3536" s="19">
        <v>2003</v>
      </c>
      <c r="E3536" s="19">
        <v>9</v>
      </c>
      <c r="F3536" s="19">
        <v>3</v>
      </c>
      <c r="G3536" s="40">
        <f t="shared" si="416"/>
        <v>37867</v>
      </c>
      <c r="H3536">
        <f t="shared" si="417"/>
        <v>36</v>
      </c>
      <c r="I3536" s="38">
        <v>0</v>
      </c>
      <c r="J3536" s="38">
        <v>0.46597222222222223</v>
      </c>
      <c r="K3536">
        <v>4418</v>
      </c>
      <c r="L3536">
        <v>11</v>
      </c>
      <c r="O3536">
        <v>5</v>
      </c>
      <c r="P3536">
        <v>2</v>
      </c>
      <c r="Q3536">
        <v>2</v>
      </c>
      <c r="T3536">
        <v>2</v>
      </c>
      <c r="W3536" s="41" t="s">
        <v>118</v>
      </c>
      <c r="X3536">
        <v>1</v>
      </c>
      <c r="Y3536">
        <v>0</v>
      </c>
      <c r="Z3536">
        <v>1</v>
      </c>
      <c r="AA3536">
        <v>0</v>
      </c>
      <c r="AB3536">
        <v>0</v>
      </c>
      <c r="AC3536">
        <v>0</v>
      </c>
      <c r="AD3536">
        <v>0</v>
      </c>
      <c r="AE3536">
        <v>1</v>
      </c>
    </row>
    <row r="3537" spans="1:42" x14ac:dyDescent="0.15">
      <c r="A3537">
        <v>2109</v>
      </c>
      <c r="B3537">
        <v>78</v>
      </c>
      <c r="C3537">
        <v>36</v>
      </c>
      <c r="D3537" s="17">
        <v>2003</v>
      </c>
      <c r="E3537" s="17">
        <v>9</v>
      </c>
      <c r="F3537" s="17">
        <v>4</v>
      </c>
      <c r="G3537" s="40">
        <f t="shared" si="416"/>
        <v>37868</v>
      </c>
      <c r="H3537">
        <f t="shared" si="417"/>
        <v>36</v>
      </c>
      <c r="I3537" s="38"/>
      <c r="J3537" s="38"/>
      <c r="K3537">
        <v>453</v>
      </c>
      <c r="L3537">
        <v>11</v>
      </c>
      <c r="O3537">
        <v>5</v>
      </c>
      <c r="P3537">
        <v>2</v>
      </c>
      <c r="Q3537">
        <v>1</v>
      </c>
      <c r="T3537">
        <v>2</v>
      </c>
      <c r="W3537" s="41" t="s">
        <v>118</v>
      </c>
      <c r="X3537">
        <v>0</v>
      </c>
      <c r="Y3537">
        <v>1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</row>
    <row r="3538" spans="1:42" x14ac:dyDescent="0.15">
      <c r="A3538">
        <v>1650</v>
      </c>
      <c r="B3538">
        <v>60</v>
      </c>
      <c r="C3538">
        <v>35</v>
      </c>
      <c r="D3538" s="17">
        <v>2004</v>
      </c>
      <c r="E3538" s="17">
        <v>8</v>
      </c>
      <c r="F3538" s="17">
        <v>30</v>
      </c>
      <c r="G3538" s="40">
        <f t="shared" si="416"/>
        <v>38229</v>
      </c>
      <c r="H3538">
        <f t="shared" si="417"/>
        <v>36</v>
      </c>
      <c r="I3538" s="38">
        <v>0</v>
      </c>
      <c r="J3538" s="38">
        <v>0.37638888888888888</v>
      </c>
      <c r="K3538">
        <v>6348</v>
      </c>
      <c r="L3538">
        <v>14</v>
      </c>
      <c r="O3538">
        <v>5</v>
      </c>
      <c r="P3538">
        <v>2</v>
      </c>
      <c r="Q3538">
        <v>1</v>
      </c>
      <c r="W3538" s="41" t="s">
        <v>118</v>
      </c>
      <c r="X3538">
        <v>0</v>
      </c>
      <c r="Y3538">
        <v>1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</row>
    <row r="3539" spans="1:42" x14ac:dyDescent="0.15">
      <c r="A3539">
        <v>2130</v>
      </c>
      <c r="B3539">
        <v>78</v>
      </c>
      <c r="C3539">
        <v>37</v>
      </c>
      <c r="D3539" s="17">
        <v>2003</v>
      </c>
      <c r="E3539" s="17">
        <v>9</v>
      </c>
      <c r="F3539" s="17">
        <v>9</v>
      </c>
      <c r="G3539" s="40">
        <f t="shared" ref="G3539:G3547" si="418">DATE(D3539,E3539,F3539)</f>
        <v>37873</v>
      </c>
      <c r="H3539">
        <f t="shared" ref="H3539:H3547" si="419">INT((G3539-DATE(YEAR(G3539-WEEKDAY(G3539-1)+4),1,3)+WEEKDAY(DATE(YEAR(G3539-WEEKDAY(G3539-1)+4),1,3))+5)/7)</f>
        <v>37</v>
      </c>
      <c r="I3539" s="38">
        <v>0</v>
      </c>
      <c r="J3539" s="38">
        <v>0.33680555555555558</v>
      </c>
      <c r="K3539">
        <v>4422</v>
      </c>
      <c r="L3539">
        <v>11</v>
      </c>
      <c r="O3539">
        <v>5</v>
      </c>
      <c r="P3539">
        <v>2</v>
      </c>
      <c r="Q3539">
        <v>2</v>
      </c>
      <c r="T3539">
        <v>2</v>
      </c>
      <c r="W3539" s="41" t="s">
        <v>278</v>
      </c>
      <c r="X3539">
        <v>0</v>
      </c>
      <c r="Y3539">
        <v>1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</row>
    <row r="3540" spans="1:42" x14ac:dyDescent="0.15">
      <c r="A3540">
        <v>2075</v>
      </c>
      <c r="B3540">
        <v>77</v>
      </c>
      <c r="C3540">
        <v>37</v>
      </c>
      <c r="D3540" s="17">
        <v>2003</v>
      </c>
      <c r="E3540" s="17">
        <v>9</v>
      </c>
      <c r="F3540" s="17">
        <v>9</v>
      </c>
      <c r="G3540" s="40">
        <f t="shared" si="418"/>
        <v>37873</v>
      </c>
      <c r="H3540">
        <f t="shared" si="419"/>
        <v>37</v>
      </c>
      <c r="I3540" s="38">
        <v>0</v>
      </c>
      <c r="J3540" s="38">
        <v>0.48402777777777778</v>
      </c>
      <c r="K3540">
        <v>3917</v>
      </c>
      <c r="L3540">
        <v>14</v>
      </c>
      <c r="O3540">
        <v>5</v>
      </c>
      <c r="P3540">
        <v>2</v>
      </c>
      <c r="Q3540">
        <v>2</v>
      </c>
      <c r="T3540">
        <v>2</v>
      </c>
      <c r="W3540" s="41" t="s">
        <v>278</v>
      </c>
      <c r="X3540">
        <v>1</v>
      </c>
      <c r="Y3540">
        <v>0</v>
      </c>
      <c r="Z3540">
        <v>1</v>
      </c>
      <c r="AA3540">
        <v>0</v>
      </c>
      <c r="AB3540">
        <v>0</v>
      </c>
      <c r="AC3540">
        <v>0</v>
      </c>
      <c r="AD3540">
        <v>0</v>
      </c>
      <c r="AE3540">
        <v>1</v>
      </c>
    </row>
    <row r="3541" spans="1:42" x14ac:dyDescent="0.15">
      <c r="A3541">
        <v>2135</v>
      </c>
      <c r="B3541">
        <v>78</v>
      </c>
      <c r="C3541">
        <v>37</v>
      </c>
      <c r="D3541" s="17">
        <v>2003</v>
      </c>
      <c r="E3541" s="17">
        <v>9</v>
      </c>
      <c r="F3541" s="17">
        <v>9</v>
      </c>
      <c r="G3541" s="40">
        <f t="shared" si="418"/>
        <v>37873</v>
      </c>
      <c r="H3541">
        <f t="shared" si="419"/>
        <v>37</v>
      </c>
      <c r="I3541" s="38">
        <v>0</v>
      </c>
      <c r="J3541" s="38">
        <v>0.41180555555555554</v>
      </c>
      <c r="L3541">
        <v>10</v>
      </c>
      <c r="O3541">
        <v>5</v>
      </c>
      <c r="P3541">
        <v>2</v>
      </c>
      <c r="Q3541">
        <v>2</v>
      </c>
      <c r="R3541">
        <v>38.5</v>
      </c>
      <c r="S3541">
        <v>1</v>
      </c>
      <c r="T3541">
        <v>2</v>
      </c>
      <c r="W3541" s="41" t="s">
        <v>118</v>
      </c>
      <c r="X3541">
        <v>0</v>
      </c>
      <c r="Y3541">
        <v>1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</row>
    <row r="3542" spans="1:42" x14ac:dyDescent="0.15">
      <c r="A3542">
        <v>2136</v>
      </c>
      <c r="B3542">
        <v>78</v>
      </c>
      <c r="C3542">
        <v>37</v>
      </c>
      <c r="D3542" s="17">
        <v>2003</v>
      </c>
      <c r="E3542" s="17">
        <v>9</v>
      </c>
      <c r="F3542" s="17">
        <v>9</v>
      </c>
      <c r="G3542" s="40">
        <f t="shared" si="418"/>
        <v>37873</v>
      </c>
      <c r="H3542">
        <f t="shared" si="419"/>
        <v>37</v>
      </c>
      <c r="I3542" s="38">
        <v>0</v>
      </c>
      <c r="J3542" s="38">
        <v>0.4694444444444445</v>
      </c>
      <c r="K3542">
        <v>3933</v>
      </c>
      <c r="L3542">
        <v>10</v>
      </c>
      <c r="O3542">
        <v>5</v>
      </c>
      <c r="P3542">
        <v>2</v>
      </c>
      <c r="Q3542">
        <v>1</v>
      </c>
      <c r="T3542">
        <v>2</v>
      </c>
      <c r="W3542" s="41" t="s">
        <v>118</v>
      </c>
      <c r="X3542">
        <v>0</v>
      </c>
      <c r="Y3542">
        <v>1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</row>
    <row r="3543" spans="1:42" x14ac:dyDescent="0.15">
      <c r="A3543">
        <v>2081</v>
      </c>
      <c r="B3543">
        <v>77</v>
      </c>
      <c r="C3543">
        <v>37</v>
      </c>
      <c r="D3543" s="17">
        <v>2003</v>
      </c>
      <c r="E3543" s="17">
        <v>9</v>
      </c>
      <c r="F3543" s="17">
        <v>10</v>
      </c>
      <c r="G3543" s="40">
        <f t="shared" si="418"/>
        <v>37874</v>
      </c>
      <c r="H3543">
        <f t="shared" si="419"/>
        <v>37</v>
      </c>
      <c r="I3543" s="38">
        <v>0</v>
      </c>
      <c r="J3543" s="38">
        <v>0.36388888888888887</v>
      </c>
      <c r="L3543">
        <v>13</v>
      </c>
      <c r="O3543">
        <v>5</v>
      </c>
      <c r="P3543">
        <v>2</v>
      </c>
      <c r="Q3543">
        <v>1</v>
      </c>
      <c r="W3543" s="41" t="s">
        <v>278</v>
      </c>
      <c r="X3543">
        <v>0</v>
      </c>
      <c r="Y3543">
        <v>1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</row>
    <row r="3544" spans="1:42" x14ac:dyDescent="0.15">
      <c r="A3544">
        <v>2086</v>
      </c>
      <c r="B3544">
        <v>77</v>
      </c>
      <c r="C3544">
        <v>37</v>
      </c>
      <c r="D3544" s="17">
        <v>2003</v>
      </c>
      <c r="E3544" s="17">
        <v>9</v>
      </c>
      <c r="F3544" s="17">
        <v>11</v>
      </c>
      <c r="G3544" s="40">
        <f t="shared" si="418"/>
        <v>37875</v>
      </c>
      <c r="H3544">
        <f t="shared" si="419"/>
        <v>37</v>
      </c>
      <c r="I3544" s="38">
        <v>0</v>
      </c>
      <c r="J3544" s="38">
        <v>0.2951388888888889</v>
      </c>
      <c r="K3544">
        <v>431</v>
      </c>
      <c r="L3544">
        <v>11</v>
      </c>
      <c r="O3544">
        <v>5</v>
      </c>
      <c r="P3544">
        <v>2</v>
      </c>
      <c r="Q3544">
        <v>1</v>
      </c>
      <c r="R3544">
        <v>38.1</v>
      </c>
      <c r="S3544">
        <v>1</v>
      </c>
      <c r="T3544">
        <v>2</v>
      </c>
      <c r="W3544" s="41" t="s">
        <v>118</v>
      </c>
      <c r="X3544">
        <v>1</v>
      </c>
      <c r="Y3544">
        <v>0</v>
      </c>
      <c r="Z3544">
        <v>1</v>
      </c>
      <c r="AA3544">
        <v>0</v>
      </c>
      <c r="AB3544">
        <v>0</v>
      </c>
      <c r="AC3544">
        <v>0</v>
      </c>
      <c r="AD3544">
        <v>0</v>
      </c>
      <c r="AE3544">
        <v>1</v>
      </c>
    </row>
    <row r="3545" spans="1:42" x14ac:dyDescent="0.15">
      <c r="A3545">
        <v>1668</v>
      </c>
      <c r="B3545">
        <v>61</v>
      </c>
      <c r="C3545">
        <v>36</v>
      </c>
      <c r="D3545" s="17">
        <v>2004</v>
      </c>
      <c r="E3545" s="17">
        <v>9</v>
      </c>
      <c r="F3545" s="17">
        <v>6</v>
      </c>
      <c r="G3545" s="40">
        <f t="shared" si="418"/>
        <v>38236</v>
      </c>
      <c r="H3545">
        <f t="shared" si="419"/>
        <v>37</v>
      </c>
      <c r="I3545" s="38">
        <v>0</v>
      </c>
      <c r="J3545" s="38">
        <v>0.4055555555555555</v>
      </c>
      <c r="K3545">
        <v>1931</v>
      </c>
      <c r="L3545">
        <v>11</v>
      </c>
      <c r="O3545">
        <v>5</v>
      </c>
      <c r="P3545">
        <v>2</v>
      </c>
      <c r="Q3545">
        <v>2</v>
      </c>
      <c r="R3545">
        <v>38.4</v>
      </c>
      <c r="S3545">
        <v>1</v>
      </c>
      <c r="T3545">
        <v>3</v>
      </c>
      <c r="W3545" s="41" t="s">
        <v>118</v>
      </c>
      <c r="X3545">
        <v>3</v>
      </c>
      <c r="Y3545">
        <v>0</v>
      </c>
      <c r="Z3545">
        <v>0</v>
      </c>
      <c r="AA3545">
        <v>0</v>
      </c>
      <c r="AB3545">
        <v>1</v>
      </c>
      <c r="AC3545">
        <v>0</v>
      </c>
      <c r="AD3545">
        <v>0</v>
      </c>
      <c r="AE3545">
        <v>1</v>
      </c>
    </row>
    <row r="3546" spans="1:42" x14ac:dyDescent="0.15">
      <c r="A3546">
        <v>1688</v>
      </c>
      <c r="B3546">
        <v>62</v>
      </c>
      <c r="C3546">
        <v>37</v>
      </c>
      <c r="D3546" s="17">
        <v>2004</v>
      </c>
      <c r="E3546" s="17">
        <v>9</v>
      </c>
      <c r="F3546" s="17">
        <v>10</v>
      </c>
      <c r="G3546" s="40">
        <f t="shared" si="418"/>
        <v>38240</v>
      </c>
      <c r="H3546">
        <f t="shared" si="419"/>
        <v>37</v>
      </c>
      <c r="I3546" s="38">
        <v>0</v>
      </c>
      <c r="J3546" s="38">
        <v>0.3923611111111111</v>
      </c>
      <c r="K3546">
        <v>6357</v>
      </c>
      <c r="L3546">
        <v>12</v>
      </c>
      <c r="O3546">
        <v>5</v>
      </c>
      <c r="P3546">
        <v>2</v>
      </c>
      <c r="Q3546">
        <v>1</v>
      </c>
      <c r="R3546">
        <v>39</v>
      </c>
      <c r="S3546">
        <v>1</v>
      </c>
      <c r="T3546">
        <v>3</v>
      </c>
      <c r="W3546" s="41" t="s">
        <v>49</v>
      </c>
      <c r="X3546">
        <v>5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1</v>
      </c>
      <c r="AE3546">
        <v>1</v>
      </c>
    </row>
    <row r="3547" spans="1:42" x14ac:dyDescent="0.15">
      <c r="A3547">
        <v>3946</v>
      </c>
      <c r="B3547">
        <v>172</v>
      </c>
      <c r="C3547">
        <v>37</v>
      </c>
      <c r="D3547" s="17">
        <v>2008</v>
      </c>
      <c r="E3547" s="17">
        <v>9</v>
      </c>
      <c r="F3547" s="17">
        <v>10</v>
      </c>
      <c r="G3547" s="40">
        <f t="shared" si="418"/>
        <v>39701</v>
      </c>
      <c r="H3547">
        <f t="shared" si="419"/>
        <v>37</v>
      </c>
      <c r="I3547" s="29">
        <v>0.36944444444444446</v>
      </c>
      <c r="J3547" s="29">
        <v>0.36944444444444441</v>
      </c>
      <c r="K3547">
        <v>8196</v>
      </c>
      <c r="L3547">
        <v>13</v>
      </c>
      <c r="O3547">
        <v>5</v>
      </c>
      <c r="P3547">
        <v>2</v>
      </c>
      <c r="Q3547">
        <v>2</v>
      </c>
      <c r="T3547">
        <v>3</v>
      </c>
      <c r="W3547" s="41" t="s">
        <v>118</v>
      </c>
      <c r="X3547">
        <v>0</v>
      </c>
      <c r="Y3547">
        <v>1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</row>
    <row r="3548" spans="1:42" x14ac:dyDescent="0.15">
      <c r="A3548">
        <v>2102</v>
      </c>
      <c r="B3548">
        <v>77</v>
      </c>
      <c r="C3548">
        <v>37</v>
      </c>
      <c r="D3548" s="17">
        <v>2003</v>
      </c>
      <c r="E3548" s="17">
        <v>9</v>
      </c>
      <c r="F3548" s="17">
        <v>15</v>
      </c>
      <c r="G3548" s="40">
        <f>DATE(D3548,E3548,F3548)</f>
        <v>37879</v>
      </c>
      <c r="H3548">
        <f>INT((G3548-DATE(YEAR(G3548-WEEKDAY(G3548-1)+4),1,3)+WEEKDAY(DATE(YEAR(G3548-WEEKDAY(G3548-1)+4),1,3))+5)/7)</f>
        <v>38</v>
      </c>
      <c r="I3548" s="38">
        <v>0</v>
      </c>
      <c r="J3548" s="38">
        <v>0.34583333333333338</v>
      </c>
      <c r="L3548">
        <v>14</v>
      </c>
      <c r="O3548">
        <v>5</v>
      </c>
      <c r="P3548">
        <v>2</v>
      </c>
      <c r="Q3548">
        <v>1</v>
      </c>
      <c r="T3548">
        <v>2</v>
      </c>
      <c r="W3548" s="41" t="s">
        <v>118</v>
      </c>
      <c r="X3548">
        <v>0</v>
      </c>
      <c r="Y3548">
        <v>1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</row>
    <row r="3549" spans="1:42" x14ac:dyDescent="0.15">
      <c r="A3549">
        <v>2053</v>
      </c>
      <c r="B3549">
        <v>76</v>
      </c>
      <c r="C3549">
        <v>38</v>
      </c>
      <c r="D3549" s="17">
        <v>2003</v>
      </c>
      <c r="E3549" s="17">
        <v>9</v>
      </c>
      <c r="F3549" s="17">
        <v>17</v>
      </c>
      <c r="G3549" s="40">
        <f>DATE(D3549,E3549,F3549)</f>
        <v>37881</v>
      </c>
      <c r="H3549">
        <f>INT((G3549-DATE(YEAR(G3549-WEEKDAY(G3549-1)+4),1,3)+WEEKDAY(DATE(YEAR(G3549-WEEKDAY(G3549-1)+4),1,3))+5)/7)</f>
        <v>38</v>
      </c>
      <c r="I3549" s="38">
        <v>0</v>
      </c>
      <c r="J3549" s="38">
        <v>0.39999999999999997</v>
      </c>
      <c r="K3549">
        <v>4438</v>
      </c>
      <c r="L3549">
        <v>14</v>
      </c>
      <c r="O3549">
        <v>5</v>
      </c>
      <c r="P3549">
        <v>2</v>
      </c>
      <c r="Q3549">
        <v>2</v>
      </c>
      <c r="T3549">
        <v>2</v>
      </c>
      <c r="W3549" s="41" t="s">
        <v>118</v>
      </c>
      <c r="X3549">
        <v>1</v>
      </c>
      <c r="Y3549">
        <v>0</v>
      </c>
      <c r="Z3549">
        <v>1</v>
      </c>
      <c r="AA3549">
        <v>0</v>
      </c>
      <c r="AB3549">
        <v>0</v>
      </c>
      <c r="AC3549">
        <v>0</v>
      </c>
      <c r="AD3549">
        <v>0</v>
      </c>
      <c r="AE3549">
        <v>1</v>
      </c>
    </row>
    <row r="3550" spans="1:42" x14ac:dyDescent="0.15">
      <c r="A3550">
        <v>3913</v>
      </c>
      <c r="C3550">
        <v>38</v>
      </c>
      <c r="D3550" s="17">
        <v>2008</v>
      </c>
      <c r="E3550" s="17">
        <v>9</v>
      </c>
      <c r="F3550" s="17">
        <v>16</v>
      </c>
      <c r="G3550" s="40">
        <f>DATE(D3550,E3550,F3550)</f>
        <v>39707</v>
      </c>
      <c r="H3550">
        <f>INT((G3550-DATE(YEAR(G3550-WEEKDAY(G3550-1)+4),1,3)+WEEKDAY(DATE(YEAR(G3550-WEEKDAY(G3550-1)+4),1,3))+5)/7)</f>
        <v>38</v>
      </c>
      <c r="I3550" s="29">
        <v>0.45763888888888887</v>
      </c>
      <c r="J3550" s="29">
        <v>0.45763888888888893</v>
      </c>
      <c r="L3550">
        <v>11</v>
      </c>
      <c r="O3550">
        <v>5</v>
      </c>
      <c r="P3550">
        <v>2</v>
      </c>
      <c r="Q3550">
        <v>2</v>
      </c>
      <c r="W3550" s="41" t="s">
        <v>118</v>
      </c>
      <c r="X3550">
        <v>3</v>
      </c>
      <c r="Y3550">
        <v>0</v>
      </c>
      <c r="Z3550">
        <v>0</v>
      </c>
      <c r="AA3550">
        <v>0</v>
      </c>
      <c r="AB3550">
        <v>1</v>
      </c>
      <c r="AC3550">
        <v>0</v>
      </c>
      <c r="AD3550">
        <v>0</v>
      </c>
      <c r="AE3550">
        <v>1</v>
      </c>
    </row>
    <row r="3551" spans="1:42" x14ac:dyDescent="0.15">
      <c r="A3551">
        <v>3930</v>
      </c>
      <c r="C3551">
        <v>38</v>
      </c>
      <c r="D3551" s="17">
        <v>2008</v>
      </c>
      <c r="E3551" s="17">
        <v>9</v>
      </c>
      <c r="F3551" s="17">
        <v>19</v>
      </c>
      <c r="G3551" s="40">
        <f>DATE(D3551,E3551,F3551)</f>
        <v>39710</v>
      </c>
      <c r="H3551">
        <f>INT((G3551-DATE(YEAR(G3551-WEEKDAY(G3551-1)+4),1,3)+WEEKDAY(DATE(YEAR(G3551-WEEKDAY(G3551-1)+4),1,3))+5)/7)</f>
        <v>38</v>
      </c>
      <c r="I3551" s="29">
        <v>0.35486111111111113</v>
      </c>
      <c r="J3551" s="29">
        <v>0.35486111111111107</v>
      </c>
      <c r="L3551">
        <v>10</v>
      </c>
      <c r="O3551">
        <v>5</v>
      </c>
      <c r="P3551">
        <v>2</v>
      </c>
      <c r="Q3551">
        <v>2</v>
      </c>
      <c r="R3551">
        <v>35.5</v>
      </c>
      <c r="S3551">
        <v>0</v>
      </c>
      <c r="T3551">
        <v>3</v>
      </c>
      <c r="W3551" s="41" t="s">
        <v>50</v>
      </c>
      <c r="X3551">
        <v>1</v>
      </c>
      <c r="Y3551">
        <v>0</v>
      </c>
      <c r="Z3551">
        <v>1</v>
      </c>
      <c r="AA3551">
        <v>0</v>
      </c>
      <c r="AB3551">
        <v>0</v>
      </c>
      <c r="AC3551">
        <v>0</v>
      </c>
      <c r="AD3551">
        <v>0</v>
      </c>
      <c r="AE3551">
        <v>1</v>
      </c>
    </row>
    <row r="3552" spans="1:42" x14ac:dyDescent="0.15">
      <c r="A3552">
        <v>2022</v>
      </c>
      <c r="B3552">
        <v>75</v>
      </c>
      <c r="C3552">
        <v>38</v>
      </c>
      <c r="D3552" s="17">
        <v>2003</v>
      </c>
      <c r="E3552" s="17">
        <v>9</v>
      </c>
      <c r="F3552" s="17">
        <v>22</v>
      </c>
      <c r="G3552" s="40">
        <f t="shared" ref="G3552:G3563" si="420">DATE(D3552,E3552,F3552)</f>
        <v>37886</v>
      </c>
      <c r="H3552">
        <f t="shared" ref="H3552:H3563" si="421">INT((G3552-DATE(YEAR(G3552-WEEKDAY(G3552-1)+4),1,3)+WEEKDAY(DATE(YEAR(G3552-WEEKDAY(G3552-1)+4),1,3))+5)/7)</f>
        <v>39</v>
      </c>
      <c r="I3552" s="38">
        <v>0</v>
      </c>
      <c r="J3552" s="38">
        <v>0.35486111111111113</v>
      </c>
      <c r="K3552">
        <v>116</v>
      </c>
      <c r="L3552">
        <v>11</v>
      </c>
      <c r="O3552">
        <v>5</v>
      </c>
      <c r="P3552">
        <v>2</v>
      </c>
      <c r="Q3552">
        <v>2</v>
      </c>
      <c r="T3552">
        <v>2</v>
      </c>
      <c r="W3552" s="41" t="s">
        <v>50</v>
      </c>
      <c r="X3552">
        <v>0</v>
      </c>
      <c r="Y3552">
        <v>1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P3552" t="s">
        <v>281</v>
      </c>
    </row>
    <row r="3553" spans="1:42" x14ac:dyDescent="0.15">
      <c r="A3553">
        <v>2038</v>
      </c>
      <c r="B3553">
        <v>75</v>
      </c>
      <c r="C3553">
        <v>39</v>
      </c>
      <c r="D3553" s="19">
        <v>2003</v>
      </c>
      <c r="E3553" s="19">
        <v>9</v>
      </c>
      <c r="F3553" s="19">
        <v>23</v>
      </c>
      <c r="G3553" s="40">
        <f t="shared" si="420"/>
        <v>37887</v>
      </c>
      <c r="H3553">
        <f t="shared" si="421"/>
        <v>39</v>
      </c>
      <c r="I3553" s="38">
        <v>0</v>
      </c>
      <c r="J3553" s="38">
        <v>0.37708333333333338</v>
      </c>
      <c r="K3553">
        <v>91</v>
      </c>
      <c r="L3553">
        <v>11</v>
      </c>
      <c r="O3553">
        <v>5</v>
      </c>
      <c r="P3553">
        <v>2</v>
      </c>
      <c r="Q3553">
        <v>1</v>
      </c>
      <c r="T3553">
        <v>2</v>
      </c>
      <c r="W3553" s="41" t="s">
        <v>49</v>
      </c>
      <c r="X3553">
        <v>1</v>
      </c>
      <c r="Y3553">
        <v>0</v>
      </c>
      <c r="Z3553">
        <v>1</v>
      </c>
      <c r="AA3553">
        <v>0</v>
      </c>
      <c r="AB3553">
        <v>0</v>
      </c>
      <c r="AC3553">
        <v>0</v>
      </c>
      <c r="AD3553">
        <v>0</v>
      </c>
      <c r="AE3553">
        <v>1</v>
      </c>
    </row>
    <row r="3554" spans="1:42" x14ac:dyDescent="0.15">
      <c r="A3554">
        <v>1996</v>
      </c>
      <c r="B3554">
        <v>74</v>
      </c>
      <c r="C3554">
        <v>39</v>
      </c>
      <c r="D3554" s="17">
        <v>2003</v>
      </c>
      <c r="E3554" s="17">
        <v>9</v>
      </c>
      <c r="F3554" s="17">
        <v>26</v>
      </c>
      <c r="G3554" s="40">
        <f t="shared" si="420"/>
        <v>37890</v>
      </c>
      <c r="H3554">
        <f t="shared" si="421"/>
        <v>39</v>
      </c>
      <c r="I3554" s="38">
        <v>0</v>
      </c>
      <c r="J3554" s="38">
        <v>0.45416666666666666</v>
      </c>
      <c r="K3554">
        <v>308</v>
      </c>
      <c r="L3554">
        <v>11</v>
      </c>
      <c r="O3554">
        <v>5</v>
      </c>
      <c r="P3554">
        <v>2</v>
      </c>
      <c r="Q3554">
        <v>2</v>
      </c>
      <c r="T3554">
        <v>2</v>
      </c>
      <c r="W3554" s="41" t="s">
        <v>118</v>
      </c>
      <c r="X3554">
        <v>0</v>
      </c>
      <c r="Y3554">
        <v>1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</row>
    <row r="3555" spans="1:42" x14ac:dyDescent="0.15">
      <c r="A3555">
        <v>1994</v>
      </c>
      <c r="B3555">
        <v>74</v>
      </c>
      <c r="C3555">
        <v>39</v>
      </c>
      <c r="D3555" s="17">
        <v>2003</v>
      </c>
      <c r="E3555" s="17">
        <v>9</v>
      </c>
      <c r="F3555" s="17">
        <v>26</v>
      </c>
      <c r="G3555" s="40">
        <f t="shared" si="420"/>
        <v>37890</v>
      </c>
      <c r="H3555">
        <f t="shared" si="421"/>
        <v>39</v>
      </c>
      <c r="I3555" s="38">
        <v>0</v>
      </c>
      <c r="J3555" s="38">
        <v>0.37152777777777773</v>
      </c>
      <c r="L3555">
        <v>11</v>
      </c>
      <c r="O3555">
        <v>5</v>
      </c>
      <c r="P3555">
        <v>2</v>
      </c>
      <c r="Q3555">
        <v>1</v>
      </c>
      <c r="T3555">
        <v>2</v>
      </c>
      <c r="W3555" s="41" t="s">
        <v>118</v>
      </c>
      <c r="X3555">
        <v>0</v>
      </c>
      <c r="Y3555">
        <v>1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</row>
    <row r="3556" spans="1:42" x14ac:dyDescent="0.15">
      <c r="A3556">
        <v>1993</v>
      </c>
      <c r="B3556">
        <v>74</v>
      </c>
      <c r="C3556">
        <v>39</v>
      </c>
      <c r="D3556" s="17">
        <v>2003</v>
      </c>
      <c r="E3556" s="17">
        <v>9</v>
      </c>
      <c r="F3556" s="17">
        <v>26</v>
      </c>
      <c r="G3556" s="40">
        <f t="shared" si="420"/>
        <v>37890</v>
      </c>
      <c r="H3556">
        <f t="shared" si="421"/>
        <v>39</v>
      </c>
      <c r="I3556" s="38">
        <v>0</v>
      </c>
      <c r="J3556" s="38">
        <v>0.33680555555555558</v>
      </c>
      <c r="K3556">
        <v>4459</v>
      </c>
      <c r="L3556">
        <v>12</v>
      </c>
      <c r="O3556">
        <v>5</v>
      </c>
      <c r="P3556">
        <v>2</v>
      </c>
      <c r="Q3556">
        <v>2</v>
      </c>
      <c r="T3556">
        <v>2</v>
      </c>
      <c r="W3556" s="41" t="s">
        <v>50</v>
      </c>
      <c r="X3556">
        <v>0</v>
      </c>
      <c r="Y3556">
        <v>1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</row>
    <row r="3557" spans="1:42" x14ac:dyDescent="0.15">
      <c r="A3557">
        <v>1720</v>
      </c>
      <c r="B3557">
        <v>63</v>
      </c>
      <c r="C3557">
        <v>38</v>
      </c>
      <c r="D3557" s="17">
        <v>2004</v>
      </c>
      <c r="E3557" s="17">
        <v>9</v>
      </c>
      <c r="F3557" s="17">
        <v>21</v>
      </c>
      <c r="G3557" s="40">
        <f t="shared" si="420"/>
        <v>38251</v>
      </c>
      <c r="H3557">
        <f t="shared" si="421"/>
        <v>39</v>
      </c>
      <c r="I3557" s="38">
        <v>0</v>
      </c>
      <c r="J3557" s="38">
        <v>0.3666666666666667</v>
      </c>
      <c r="L3557">
        <v>14</v>
      </c>
      <c r="O3557">
        <v>5</v>
      </c>
      <c r="P3557">
        <v>2</v>
      </c>
      <c r="Q3557">
        <v>1</v>
      </c>
      <c r="R3557">
        <v>37</v>
      </c>
      <c r="S3557">
        <v>0</v>
      </c>
      <c r="T3557">
        <v>3</v>
      </c>
      <c r="W3557" s="41" t="s">
        <v>278</v>
      </c>
      <c r="X3557">
        <v>1</v>
      </c>
      <c r="Y3557">
        <v>0</v>
      </c>
      <c r="Z3557">
        <v>1</v>
      </c>
      <c r="AA3557">
        <v>0</v>
      </c>
      <c r="AB3557">
        <v>0</v>
      </c>
      <c r="AC3557">
        <v>0</v>
      </c>
      <c r="AD3557">
        <v>0</v>
      </c>
      <c r="AE3557">
        <v>1</v>
      </c>
      <c r="AP3557" t="s">
        <v>281</v>
      </c>
    </row>
    <row r="3558" spans="1:42" x14ac:dyDescent="0.15">
      <c r="A3558">
        <v>3887</v>
      </c>
      <c r="B3558">
        <v>170</v>
      </c>
      <c r="C3558">
        <v>38</v>
      </c>
      <c r="D3558" s="17">
        <v>2008</v>
      </c>
      <c r="E3558" s="17">
        <v>9</v>
      </c>
      <c r="F3558" s="17">
        <v>22</v>
      </c>
      <c r="G3558" s="40">
        <f t="shared" si="420"/>
        <v>39713</v>
      </c>
      <c r="H3558">
        <f t="shared" si="421"/>
        <v>39</v>
      </c>
      <c r="I3558" s="29">
        <v>0.40833333333333338</v>
      </c>
      <c r="J3558" s="29">
        <v>0.40833333333333333</v>
      </c>
      <c r="L3558">
        <v>12</v>
      </c>
      <c r="O3558">
        <v>5</v>
      </c>
      <c r="P3558">
        <v>2</v>
      </c>
      <c r="Q3558">
        <v>2</v>
      </c>
      <c r="R3558">
        <v>37.9</v>
      </c>
      <c r="S3558">
        <v>1</v>
      </c>
      <c r="T3558">
        <v>3</v>
      </c>
      <c r="W3558" s="41" t="s">
        <v>118</v>
      </c>
      <c r="X3558">
        <v>0</v>
      </c>
      <c r="Y3558">
        <v>1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</row>
    <row r="3559" spans="1:42" x14ac:dyDescent="0.15">
      <c r="A3559">
        <v>3883</v>
      </c>
      <c r="B3559">
        <v>170</v>
      </c>
      <c r="C3559">
        <v>38</v>
      </c>
      <c r="D3559" s="17">
        <v>2008</v>
      </c>
      <c r="E3559" s="17">
        <v>9</v>
      </c>
      <c r="F3559" s="17">
        <v>22</v>
      </c>
      <c r="G3559" s="40">
        <f t="shared" si="420"/>
        <v>39713</v>
      </c>
      <c r="H3559">
        <f t="shared" si="421"/>
        <v>39</v>
      </c>
      <c r="I3559" s="29">
        <v>0.38611111111111113</v>
      </c>
      <c r="J3559" s="29">
        <v>0.38611111111111113</v>
      </c>
      <c r="L3559">
        <v>13</v>
      </c>
      <c r="O3559">
        <v>5</v>
      </c>
      <c r="P3559">
        <v>2</v>
      </c>
      <c r="Q3559">
        <v>2</v>
      </c>
      <c r="T3559">
        <v>3</v>
      </c>
      <c r="W3559" s="41" t="s">
        <v>50</v>
      </c>
      <c r="X3559">
        <v>0</v>
      </c>
      <c r="Y3559">
        <v>1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</row>
    <row r="3560" spans="1:42" x14ac:dyDescent="0.15">
      <c r="A3560">
        <v>3885</v>
      </c>
      <c r="B3560">
        <v>170</v>
      </c>
      <c r="C3560">
        <v>38</v>
      </c>
      <c r="D3560" s="17">
        <v>2008</v>
      </c>
      <c r="E3560" s="17">
        <v>9</v>
      </c>
      <c r="F3560" s="17">
        <v>22</v>
      </c>
      <c r="G3560" s="40">
        <f t="shared" si="420"/>
        <v>39713</v>
      </c>
      <c r="H3560">
        <f t="shared" si="421"/>
        <v>39</v>
      </c>
      <c r="I3560" s="29">
        <v>0.39583333333333331</v>
      </c>
      <c r="J3560" s="29">
        <v>0.39583333333333331</v>
      </c>
      <c r="L3560">
        <v>13</v>
      </c>
      <c r="O3560">
        <v>5</v>
      </c>
      <c r="P3560">
        <v>2</v>
      </c>
      <c r="Q3560">
        <v>2</v>
      </c>
      <c r="R3560">
        <v>36</v>
      </c>
      <c r="S3560">
        <v>0</v>
      </c>
      <c r="T3560">
        <v>3</v>
      </c>
      <c r="W3560" s="41" t="s">
        <v>1756</v>
      </c>
      <c r="X3560">
        <v>0</v>
      </c>
      <c r="Y3560">
        <v>1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</row>
    <row r="3561" spans="1:42" x14ac:dyDescent="0.15">
      <c r="A3561">
        <v>3889</v>
      </c>
      <c r="B3561">
        <v>170</v>
      </c>
      <c r="C3561">
        <v>38</v>
      </c>
      <c r="D3561" s="19">
        <v>2008</v>
      </c>
      <c r="E3561" s="19">
        <v>9</v>
      </c>
      <c r="F3561" s="19">
        <v>22</v>
      </c>
      <c r="G3561" s="40">
        <f t="shared" si="420"/>
        <v>39713</v>
      </c>
      <c r="H3561">
        <f t="shared" si="421"/>
        <v>39</v>
      </c>
      <c r="I3561" s="29">
        <v>0.4513888888888889</v>
      </c>
      <c r="J3561" s="29">
        <v>0.4513888888888889</v>
      </c>
      <c r="L3561">
        <v>12</v>
      </c>
      <c r="O3561">
        <v>5</v>
      </c>
      <c r="P3561">
        <v>2</v>
      </c>
      <c r="Q3561">
        <v>2</v>
      </c>
      <c r="W3561" s="41" t="s">
        <v>50</v>
      </c>
      <c r="X3561">
        <v>0</v>
      </c>
      <c r="Y3561">
        <v>1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</row>
    <row r="3562" spans="1:42" x14ac:dyDescent="0.15">
      <c r="A3562">
        <v>3907</v>
      </c>
      <c r="B3562">
        <v>170</v>
      </c>
      <c r="C3562">
        <v>39</v>
      </c>
      <c r="D3562" s="19">
        <v>2008</v>
      </c>
      <c r="E3562" s="19">
        <v>9</v>
      </c>
      <c r="F3562" s="19">
        <v>23</v>
      </c>
      <c r="G3562" s="40">
        <f t="shared" si="420"/>
        <v>39714</v>
      </c>
      <c r="H3562">
        <f t="shared" si="421"/>
        <v>39</v>
      </c>
      <c r="I3562" s="29">
        <v>0.48194444444444445</v>
      </c>
      <c r="J3562" s="29">
        <v>0.4819444444444444</v>
      </c>
      <c r="K3562">
        <v>8226</v>
      </c>
      <c r="N3562" s="8">
        <v>11</v>
      </c>
      <c r="O3562" s="8">
        <v>5</v>
      </c>
      <c r="P3562">
        <v>2</v>
      </c>
      <c r="Q3562">
        <v>1</v>
      </c>
      <c r="R3562">
        <v>36.4</v>
      </c>
      <c r="S3562">
        <v>0</v>
      </c>
      <c r="T3562">
        <v>3</v>
      </c>
      <c r="W3562" s="41" t="s">
        <v>49</v>
      </c>
      <c r="X3562">
        <v>0</v>
      </c>
      <c r="Y3562">
        <v>1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</row>
    <row r="3563" spans="1:42" x14ac:dyDescent="0.15">
      <c r="A3563">
        <v>4529</v>
      </c>
      <c r="B3563">
        <v>192</v>
      </c>
      <c r="C3563">
        <v>39</v>
      </c>
      <c r="D3563" s="17">
        <v>2009</v>
      </c>
      <c r="E3563" s="17">
        <v>9</v>
      </c>
      <c r="F3563" s="17">
        <v>23</v>
      </c>
      <c r="G3563" s="40">
        <f t="shared" si="420"/>
        <v>40079</v>
      </c>
      <c r="H3563">
        <f t="shared" si="421"/>
        <v>39</v>
      </c>
      <c r="I3563" s="29">
        <v>0.40763888888888888</v>
      </c>
      <c r="J3563" s="29">
        <v>0.40763888888888888</v>
      </c>
      <c r="K3563">
        <v>8819</v>
      </c>
      <c r="L3563">
        <v>13</v>
      </c>
      <c r="O3563">
        <v>5</v>
      </c>
      <c r="P3563">
        <v>2</v>
      </c>
      <c r="Q3563">
        <v>1</v>
      </c>
      <c r="T3563">
        <v>7</v>
      </c>
      <c r="W3563" s="41" t="s">
        <v>221</v>
      </c>
      <c r="X3563">
        <v>0</v>
      </c>
      <c r="Y3563">
        <v>1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</row>
    <row r="3564" spans="1:42" x14ac:dyDescent="0.15">
      <c r="A3564">
        <v>2002</v>
      </c>
      <c r="B3564">
        <v>74</v>
      </c>
      <c r="C3564">
        <v>39</v>
      </c>
      <c r="D3564" s="17">
        <v>2003</v>
      </c>
      <c r="E3564" s="17">
        <v>9</v>
      </c>
      <c r="F3564" s="17">
        <v>29</v>
      </c>
      <c r="G3564" s="40">
        <f>DATE(D3564,E3564,F3564)</f>
        <v>37893</v>
      </c>
      <c r="H3564">
        <f>INT((G3564-DATE(YEAR(G3564-WEEKDAY(G3564-1)+4),1,3)+WEEKDAY(DATE(YEAR(G3564-WEEKDAY(G3564-1)+4),1,3))+5)/7)</f>
        <v>40</v>
      </c>
      <c r="I3564" s="38">
        <v>0</v>
      </c>
      <c r="J3564" s="38">
        <v>0.35069444444444442</v>
      </c>
      <c r="K3564">
        <v>4463</v>
      </c>
      <c r="L3564">
        <v>10</v>
      </c>
      <c r="O3564">
        <v>5</v>
      </c>
      <c r="P3564">
        <v>2</v>
      </c>
      <c r="Q3564">
        <v>2</v>
      </c>
      <c r="T3564">
        <v>2</v>
      </c>
      <c r="W3564" s="41" t="s">
        <v>118</v>
      </c>
      <c r="X3564">
        <v>0</v>
      </c>
      <c r="Y3564">
        <v>1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</row>
    <row r="3565" spans="1:42" x14ac:dyDescent="0.15">
      <c r="A3565">
        <v>1748</v>
      </c>
      <c r="B3565">
        <v>64</v>
      </c>
      <c r="C3565">
        <v>39</v>
      </c>
      <c r="D3565" s="17">
        <v>2004</v>
      </c>
      <c r="E3565" s="17">
        <v>9</v>
      </c>
      <c r="F3565" s="17">
        <v>28</v>
      </c>
      <c r="G3565" s="40">
        <f>DATE(D3565,E3565,F3565)</f>
        <v>38258</v>
      </c>
      <c r="H3565">
        <f>INT((G3565-DATE(YEAR(G3565-WEEKDAY(G3565-1)+4),1,3)+WEEKDAY(DATE(YEAR(G3565-WEEKDAY(G3565-1)+4),1,3))+5)/7)</f>
        <v>40</v>
      </c>
      <c r="I3565" s="38">
        <v>0</v>
      </c>
      <c r="J3565" s="38">
        <v>0.33611111111111108</v>
      </c>
      <c r="K3565">
        <v>6379</v>
      </c>
      <c r="L3565">
        <v>11</v>
      </c>
      <c r="O3565">
        <v>5</v>
      </c>
      <c r="P3565">
        <v>2</v>
      </c>
      <c r="Q3565">
        <v>1</v>
      </c>
      <c r="R3565">
        <v>37.200000000000003</v>
      </c>
      <c r="S3565">
        <v>0</v>
      </c>
      <c r="T3565">
        <v>3</v>
      </c>
      <c r="W3565" s="41" t="s">
        <v>45</v>
      </c>
      <c r="X3565">
        <v>0</v>
      </c>
      <c r="Y3565">
        <v>1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</row>
    <row r="3566" spans="1:42" x14ac:dyDescent="0.15">
      <c r="A3566">
        <v>5716</v>
      </c>
      <c r="B3566">
        <v>231</v>
      </c>
      <c r="D3566" s="17">
        <v>2008</v>
      </c>
      <c r="E3566" s="17">
        <v>9</v>
      </c>
      <c r="F3566" s="17">
        <v>30</v>
      </c>
      <c r="G3566" s="40">
        <f>DATE(D3566,E3566,F3566)</f>
        <v>39721</v>
      </c>
      <c r="H3566">
        <f>INT((G3566-DATE(YEAR(G3566-WEEKDAY(G3566-1)+4),1,3)+WEEKDAY(DATE(YEAR(G3566-WEEKDAY(G3566-1)+4),1,3))+5)/7)</f>
        <v>40</v>
      </c>
      <c r="I3566" s="38"/>
      <c r="J3566" s="38"/>
      <c r="N3566">
        <v>15</v>
      </c>
      <c r="O3566">
        <v>5</v>
      </c>
      <c r="Q3566">
        <v>2</v>
      </c>
      <c r="W3566" s="41" t="s">
        <v>2922</v>
      </c>
      <c r="X3566">
        <v>1</v>
      </c>
    </row>
    <row r="3567" spans="1:42" x14ac:dyDescent="0.15">
      <c r="A3567">
        <v>5731</v>
      </c>
      <c r="B3567">
        <v>231</v>
      </c>
      <c r="D3567" s="17">
        <v>2008</v>
      </c>
      <c r="E3567" s="17">
        <v>9</v>
      </c>
      <c r="F3567" s="17">
        <v>30</v>
      </c>
      <c r="G3567" s="40">
        <f>DATE(D3567,E3567,F3567)</f>
        <v>39721</v>
      </c>
      <c r="H3567">
        <f>INT((G3567-DATE(YEAR(G3567-WEEKDAY(G3567-1)+4),1,3)+WEEKDAY(DATE(YEAR(G3567-WEEKDAY(G3567-1)+4),1,3))+5)/7)</f>
        <v>40</v>
      </c>
      <c r="I3567" s="38"/>
      <c r="J3567" s="38"/>
      <c r="N3567">
        <v>15</v>
      </c>
      <c r="O3567">
        <v>5</v>
      </c>
      <c r="Q3567">
        <v>2</v>
      </c>
      <c r="U3567">
        <v>1</v>
      </c>
      <c r="W3567" s="41" t="s">
        <v>2925</v>
      </c>
      <c r="X3567">
        <v>0</v>
      </c>
    </row>
    <row r="3568" spans="1:42" x14ac:dyDescent="0.15">
      <c r="A3568">
        <v>1771</v>
      </c>
      <c r="B3568">
        <v>65</v>
      </c>
      <c r="C3568">
        <v>40</v>
      </c>
      <c r="D3568" s="17">
        <v>2004</v>
      </c>
      <c r="E3568" s="17">
        <v>10</v>
      </c>
      <c r="F3568" s="17">
        <v>4</v>
      </c>
      <c r="G3568" s="40">
        <f>DATE(D3568,E3568,F3568)</f>
        <v>38264</v>
      </c>
      <c r="H3568">
        <f>INT((G3568-DATE(YEAR(G3568-WEEKDAY(G3568-1)+4),1,3)+WEEKDAY(DATE(YEAR(G3568-WEEKDAY(G3568-1)+4),1,3))+5)/7)</f>
        <v>41</v>
      </c>
      <c r="I3568" s="38">
        <v>0</v>
      </c>
      <c r="J3568" s="38">
        <v>0.3347222222222222</v>
      </c>
      <c r="K3568">
        <v>2767</v>
      </c>
      <c r="L3568">
        <v>14</v>
      </c>
      <c r="O3568">
        <v>5</v>
      </c>
      <c r="P3568">
        <v>2</v>
      </c>
      <c r="Q3568">
        <v>2</v>
      </c>
      <c r="R3568">
        <v>37.799999999999997</v>
      </c>
      <c r="S3568">
        <v>1</v>
      </c>
      <c r="T3568">
        <v>3</v>
      </c>
      <c r="W3568" s="41" t="s">
        <v>389</v>
      </c>
      <c r="X3568">
        <v>3</v>
      </c>
      <c r="Y3568">
        <v>0</v>
      </c>
      <c r="Z3568">
        <v>0</v>
      </c>
      <c r="AA3568">
        <v>0</v>
      </c>
      <c r="AB3568">
        <v>1</v>
      </c>
      <c r="AC3568">
        <v>0</v>
      </c>
      <c r="AD3568">
        <v>0</v>
      </c>
      <c r="AE3568">
        <v>1</v>
      </c>
    </row>
    <row r="3569" spans="1:31" x14ac:dyDescent="0.15">
      <c r="A3569">
        <v>5757</v>
      </c>
      <c r="B3569">
        <v>232</v>
      </c>
      <c r="D3569" s="17">
        <v>2008</v>
      </c>
      <c r="E3569" s="17">
        <v>10</v>
      </c>
      <c r="F3569" s="17">
        <v>8</v>
      </c>
      <c r="G3569" s="40">
        <f>DATE(D3569,E3569,F3569)</f>
        <v>39729</v>
      </c>
      <c r="H3569">
        <f>INT((G3569-DATE(YEAR(G3569-WEEKDAY(G3569-1)+4),1,3)+WEEKDAY(DATE(YEAR(G3569-WEEKDAY(G3569-1)+4),1,3))+5)/7)</f>
        <v>41</v>
      </c>
      <c r="I3569" s="38"/>
      <c r="J3569" s="38"/>
      <c r="L3569">
        <v>14</v>
      </c>
      <c r="O3569">
        <v>5</v>
      </c>
      <c r="Q3569">
        <v>2</v>
      </c>
      <c r="T3569">
        <v>3</v>
      </c>
      <c r="W3569" s="41" t="s">
        <v>55</v>
      </c>
      <c r="X3569">
        <v>0</v>
      </c>
      <c r="Y3569">
        <v>1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</row>
    <row r="3570" spans="1:31" x14ac:dyDescent="0.15">
      <c r="A3570">
        <v>1798</v>
      </c>
      <c r="B3570">
        <v>66</v>
      </c>
      <c r="C3570">
        <v>42</v>
      </c>
      <c r="D3570" s="19">
        <v>2004</v>
      </c>
      <c r="E3570" s="19">
        <v>10</v>
      </c>
      <c r="F3570" s="19">
        <v>15</v>
      </c>
      <c r="G3570" s="40">
        <f>DATE(D3570,E3570,F3570)</f>
        <v>38275</v>
      </c>
      <c r="H3570">
        <f>INT((G3570-DATE(YEAR(G3570-WEEKDAY(G3570-1)+4),1,3)+WEEKDAY(DATE(YEAR(G3570-WEEKDAY(G3570-1)+4),1,3))+5)/7)</f>
        <v>42</v>
      </c>
      <c r="I3570" s="38">
        <v>9</v>
      </c>
      <c r="J3570" s="38">
        <v>9</v>
      </c>
      <c r="K3570">
        <v>6398</v>
      </c>
      <c r="L3570">
        <v>12</v>
      </c>
      <c r="O3570">
        <v>5</v>
      </c>
      <c r="P3570">
        <v>2</v>
      </c>
      <c r="Q3570">
        <v>2</v>
      </c>
      <c r="R3570">
        <v>36</v>
      </c>
      <c r="S3570">
        <v>0</v>
      </c>
      <c r="T3570">
        <v>3</v>
      </c>
      <c r="W3570" s="41" t="s">
        <v>278</v>
      </c>
      <c r="X3570">
        <v>0</v>
      </c>
      <c r="Y3570">
        <v>1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</row>
    <row r="3571" spans="1:31" x14ac:dyDescent="0.15">
      <c r="A3571">
        <v>5245</v>
      </c>
      <c r="B3571">
        <v>216</v>
      </c>
      <c r="C3571">
        <v>45</v>
      </c>
      <c r="D3571" s="17">
        <v>2008</v>
      </c>
      <c r="E3571" s="17">
        <v>11</v>
      </c>
      <c r="F3571" s="17">
        <v>5</v>
      </c>
      <c r="G3571" s="40">
        <f>DATE(D3571,E3571,F3571)</f>
        <v>39757</v>
      </c>
      <c r="H3571">
        <f>INT((G3571-DATE(YEAR(G3571-WEEKDAY(G3571-1)+4),1,3)+WEEKDAY(DATE(YEAR(G3571-WEEKDAY(G3571-1)+4),1,3))+5)/7)</f>
        <v>45</v>
      </c>
      <c r="I3571" s="29">
        <v>0.42777777777777781</v>
      </c>
      <c r="J3571" s="29">
        <v>0.42777777777777781</v>
      </c>
      <c r="L3571">
        <v>12</v>
      </c>
      <c r="O3571">
        <v>5</v>
      </c>
      <c r="P3571">
        <v>2</v>
      </c>
      <c r="Q3571">
        <v>2</v>
      </c>
      <c r="W3571" s="41" t="s">
        <v>118</v>
      </c>
      <c r="X3571">
        <v>0</v>
      </c>
      <c r="Y3571">
        <v>1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</row>
    <row r="3572" spans="1:31" x14ac:dyDescent="0.15">
      <c r="A3572">
        <v>5233</v>
      </c>
      <c r="B3572">
        <v>215</v>
      </c>
      <c r="C3572">
        <v>46</v>
      </c>
      <c r="D3572" s="17">
        <v>2008</v>
      </c>
      <c r="E3572" s="17">
        <v>11</v>
      </c>
      <c r="F3572" s="17">
        <v>13</v>
      </c>
      <c r="G3572" s="40">
        <f>DATE(D3572,E3572,F3572)</f>
        <v>39765</v>
      </c>
      <c r="H3572">
        <f>INT((G3572-DATE(YEAR(G3572-WEEKDAY(G3572-1)+4),1,3)+WEEKDAY(DATE(YEAR(G3572-WEEKDAY(G3572-1)+4),1,3))+5)/7)</f>
        <v>46</v>
      </c>
      <c r="I3572" s="29" t="s">
        <v>1551</v>
      </c>
      <c r="J3572" s="29" t="s">
        <v>1551</v>
      </c>
      <c r="K3572">
        <v>8336</v>
      </c>
      <c r="L3572">
        <v>10</v>
      </c>
      <c r="O3572">
        <v>5</v>
      </c>
      <c r="P3572">
        <v>2</v>
      </c>
      <c r="Q3572">
        <v>2</v>
      </c>
      <c r="T3572">
        <v>3</v>
      </c>
      <c r="W3572" s="41" t="s">
        <v>118</v>
      </c>
      <c r="X3572">
        <v>0</v>
      </c>
      <c r="Y3572">
        <v>1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</row>
    <row r="3573" spans="1:31" x14ac:dyDescent="0.15">
      <c r="A3573">
        <v>5303</v>
      </c>
      <c r="B3573">
        <v>218</v>
      </c>
      <c r="C3573">
        <v>46</v>
      </c>
      <c r="D3573" s="17">
        <v>2008</v>
      </c>
      <c r="E3573" s="17">
        <v>11</v>
      </c>
      <c r="F3573" s="17">
        <v>14</v>
      </c>
      <c r="G3573" s="40">
        <f>DATE(D3573,E3573,F3573)</f>
        <v>39766</v>
      </c>
      <c r="H3573">
        <f>INT((G3573-DATE(YEAR(G3573-WEEKDAY(G3573-1)+4),1,3)+WEEKDAY(DATE(YEAR(G3573-WEEKDAY(G3573-1)+4),1,3))+5)/7)</f>
        <v>46</v>
      </c>
      <c r="I3573" s="29">
        <v>0.3666666666666667</v>
      </c>
      <c r="J3573" s="29">
        <v>0.36666666666666664</v>
      </c>
      <c r="L3573">
        <v>14</v>
      </c>
      <c r="O3573">
        <v>5</v>
      </c>
      <c r="P3573">
        <v>2</v>
      </c>
      <c r="Q3573">
        <v>2</v>
      </c>
      <c r="R3573">
        <v>36.4</v>
      </c>
      <c r="S3573">
        <v>0</v>
      </c>
      <c r="T3573">
        <v>3</v>
      </c>
      <c r="X3573">
        <v>0</v>
      </c>
      <c r="Y3573">
        <v>1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</row>
    <row r="3574" spans="1:31" x14ac:dyDescent="0.15">
      <c r="A3574">
        <v>5333</v>
      </c>
      <c r="B3574">
        <v>218</v>
      </c>
      <c r="C3574">
        <v>46</v>
      </c>
      <c r="D3574" s="17">
        <v>2008</v>
      </c>
      <c r="E3574" s="17">
        <v>11</v>
      </c>
      <c r="F3574" s="17">
        <v>17</v>
      </c>
      <c r="G3574" s="40">
        <f t="shared" ref="G3574:G3579" si="422">DATE(D3574,E3574,F3574)</f>
        <v>39769</v>
      </c>
      <c r="H3574">
        <f t="shared" ref="H3574:H3579" si="423">INT((G3574-DATE(YEAR(G3574-WEEKDAY(G3574-1)+4),1,3)+WEEKDAY(DATE(YEAR(G3574-WEEKDAY(G3574-1)+4),1,3))+5)/7)</f>
        <v>47</v>
      </c>
      <c r="I3574" s="29">
        <v>0.45624999999999999</v>
      </c>
      <c r="J3574" s="29">
        <v>0.45625000000000004</v>
      </c>
      <c r="L3574">
        <v>10</v>
      </c>
      <c r="O3574">
        <v>5</v>
      </c>
      <c r="P3574">
        <v>2</v>
      </c>
      <c r="Q3574">
        <v>1</v>
      </c>
      <c r="R3574">
        <v>35.799999999999997</v>
      </c>
      <c r="S3574">
        <v>0</v>
      </c>
      <c r="T3574">
        <v>3</v>
      </c>
      <c r="W3574" s="41" t="s">
        <v>278</v>
      </c>
      <c r="X3574">
        <v>1</v>
      </c>
      <c r="Y3574">
        <v>0</v>
      </c>
      <c r="Z3574">
        <v>1</v>
      </c>
      <c r="AA3574">
        <v>0</v>
      </c>
      <c r="AB3574">
        <v>0</v>
      </c>
      <c r="AC3574">
        <v>0</v>
      </c>
      <c r="AD3574">
        <v>0</v>
      </c>
      <c r="AE3574">
        <v>1</v>
      </c>
    </row>
    <row r="3575" spans="1:31" x14ac:dyDescent="0.15">
      <c r="A3575">
        <v>5287</v>
      </c>
      <c r="B3575">
        <v>217</v>
      </c>
      <c r="C3575">
        <v>46</v>
      </c>
      <c r="D3575" s="19">
        <v>2008</v>
      </c>
      <c r="E3575" s="19">
        <v>11</v>
      </c>
      <c r="F3575" s="19">
        <v>18</v>
      </c>
      <c r="G3575" s="40">
        <f t="shared" si="422"/>
        <v>39770</v>
      </c>
      <c r="H3575">
        <f t="shared" si="423"/>
        <v>47</v>
      </c>
      <c r="I3575" s="29">
        <v>0.46875</v>
      </c>
      <c r="J3575" s="29">
        <v>0.46875</v>
      </c>
      <c r="K3575">
        <v>8278</v>
      </c>
      <c r="L3575">
        <v>11</v>
      </c>
      <c r="O3575">
        <v>5</v>
      </c>
      <c r="P3575">
        <v>2</v>
      </c>
      <c r="Q3575">
        <v>2</v>
      </c>
      <c r="T3575">
        <v>3</v>
      </c>
      <c r="W3575" s="41" t="s">
        <v>118</v>
      </c>
      <c r="X3575">
        <v>1</v>
      </c>
      <c r="Y3575">
        <v>0</v>
      </c>
      <c r="Z3575">
        <v>1</v>
      </c>
      <c r="AA3575">
        <v>0</v>
      </c>
      <c r="AB3575">
        <v>0</v>
      </c>
      <c r="AC3575">
        <v>0</v>
      </c>
      <c r="AD3575">
        <v>0</v>
      </c>
      <c r="AE3575">
        <v>1</v>
      </c>
    </row>
    <row r="3576" spans="1:31" x14ac:dyDescent="0.15">
      <c r="A3576">
        <v>5277</v>
      </c>
      <c r="B3576">
        <v>217</v>
      </c>
      <c r="C3576">
        <v>46</v>
      </c>
      <c r="D3576" s="17">
        <v>2008</v>
      </c>
      <c r="E3576" s="17">
        <v>11</v>
      </c>
      <c r="F3576" s="17">
        <v>18</v>
      </c>
      <c r="G3576" s="40">
        <f t="shared" si="422"/>
        <v>39770</v>
      </c>
      <c r="H3576">
        <f t="shared" si="423"/>
        <v>47</v>
      </c>
      <c r="I3576" s="29">
        <v>0.38125000000000003</v>
      </c>
      <c r="J3576" s="29">
        <v>0.38124999999999998</v>
      </c>
      <c r="L3576">
        <v>14</v>
      </c>
      <c r="O3576">
        <v>5</v>
      </c>
      <c r="P3576">
        <v>2</v>
      </c>
      <c r="Q3576">
        <v>1</v>
      </c>
      <c r="T3576">
        <v>3</v>
      </c>
      <c r="W3576" s="41" t="s">
        <v>118</v>
      </c>
      <c r="X3576">
        <v>0</v>
      </c>
      <c r="Y3576">
        <v>1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</row>
    <row r="3577" spans="1:31" x14ac:dyDescent="0.15">
      <c r="A3577">
        <v>5337</v>
      </c>
      <c r="B3577">
        <v>219</v>
      </c>
      <c r="C3577">
        <v>47</v>
      </c>
      <c r="D3577" s="19">
        <v>2008</v>
      </c>
      <c r="E3577" s="19">
        <v>11</v>
      </c>
      <c r="F3577" s="19">
        <v>20</v>
      </c>
      <c r="G3577" s="40">
        <f t="shared" si="422"/>
        <v>39772</v>
      </c>
      <c r="H3577">
        <f t="shared" si="423"/>
        <v>47</v>
      </c>
      <c r="I3577" s="29">
        <v>0.37708333333333338</v>
      </c>
      <c r="J3577" s="29">
        <v>0.37708333333333333</v>
      </c>
      <c r="K3577">
        <v>8348</v>
      </c>
      <c r="L3577">
        <v>13</v>
      </c>
      <c r="O3577">
        <v>5</v>
      </c>
      <c r="P3577">
        <v>2</v>
      </c>
      <c r="Q3577">
        <v>1</v>
      </c>
      <c r="T3577">
        <v>3</v>
      </c>
      <c r="W3577" s="41" t="s">
        <v>118</v>
      </c>
      <c r="X3577">
        <v>1</v>
      </c>
      <c r="Y3577">
        <v>0</v>
      </c>
      <c r="Z3577">
        <v>1</v>
      </c>
      <c r="AA3577">
        <v>0</v>
      </c>
      <c r="AB3577">
        <v>0</v>
      </c>
      <c r="AC3577">
        <v>0</v>
      </c>
      <c r="AD3577">
        <v>0</v>
      </c>
      <c r="AE3577">
        <v>1</v>
      </c>
    </row>
    <row r="3578" spans="1:31" x14ac:dyDescent="0.15">
      <c r="A3578">
        <v>5348</v>
      </c>
      <c r="B3578">
        <v>219</v>
      </c>
      <c r="C3578">
        <v>47</v>
      </c>
      <c r="D3578" s="17">
        <v>2008</v>
      </c>
      <c r="E3578" s="17">
        <v>11</v>
      </c>
      <c r="F3578" s="17">
        <v>20</v>
      </c>
      <c r="G3578" s="40">
        <f t="shared" si="422"/>
        <v>39772</v>
      </c>
      <c r="H3578">
        <f t="shared" si="423"/>
        <v>47</v>
      </c>
      <c r="I3578" s="29">
        <v>0.4909722222222222</v>
      </c>
      <c r="J3578" s="29">
        <v>0.4909722222222222</v>
      </c>
      <c r="L3578">
        <v>11</v>
      </c>
      <c r="O3578">
        <v>5</v>
      </c>
      <c r="P3578">
        <v>2</v>
      </c>
      <c r="Q3578">
        <v>2</v>
      </c>
      <c r="W3578" s="41" t="s">
        <v>50</v>
      </c>
      <c r="X3578">
        <v>0</v>
      </c>
      <c r="Y3578">
        <v>1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</row>
    <row r="3579" spans="1:31" x14ac:dyDescent="0.15">
      <c r="A3579">
        <v>5363</v>
      </c>
      <c r="B3579">
        <v>219</v>
      </c>
      <c r="C3579">
        <v>47</v>
      </c>
      <c r="D3579" s="17">
        <v>2008</v>
      </c>
      <c r="E3579" s="17">
        <v>11</v>
      </c>
      <c r="F3579" s="17">
        <v>21</v>
      </c>
      <c r="G3579" s="40">
        <f t="shared" si="422"/>
        <v>39773</v>
      </c>
      <c r="H3579">
        <f t="shared" si="423"/>
        <v>47</v>
      </c>
      <c r="I3579" s="29">
        <v>0.49861111111111112</v>
      </c>
      <c r="J3579" s="29">
        <v>0.49861111111111112</v>
      </c>
      <c r="L3579">
        <v>13</v>
      </c>
      <c r="O3579">
        <v>5</v>
      </c>
      <c r="P3579">
        <v>2</v>
      </c>
      <c r="Q3579">
        <v>1</v>
      </c>
      <c r="R3579">
        <v>37.799999999999997</v>
      </c>
      <c r="S3579">
        <v>1</v>
      </c>
      <c r="T3579">
        <v>3</v>
      </c>
      <c r="W3579" s="41" t="s">
        <v>278</v>
      </c>
      <c r="X3579">
        <v>0</v>
      </c>
      <c r="Y3579">
        <v>1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</row>
    <row r="3580" spans="1:31" x14ac:dyDescent="0.15">
      <c r="A3580">
        <v>5181</v>
      </c>
      <c r="B3580">
        <v>214</v>
      </c>
      <c r="C3580">
        <v>47</v>
      </c>
      <c r="D3580" s="17">
        <v>2008</v>
      </c>
      <c r="E3580" s="17">
        <v>11</v>
      </c>
      <c r="F3580" s="17">
        <v>24</v>
      </c>
      <c r="G3580" s="40">
        <f t="shared" ref="G3580:G3585" si="424">DATE(D3580,E3580,F3580)</f>
        <v>39776</v>
      </c>
      <c r="H3580">
        <f t="shared" ref="H3580:H3585" si="425">INT((G3580-DATE(YEAR(G3580-WEEKDAY(G3580-1)+4),1,3)+WEEKDAY(DATE(YEAR(G3580-WEEKDAY(G3580-1)+4),1,3))+5)/7)</f>
        <v>48</v>
      </c>
      <c r="I3580" s="29">
        <v>0.39305555555555555</v>
      </c>
      <c r="J3580" s="29">
        <v>0.39305555555555555</v>
      </c>
      <c r="L3580">
        <v>11</v>
      </c>
      <c r="O3580">
        <v>5</v>
      </c>
      <c r="P3580">
        <v>2</v>
      </c>
      <c r="Q3580">
        <v>1</v>
      </c>
      <c r="X3580">
        <v>0</v>
      </c>
      <c r="Y3580">
        <v>1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</row>
    <row r="3581" spans="1:31" x14ac:dyDescent="0.15">
      <c r="A3581">
        <v>5187</v>
      </c>
      <c r="B3581">
        <v>214</v>
      </c>
      <c r="C3581">
        <v>47</v>
      </c>
      <c r="D3581" s="19">
        <v>2008</v>
      </c>
      <c r="E3581" s="19">
        <v>11</v>
      </c>
      <c r="F3581" s="19">
        <v>25</v>
      </c>
      <c r="G3581" s="40">
        <f t="shared" si="424"/>
        <v>39777</v>
      </c>
      <c r="H3581">
        <f t="shared" si="425"/>
        <v>48</v>
      </c>
      <c r="I3581" s="29">
        <v>0.34583333333333338</v>
      </c>
      <c r="J3581" s="29">
        <v>0.34583333333333333</v>
      </c>
      <c r="K3581">
        <v>8356</v>
      </c>
      <c r="L3581">
        <v>13</v>
      </c>
      <c r="O3581">
        <v>5</v>
      </c>
      <c r="P3581">
        <v>2</v>
      </c>
      <c r="Q3581">
        <v>1</v>
      </c>
      <c r="R3581">
        <v>35.4</v>
      </c>
      <c r="S3581">
        <v>0</v>
      </c>
      <c r="T3581">
        <v>3</v>
      </c>
      <c r="W3581" s="41" t="s">
        <v>50</v>
      </c>
      <c r="X3581">
        <v>0</v>
      </c>
      <c r="Y3581">
        <v>1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</row>
    <row r="3582" spans="1:31" x14ac:dyDescent="0.15">
      <c r="A3582">
        <v>5190</v>
      </c>
      <c r="B3582">
        <v>214</v>
      </c>
      <c r="C3582">
        <v>47</v>
      </c>
      <c r="D3582" s="17">
        <v>2008</v>
      </c>
      <c r="E3582" s="17">
        <v>11</v>
      </c>
      <c r="F3582" s="17">
        <v>25</v>
      </c>
      <c r="G3582" s="40">
        <f t="shared" si="424"/>
        <v>39777</v>
      </c>
      <c r="H3582">
        <f t="shared" si="425"/>
        <v>48</v>
      </c>
      <c r="I3582" s="29">
        <v>0.3611111111111111</v>
      </c>
      <c r="J3582" s="29">
        <v>0.3611111111111111</v>
      </c>
      <c r="L3582">
        <v>13</v>
      </c>
      <c r="O3582">
        <v>5</v>
      </c>
      <c r="P3582">
        <v>2</v>
      </c>
      <c r="Q3582">
        <v>2</v>
      </c>
      <c r="R3582">
        <v>36.799999999999997</v>
      </c>
      <c r="S3582">
        <v>0</v>
      </c>
      <c r="T3582">
        <v>3</v>
      </c>
      <c r="W3582" s="41" t="s">
        <v>50</v>
      </c>
      <c r="X3582">
        <v>0</v>
      </c>
      <c r="Y3582">
        <v>1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</row>
    <row r="3583" spans="1:31" x14ac:dyDescent="0.15">
      <c r="A3583">
        <v>5205</v>
      </c>
      <c r="B3583">
        <v>214</v>
      </c>
      <c r="C3583">
        <v>48</v>
      </c>
      <c r="D3583" s="17">
        <v>2008</v>
      </c>
      <c r="E3583" s="17">
        <v>11</v>
      </c>
      <c r="F3583" s="17">
        <v>26</v>
      </c>
      <c r="G3583" s="40">
        <f t="shared" si="424"/>
        <v>39778</v>
      </c>
      <c r="H3583">
        <f t="shared" si="425"/>
        <v>48</v>
      </c>
      <c r="I3583" s="29">
        <v>0.42708333333333331</v>
      </c>
      <c r="J3583" s="29">
        <v>0.42708333333333337</v>
      </c>
      <c r="K3583">
        <v>8365</v>
      </c>
      <c r="L3583">
        <v>13</v>
      </c>
      <c r="O3583">
        <v>5</v>
      </c>
      <c r="P3583">
        <v>2</v>
      </c>
      <c r="Q3583">
        <v>2</v>
      </c>
      <c r="W3583" s="41" t="s">
        <v>118</v>
      </c>
      <c r="X3583">
        <v>1</v>
      </c>
      <c r="Y3583">
        <v>0</v>
      </c>
      <c r="Z3583">
        <v>1</v>
      </c>
      <c r="AA3583">
        <v>0</v>
      </c>
      <c r="AB3583">
        <v>0</v>
      </c>
      <c r="AC3583">
        <v>0</v>
      </c>
      <c r="AD3583">
        <v>0</v>
      </c>
      <c r="AE3583">
        <v>1</v>
      </c>
    </row>
    <row r="3584" spans="1:31" x14ac:dyDescent="0.15">
      <c r="A3584">
        <v>5158</v>
      </c>
      <c r="B3584">
        <v>213</v>
      </c>
      <c r="C3584">
        <v>48</v>
      </c>
      <c r="D3584" s="17">
        <v>2008</v>
      </c>
      <c r="E3584" s="17">
        <v>11</v>
      </c>
      <c r="F3584" s="17">
        <v>27</v>
      </c>
      <c r="G3584" s="40">
        <f t="shared" si="424"/>
        <v>39779</v>
      </c>
      <c r="H3584">
        <f t="shared" si="425"/>
        <v>48</v>
      </c>
      <c r="I3584" s="29">
        <v>0.46666666666666662</v>
      </c>
      <c r="J3584" s="29">
        <v>0.46666666666666667</v>
      </c>
      <c r="L3584">
        <v>11</v>
      </c>
      <c r="O3584">
        <v>5</v>
      </c>
      <c r="P3584">
        <v>2</v>
      </c>
      <c r="Q3584">
        <v>2</v>
      </c>
      <c r="R3584">
        <v>38.200000000000003</v>
      </c>
      <c r="S3584">
        <v>1</v>
      </c>
      <c r="T3584">
        <v>3</v>
      </c>
      <c r="W3584" s="41" t="s">
        <v>118</v>
      </c>
      <c r="X3584">
        <v>2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0</v>
      </c>
      <c r="AE3584">
        <v>1</v>
      </c>
    </row>
    <row r="3585" spans="1:39" x14ac:dyDescent="0.15">
      <c r="A3585">
        <v>5170</v>
      </c>
      <c r="B3585">
        <v>213</v>
      </c>
      <c r="C3585">
        <v>48</v>
      </c>
      <c r="D3585" s="17">
        <v>2008</v>
      </c>
      <c r="E3585" s="17">
        <v>11</v>
      </c>
      <c r="F3585" s="17">
        <v>28</v>
      </c>
      <c r="G3585" s="40">
        <f t="shared" si="424"/>
        <v>39780</v>
      </c>
      <c r="H3585">
        <f t="shared" si="425"/>
        <v>48</v>
      </c>
      <c r="I3585" s="29">
        <v>0.46597222222222223</v>
      </c>
      <c r="J3585" s="29">
        <v>0.46597222222222218</v>
      </c>
      <c r="L3585">
        <v>11</v>
      </c>
      <c r="O3585">
        <v>5</v>
      </c>
      <c r="P3585">
        <v>2</v>
      </c>
      <c r="Q3585">
        <v>2</v>
      </c>
      <c r="R3585" s="15"/>
      <c r="S3585" s="15"/>
      <c r="T3585">
        <v>3</v>
      </c>
      <c r="W3585" s="41" t="s">
        <v>118</v>
      </c>
      <c r="X3585">
        <v>0</v>
      </c>
      <c r="Y3585">
        <v>1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M3585" t="s">
        <v>2920</v>
      </c>
    </row>
    <row r="3586" spans="1:39" x14ac:dyDescent="0.15">
      <c r="A3586">
        <v>4221</v>
      </c>
      <c r="B3586">
        <v>181</v>
      </c>
      <c r="C3586">
        <v>49</v>
      </c>
      <c r="D3586" s="17">
        <v>2008</v>
      </c>
      <c r="E3586" s="17">
        <v>12</v>
      </c>
      <c r="F3586" s="17">
        <v>9</v>
      </c>
      <c r="G3586" s="40">
        <f>DATE(D3586,E3586,F3586)</f>
        <v>39791</v>
      </c>
      <c r="H3586">
        <f>INT((G3586-DATE(YEAR(G3586-WEEKDAY(G3586-1)+4),1,3)+WEEKDAY(DATE(YEAR(G3586-WEEKDAY(G3586-1)+4),1,3))+5)/7)</f>
        <v>50</v>
      </c>
      <c r="I3586" s="29">
        <v>0.40138888888888885</v>
      </c>
      <c r="J3586" s="29">
        <v>0.40138888888888891</v>
      </c>
      <c r="L3586">
        <v>10</v>
      </c>
      <c r="O3586">
        <v>5</v>
      </c>
      <c r="P3586">
        <v>2</v>
      </c>
      <c r="Q3586">
        <v>2</v>
      </c>
      <c r="T3586">
        <v>3</v>
      </c>
      <c r="W3586" s="41" t="s">
        <v>50</v>
      </c>
      <c r="X3586">
        <v>0</v>
      </c>
      <c r="Y3586">
        <v>1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</row>
    <row r="3587" spans="1:39" x14ac:dyDescent="0.15">
      <c r="A3587">
        <v>4268</v>
      </c>
      <c r="B3587">
        <v>183</v>
      </c>
      <c r="C3587">
        <v>50</v>
      </c>
      <c r="D3587" s="19">
        <v>2008</v>
      </c>
      <c r="E3587" s="19">
        <v>12</v>
      </c>
      <c r="F3587" s="19">
        <v>12</v>
      </c>
      <c r="G3587" s="40">
        <f>DATE(D3587,E3587,F3587)</f>
        <v>39794</v>
      </c>
      <c r="H3587">
        <f>INT((G3587-DATE(YEAR(G3587-WEEKDAY(G3587-1)+4),1,3)+WEEKDAY(DATE(YEAR(G3587-WEEKDAY(G3587-1)+4),1,3))+5)/7)</f>
        <v>50</v>
      </c>
      <c r="I3587" s="29">
        <v>0.41666666666666669</v>
      </c>
      <c r="J3587" s="29">
        <v>0.41666666666666669</v>
      </c>
      <c r="L3587">
        <v>11</v>
      </c>
      <c r="O3587">
        <v>5</v>
      </c>
      <c r="P3587">
        <v>2</v>
      </c>
      <c r="Q3587">
        <v>2</v>
      </c>
      <c r="W3587" s="41" t="s">
        <v>50</v>
      </c>
      <c r="X3587">
        <v>1</v>
      </c>
      <c r="Y3587">
        <v>0</v>
      </c>
      <c r="Z3587">
        <v>1</v>
      </c>
      <c r="AA3587">
        <v>0</v>
      </c>
      <c r="AB3587">
        <v>0</v>
      </c>
      <c r="AC3587">
        <v>0</v>
      </c>
      <c r="AD3587">
        <v>0</v>
      </c>
      <c r="AE3587">
        <v>1</v>
      </c>
    </row>
    <row r="3588" spans="1:39" x14ac:dyDescent="0.15">
      <c r="A3588">
        <v>4291</v>
      </c>
      <c r="B3588">
        <v>183</v>
      </c>
      <c r="C3588">
        <v>50</v>
      </c>
      <c r="D3588" s="17">
        <v>2008</v>
      </c>
      <c r="E3588" s="17">
        <v>12</v>
      </c>
      <c r="F3588" s="17">
        <v>15</v>
      </c>
      <c r="G3588" s="40">
        <f>DATE(D3588,E3588,F3588)</f>
        <v>39797</v>
      </c>
      <c r="H3588">
        <f>INT((G3588-DATE(YEAR(G3588-WEEKDAY(G3588-1)+4),1,3)+WEEKDAY(DATE(YEAR(G3588-WEEKDAY(G3588-1)+4),1,3))+5)/7)</f>
        <v>51</v>
      </c>
      <c r="I3588" s="29">
        <v>0.44027777777777777</v>
      </c>
      <c r="J3588" s="29">
        <v>0.44027777777777777</v>
      </c>
      <c r="L3588">
        <v>10</v>
      </c>
      <c r="O3588">
        <v>5</v>
      </c>
      <c r="P3588">
        <v>2</v>
      </c>
      <c r="Q3588">
        <v>1</v>
      </c>
      <c r="T3588">
        <v>3</v>
      </c>
      <c r="V3588" s="41" t="s">
        <v>2942</v>
      </c>
      <c r="W3588" s="41" t="s">
        <v>2836</v>
      </c>
    </row>
    <row r="3589" spans="1:39" x14ac:dyDescent="0.15">
      <c r="A3589">
        <v>4131</v>
      </c>
      <c r="B3589">
        <v>179</v>
      </c>
      <c r="C3589">
        <v>51</v>
      </c>
      <c r="D3589" s="17">
        <v>2008</v>
      </c>
      <c r="E3589" s="17">
        <v>12</v>
      </c>
      <c r="F3589" s="17">
        <v>17</v>
      </c>
      <c r="G3589" s="40">
        <f>DATE(D3589,E3589,F3589)</f>
        <v>39799</v>
      </c>
      <c r="H3589">
        <f>INT((G3589-DATE(YEAR(G3589-WEEKDAY(G3589-1)+4),1,3)+WEEKDAY(DATE(YEAR(G3589-WEEKDAY(G3589-1)+4),1,3))+5)/7)</f>
        <v>51</v>
      </c>
      <c r="I3589" s="29"/>
      <c r="J3589" s="29"/>
      <c r="L3589">
        <v>13</v>
      </c>
      <c r="O3589">
        <v>5</v>
      </c>
      <c r="P3589">
        <v>2</v>
      </c>
      <c r="Q3589">
        <v>2</v>
      </c>
      <c r="T3589">
        <v>4</v>
      </c>
      <c r="W3589" s="41" t="s">
        <v>278</v>
      </c>
      <c r="X3589">
        <v>0</v>
      </c>
      <c r="Y3589">
        <v>1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</row>
    <row r="3590" spans="1:39" x14ac:dyDescent="0.15">
      <c r="A3590">
        <v>4158</v>
      </c>
      <c r="B3590">
        <v>179</v>
      </c>
      <c r="C3590">
        <v>51</v>
      </c>
      <c r="D3590" s="17">
        <v>2008</v>
      </c>
      <c r="E3590" s="17">
        <v>12</v>
      </c>
      <c r="F3590" s="17">
        <v>19</v>
      </c>
      <c r="G3590" s="40">
        <f>DATE(D3590,E3590,F3590)</f>
        <v>39801</v>
      </c>
      <c r="H3590">
        <f>INT((G3590-DATE(YEAR(G3590-WEEKDAY(G3590-1)+4),1,3)+WEEKDAY(DATE(YEAR(G3590-WEEKDAY(G3590-1)+4),1,3))+5)/7)</f>
        <v>51</v>
      </c>
      <c r="I3590" s="29">
        <v>0.39305555555555555</v>
      </c>
      <c r="J3590" s="29">
        <v>0.39305555555555555</v>
      </c>
      <c r="L3590">
        <v>11</v>
      </c>
      <c r="O3590">
        <v>5</v>
      </c>
      <c r="P3590">
        <v>2</v>
      </c>
      <c r="Q3590">
        <v>2</v>
      </c>
      <c r="R3590">
        <v>38.799999999999997</v>
      </c>
      <c r="S3590">
        <v>1</v>
      </c>
      <c r="T3590">
        <v>4</v>
      </c>
      <c r="W3590" s="41" t="s">
        <v>118</v>
      </c>
      <c r="X3590">
        <v>5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1</v>
      </c>
      <c r="AE3590">
        <v>1</v>
      </c>
    </row>
    <row r="3591" spans="1:39" x14ac:dyDescent="0.15">
      <c r="A3591">
        <v>4309</v>
      </c>
      <c r="B3591">
        <v>184</v>
      </c>
      <c r="C3591">
        <v>51</v>
      </c>
      <c r="D3591" s="17">
        <v>2008</v>
      </c>
      <c r="E3591" s="17">
        <v>12</v>
      </c>
      <c r="F3591" s="17">
        <v>22</v>
      </c>
      <c r="G3591" s="40">
        <f>DATE(D3591,E3591,F3591)</f>
        <v>39804</v>
      </c>
      <c r="H3591">
        <f>INT((G3591-DATE(YEAR(G3591-WEEKDAY(G3591-1)+4),1,3)+WEEKDAY(DATE(YEAR(G3591-WEEKDAY(G3591-1)+4),1,3))+5)/7)</f>
        <v>52</v>
      </c>
      <c r="I3591" s="29">
        <v>0.37708333333333338</v>
      </c>
      <c r="J3591" s="29">
        <v>0.37708333333333333</v>
      </c>
      <c r="L3591">
        <v>10</v>
      </c>
      <c r="O3591">
        <v>5</v>
      </c>
      <c r="P3591">
        <v>2</v>
      </c>
      <c r="Q3591">
        <v>1</v>
      </c>
      <c r="W3591" s="41" t="s">
        <v>118</v>
      </c>
      <c r="X3591">
        <v>3</v>
      </c>
      <c r="Y3591">
        <v>0</v>
      </c>
      <c r="Z3591">
        <v>0</v>
      </c>
      <c r="AA3591">
        <v>0</v>
      </c>
      <c r="AB3591">
        <v>1</v>
      </c>
      <c r="AC3591">
        <v>0</v>
      </c>
      <c r="AD3591">
        <v>0</v>
      </c>
      <c r="AE3591">
        <v>1</v>
      </c>
    </row>
    <row r="3592" spans="1:39" x14ac:dyDescent="0.15">
      <c r="A3592">
        <v>4321</v>
      </c>
      <c r="B3592">
        <v>184</v>
      </c>
      <c r="C3592">
        <v>51</v>
      </c>
      <c r="D3592" s="17">
        <v>2008</v>
      </c>
      <c r="E3592" s="17">
        <v>12</v>
      </c>
      <c r="F3592" s="17">
        <v>22</v>
      </c>
      <c r="G3592" s="40">
        <f>DATE(D3592,E3592,F3592)</f>
        <v>39804</v>
      </c>
      <c r="H3592">
        <f>INT((G3592-DATE(YEAR(G3592-WEEKDAY(G3592-1)+4),1,3)+WEEKDAY(DATE(YEAR(G3592-WEEKDAY(G3592-1)+4),1,3))+5)/7)</f>
        <v>52</v>
      </c>
      <c r="I3592" s="29" t="s">
        <v>386</v>
      </c>
      <c r="J3592" s="29" t="s">
        <v>386</v>
      </c>
      <c r="K3592">
        <v>140</v>
      </c>
      <c r="L3592">
        <v>12</v>
      </c>
      <c r="O3592">
        <v>5</v>
      </c>
      <c r="P3592">
        <v>2</v>
      </c>
      <c r="Q3592">
        <v>2</v>
      </c>
      <c r="W3592" s="41" t="s">
        <v>50</v>
      </c>
      <c r="X3592">
        <v>3</v>
      </c>
      <c r="Y3592">
        <v>0</v>
      </c>
      <c r="Z3592">
        <v>0</v>
      </c>
      <c r="AA3592">
        <v>0</v>
      </c>
      <c r="AB3592">
        <v>1</v>
      </c>
      <c r="AC3592">
        <v>0</v>
      </c>
      <c r="AD3592">
        <v>0</v>
      </c>
      <c r="AE3592">
        <v>1</v>
      </c>
    </row>
    <row r="3593" spans="1:39" x14ac:dyDescent="0.15">
      <c r="A3593">
        <v>2120</v>
      </c>
      <c r="B3593">
        <v>78</v>
      </c>
      <c r="C3593">
        <v>1</v>
      </c>
      <c r="D3593" s="17">
        <v>2003</v>
      </c>
      <c r="E3593" s="17">
        <v>1</v>
      </c>
      <c r="F3593" s="17">
        <v>5</v>
      </c>
      <c r="G3593" s="40">
        <f>DATE(D3593,E3593,F3593)</f>
        <v>37626</v>
      </c>
      <c r="H3593">
        <f>INT((G3593-DATE(YEAR(G3593-WEEKDAY(G3593-1)+4),1,3)+WEEKDAY(DATE(YEAR(G3593-WEEKDAY(G3593-1)+4),1,3))+5)/7)</f>
        <v>1</v>
      </c>
      <c r="I3593" s="38">
        <v>0</v>
      </c>
      <c r="J3593" s="38">
        <v>0.3298611111111111</v>
      </c>
      <c r="L3593">
        <v>17</v>
      </c>
      <c r="O3593">
        <v>6</v>
      </c>
      <c r="P3593">
        <v>3</v>
      </c>
      <c r="Q3593">
        <v>1</v>
      </c>
      <c r="R3593">
        <v>39</v>
      </c>
      <c r="S3593">
        <v>1</v>
      </c>
      <c r="T3593">
        <v>1</v>
      </c>
      <c r="W3593" s="41" t="s">
        <v>118</v>
      </c>
      <c r="X3593">
        <v>3</v>
      </c>
      <c r="Y3593">
        <v>0</v>
      </c>
      <c r="Z3593">
        <v>0</v>
      </c>
      <c r="AA3593">
        <v>0</v>
      </c>
      <c r="AB3593">
        <v>1</v>
      </c>
      <c r="AC3593">
        <v>0</v>
      </c>
      <c r="AD3593">
        <v>0</v>
      </c>
      <c r="AE3593">
        <v>1</v>
      </c>
    </row>
    <row r="3594" spans="1:39" x14ac:dyDescent="0.15">
      <c r="A3594">
        <v>4340</v>
      </c>
      <c r="B3594">
        <v>185</v>
      </c>
      <c r="C3594">
        <v>1</v>
      </c>
      <c r="D3594" s="17">
        <v>2007</v>
      </c>
      <c r="E3594" s="17">
        <v>1</v>
      </c>
      <c r="F3594" s="17">
        <v>3</v>
      </c>
      <c r="G3594" s="40">
        <f>DATE(D3594,E3594,F3594)</f>
        <v>39085</v>
      </c>
      <c r="H3594">
        <f>INT((G3594-DATE(YEAR(G3594-WEEKDAY(G3594-1)+4),1,3)+WEEKDAY(DATE(YEAR(G3594-WEEKDAY(G3594-1)+4),1,3))+5)/7)</f>
        <v>1</v>
      </c>
      <c r="I3594" s="29">
        <v>0.47083333333333338</v>
      </c>
      <c r="J3594" s="29">
        <v>0.47083333333333333</v>
      </c>
      <c r="K3594">
        <v>7311</v>
      </c>
      <c r="L3594">
        <v>18</v>
      </c>
      <c r="O3594">
        <v>6</v>
      </c>
      <c r="P3594">
        <v>3</v>
      </c>
      <c r="Q3594">
        <v>2</v>
      </c>
      <c r="W3594" s="41" t="s">
        <v>118</v>
      </c>
      <c r="X3594">
        <v>0</v>
      </c>
      <c r="Y3594">
        <v>1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</row>
    <row r="3595" spans="1:39" x14ac:dyDescent="0.15">
      <c r="A3595">
        <v>4346</v>
      </c>
      <c r="B3595">
        <v>185</v>
      </c>
      <c r="C3595">
        <v>1</v>
      </c>
      <c r="D3595" s="19">
        <v>2007</v>
      </c>
      <c r="E3595" s="19">
        <v>1</v>
      </c>
      <c r="F3595" s="19">
        <v>4</v>
      </c>
      <c r="G3595" s="40">
        <f>DATE(D3595,E3595,F3595)</f>
        <v>39086</v>
      </c>
      <c r="H3595">
        <f>INT((G3595-DATE(YEAR(G3595-WEEKDAY(G3595-1)+4),1,3)+WEEKDAY(DATE(YEAR(G3595-WEEKDAY(G3595-1)+4),1,3))+5)/7)</f>
        <v>1</v>
      </c>
      <c r="I3595" s="29">
        <v>0.43611111111111112</v>
      </c>
      <c r="J3595" s="29">
        <v>0.43611111111111112</v>
      </c>
      <c r="N3595">
        <v>18</v>
      </c>
      <c r="O3595">
        <v>6</v>
      </c>
      <c r="P3595">
        <v>3</v>
      </c>
      <c r="Q3595">
        <v>1</v>
      </c>
      <c r="R3595">
        <v>38.4</v>
      </c>
      <c r="S3595">
        <v>1</v>
      </c>
      <c r="T3595">
        <v>3</v>
      </c>
      <c r="W3595" s="41" t="s">
        <v>118</v>
      </c>
      <c r="X3595">
        <v>0</v>
      </c>
      <c r="Y3595">
        <v>1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</row>
    <row r="3596" spans="1:39" x14ac:dyDescent="0.15">
      <c r="A3596">
        <v>4342</v>
      </c>
      <c r="B3596">
        <v>185</v>
      </c>
      <c r="C3596">
        <v>1</v>
      </c>
      <c r="D3596" s="17">
        <v>2007</v>
      </c>
      <c r="E3596" s="17">
        <v>1</v>
      </c>
      <c r="F3596" s="17">
        <v>4</v>
      </c>
      <c r="G3596" s="40">
        <f>DATE(D3596,E3596,F3596)</f>
        <v>39086</v>
      </c>
      <c r="H3596">
        <f>INT((G3596-DATE(YEAR(G3596-WEEKDAY(G3596-1)+4),1,3)+WEEKDAY(DATE(YEAR(G3596-WEEKDAY(G3596-1)+4),1,3))+5)/7)</f>
        <v>1</v>
      </c>
      <c r="I3596" s="29">
        <v>0.36249999999999999</v>
      </c>
      <c r="J3596" s="29">
        <v>0.36249999999999999</v>
      </c>
      <c r="L3596">
        <v>17</v>
      </c>
      <c r="M3596" s="10"/>
      <c r="N3596" s="10"/>
      <c r="O3596">
        <v>6</v>
      </c>
      <c r="P3596">
        <v>3</v>
      </c>
      <c r="Q3596">
        <v>2</v>
      </c>
      <c r="R3596">
        <v>37.299999999999997</v>
      </c>
      <c r="S3596">
        <v>0</v>
      </c>
      <c r="T3596">
        <v>3</v>
      </c>
      <c r="V3596" s="41" t="s">
        <v>53</v>
      </c>
      <c r="W3596" s="41" t="s">
        <v>278</v>
      </c>
      <c r="X3596">
        <v>1</v>
      </c>
      <c r="Y3596">
        <v>0</v>
      </c>
      <c r="Z3596">
        <v>1</v>
      </c>
      <c r="AA3596">
        <v>0</v>
      </c>
      <c r="AB3596">
        <v>0</v>
      </c>
      <c r="AC3596">
        <v>0</v>
      </c>
      <c r="AD3596">
        <v>0</v>
      </c>
      <c r="AE3596">
        <v>1</v>
      </c>
      <c r="AK3596">
        <v>310</v>
      </c>
      <c r="AL3596">
        <v>518</v>
      </c>
    </row>
    <row r="3597" spans="1:39" x14ac:dyDescent="0.15">
      <c r="A3597">
        <v>310</v>
      </c>
      <c r="B3597">
        <v>11</v>
      </c>
      <c r="C3597">
        <v>2</v>
      </c>
      <c r="D3597" s="17">
        <v>2004</v>
      </c>
      <c r="E3597" s="17">
        <v>1</v>
      </c>
      <c r="F3597" s="17">
        <v>8</v>
      </c>
      <c r="G3597" s="40">
        <f>DATE(D3597,E3597,F3597)</f>
        <v>37994</v>
      </c>
      <c r="H3597">
        <f>INT((G3597-DATE(YEAR(G3597-WEEKDAY(G3597-1)+4),1,3)+WEEKDAY(DATE(YEAR(G3597-WEEKDAY(G3597-1)+4),1,3))+5)/7)</f>
        <v>2</v>
      </c>
      <c r="I3597" s="38">
        <v>0</v>
      </c>
      <c r="J3597" s="38">
        <v>0.33611111111111108</v>
      </c>
      <c r="K3597">
        <v>4853</v>
      </c>
      <c r="L3597">
        <v>16</v>
      </c>
      <c r="O3597">
        <v>6</v>
      </c>
      <c r="P3597">
        <v>3</v>
      </c>
      <c r="Q3597">
        <v>1</v>
      </c>
      <c r="T3597">
        <v>2</v>
      </c>
      <c r="W3597" s="41" t="s">
        <v>118</v>
      </c>
      <c r="X3597">
        <v>0</v>
      </c>
      <c r="Y3597">
        <v>1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</row>
    <row r="3598" spans="1:39" x14ac:dyDescent="0.15">
      <c r="A3598">
        <v>32</v>
      </c>
      <c r="B3598">
        <v>2</v>
      </c>
      <c r="C3598">
        <v>2</v>
      </c>
      <c r="D3598" s="17">
        <v>2004</v>
      </c>
      <c r="E3598" s="17">
        <v>1</v>
      </c>
      <c r="F3598" s="17">
        <v>8</v>
      </c>
      <c r="G3598" s="40">
        <f>DATE(D3598,E3598,F3598)</f>
        <v>37994</v>
      </c>
      <c r="H3598">
        <f>INT((G3598-DATE(YEAR(G3598-WEEKDAY(G3598-1)+4),1,3)+WEEKDAY(DATE(YEAR(G3598-WEEKDAY(G3598-1)+4),1,3))+5)/7)</f>
        <v>2</v>
      </c>
      <c r="I3598" s="38">
        <v>0</v>
      </c>
      <c r="J3598" s="38">
        <v>0.43402777777777773</v>
      </c>
      <c r="K3598">
        <v>4585</v>
      </c>
      <c r="L3598">
        <v>19</v>
      </c>
      <c r="O3598">
        <v>6</v>
      </c>
      <c r="P3598">
        <v>3</v>
      </c>
      <c r="Q3598">
        <v>2</v>
      </c>
      <c r="T3598">
        <v>2</v>
      </c>
      <c r="W3598" s="41" t="s">
        <v>118</v>
      </c>
      <c r="X3598">
        <v>0</v>
      </c>
      <c r="Y3598">
        <v>1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</row>
    <row r="3599" spans="1:39" x14ac:dyDescent="0.15">
      <c r="A3599">
        <v>53</v>
      </c>
      <c r="B3599">
        <v>2</v>
      </c>
      <c r="C3599">
        <v>2</v>
      </c>
      <c r="D3599" s="17">
        <v>2004</v>
      </c>
      <c r="E3599" s="17">
        <v>1</v>
      </c>
      <c r="F3599" s="17">
        <v>9</v>
      </c>
      <c r="G3599" s="40">
        <f>DATE(D3599,E3599,F3599)</f>
        <v>37995</v>
      </c>
      <c r="H3599">
        <f>INT((G3599-DATE(YEAR(G3599-WEEKDAY(G3599-1)+4),1,3)+WEEKDAY(DATE(YEAR(G3599-WEEKDAY(G3599-1)+4),1,3))+5)/7)</f>
        <v>2</v>
      </c>
      <c r="I3599" s="38"/>
      <c r="J3599" s="38"/>
      <c r="L3599">
        <v>16</v>
      </c>
      <c r="O3599">
        <v>6</v>
      </c>
      <c r="P3599">
        <v>3</v>
      </c>
      <c r="Q3599">
        <v>1</v>
      </c>
      <c r="T3599">
        <v>2</v>
      </c>
      <c r="W3599" s="41" t="s">
        <v>118</v>
      </c>
      <c r="X3599">
        <v>0</v>
      </c>
      <c r="Y3599">
        <v>1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</row>
    <row r="3600" spans="1:39" x14ac:dyDescent="0.15">
      <c r="A3600">
        <v>169</v>
      </c>
      <c r="B3600">
        <v>7</v>
      </c>
      <c r="C3600">
        <v>3</v>
      </c>
      <c r="D3600" s="17">
        <v>2004</v>
      </c>
      <c r="E3600" s="17">
        <v>1</v>
      </c>
      <c r="F3600" s="17">
        <v>15</v>
      </c>
      <c r="G3600" s="40">
        <f t="shared" ref="G3600:G3608" si="426">DATE(D3600,E3600,F3600)</f>
        <v>38001</v>
      </c>
      <c r="H3600">
        <f t="shared" ref="H3600:H3608" si="427">INT((G3600-DATE(YEAR(G3600-WEEKDAY(G3600-1)+4),1,3)+WEEKDAY(DATE(YEAR(G3600-WEEKDAY(G3600-1)+4),1,3))+5)/7)</f>
        <v>3</v>
      </c>
      <c r="I3600" s="38">
        <v>0</v>
      </c>
      <c r="J3600" s="38">
        <v>0.3354166666666667</v>
      </c>
      <c r="K3600">
        <v>3804</v>
      </c>
      <c r="L3600">
        <v>19</v>
      </c>
      <c r="O3600">
        <v>6</v>
      </c>
      <c r="P3600">
        <v>3</v>
      </c>
      <c r="Q3600">
        <v>2</v>
      </c>
      <c r="R3600">
        <v>37</v>
      </c>
      <c r="S3600">
        <v>0</v>
      </c>
      <c r="T3600">
        <v>2</v>
      </c>
      <c r="W3600" s="41" t="s">
        <v>118</v>
      </c>
      <c r="X3600">
        <v>4</v>
      </c>
      <c r="Y3600">
        <v>0</v>
      </c>
      <c r="Z3600">
        <v>0</v>
      </c>
      <c r="AA3600">
        <v>0</v>
      </c>
      <c r="AB3600">
        <v>0</v>
      </c>
      <c r="AC3600">
        <v>1</v>
      </c>
      <c r="AD3600">
        <v>0</v>
      </c>
      <c r="AE3600">
        <v>1</v>
      </c>
    </row>
    <row r="3601" spans="1:39" x14ac:dyDescent="0.15">
      <c r="A3601">
        <v>229</v>
      </c>
      <c r="B3601">
        <v>9</v>
      </c>
      <c r="C3601">
        <v>3</v>
      </c>
      <c r="D3601" s="19">
        <v>2004</v>
      </c>
      <c r="E3601" s="19">
        <v>1</v>
      </c>
      <c r="F3601" s="19">
        <v>16</v>
      </c>
      <c r="G3601" s="40">
        <f t="shared" si="426"/>
        <v>38002</v>
      </c>
      <c r="H3601">
        <f t="shared" si="427"/>
        <v>3</v>
      </c>
      <c r="I3601" s="38">
        <v>0</v>
      </c>
      <c r="J3601" s="38">
        <v>0.43888888888888888</v>
      </c>
      <c r="K3601">
        <v>4898</v>
      </c>
      <c r="L3601">
        <v>18</v>
      </c>
      <c r="O3601">
        <v>6</v>
      </c>
      <c r="P3601">
        <v>3</v>
      </c>
      <c r="Q3601">
        <v>1</v>
      </c>
      <c r="T3601">
        <v>2</v>
      </c>
      <c r="W3601" s="41" t="s">
        <v>118</v>
      </c>
      <c r="X3601">
        <v>0</v>
      </c>
      <c r="Y3601">
        <v>1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</row>
    <row r="3602" spans="1:39" x14ac:dyDescent="0.15">
      <c r="A3602">
        <v>183</v>
      </c>
      <c r="B3602">
        <v>7</v>
      </c>
      <c r="C3602">
        <v>3</v>
      </c>
      <c r="D3602" s="17">
        <v>2004</v>
      </c>
      <c r="E3602" s="17">
        <v>1</v>
      </c>
      <c r="F3602" s="17">
        <v>16</v>
      </c>
      <c r="G3602" s="40">
        <f t="shared" si="426"/>
        <v>38002</v>
      </c>
      <c r="H3602">
        <f t="shared" si="427"/>
        <v>3</v>
      </c>
      <c r="I3602" s="38">
        <v>0</v>
      </c>
      <c r="J3602" s="38">
        <v>0.29444444444444445</v>
      </c>
      <c r="K3602">
        <v>1784</v>
      </c>
      <c r="L3602">
        <v>19</v>
      </c>
      <c r="O3602">
        <v>6</v>
      </c>
      <c r="P3602">
        <v>3</v>
      </c>
      <c r="Q3602">
        <v>1</v>
      </c>
      <c r="T3602">
        <v>2</v>
      </c>
      <c r="W3602" s="41" t="s">
        <v>278</v>
      </c>
      <c r="X3602">
        <v>1</v>
      </c>
      <c r="Y3602">
        <v>0</v>
      </c>
      <c r="Z3602">
        <v>1</v>
      </c>
      <c r="AA3602">
        <v>0</v>
      </c>
      <c r="AB3602">
        <v>0</v>
      </c>
      <c r="AC3602">
        <v>0</v>
      </c>
      <c r="AD3602">
        <v>0</v>
      </c>
      <c r="AE3602">
        <v>1</v>
      </c>
    </row>
    <row r="3603" spans="1:39" x14ac:dyDescent="0.15">
      <c r="A3603">
        <v>4426</v>
      </c>
      <c r="B3603">
        <v>188</v>
      </c>
      <c r="C3603">
        <v>3</v>
      </c>
      <c r="D3603" s="17">
        <v>2007</v>
      </c>
      <c r="E3603" s="17">
        <v>1</v>
      </c>
      <c r="F3603" s="17">
        <v>17</v>
      </c>
      <c r="G3603" s="40">
        <f t="shared" si="426"/>
        <v>39099</v>
      </c>
      <c r="H3603">
        <f t="shared" si="427"/>
        <v>3</v>
      </c>
      <c r="I3603" s="29">
        <v>0.48472222222222222</v>
      </c>
      <c r="J3603" s="29">
        <v>0.48472222222222222</v>
      </c>
      <c r="K3603">
        <v>1744</v>
      </c>
      <c r="L3603">
        <v>18</v>
      </c>
      <c r="O3603">
        <v>6</v>
      </c>
      <c r="P3603">
        <v>3</v>
      </c>
      <c r="Q3603">
        <v>2</v>
      </c>
      <c r="T3603">
        <v>3</v>
      </c>
      <c r="W3603" s="41" t="s">
        <v>118</v>
      </c>
      <c r="X3603">
        <v>0</v>
      </c>
      <c r="Y3603">
        <v>1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</row>
    <row r="3604" spans="1:39" x14ac:dyDescent="0.15">
      <c r="A3604">
        <v>3517</v>
      </c>
      <c r="B3604">
        <v>158</v>
      </c>
      <c r="C3604">
        <v>3</v>
      </c>
      <c r="D3604" s="19">
        <v>2008</v>
      </c>
      <c r="E3604" s="19">
        <v>1</v>
      </c>
      <c r="F3604" s="19">
        <v>14</v>
      </c>
      <c r="G3604" s="40">
        <f t="shared" si="426"/>
        <v>39461</v>
      </c>
      <c r="H3604">
        <f t="shared" si="427"/>
        <v>3</v>
      </c>
      <c r="I3604" s="38">
        <v>0</v>
      </c>
      <c r="J3604" s="38">
        <v>0.3576388888888889</v>
      </c>
      <c r="K3604">
        <v>7824</v>
      </c>
      <c r="L3604">
        <v>16</v>
      </c>
      <c r="O3604">
        <v>6</v>
      </c>
      <c r="P3604">
        <v>3</v>
      </c>
      <c r="Q3604">
        <v>2</v>
      </c>
      <c r="W3604" s="41" t="s">
        <v>118</v>
      </c>
      <c r="X3604">
        <v>1</v>
      </c>
      <c r="Y3604">
        <v>0</v>
      </c>
      <c r="Z3604">
        <v>1</v>
      </c>
      <c r="AA3604">
        <v>0</v>
      </c>
      <c r="AB3604">
        <v>0</v>
      </c>
      <c r="AC3604">
        <v>0</v>
      </c>
      <c r="AD3604">
        <v>0</v>
      </c>
      <c r="AE3604">
        <v>1</v>
      </c>
      <c r="AM3604" t="s">
        <v>2920</v>
      </c>
    </row>
    <row r="3605" spans="1:39" x14ac:dyDescent="0.15">
      <c r="A3605">
        <v>3526</v>
      </c>
      <c r="B3605">
        <v>158</v>
      </c>
      <c r="C3605">
        <v>3</v>
      </c>
      <c r="D3605" s="17">
        <v>2008</v>
      </c>
      <c r="E3605" s="17">
        <v>1</v>
      </c>
      <c r="F3605" s="17">
        <v>14</v>
      </c>
      <c r="G3605" s="40">
        <f t="shared" si="426"/>
        <v>39461</v>
      </c>
      <c r="H3605">
        <f t="shared" si="427"/>
        <v>3</v>
      </c>
      <c r="I3605" s="38"/>
      <c r="J3605" s="38"/>
      <c r="K3605">
        <v>7831</v>
      </c>
      <c r="N3605">
        <v>15</v>
      </c>
      <c r="O3605">
        <v>6</v>
      </c>
      <c r="P3605">
        <v>3</v>
      </c>
      <c r="Q3605">
        <v>1</v>
      </c>
      <c r="W3605" s="41" t="s">
        <v>118</v>
      </c>
      <c r="X3605">
        <v>1</v>
      </c>
      <c r="Y3605">
        <v>0</v>
      </c>
      <c r="Z3605">
        <v>1</v>
      </c>
      <c r="AA3605">
        <v>0</v>
      </c>
      <c r="AB3605">
        <v>0</v>
      </c>
      <c r="AC3605">
        <v>0</v>
      </c>
      <c r="AD3605">
        <v>0</v>
      </c>
      <c r="AE3605">
        <v>1</v>
      </c>
    </row>
    <row r="3606" spans="1:39" x14ac:dyDescent="0.15">
      <c r="A3606">
        <v>3539</v>
      </c>
      <c r="B3606">
        <v>158</v>
      </c>
      <c r="C3606">
        <v>3</v>
      </c>
      <c r="D3606" s="17">
        <v>2008</v>
      </c>
      <c r="E3606" s="17">
        <v>1</v>
      </c>
      <c r="F3606" s="17">
        <v>15</v>
      </c>
      <c r="G3606" s="40">
        <f t="shared" si="426"/>
        <v>39462</v>
      </c>
      <c r="H3606">
        <f t="shared" si="427"/>
        <v>3</v>
      </c>
      <c r="I3606" s="38">
        <v>0</v>
      </c>
      <c r="J3606" s="38">
        <v>0.39930555555555558</v>
      </c>
      <c r="K3606">
        <v>7836</v>
      </c>
      <c r="N3606">
        <v>15</v>
      </c>
      <c r="O3606">
        <v>6</v>
      </c>
      <c r="P3606">
        <v>3</v>
      </c>
      <c r="Q3606">
        <v>2</v>
      </c>
      <c r="R3606">
        <v>37.1</v>
      </c>
      <c r="S3606">
        <v>0</v>
      </c>
      <c r="T3606">
        <v>3</v>
      </c>
      <c r="W3606" s="41" t="s">
        <v>118</v>
      </c>
      <c r="X3606">
        <v>3</v>
      </c>
      <c r="Y3606">
        <v>0</v>
      </c>
      <c r="Z3606">
        <v>0</v>
      </c>
      <c r="AA3606">
        <v>0</v>
      </c>
      <c r="AB3606">
        <v>1</v>
      </c>
      <c r="AC3606">
        <v>0</v>
      </c>
      <c r="AD3606">
        <v>0</v>
      </c>
      <c r="AE3606">
        <v>1</v>
      </c>
      <c r="AM3606" t="s">
        <v>2920</v>
      </c>
    </row>
    <row r="3607" spans="1:39" x14ac:dyDescent="0.15">
      <c r="A3607">
        <v>3542</v>
      </c>
      <c r="B3607">
        <v>158</v>
      </c>
      <c r="C3607">
        <v>3</v>
      </c>
      <c r="D3607" s="17">
        <v>2008</v>
      </c>
      <c r="E3607" s="17">
        <v>1</v>
      </c>
      <c r="F3607" s="17">
        <v>15</v>
      </c>
      <c r="G3607" s="40">
        <f t="shared" si="426"/>
        <v>39462</v>
      </c>
      <c r="H3607">
        <f t="shared" si="427"/>
        <v>3</v>
      </c>
      <c r="I3607" s="38">
        <v>0</v>
      </c>
      <c r="J3607" s="38">
        <v>0.42083333333333334</v>
      </c>
      <c r="N3607">
        <v>15</v>
      </c>
      <c r="O3607">
        <v>6</v>
      </c>
      <c r="P3607">
        <v>3</v>
      </c>
      <c r="Q3607">
        <v>1</v>
      </c>
      <c r="R3607">
        <v>36.799999999999997</v>
      </c>
      <c r="S3607">
        <v>0</v>
      </c>
      <c r="T3607">
        <v>3</v>
      </c>
      <c r="W3607" s="41" t="s">
        <v>50</v>
      </c>
      <c r="X3607">
        <v>5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1</v>
      </c>
      <c r="AE3607">
        <v>1</v>
      </c>
    </row>
    <row r="3608" spans="1:39" x14ac:dyDescent="0.15">
      <c r="A3608">
        <v>3585</v>
      </c>
      <c r="B3608">
        <v>160</v>
      </c>
      <c r="C3608">
        <v>3</v>
      </c>
      <c r="D3608" s="17">
        <v>2008</v>
      </c>
      <c r="E3608" s="17">
        <v>1</v>
      </c>
      <c r="F3608" s="17">
        <v>18</v>
      </c>
      <c r="G3608" s="40">
        <f t="shared" si="426"/>
        <v>39465</v>
      </c>
      <c r="H3608">
        <f t="shared" si="427"/>
        <v>3</v>
      </c>
      <c r="I3608" s="38">
        <v>0</v>
      </c>
      <c r="J3608" s="38">
        <v>0.39444444444444443</v>
      </c>
      <c r="K3608">
        <v>7858</v>
      </c>
      <c r="L3608">
        <v>15</v>
      </c>
      <c r="O3608">
        <v>6</v>
      </c>
      <c r="P3608">
        <v>3</v>
      </c>
      <c r="Q3608">
        <v>1</v>
      </c>
      <c r="T3608">
        <v>3</v>
      </c>
      <c r="W3608" s="41" t="s">
        <v>50</v>
      </c>
      <c r="X3608">
        <v>0</v>
      </c>
      <c r="Y3608">
        <v>1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</row>
    <row r="3609" spans="1:39" x14ac:dyDescent="0.15">
      <c r="A3609">
        <v>241</v>
      </c>
      <c r="B3609">
        <v>9</v>
      </c>
      <c r="C3609">
        <v>3</v>
      </c>
      <c r="D3609" s="17">
        <v>2004</v>
      </c>
      <c r="E3609" s="17">
        <v>1</v>
      </c>
      <c r="F3609" s="17">
        <v>19</v>
      </c>
      <c r="G3609" s="40">
        <f t="shared" ref="G3609:G3618" si="428">DATE(D3609,E3609,F3609)</f>
        <v>38005</v>
      </c>
      <c r="H3609">
        <f t="shared" ref="H3609:H3618" si="429">INT((G3609-DATE(YEAR(G3609-WEEKDAY(G3609-1)+4),1,3)+WEEKDAY(DATE(YEAR(G3609-WEEKDAY(G3609-1)+4),1,3))+5)/7)</f>
        <v>4</v>
      </c>
      <c r="I3609" s="38">
        <v>0</v>
      </c>
      <c r="J3609" s="38">
        <v>0.35694444444444445</v>
      </c>
      <c r="K3609">
        <v>4902</v>
      </c>
      <c r="L3609">
        <v>19</v>
      </c>
      <c r="O3609">
        <v>6</v>
      </c>
      <c r="P3609">
        <v>3</v>
      </c>
      <c r="Q3609">
        <v>2</v>
      </c>
      <c r="T3609">
        <v>2</v>
      </c>
      <c r="W3609" s="41" t="s">
        <v>49</v>
      </c>
      <c r="X3609">
        <v>1</v>
      </c>
      <c r="Y3609">
        <v>0</v>
      </c>
      <c r="Z3609">
        <v>1</v>
      </c>
      <c r="AA3609">
        <v>0</v>
      </c>
      <c r="AB3609">
        <v>0</v>
      </c>
      <c r="AC3609">
        <v>0</v>
      </c>
      <c r="AD3609">
        <v>0</v>
      </c>
      <c r="AE3609">
        <v>1</v>
      </c>
    </row>
    <row r="3610" spans="1:39" x14ac:dyDescent="0.15">
      <c r="A3610">
        <v>245</v>
      </c>
      <c r="B3610">
        <v>9</v>
      </c>
      <c r="C3610">
        <v>3</v>
      </c>
      <c r="D3610" s="17">
        <v>2004</v>
      </c>
      <c r="E3610" s="17">
        <v>1</v>
      </c>
      <c r="F3610" s="17">
        <v>19</v>
      </c>
      <c r="G3610" s="40">
        <f t="shared" si="428"/>
        <v>38005</v>
      </c>
      <c r="H3610">
        <f t="shared" si="429"/>
        <v>4</v>
      </c>
      <c r="I3610" s="38">
        <v>0</v>
      </c>
      <c r="J3610" s="38">
        <v>0.3659722222222222</v>
      </c>
      <c r="L3610">
        <v>19</v>
      </c>
      <c r="O3610">
        <v>6</v>
      </c>
      <c r="P3610">
        <v>3</v>
      </c>
      <c r="Q3610">
        <v>2</v>
      </c>
      <c r="T3610">
        <v>2</v>
      </c>
      <c r="W3610" s="41" t="s">
        <v>50</v>
      </c>
      <c r="X3610">
        <v>3</v>
      </c>
      <c r="Y3610">
        <v>0</v>
      </c>
      <c r="Z3610">
        <v>0</v>
      </c>
      <c r="AA3610">
        <v>0</v>
      </c>
      <c r="AB3610">
        <v>1</v>
      </c>
      <c r="AC3610">
        <v>0</v>
      </c>
      <c r="AD3610">
        <v>0</v>
      </c>
      <c r="AE3610">
        <v>1</v>
      </c>
    </row>
    <row r="3611" spans="1:39" x14ac:dyDescent="0.15">
      <c r="A3611">
        <v>142</v>
      </c>
      <c r="B3611">
        <v>6</v>
      </c>
      <c r="C3611">
        <v>3</v>
      </c>
      <c r="D3611" s="17">
        <v>2004</v>
      </c>
      <c r="E3611" s="17">
        <v>1</v>
      </c>
      <c r="F3611" s="17">
        <v>20</v>
      </c>
      <c r="G3611" s="40">
        <f t="shared" si="428"/>
        <v>38006</v>
      </c>
      <c r="H3611">
        <f t="shared" si="429"/>
        <v>4</v>
      </c>
      <c r="I3611" s="38">
        <v>0</v>
      </c>
      <c r="J3611" s="38">
        <v>0.33749999999999997</v>
      </c>
      <c r="K3611">
        <v>4911</v>
      </c>
      <c r="L3611">
        <v>19</v>
      </c>
      <c r="O3611">
        <v>6</v>
      </c>
      <c r="P3611">
        <v>3</v>
      </c>
      <c r="Q3611">
        <v>2</v>
      </c>
      <c r="R3611">
        <v>36.200000000000003</v>
      </c>
      <c r="S3611">
        <v>0</v>
      </c>
      <c r="T3611">
        <v>2</v>
      </c>
      <c r="W3611" s="41" t="s">
        <v>278</v>
      </c>
      <c r="X3611">
        <v>0</v>
      </c>
      <c r="Y3611">
        <v>1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</row>
    <row r="3612" spans="1:39" x14ac:dyDescent="0.15">
      <c r="A3612">
        <v>728</v>
      </c>
      <c r="B3612">
        <v>26</v>
      </c>
      <c r="C3612">
        <v>4</v>
      </c>
      <c r="D3612" s="17">
        <v>2004</v>
      </c>
      <c r="E3612" s="17">
        <v>1</v>
      </c>
      <c r="F3612" s="17">
        <v>24</v>
      </c>
      <c r="G3612" s="40">
        <f t="shared" si="428"/>
        <v>38010</v>
      </c>
      <c r="H3612">
        <f t="shared" si="429"/>
        <v>4</v>
      </c>
      <c r="I3612" s="38">
        <v>0</v>
      </c>
      <c r="J3612" s="38">
        <v>0.41875000000000001</v>
      </c>
      <c r="K3612">
        <v>1963</v>
      </c>
      <c r="L3612">
        <v>18</v>
      </c>
      <c r="O3612">
        <v>6</v>
      </c>
      <c r="P3612">
        <v>3</v>
      </c>
      <c r="Q3612">
        <v>2</v>
      </c>
      <c r="T3612">
        <v>2</v>
      </c>
      <c r="X3612">
        <v>1</v>
      </c>
      <c r="Y3612">
        <v>0</v>
      </c>
      <c r="Z3612">
        <v>1</v>
      </c>
      <c r="AA3612">
        <v>0</v>
      </c>
      <c r="AB3612">
        <v>0</v>
      </c>
      <c r="AC3612">
        <v>0</v>
      </c>
      <c r="AD3612">
        <v>0</v>
      </c>
      <c r="AE3612">
        <v>1</v>
      </c>
    </row>
    <row r="3613" spans="1:39" x14ac:dyDescent="0.15">
      <c r="A3613">
        <v>4475</v>
      </c>
      <c r="B3613">
        <v>190</v>
      </c>
      <c r="C3613">
        <v>4</v>
      </c>
      <c r="D3613" s="19">
        <v>2007</v>
      </c>
      <c r="E3613" s="19">
        <v>1</v>
      </c>
      <c r="F3613" s="19">
        <v>26</v>
      </c>
      <c r="G3613" s="40">
        <f t="shared" si="428"/>
        <v>39108</v>
      </c>
      <c r="H3613">
        <f t="shared" si="429"/>
        <v>4</v>
      </c>
      <c r="I3613" s="29">
        <v>0.33611111111111108</v>
      </c>
      <c r="J3613" s="29">
        <v>0.33611111111111108</v>
      </c>
      <c r="K3613">
        <v>7357</v>
      </c>
      <c r="L3613">
        <v>19</v>
      </c>
      <c r="O3613">
        <v>6</v>
      </c>
      <c r="P3613">
        <v>3</v>
      </c>
      <c r="Q3613">
        <v>2</v>
      </c>
      <c r="R3613">
        <v>36.1</v>
      </c>
      <c r="S3613">
        <v>0</v>
      </c>
      <c r="T3613">
        <v>3</v>
      </c>
      <c r="W3613" s="41" t="s">
        <v>118</v>
      </c>
      <c r="X3613">
        <v>1</v>
      </c>
      <c r="Y3613">
        <v>0</v>
      </c>
      <c r="Z3613">
        <v>1</v>
      </c>
      <c r="AA3613">
        <v>0</v>
      </c>
      <c r="AB3613">
        <v>0</v>
      </c>
      <c r="AC3613">
        <v>0</v>
      </c>
      <c r="AD3613">
        <v>0</v>
      </c>
      <c r="AE3613">
        <v>1</v>
      </c>
    </row>
    <row r="3614" spans="1:39" x14ac:dyDescent="0.15">
      <c r="A3614">
        <v>3600</v>
      </c>
      <c r="B3614">
        <v>160</v>
      </c>
      <c r="C3614">
        <v>4</v>
      </c>
      <c r="D3614" s="17">
        <v>2008</v>
      </c>
      <c r="E3614" s="17">
        <v>1</v>
      </c>
      <c r="F3614" s="17">
        <v>21</v>
      </c>
      <c r="G3614" s="40">
        <f t="shared" si="428"/>
        <v>39468</v>
      </c>
      <c r="H3614">
        <f t="shared" si="429"/>
        <v>4</v>
      </c>
      <c r="I3614" s="38">
        <v>0</v>
      </c>
      <c r="J3614" s="38">
        <v>0.37847222222222227</v>
      </c>
      <c r="K3614">
        <v>7867</v>
      </c>
      <c r="N3614">
        <v>15</v>
      </c>
      <c r="O3614">
        <v>6</v>
      </c>
      <c r="P3614">
        <v>3</v>
      </c>
      <c r="Q3614">
        <v>2</v>
      </c>
      <c r="W3614" s="41" t="s">
        <v>50</v>
      </c>
      <c r="X3614">
        <v>1</v>
      </c>
      <c r="Y3614">
        <v>0</v>
      </c>
      <c r="Z3614">
        <v>1</v>
      </c>
      <c r="AA3614">
        <v>0</v>
      </c>
      <c r="AB3614">
        <v>0</v>
      </c>
      <c r="AC3614">
        <v>0</v>
      </c>
      <c r="AD3614">
        <v>0</v>
      </c>
      <c r="AE3614">
        <v>1</v>
      </c>
    </row>
    <row r="3615" spans="1:39" x14ac:dyDescent="0.15">
      <c r="A3615">
        <v>3620</v>
      </c>
      <c r="B3615">
        <v>161</v>
      </c>
      <c r="C3615">
        <v>4</v>
      </c>
      <c r="D3615" s="17">
        <v>2008</v>
      </c>
      <c r="E3615" s="17">
        <v>1</v>
      </c>
      <c r="F3615" s="17">
        <v>22</v>
      </c>
      <c r="G3615" s="40">
        <f t="shared" si="428"/>
        <v>39469</v>
      </c>
      <c r="H3615">
        <f t="shared" si="429"/>
        <v>4</v>
      </c>
      <c r="I3615" s="38">
        <v>0</v>
      </c>
      <c r="J3615" s="38">
        <v>0.47986111111111113</v>
      </c>
      <c r="K3615">
        <v>7874</v>
      </c>
      <c r="L3615">
        <v>18</v>
      </c>
      <c r="O3615">
        <v>6</v>
      </c>
      <c r="P3615">
        <v>3</v>
      </c>
      <c r="Q3615">
        <v>2</v>
      </c>
      <c r="R3615">
        <v>38.5</v>
      </c>
      <c r="S3615">
        <v>1</v>
      </c>
      <c r="T3615">
        <v>3</v>
      </c>
      <c r="W3615" s="41" t="s">
        <v>118</v>
      </c>
      <c r="X3615">
        <v>0</v>
      </c>
      <c r="Y3615">
        <v>1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</row>
    <row r="3616" spans="1:39" x14ac:dyDescent="0.15">
      <c r="A3616">
        <v>3627</v>
      </c>
      <c r="B3616">
        <v>161</v>
      </c>
      <c r="C3616">
        <v>4</v>
      </c>
      <c r="D3616" s="17">
        <v>2008</v>
      </c>
      <c r="E3616" s="17">
        <v>1</v>
      </c>
      <c r="F3616" s="17">
        <v>23</v>
      </c>
      <c r="G3616" s="40">
        <f t="shared" si="428"/>
        <v>39470</v>
      </c>
      <c r="H3616">
        <f t="shared" si="429"/>
        <v>4</v>
      </c>
      <c r="I3616" s="38">
        <v>9</v>
      </c>
      <c r="J3616" s="38">
        <v>9</v>
      </c>
      <c r="K3616">
        <v>7876</v>
      </c>
      <c r="N3616">
        <v>15</v>
      </c>
      <c r="O3616">
        <v>6</v>
      </c>
      <c r="P3616">
        <v>3</v>
      </c>
      <c r="Q3616">
        <v>2</v>
      </c>
      <c r="R3616">
        <v>37.1</v>
      </c>
      <c r="S3616">
        <v>0</v>
      </c>
      <c r="T3616">
        <v>3</v>
      </c>
      <c r="W3616" s="41" t="s">
        <v>50</v>
      </c>
      <c r="X3616">
        <v>1</v>
      </c>
      <c r="Y3616">
        <v>0</v>
      </c>
      <c r="Z3616">
        <v>1</v>
      </c>
      <c r="AA3616">
        <v>0</v>
      </c>
      <c r="AB3616">
        <v>0</v>
      </c>
      <c r="AC3616">
        <v>0</v>
      </c>
      <c r="AD3616">
        <v>0</v>
      </c>
      <c r="AE3616">
        <v>1</v>
      </c>
    </row>
    <row r="3617" spans="1:39" x14ac:dyDescent="0.15">
      <c r="A3617">
        <v>3637</v>
      </c>
      <c r="B3617">
        <v>162</v>
      </c>
      <c r="C3617">
        <v>4</v>
      </c>
      <c r="D3617" s="17">
        <v>2008</v>
      </c>
      <c r="E3617" s="17">
        <v>1</v>
      </c>
      <c r="F3617" s="17">
        <v>24</v>
      </c>
      <c r="G3617" s="40">
        <f t="shared" si="428"/>
        <v>39471</v>
      </c>
      <c r="H3617">
        <f t="shared" si="429"/>
        <v>4</v>
      </c>
      <c r="I3617" s="38">
        <v>0</v>
      </c>
      <c r="J3617" s="38">
        <v>0.3756944444444445</v>
      </c>
      <c r="K3617">
        <v>7836</v>
      </c>
      <c r="N3617">
        <v>15</v>
      </c>
      <c r="O3617">
        <v>6</v>
      </c>
      <c r="P3617">
        <v>3</v>
      </c>
      <c r="Q3617">
        <v>2</v>
      </c>
      <c r="R3617">
        <v>36.200000000000003</v>
      </c>
      <c r="S3617">
        <v>0</v>
      </c>
      <c r="T3617">
        <v>3</v>
      </c>
      <c r="W3617" s="41" t="s">
        <v>118</v>
      </c>
      <c r="X3617">
        <v>1</v>
      </c>
      <c r="Y3617">
        <v>0</v>
      </c>
      <c r="Z3617">
        <v>1</v>
      </c>
      <c r="AA3617">
        <v>0</v>
      </c>
      <c r="AB3617">
        <v>0</v>
      </c>
      <c r="AC3617">
        <v>0</v>
      </c>
      <c r="AD3617">
        <v>0</v>
      </c>
      <c r="AE3617">
        <v>1</v>
      </c>
    </row>
    <row r="3618" spans="1:39" x14ac:dyDescent="0.15">
      <c r="A3618">
        <v>3652</v>
      </c>
      <c r="B3618">
        <v>162</v>
      </c>
      <c r="C3618">
        <v>4</v>
      </c>
      <c r="D3618" s="17">
        <v>2008</v>
      </c>
      <c r="E3618" s="17">
        <v>1</v>
      </c>
      <c r="F3618" s="17">
        <v>25</v>
      </c>
      <c r="G3618" s="40">
        <f t="shared" si="428"/>
        <v>39472</v>
      </c>
      <c r="H3618">
        <f t="shared" si="429"/>
        <v>4</v>
      </c>
      <c r="I3618" s="38">
        <v>0</v>
      </c>
      <c r="J3618" s="38">
        <v>0.3756944444444445</v>
      </c>
      <c r="K3618">
        <v>7887</v>
      </c>
      <c r="L3618">
        <v>15</v>
      </c>
      <c r="O3618">
        <v>6</v>
      </c>
      <c r="P3618">
        <v>3</v>
      </c>
      <c r="Q3618">
        <v>1</v>
      </c>
      <c r="T3618">
        <v>3</v>
      </c>
      <c r="W3618" s="41" t="s">
        <v>118</v>
      </c>
      <c r="X3618">
        <v>0</v>
      </c>
      <c r="Y3618">
        <v>1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</row>
    <row r="3619" spans="1:39" x14ac:dyDescent="0.15">
      <c r="A3619">
        <v>333</v>
      </c>
      <c r="B3619">
        <v>12</v>
      </c>
      <c r="C3619">
        <v>4</v>
      </c>
      <c r="D3619" s="17">
        <v>2004</v>
      </c>
      <c r="E3619" s="17">
        <v>1</v>
      </c>
      <c r="F3619" s="17">
        <v>27</v>
      </c>
      <c r="G3619" s="40">
        <f t="shared" ref="G3619:G3631" si="430">DATE(D3619,E3619,F3619)</f>
        <v>38013</v>
      </c>
      <c r="H3619">
        <f t="shared" ref="H3619:H3631" si="431">INT((G3619-DATE(YEAR(G3619-WEEKDAY(G3619-1)+4),1,3)+WEEKDAY(DATE(YEAR(G3619-WEEKDAY(G3619-1)+4),1,3))+5)/7)</f>
        <v>5</v>
      </c>
      <c r="I3619" s="38">
        <v>0</v>
      </c>
      <c r="J3619" s="38">
        <v>0.38263888888888892</v>
      </c>
      <c r="L3619">
        <v>16</v>
      </c>
      <c r="O3619">
        <v>6</v>
      </c>
      <c r="P3619">
        <v>3</v>
      </c>
      <c r="Q3619">
        <v>1</v>
      </c>
      <c r="W3619" s="41" t="s">
        <v>278</v>
      </c>
      <c r="X3619">
        <v>0</v>
      </c>
      <c r="Y3619">
        <v>1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</row>
    <row r="3620" spans="1:39" x14ac:dyDescent="0.15">
      <c r="A3620">
        <v>5</v>
      </c>
      <c r="B3620">
        <v>1</v>
      </c>
      <c r="C3620">
        <v>5</v>
      </c>
      <c r="D3620" s="19">
        <v>2004</v>
      </c>
      <c r="E3620" s="19">
        <v>1</v>
      </c>
      <c r="F3620" s="19">
        <v>28</v>
      </c>
      <c r="G3620" s="40">
        <f t="shared" si="430"/>
        <v>38014</v>
      </c>
      <c r="H3620">
        <f t="shared" si="431"/>
        <v>5</v>
      </c>
      <c r="I3620" s="38">
        <v>0</v>
      </c>
      <c r="J3620" s="38">
        <v>0.3347222222222222</v>
      </c>
      <c r="K3620">
        <v>4951</v>
      </c>
      <c r="L3620">
        <v>18</v>
      </c>
      <c r="O3620">
        <v>6</v>
      </c>
      <c r="P3620">
        <v>3</v>
      </c>
      <c r="Q3620">
        <v>1</v>
      </c>
      <c r="T3620" s="2">
        <v>2</v>
      </c>
      <c r="U3620" s="2"/>
      <c r="W3620" s="41" t="s">
        <v>118</v>
      </c>
      <c r="X3620">
        <v>0</v>
      </c>
      <c r="Y3620">
        <v>1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</row>
    <row r="3621" spans="1:39" x14ac:dyDescent="0.15">
      <c r="A3621">
        <v>13</v>
      </c>
      <c r="B3621">
        <v>1</v>
      </c>
      <c r="C3621">
        <v>5</v>
      </c>
      <c r="D3621" s="17">
        <v>2004</v>
      </c>
      <c r="E3621" s="17">
        <v>1</v>
      </c>
      <c r="F3621" s="17">
        <v>28</v>
      </c>
      <c r="G3621" s="40">
        <f t="shared" si="430"/>
        <v>38014</v>
      </c>
      <c r="H3621">
        <f t="shared" si="431"/>
        <v>5</v>
      </c>
      <c r="I3621" s="38"/>
      <c r="J3621" s="38"/>
      <c r="K3621">
        <v>4955</v>
      </c>
      <c r="L3621">
        <v>19</v>
      </c>
      <c r="O3621">
        <v>6</v>
      </c>
      <c r="P3621">
        <v>3</v>
      </c>
      <c r="Q3621">
        <v>2</v>
      </c>
      <c r="T3621">
        <v>2</v>
      </c>
      <c r="W3621" s="41" t="s">
        <v>118</v>
      </c>
      <c r="X3621">
        <v>0</v>
      </c>
      <c r="Y3621">
        <v>1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</row>
    <row r="3622" spans="1:39" x14ac:dyDescent="0.15">
      <c r="A3622">
        <v>83</v>
      </c>
      <c r="B3622">
        <v>4</v>
      </c>
      <c r="C3622">
        <v>5</v>
      </c>
      <c r="D3622" s="17">
        <v>2004</v>
      </c>
      <c r="E3622" s="17">
        <v>1</v>
      </c>
      <c r="F3622" s="17">
        <v>29</v>
      </c>
      <c r="G3622" s="40">
        <f t="shared" si="430"/>
        <v>38015</v>
      </c>
      <c r="H3622">
        <f t="shared" si="431"/>
        <v>5</v>
      </c>
      <c r="I3622" s="38">
        <v>0</v>
      </c>
      <c r="J3622" s="38">
        <v>0.37986111111111115</v>
      </c>
      <c r="K3622">
        <v>210</v>
      </c>
      <c r="L3622">
        <v>15</v>
      </c>
      <c r="O3622">
        <v>6</v>
      </c>
      <c r="P3622">
        <v>3</v>
      </c>
      <c r="Q3622">
        <v>1</v>
      </c>
      <c r="R3622">
        <v>36.6</v>
      </c>
      <c r="S3622">
        <v>0</v>
      </c>
      <c r="T3622">
        <v>2</v>
      </c>
      <c r="W3622" s="41" t="s">
        <v>118</v>
      </c>
      <c r="X3622">
        <v>0</v>
      </c>
      <c r="Y3622">
        <v>1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</row>
    <row r="3623" spans="1:39" x14ac:dyDescent="0.15">
      <c r="A3623">
        <v>88</v>
      </c>
      <c r="B3623">
        <v>4</v>
      </c>
      <c r="C3623">
        <v>5</v>
      </c>
      <c r="D3623" s="17">
        <v>2004</v>
      </c>
      <c r="E3623" s="17">
        <v>1</v>
      </c>
      <c r="F3623" s="17">
        <v>29</v>
      </c>
      <c r="G3623" s="40">
        <f t="shared" si="430"/>
        <v>38015</v>
      </c>
      <c r="H3623">
        <f t="shared" si="431"/>
        <v>5</v>
      </c>
      <c r="I3623" s="38">
        <v>0</v>
      </c>
      <c r="J3623" s="38">
        <v>0.41875000000000001</v>
      </c>
      <c r="K3623">
        <v>1641</v>
      </c>
      <c r="L3623">
        <v>19</v>
      </c>
      <c r="O3623">
        <v>6</v>
      </c>
      <c r="P3623">
        <v>3</v>
      </c>
      <c r="Q3623">
        <v>1</v>
      </c>
      <c r="T3623">
        <v>2</v>
      </c>
      <c r="W3623" s="41" t="s">
        <v>278</v>
      </c>
      <c r="X3623">
        <v>0</v>
      </c>
      <c r="Y3623">
        <v>1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</row>
    <row r="3624" spans="1:39" x14ac:dyDescent="0.15">
      <c r="A3624">
        <v>79</v>
      </c>
      <c r="B3624">
        <v>4</v>
      </c>
      <c r="C3624">
        <v>5</v>
      </c>
      <c r="D3624" s="17">
        <v>2004</v>
      </c>
      <c r="E3624" s="17">
        <v>1</v>
      </c>
      <c r="F3624" s="17">
        <v>29</v>
      </c>
      <c r="G3624" s="40">
        <f t="shared" si="430"/>
        <v>38015</v>
      </c>
      <c r="H3624">
        <f t="shared" si="431"/>
        <v>5</v>
      </c>
      <c r="I3624" s="38">
        <v>0</v>
      </c>
      <c r="J3624" s="38">
        <v>0.3659722222222222</v>
      </c>
      <c r="K3624">
        <v>468</v>
      </c>
      <c r="L3624">
        <v>16</v>
      </c>
      <c r="O3624">
        <v>6</v>
      </c>
      <c r="P3624">
        <v>3</v>
      </c>
      <c r="Q3624">
        <v>2</v>
      </c>
      <c r="T3624">
        <v>2</v>
      </c>
      <c r="W3624" s="41" t="s">
        <v>120</v>
      </c>
      <c r="X3624">
        <v>1</v>
      </c>
      <c r="Y3624">
        <v>0</v>
      </c>
      <c r="Z3624">
        <v>1</v>
      </c>
      <c r="AA3624">
        <v>0</v>
      </c>
      <c r="AB3624">
        <v>0</v>
      </c>
      <c r="AC3624">
        <v>0</v>
      </c>
      <c r="AD3624">
        <v>0</v>
      </c>
      <c r="AE3624">
        <v>1</v>
      </c>
    </row>
    <row r="3625" spans="1:39" x14ac:dyDescent="0.15">
      <c r="A3625">
        <v>75</v>
      </c>
      <c r="B3625">
        <v>3</v>
      </c>
      <c r="C3625">
        <v>5</v>
      </c>
      <c r="D3625" s="17">
        <v>2004</v>
      </c>
      <c r="E3625" s="17">
        <v>1</v>
      </c>
      <c r="F3625" s="17">
        <v>30</v>
      </c>
      <c r="G3625" s="40">
        <f t="shared" si="430"/>
        <v>38016</v>
      </c>
      <c r="H3625">
        <f t="shared" si="431"/>
        <v>5</v>
      </c>
      <c r="I3625" s="38">
        <v>0</v>
      </c>
      <c r="J3625" s="38">
        <v>0.4604166666666667</v>
      </c>
      <c r="K3625">
        <v>4976</v>
      </c>
      <c r="L3625">
        <v>17</v>
      </c>
      <c r="O3625">
        <v>6</v>
      </c>
      <c r="P3625">
        <v>3</v>
      </c>
      <c r="Q3625">
        <v>1</v>
      </c>
      <c r="T3625">
        <v>2</v>
      </c>
      <c r="W3625" s="41" t="s">
        <v>118</v>
      </c>
      <c r="X3625">
        <v>0</v>
      </c>
      <c r="Y3625">
        <v>1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M3625" t="s">
        <v>2920</v>
      </c>
    </row>
    <row r="3626" spans="1:39" x14ac:dyDescent="0.15">
      <c r="A3626">
        <v>56</v>
      </c>
      <c r="B3626">
        <v>3</v>
      </c>
      <c r="C3626">
        <v>5</v>
      </c>
      <c r="D3626" s="17">
        <v>2004</v>
      </c>
      <c r="E3626" s="17">
        <v>1</v>
      </c>
      <c r="F3626" s="17">
        <v>30</v>
      </c>
      <c r="G3626" s="40">
        <f t="shared" si="430"/>
        <v>38016</v>
      </c>
      <c r="H3626">
        <f t="shared" si="431"/>
        <v>5</v>
      </c>
      <c r="I3626" s="38">
        <v>0</v>
      </c>
      <c r="J3626" s="38">
        <v>0.35138888888888892</v>
      </c>
      <c r="K3626">
        <v>4968</v>
      </c>
      <c r="L3626">
        <v>18</v>
      </c>
      <c r="O3626">
        <v>6</v>
      </c>
      <c r="P3626">
        <v>3</v>
      </c>
      <c r="Q3626">
        <v>2</v>
      </c>
      <c r="T3626">
        <v>2</v>
      </c>
      <c r="W3626" s="41" t="s">
        <v>50</v>
      </c>
      <c r="X3626">
        <v>0</v>
      </c>
      <c r="Y3626">
        <v>1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</row>
    <row r="3627" spans="1:39" x14ac:dyDescent="0.15">
      <c r="A3627">
        <v>94</v>
      </c>
      <c r="B3627">
        <v>4</v>
      </c>
      <c r="C3627">
        <v>5</v>
      </c>
      <c r="D3627" s="17">
        <v>2004</v>
      </c>
      <c r="E3627" s="17">
        <v>1</v>
      </c>
      <c r="F3627" s="17">
        <v>30</v>
      </c>
      <c r="G3627" s="40">
        <f t="shared" si="430"/>
        <v>38016</v>
      </c>
      <c r="H3627">
        <f t="shared" si="431"/>
        <v>5</v>
      </c>
      <c r="I3627" s="38">
        <v>0</v>
      </c>
      <c r="J3627" s="38">
        <v>0.2951388888888889</v>
      </c>
      <c r="K3627">
        <v>4497</v>
      </c>
      <c r="L3627">
        <v>18</v>
      </c>
      <c r="O3627">
        <v>6</v>
      </c>
      <c r="P3627">
        <v>3</v>
      </c>
      <c r="Q3627">
        <v>2</v>
      </c>
      <c r="T3627">
        <v>2</v>
      </c>
      <c r="W3627" s="41" t="s">
        <v>357</v>
      </c>
      <c r="X3627">
        <v>0</v>
      </c>
      <c r="Y3627">
        <v>1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</row>
    <row r="3628" spans="1:39" x14ac:dyDescent="0.15">
      <c r="A3628">
        <v>71</v>
      </c>
      <c r="B3628">
        <v>3</v>
      </c>
      <c r="C3628">
        <v>5</v>
      </c>
      <c r="D3628" s="17">
        <v>2004</v>
      </c>
      <c r="E3628" s="17">
        <v>1</v>
      </c>
      <c r="F3628" s="17">
        <v>30</v>
      </c>
      <c r="G3628" s="40">
        <f t="shared" si="430"/>
        <v>38016</v>
      </c>
      <c r="H3628">
        <f t="shared" si="431"/>
        <v>5</v>
      </c>
      <c r="I3628" s="38">
        <v>0</v>
      </c>
      <c r="J3628" s="38">
        <v>0.4548611111111111</v>
      </c>
      <c r="K3628">
        <v>4974</v>
      </c>
      <c r="L3628">
        <v>19</v>
      </c>
      <c r="O3628">
        <v>6</v>
      </c>
      <c r="P3628">
        <v>3</v>
      </c>
      <c r="Q3628">
        <v>2</v>
      </c>
      <c r="T3628">
        <v>2</v>
      </c>
      <c r="W3628" s="41" t="s">
        <v>118</v>
      </c>
      <c r="X3628">
        <v>0</v>
      </c>
      <c r="Y3628">
        <v>1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</row>
    <row r="3629" spans="1:39" x14ac:dyDescent="0.15">
      <c r="A3629">
        <v>98</v>
      </c>
      <c r="B3629">
        <v>4</v>
      </c>
      <c r="C3629">
        <v>5</v>
      </c>
      <c r="D3629" s="17">
        <v>2004</v>
      </c>
      <c r="E3629" s="17">
        <v>1</v>
      </c>
      <c r="F3629" s="17">
        <v>30</v>
      </c>
      <c r="G3629" s="40">
        <f t="shared" si="430"/>
        <v>38016</v>
      </c>
      <c r="H3629">
        <f t="shared" si="431"/>
        <v>5</v>
      </c>
      <c r="I3629" s="38">
        <v>0</v>
      </c>
      <c r="J3629" s="38">
        <v>0.35138888888888892</v>
      </c>
      <c r="K3629">
        <v>4966</v>
      </c>
      <c r="L3629">
        <v>19</v>
      </c>
      <c r="O3629">
        <v>6</v>
      </c>
      <c r="P3629">
        <v>3</v>
      </c>
      <c r="Q3629">
        <v>1</v>
      </c>
      <c r="T3629">
        <v>2</v>
      </c>
      <c r="W3629" s="41" t="s">
        <v>118</v>
      </c>
      <c r="X3629">
        <v>0</v>
      </c>
      <c r="Y3629">
        <v>1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</row>
    <row r="3630" spans="1:39" x14ac:dyDescent="0.15">
      <c r="A3630">
        <v>4487</v>
      </c>
      <c r="B3630">
        <v>191</v>
      </c>
      <c r="C3630">
        <v>5</v>
      </c>
      <c r="D3630" s="19">
        <v>2007</v>
      </c>
      <c r="E3630" s="19">
        <v>1</v>
      </c>
      <c r="F3630" s="19">
        <v>30</v>
      </c>
      <c r="G3630" s="40">
        <f t="shared" si="430"/>
        <v>39112</v>
      </c>
      <c r="H3630">
        <f t="shared" si="431"/>
        <v>5</v>
      </c>
      <c r="I3630" s="29">
        <v>0.32291666666666669</v>
      </c>
      <c r="J3630" s="29">
        <v>0.32291666666666669</v>
      </c>
      <c r="K3630">
        <v>7</v>
      </c>
      <c r="L3630">
        <v>19</v>
      </c>
      <c r="O3630">
        <v>6</v>
      </c>
      <c r="P3630">
        <v>3</v>
      </c>
      <c r="Q3630">
        <v>1</v>
      </c>
      <c r="R3630">
        <v>36.6</v>
      </c>
      <c r="S3630">
        <v>0</v>
      </c>
      <c r="T3630">
        <v>60</v>
      </c>
      <c r="W3630" s="41" t="s">
        <v>50</v>
      </c>
      <c r="X3630">
        <v>1</v>
      </c>
      <c r="Y3630">
        <v>0</v>
      </c>
      <c r="Z3630">
        <v>1</v>
      </c>
      <c r="AA3630">
        <v>0</v>
      </c>
      <c r="AB3630">
        <v>0</v>
      </c>
      <c r="AC3630">
        <v>0</v>
      </c>
      <c r="AD3630">
        <v>0</v>
      </c>
      <c r="AE3630">
        <v>1</v>
      </c>
    </row>
    <row r="3631" spans="1:39" x14ac:dyDescent="0.15">
      <c r="A3631">
        <v>3705</v>
      </c>
      <c r="B3631">
        <v>164</v>
      </c>
      <c r="C3631">
        <v>5</v>
      </c>
      <c r="D3631" s="17">
        <v>2008</v>
      </c>
      <c r="E3631" s="17">
        <v>1</v>
      </c>
      <c r="F3631" s="17">
        <v>30</v>
      </c>
      <c r="G3631" s="40">
        <f t="shared" si="430"/>
        <v>39477</v>
      </c>
      <c r="H3631">
        <f t="shared" si="431"/>
        <v>5</v>
      </c>
      <c r="I3631" s="38">
        <v>0</v>
      </c>
      <c r="J3631" s="38">
        <v>0.46597222222222223</v>
      </c>
      <c r="K3631">
        <v>3727</v>
      </c>
      <c r="N3631">
        <v>15</v>
      </c>
      <c r="O3631">
        <v>6</v>
      </c>
      <c r="P3631">
        <v>3</v>
      </c>
      <c r="Q3631">
        <v>1</v>
      </c>
      <c r="W3631" s="41" t="s">
        <v>118</v>
      </c>
      <c r="X3631">
        <v>0</v>
      </c>
      <c r="Y3631">
        <v>1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</row>
    <row r="3632" spans="1:39" x14ac:dyDescent="0.15">
      <c r="A3632">
        <v>523</v>
      </c>
      <c r="B3632">
        <v>19</v>
      </c>
      <c r="C3632">
        <v>5</v>
      </c>
      <c r="D3632" s="17">
        <v>2004</v>
      </c>
      <c r="E3632" s="17">
        <v>2</v>
      </c>
      <c r="F3632" s="17">
        <v>2</v>
      </c>
      <c r="G3632" s="40">
        <f t="shared" ref="G3632:G3641" si="432">DATE(D3632,E3632,F3632)</f>
        <v>38019</v>
      </c>
      <c r="H3632">
        <f t="shared" ref="H3632:H3641" si="433">INT((G3632-DATE(YEAR(G3632-WEEKDAY(G3632-1)+4),1,3)+WEEKDAY(DATE(YEAR(G3632-WEEKDAY(G3632-1)+4),1,3))+5)/7)</f>
        <v>6</v>
      </c>
      <c r="I3632" s="38">
        <v>0</v>
      </c>
      <c r="J3632" s="38">
        <v>0.43958333333333338</v>
      </c>
      <c r="L3632">
        <v>18</v>
      </c>
      <c r="O3632">
        <v>6</v>
      </c>
      <c r="P3632">
        <v>3</v>
      </c>
      <c r="Q3632">
        <v>2</v>
      </c>
      <c r="R3632">
        <v>36</v>
      </c>
      <c r="S3632">
        <v>0</v>
      </c>
      <c r="T3632">
        <v>2</v>
      </c>
      <c r="W3632" s="41" t="s">
        <v>118</v>
      </c>
      <c r="X3632">
        <v>3</v>
      </c>
      <c r="Y3632">
        <v>0</v>
      </c>
      <c r="Z3632">
        <v>0</v>
      </c>
      <c r="AA3632">
        <v>0</v>
      </c>
      <c r="AB3632">
        <v>1</v>
      </c>
      <c r="AC3632">
        <v>0</v>
      </c>
      <c r="AD3632">
        <v>0</v>
      </c>
      <c r="AE3632">
        <v>1</v>
      </c>
    </row>
    <row r="3633" spans="1:31" x14ac:dyDescent="0.15">
      <c r="A3633">
        <v>1240</v>
      </c>
      <c r="B3633">
        <v>44</v>
      </c>
      <c r="C3633">
        <v>5</v>
      </c>
      <c r="D3633" s="17">
        <v>2004</v>
      </c>
      <c r="E3633" s="17">
        <v>2</v>
      </c>
      <c r="F3633" s="17">
        <v>2</v>
      </c>
      <c r="G3633" s="40">
        <f t="shared" si="432"/>
        <v>38019</v>
      </c>
      <c r="H3633">
        <f t="shared" si="433"/>
        <v>6</v>
      </c>
      <c r="I3633" s="38">
        <v>0</v>
      </c>
      <c r="J3633" s="38">
        <v>0.37777777777777777</v>
      </c>
      <c r="K3633">
        <v>4983</v>
      </c>
      <c r="L3633">
        <v>18</v>
      </c>
      <c r="O3633">
        <v>6</v>
      </c>
      <c r="P3633">
        <v>3</v>
      </c>
      <c r="Q3633">
        <v>1</v>
      </c>
      <c r="T3633">
        <v>2</v>
      </c>
      <c r="W3633" s="41" t="s">
        <v>51</v>
      </c>
      <c r="X3633">
        <v>0</v>
      </c>
      <c r="Y3633">
        <v>1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</row>
    <row r="3634" spans="1:31" x14ac:dyDescent="0.15">
      <c r="A3634">
        <v>533</v>
      </c>
      <c r="B3634">
        <v>19</v>
      </c>
      <c r="C3634">
        <v>5</v>
      </c>
      <c r="D3634" s="17">
        <v>2004</v>
      </c>
      <c r="E3634" s="17">
        <v>2</v>
      </c>
      <c r="F3634" s="17">
        <v>3</v>
      </c>
      <c r="G3634" s="40">
        <f t="shared" si="432"/>
        <v>38020</v>
      </c>
      <c r="H3634">
        <f t="shared" si="433"/>
        <v>6</v>
      </c>
      <c r="I3634" s="38">
        <v>0</v>
      </c>
      <c r="J3634" s="38">
        <v>0.37708333333333338</v>
      </c>
      <c r="K3634">
        <v>4994</v>
      </c>
      <c r="L3634">
        <v>19</v>
      </c>
      <c r="O3634">
        <v>6</v>
      </c>
      <c r="P3634">
        <v>3</v>
      </c>
      <c r="Q3634">
        <v>1</v>
      </c>
      <c r="T3634">
        <v>2</v>
      </c>
      <c r="W3634" s="41" t="s">
        <v>278</v>
      </c>
      <c r="X3634">
        <v>0</v>
      </c>
      <c r="Y3634">
        <v>1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</row>
    <row r="3635" spans="1:31" x14ac:dyDescent="0.15">
      <c r="A3635">
        <v>532</v>
      </c>
      <c r="B3635">
        <v>19</v>
      </c>
      <c r="C3635">
        <v>5</v>
      </c>
      <c r="D3635" s="17">
        <v>2004</v>
      </c>
      <c r="E3635" s="17">
        <v>2</v>
      </c>
      <c r="F3635" s="17">
        <v>3</v>
      </c>
      <c r="G3635" s="40">
        <f t="shared" si="432"/>
        <v>38020</v>
      </c>
      <c r="H3635">
        <f t="shared" si="433"/>
        <v>6</v>
      </c>
      <c r="I3635" s="38">
        <v>0</v>
      </c>
      <c r="J3635" s="38">
        <v>0.3756944444444445</v>
      </c>
      <c r="K3635">
        <v>4993</v>
      </c>
      <c r="L3635">
        <v>16</v>
      </c>
      <c r="O3635">
        <v>6</v>
      </c>
      <c r="P3635">
        <v>3</v>
      </c>
      <c r="Q3635">
        <v>2</v>
      </c>
      <c r="T3635">
        <v>2</v>
      </c>
      <c r="W3635" s="41" t="s">
        <v>120</v>
      </c>
      <c r="X3635">
        <v>3</v>
      </c>
      <c r="Y3635">
        <v>0</v>
      </c>
      <c r="Z3635">
        <v>0</v>
      </c>
      <c r="AA3635">
        <v>0</v>
      </c>
      <c r="AB3635">
        <v>1</v>
      </c>
      <c r="AC3635">
        <v>0</v>
      </c>
      <c r="AD3635">
        <v>0</v>
      </c>
      <c r="AE3635">
        <v>1</v>
      </c>
    </row>
    <row r="3636" spans="1:31" x14ac:dyDescent="0.15">
      <c r="A3636">
        <v>538</v>
      </c>
      <c r="B3636">
        <v>19</v>
      </c>
      <c r="C3636">
        <v>5</v>
      </c>
      <c r="D3636" s="17">
        <v>2004</v>
      </c>
      <c r="E3636" s="17">
        <v>2</v>
      </c>
      <c r="F3636" s="17">
        <v>3</v>
      </c>
      <c r="G3636" s="40">
        <f t="shared" si="432"/>
        <v>38020</v>
      </c>
      <c r="H3636">
        <f t="shared" si="433"/>
        <v>6</v>
      </c>
      <c r="I3636" s="38">
        <v>11</v>
      </c>
      <c r="J3636" s="38">
        <v>11</v>
      </c>
      <c r="K3636">
        <v>5206</v>
      </c>
      <c r="L3636">
        <v>16</v>
      </c>
      <c r="O3636">
        <v>6</v>
      </c>
      <c r="P3636">
        <v>3</v>
      </c>
      <c r="Q3636">
        <v>1</v>
      </c>
      <c r="W3636" s="41" t="s">
        <v>120</v>
      </c>
      <c r="X3636">
        <v>4</v>
      </c>
      <c r="Y3636">
        <v>0</v>
      </c>
      <c r="Z3636">
        <v>0</v>
      </c>
      <c r="AA3636">
        <v>0</v>
      </c>
      <c r="AB3636">
        <v>0</v>
      </c>
      <c r="AC3636">
        <v>1</v>
      </c>
      <c r="AD3636">
        <v>0</v>
      </c>
      <c r="AE3636">
        <v>1</v>
      </c>
    </row>
    <row r="3637" spans="1:31" x14ac:dyDescent="0.15">
      <c r="A3637">
        <v>531</v>
      </c>
      <c r="B3637">
        <v>19</v>
      </c>
      <c r="C3637">
        <v>5</v>
      </c>
      <c r="D3637" s="17">
        <v>2004</v>
      </c>
      <c r="E3637" s="17">
        <v>2</v>
      </c>
      <c r="F3637" s="17">
        <v>3</v>
      </c>
      <c r="G3637" s="40">
        <f t="shared" si="432"/>
        <v>38020</v>
      </c>
      <c r="H3637">
        <f t="shared" si="433"/>
        <v>6</v>
      </c>
      <c r="I3637" s="38">
        <v>9</v>
      </c>
      <c r="J3637" s="38">
        <v>9</v>
      </c>
      <c r="K3637">
        <v>4992</v>
      </c>
      <c r="L3637">
        <v>18</v>
      </c>
      <c r="O3637">
        <v>6</v>
      </c>
      <c r="P3637">
        <v>3</v>
      </c>
      <c r="Q3637">
        <v>1</v>
      </c>
      <c r="W3637" s="41" t="s">
        <v>118</v>
      </c>
      <c r="X3637">
        <v>0</v>
      </c>
      <c r="Y3637">
        <v>1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</row>
    <row r="3638" spans="1:31" x14ac:dyDescent="0.15">
      <c r="A3638">
        <v>549</v>
      </c>
      <c r="B3638">
        <v>19</v>
      </c>
      <c r="C3638">
        <v>6</v>
      </c>
      <c r="D3638" s="17">
        <v>2004</v>
      </c>
      <c r="E3638" s="17">
        <v>2</v>
      </c>
      <c r="F3638" s="17">
        <v>4</v>
      </c>
      <c r="G3638" s="40">
        <f t="shared" si="432"/>
        <v>38021</v>
      </c>
      <c r="H3638">
        <f t="shared" si="433"/>
        <v>6</v>
      </c>
      <c r="I3638" s="38">
        <v>0</v>
      </c>
      <c r="J3638" s="38">
        <v>0.3527777777777778</v>
      </c>
      <c r="K3638">
        <v>6005</v>
      </c>
      <c r="L3638">
        <v>15</v>
      </c>
      <c r="O3638">
        <v>6</v>
      </c>
      <c r="P3638">
        <v>3</v>
      </c>
      <c r="Q3638">
        <v>1</v>
      </c>
      <c r="T3638">
        <v>2</v>
      </c>
      <c r="W3638" s="41" t="s">
        <v>118</v>
      </c>
      <c r="X3638">
        <v>4</v>
      </c>
      <c r="Y3638">
        <v>0</v>
      </c>
      <c r="Z3638">
        <v>0</v>
      </c>
      <c r="AA3638">
        <v>0</v>
      </c>
      <c r="AB3638">
        <v>0</v>
      </c>
      <c r="AC3638">
        <v>1</v>
      </c>
      <c r="AD3638">
        <v>0</v>
      </c>
      <c r="AE3638">
        <v>1</v>
      </c>
    </row>
    <row r="3639" spans="1:31" x14ac:dyDescent="0.15">
      <c r="A3639">
        <v>504</v>
      </c>
      <c r="B3639">
        <v>18</v>
      </c>
      <c r="C3639">
        <v>6</v>
      </c>
      <c r="D3639" s="17">
        <v>2004</v>
      </c>
      <c r="E3639" s="17">
        <v>2</v>
      </c>
      <c r="F3639" s="17">
        <v>4</v>
      </c>
      <c r="G3639" s="40">
        <f t="shared" si="432"/>
        <v>38021</v>
      </c>
      <c r="H3639">
        <f t="shared" si="433"/>
        <v>6</v>
      </c>
      <c r="I3639" s="38">
        <v>0</v>
      </c>
      <c r="J3639" s="38">
        <v>0.39027777777777778</v>
      </c>
      <c r="K3639">
        <v>6010</v>
      </c>
      <c r="L3639">
        <v>19</v>
      </c>
      <c r="O3639">
        <v>6</v>
      </c>
      <c r="P3639">
        <v>3</v>
      </c>
      <c r="Q3639">
        <v>1</v>
      </c>
      <c r="R3639">
        <v>36.799999999999997</v>
      </c>
      <c r="S3639">
        <v>0</v>
      </c>
      <c r="T3639">
        <v>2</v>
      </c>
      <c r="W3639" s="41" t="s">
        <v>50</v>
      </c>
      <c r="X3639">
        <v>1</v>
      </c>
      <c r="Y3639">
        <v>0</v>
      </c>
      <c r="Z3639">
        <v>1</v>
      </c>
      <c r="AA3639">
        <v>0</v>
      </c>
      <c r="AB3639">
        <v>0</v>
      </c>
      <c r="AC3639">
        <v>0</v>
      </c>
      <c r="AD3639">
        <v>0</v>
      </c>
      <c r="AE3639">
        <v>1</v>
      </c>
    </row>
    <row r="3640" spans="1:31" x14ac:dyDescent="0.15">
      <c r="A3640">
        <v>516</v>
      </c>
      <c r="B3640">
        <v>18</v>
      </c>
      <c r="C3640">
        <v>6</v>
      </c>
      <c r="D3640" s="17">
        <v>2004</v>
      </c>
      <c r="E3640" s="17">
        <v>2</v>
      </c>
      <c r="F3640" s="17">
        <v>4</v>
      </c>
      <c r="G3640" s="40">
        <f t="shared" si="432"/>
        <v>38021</v>
      </c>
      <c r="H3640">
        <f t="shared" si="433"/>
        <v>6</v>
      </c>
      <c r="I3640" s="38">
        <v>0</v>
      </c>
      <c r="J3640" s="38">
        <v>0.41944444444444445</v>
      </c>
      <c r="L3640">
        <v>15</v>
      </c>
      <c r="O3640">
        <v>6</v>
      </c>
      <c r="P3640">
        <v>3</v>
      </c>
      <c r="Q3640">
        <v>1</v>
      </c>
      <c r="T3640">
        <v>2</v>
      </c>
      <c r="W3640" s="41" t="s">
        <v>118</v>
      </c>
      <c r="X3640">
        <v>1</v>
      </c>
      <c r="Y3640">
        <v>0</v>
      </c>
      <c r="Z3640">
        <v>1</v>
      </c>
      <c r="AA3640">
        <v>0</v>
      </c>
      <c r="AB3640">
        <v>0</v>
      </c>
      <c r="AC3640">
        <v>0</v>
      </c>
      <c r="AD3640">
        <v>0</v>
      </c>
      <c r="AE3640">
        <v>1</v>
      </c>
    </row>
    <row r="3641" spans="1:31" x14ac:dyDescent="0.15">
      <c r="A3641">
        <v>447</v>
      </c>
      <c r="B3641">
        <v>16</v>
      </c>
      <c r="C3641">
        <v>6</v>
      </c>
      <c r="D3641" s="17">
        <v>2004</v>
      </c>
      <c r="E3641" s="17">
        <v>2</v>
      </c>
      <c r="F3641" s="17">
        <v>6</v>
      </c>
      <c r="G3641" s="40">
        <f t="shared" si="432"/>
        <v>38023</v>
      </c>
      <c r="H3641">
        <f t="shared" si="433"/>
        <v>6</v>
      </c>
      <c r="I3641" s="38">
        <v>0</v>
      </c>
      <c r="J3641" s="38">
        <v>0.3743055555555555</v>
      </c>
      <c r="K3641">
        <v>6024</v>
      </c>
      <c r="L3641">
        <v>18</v>
      </c>
      <c r="O3641">
        <v>6</v>
      </c>
      <c r="P3641">
        <v>3</v>
      </c>
      <c r="Q3641">
        <v>2</v>
      </c>
      <c r="T3641">
        <v>2</v>
      </c>
      <c r="W3641" s="41" t="s">
        <v>278</v>
      </c>
      <c r="X3641">
        <v>1</v>
      </c>
      <c r="Y3641">
        <v>0</v>
      </c>
      <c r="Z3641">
        <v>1</v>
      </c>
      <c r="AA3641">
        <v>0</v>
      </c>
      <c r="AB3641">
        <v>0</v>
      </c>
      <c r="AC3641">
        <v>0</v>
      </c>
      <c r="AD3641">
        <v>0</v>
      </c>
      <c r="AE3641">
        <v>1</v>
      </c>
    </row>
    <row r="3642" spans="1:31" x14ac:dyDescent="0.15">
      <c r="A3642">
        <v>419</v>
      </c>
      <c r="B3642">
        <v>15</v>
      </c>
      <c r="C3642">
        <v>6</v>
      </c>
      <c r="D3642" s="19">
        <v>2004</v>
      </c>
      <c r="E3642" s="19">
        <v>2</v>
      </c>
      <c r="F3642" s="19">
        <v>9</v>
      </c>
      <c r="G3642" s="40">
        <f>DATE(D3642,E3642,F3642)</f>
        <v>38026</v>
      </c>
      <c r="H3642">
        <f>INT((G3642-DATE(YEAR(G3642-WEEKDAY(G3642-1)+4),1,3)+WEEKDAY(DATE(YEAR(G3642-WEEKDAY(G3642-1)+4),1,3))+5)/7)</f>
        <v>7</v>
      </c>
      <c r="I3642" s="38">
        <v>0</v>
      </c>
      <c r="J3642" s="38">
        <v>0.44791666666666669</v>
      </c>
      <c r="K3642">
        <v>1963</v>
      </c>
      <c r="L3642">
        <v>18</v>
      </c>
      <c r="O3642">
        <v>6</v>
      </c>
      <c r="P3642">
        <v>3</v>
      </c>
      <c r="Q3642">
        <v>2</v>
      </c>
      <c r="T3642">
        <v>2</v>
      </c>
      <c r="W3642" s="41" t="s">
        <v>118</v>
      </c>
      <c r="X3642">
        <v>1</v>
      </c>
      <c r="Y3642">
        <v>0</v>
      </c>
      <c r="Z3642">
        <v>1</v>
      </c>
      <c r="AA3642">
        <v>0</v>
      </c>
      <c r="AB3642">
        <v>0</v>
      </c>
      <c r="AC3642">
        <v>0</v>
      </c>
      <c r="AD3642">
        <v>0</v>
      </c>
      <c r="AE3642">
        <v>1</v>
      </c>
    </row>
    <row r="3643" spans="1:31" x14ac:dyDescent="0.15">
      <c r="A3643">
        <v>427</v>
      </c>
      <c r="B3643">
        <v>15</v>
      </c>
      <c r="C3643">
        <v>6</v>
      </c>
      <c r="D3643" s="17">
        <v>2004</v>
      </c>
      <c r="E3643" s="17">
        <v>2</v>
      </c>
      <c r="F3643" s="17">
        <v>9</v>
      </c>
      <c r="G3643" s="40">
        <f>DATE(D3643,E3643,F3643)</f>
        <v>38026</v>
      </c>
      <c r="H3643">
        <f>INT((G3643-DATE(YEAR(G3643-WEEKDAY(G3643-1)+4),1,3)+WEEKDAY(DATE(YEAR(G3643-WEEKDAY(G3643-1)+4),1,3))+5)/7)</f>
        <v>7</v>
      </c>
      <c r="I3643" s="38">
        <v>12</v>
      </c>
      <c r="J3643" s="38">
        <v>12</v>
      </c>
      <c r="K3643">
        <v>6035</v>
      </c>
      <c r="L3643">
        <v>18</v>
      </c>
      <c r="O3643">
        <v>6</v>
      </c>
      <c r="P3643">
        <v>3</v>
      </c>
      <c r="Q3643">
        <v>1</v>
      </c>
      <c r="R3643">
        <v>36</v>
      </c>
      <c r="S3643">
        <v>0</v>
      </c>
      <c r="T3643">
        <v>2</v>
      </c>
      <c r="W3643" s="41" t="s">
        <v>118</v>
      </c>
      <c r="X3643">
        <v>0</v>
      </c>
      <c r="Y3643">
        <v>1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</row>
    <row r="3644" spans="1:31" x14ac:dyDescent="0.15">
      <c r="A3644">
        <v>457</v>
      </c>
      <c r="B3644">
        <v>16</v>
      </c>
      <c r="C3644">
        <v>6</v>
      </c>
      <c r="D3644" s="17">
        <v>2004</v>
      </c>
      <c r="E3644" s="17">
        <v>2</v>
      </c>
      <c r="F3644" s="17">
        <v>9</v>
      </c>
      <c r="G3644" s="40">
        <f>DATE(D3644,E3644,F3644)</f>
        <v>38026</v>
      </c>
      <c r="H3644">
        <f>INT((G3644-DATE(YEAR(G3644-WEEKDAY(G3644-1)+4),1,3)+WEEKDAY(DATE(YEAR(G3644-WEEKDAY(G3644-1)+4),1,3))+5)/7)</f>
        <v>7</v>
      </c>
      <c r="I3644" s="38">
        <v>0</v>
      </c>
      <c r="J3644" s="38">
        <v>0.34166666666666662</v>
      </c>
      <c r="K3644">
        <v>1858</v>
      </c>
      <c r="L3644">
        <v>17</v>
      </c>
      <c r="O3644">
        <v>6</v>
      </c>
      <c r="P3644">
        <v>3</v>
      </c>
      <c r="Q3644">
        <v>2</v>
      </c>
      <c r="W3644" s="41" t="s">
        <v>287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</row>
    <row r="3645" spans="1:31" x14ac:dyDescent="0.15">
      <c r="A3645">
        <v>357</v>
      </c>
      <c r="B3645">
        <v>13</v>
      </c>
      <c r="C3645">
        <v>7</v>
      </c>
      <c r="D3645" s="17">
        <v>2004</v>
      </c>
      <c r="E3645" s="17">
        <v>2</v>
      </c>
      <c r="F3645" s="17">
        <v>11</v>
      </c>
      <c r="G3645" s="40">
        <f>DATE(D3645,E3645,F3645)</f>
        <v>38028</v>
      </c>
      <c r="H3645">
        <f>INT((G3645-DATE(YEAR(G3645-WEEKDAY(G3645-1)+4),1,3)+WEEKDAY(DATE(YEAR(G3645-WEEKDAY(G3645-1)+4),1,3))+5)/7)</f>
        <v>7</v>
      </c>
      <c r="I3645" s="38">
        <v>0</v>
      </c>
      <c r="J3645" s="38">
        <v>0.44305555555555554</v>
      </c>
      <c r="K3645">
        <v>6052</v>
      </c>
      <c r="L3645">
        <v>15</v>
      </c>
      <c r="O3645">
        <v>6</v>
      </c>
      <c r="P3645">
        <v>3</v>
      </c>
      <c r="Q3645">
        <v>2</v>
      </c>
      <c r="T3645">
        <v>2</v>
      </c>
      <c r="W3645" s="41" t="s">
        <v>118</v>
      </c>
      <c r="X3645">
        <v>0</v>
      </c>
      <c r="Y3645">
        <v>1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</row>
    <row r="3646" spans="1:31" x14ac:dyDescent="0.15">
      <c r="A3646">
        <v>685</v>
      </c>
      <c r="B3646">
        <v>24</v>
      </c>
      <c r="C3646">
        <v>7</v>
      </c>
      <c r="D3646" s="17">
        <v>2004</v>
      </c>
      <c r="E3646" s="17">
        <v>2</v>
      </c>
      <c r="F3646" s="17">
        <v>13</v>
      </c>
      <c r="G3646" s="40">
        <f>DATE(D3646,E3646,F3646)</f>
        <v>38030</v>
      </c>
      <c r="H3646">
        <f>INT((G3646-DATE(YEAR(G3646-WEEKDAY(G3646-1)+4),1,3)+WEEKDAY(DATE(YEAR(G3646-WEEKDAY(G3646-1)+4),1,3))+5)/7)</f>
        <v>7</v>
      </c>
      <c r="I3646" s="38">
        <v>0</v>
      </c>
      <c r="J3646" s="38">
        <v>0.46597222222222223</v>
      </c>
      <c r="K3646">
        <v>3823</v>
      </c>
      <c r="L3646">
        <v>16</v>
      </c>
      <c r="O3646">
        <v>6</v>
      </c>
      <c r="P3646">
        <v>3</v>
      </c>
      <c r="Q3646">
        <v>2</v>
      </c>
      <c r="T3646">
        <v>2</v>
      </c>
      <c r="W3646" s="41" t="s">
        <v>118</v>
      </c>
      <c r="X3646">
        <v>0</v>
      </c>
      <c r="Y3646">
        <v>1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</row>
    <row r="3647" spans="1:31" x14ac:dyDescent="0.15">
      <c r="A3647">
        <v>638</v>
      </c>
      <c r="B3647">
        <v>23</v>
      </c>
      <c r="C3647">
        <v>7</v>
      </c>
      <c r="D3647" s="17">
        <v>2004</v>
      </c>
      <c r="E3647" s="17">
        <v>2</v>
      </c>
      <c r="F3647" s="17">
        <v>16</v>
      </c>
      <c r="G3647" s="40">
        <f t="shared" ref="G3647:G3658" si="434">DATE(D3647,E3647,F3647)</f>
        <v>38033</v>
      </c>
      <c r="H3647">
        <f t="shared" ref="H3647:H3658" si="435">INT((G3647-DATE(YEAR(G3647-WEEKDAY(G3647-1)+4),1,3)+WEEKDAY(DATE(YEAR(G3647-WEEKDAY(G3647-1)+4),1,3))+5)/7)</f>
        <v>8</v>
      </c>
      <c r="I3647" s="38">
        <v>0</v>
      </c>
      <c r="J3647" s="38">
        <v>0.38472222222222219</v>
      </c>
      <c r="K3647">
        <v>1264</v>
      </c>
      <c r="L3647">
        <v>15</v>
      </c>
      <c r="O3647">
        <v>6</v>
      </c>
      <c r="P3647">
        <v>3</v>
      </c>
      <c r="Q3647">
        <v>1</v>
      </c>
      <c r="T3647">
        <v>2</v>
      </c>
      <c r="W3647" s="41" t="s">
        <v>118</v>
      </c>
      <c r="X3647">
        <v>1</v>
      </c>
      <c r="Y3647">
        <v>0</v>
      </c>
      <c r="Z3647">
        <v>1</v>
      </c>
      <c r="AA3647">
        <v>0</v>
      </c>
      <c r="AB3647">
        <v>0</v>
      </c>
      <c r="AC3647">
        <v>0</v>
      </c>
      <c r="AD3647">
        <v>0</v>
      </c>
      <c r="AE3647">
        <v>1</v>
      </c>
    </row>
    <row r="3648" spans="1:31" x14ac:dyDescent="0.15">
      <c r="A3648">
        <v>652</v>
      </c>
      <c r="B3648">
        <v>23</v>
      </c>
      <c r="C3648">
        <v>7</v>
      </c>
      <c r="D3648" s="19">
        <v>2004</v>
      </c>
      <c r="E3648" s="19">
        <v>2</v>
      </c>
      <c r="F3648" s="19">
        <v>17</v>
      </c>
      <c r="G3648" s="40">
        <f t="shared" si="434"/>
        <v>38034</v>
      </c>
      <c r="H3648">
        <f t="shared" si="435"/>
        <v>8</v>
      </c>
      <c r="I3648" s="38">
        <v>0</v>
      </c>
      <c r="J3648" s="38">
        <v>0.3527777777777778</v>
      </c>
      <c r="K3648">
        <v>1794</v>
      </c>
      <c r="L3648">
        <v>19</v>
      </c>
      <c r="O3648">
        <v>6</v>
      </c>
      <c r="P3648">
        <v>3</v>
      </c>
      <c r="Q3648">
        <v>1</v>
      </c>
      <c r="T3648">
        <v>2</v>
      </c>
      <c r="W3648" s="41" t="s">
        <v>118</v>
      </c>
      <c r="X3648">
        <v>0</v>
      </c>
      <c r="Y3648">
        <v>1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</row>
    <row r="3649" spans="1:39" x14ac:dyDescent="0.15">
      <c r="A3649">
        <v>615</v>
      </c>
      <c r="B3649">
        <v>22</v>
      </c>
      <c r="C3649">
        <v>8</v>
      </c>
      <c r="D3649" s="17">
        <v>2004</v>
      </c>
      <c r="E3649" s="17">
        <v>2</v>
      </c>
      <c r="F3649" s="17">
        <v>18</v>
      </c>
      <c r="G3649" s="40">
        <f t="shared" si="434"/>
        <v>38035</v>
      </c>
      <c r="H3649">
        <f t="shared" si="435"/>
        <v>8</v>
      </c>
      <c r="I3649" s="38">
        <v>8</v>
      </c>
      <c r="J3649" s="38">
        <v>8</v>
      </c>
      <c r="K3649">
        <v>5149</v>
      </c>
      <c r="L3649">
        <v>15</v>
      </c>
      <c r="O3649">
        <v>6</v>
      </c>
      <c r="P3649">
        <v>3</v>
      </c>
      <c r="Q3649">
        <v>1</v>
      </c>
      <c r="T3649">
        <v>2</v>
      </c>
      <c r="W3649" s="41" t="s">
        <v>118</v>
      </c>
      <c r="X3649">
        <v>3</v>
      </c>
      <c r="Y3649">
        <v>0</v>
      </c>
      <c r="Z3649">
        <v>0</v>
      </c>
      <c r="AA3649">
        <v>0</v>
      </c>
      <c r="AB3649">
        <v>1</v>
      </c>
      <c r="AC3649">
        <v>0</v>
      </c>
      <c r="AD3649">
        <v>0</v>
      </c>
      <c r="AE3649">
        <v>1</v>
      </c>
    </row>
    <row r="3650" spans="1:39" x14ac:dyDescent="0.15">
      <c r="A3650">
        <v>626</v>
      </c>
      <c r="B3650">
        <v>22</v>
      </c>
      <c r="C3650">
        <v>8</v>
      </c>
      <c r="D3650" s="19">
        <v>2004</v>
      </c>
      <c r="E3650" s="19">
        <v>2</v>
      </c>
      <c r="F3650" s="19">
        <v>18</v>
      </c>
      <c r="G3650" s="40">
        <f t="shared" si="434"/>
        <v>38035</v>
      </c>
      <c r="H3650">
        <f t="shared" si="435"/>
        <v>8</v>
      </c>
      <c r="I3650" s="38">
        <v>0</v>
      </c>
      <c r="J3650" s="38">
        <v>0.39999999999999997</v>
      </c>
      <c r="K3650">
        <v>6082</v>
      </c>
      <c r="L3650">
        <v>17</v>
      </c>
      <c r="O3650">
        <v>6</v>
      </c>
      <c r="P3650">
        <v>3</v>
      </c>
      <c r="Q3650">
        <v>1</v>
      </c>
      <c r="T3650">
        <v>2</v>
      </c>
      <c r="W3650" s="41" t="s">
        <v>118</v>
      </c>
      <c r="X3650">
        <v>1</v>
      </c>
      <c r="Y3650">
        <v>0</v>
      </c>
      <c r="Z3650">
        <v>1</v>
      </c>
      <c r="AA3650">
        <v>0</v>
      </c>
      <c r="AB3650">
        <v>0</v>
      </c>
      <c r="AC3650">
        <v>0</v>
      </c>
      <c r="AD3650">
        <v>0</v>
      </c>
      <c r="AE3650">
        <v>1</v>
      </c>
    </row>
    <row r="3651" spans="1:39" x14ac:dyDescent="0.15">
      <c r="A3651">
        <v>588</v>
      </c>
      <c r="B3651">
        <v>21</v>
      </c>
      <c r="C3651">
        <v>8</v>
      </c>
      <c r="D3651" s="17">
        <v>2004</v>
      </c>
      <c r="E3651" s="17">
        <v>2</v>
      </c>
      <c r="F3651" s="17">
        <v>19</v>
      </c>
      <c r="G3651" s="40">
        <f t="shared" si="434"/>
        <v>38036</v>
      </c>
      <c r="H3651">
        <f t="shared" si="435"/>
        <v>8</v>
      </c>
      <c r="I3651" s="38">
        <v>0</v>
      </c>
      <c r="J3651" s="38">
        <v>0.37638888888888888</v>
      </c>
      <c r="K3651">
        <v>6089</v>
      </c>
      <c r="L3651">
        <v>16</v>
      </c>
      <c r="O3651">
        <v>6</v>
      </c>
      <c r="P3651">
        <v>3</v>
      </c>
      <c r="Q3651">
        <v>1</v>
      </c>
      <c r="R3651">
        <v>36</v>
      </c>
      <c r="S3651">
        <v>0</v>
      </c>
      <c r="T3651">
        <v>2</v>
      </c>
      <c r="W3651" s="41" t="s">
        <v>50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1</v>
      </c>
    </row>
    <row r="3652" spans="1:39" x14ac:dyDescent="0.15">
      <c r="A3652">
        <v>593</v>
      </c>
      <c r="B3652">
        <v>21</v>
      </c>
      <c r="C3652">
        <v>8</v>
      </c>
      <c r="D3652" s="17">
        <v>2004</v>
      </c>
      <c r="E3652" s="17">
        <v>2</v>
      </c>
      <c r="F3652" s="17">
        <v>19</v>
      </c>
      <c r="G3652" s="40">
        <f t="shared" si="434"/>
        <v>38036</v>
      </c>
      <c r="H3652">
        <f t="shared" si="435"/>
        <v>8</v>
      </c>
      <c r="I3652" s="38">
        <v>0</v>
      </c>
      <c r="J3652" s="38">
        <v>0.37777777777777777</v>
      </c>
      <c r="K3652">
        <v>5026</v>
      </c>
      <c r="L3652">
        <v>18</v>
      </c>
      <c r="O3652">
        <v>6</v>
      </c>
      <c r="P3652">
        <v>3</v>
      </c>
      <c r="Q3652">
        <v>1</v>
      </c>
      <c r="R3652">
        <v>36.799999999999997</v>
      </c>
      <c r="S3652">
        <v>0</v>
      </c>
      <c r="T3652">
        <v>2</v>
      </c>
      <c r="W3652" s="41" t="s">
        <v>50</v>
      </c>
      <c r="X3652">
        <v>0</v>
      </c>
      <c r="Y3652">
        <v>1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</row>
    <row r="3653" spans="1:39" x14ac:dyDescent="0.15">
      <c r="A3653">
        <v>590</v>
      </c>
      <c r="B3653">
        <v>21</v>
      </c>
      <c r="C3653">
        <v>8</v>
      </c>
      <c r="D3653" s="19">
        <v>2004</v>
      </c>
      <c r="E3653" s="19">
        <v>2</v>
      </c>
      <c r="F3653" s="19">
        <v>19</v>
      </c>
      <c r="G3653" s="40">
        <f t="shared" si="434"/>
        <v>38036</v>
      </c>
      <c r="H3653">
        <f t="shared" si="435"/>
        <v>8</v>
      </c>
      <c r="I3653" s="38">
        <v>0</v>
      </c>
      <c r="J3653" s="38">
        <v>0.37708333333333338</v>
      </c>
      <c r="K3653">
        <v>6091</v>
      </c>
      <c r="L3653">
        <v>19</v>
      </c>
      <c r="O3653">
        <v>6</v>
      </c>
      <c r="P3653">
        <v>3</v>
      </c>
      <c r="Q3653">
        <v>2</v>
      </c>
      <c r="W3653" s="41" t="s">
        <v>278</v>
      </c>
      <c r="X3653">
        <v>1</v>
      </c>
      <c r="Y3653">
        <v>0</v>
      </c>
      <c r="Z3653">
        <v>1</v>
      </c>
      <c r="AA3653">
        <v>0</v>
      </c>
      <c r="AB3653">
        <v>0</v>
      </c>
      <c r="AC3653">
        <v>0</v>
      </c>
      <c r="AD3653">
        <v>0</v>
      </c>
      <c r="AE3653">
        <v>1</v>
      </c>
    </row>
    <row r="3654" spans="1:39" x14ac:dyDescent="0.15">
      <c r="A3654">
        <v>551</v>
      </c>
      <c r="B3654">
        <v>20</v>
      </c>
      <c r="C3654">
        <v>8</v>
      </c>
      <c r="D3654" s="17">
        <v>2004</v>
      </c>
      <c r="E3654" s="17">
        <v>2</v>
      </c>
      <c r="F3654" s="17">
        <v>20</v>
      </c>
      <c r="G3654" s="40">
        <f t="shared" si="434"/>
        <v>38037</v>
      </c>
      <c r="H3654">
        <f t="shared" si="435"/>
        <v>8</v>
      </c>
      <c r="I3654" s="38">
        <v>0</v>
      </c>
      <c r="J3654" s="38">
        <v>0.33124999999999999</v>
      </c>
      <c r="K3654">
        <v>6094</v>
      </c>
      <c r="L3654">
        <v>15</v>
      </c>
      <c r="O3654">
        <v>6</v>
      </c>
      <c r="P3654">
        <v>3</v>
      </c>
      <c r="Q3654">
        <v>2</v>
      </c>
      <c r="R3654">
        <v>36</v>
      </c>
      <c r="S3654">
        <v>0</v>
      </c>
      <c r="T3654">
        <v>2</v>
      </c>
      <c r="X3654">
        <v>1</v>
      </c>
      <c r="Y3654">
        <v>0</v>
      </c>
      <c r="Z3654">
        <v>1</v>
      </c>
      <c r="AA3654">
        <v>0</v>
      </c>
      <c r="AB3654">
        <v>0</v>
      </c>
      <c r="AC3654">
        <v>0</v>
      </c>
      <c r="AD3654">
        <v>0</v>
      </c>
      <c r="AE3654">
        <v>1</v>
      </c>
    </row>
    <row r="3655" spans="1:39" x14ac:dyDescent="0.15">
      <c r="A3655">
        <v>563</v>
      </c>
      <c r="B3655">
        <v>20</v>
      </c>
      <c r="C3655">
        <v>8</v>
      </c>
      <c r="D3655" s="17">
        <v>2004</v>
      </c>
      <c r="E3655" s="17">
        <v>2</v>
      </c>
      <c r="F3655" s="17">
        <v>20</v>
      </c>
      <c r="G3655" s="40">
        <f t="shared" si="434"/>
        <v>38037</v>
      </c>
      <c r="H3655">
        <f t="shared" si="435"/>
        <v>8</v>
      </c>
      <c r="I3655" s="38">
        <v>0</v>
      </c>
      <c r="J3655" s="38">
        <v>0.40763888888888888</v>
      </c>
      <c r="K3655">
        <v>468</v>
      </c>
      <c r="L3655">
        <v>16</v>
      </c>
      <c r="O3655">
        <v>6</v>
      </c>
      <c r="P3655">
        <v>3</v>
      </c>
      <c r="Q3655">
        <v>1</v>
      </c>
      <c r="T3655">
        <v>2</v>
      </c>
      <c r="W3655" s="41" t="s">
        <v>118</v>
      </c>
      <c r="X3655">
        <v>0</v>
      </c>
      <c r="Y3655">
        <v>1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</row>
    <row r="3656" spans="1:39" x14ac:dyDescent="0.15">
      <c r="A3656">
        <v>568</v>
      </c>
      <c r="B3656">
        <v>20</v>
      </c>
      <c r="C3656">
        <v>8</v>
      </c>
      <c r="D3656" s="17">
        <v>2004</v>
      </c>
      <c r="E3656" s="17">
        <v>2</v>
      </c>
      <c r="F3656" s="17">
        <v>20</v>
      </c>
      <c r="G3656" s="40">
        <f t="shared" si="434"/>
        <v>38037</v>
      </c>
      <c r="H3656">
        <f t="shared" si="435"/>
        <v>8</v>
      </c>
      <c r="I3656" s="38">
        <v>0</v>
      </c>
      <c r="J3656" s="38">
        <v>0.48958333333333331</v>
      </c>
      <c r="K3656">
        <v>6099</v>
      </c>
      <c r="L3656">
        <v>17</v>
      </c>
      <c r="O3656">
        <v>6</v>
      </c>
      <c r="P3656">
        <v>3</v>
      </c>
      <c r="Q3656">
        <v>1</v>
      </c>
      <c r="R3656">
        <v>35.6</v>
      </c>
      <c r="S3656">
        <v>0</v>
      </c>
      <c r="T3656">
        <v>2</v>
      </c>
      <c r="W3656" s="41" t="s">
        <v>118</v>
      </c>
      <c r="X3656">
        <v>1</v>
      </c>
      <c r="Y3656">
        <v>0</v>
      </c>
      <c r="Z3656">
        <v>1</v>
      </c>
      <c r="AA3656">
        <v>0</v>
      </c>
      <c r="AB3656">
        <v>0</v>
      </c>
      <c r="AC3656">
        <v>0</v>
      </c>
      <c r="AD3656">
        <v>0</v>
      </c>
      <c r="AE3656">
        <v>1</v>
      </c>
    </row>
    <row r="3657" spans="1:39" x14ac:dyDescent="0.15">
      <c r="A3657">
        <v>3861</v>
      </c>
      <c r="B3657">
        <v>169</v>
      </c>
      <c r="C3657">
        <v>8</v>
      </c>
      <c r="D3657" s="17">
        <v>2009</v>
      </c>
      <c r="E3657" s="17">
        <v>2</v>
      </c>
      <c r="F3657" s="17">
        <v>19</v>
      </c>
      <c r="G3657" s="40">
        <f t="shared" si="434"/>
        <v>39863</v>
      </c>
      <c r="H3657">
        <f t="shared" si="435"/>
        <v>8</v>
      </c>
      <c r="I3657" s="38">
        <v>0</v>
      </c>
      <c r="J3657" s="38">
        <v>0.45694444444444443</v>
      </c>
      <c r="K3657">
        <v>7934</v>
      </c>
      <c r="N3657">
        <v>15</v>
      </c>
      <c r="O3657">
        <v>6</v>
      </c>
      <c r="P3657">
        <v>3</v>
      </c>
      <c r="Q3657">
        <v>1</v>
      </c>
      <c r="R3657">
        <v>37.5</v>
      </c>
      <c r="S3657">
        <v>1</v>
      </c>
      <c r="T3657">
        <v>4</v>
      </c>
      <c r="W3657" s="41" t="s">
        <v>118</v>
      </c>
      <c r="X3657">
        <v>2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0</v>
      </c>
      <c r="AE3657">
        <v>1</v>
      </c>
    </row>
    <row r="3658" spans="1:39" x14ac:dyDescent="0.15">
      <c r="A3658">
        <v>3865</v>
      </c>
      <c r="B3658">
        <v>169</v>
      </c>
      <c r="C3658">
        <v>8</v>
      </c>
      <c r="D3658" s="17">
        <v>2009</v>
      </c>
      <c r="E3658" s="17">
        <v>2</v>
      </c>
      <c r="F3658" s="17">
        <v>19</v>
      </c>
      <c r="G3658" s="40">
        <f t="shared" si="434"/>
        <v>39863</v>
      </c>
      <c r="H3658">
        <f t="shared" si="435"/>
        <v>8</v>
      </c>
      <c r="I3658" s="38">
        <v>0</v>
      </c>
      <c r="J3658" s="38">
        <v>0.48055555555555557</v>
      </c>
      <c r="K3658">
        <v>7935</v>
      </c>
      <c r="N3658">
        <v>15</v>
      </c>
      <c r="O3658">
        <v>6</v>
      </c>
      <c r="P3658">
        <v>3</v>
      </c>
      <c r="Q3658">
        <v>1</v>
      </c>
      <c r="T3658">
        <v>4</v>
      </c>
      <c r="W3658" s="41" t="s">
        <v>339</v>
      </c>
      <c r="X3658">
        <v>1</v>
      </c>
      <c r="Y3658">
        <v>0</v>
      </c>
      <c r="Z3658">
        <v>1</v>
      </c>
      <c r="AA3658">
        <v>0</v>
      </c>
      <c r="AB3658">
        <v>0</v>
      </c>
      <c r="AC3658">
        <v>0</v>
      </c>
      <c r="AD3658">
        <v>0</v>
      </c>
      <c r="AE3658">
        <v>1</v>
      </c>
    </row>
    <row r="3659" spans="1:39" x14ac:dyDescent="0.15">
      <c r="A3659">
        <v>569</v>
      </c>
      <c r="B3659">
        <v>20</v>
      </c>
      <c r="C3659">
        <v>8</v>
      </c>
      <c r="D3659" s="17">
        <v>2004</v>
      </c>
      <c r="E3659" s="17">
        <v>2</v>
      </c>
      <c r="F3659" s="17">
        <v>23</v>
      </c>
      <c r="G3659" s="40">
        <f>DATE(D3659,E3659,F3659)</f>
        <v>38040</v>
      </c>
      <c r="H3659">
        <f>INT((G3659-DATE(YEAR(G3659-WEEKDAY(G3659-1)+4),1,3)+WEEKDAY(DATE(YEAR(G3659-WEEKDAY(G3659-1)+4),1,3))+5)/7)</f>
        <v>9</v>
      </c>
      <c r="I3659" s="38">
        <v>0</v>
      </c>
      <c r="J3659" s="38">
        <v>0.31805555555555554</v>
      </c>
      <c r="L3659">
        <v>19</v>
      </c>
      <c r="O3659">
        <v>6</v>
      </c>
      <c r="P3659">
        <v>3</v>
      </c>
      <c r="Q3659">
        <v>2</v>
      </c>
      <c r="R3659">
        <v>36.799999999999997</v>
      </c>
      <c r="S3659">
        <v>0</v>
      </c>
      <c r="T3659">
        <v>2</v>
      </c>
      <c r="W3659" s="41" t="s">
        <v>118</v>
      </c>
      <c r="X3659">
        <v>0</v>
      </c>
      <c r="Y3659">
        <v>1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</row>
    <row r="3660" spans="1:39" x14ac:dyDescent="0.15">
      <c r="A3660">
        <v>699</v>
      </c>
      <c r="B3660">
        <v>25</v>
      </c>
      <c r="C3660">
        <v>8</v>
      </c>
      <c r="D3660" s="17">
        <v>2004</v>
      </c>
      <c r="E3660" s="17">
        <v>2</v>
      </c>
      <c r="F3660" s="17">
        <v>23</v>
      </c>
      <c r="G3660" s="40">
        <f>DATE(D3660,E3660,F3660)</f>
        <v>38040</v>
      </c>
      <c r="H3660">
        <f>INT((G3660-DATE(YEAR(G3660-WEEKDAY(G3660-1)+4),1,3)+WEEKDAY(DATE(YEAR(G3660-WEEKDAY(G3660-1)+4),1,3))+5)/7)</f>
        <v>9</v>
      </c>
      <c r="I3660" s="38">
        <v>9</v>
      </c>
      <c r="J3660" s="38">
        <v>9</v>
      </c>
      <c r="K3660">
        <v>88</v>
      </c>
      <c r="L3660">
        <v>16</v>
      </c>
      <c r="O3660">
        <v>6</v>
      </c>
      <c r="P3660">
        <v>3</v>
      </c>
      <c r="Q3660">
        <v>1</v>
      </c>
      <c r="T3660">
        <v>2</v>
      </c>
      <c r="W3660" s="41" t="s">
        <v>118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</row>
    <row r="3661" spans="1:39" x14ac:dyDescent="0.15">
      <c r="A3661">
        <v>706</v>
      </c>
      <c r="B3661">
        <v>25</v>
      </c>
      <c r="C3661">
        <v>8</v>
      </c>
      <c r="D3661" s="17">
        <v>2004</v>
      </c>
      <c r="E3661" s="17">
        <v>2</v>
      </c>
      <c r="F3661" s="17">
        <v>23</v>
      </c>
      <c r="G3661" s="40">
        <f>DATE(D3661,E3661,F3661)</f>
        <v>38040</v>
      </c>
      <c r="H3661">
        <f>INT((G3661-DATE(YEAR(G3661-WEEKDAY(G3661-1)+4),1,3)+WEEKDAY(DATE(YEAR(G3661-WEEKDAY(G3661-1)+4),1,3))+5)/7)</f>
        <v>9</v>
      </c>
      <c r="I3661" s="38">
        <v>0</v>
      </c>
      <c r="J3661" s="38">
        <v>0.3972222222222222</v>
      </c>
      <c r="K3661">
        <v>5208</v>
      </c>
      <c r="L3661">
        <v>18</v>
      </c>
      <c r="O3661">
        <v>6</v>
      </c>
      <c r="P3661">
        <v>3</v>
      </c>
      <c r="Q3661">
        <v>1</v>
      </c>
      <c r="T3661">
        <v>2</v>
      </c>
      <c r="W3661" s="41" t="s">
        <v>45</v>
      </c>
      <c r="X3661">
        <v>1</v>
      </c>
      <c r="Y3661">
        <v>0</v>
      </c>
      <c r="Z3661">
        <v>1</v>
      </c>
      <c r="AA3661">
        <v>0</v>
      </c>
      <c r="AB3661">
        <v>0</v>
      </c>
      <c r="AC3661">
        <v>0</v>
      </c>
      <c r="AD3661">
        <v>0</v>
      </c>
      <c r="AE3661">
        <v>1</v>
      </c>
    </row>
    <row r="3662" spans="1:39" x14ac:dyDescent="0.15">
      <c r="A3662">
        <v>738</v>
      </c>
      <c r="B3662">
        <v>26</v>
      </c>
      <c r="C3662">
        <v>9</v>
      </c>
      <c r="D3662" s="17">
        <v>2004</v>
      </c>
      <c r="E3662" s="17">
        <v>2</v>
      </c>
      <c r="F3662" s="17">
        <v>25</v>
      </c>
      <c r="G3662" s="40">
        <f>DATE(D3662,E3662,F3662)</f>
        <v>38042</v>
      </c>
      <c r="H3662">
        <f>INT((G3662-DATE(YEAR(G3662-WEEKDAY(G3662-1)+4),1,3)+WEEKDAY(DATE(YEAR(G3662-WEEKDAY(G3662-1)+4),1,3))+5)/7)</f>
        <v>9</v>
      </c>
      <c r="I3662" s="38">
        <v>0</v>
      </c>
      <c r="J3662" s="38">
        <v>0.33194444444444443</v>
      </c>
      <c r="K3662">
        <v>6110</v>
      </c>
      <c r="L3662">
        <v>18</v>
      </c>
      <c r="O3662">
        <v>6</v>
      </c>
      <c r="P3662">
        <v>3</v>
      </c>
      <c r="Q3662">
        <v>1</v>
      </c>
      <c r="W3662" s="41" t="s">
        <v>118</v>
      </c>
      <c r="X3662">
        <v>0</v>
      </c>
      <c r="Y3662">
        <v>1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</row>
    <row r="3663" spans="1:39" x14ac:dyDescent="0.15">
      <c r="A3663">
        <v>1213</v>
      </c>
      <c r="B3663">
        <v>43</v>
      </c>
      <c r="C3663">
        <v>9</v>
      </c>
      <c r="D3663" s="17">
        <v>2004</v>
      </c>
      <c r="E3663" s="17">
        <v>2</v>
      </c>
      <c r="F3663" s="17">
        <v>27</v>
      </c>
      <c r="G3663" s="40">
        <f>DATE(D3663,E3663,F3663)</f>
        <v>38044</v>
      </c>
      <c r="H3663">
        <f>INT((G3663-DATE(YEAR(G3663-WEEKDAY(G3663-1)+4),1,3)+WEEKDAY(DATE(YEAR(G3663-WEEKDAY(G3663-1)+4),1,3))+5)/7)</f>
        <v>9</v>
      </c>
      <c r="I3663" s="38">
        <v>0</v>
      </c>
      <c r="J3663" s="38">
        <v>0.33194444444444443</v>
      </c>
      <c r="K3663">
        <v>6125</v>
      </c>
      <c r="L3663">
        <v>17</v>
      </c>
      <c r="O3663">
        <v>6</v>
      </c>
      <c r="P3663">
        <v>3</v>
      </c>
      <c r="Q3663">
        <v>1</v>
      </c>
      <c r="R3663">
        <v>36.700000000000003</v>
      </c>
      <c r="S3663">
        <v>0</v>
      </c>
      <c r="T3663" s="32">
        <v>2</v>
      </c>
      <c r="U3663" s="32"/>
      <c r="W3663" s="41" t="s">
        <v>118</v>
      </c>
      <c r="X3663">
        <v>1</v>
      </c>
      <c r="Y3663">
        <v>0</v>
      </c>
      <c r="Z3663">
        <v>1</v>
      </c>
      <c r="AA3663">
        <v>0</v>
      </c>
      <c r="AB3663">
        <v>0</v>
      </c>
      <c r="AC3663">
        <v>0</v>
      </c>
      <c r="AD3663">
        <v>0</v>
      </c>
      <c r="AE3663">
        <v>1</v>
      </c>
      <c r="AM3663" t="s">
        <v>2920</v>
      </c>
    </row>
    <row r="3664" spans="1:39" x14ac:dyDescent="0.15">
      <c r="A3664">
        <v>1040</v>
      </c>
      <c r="B3664">
        <v>37</v>
      </c>
      <c r="C3664">
        <v>9</v>
      </c>
      <c r="D3664" s="17">
        <v>2004</v>
      </c>
      <c r="E3664" s="17">
        <v>3</v>
      </c>
      <c r="F3664" s="17">
        <v>1</v>
      </c>
      <c r="G3664" s="40">
        <f t="shared" ref="G3664:G3669" si="436">DATE(D3664,E3664,F3664)</f>
        <v>38047</v>
      </c>
      <c r="H3664">
        <f t="shared" ref="H3664:H3669" si="437">INT((G3664-DATE(YEAR(G3664-WEEKDAY(G3664-1)+4),1,3)+WEEKDAY(DATE(YEAR(G3664-WEEKDAY(G3664-1)+4),1,3))+5)/7)</f>
        <v>10</v>
      </c>
      <c r="I3664" s="38">
        <v>0</v>
      </c>
      <c r="J3664" s="38">
        <v>0.37152777777777773</v>
      </c>
      <c r="K3664">
        <v>245</v>
      </c>
      <c r="L3664">
        <v>15</v>
      </c>
      <c r="O3664">
        <v>6</v>
      </c>
      <c r="P3664">
        <v>3</v>
      </c>
      <c r="Q3664">
        <v>2</v>
      </c>
      <c r="T3664">
        <v>2</v>
      </c>
      <c r="W3664" s="41" t="s">
        <v>118</v>
      </c>
      <c r="X3664">
        <v>3</v>
      </c>
      <c r="Y3664">
        <v>0</v>
      </c>
      <c r="Z3664">
        <v>0</v>
      </c>
      <c r="AA3664">
        <v>0</v>
      </c>
      <c r="AB3664">
        <v>1</v>
      </c>
      <c r="AC3664">
        <v>0</v>
      </c>
      <c r="AD3664">
        <v>0</v>
      </c>
      <c r="AE3664">
        <v>1</v>
      </c>
    </row>
    <row r="3665" spans="1:38" x14ac:dyDescent="0.15">
      <c r="A3665">
        <v>1054</v>
      </c>
      <c r="B3665">
        <v>37</v>
      </c>
      <c r="C3665">
        <v>9</v>
      </c>
      <c r="D3665" s="19">
        <v>2004</v>
      </c>
      <c r="E3665" s="19">
        <v>3</v>
      </c>
      <c r="F3665" s="19">
        <v>1</v>
      </c>
      <c r="G3665" s="40">
        <f t="shared" si="436"/>
        <v>38047</v>
      </c>
      <c r="H3665">
        <f t="shared" si="437"/>
        <v>10</v>
      </c>
      <c r="I3665" s="38">
        <v>0</v>
      </c>
      <c r="J3665" s="38">
        <v>0.43958333333333338</v>
      </c>
      <c r="K3665">
        <v>6137</v>
      </c>
      <c r="L3665">
        <v>19</v>
      </c>
      <c r="O3665">
        <v>6</v>
      </c>
      <c r="P3665">
        <v>3</v>
      </c>
      <c r="Q3665">
        <v>2</v>
      </c>
      <c r="T3665">
        <v>2</v>
      </c>
      <c r="W3665" s="41" t="s">
        <v>118</v>
      </c>
      <c r="X3665">
        <v>0</v>
      </c>
      <c r="Y3665">
        <v>1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</row>
    <row r="3666" spans="1:38" x14ac:dyDescent="0.15">
      <c r="A3666">
        <v>1037</v>
      </c>
      <c r="B3666">
        <v>37</v>
      </c>
      <c r="C3666">
        <v>9</v>
      </c>
      <c r="D3666" s="19">
        <v>2004</v>
      </c>
      <c r="E3666" s="19">
        <v>3</v>
      </c>
      <c r="F3666" s="19">
        <v>1</v>
      </c>
      <c r="G3666" s="40">
        <f t="shared" si="436"/>
        <v>38047</v>
      </c>
      <c r="H3666">
        <f t="shared" si="437"/>
        <v>10</v>
      </c>
      <c r="I3666" s="38">
        <v>0</v>
      </c>
      <c r="J3666" s="38">
        <v>0.35625000000000001</v>
      </c>
      <c r="L3666">
        <v>16</v>
      </c>
      <c r="O3666">
        <v>6</v>
      </c>
      <c r="P3666">
        <v>3</v>
      </c>
      <c r="Q3666">
        <v>2</v>
      </c>
      <c r="T3666">
        <v>2</v>
      </c>
      <c r="W3666" s="41" t="s">
        <v>118</v>
      </c>
      <c r="X3666">
        <v>0</v>
      </c>
      <c r="Y3666">
        <v>1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H3666">
        <v>1</v>
      </c>
      <c r="AI3666">
        <v>0</v>
      </c>
      <c r="AJ3666">
        <v>0</v>
      </c>
    </row>
    <row r="3667" spans="1:38" x14ac:dyDescent="0.15">
      <c r="A3667">
        <v>1036</v>
      </c>
      <c r="B3667">
        <v>37</v>
      </c>
      <c r="C3667">
        <v>9</v>
      </c>
      <c r="D3667" s="17">
        <v>2004</v>
      </c>
      <c r="E3667" s="17">
        <v>3</v>
      </c>
      <c r="F3667" s="17">
        <v>1</v>
      </c>
      <c r="G3667" s="40">
        <f t="shared" si="436"/>
        <v>38047</v>
      </c>
      <c r="H3667">
        <f t="shared" si="437"/>
        <v>10</v>
      </c>
      <c r="I3667" s="38">
        <v>0</v>
      </c>
      <c r="J3667" s="38">
        <v>0.35138888888888892</v>
      </c>
      <c r="K3667">
        <v>1857</v>
      </c>
      <c r="L3667">
        <v>18</v>
      </c>
      <c r="O3667">
        <v>6</v>
      </c>
      <c r="P3667">
        <v>3</v>
      </c>
      <c r="Q3667">
        <v>1</v>
      </c>
      <c r="T3667">
        <v>2</v>
      </c>
      <c r="W3667" s="41" t="s">
        <v>118</v>
      </c>
      <c r="X3667">
        <v>3</v>
      </c>
      <c r="Y3667">
        <v>0</v>
      </c>
      <c r="Z3667">
        <v>0</v>
      </c>
      <c r="AA3667">
        <v>0</v>
      </c>
      <c r="AB3667">
        <v>1</v>
      </c>
      <c r="AC3667">
        <v>0</v>
      </c>
      <c r="AD3667">
        <v>0</v>
      </c>
      <c r="AE3667">
        <v>1</v>
      </c>
    </row>
    <row r="3668" spans="1:38" x14ac:dyDescent="0.15">
      <c r="A3668">
        <v>981</v>
      </c>
      <c r="B3668">
        <v>35</v>
      </c>
      <c r="C3668">
        <v>10</v>
      </c>
      <c r="D3668" s="17">
        <v>2004</v>
      </c>
      <c r="E3668" s="17">
        <v>3</v>
      </c>
      <c r="F3668" s="17">
        <v>4</v>
      </c>
      <c r="G3668" s="40">
        <f t="shared" si="436"/>
        <v>38050</v>
      </c>
      <c r="H3668">
        <f t="shared" si="437"/>
        <v>10</v>
      </c>
      <c r="I3668" s="38">
        <v>0</v>
      </c>
      <c r="J3668" s="38">
        <v>0.44722222222222219</v>
      </c>
      <c r="K3668">
        <v>6146</v>
      </c>
      <c r="L3668">
        <v>18</v>
      </c>
      <c r="O3668">
        <v>6</v>
      </c>
      <c r="P3668">
        <v>3</v>
      </c>
      <c r="Q3668">
        <v>1</v>
      </c>
      <c r="W3668" s="41" t="s">
        <v>22</v>
      </c>
      <c r="X3668">
        <v>1</v>
      </c>
      <c r="Y3668">
        <v>0</v>
      </c>
      <c r="Z3668">
        <v>1</v>
      </c>
      <c r="AA3668">
        <v>0</v>
      </c>
      <c r="AB3668">
        <v>0</v>
      </c>
      <c r="AC3668">
        <v>0</v>
      </c>
      <c r="AD3668">
        <v>0</v>
      </c>
      <c r="AE3668">
        <v>1</v>
      </c>
    </row>
    <row r="3669" spans="1:38" x14ac:dyDescent="0.15">
      <c r="A3669">
        <v>5537</v>
      </c>
      <c r="B3669">
        <v>225</v>
      </c>
      <c r="C3669">
        <v>9</v>
      </c>
      <c r="D3669" s="17">
        <v>2008</v>
      </c>
      <c r="E3669" s="17">
        <v>3</v>
      </c>
      <c r="F3669" s="17">
        <v>3</v>
      </c>
      <c r="G3669" s="40">
        <f t="shared" si="436"/>
        <v>39510</v>
      </c>
      <c r="H3669">
        <f t="shared" si="437"/>
        <v>10</v>
      </c>
      <c r="I3669" s="29">
        <v>0.49652777777777773</v>
      </c>
      <c r="J3669" s="29">
        <v>0.49652777777777779</v>
      </c>
      <c r="K3669">
        <v>7960</v>
      </c>
      <c r="L3669">
        <v>16</v>
      </c>
      <c r="O3669">
        <v>6</v>
      </c>
      <c r="P3669">
        <v>3</v>
      </c>
      <c r="Q3669">
        <v>1</v>
      </c>
      <c r="W3669" s="41" t="s">
        <v>51</v>
      </c>
      <c r="X3669">
        <v>0</v>
      </c>
      <c r="Y3669">
        <v>1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</row>
    <row r="3670" spans="1:38" x14ac:dyDescent="0.15">
      <c r="A3670">
        <v>961</v>
      </c>
      <c r="B3670">
        <v>34</v>
      </c>
      <c r="C3670">
        <v>10</v>
      </c>
      <c r="D3670" s="17">
        <v>2004</v>
      </c>
      <c r="E3670" s="17">
        <v>3</v>
      </c>
      <c r="F3670" s="17">
        <v>8</v>
      </c>
      <c r="G3670" s="40">
        <f t="shared" ref="G3670:G3675" si="438">DATE(D3670,E3670,F3670)</f>
        <v>38054</v>
      </c>
      <c r="H3670">
        <f t="shared" ref="H3670:H3675" si="439">INT((G3670-DATE(YEAR(G3670-WEEKDAY(G3670-1)+4),1,3)+WEEKDAY(DATE(YEAR(G3670-WEEKDAY(G3670-1)+4),1,3))+5)/7)</f>
        <v>11</v>
      </c>
      <c r="I3670" s="38">
        <v>0</v>
      </c>
      <c r="J3670" s="38">
        <v>0.4548611111111111</v>
      </c>
      <c r="K3670">
        <v>4505</v>
      </c>
      <c r="L3670">
        <v>15</v>
      </c>
      <c r="O3670">
        <v>6</v>
      </c>
      <c r="P3670">
        <v>3</v>
      </c>
      <c r="Q3670">
        <v>1</v>
      </c>
      <c r="T3670">
        <v>2</v>
      </c>
      <c r="W3670" s="41" t="s">
        <v>118</v>
      </c>
      <c r="X3670">
        <v>0</v>
      </c>
      <c r="Y3670">
        <v>1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</row>
    <row r="3671" spans="1:38" x14ac:dyDescent="0.15">
      <c r="A3671">
        <v>936</v>
      </c>
      <c r="B3671">
        <v>33</v>
      </c>
      <c r="C3671">
        <v>10</v>
      </c>
      <c r="D3671" s="17">
        <v>2004</v>
      </c>
      <c r="E3671" s="17">
        <v>3</v>
      </c>
      <c r="F3671" s="17">
        <v>10</v>
      </c>
      <c r="G3671" s="40">
        <f t="shared" si="438"/>
        <v>38056</v>
      </c>
      <c r="H3671">
        <f t="shared" si="439"/>
        <v>11</v>
      </c>
      <c r="I3671" s="38">
        <v>0</v>
      </c>
      <c r="J3671" s="38">
        <v>0.39861111111111108</v>
      </c>
      <c r="K3671">
        <v>6158</v>
      </c>
      <c r="L3671">
        <v>15</v>
      </c>
      <c r="O3671">
        <v>6</v>
      </c>
      <c r="P3671">
        <v>3</v>
      </c>
      <c r="Q3671">
        <v>1</v>
      </c>
      <c r="T3671">
        <v>2</v>
      </c>
      <c r="W3671" s="41" t="s">
        <v>118</v>
      </c>
      <c r="X3671">
        <v>0</v>
      </c>
      <c r="Y3671">
        <v>1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K3671">
        <v>14</v>
      </c>
      <c r="AL3671">
        <v>503</v>
      </c>
    </row>
    <row r="3672" spans="1:38" x14ac:dyDescent="0.15">
      <c r="A3672">
        <v>977</v>
      </c>
      <c r="B3672">
        <v>34</v>
      </c>
      <c r="C3672">
        <v>10</v>
      </c>
      <c r="D3672" s="17">
        <v>2004</v>
      </c>
      <c r="E3672" s="17">
        <v>3</v>
      </c>
      <c r="F3672" s="17">
        <v>10</v>
      </c>
      <c r="G3672" s="40">
        <f t="shared" si="438"/>
        <v>38056</v>
      </c>
      <c r="H3672">
        <f t="shared" si="439"/>
        <v>11</v>
      </c>
      <c r="I3672" s="38">
        <v>0</v>
      </c>
      <c r="J3672" s="38">
        <v>0.3298611111111111</v>
      </c>
      <c r="K3672">
        <v>5393</v>
      </c>
      <c r="L3672">
        <v>17</v>
      </c>
      <c r="O3672">
        <v>6</v>
      </c>
      <c r="P3672">
        <v>3</v>
      </c>
      <c r="Q3672">
        <v>2</v>
      </c>
      <c r="W3672" s="41" t="s">
        <v>278</v>
      </c>
      <c r="X3672">
        <v>3</v>
      </c>
      <c r="Y3672">
        <v>0</v>
      </c>
      <c r="Z3672">
        <v>0</v>
      </c>
      <c r="AA3672">
        <v>0</v>
      </c>
      <c r="AB3672">
        <v>1</v>
      </c>
      <c r="AC3672">
        <v>0</v>
      </c>
      <c r="AD3672">
        <v>0</v>
      </c>
      <c r="AE3672">
        <v>1</v>
      </c>
    </row>
    <row r="3673" spans="1:38" x14ac:dyDescent="0.15">
      <c r="A3673">
        <v>5577</v>
      </c>
      <c r="B3673">
        <v>226</v>
      </c>
      <c r="C3673">
        <v>10</v>
      </c>
      <c r="D3673" s="19">
        <v>2008</v>
      </c>
      <c r="E3673" s="19">
        <v>3</v>
      </c>
      <c r="F3673" s="19">
        <v>10</v>
      </c>
      <c r="G3673" s="40">
        <f t="shared" si="438"/>
        <v>39517</v>
      </c>
      <c r="H3673">
        <f t="shared" si="439"/>
        <v>11</v>
      </c>
      <c r="I3673" s="29">
        <v>0.45833333333333331</v>
      </c>
      <c r="J3673" s="29">
        <v>0.45833333333333331</v>
      </c>
      <c r="K3673">
        <v>7973</v>
      </c>
      <c r="L3673">
        <v>15</v>
      </c>
      <c r="O3673">
        <v>6</v>
      </c>
      <c r="P3673">
        <v>3</v>
      </c>
      <c r="Q3673">
        <v>2</v>
      </c>
      <c r="T3673">
        <v>3</v>
      </c>
      <c r="W3673" s="41" t="s">
        <v>118</v>
      </c>
      <c r="X3673">
        <v>1</v>
      </c>
      <c r="Y3673">
        <v>0</v>
      </c>
      <c r="Z3673">
        <v>1</v>
      </c>
      <c r="AA3673">
        <v>0</v>
      </c>
      <c r="AB3673">
        <v>0</v>
      </c>
      <c r="AC3673">
        <v>0</v>
      </c>
      <c r="AD3673">
        <v>0</v>
      </c>
      <c r="AE3673">
        <v>1</v>
      </c>
    </row>
    <row r="3674" spans="1:38" x14ac:dyDescent="0.15">
      <c r="A3674">
        <v>5579</v>
      </c>
      <c r="B3674">
        <v>227</v>
      </c>
      <c r="C3674">
        <v>11</v>
      </c>
      <c r="D3674" s="17">
        <v>2008</v>
      </c>
      <c r="E3674" s="17">
        <v>3</v>
      </c>
      <c r="F3674" s="17">
        <v>11</v>
      </c>
      <c r="G3674" s="40">
        <f t="shared" si="438"/>
        <v>39518</v>
      </c>
      <c r="H3674">
        <f t="shared" si="439"/>
        <v>11</v>
      </c>
      <c r="I3674" s="29">
        <v>0.3611111111111111</v>
      </c>
      <c r="J3674" s="29">
        <v>0.3611111111111111</v>
      </c>
      <c r="K3674">
        <v>7974</v>
      </c>
      <c r="L3674">
        <v>16</v>
      </c>
      <c r="O3674">
        <v>6</v>
      </c>
      <c r="P3674">
        <v>3</v>
      </c>
      <c r="Q3674">
        <v>1</v>
      </c>
      <c r="W3674" s="41" t="s">
        <v>339</v>
      </c>
      <c r="X3674">
        <v>2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0</v>
      </c>
      <c r="AE3674">
        <v>1</v>
      </c>
    </row>
    <row r="3675" spans="1:38" x14ac:dyDescent="0.15">
      <c r="A3675">
        <v>5594</v>
      </c>
      <c r="B3675">
        <v>227</v>
      </c>
      <c r="C3675">
        <v>11</v>
      </c>
      <c r="D3675" s="17">
        <v>2008</v>
      </c>
      <c r="E3675" s="17">
        <v>3</v>
      </c>
      <c r="F3675" s="17">
        <v>12</v>
      </c>
      <c r="G3675" s="40">
        <f t="shared" si="438"/>
        <v>39519</v>
      </c>
      <c r="H3675">
        <f t="shared" si="439"/>
        <v>11</v>
      </c>
      <c r="I3675" s="29">
        <v>0.43611111111111112</v>
      </c>
      <c r="J3675" s="29">
        <v>0.43611111111111112</v>
      </c>
      <c r="N3675">
        <v>15</v>
      </c>
      <c r="O3675">
        <v>6</v>
      </c>
      <c r="P3675">
        <v>3</v>
      </c>
      <c r="Q3675">
        <v>1</v>
      </c>
      <c r="W3675" s="41" t="s">
        <v>118</v>
      </c>
      <c r="X3675">
        <v>0</v>
      </c>
      <c r="Y3675">
        <v>1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</row>
    <row r="3676" spans="1:38" x14ac:dyDescent="0.15">
      <c r="A3676">
        <v>859</v>
      </c>
      <c r="B3676">
        <v>30</v>
      </c>
      <c r="C3676">
        <v>12</v>
      </c>
      <c r="D3676" s="17">
        <v>2004</v>
      </c>
      <c r="E3676" s="17">
        <v>3</v>
      </c>
      <c r="F3676" s="17">
        <v>18</v>
      </c>
      <c r="G3676" s="40">
        <f>DATE(D3676,E3676,F3676)</f>
        <v>38064</v>
      </c>
      <c r="H3676">
        <f>INT((G3676-DATE(YEAR(G3676-WEEKDAY(G3676-1)+4),1,3)+WEEKDAY(DATE(YEAR(G3676-WEEKDAY(G3676-1)+4),1,3))+5)/7)</f>
        <v>12</v>
      </c>
      <c r="I3676" s="38">
        <v>0</v>
      </c>
      <c r="J3676" s="38">
        <v>0.34375</v>
      </c>
      <c r="L3676">
        <v>17</v>
      </c>
      <c r="O3676">
        <v>6</v>
      </c>
      <c r="P3676">
        <v>3</v>
      </c>
      <c r="Q3676">
        <v>2</v>
      </c>
      <c r="T3676">
        <v>2</v>
      </c>
      <c r="W3676" s="41" t="s">
        <v>50</v>
      </c>
      <c r="X3676">
        <v>0</v>
      </c>
      <c r="Y3676">
        <v>1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</row>
    <row r="3677" spans="1:38" x14ac:dyDescent="0.15">
      <c r="A3677">
        <v>858</v>
      </c>
      <c r="B3677">
        <v>30</v>
      </c>
      <c r="C3677">
        <v>12</v>
      </c>
      <c r="D3677" s="19">
        <v>2004</v>
      </c>
      <c r="E3677" s="19">
        <v>3</v>
      </c>
      <c r="F3677" s="19">
        <v>18</v>
      </c>
      <c r="G3677" s="40">
        <f>DATE(D3677,E3677,F3677)</f>
        <v>38064</v>
      </c>
      <c r="H3677">
        <f>INT((G3677-DATE(YEAR(G3677-WEEKDAY(G3677-1)+4),1,3)+WEEKDAY(DATE(YEAR(G3677-WEEKDAY(G3677-1)+4),1,3))+5)/7)</f>
        <v>12</v>
      </c>
      <c r="I3677" s="38">
        <v>0</v>
      </c>
      <c r="J3677" s="38">
        <v>0.3298611111111111</v>
      </c>
      <c r="L3677">
        <v>18</v>
      </c>
      <c r="O3677">
        <v>6</v>
      </c>
      <c r="P3677">
        <v>3</v>
      </c>
      <c r="Q3677">
        <v>1</v>
      </c>
      <c r="W3677" s="41" t="s">
        <v>278</v>
      </c>
      <c r="X3677">
        <v>0</v>
      </c>
      <c r="Y3677">
        <v>1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</row>
    <row r="3678" spans="1:38" x14ac:dyDescent="0.15">
      <c r="A3678">
        <v>829</v>
      </c>
      <c r="B3678">
        <v>29</v>
      </c>
      <c r="C3678">
        <v>12</v>
      </c>
      <c r="D3678" s="17">
        <v>2004</v>
      </c>
      <c r="E3678" s="17">
        <v>3</v>
      </c>
      <c r="F3678" s="17">
        <v>22</v>
      </c>
      <c r="G3678" s="40">
        <f>DATE(D3678,E3678,F3678)</f>
        <v>38068</v>
      </c>
      <c r="H3678">
        <f>INT((G3678-DATE(YEAR(G3678-WEEKDAY(G3678-1)+4),1,3)+WEEKDAY(DATE(YEAR(G3678-WEEKDAY(G3678-1)+4),1,3))+5)/7)</f>
        <v>13</v>
      </c>
      <c r="I3678" s="38">
        <v>9</v>
      </c>
      <c r="J3678" s="38">
        <v>9</v>
      </c>
      <c r="K3678">
        <v>6120</v>
      </c>
      <c r="L3678">
        <v>16</v>
      </c>
      <c r="O3678">
        <v>6</v>
      </c>
      <c r="P3678">
        <v>3</v>
      </c>
      <c r="Q3678">
        <v>2</v>
      </c>
      <c r="R3678">
        <v>36.700000000000003</v>
      </c>
      <c r="S3678">
        <v>0</v>
      </c>
      <c r="T3678">
        <v>2</v>
      </c>
      <c r="W3678" s="41" t="s">
        <v>118</v>
      </c>
      <c r="X3678">
        <v>1</v>
      </c>
      <c r="Y3678">
        <v>0</v>
      </c>
      <c r="Z3678">
        <v>1</v>
      </c>
      <c r="AA3678">
        <v>0</v>
      </c>
      <c r="AB3678">
        <v>0</v>
      </c>
      <c r="AC3678">
        <v>0</v>
      </c>
      <c r="AD3678">
        <v>0</v>
      </c>
      <c r="AE3678">
        <v>1</v>
      </c>
    </row>
    <row r="3679" spans="1:38" x14ac:dyDescent="0.15">
      <c r="A3679">
        <v>782</v>
      </c>
      <c r="B3679">
        <v>28</v>
      </c>
      <c r="C3679">
        <v>12</v>
      </c>
      <c r="D3679" s="19">
        <v>2004</v>
      </c>
      <c r="E3679" s="19">
        <v>3</v>
      </c>
      <c r="F3679" s="19">
        <v>23</v>
      </c>
      <c r="G3679" s="40">
        <f>DATE(D3679,E3679,F3679)</f>
        <v>38069</v>
      </c>
      <c r="H3679">
        <f>INT((G3679-DATE(YEAR(G3679-WEEKDAY(G3679-1)+4),1,3)+WEEKDAY(DATE(YEAR(G3679-WEEKDAY(G3679-1)+4),1,3))+5)/7)</f>
        <v>13</v>
      </c>
      <c r="I3679" s="38">
        <v>9</v>
      </c>
      <c r="J3679" s="38">
        <v>9</v>
      </c>
      <c r="K3679">
        <v>6195</v>
      </c>
      <c r="L3679">
        <v>17</v>
      </c>
      <c r="O3679">
        <v>6</v>
      </c>
      <c r="P3679">
        <v>3</v>
      </c>
      <c r="Q3679">
        <v>2</v>
      </c>
      <c r="R3679">
        <v>36.4</v>
      </c>
      <c r="S3679">
        <v>0</v>
      </c>
      <c r="T3679">
        <v>2</v>
      </c>
      <c r="W3679" s="41" t="s">
        <v>118</v>
      </c>
      <c r="X3679">
        <v>0</v>
      </c>
      <c r="Y3679">
        <v>1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</row>
    <row r="3680" spans="1:38" x14ac:dyDescent="0.15">
      <c r="A3680">
        <v>745</v>
      </c>
      <c r="B3680">
        <v>27</v>
      </c>
      <c r="C3680">
        <v>13</v>
      </c>
      <c r="D3680" s="17">
        <v>2004</v>
      </c>
      <c r="E3680" s="17">
        <v>3</v>
      </c>
      <c r="F3680" s="17">
        <v>25</v>
      </c>
      <c r="G3680" s="40">
        <f>DATE(D3680,E3680,F3680)</f>
        <v>38071</v>
      </c>
      <c r="H3680">
        <f>INT((G3680-DATE(YEAR(G3680-WEEKDAY(G3680-1)+4),1,3)+WEEKDAY(DATE(YEAR(G3680-WEEKDAY(G3680-1)+4),1,3))+5)/7)</f>
        <v>13</v>
      </c>
      <c r="I3680" s="38">
        <v>0</v>
      </c>
      <c r="J3680" s="38">
        <v>0.37708333333333338</v>
      </c>
      <c r="K3680">
        <v>688</v>
      </c>
      <c r="L3680">
        <v>18</v>
      </c>
      <c r="O3680">
        <v>6</v>
      </c>
      <c r="P3680">
        <v>3</v>
      </c>
      <c r="Q3680">
        <v>1</v>
      </c>
      <c r="T3680">
        <v>2</v>
      </c>
      <c r="W3680" s="41" t="s">
        <v>302</v>
      </c>
      <c r="X3680">
        <v>3</v>
      </c>
      <c r="Y3680">
        <v>0</v>
      </c>
      <c r="Z3680">
        <v>0</v>
      </c>
      <c r="AA3680">
        <v>0</v>
      </c>
      <c r="AB3680">
        <v>1</v>
      </c>
      <c r="AC3680">
        <v>0</v>
      </c>
      <c r="AD3680">
        <v>0</v>
      </c>
      <c r="AE3680">
        <v>1</v>
      </c>
    </row>
    <row r="3681" spans="1:31" x14ac:dyDescent="0.15">
      <c r="A3681">
        <v>5666</v>
      </c>
      <c r="B3681">
        <v>229</v>
      </c>
      <c r="C3681">
        <v>13</v>
      </c>
      <c r="D3681" s="17">
        <v>2008</v>
      </c>
      <c r="E3681" s="17">
        <v>3</v>
      </c>
      <c r="F3681" s="17">
        <v>25</v>
      </c>
      <c r="G3681" s="40">
        <f>DATE(D3681,E3681,F3681)</f>
        <v>39532</v>
      </c>
      <c r="H3681">
        <f>INT((G3681-DATE(YEAR(G3681-WEEKDAY(G3681-1)+4),1,3)+WEEKDAY(DATE(YEAR(G3681-WEEKDAY(G3681-1)+4),1,3))+5)/7)</f>
        <v>13</v>
      </c>
      <c r="I3681" s="29">
        <v>0.5444444444444444</v>
      </c>
      <c r="J3681" s="29">
        <v>0.5444444444444444</v>
      </c>
      <c r="K3681">
        <v>8002</v>
      </c>
      <c r="N3681">
        <v>15</v>
      </c>
      <c r="O3681">
        <v>6</v>
      </c>
      <c r="P3681">
        <v>3</v>
      </c>
      <c r="Q3681">
        <v>1</v>
      </c>
      <c r="T3681">
        <v>3</v>
      </c>
      <c r="W3681" s="41" t="s">
        <v>118</v>
      </c>
      <c r="X3681">
        <v>1</v>
      </c>
      <c r="Y3681">
        <v>0</v>
      </c>
      <c r="Z3681">
        <v>1</v>
      </c>
      <c r="AA3681">
        <v>0</v>
      </c>
      <c r="AB3681">
        <v>0</v>
      </c>
      <c r="AC3681">
        <v>0</v>
      </c>
      <c r="AD3681">
        <v>0</v>
      </c>
      <c r="AE3681">
        <v>1</v>
      </c>
    </row>
    <row r="3682" spans="1:31" x14ac:dyDescent="0.15">
      <c r="A3682">
        <v>5684</v>
      </c>
      <c r="B3682">
        <v>230</v>
      </c>
      <c r="C3682">
        <v>13</v>
      </c>
      <c r="D3682" s="17">
        <v>2008</v>
      </c>
      <c r="E3682" s="17">
        <v>3</v>
      </c>
      <c r="F3682" s="17">
        <v>28</v>
      </c>
      <c r="G3682" s="40">
        <f>DATE(D3682,E3682,F3682)</f>
        <v>39535</v>
      </c>
      <c r="H3682">
        <f>INT((G3682-DATE(YEAR(G3682-WEEKDAY(G3682-1)+4),1,3)+WEEKDAY(DATE(YEAR(G3682-WEEKDAY(G3682-1)+4),1,3))+5)/7)</f>
        <v>13</v>
      </c>
      <c r="I3682" s="29">
        <v>0.3611111111111111</v>
      </c>
      <c r="J3682" s="29">
        <v>0.3611111111111111</v>
      </c>
      <c r="K3682">
        <v>8010</v>
      </c>
      <c r="N3682">
        <v>15</v>
      </c>
      <c r="O3682">
        <v>6</v>
      </c>
      <c r="P3682">
        <v>3</v>
      </c>
      <c r="Q3682">
        <v>2</v>
      </c>
      <c r="R3682">
        <v>36.6</v>
      </c>
      <c r="S3682">
        <v>0</v>
      </c>
      <c r="W3682" s="41" t="s">
        <v>118</v>
      </c>
      <c r="X3682">
        <v>0</v>
      </c>
      <c r="Y3682">
        <v>1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</row>
    <row r="3683" spans="1:31" x14ac:dyDescent="0.15">
      <c r="A3683">
        <v>3381</v>
      </c>
      <c r="B3683">
        <v>150</v>
      </c>
      <c r="C3683">
        <v>14</v>
      </c>
      <c r="D3683" s="17">
        <v>2003</v>
      </c>
      <c r="E3683" s="17">
        <v>4</v>
      </c>
      <c r="F3683" s="17">
        <v>1</v>
      </c>
      <c r="G3683" s="40">
        <f t="shared" ref="G3683:G3688" si="440">DATE(D3683,E3683,F3683)</f>
        <v>37712</v>
      </c>
      <c r="H3683">
        <f t="shared" ref="H3683:H3688" si="441">INT((G3683-DATE(YEAR(G3683-WEEKDAY(G3683-1)+4),1,3)+WEEKDAY(DATE(YEAR(G3683-WEEKDAY(G3683-1)+4),1,3))+5)/7)</f>
        <v>14</v>
      </c>
      <c r="I3683" s="38">
        <v>0</v>
      </c>
      <c r="J3683" s="38">
        <v>0.38472222222222219</v>
      </c>
      <c r="K3683">
        <v>3917</v>
      </c>
      <c r="L3683">
        <v>15</v>
      </c>
      <c r="O3683">
        <v>6</v>
      </c>
      <c r="P3683">
        <v>3</v>
      </c>
      <c r="Q3683">
        <v>1</v>
      </c>
      <c r="R3683">
        <v>36.799999999999997</v>
      </c>
      <c r="S3683">
        <v>0</v>
      </c>
      <c r="T3683">
        <v>1</v>
      </c>
      <c r="W3683" s="41" t="s">
        <v>118</v>
      </c>
      <c r="X3683">
        <v>1</v>
      </c>
      <c r="Y3683">
        <v>0</v>
      </c>
      <c r="Z3683">
        <v>1</v>
      </c>
      <c r="AA3683">
        <v>0</v>
      </c>
      <c r="AB3683">
        <v>0</v>
      </c>
      <c r="AC3683">
        <v>0</v>
      </c>
      <c r="AD3683">
        <v>0</v>
      </c>
      <c r="AE3683">
        <v>1</v>
      </c>
    </row>
    <row r="3684" spans="1:31" x14ac:dyDescent="0.15">
      <c r="A3684">
        <v>3389</v>
      </c>
      <c r="B3684">
        <v>151</v>
      </c>
      <c r="C3684">
        <v>14</v>
      </c>
      <c r="D3684" s="17">
        <v>2003</v>
      </c>
      <c r="E3684" s="17">
        <v>4</v>
      </c>
      <c r="F3684" s="17">
        <v>2</v>
      </c>
      <c r="G3684" s="40">
        <f t="shared" si="440"/>
        <v>37713</v>
      </c>
      <c r="H3684">
        <f t="shared" si="441"/>
        <v>14</v>
      </c>
      <c r="I3684" s="38">
        <v>0</v>
      </c>
      <c r="J3684" s="38">
        <v>0.37708333333333338</v>
      </c>
      <c r="K3684">
        <v>141</v>
      </c>
      <c r="L3684">
        <v>17</v>
      </c>
      <c r="O3684">
        <v>6</v>
      </c>
      <c r="P3684">
        <v>3</v>
      </c>
      <c r="Q3684">
        <v>2</v>
      </c>
      <c r="R3684">
        <v>37.1</v>
      </c>
      <c r="S3684">
        <v>0</v>
      </c>
      <c r="T3684">
        <v>1</v>
      </c>
      <c r="W3684" s="41" t="s">
        <v>118</v>
      </c>
      <c r="X3684">
        <v>4</v>
      </c>
      <c r="Y3684">
        <v>0</v>
      </c>
      <c r="Z3684">
        <v>0</v>
      </c>
      <c r="AA3684">
        <v>0</v>
      </c>
      <c r="AB3684">
        <v>0</v>
      </c>
      <c r="AC3684">
        <v>1</v>
      </c>
      <c r="AD3684">
        <v>0</v>
      </c>
      <c r="AE3684">
        <v>1</v>
      </c>
    </row>
    <row r="3685" spans="1:31" x14ac:dyDescent="0.15">
      <c r="A3685">
        <v>3387</v>
      </c>
      <c r="B3685">
        <v>151</v>
      </c>
      <c r="C3685">
        <v>14</v>
      </c>
      <c r="D3685" s="17">
        <v>2003</v>
      </c>
      <c r="E3685" s="17">
        <v>4</v>
      </c>
      <c r="F3685" s="17">
        <v>2</v>
      </c>
      <c r="G3685" s="40">
        <f t="shared" si="440"/>
        <v>37713</v>
      </c>
      <c r="H3685">
        <f t="shared" si="441"/>
        <v>14</v>
      </c>
      <c r="I3685" s="38">
        <v>0</v>
      </c>
      <c r="J3685" s="38">
        <v>0.37638888888888888</v>
      </c>
      <c r="K3685">
        <v>3922</v>
      </c>
      <c r="L3685">
        <v>17</v>
      </c>
      <c r="O3685">
        <v>6</v>
      </c>
      <c r="P3685">
        <v>3</v>
      </c>
      <c r="Q3685">
        <v>2</v>
      </c>
      <c r="R3685">
        <v>36.5</v>
      </c>
      <c r="S3685">
        <v>0</v>
      </c>
      <c r="T3685">
        <v>1</v>
      </c>
      <c r="W3685" s="41" t="s">
        <v>278</v>
      </c>
      <c r="X3685">
        <v>0</v>
      </c>
      <c r="Y3685">
        <v>1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</row>
    <row r="3686" spans="1:31" x14ac:dyDescent="0.15">
      <c r="A3686">
        <v>3348</v>
      </c>
      <c r="B3686">
        <v>146</v>
      </c>
      <c r="C3686">
        <v>14</v>
      </c>
      <c r="D3686" s="19">
        <v>2003</v>
      </c>
      <c r="E3686" s="19">
        <v>4</v>
      </c>
      <c r="F3686" s="19">
        <v>4</v>
      </c>
      <c r="G3686" s="40">
        <f t="shared" si="440"/>
        <v>37715</v>
      </c>
      <c r="H3686">
        <f t="shared" si="441"/>
        <v>14</v>
      </c>
      <c r="I3686" s="38">
        <v>0</v>
      </c>
      <c r="J3686" s="38">
        <v>0.3576388888888889</v>
      </c>
      <c r="L3686">
        <v>19</v>
      </c>
      <c r="O3686">
        <v>6</v>
      </c>
      <c r="P3686">
        <v>3</v>
      </c>
      <c r="Q3686">
        <v>1</v>
      </c>
      <c r="R3686">
        <v>38.5</v>
      </c>
      <c r="S3686">
        <v>1</v>
      </c>
      <c r="T3686">
        <v>1</v>
      </c>
      <c r="W3686" s="41" t="s">
        <v>118</v>
      </c>
      <c r="X3686">
        <v>3</v>
      </c>
      <c r="Y3686">
        <v>0</v>
      </c>
      <c r="Z3686">
        <v>0</v>
      </c>
      <c r="AA3686">
        <v>0</v>
      </c>
      <c r="AB3686">
        <v>1</v>
      </c>
      <c r="AC3686">
        <v>0</v>
      </c>
      <c r="AD3686">
        <v>0</v>
      </c>
      <c r="AE3686">
        <v>1</v>
      </c>
    </row>
    <row r="3687" spans="1:31" x14ac:dyDescent="0.15">
      <c r="A3687">
        <v>765</v>
      </c>
      <c r="B3687">
        <v>27</v>
      </c>
      <c r="C3687">
        <v>13</v>
      </c>
      <c r="D3687" s="17">
        <v>2004</v>
      </c>
      <c r="E3687" s="17">
        <v>3</v>
      </c>
      <c r="F3687" s="17">
        <v>30</v>
      </c>
      <c r="G3687" s="40">
        <f t="shared" si="440"/>
        <v>38076</v>
      </c>
      <c r="H3687">
        <f t="shared" si="441"/>
        <v>14</v>
      </c>
      <c r="I3687" s="38">
        <v>0</v>
      </c>
      <c r="J3687" s="38">
        <v>0.36736111111111108</v>
      </c>
      <c r="K3687">
        <v>6146</v>
      </c>
      <c r="L3687">
        <v>18</v>
      </c>
      <c r="O3687">
        <v>6</v>
      </c>
      <c r="P3687">
        <v>3</v>
      </c>
      <c r="Q3687">
        <v>1</v>
      </c>
      <c r="T3687">
        <v>2</v>
      </c>
      <c r="W3687" s="41" t="s">
        <v>49</v>
      </c>
      <c r="X3687">
        <v>0</v>
      </c>
      <c r="Y3687">
        <v>1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</row>
    <row r="3688" spans="1:31" x14ac:dyDescent="0.15">
      <c r="A3688">
        <v>1132</v>
      </c>
      <c r="B3688">
        <v>40</v>
      </c>
      <c r="C3688">
        <v>14</v>
      </c>
      <c r="D3688" s="17">
        <v>2004</v>
      </c>
      <c r="E3688" s="17">
        <v>4</v>
      </c>
      <c r="F3688" s="17">
        <v>2</v>
      </c>
      <c r="G3688" s="40">
        <f t="shared" si="440"/>
        <v>38079</v>
      </c>
      <c r="H3688">
        <f t="shared" si="441"/>
        <v>14</v>
      </c>
      <c r="I3688" s="38">
        <v>0</v>
      </c>
      <c r="J3688" s="38">
        <v>0.48958333333333331</v>
      </c>
      <c r="L3688">
        <v>17</v>
      </c>
      <c r="O3688">
        <v>6</v>
      </c>
      <c r="P3688">
        <v>3</v>
      </c>
      <c r="Q3688">
        <v>2</v>
      </c>
      <c r="R3688">
        <v>37.9</v>
      </c>
      <c r="S3688">
        <v>1</v>
      </c>
      <c r="W3688" s="41" t="s">
        <v>118</v>
      </c>
      <c r="X3688">
        <v>0</v>
      </c>
      <c r="Y3688">
        <v>1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</row>
    <row r="3689" spans="1:31" x14ac:dyDescent="0.15">
      <c r="A3689">
        <v>3323</v>
      </c>
      <c r="B3689">
        <v>143</v>
      </c>
      <c r="C3689">
        <v>15</v>
      </c>
      <c r="D3689" s="17">
        <v>2003</v>
      </c>
      <c r="E3689" s="17">
        <v>4</v>
      </c>
      <c r="F3689" s="17">
        <v>8</v>
      </c>
      <c r="G3689" s="40">
        <f t="shared" ref="G3689:G3695" si="442">DATE(D3689,E3689,F3689)</f>
        <v>37719</v>
      </c>
      <c r="H3689">
        <f t="shared" ref="H3689:H3695" si="443">INT((G3689-DATE(YEAR(G3689-WEEKDAY(G3689-1)+4),1,3)+WEEKDAY(DATE(YEAR(G3689-WEEKDAY(G3689-1)+4),1,3))+5)/7)</f>
        <v>15</v>
      </c>
      <c r="I3689" s="38">
        <v>0</v>
      </c>
      <c r="J3689" s="38">
        <v>0.32222222222222224</v>
      </c>
      <c r="K3689">
        <v>3939</v>
      </c>
      <c r="L3689">
        <v>15</v>
      </c>
      <c r="O3689">
        <v>6</v>
      </c>
      <c r="P3689">
        <v>3</v>
      </c>
      <c r="Q3689">
        <v>2</v>
      </c>
      <c r="R3689">
        <v>37.1</v>
      </c>
      <c r="S3689">
        <v>0</v>
      </c>
      <c r="T3689">
        <v>1</v>
      </c>
      <c r="W3689" s="41" t="s">
        <v>118</v>
      </c>
      <c r="X3689">
        <v>2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0</v>
      </c>
      <c r="AE3689">
        <v>1</v>
      </c>
    </row>
    <row r="3690" spans="1:31" x14ac:dyDescent="0.15">
      <c r="A3690">
        <v>3322</v>
      </c>
      <c r="B3690">
        <v>143</v>
      </c>
      <c r="C3690">
        <v>15</v>
      </c>
      <c r="D3690" s="17">
        <v>2003</v>
      </c>
      <c r="E3690" s="17">
        <v>4</v>
      </c>
      <c r="F3690" s="17">
        <v>8</v>
      </c>
      <c r="G3690" s="40">
        <f t="shared" si="442"/>
        <v>37719</v>
      </c>
      <c r="H3690">
        <f t="shared" si="443"/>
        <v>15</v>
      </c>
      <c r="I3690" s="38">
        <v>0</v>
      </c>
      <c r="J3690" s="38">
        <v>0.31458333333333333</v>
      </c>
      <c r="L3690">
        <v>18</v>
      </c>
      <c r="O3690">
        <v>6</v>
      </c>
      <c r="P3690">
        <v>3</v>
      </c>
      <c r="Q3690">
        <v>2</v>
      </c>
      <c r="R3690">
        <v>38</v>
      </c>
      <c r="S3690">
        <v>1</v>
      </c>
      <c r="T3690">
        <v>1</v>
      </c>
      <c r="W3690" s="41" t="s">
        <v>118</v>
      </c>
      <c r="X3690">
        <v>1</v>
      </c>
      <c r="Y3690">
        <v>0</v>
      </c>
      <c r="Z3690">
        <v>1</v>
      </c>
      <c r="AA3690">
        <v>0</v>
      </c>
      <c r="AB3690">
        <v>0</v>
      </c>
      <c r="AC3690">
        <v>0</v>
      </c>
      <c r="AD3690">
        <v>0</v>
      </c>
      <c r="AE3690">
        <v>1</v>
      </c>
    </row>
    <row r="3691" spans="1:31" x14ac:dyDescent="0.15">
      <c r="A3691">
        <v>3303</v>
      </c>
      <c r="B3691">
        <v>140</v>
      </c>
      <c r="C3691">
        <v>15</v>
      </c>
      <c r="D3691" s="17">
        <v>2003</v>
      </c>
      <c r="E3691" s="17">
        <v>4</v>
      </c>
      <c r="F3691" s="17">
        <v>9</v>
      </c>
      <c r="G3691" s="40">
        <f t="shared" si="442"/>
        <v>37720</v>
      </c>
      <c r="H3691">
        <f t="shared" si="443"/>
        <v>15</v>
      </c>
      <c r="I3691" s="38">
        <v>0</v>
      </c>
      <c r="J3691" s="38">
        <v>0.35694444444444445</v>
      </c>
      <c r="K3691">
        <v>3958</v>
      </c>
      <c r="L3691">
        <v>16</v>
      </c>
      <c r="O3691">
        <v>6</v>
      </c>
      <c r="P3691">
        <v>3</v>
      </c>
      <c r="Q3691">
        <v>1</v>
      </c>
      <c r="T3691">
        <v>1</v>
      </c>
      <c r="W3691" s="41" t="s">
        <v>118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</row>
    <row r="3692" spans="1:31" x14ac:dyDescent="0.15">
      <c r="A3692">
        <v>3284</v>
      </c>
      <c r="B3692">
        <v>138</v>
      </c>
      <c r="C3692">
        <v>15</v>
      </c>
      <c r="D3692" s="17">
        <v>2003</v>
      </c>
      <c r="E3692" s="17">
        <v>4</v>
      </c>
      <c r="F3692" s="17">
        <v>9</v>
      </c>
      <c r="G3692" s="40">
        <f t="shared" si="442"/>
        <v>37720</v>
      </c>
      <c r="H3692">
        <f t="shared" si="443"/>
        <v>15</v>
      </c>
      <c r="I3692" s="38">
        <v>0</v>
      </c>
      <c r="J3692" s="38">
        <v>0.48749999999999999</v>
      </c>
      <c r="K3692">
        <v>1435</v>
      </c>
      <c r="L3692">
        <v>17</v>
      </c>
      <c r="O3692">
        <v>6</v>
      </c>
      <c r="P3692">
        <v>3</v>
      </c>
      <c r="Q3692">
        <v>2</v>
      </c>
      <c r="R3692">
        <v>37.5</v>
      </c>
      <c r="S3692">
        <v>1</v>
      </c>
      <c r="T3692">
        <v>1</v>
      </c>
      <c r="W3692" s="41" t="s">
        <v>118</v>
      </c>
      <c r="X3692">
        <v>0</v>
      </c>
      <c r="Y3692">
        <v>1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</row>
    <row r="3693" spans="1:31" x14ac:dyDescent="0.15">
      <c r="A3693">
        <v>3301</v>
      </c>
      <c r="B3693">
        <v>140</v>
      </c>
      <c r="C3693">
        <v>15</v>
      </c>
      <c r="D3693" s="17">
        <v>2003</v>
      </c>
      <c r="E3693" s="17">
        <v>4</v>
      </c>
      <c r="F3693" s="17">
        <v>9</v>
      </c>
      <c r="G3693" s="40">
        <f t="shared" si="442"/>
        <v>37720</v>
      </c>
      <c r="H3693">
        <f t="shared" si="443"/>
        <v>15</v>
      </c>
      <c r="I3693" s="38">
        <v>0</v>
      </c>
      <c r="J3693" s="38">
        <v>0.34375</v>
      </c>
      <c r="K3693">
        <v>2076</v>
      </c>
      <c r="L3693">
        <v>17</v>
      </c>
      <c r="O3693">
        <v>6</v>
      </c>
      <c r="P3693">
        <v>3</v>
      </c>
      <c r="Q3693">
        <v>2</v>
      </c>
      <c r="T3693">
        <v>1</v>
      </c>
      <c r="W3693" s="41" t="s">
        <v>50</v>
      </c>
      <c r="X3693">
        <v>0</v>
      </c>
      <c r="Y3693">
        <v>1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</row>
    <row r="3694" spans="1:31" x14ac:dyDescent="0.15">
      <c r="A3694">
        <v>3304</v>
      </c>
      <c r="B3694">
        <v>140</v>
      </c>
      <c r="C3694">
        <v>15</v>
      </c>
      <c r="D3694" s="17">
        <v>2003</v>
      </c>
      <c r="E3694" s="17">
        <v>4</v>
      </c>
      <c r="F3694" s="17">
        <v>9</v>
      </c>
      <c r="G3694" s="40">
        <f t="shared" si="442"/>
        <v>37720</v>
      </c>
      <c r="H3694">
        <f t="shared" si="443"/>
        <v>15</v>
      </c>
      <c r="I3694" s="38">
        <v>0</v>
      </c>
      <c r="J3694" s="38">
        <v>0.35833333333333334</v>
      </c>
      <c r="K3694">
        <v>3959</v>
      </c>
      <c r="L3694">
        <v>18</v>
      </c>
      <c r="O3694">
        <v>6</v>
      </c>
      <c r="P3694">
        <v>3</v>
      </c>
      <c r="Q3694">
        <v>1</v>
      </c>
      <c r="T3694">
        <v>1</v>
      </c>
      <c r="W3694" s="41" t="s">
        <v>118</v>
      </c>
      <c r="X3694">
        <v>0</v>
      </c>
      <c r="Y3694">
        <v>1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</row>
    <row r="3695" spans="1:31" x14ac:dyDescent="0.15">
      <c r="A3695">
        <v>3268</v>
      </c>
      <c r="B3695">
        <v>136</v>
      </c>
      <c r="C3695">
        <v>15</v>
      </c>
      <c r="D3695" s="19">
        <v>2003</v>
      </c>
      <c r="E3695" s="19">
        <v>4</v>
      </c>
      <c r="F3695" s="19">
        <v>10</v>
      </c>
      <c r="G3695" s="40">
        <f t="shared" si="442"/>
        <v>37721</v>
      </c>
      <c r="H3695">
        <f t="shared" si="443"/>
        <v>15</v>
      </c>
      <c r="I3695" s="38">
        <v>0</v>
      </c>
      <c r="J3695" s="38">
        <v>0.44861111111111113</v>
      </c>
      <c r="K3695">
        <v>3968</v>
      </c>
      <c r="L3695">
        <v>19</v>
      </c>
      <c r="O3695">
        <v>6</v>
      </c>
      <c r="P3695">
        <v>3</v>
      </c>
      <c r="Q3695">
        <v>2</v>
      </c>
      <c r="T3695">
        <v>1</v>
      </c>
      <c r="W3695" s="41" t="s">
        <v>50</v>
      </c>
      <c r="X3695">
        <v>3</v>
      </c>
      <c r="Y3695">
        <v>0</v>
      </c>
      <c r="Z3695">
        <v>0</v>
      </c>
      <c r="AA3695">
        <v>0</v>
      </c>
      <c r="AB3695">
        <v>1</v>
      </c>
      <c r="AC3695">
        <v>0</v>
      </c>
      <c r="AD3695">
        <v>0</v>
      </c>
      <c r="AE3695">
        <v>1</v>
      </c>
    </row>
    <row r="3696" spans="1:31" x14ac:dyDescent="0.15">
      <c r="A3696">
        <v>3241</v>
      </c>
      <c r="B3696">
        <v>132</v>
      </c>
      <c r="C3696">
        <v>15</v>
      </c>
      <c r="D3696" s="17">
        <v>2003</v>
      </c>
      <c r="E3696" s="17">
        <v>4</v>
      </c>
      <c r="F3696" s="17">
        <v>14</v>
      </c>
      <c r="G3696" s="40">
        <f>DATE(D3696,E3696,F3696)</f>
        <v>37725</v>
      </c>
      <c r="H3696">
        <f>INT((G3696-DATE(YEAR(G3696-WEEKDAY(G3696-1)+4),1,3)+WEEKDAY(DATE(YEAR(G3696-WEEKDAY(G3696-1)+4),1,3))+5)/7)</f>
        <v>16</v>
      </c>
      <c r="I3696" s="38">
        <v>0</v>
      </c>
      <c r="J3696" s="38">
        <v>0.41736111111111113</v>
      </c>
      <c r="K3696">
        <v>3992</v>
      </c>
      <c r="L3696">
        <v>18</v>
      </c>
      <c r="O3696">
        <v>6</v>
      </c>
      <c r="P3696">
        <v>3</v>
      </c>
      <c r="Q3696">
        <v>2</v>
      </c>
      <c r="T3696">
        <v>1</v>
      </c>
      <c r="W3696" s="41" t="s">
        <v>118</v>
      </c>
      <c r="X3696">
        <v>0</v>
      </c>
      <c r="Y3696">
        <v>1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</row>
    <row r="3697" spans="1:39" x14ac:dyDescent="0.15">
      <c r="A3697">
        <v>3229</v>
      </c>
      <c r="B3697">
        <v>131</v>
      </c>
      <c r="C3697">
        <v>16</v>
      </c>
      <c r="D3697" s="17">
        <v>2003</v>
      </c>
      <c r="E3697" s="17">
        <v>4</v>
      </c>
      <c r="F3697" s="17">
        <v>15</v>
      </c>
      <c r="G3697" s="40">
        <f>DATE(D3697,E3697,F3697)</f>
        <v>37726</v>
      </c>
      <c r="H3697">
        <f>INT((G3697-DATE(YEAR(G3697-WEEKDAY(G3697-1)+4),1,3)+WEEKDAY(DATE(YEAR(G3697-WEEKDAY(G3697-1)+4),1,3))+5)/7)</f>
        <v>16</v>
      </c>
      <c r="I3697" s="38">
        <v>0</v>
      </c>
      <c r="J3697" s="38">
        <v>0.41875000000000001</v>
      </c>
      <c r="L3697">
        <v>16</v>
      </c>
      <c r="O3697">
        <v>6</v>
      </c>
      <c r="P3697">
        <v>3</v>
      </c>
      <c r="Q3697">
        <v>1</v>
      </c>
      <c r="R3697">
        <v>38</v>
      </c>
      <c r="S3697">
        <v>1</v>
      </c>
      <c r="T3697">
        <v>2</v>
      </c>
      <c r="W3697" s="41" t="s">
        <v>118</v>
      </c>
      <c r="X3697">
        <v>5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1</v>
      </c>
      <c r="AE3697">
        <v>1</v>
      </c>
    </row>
    <row r="3698" spans="1:39" x14ac:dyDescent="0.15">
      <c r="A3698">
        <v>3180</v>
      </c>
      <c r="B3698">
        <v>125</v>
      </c>
      <c r="C3698">
        <v>16</v>
      </c>
      <c r="D3698" s="17">
        <v>2003</v>
      </c>
      <c r="E3698" s="17">
        <v>4</v>
      </c>
      <c r="F3698" s="17">
        <v>21</v>
      </c>
      <c r="G3698" s="40">
        <f>DATE(D3698,E3698,F3698)</f>
        <v>37732</v>
      </c>
      <c r="H3698">
        <f>INT((G3698-DATE(YEAR(G3698-WEEKDAY(G3698-1)+4),1,3)+WEEKDAY(DATE(YEAR(G3698-WEEKDAY(G3698-1)+4),1,3))+5)/7)</f>
        <v>17</v>
      </c>
      <c r="I3698" s="38">
        <v>10</v>
      </c>
      <c r="J3698" s="38">
        <v>10</v>
      </c>
      <c r="K3698">
        <v>208</v>
      </c>
      <c r="L3698">
        <v>16</v>
      </c>
      <c r="O3698">
        <v>6</v>
      </c>
      <c r="P3698">
        <v>3</v>
      </c>
      <c r="Q3698">
        <v>1</v>
      </c>
      <c r="R3698">
        <v>40</v>
      </c>
      <c r="S3698">
        <v>1</v>
      </c>
      <c r="T3698">
        <v>2</v>
      </c>
      <c r="W3698" s="41" t="s">
        <v>118</v>
      </c>
      <c r="X3698">
        <v>3</v>
      </c>
      <c r="Y3698">
        <v>0</v>
      </c>
      <c r="Z3698">
        <v>0</v>
      </c>
      <c r="AA3698">
        <v>0</v>
      </c>
      <c r="AB3698">
        <v>1</v>
      </c>
      <c r="AC3698">
        <v>0</v>
      </c>
      <c r="AD3698">
        <v>0</v>
      </c>
      <c r="AE3698">
        <v>1</v>
      </c>
    </row>
    <row r="3699" spans="1:39" x14ac:dyDescent="0.15">
      <c r="A3699">
        <v>3184</v>
      </c>
      <c r="B3699">
        <v>125</v>
      </c>
      <c r="C3699">
        <v>17</v>
      </c>
      <c r="D3699" s="17">
        <v>2003</v>
      </c>
      <c r="E3699" s="17">
        <v>4</v>
      </c>
      <c r="F3699" s="17">
        <v>22</v>
      </c>
      <c r="G3699" s="40">
        <f>DATE(D3699,E3699,F3699)</f>
        <v>37733</v>
      </c>
      <c r="H3699">
        <f>INT((G3699-DATE(YEAR(G3699-WEEKDAY(G3699-1)+4),1,3)+WEEKDAY(DATE(YEAR(G3699-WEEKDAY(G3699-1)+4),1,3))+5)/7)</f>
        <v>17</v>
      </c>
      <c r="I3699" s="38">
        <v>0</v>
      </c>
      <c r="J3699" s="38">
        <v>0.35833333333333334</v>
      </c>
      <c r="K3699">
        <v>4012</v>
      </c>
      <c r="L3699">
        <v>17</v>
      </c>
      <c r="O3699">
        <v>6</v>
      </c>
      <c r="P3699">
        <v>3</v>
      </c>
      <c r="Q3699">
        <v>2</v>
      </c>
      <c r="R3699">
        <v>39.4</v>
      </c>
      <c r="S3699">
        <v>1</v>
      </c>
      <c r="T3699">
        <v>2</v>
      </c>
      <c r="W3699" s="41" t="s">
        <v>50</v>
      </c>
      <c r="X3699">
        <v>3</v>
      </c>
      <c r="Y3699">
        <v>0</v>
      </c>
      <c r="Z3699">
        <v>0</v>
      </c>
      <c r="AA3699">
        <v>0</v>
      </c>
      <c r="AB3699">
        <v>1</v>
      </c>
      <c r="AC3699">
        <v>0</v>
      </c>
      <c r="AD3699">
        <v>0</v>
      </c>
      <c r="AE3699">
        <v>1</v>
      </c>
    </row>
    <row r="3700" spans="1:39" x14ac:dyDescent="0.15">
      <c r="A3700">
        <v>3170</v>
      </c>
      <c r="B3700">
        <v>123</v>
      </c>
      <c r="C3700">
        <v>17</v>
      </c>
      <c r="D3700" s="17">
        <v>2003</v>
      </c>
      <c r="E3700" s="17">
        <v>4</v>
      </c>
      <c r="F3700" s="17">
        <v>24</v>
      </c>
      <c r="G3700" s="40">
        <f>DATE(D3700,E3700,F3700)</f>
        <v>37735</v>
      </c>
      <c r="H3700">
        <f>INT((G3700-DATE(YEAR(G3700-WEEKDAY(G3700-1)+4),1,3)+WEEKDAY(DATE(YEAR(G3700-WEEKDAY(G3700-1)+4),1,3))+5)/7)</f>
        <v>17</v>
      </c>
      <c r="I3700" s="38">
        <v>0</v>
      </c>
      <c r="J3700" s="38">
        <v>0.3347222222222222</v>
      </c>
      <c r="K3700">
        <v>4023</v>
      </c>
      <c r="L3700">
        <v>19</v>
      </c>
      <c r="O3700">
        <v>6</v>
      </c>
      <c r="P3700">
        <v>3</v>
      </c>
      <c r="Q3700">
        <v>2</v>
      </c>
      <c r="W3700" s="41" t="s">
        <v>50</v>
      </c>
      <c r="X3700">
        <v>0</v>
      </c>
      <c r="Y3700">
        <v>1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</row>
    <row r="3701" spans="1:39" x14ac:dyDescent="0.15">
      <c r="A3701">
        <v>3138</v>
      </c>
      <c r="B3701">
        <v>119</v>
      </c>
      <c r="C3701">
        <v>17</v>
      </c>
      <c r="D3701" s="17">
        <v>2003</v>
      </c>
      <c r="E3701" s="17">
        <v>4</v>
      </c>
      <c r="F3701" s="17">
        <v>28</v>
      </c>
      <c r="G3701" s="40">
        <f t="shared" ref="G3701:G3709" si="444">DATE(D3701,E3701,F3701)</f>
        <v>37739</v>
      </c>
      <c r="H3701">
        <f t="shared" ref="H3701:H3709" si="445">INT((G3701-DATE(YEAR(G3701-WEEKDAY(G3701-1)+4),1,3)+WEEKDAY(DATE(YEAR(G3701-WEEKDAY(G3701-1)+4),1,3))+5)/7)</f>
        <v>18</v>
      </c>
      <c r="I3701" s="38">
        <v>0</v>
      </c>
      <c r="J3701" s="38">
        <v>0.4069444444444445</v>
      </c>
      <c r="K3701">
        <v>4038</v>
      </c>
      <c r="L3701">
        <v>19</v>
      </c>
      <c r="O3701">
        <v>6</v>
      </c>
      <c r="P3701">
        <v>3</v>
      </c>
      <c r="Q3701">
        <v>1</v>
      </c>
      <c r="T3701">
        <v>2</v>
      </c>
      <c r="W3701" s="41" t="s">
        <v>118</v>
      </c>
      <c r="X3701">
        <v>0</v>
      </c>
      <c r="Y3701">
        <v>1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</row>
    <row r="3702" spans="1:39" x14ac:dyDescent="0.15">
      <c r="A3702">
        <v>3116</v>
      </c>
      <c r="B3702">
        <v>116</v>
      </c>
      <c r="C3702">
        <v>18</v>
      </c>
      <c r="D3702" s="17">
        <v>2003</v>
      </c>
      <c r="E3702" s="17">
        <v>4</v>
      </c>
      <c r="F3702" s="17">
        <v>29</v>
      </c>
      <c r="G3702" s="40">
        <f t="shared" si="444"/>
        <v>37740</v>
      </c>
      <c r="H3702">
        <f t="shared" si="445"/>
        <v>18</v>
      </c>
      <c r="I3702" s="38">
        <v>0</v>
      </c>
      <c r="J3702" s="38">
        <v>0.4055555555555555</v>
      </c>
      <c r="L3702">
        <v>19</v>
      </c>
      <c r="O3702">
        <v>6</v>
      </c>
      <c r="P3702">
        <v>3</v>
      </c>
      <c r="Q3702">
        <v>2</v>
      </c>
      <c r="T3702">
        <v>2</v>
      </c>
      <c r="W3702" s="41" t="s">
        <v>49</v>
      </c>
      <c r="X3702">
        <v>1</v>
      </c>
      <c r="Y3702">
        <v>0</v>
      </c>
      <c r="Z3702">
        <v>1</v>
      </c>
      <c r="AA3702">
        <v>0</v>
      </c>
      <c r="AB3702">
        <v>0</v>
      </c>
      <c r="AC3702">
        <v>0</v>
      </c>
      <c r="AD3702">
        <v>0</v>
      </c>
      <c r="AE3702">
        <v>1</v>
      </c>
    </row>
    <row r="3703" spans="1:39" x14ac:dyDescent="0.15">
      <c r="A3703">
        <v>3090</v>
      </c>
      <c r="B3703">
        <v>113</v>
      </c>
      <c r="C3703">
        <v>18</v>
      </c>
      <c r="D3703" s="17">
        <v>2003</v>
      </c>
      <c r="E3703" s="17">
        <v>5</v>
      </c>
      <c r="F3703" s="17">
        <v>2</v>
      </c>
      <c r="G3703" s="40">
        <f t="shared" si="444"/>
        <v>37743</v>
      </c>
      <c r="H3703">
        <f t="shared" si="445"/>
        <v>18</v>
      </c>
      <c r="I3703" s="38">
        <v>0</v>
      </c>
      <c r="J3703" s="38">
        <v>0.34861111111111115</v>
      </c>
      <c r="K3703">
        <v>4051</v>
      </c>
      <c r="L3703">
        <v>15</v>
      </c>
      <c r="O3703">
        <v>6</v>
      </c>
      <c r="P3703">
        <v>3</v>
      </c>
      <c r="Q3703">
        <v>1</v>
      </c>
      <c r="R3703">
        <v>39</v>
      </c>
      <c r="S3703">
        <v>1</v>
      </c>
      <c r="T3703">
        <v>2</v>
      </c>
      <c r="W3703" s="41" t="s">
        <v>118</v>
      </c>
      <c r="X3703">
        <v>3</v>
      </c>
      <c r="Y3703">
        <v>0</v>
      </c>
      <c r="Z3703">
        <v>0</v>
      </c>
      <c r="AA3703">
        <v>0</v>
      </c>
      <c r="AB3703">
        <v>1</v>
      </c>
      <c r="AC3703">
        <v>0</v>
      </c>
      <c r="AD3703">
        <v>0</v>
      </c>
      <c r="AE3703">
        <v>1</v>
      </c>
    </row>
    <row r="3704" spans="1:39" x14ac:dyDescent="0.15">
      <c r="A3704">
        <v>3061</v>
      </c>
      <c r="B3704">
        <v>112</v>
      </c>
      <c r="C3704">
        <v>18</v>
      </c>
      <c r="D3704" s="17">
        <v>2003</v>
      </c>
      <c r="E3704" s="17">
        <v>5</v>
      </c>
      <c r="F3704" s="17">
        <v>2</v>
      </c>
      <c r="G3704" s="40">
        <f t="shared" si="444"/>
        <v>37743</v>
      </c>
      <c r="H3704">
        <f t="shared" si="445"/>
        <v>18</v>
      </c>
      <c r="I3704" s="38">
        <v>0</v>
      </c>
      <c r="J3704" s="38">
        <v>0.3923611111111111</v>
      </c>
      <c r="K3704">
        <v>4053</v>
      </c>
      <c r="L3704">
        <v>19</v>
      </c>
      <c r="O3704">
        <v>6</v>
      </c>
      <c r="P3704">
        <v>3</v>
      </c>
      <c r="Q3704">
        <v>2</v>
      </c>
      <c r="W3704" s="41" t="s">
        <v>118</v>
      </c>
      <c r="X3704">
        <v>0</v>
      </c>
      <c r="Y3704">
        <v>1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M3704" t="s">
        <v>2920</v>
      </c>
    </row>
    <row r="3705" spans="1:39" x14ac:dyDescent="0.15">
      <c r="A3705">
        <v>1067</v>
      </c>
      <c r="B3705">
        <v>38</v>
      </c>
      <c r="C3705">
        <v>17</v>
      </c>
      <c r="D3705" s="17">
        <v>2004</v>
      </c>
      <c r="E3705" s="17">
        <v>4</v>
      </c>
      <c r="F3705" s="17">
        <v>26</v>
      </c>
      <c r="G3705" s="40">
        <f t="shared" si="444"/>
        <v>38103</v>
      </c>
      <c r="H3705">
        <f t="shared" si="445"/>
        <v>18</v>
      </c>
      <c r="I3705" s="38">
        <v>0</v>
      </c>
      <c r="J3705" s="38">
        <v>0.37638888888888888</v>
      </c>
      <c r="K3705">
        <v>6250</v>
      </c>
      <c r="L3705">
        <v>18</v>
      </c>
      <c r="O3705">
        <v>6</v>
      </c>
      <c r="P3705">
        <v>3</v>
      </c>
      <c r="Q3705">
        <v>1</v>
      </c>
      <c r="T3705">
        <v>2</v>
      </c>
      <c r="W3705" s="41" t="s">
        <v>25</v>
      </c>
      <c r="X3705">
        <v>0</v>
      </c>
      <c r="Y3705">
        <v>1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</row>
    <row r="3706" spans="1:39" x14ac:dyDescent="0.15">
      <c r="A3706">
        <v>1079</v>
      </c>
      <c r="B3706">
        <v>38</v>
      </c>
      <c r="C3706">
        <v>18</v>
      </c>
      <c r="D3706" s="17">
        <v>2004</v>
      </c>
      <c r="E3706" s="17">
        <v>4</v>
      </c>
      <c r="F3706" s="17">
        <v>29</v>
      </c>
      <c r="G3706" s="40">
        <f t="shared" si="444"/>
        <v>38106</v>
      </c>
      <c r="H3706">
        <f t="shared" si="445"/>
        <v>18</v>
      </c>
      <c r="I3706" s="38">
        <v>11</v>
      </c>
      <c r="J3706" s="38">
        <v>11</v>
      </c>
      <c r="K3706">
        <v>6252</v>
      </c>
      <c r="L3706">
        <v>19</v>
      </c>
      <c r="O3706">
        <v>6</v>
      </c>
      <c r="P3706">
        <v>3</v>
      </c>
      <c r="Q3706">
        <v>1</v>
      </c>
      <c r="T3706">
        <v>2</v>
      </c>
      <c r="W3706" s="41" t="s">
        <v>120</v>
      </c>
      <c r="X3706">
        <v>1</v>
      </c>
      <c r="Y3706">
        <v>0</v>
      </c>
      <c r="Z3706">
        <v>1</v>
      </c>
      <c r="AA3706">
        <v>0</v>
      </c>
      <c r="AB3706">
        <v>0</v>
      </c>
      <c r="AC3706">
        <v>0</v>
      </c>
      <c r="AD3706">
        <v>0</v>
      </c>
      <c r="AE3706">
        <v>1</v>
      </c>
    </row>
    <row r="3707" spans="1:39" x14ac:dyDescent="0.15">
      <c r="A3707">
        <v>1081</v>
      </c>
      <c r="B3707">
        <v>38</v>
      </c>
      <c r="C3707">
        <v>18</v>
      </c>
      <c r="D3707" s="17">
        <v>2004</v>
      </c>
      <c r="E3707" s="17">
        <v>4</v>
      </c>
      <c r="F3707" s="17">
        <v>30</v>
      </c>
      <c r="G3707" s="40">
        <f t="shared" si="444"/>
        <v>38107</v>
      </c>
      <c r="H3707">
        <f t="shared" si="445"/>
        <v>18</v>
      </c>
      <c r="I3707" s="38">
        <v>0</v>
      </c>
      <c r="J3707" s="38">
        <v>0.33888888888888885</v>
      </c>
      <c r="K3707">
        <v>6251</v>
      </c>
      <c r="L3707">
        <v>19</v>
      </c>
      <c r="O3707">
        <v>6</v>
      </c>
      <c r="P3707">
        <v>3</v>
      </c>
      <c r="Q3707">
        <v>1</v>
      </c>
      <c r="T3707">
        <v>2</v>
      </c>
      <c r="W3707" s="41" t="s">
        <v>120</v>
      </c>
      <c r="X3707">
        <v>0</v>
      </c>
      <c r="Y3707">
        <v>1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</row>
    <row r="3708" spans="1:39" x14ac:dyDescent="0.15">
      <c r="A3708">
        <v>5401</v>
      </c>
      <c r="B3708">
        <v>221</v>
      </c>
      <c r="C3708">
        <v>17</v>
      </c>
      <c r="D3708" s="17">
        <v>2008</v>
      </c>
      <c r="E3708" s="17">
        <v>4</v>
      </c>
      <c r="F3708" s="17">
        <v>28</v>
      </c>
      <c r="G3708" s="40">
        <f t="shared" si="444"/>
        <v>39566</v>
      </c>
      <c r="H3708">
        <f t="shared" si="445"/>
        <v>18</v>
      </c>
      <c r="I3708" s="29">
        <v>0.3611111111111111</v>
      </c>
      <c r="J3708" s="29">
        <v>0.3611111111111111</v>
      </c>
      <c r="K3708">
        <v>8050</v>
      </c>
      <c r="N3708">
        <v>15</v>
      </c>
      <c r="O3708">
        <v>6</v>
      </c>
      <c r="P3708">
        <v>3</v>
      </c>
      <c r="Q3708">
        <v>2</v>
      </c>
      <c r="W3708" s="41" t="s">
        <v>50</v>
      </c>
      <c r="X3708">
        <v>0</v>
      </c>
      <c r="Y3708">
        <v>1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</row>
    <row r="3709" spans="1:39" x14ac:dyDescent="0.15">
      <c r="A3709">
        <v>3731</v>
      </c>
      <c r="B3709">
        <v>165</v>
      </c>
      <c r="C3709">
        <v>18</v>
      </c>
      <c r="D3709" s="17">
        <v>2008</v>
      </c>
      <c r="E3709" s="17">
        <v>5</v>
      </c>
      <c r="F3709" s="17">
        <v>2</v>
      </c>
      <c r="G3709" s="40">
        <f t="shared" si="444"/>
        <v>39570</v>
      </c>
      <c r="H3709">
        <f t="shared" si="445"/>
        <v>18</v>
      </c>
      <c r="I3709" s="38">
        <v>0</v>
      </c>
      <c r="J3709" s="38">
        <v>0.47986111111111113</v>
      </c>
      <c r="K3709">
        <v>8057</v>
      </c>
      <c r="L3709">
        <v>16</v>
      </c>
      <c r="O3709">
        <v>6</v>
      </c>
      <c r="P3709">
        <v>3</v>
      </c>
      <c r="Q3709">
        <v>2</v>
      </c>
      <c r="R3709">
        <v>37.299999999999997</v>
      </c>
      <c r="S3709">
        <v>0</v>
      </c>
      <c r="T3709">
        <v>3</v>
      </c>
      <c r="W3709" s="41" t="s">
        <v>222</v>
      </c>
      <c r="X3709">
        <v>1</v>
      </c>
      <c r="Y3709">
        <v>0</v>
      </c>
      <c r="Z3709">
        <v>1</v>
      </c>
      <c r="AA3709">
        <v>0</v>
      </c>
      <c r="AB3709">
        <v>0</v>
      </c>
      <c r="AC3709">
        <v>0</v>
      </c>
      <c r="AD3709">
        <v>0</v>
      </c>
      <c r="AE3709">
        <v>1</v>
      </c>
    </row>
    <row r="3710" spans="1:39" x14ac:dyDescent="0.15">
      <c r="A3710">
        <v>3075</v>
      </c>
      <c r="B3710">
        <v>112</v>
      </c>
      <c r="C3710">
        <v>18</v>
      </c>
      <c r="D3710" s="17">
        <v>2003</v>
      </c>
      <c r="E3710" s="17">
        <v>5</v>
      </c>
      <c r="F3710" s="17">
        <v>5</v>
      </c>
      <c r="G3710" s="40">
        <f t="shared" ref="G3710:G3717" si="446">DATE(D3710,E3710,F3710)</f>
        <v>37746</v>
      </c>
      <c r="H3710">
        <f t="shared" ref="H3710:H3717" si="447">INT((G3710-DATE(YEAR(G3710-WEEKDAY(G3710-1)+4),1,3)+WEEKDAY(DATE(YEAR(G3710-WEEKDAY(G3710-1)+4),1,3))+5)/7)</f>
        <v>19</v>
      </c>
      <c r="I3710" s="1">
        <v>0</v>
      </c>
      <c r="J3710" s="1">
        <v>0.3756944444444445</v>
      </c>
      <c r="K3710">
        <v>1718</v>
      </c>
      <c r="L3710">
        <v>15</v>
      </c>
      <c r="O3710">
        <v>6</v>
      </c>
      <c r="P3710">
        <v>3</v>
      </c>
      <c r="Q3710">
        <v>2</v>
      </c>
      <c r="R3710">
        <v>38</v>
      </c>
      <c r="S3710">
        <v>1</v>
      </c>
      <c r="T3710">
        <v>2</v>
      </c>
      <c r="W3710" s="41" t="s">
        <v>118</v>
      </c>
      <c r="X3710">
        <v>0</v>
      </c>
      <c r="Y3710">
        <v>1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</row>
    <row r="3711" spans="1:39" x14ac:dyDescent="0.15">
      <c r="A3711">
        <v>3054</v>
      </c>
      <c r="B3711">
        <v>111</v>
      </c>
      <c r="C3711">
        <v>19</v>
      </c>
      <c r="D3711" s="17">
        <v>2003</v>
      </c>
      <c r="E3711" s="17">
        <v>5</v>
      </c>
      <c r="F3711" s="17">
        <v>7</v>
      </c>
      <c r="G3711" s="40">
        <f t="shared" si="446"/>
        <v>37748</v>
      </c>
      <c r="H3711">
        <f t="shared" si="447"/>
        <v>19</v>
      </c>
      <c r="I3711" s="1">
        <v>0</v>
      </c>
      <c r="J3711" s="1">
        <v>0.41875000000000001</v>
      </c>
      <c r="K3711">
        <v>304</v>
      </c>
      <c r="L3711">
        <v>19</v>
      </c>
      <c r="O3711">
        <v>6</v>
      </c>
      <c r="P3711">
        <v>3</v>
      </c>
      <c r="Q3711">
        <v>2</v>
      </c>
      <c r="R3711">
        <v>37.299999999999997</v>
      </c>
      <c r="S3711">
        <v>0</v>
      </c>
      <c r="T3711">
        <v>2</v>
      </c>
      <c r="W3711" s="41" t="s">
        <v>50</v>
      </c>
      <c r="X3711">
        <v>4</v>
      </c>
      <c r="Y3711">
        <v>0</v>
      </c>
      <c r="Z3711">
        <v>0</v>
      </c>
      <c r="AA3711">
        <v>0</v>
      </c>
      <c r="AB3711">
        <v>0</v>
      </c>
      <c r="AC3711">
        <v>1</v>
      </c>
      <c r="AD3711">
        <v>0</v>
      </c>
      <c r="AE3711">
        <v>1</v>
      </c>
    </row>
    <row r="3712" spans="1:39" x14ac:dyDescent="0.15">
      <c r="A3712">
        <v>3043</v>
      </c>
      <c r="B3712">
        <v>111</v>
      </c>
      <c r="C3712">
        <v>19</v>
      </c>
      <c r="D3712" s="17">
        <v>2003</v>
      </c>
      <c r="E3712" s="17">
        <v>5</v>
      </c>
      <c r="F3712" s="17">
        <v>7</v>
      </c>
      <c r="G3712" s="40">
        <f t="shared" si="446"/>
        <v>37748</v>
      </c>
      <c r="H3712">
        <f t="shared" si="447"/>
        <v>19</v>
      </c>
      <c r="I3712" s="1">
        <v>0</v>
      </c>
      <c r="J3712" s="1">
        <v>0.36388888888888887</v>
      </c>
      <c r="K3712">
        <v>4072</v>
      </c>
      <c r="L3712">
        <v>18</v>
      </c>
      <c r="O3712">
        <v>6</v>
      </c>
      <c r="P3712">
        <v>3</v>
      </c>
      <c r="Q3712">
        <v>1</v>
      </c>
      <c r="T3712">
        <v>2</v>
      </c>
      <c r="W3712" s="41" t="s">
        <v>282</v>
      </c>
      <c r="X3712">
        <v>3</v>
      </c>
      <c r="Y3712">
        <v>0</v>
      </c>
      <c r="Z3712">
        <v>0</v>
      </c>
      <c r="AA3712">
        <v>0</v>
      </c>
      <c r="AB3712">
        <v>1</v>
      </c>
      <c r="AC3712">
        <v>0</v>
      </c>
      <c r="AD3712">
        <v>0</v>
      </c>
      <c r="AE3712">
        <v>1</v>
      </c>
    </row>
    <row r="3713" spans="1:39" x14ac:dyDescent="0.15">
      <c r="A3713">
        <v>3009</v>
      </c>
      <c r="B3713">
        <v>110</v>
      </c>
      <c r="C3713">
        <v>19</v>
      </c>
      <c r="D3713" s="17">
        <v>2003</v>
      </c>
      <c r="E3713" s="17">
        <v>5</v>
      </c>
      <c r="F3713" s="17">
        <v>8</v>
      </c>
      <c r="G3713" s="40">
        <f t="shared" si="446"/>
        <v>37749</v>
      </c>
      <c r="H3713">
        <f t="shared" si="447"/>
        <v>19</v>
      </c>
      <c r="I3713" s="1">
        <v>0</v>
      </c>
      <c r="J3713" s="1">
        <v>0.36388888888888887</v>
      </c>
      <c r="L3713">
        <v>17</v>
      </c>
      <c r="O3713">
        <v>6</v>
      </c>
      <c r="P3713">
        <v>3</v>
      </c>
      <c r="Q3713">
        <v>2</v>
      </c>
      <c r="T3713">
        <v>2</v>
      </c>
      <c r="W3713" s="41" t="s">
        <v>50</v>
      </c>
      <c r="X3713">
        <v>2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0</v>
      </c>
      <c r="AE3713">
        <v>1</v>
      </c>
    </row>
    <row r="3714" spans="1:39" x14ac:dyDescent="0.15">
      <c r="A3714">
        <v>3736</v>
      </c>
      <c r="B3714">
        <v>165</v>
      </c>
      <c r="C3714">
        <v>18</v>
      </c>
      <c r="D3714" s="17">
        <v>2008</v>
      </c>
      <c r="E3714" s="17">
        <v>5</v>
      </c>
      <c r="F3714" s="17">
        <v>5</v>
      </c>
      <c r="G3714" s="40">
        <f t="shared" si="446"/>
        <v>39573</v>
      </c>
      <c r="H3714">
        <f t="shared" si="447"/>
        <v>19</v>
      </c>
      <c r="I3714" s="1">
        <v>0</v>
      </c>
      <c r="J3714" s="1">
        <v>0.38819444444444445</v>
      </c>
      <c r="K3714">
        <v>8060</v>
      </c>
      <c r="L3714">
        <v>16</v>
      </c>
      <c r="O3714">
        <v>6</v>
      </c>
      <c r="P3714">
        <v>3</v>
      </c>
      <c r="Q3714">
        <v>1</v>
      </c>
      <c r="T3714">
        <v>3</v>
      </c>
      <c r="W3714" s="41" t="s">
        <v>118</v>
      </c>
      <c r="X3714">
        <v>0</v>
      </c>
      <c r="Y3714">
        <v>1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</row>
    <row r="3715" spans="1:39" x14ac:dyDescent="0.15">
      <c r="A3715">
        <v>3786</v>
      </c>
      <c r="B3715">
        <v>167</v>
      </c>
      <c r="C3715">
        <v>19</v>
      </c>
      <c r="D3715" s="17">
        <v>2008</v>
      </c>
      <c r="E3715" s="17">
        <v>5</v>
      </c>
      <c r="F3715" s="17">
        <v>6</v>
      </c>
      <c r="G3715" s="40">
        <f t="shared" si="446"/>
        <v>39574</v>
      </c>
      <c r="H3715">
        <f t="shared" si="447"/>
        <v>19</v>
      </c>
      <c r="I3715" s="38">
        <v>0</v>
      </c>
      <c r="J3715" s="38">
        <v>0.47569444444444442</v>
      </c>
      <c r="K3715">
        <v>8056</v>
      </c>
      <c r="L3715">
        <v>17</v>
      </c>
      <c r="O3715">
        <v>6</v>
      </c>
      <c r="P3715">
        <v>3</v>
      </c>
      <c r="Q3715">
        <v>1</v>
      </c>
      <c r="R3715">
        <v>36.6</v>
      </c>
      <c r="S3715">
        <v>0</v>
      </c>
      <c r="T3715">
        <v>3</v>
      </c>
      <c r="W3715" s="41" t="s">
        <v>49</v>
      </c>
      <c r="X3715">
        <v>1</v>
      </c>
      <c r="Y3715">
        <v>0</v>
      </c>
      <c r="Z3715">
        <v>1</v>
      </c>
      <c r="AA3715">
        <v>0</v>
      </c>
      <c r="AB3715">
        <v>0</v>
      </c>
      <c r="AC3715">
        <v>0</v>
      </c>
      <c r="AD3715">
        <v>0</v>
      </c>
      <c r="AE3715">
        <v>1</v>
      </c>
    </row>
    <row r="3716" spans="1:39" x14ac:dyDescent="0.15">
      <c r="A3716">
        <v>5083</v>
      </c>
      <c r="B3716">
        <v>211</v>
      </c>
      <c r="C3716">
        <v>18</v>
      </c>
      <c r="D3716" s="17">
        <v>2009</v>
      </c>
      <c r="E3716" s="17">
        <v>5</v>
      </c>
      <c r="F3716" s="17">
        <v>5</v>
      </c>
      <c r="G3716" s="40">
        <f t="shared" si="446"/>
        <v>39938</v>
      </c>
      <c r="H3716">
        <f t="shared" si="447"/>
        <v>19</v>
      </c>
      <c r="I3716" s="29">
        <v>0.3923611111111111</v>
      </c>
      <c r="J3716" s="29">
        <v>0.3923611111111111</v>
      </c>
      <c r="K3716">
        <v>8650</v>
      </c>
      <c r="N3716">
        <v>15</v>
      </c>
      <c r="O3716">
        <v>6</v>
      </c>
      <c r="P3716">
        <v>3</v>
      </c>
      <c r="Q3716">
        <v>2</v>
      </c>
      <c r="W3716" s="41" t="s">
        <v>118</v>
      </c>
      <c r="X3716">
        <v>1</v>
      </c>
      <c r="Y3716">
        <v>0</v>
      </c>
      <c r="Z3716">
        <v>1</v>
      </c>
      <c r="AA3716">
        <v>0</v>
      </c>
      <c r="AB3716">
        <v>0</v>
      </c>
      <c r="AC3716">
        <v>0</v>
      </c>
      <c r="AD3716">
        <v>0</v>
      </c>
      <c r="AE3716">
        <v>1</v>
      </c>
    </row>
    <row r="3717" spans="1:39" x14ac:dyDescent="0.15">
      <c r="A3717">
        <v>5054</v>
      </c>
      <c r="B3717">
        <v>210</v>
      </c>
      <c r="C3717">
        <v>19</v>
      </c>
      <c r="D3717" s="17">
        <v>2009</v>
      </c>
      <c r="E3717" s="17">
        <v>5</v>
      </c>
      <c r="F3717" s="17">
        <v>8</v>
      </c>
      <c r="G3717" s="40">
        <f t="shared" si="446"/>
        <v>39941</v>
      </c>
      <c r="H3717">
        <f t="shared" si="447"/>
        <v>19</v>
      </c>
      <c r="I3717" s="29">
        <v>0.4861111111111111</v>
      </c>
      <c r="J3717" s="29">
        <v>0.4861111111111111</v>
      </c>
      <c r="N3717">
        <v>15</v>
      </c>
      <c r="O3717">
        <v>6</v>
      </c>
      <c r="P3717">
        <v>3</v>
      </c>
      <c r="Q3717">
        <v>2</v>
      </c>
      <c r="R3717">
        <v>36.6</v>
      </c>
      <c r="S3717">
        <v>0</v>
      </c>
      <c r="T3717">
        <v>4</v>
      </c>
      <c r="W3717" s="41" t="s">
        <v>118</v>
      </c>
      <c r="X3717">
        <v>3</v>
      </c>
      <c r="Y3717">
        <v>0</v>
      </c>
      <c r="Z3717">
        <v>0</v>
      </c>
      <c r="AA3717">
        <v>0</v>
      </c>
      <c r="AB3717">
        <v>1</v>
      </c>
      <c r="AC3717">
        <v>0</v>
      </c>
      <c r="AD3717">
        <v>0</v>
      </c>
      <c r="AE3717">
        <v>1</v>
      </c>
    </row>
    <row r="3718" spans="1:39" x14ac:dyDescent="0.15">
      <c r="A3718">
        <v>2976</v>
      </c>
      <c r="B3718">
        <v>109</v>
      </c>
      <c r="C3718">
        <v>20</v>
      </c>
      <c r="D3718" s="17">
        <v>2003</v>
      </c>
      <c r="E3718" s="17">
        <v>5</v>
      </c>
      <c r="F3718" s="17">
        <v>13</v>
      </c>
      <c r="G3718" s="40">
        <f>DATE(D3718,E3718,F3718)</f>
        <v>37754</v>
      </c>
      <c r="H3718">
        <f>INT((G3718-DATE(YEAR(G3718-WEEKDAY(G3718-1)+4),1,3)+WEEKDAY(DATE(YEAR(G3718-WEEKDAY(G3718-1)+4),1,3))+5)/7)</f>
        <v>20</v>
      </c>
      <c r="I3718" s="1">
        <v>0</v>
      </c>
      <c r="J3718" s="1">
        <v>0.46111111111111108</v>
      </c>
      <c r="K3718">
        <v>4097</v>
      </c>
      <c r="L3718">
        <v>16</v>
      </c>
      <c r="O3718">
        <v>6</v>
      </c>
      <c r="P3718">
        <v>3</v>
      </c>
      <c r="Q3718">
        <v>2</v>
      </c>
      <c r="R3718">
        <v>38.200000000000003</v>
      </c>
      <c r="S3718">
        <v>1</v>
      </c>
      <c r="T3718">
        <v>2</v>
      </c>
      <c r="W3718" s="41" t="s">
        <v>118</v>
      </c>
      <c r="X3718">
        <v>0</v>
      </c>
      <c r="Y3718">
        <v>1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</row>
    <row r="3719" spans="1:39" x14ac:dyDescent="0.15">
      <c r="A3719">
        <v>5059</v>
      </c>
      <c r="B3719">
        <v>210</v>
      </c>
      <c r="C3719">
        <v>19</v>
      </c>
      <c r="D3719" s="17">
        <v>2009</v>
      </c>
      <c r="E3719" s="17">
        <v>5</v>
      </c>
      <c r="F3719" s="17">
        <v>11</v>
      </c>
      <c r="G3719" s="40">
        <f>DATE(D3719,E3719,F3719)</f>
        <v>39944</v>
      </c>
      <c r="H3719">
        <f>INT((G3719-DATE(YEAR(G3719-WEEKDAY(G3719-1)+4),1,3)+WEEKDAY(DATE(YEAR(G3719-WEEKDAY(G3719-1)+4),1,3))+5)/7)</f>
        <v>20</v>
      </c>
      <c r="I3719" s="29">
        <v>0.38263888888888892</v>
      </c>
      <c r="J3719" s="29">
        <v>0.38263888888888886</v>
      </c>
      <c r="L3719">
        <v>17</v>
      </c>
      <c r="O3719">
        <v>6</v>
      </c>
      <c r="P3719">
        <v>3</v>
      </c>
      <c r="Q3719">
        <v>2</v>
      </c>
      <c r="R3719">
        <v>39.6</v>
      </c>
      <c r="S3719">
        <v>1</v>
      </c>
      <c r="T3719">
        <v>4</v>
      </c>
      <c r="W3719" s="41" t="s">
        <v>118</v>
      </c>
      <c r="X3719">
        <v>1</v>
      </c>
      <c r="Y3719">
        <v>0</v>
      </c>
      <c r="Z3719">
        <v>1</v>
      </c>
      <c r="AA3719">
        <v>0</v>
      </c>
      <c r="AB3719">
        <v>0</v>
      </c>
      <c r="AC3719">
        <v>0</v>
      </c>
      <c r="AD3719">
        <v>0</v>
      </c>
      <c r="AE3719">
        <v>1</v>
      </c>
    </row>
    <row r="3720" spans="1:39" x14ac:dyDescent="0.15">
      <c r="A3720">
        <v>5016</v>
      </c>
      <c r="B3720">
        <v>209</v>
      </c>
      <c r="C3720">
        <v>20</v>
      </c>
      <c r="D3720" s="19">
        <v>2009</v>
      </c>
      <c r="E3720" s="19">
        <v>5</v>
      </c>
      <c r="F3720" s="19">
        <v>13</v>
      </c>
      <c r="G3720" s="40">
        <f>DATE(D3720,E3720,F3720)</f>
        <v>39946</v>
      </c>
      <c r="H3720">
        <f>INT((G3720-DATE(YEAR(G3720-WEEKDAY(G3720-1)+4),1,3)+WEEKDAY(DATE(YEAR(G3720-WEEKDAY(G3720-1)+4),1,3))+5)/7)</f>
        <v>20</v>
      </c>
      <c r="I3720" s="29">
        <v>0.35416666666666669</v>
      </c>
      <c r="J3720" s="29">
        <v>0.35416666666666663</v>
      </c>
      <c r="K3720">
        <v>8667</v>
      </c>
      <c r="L3720">
        <v>15</v>
      </c>
      <c r="O3720">
        <v>6</v>
      </c>
      <c r="P3720">
        <v>3</v>
      </c>
      <c r="Q3720">
        <v>1</v>
      </c>
      <c r="T3720">
        <v>4</v>
      </c>
      <c r="W3720" s="41" t="s">
        <v>118</v>
      </c>
      <c r="X3720">
        <v>1</v>
      </c>
      <c r="Y3720">
        <v>0</v>
      </c>
      <c r="Z3720">
        <v>1</v>
      </c>
      <c r="AA3720">
        <v>0</v>
      </c>
      <c r="AB3720">
        <v>0</v>
      </c>
      <c r="AC3720">
        <v>0</v>
      </c>
      <c r="AD3720">
        <v>0</v>
      </c>
      <c r="AE3720">
        <v>1</v>
      </c>
      <c r="AH3720">
        <f>SUBTOTAL(9,AH2631:AH3719)</f>
        <v>11</v>
      </c>
      <c r="AI3720">
        <f>SUBTOTAL(9,AI2631:AI3719)</f>
        <v>11</v>
      </c>
      <c r="AJ3720">
        <f>SUBTOTAL(9,AJ2631:AJ3719)</f>
        <v>7</v>
      </c>
    </row>
    <row r="3721" spans="1:39" x14ac:dyDescent="0.15">
      <c r="A3721">
        <v>5024</v>
      </c>
      <c r="B3721">
        <v>209</v>
      </c>
      <c r="C3721">
        <v>20</v>
      </c>
      <c r="D3721" s="17">
        <v>2009</v>
      </c>
      <c r="E3721" s="17">
        <v>5</v>
      </c>
      <c r="F3721" s="17">
        <v>13</v>
      </c>
      <c r="G3721" s="40">
        <f>DATE(D3721,E3721,F3721)</f>
        <v>39946</v>
      </c>
      <c r="H3721">
        <f>INT((G3721-DATE(YEAR(G3721-WEEKDAY(G3721-1)+4),1,3)+WEEKDAY(DATE(YEAR(G3721-WEEKDAY(G3721-1)+4),1,3))+5)/7)</f>
        <v>20</v>
      </c>
      <c r="I3721" s="29"/>
      <c r="J3721" s="29"/>
      <c r="K3721">
        <v>8669</v>
      </c>
      <c r="L3721">
        <v>16</v>
      </c>
      <c r="O3721">
        <v>6</v>
      </c>
      <c r="P3721">
        <v>3</v>
      </c>
      <c r="Q3721">
        <v>2</v>
      </c>
      <c r="R3721">
        <v>36.200000000000003</v>
      </c>
      <c r="S3721">
        <v>0</v>
      </c>
      <c r="T3721">
        <v>4</v>
      </c>
      <c r="W3721" s="41" t="s">
        <v>118</v>
      </c>
      <c r="X3721">
        <v>1</v>
      </c>
      <c r="Y3721">
        <v>0</v>
      </c>
      <c r="Z3721">
        <v>1</v>
      </c>
      <c r="AA3721">
        <v>0</v>
      </c>
      <c r="AB3721">
        <v>0</v>
      </c>
      <c r="AC3721">
        <v>0</v>
      </c>
      <c r="AD3721">
        <v>0</v>
      </c>
      <c r="AE3721">
        <v>1</v>
      </c>
    </row>
    <row r="3722" spans="1:39" x14ac:dyDescent="0.15">
      <c r="A3722">
        <v>4988</v>
      </c>
      <c r="B3722">
        <v>208</v>
      </c>
      <c r="C3722">
        <v>20</v>
      </c>
      <c r="D3722" s="17">
        <v>2009</v>
      </c>
      <c r="E3722" s="17">
        <v>5</v>
      </c>
      <c r="F3722" s="17">
        <v>15</v>
      </c>
      <c r="G3722" s="40">
        <f>DATE(D3722,E3722,F3722)</f>
        <v>39948</v>
      </c>
      <c r="H3722">
        <f>INT((G3722-DATE(YEAR(G3722-WEEKDAY(G3722-1)+4),1,3)+WEEKDAY(DATE(YEAR(G3722-WEEKDAY(G3722-1)+4),1,3))+5)/7)</f>
        <v>20</v>
      </c>
      <c r="I3722" s="29">
        <v>0.45833333333333331</v>
      </c>
      <c r="J3722" s="29">
        <v>0.45833333333333331</v>
      </c>
      <c r="L3722">
        <v>15</v>
      </c>
      <c r="O3722">
        <v>6</v>
      </c>
      <c r="P3722">
        <v>3</v>
      </c>
      <c r="Q3722">
        <v>2</v>
      </c>
      <c r="T3722">
        <v>14</v>
      </c>
      <c r="W3722" s="41" t="s">
        <v>50</v>
      </c>
      <c r="X3722">
        <v>0</v>
      </c>
      <c r="Y3722">
        <v>1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</row>
    <row r="3723" spans="1:39" x14ac:dyDescent="0.15">
      <c r="A3723">
        <v>3001</v>
      </c>
      <c r="B3723">
        <v>109</v>
      </c>
      <c r="C3723">
        <v>20</v>
      </c>
      <c r="D3723" s="19">
        <v>2003</v>
      </c>
      <c r="E3723" s="19">
        <v>5</v>
      </c>
      <c r="F3723" s="19">
        <v>19</v>
      </c>
      <c r="G3723" s="40">
        <f t="shared" ref="G3723:G3730" si="448">DATE(D3723,E3723,F3723)</f>
        <v>37760</v>
      </c>
      <c r="H3723">
        <f t="shared" ref="H3723:H3730" si="449">INT((G3723-DATE(YEAR(G3723-WEEKDAY(G3723-1)+4),1,3)+WEEKDAY(DATE(YEAR(G3723-WEEKDAY(G3723-1)+4),1,3))+5)/7)</f>
        <v>21</v>
      </c>
      <c r="I3723" s="38">
        <v>9</v>
      </c>
      <c r="J3723" s="38">
        <v>9</v>
      </c>
      <c r="L3723">
        <v>18</v>
      </c>
      <c r="O3723">
        <v>6</v>
      </c>
      <c r="P3723">
        <v>3</v>
      </c>
      <c r="Q3723">
        <v>2</v>
      </c>
      <c r="R3723">
        <v>36.9</v>
      </c>
      <c r="S3723">
        <v>0</v>
      </c>
      <c r="T3723">
        <v>2</v>
      </c>
      <c r="W3723" s="41" t="s">
        <v>50</v>
      </c>
      <c r="X3723">
        <v>1</v>
      </c>
      <c r="Y3723">
        <v>0</v>
      </c>
      <c r="Z3723">
        <v>1</v>
      </c>
      <c r="AA3723">
        <v>0</v>
      </c>
      <c r="AB3723">
        <v>0</v>
      </c>
      <c r="AC3723">
        <v>0</v>
      </c>
      <c r="AD3723">
        <v>0</v>
      </c>
      <c r="AE3723">
        <v>1</v>
      </c>
    </row>
    <row r="3724" spans="1:39" x14ac:dyDescent="0.15">
      <c r="A3724">
        <v>2928</v>
      </c>
      <c r="B3724">
        <v>107</v>
      </c>
      <c r="C3724">
        <v>20</v>
      </c>
      <c r="D3724" s="17">
        <v>2003</v>
      </c>
      <c r="E3724" s="17">
        <v>5</v>
      </c>
      <c r="F3724" s="17">
        <v>19</v>
      </c>
      <c r="G3724" s="40">
        <f t="shared" si="448"/>
        <v>37760</v>
      </c>
      <c r="H3724">
        <f t="shared" si="449"/>
        <v>21</v>
      </c>
      <c r="I3724" s="1">
        <v>0</v>
      </c>
      <c r="J3724" s="1">
        <v>0.44305555555555554</v>
      </c>
      <c r="K3724">
        <v>4108</v>
      </c>
      <c r="L3724">
        <v>19</v>
      </c>
      <c r="O3724">
        <v>6</v>
      </c>
      <c r="P3724">
        <v>3</v>
      </c>
      <c r="Q3724">
        <v>2</v>
      </c>
      <c r="T3724">
        <v>2</v>
      </c>
      <c r="W3724" s="41" t="s">
        <v>118</v>
      </c>
      <c r="X3724">
        <v>4</v>
      </c>
      <c r="Y3724">
        <v>0</v>
      </c>
      <c r="Z3724">
        <v>0</v>
      </c>
      <c r="AA3724">
        <v>0</v>
      </c>
      <c r="AB3724">
        <v>0</v>
      </c>
      <c r="AC3724">
        <v>1</v>
      </c>
      <c r="AD3724">
        <v>0</v>
      </c>
      <c r="AE3724">
        <v>1</v>
      </c>
    </row>
    <row r="3725" spans="1:39" x14ac:dyDescent="0.15">
      <c r="A3725">
        <v>2932</v>
      </c>
      <c r="B3725">
        <v>107</v>
      </c>
      <c r="C3725">
        <v>21</v>
      </c>
      <c r="D3725" s="17">
        <v>2003</v>
      </c>
      <c r="E3725" s="17">
        <v>5</v>
      </c>
      <c r="F3725" s="17">
        <v>20</v>
      </c>
      <c r="G3725" s="40">
        <f t="shared" si="448"/>
        <v>37761</v>
      </c>
      <c r="H3725">
        <f t="shared" si="449"/>
        <v>21</v>
      </c>
      <c r="I3725" s="1">
        <v>0</v>
      </c>
      <c r="J3725" s="1">
        <v>0.33680555555555558</v>
      </c>
      <c r="L3725">
        <v>16</v>
      </c>
      <c r="O3725">
        <v>6</v>
      </c>
      <c r="P3725">
        <v>3</v>
      </c>
      <c r="Q3725">
        <v>1</v>
      </c>
      <c r="W3725" s="41" t="s">
        <v>118</v>
      </c>
      <c r="X3725">
        <v>0</v>
      </c>
      <c r="Y3725">
        <v>1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M3725" t="s">
        <v>2918</v>
      </c>
    </row>
    <row r="3726" spans="1:39" x14ac:dyDescent="0.15">
      <c r="A3726">
        <v>1346</v>
      </c>
      <c r="B3726">
        <v>48</v>
      </c>
      <c r="C3726">
        <v>20</v>
      </c>
      <c r="D3726" s="17">
        <v>2004</v>
      </c>
      <c r="E3726" s="17">
        <v>5</v>
      </c>
      <c r="F3726" s="17">
        <v>17</v>
      </c>
      <c r="G3726" s="40">
        <f t="shared" si="448"/>
        <v>38124</v>
      </c>
      <c r="H3726">
        <f t="shared" si="449"/>
        <v>21</v>
      </c>
      <c r="I3726" s="1">
        <v>0</v>
      </c>
      <c r="J3726" s="1">
        <v>0.46111111111111108</v>
      </c>
      <c r="K3726">
        <v>6252</v>
      </c>
      <c r="L3726">
        <v>19</v>
      </c>
      <c r="O3726">
        <v>6</v>
      </c>
      <c r="P3726">
        <v>3</v>
      </c>
      <c r="Q3726">
        <v>1</v>
      </c>
      <c r="T3726">
        <v>2</v>
      </c>
      <c r="W3726" s="41" t="s">
        <v>278</v>
      </c>
      <c r="X3726">
        <v>0</v>
      </c>
      <c r="Y3726">
        <v>1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</row>
    <row r="3727" spans="1:39" x14ac:dyDescent="0.15">
      <c r="A3727">
        <v>4992</v>
      </c>
      <c r="B3727">
        <v>208</v>
      </c>
      <c r="C3727">
        <v>20</v>
      </c>
      <c r="D3727" s="17">
        <v>2009</v>
      </c>
      <c r="E3727" s="17">
        <v>5</v>
      </c>
      <c r="F3727" s="17">
        <v>18</v>
      </c>
      <c r="G3727" s="40">
        <f t="shared" si="448"/>
        <v>39951</v>
      </c>
      <c r="H3727">
        <f t="shared" si="449"/>
        <v>21</v>
      </c>
      <c r="I3727" s="29">
        <v>0.36805555555555558</v>
      </c>
      <c r="J3727" s="29">
        <v>0.36805555555555552</v>
      </c>
      <c r="K3727">
        <v>8680</v>
      </c>
      <c r="L3727">
        <v>15</v>
      </c>
      <c r="O3727">
        <v>6</v>
      </c>
      <c r="P3727">
        <v>3</v>
      </c>
      <c r="Q3727">
        <v>1</v>
      </c>
      <c r="R3727">
        <v>36.9</v>
      </c>
      <c r="S3727">
        <v>0</v>
      </c>
      <c r="T3727">
        <v>4</v>
      </c>
      <c r="W3727" s="41" t="s">
        <v>50</v>
      </c>
      <c r="X3727">
        <v>3</v>
      </c>
      <c r="Y3727">
        <v>0</v>
      </c>
      <c r="Z3727">
        <v>0</v>
      </c>
      <c r="AA3727">
        <v>0</v>
      </c>
      <c r="AB3727">
        <v>1</v>
      </c>
      <c r="AC3727">
        <v>0</v>
      </c>
      <c r="AD3727">
        <v>0</v>
      </c>
      <c r="AE3727">
        <v>1</v>
      </c>
    </row>
    <row r="3728" spans="1:39" x14ac:dyDescent="0.15">
      <c r="A3728">
        <v>4948</v>
      </c>
      <c r="B3728">
        <v>207</v>
      </c>
      <c r="C3728">
        <v>20</v>
      </c>
      <c r="D3728" s="17">
        <v>2009</v>
      </c>
      <c r="E3728" s="17">
        <v>5</v>
      </c>
      <c r="F3728" s="17">
        <v>19</v>
      </c>
      <c r="G3728" s="40">
        <f t="shared" si="448"/>
        <v>39952</v>
      </c>
      <c r="H3728">
        <f t="shared" si="449"/>
        <v>21</v>
      </c>
      <c r="I3728" s="29">
        <v>0.3659722222222222</v>
      </c>
      <c r="J3728" s="29">
        <v>0.3659722222222222</v>
      </c>
      <c r="K3728">
        <v>8682</v>
      </c>
      <c r="N3728">
        <v>15</v>
      </c>
      <c r="O3728">
        <v>6</v>
      </c>
      <c r="P3728">
        <v>3</v>
      </c>
      <c r="Q3728">
        <v>2</v>
      </c>
      <c r="T3728">
        <v>4</v>
      </c>
      <c r="W3728" s="41" t="s">
        <v>278</v>
      </c>
      <c r="X3728">
        <v>1</v>
      </c>
      <c r="Y3728">
        <v>0</v>
      </c>
      <c r="Z3728">
        <v>1</v>
      </c>
      <c r="AA3728">
        <v>0</v>
      </c>
      <c r="AB3728">
        <v>0</v>
      </c>
      <c r="AC3728">
        <v>0</v>
      </c>
      <c r="AD3728">
        <v>0</v>
      </c>
      <c r="AE3728">
        <v>1</v>
      </c>
    </row>
    <row r="3729" spans="1:39" x14ac:dyDescent="0.15">
      <c r="A3729">
        <v>4954</v>
      </c>
      <c r="B3729">
        <v>207</v>
      </c>
      <c r="C3729">
        <v>20</v>
      </c>
      <c r="D3729" s="17">
        <v>2009</v>
      </c>
      <c r="E3729" s="17">
        <v>5</v>
      </c>
      <c r="F3729" s="17">
        <v>19</v>
      </c>
      <c r="G3729" s="40">
        <f t="shared" si="448"/>
        <v>39952</v>
      </c>
      <c r="H3729">
        <f t="shared" si="449"/>
        <v>21</v>
      </c>
      <c r="I3729" s="29">
        <v>0.43888888888888888</v>
      </c>
      <c r="J3729" s="29">
        <v>0.43888888888888888</v>
      </c>
      <c r="K3729">
        <v>8684</v>
      </c>
      <c r="N3729">
        <v>15</v>
      </c>
      <c r="O3729">
        <v>6</v>
      </c>
      <c r="P3729">
        <v>3</v>
      </c>
      <c r="Q3729">
        <v>1</v>
      </c>
      <c r="T3729">
        <v>4</v>
      </c>
      <c r="W3729" s="41" t="s">
        <v>49</v>
      </c>
      <c r="X3729">
        <v>0</v>
      </c>
      <c r="Y3729">
        <v>1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</row>
    <row r="3730" spans="1:39" x14ac:dyDescent="0.15">
      <c r="A3730">
        <v>4950</v>
      </c>
      <c r="B3730">
        <v>207</v>
      </c>
      <c r="C3730">
        <v>20</v>
      </c>
      <c r="D3730" s="19">
        <v>2009</v>
      </c>
      <c r="E3730" s="19">
        <v>5</v>
      </c>
      <c r="F3730" s="19">
        <v>19</v>
      </c>
      <c r="G3730" s="40">
        <f t="shared" si="448"/>
        <v>39952</v>
      </c>
      <c r="H3730">
        <f t="shared" si="449"/>
        <v>21</v>
      </c>
      <c r="I3730" s="29">
        <v>0.38194444444444442</v>
      </c>
      <c r="J3730" s="29">
        <v>0.38194444444444442</v>
      </c>
      <c r="N3730">
        <v>15</v>
      </c>
      <c r="O3730">
        <v>6</v>
      </c>
      <c r="P3730">
        <v>3</v>
      </c>
      <c r="Q3730">
        <v>2</v>
      </c>
      <c r="T3730">
        <v>4</v>
      </c>
      <c r="W3730" s="41" t="s">
        <v>118</v>
      </c>
      <c r="X3730">
        <v>1</v>
      </c>
      <c r="Y3730">
        <v>0</v>
      </c>
      <c r="Z3730">
        <v>1</v>
      </c>
      <c r="AA3730">
        <v>0</v>
      </c>
      <c r="AB3730">
        <v>0</v>
      </c>
      <c r="AC3730">
        <v>0</v>
      </c>
      <c r="AD3730">
        <v>0</v>
      </c>
      <c r="AE3730">
        <v>1</v>
      </c>
    </row>
    <row r="3731" spans="1:39" x14ac:dyDescent="0.15">
      <c r="A3731">
        <v>2874</v>
      </c>
      <c r="B3731">
        <v>105</v>
      </c>
      <c r="C3731">
        <v>21</v>
      </c>
      <c r="D3731" s="17">
        <v>2003</v>
      </c>
      <c r="E3731" s="17">
        <v>5</v>
      </c>
      <c r="F3731" s="17">
        <v>26</v>
      </c>
      <c r="G3731" s="40">
        <f t="shared" ref="G3731:G3737" si="450">DATE(D3731,E3731,F3731)</f>
        <v>37767</v>
      </c>
      <c r="H3731">
        <f t="shared" ref="H3731:H3737" si="451">INT((G3731-DATE(YEAR(G3731-WEEKDAY(G3731-1)+4),1,3)+WEEKDAY(DATE(YEAR(G3731-WEEKDAY(G3731-1)+4),1,3))+5)/7)</f>
        <v>22</v>
      </c>
      <c r="I3731" s="1">
        <v>0</v>
      </c>
      <c r="J3731" s="1">
        <v>0.38611111111111113</v>
      </c>
      <c r="K3731">
        <v>1650</v>
      </c>
      <c r="L3731">
        <v>15</v>
      </c>
      <c r="O3731">
        <v>6</v>
      </c>
      <c r="P3731">
        <v>3</v>
      </c>
      <c r="Q3731">
        <v>2</v>
      </c>
      <c r="R3731">
        <v>36.1</v>
      </c>
      <c r="S3731">
        <v>0</v>
      </c>
      <c r="T3731" s="32">
        <v>2</v>
      </c>
      <c r="U3731" s="32"/>
      <c r="W3731" s="41" t="s">
        <v>50</v>
      </c>
      <c r="X3731">
        <v>2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0</v>
      </c>
      <c r="AE3731">
        <v>1</v>
      </c>
    </row>
    <row r="3732" spans="1:39" x14ac:dyDescent="0.15">
      <c r="A3732">
        <v>2837</v>
      </c>
      <c r="B3732">
        <v>104</v>
      </c>
      <c r="C3732">
        <v>22</v>
      </c>
      <c r="D3732" s="17">
        <v>2003</v>
      </c>
      <c r="E3732" s="17">
        <v>5</v>
      </c>
      <c r="F3732" s="17">
        <v>28</v>
      </c>
      <c r="G3732" s="40">
        <f t="shared" si="450"/>
        <v>37769</v>
      </c>
      <c r="H3732">
        <f t="shared" si="451"/>
        <v>22</v>
      </c>
      <c r="I3732" s="1">
        <v>0</v>
      </c>
      <c r="J3732" s="1">
        <v>0.3923611111111111</v>
      </c>
      <c r="K3732">
        <v>4143</v>
      </c>
      <c r="L3732">
        <v>17</v>
      </c>
      <c r="O3732">
        <v>6</v>
      </c>
      <c r="P3732">
        <v>3</v>
      </c>
      <c r="Q3732">
        <v>1</v>
      </c>
      <c r="T3732">
        <v>2</v>
      </c>
      <c r="W3732" s="41" t="s">
        <v>120</v>
      </c>
      <c r="X3732">
        <v>0</v>
      </c>
      <c r="Y3732">
        <v>1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</row>
    <row r="3733" spans="1:39" x14ac:dyDescent="0.15">
      <c r="A3733">
        <v>2841</v>
      </c>
      <c r="B3733">
        <v>104</v>
      </c>
      <c r="C3733">
        <v>22</v>
      </c>
      <c r="D3733" s="19">
        <v>2003</v>
      </c>
      <c r="E3733" s="19">
        <v>5</v>
      </c>
      <c r="F3733" s="19">
        <v>28</v>
      </c>
      <c r="G3733" s="40">
        <f t="shared" si="450"/>
        <v>37769</v>
      </c>
      <c r="H3733">
        <f t="shared" si="451"/>
        <v>22</v>
      </c>
      <c r="I3733" s="38">
        <v>10</v>
      </c>
      <c r="J3733" s="38">
        <v>10</v>
      </c>
      <c r="L3733">
        <v>17</v>
      </c>
      <c r="O3733">
        <v>6</v>
      </c>
      <c r="P3733">
        <v>3</v>
      </c>
      <c r="Q3733">
        <v>2</v>
      </c>
      <c r="R3733">
        <v>37.200000000000003</v>
      </c>
      <c r="S3733">
        <v>0</v>
      </c>
      <c r="T3733">
        <v>2</v>
      </c>
      <c r="W3733" s="41" t="s">
        <v>118</v>
      </c>
      <c r="X3733">
        <v>0</v>
      </c>
      <c r="Y3733">
        <v>1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</row>
    <row r="3734" spans="1:39" x14ac:dyDescent="0.15">
      <c r="A3734">
        <v>2844</v>
      </c>
      <c r="B3734">
        <v>104</v>
      </c>
      <c r="C3734">
        <v>22</v>
      </c>
      <c r="D3734" s="17">
        <v>2003</v>
      </c>
      <c r="E3734" s="17">
        <v>5</v>
      </c>
      <c r="F3734" s="17">
        <v>29</v>
      </c>
      <c r="G3734" s="40">
        <f t="shared" si="450"/>
        <v>37770</v>
      </c>
      <c r="H3734">
        <f t="shared" si="451"/>
        <v>22</v>
      </c>
      <c r="I3734" s="1">
        <v>0</v>
      </c>
      <c r="J3734" s="1">
        <v>0.32500000000000001</v>
      </c>
      <c r="K3734">
        <v>2076</v>
      </c>
      <c r="L3734">
        <v>17</v>
      </c>
      <c r="O3734">
        <v>6</v>
      </c>
      <c r="P3734">
        <v>3</v>
      </c>
      <c r="Q3734">
        <v>2</v>
      </c>
      <c r="T3734">
        <v>2</v>
      </c>
      <c r="W3734" s="41" t="s">
        <v>50</v>
      </c>
      <c r="X3734">
        <v>1</v>
      </c>
      <c r="Y3734">
        <v>0</v>
      </c>
      <c r="Z3734">
        <v>1</v>
      </c>
      <c r="AA3734">
        <v>0</v>
      </c>
      <c r="AB3734">
        <v>0</v>
      </c>
      <c r="AC3734">
        <v>0</v>
      </c>
      <c r="AD3734">
        <v>0</v>
      </c>
      <c r="AE3734">
        <v>1</v>
      </c>
    </row>
    <row r="3735" spans="1:39" x14ac:dyDescent="0.15">
      <c r="A3735">
        <v>2864</v>
      </c>
      <c r="B3735">
        <v>104</v>
      </c>
      <c r="C3735">
        <v>22</v>
      </c>
      <c r="D3735" s="17">
        <v>2003</v>
      </c>
      <c r="E3735" s="17">
        <v>5</v>
      </c>
      <c r="F3735" s="17">
        <v>29</v>
      </c>
      <c r="G3735" s="40">
        <f t="shared" si="450"/>
        <v>37770</v>
      </c>
      <c r="H3735">
        <f t="shared" si="451"/>
        <v>22</v>
      </c>
      <c r="I3735" s="38">
        <v>0</v>
      </c>
      <c r="J3735" s="38">
        <v>0.44097222222222227</v>
      </c>
      <c r="K3735">
        <v>4150</v>
      </c>
      <c r="L3735">
        <v>19</v>
      </c>
      <c r="O3735">
        <v>6</v>
      </c>
      <c r="P3735">
        <v>3</v>
      </c>
      <c r="Q3735">
        <v>2</v>
      </c>
      <c r="R3735">
        <v>36.700000000000003</v>
      </c>
      <c r="S3735">
        <v>0</v>
      </c>
      <c r="T3735">
        <v>2</v>
      </c>
      <c r="W3735" s="41" t="s">
        <v>50</v>
      </c>
      <c r="X3735">
        <v>2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0</v>
      </c>
      <c r="AE3735">
        <v>1</v>
      </c>
    </row>
    <row r="3736" spans="1:39" x14ac:dyDescent="0.15">
      <c r="A3736">
        <v>2833</v>
      </c>
      <c r="B3736">
        <v>103</v>
      </c>
      <c r="C3736">
        <v>22</v>
      </c>
      <c r="D3736" s="19">
        <v>2003</v>
      </c>
      <c r="E3736" s="19">
        <v>5</v>
      </c>
      <c r="F3736" s="19">
        <v>30</v>
      </c>
      <c r="G3736" s="40">
        <f t="shared" si="450"/>
        <v>37771</v>
      </c>
      <c r="H3736">
        <f t="shared" si="451"/>
        <v>22</v>
      </c>
      <c r="I3736" s="38"/>
      <c r="J3736" s="38"/>
      <c r="K3736">
        <v>4160</v>
      </c>
      <c r="L3736">
        <v>17</v>
      </c>
      <c r="O3736">
        <v>6</v>
      </c>
      <c r="P3736">
        <v>3</v>
      </c>
      <c r="Q3736">
        <v>2</v>
      </c>
      <c r="R3736">
        <v>37</v>
      </c>
      <c r="S3736">
        <v>0</v>
      </c>
      <c r="T3736">
        <v>2</v>
      </c>
      <c r="W3736" s="41" t="s">
        <v>118</v>
      </c>
      <c r="X3736">
        <v>4</v>
      </c>
      <c r="Y3736">
        <v>0</v>
      </c>
      <c r="Z3736">
        <v>0</v>
      </c>
      <c r="AA3736">
        <v>0</v>
      </c>
      <c r="AB3736">
        <v>0</v>
      </c>
      <c r="AC3736">
        <v>1</v>
      </c>
      <c r="AD3736">
        <v>0</v>
      </c>
      <c r="AE3736">
        <v>1</v>
      </c>
      <c r="AJ3736">
        <v>1</v>
      </c>
    </row>
    <row r="3737" spans="1:39" x14ac:dyDescent="0.15">
      <c r="A3737">
        <v>4904</v>
      </c>
      <c r="B3737">
        <v>205</v>
      </c>
      <c r="C3737">
        <v>22</v>
      </c>
      <c r="D3737" s="17">
        <v>2009</v>
      </c>
      <c r="E3737" s="17">
        <v>5</v>
      </c>
      <c r="F3737" s="17">
        <v>27</v>
      </c>
      <c r="G3737" s="40">
        <f t="shared" si="450"/>
        <v>39960</v>
      </c>
      <c r="H3737">
        <f t="shared" si="451"/>
        <v>22</v>
      </c>
      <c r="I3737" s="29">
        <v>0.36041666666666666</v>
      </c>
      <c r="J3737" s="29">
        <v>0.36041666666666666</v>
      </c>
      <c r="N3737">
        <v>15</v>
      </c>
      <c r="O3737">
        <v>6</v>
      </c>
      <c r="P3737">
        <v>3</v>
      </c>
      <c r="Q3737">
        <v>2</v>
      </c>
      <c r="R3737">
        <v>36</v>
      </c>
      <c r="S3737">
        <v>0</v>
      </c>
      <c r="T3737">
        <v>4</v>
      </c>
      <c r="W3737" s="41" t="s">
        <v>118</v>
      </c>
      <c r="X3737">
        <v>1</v>
      </c>
      <c r="Y3737">
        <v>0</v>
      </c>
      <c r="Z3737">
        <v>1</v>
      </c>
      <c r="AA3737">
        <v>0</v>
      </c>
      <c r="AB3737">
        <v>0</v>
      </c>
      <c r="AC3737">
        <v>0</v>
      </c>
      <c r="AD3737">
        <v>0</v>
      </c>
      <c r="AE3737">
        <v>1</v>
      </c>
    </row>
    <row r="3738" spans="1:39" x14ac:dyDescent="0.15">
      <c r="A3738">
        <v>2815</v>
      </c>
      <c r="B3738">
        <v>102</v>
      </c>
      <c r="C3738">
        <v>23</v>
      </c>
      <c r="D3738" s="17">
        <v>2003</v>
      </c>
      <c r="E3738" s="17">
        <v>6</v>
      </c>
      <c r="F3738" s="17">
        <v>4</v>
      </c>
      <c r="G3738" s="40">
        <f>DATE(D3738,E3738,F3738)</f>
        <v>37776</v>
      </c>
      <c r="H3738">
        <f>INT((G3738-DATE(YEAR(G3738-WEEKDAY(G3738-1)+4),1,3)+WEEKDAY(DATE(YEAR(G3738-WEEKDAY(G3738-1)+4),1,3))+5)/7)</f>
        <v>23</v>
      </c>
      <c r="I3738" s="38">
        <v>0</v>
      </c>
      <c r="J3738" s="38">
        <v>0.4291666666666667</v>
      </c>
      <c r="K3738">
        <v>4172</v>
      </c>
      <c r="L3738">
        <v>16</v>
      </c>
      <c r="O3738">
        <v>6</v>
      </c>
      <c r="P3738">
        <v>3</v>
      </c>
      <c r="Q3738">
        <v>1</v>
      </c>
      <c r="R3738">
        <v>38.700000000000003</v>
      </c>
      <c r="S3738">
        <v>1</v>
      </c>
      <c r="T3738">
        <v>2</v>
      </c>
      <c r="W3738" s="41" t="s">
        <v>118</v>
      </c>
      <c r="X3738">
        <v>1</v>
      </c>
      <c r="Y3738">
        <v>0</v>
      </c>
      <c r="Z3738">
        <v>1</v>
      </c>
      <c r="AA3738">
        <v>0</v>
      </c>
      <c r="AB3738">
        <v>0</v>
      </c>
      <c r="AC3738">
        <v>0</v>
      </c>
      <c r="AD3738">
        <v>0</v>
      </c>
      <c r="AE3738">
        <v>1</v>
      </c>
    </row>
    <row r="3739" spans="1:39" x14ac:dyDescent="0.15">
      <c r="A3739">
        <v>2810</v>
      </c>
      <c r="B3739">
        <v>102</v>
      </c>
      <c r="C3739">
        <v>23</v>
      </c>
      <c r="D3739" s="17">
        <v>2003</v>
      </c>
      <c r="E3739" s="17">
        <v>6</v>
      </c>
      <c r="F3739" s="17">
        <v>4</v>
      </c>
      <c r="G3739" s="40">
        <f>DATE(D3739,E3739,F3739)</f>
        <v>37776</v>
      </c>
      <c r="H3739">
        <f>INT((G3739-DATE(YEAR(G3739-WEEKDAY(G3739-1)+4),1,3)+WEEKDAY(DATE(YEAR(G3739-WEEKDAY(G3739-1)+4),1,3))+5)/7)</f>
        <v>23</v>
      </c>
      <c r="I3739" s="1">
        <v>0</v>
      </c>
      <c r="J3739" s="1">
        <v>0.3659722222222222</v>
      </c>
      <c r="K3739">
        <v>468</v>
      </c>
      <c r="L3739">
        <v>15</v>
      </c>
      <c r="O3739">
        <v>6</v>
      </c>
      <c r="P3739">
        <v>3</v>
      </c>
      <c r="Q3739">
        <v>1</v>
      </c>
      <c r="R3739">
        <v>37.9</v>
      </c>
      <c r="S3739">
        <v>1</v>
      </c>
      <c r="T3739">
        <v>2</v>
      </c>
      <c r="W3739" s="41" t="s">
        <v>50</v>
      </c>
      <c r="X3739">
        <v>4</v>
      </c>
      <c r="Y3739">
        <v>0</v>
      </c>
      <c r="Z3739">
        <v>0</v>
      </c>
      <c r="AA3739">
        <v>0</v>
      </c>
      <c r="AB3739">
        <v>0</v>
      </c>
      <c r="AC3739">
        <v>1</v>
      </c>
      <c r="AD3739">
        <v>0</v>
      </c>
      <c r="AE3739">
        <v>1</v>
      </c>
    </row>
    <row r="3740" spans="1:39" x14ac:dyDescent="0.15">
      <c r="A3740">
        <v>2768</v>
      </c>
      <c r="B3740">
        <v>101</v>
      </c>
      <c r="C3740">
        <v>23</v>
      </c>
      <c r="D3740" s="19">
        <v>2003</v>
      </c>
      <c r="E3740" s="19">
        <v>6</v>
      </c>
      <c r="F3740" s="19">
        <v>5</v>
      </c>
      <c r="G3740" s="40">
        <f>DATE(D3740,E3740,F3740)</f>
        <v>37777</v>
      </c>
      <c r="H3740">
        <f>INT((G3740-DATE(YEAR(G3740-WEEKDAY(G3740-1)+4),1,3)+WEEKDAY(DATE(YEAR(G3740-WEEKDAY(G3740-1)+4),1,3))+5)/7)</f>
        <v>23</v>
      </c>
      <c r="I3740" s="1">
        <v>0</v>
      </c>
      <c r="J3740" s="1">
        <v>0.44097222222222227</v>
      </c>
      <c r="K3740">
        <v>1187</v>
      </c>
      <c r="L3740">
        <v>16</v>
      </c>
      <c r="O3740">
        <v>6</v>
      </c>
      <c r="P3740">
        <v>3</v>
      </c>
      <c r="Q3740">
        <v>1</v>
      </c>
      <c r="R3740">
        <v>37.9</v>
      </c>
      <c r="S3740">
        <v>1</v>
      </c>
      <c r="T3740">
        <v>2</v>
      </c>
      <c r="W3740" s="41" t="s">
        <v>118</v>
      </c>
      <c r="X3740">
        <v>5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1</v>
      </c>
      <c r="AE3740">
        <v>1</v>
      </c>
    </row>
    <row r="3741" spans="1:39" x14ac:dyDescent="0.15">
      <c r="A3741">
        <v>1369</v>
      </c>
      <c r="B3741">
        <v>49</v>
      </c>
      <c r="C3741">
        <v>22</v>
      </c>
      <c r="D3741" s="17">
        <v>2004</v>
      </c>
      <c r="E3741" s="17">
        <v>6</v>
      </c>
      <c r="F3741" s="17">
        <v>2</v>
      </c>
      <c r="G3741" s="40">
        <f>DATE(D3741,E3741,F3741)</f>
        <v>38140</v>
      </c>
      <c r="H3741">
        <f>INT((G3741-DATE(YEAR(G3741-WEEKDAY(G3741-1)+4),1,3)+WEEKDAY(DATE(YEAR(G3741-WEEKDAY(G3741-1)+4),1,3))+5)/7)</f>
        <v>23</v>
      </c>
      <c r="I3741" s="1">
        <v>0</v>
      </c>
      <c r="J3741" s="1">
        <v>0.4152777777777778</v>
      </c>
      <c r="K3741">
        <v>6265</v>
      </c>
      <c r="L3741">
        <v>17</v>
      </c>
      <c r="O3741">
        <v>6</v>
      </c>
      <c r="P3741">
        <v>3</v>
      </c>
      <c r="Q3741">
        <v>1</v>
      </c>
      <c r="R3741">
        <v>36</v>
      </c>
      <c r="S3741">
        <v>0</v>
      </c>
      <c r="T3741">
        <v>2</v>
      </c>
      <c r="W3741" s="41" t="s">
        <v>278</v>
      </c>
      <c r="X3741">
        <v>1</v>
      </c>
      <c r="Y3741">
        <v>0</v>
      </c>
      <c r="Z3741">
        <v>1</v>
      </c>
      <c r="AA3741">
        <v>0</v>
      </c>
      <c r="AB3741">
        <v>0</v>
      </c>
      <c r="AC3741">
        <v>0</v>
      </c>
      <c r="AD3741">
        <v>0</v>
      </c>
      <c r="AE3741">
        <v>1</v>
      </c>
    </row>
    <row r="3742" spans="1:39" x14ac:dyDescent="0.15">
      <c r="A3742">
        <v>2740</v>
      </c>
      <c r="B3742">
        <v>100</v>
      </c>
      <c r="C3742">
        <v>23</v>
      </c>
      <c r="D3742" s="19">
        <v>2003</v>
      </c>
      <c r="E3742" s="19">
        <v>6</v>
      </c>
      <c r="F3742" s="19">
        <v>9</v>
      </c>
      <c r="G3742" s="40">
        <f>DATE(D3742,E3742,F3742)</f>
        <v>37781</v>
      </c>
      <c r="H3742">
        <f>INT((G3742-DATE(YEAR(G3742-WEEKDAY(G3742-1)+4),1,3)+WEEKDAY(DATE(YEAR(G3742-WEEKDAY(G3742-1)+4),1,3))+5)/7)</f>
        <v>24</v>
      </c>
      <c r="I3742" s="1">
        <v>0</v>
      </c>
      <c r="J3742" s="1">
        <v>0.4597222222222222</v>
      </c>
      <c r="K3742">
        <v>4191</v>
      </c>
      <c r="L3742">
        <v>19</v>
      </c>
      <c r="O3742">
        <v>6</v>
      </c>
      <c r="P3742">
        <v>3</v>
      </c>
      <c r="Q3742">
        <v>2</v>
      </c>
      <c r="W3742" s="41" t="s">
        <v>51</v>
      </c>
      <c r="X3742">
        <v>0</v>
      </c>
      <c r="Y3742">
        <v>1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</row>
    <row r="3743" spans="1:39" x14ac:dyDescent="0.15">
      <c r="A3743">
        <v>2712</v>
      </c>
      <c r="B3743">
        <v>99</v>
      </c>
      <c r="C3743">
        <v>24</v>
      </c>
      <c r="D3743" s="17">
        <v>2003</v>
      </c>
      <c r="E3743" s="17">
        <v>6</v>
      </c>
      <c r="F3743" s="17">
        <v>11</v>
      </c>
      <c r="G3743" s="40">
        <f>DATE(D3743,E3743,F3743)</f>
        <v>37783</v>
      </c>
      <c r="H3743">
        <f>INT((G3743-DATE(YEAR(G3743-WEEKDAY(G3743-1)+4),1,3)+WEEKDAY(DATE(YEAR(G3743-WEEKDAY(G3743-1)+4),1,3))+5)/7)</f>
        <v>24</v>
      </c>
      <c r="I3743" s="1">
        <v>0</v>
      </c>
      <c r="J3743" s="1">
        <v>0.37777777777777777</v>
      </c>
      <c r="K3743">
        <v>4207</v>
      </c>
      <c r="L3743">
        <v>18</v>
      </c>
      <c r="O3743">
        <v>6</v>
      </c>
      <c r="P3743">
        <v>3</v>
      </c>
      <c r="Q3743">
        <v>1</v>
      </c>
      <c r="T3743">
        <v>2</v>
      </c>
      <c r="W3743" s="41" t="s">
        <v>118</v>
      </c>
      <c r="X3743">
        <v>1</v>
      </c>
      <c r="Y3743">
        <v>0</v>
      </c>
      <c r="Z3743">
        <v>1</v>
      </c>
      <c r="AA3743">
        <v>0</v>
      </c>
      <c r="AB3743">
        <v>0</v>
      </c>
      <c r="AC3743">
        <v>0</v>
      </c>
      <c r="AD3743">
        <v>0</v>
      </c>
      <c r="AE3743">
        <v>1</v>
      </c>
      <c r="AM3743" t="s">
        <v>2920</v>
      </c>
    </row>
    <row r="3744" spans="1:39" x14ac:dyDescent="0.15">
      <c r="A3744">
        <v>2644</v>
      </c>
      <c r="B3744">
        <v>97</v>
      </c>
      <c r="C3744">
        <v>24</v>
      </c>
      <c r="D3744" s="17">
        <v>2003</v>
      </c>
      <c r="E3744" s="17">
        <v>6</v>
      </c>
      <c r="F3744" s="17">
        <v>12</v>
      </c>
      <c r="G3744" s="40">
        <f>DATE(D3744,E3744,F3744)</f>
        <v>37784</v>
      </c>
      <c r="H3744">
        <f>INT((G3744-DATE(YEAR(G3744-WEEKDAY(G3744-1)+4),1,3)+WEEKDAY(DATE(YEAR(G3744-WEEKDAY(G3744-1)+4),1,3))+5)/7)</f>
        <v>24</v>
      </c>
      <c r="I3744" s="38">
        <v>0</v>
      </c>
      <c r="J3744" s="38">
        <v>0.48472222222222222</v>
      </c>
      <c r="K3744">
        <v>4150</v>
      </c>
      <c r="L3744">
        <v>19</v>
      </c>
      <c r="O3744">
        <v>6</v>
      </c>
      <c r="P3744">
        <v>3</v>
      </c>
      <c r="Q3744">
        <v>1</v>
      </c>
      <c r="R3744">
        <v>37.5</v>
      </c>
      <c r="S3744">
        <v>1</v>
      </c>
      <c r="T3744">
        <v>2</v>
      </c>
      <c r="W3744" s="41" t="s">
        <v>118</v>
      </c>
      <c r="X3744">
        <v>4</v>
      </c>
      <c r="Y3744">
        <v>0</v>
      </c>
      <c r="Z3744">
        <v>0</v>
      </c>
      <c r="AA3744">
        <v>0</v>
      </c>
      <c r="AB3744">
        <v>0</v>
      </c>
      <c r="AC3744">
        <v>1</v>
      </c>
      <c r="AD3744">
        <v>0</v>
      </c>
      <c r="AE3744">
        <v>1</v>
      </c>
    </row>
    <row r="3745" spans="1:31" x14ac:dyDescent="0.15">
      <c r="A3745">
        <v>2639</v>
      </c>
      <c r="B3745">
        <v>97</v>
      </c>
      <c r="C3745">
        <v>24</v>
      </c>
      <c r="D3745" s="17">
        <v>2003</v>
      </c>
      <c r="E3745" s="17">
        <v>6</v>
      </c>
      <c r="F3745" s="17">
        <v>12</v>
      </c>
      <c r="G3745" s="40">
        <f>DATE(D3745,E3745,F3745)</f>
        <v>37784</v>
      </c>
      <c r="H3745">
        <f>INT((G3745-DATE(YEAR(G3745-WEEKDAY(G3745-1)+4),1,3)+WEEKDAY(DATE(YEAR(G3745-WEEKDAY(G3745-1)+4),1,3))+5)/7)</f>
        <v>24</v>
      </c>
      <c r="I3745" s="1">
        <v>0</v>
      </c>
      <c r="J3745" s="1">
        <v>0.43402777777777773</v>
      </c>
      <c r="K3745">
        <v>3625</v>
      </c>
      <c r="L3745">
        <v>19</v>
      </c>
      <c r="O3745">
        <v>6</v>
      </c>
      <c r="P3745">
        <v>3</v>
      </c>
      <c r="Q3745">
        <v>1</v>
      </c>
      <c r="R3745">
        <v>37.4</v>
      </c>
      <c r="S3745">
        <v>0</v>
      </c>
      <c r="T3745">
        <v>2</v>
      </c>
      <c r="W3745" s="41" t="s">
        <v>50</v>
      </c>
      <c r="X3745">
        <v>5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1</v>
      </c>
      <c r="AE3745">
        <v>1</v>
      </c>
    </row>
    <row r="3746" spans="1:31" x14ac:dyDescent="0.15">
      <c r="A3746">
        <v>2679</v>
      </c>
      <c r="B3746">
        <v>98</v>
      </c>
      <c r="C3746">
        <v>25</v>
      </c>
      <c r="D3746" s="17">
        <v>2003</v>
      </c>
      <c r="E3746" s="17">
        <v>6</v>
      </c>
      <c r="F3746" s="17">
        <v>17</v>
      </c>
      <c r="G3746" s="40">
        <f>DATE(D3746,E3746,F3746)</f>
        <v>37789</v>
      </c>
      <c r="H3746">
        <f>INT((G3746-DATE(YEAR(G3746-WEEKDAY(G3746-1)+4),1,3)+WEEKDAY(DATE(YEAR(G3746-WEEKDAY(G3746-1)+4),1,3))+5)/7)</f>
        <v>25</v>
      </c>
      <c r="I3746" s="1">
        <v>0</v>
      </c>
      <c r="J3746" s="1">
        <v>0.44305555555555554</v>
      </c>
      <c r="K3746">
        <v>227</v>
      </c>
      <c r="L3746">
        <v>16</v>
      </c>
      <c r="O3746">
        <v>6</v>
      </c>
      <c r="P3746">
        <v>3</v>
      </c>
      <c r="Q3746">
        <v>1</v>
      </c>
      <c r="T3746">
        <v>2</v>
      </c>
      <c r="W3746" s="41" t="s">
        <v>118</v>
      </c>
      <c r="X3746">
        <v>5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1</v>
      </c>
      <c r="AE3746">
        <v>1</v>
      </c>
    </row>
    <row r="3747" spans="1:31" x14ac:dyDescent="0.15">
      <c r="A3747">
        <v>2688</v>
      </c>
      <c r="B3747">
        <v>98</v>
      </c>
      <c r="C3747">
        <v>25</v>
      </c>
      <c r="D3747" s="19">
        <v>2003</v>
      </c>
      <c r="E3747" s="19">
        <v>6</v>
      </c>
      <c r="F3747" s="19">
        <v>18</v>
      </c>
      <c r="G3747" s="40">
        <f>DATE(D3747,E3747,F3747)</f>
        <v>37790</v>
      </c>
      <c r="H3747">
        <f>INT((G3747-DATE(YEAR(G3747-WEEKDAY(G3747-1)+4),1,3)+WEEKDAY(DATE(YEAR(G3747-WEEKDAY(G3747-1)+4),1,3))+5)/7)</f>
        <v>25</v>
      </c>
      <c r="I3747" s="38">
        <v>0</v>
      </c>
      <c r="J3747" s="38">
        <v>0.40138888888888885</v>
      </c>
      <c r="K3747">
        <v>4231</v>
      </c>
      <c r="L3747">
        <v>17</v>
      </c>
      <c r="O3747">
        <v>6</v>
      </c>
      <c r="P3747">
        <v>3</v>
      </c>
      <c r="Q3747">
        <v>2</v>
      </c>
      <c r="R3747">
        <v>36.6</v>
      </c>
      <c r="S3747">
        <v>0</v>
      </c>
      <c r="T3747" s="32">
        <v>2</v>
      </c>
      <c r="U3747" s="32"/>
      <c r="W3747" s="41" t="s">
        <v>50</v>
      </c>
      <c r="X3747">
        <v>0</v>
      </c>
      <c r="Y3747">
        <v>1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</row>
    <row r="3748" spans="1:31" x14ac:dyDescent="0.15">
      <c r="A3748">
        <v>2696</v>
      </c>
      <c r="B3748">
        <v>98</v>
      </c>
      <c r="C3748">
        <v>25</v>
      </c>
      <c r="D3748" s="17">
        <v>2003</v>
      </c>
      <c r="E3748" s="17">
        <v>6</v>
      </c>
      <c r="F3748" s="17">
        <v>18</v>
      </c>
      <c r="G3748" s="40">
        <f>DATE(D3748,E3748,F3748)</f>
        <v>37790</v>
      </c>
      <c r="H3748">
        <f>INT((G3748-DATE(YEAR(G3748-WEEKDAY(G3748-1)+4),1,3)+WEEKDAY(DATE(YEAR(G3748-WEEKDAY(G3748-1)+4),1,3))+5)/7)</f>
        <v>25</v>
      </c>
      <c r="I3748" s="38">
        <v>11</v>
      </c>
      <c r="J3748" s="38">
        <v>11</v>
      </c>
      <c r="K3748">
        <v>4234</v>
      </c>
      <c r="L3748">
        <v>18</v>
      </c>
      <c r="O3748">
        <v>6</v>
      </c>
      <c r="P3748">
        <v>3</v>
      </c>
      <c r="Q3748">
        <v>2</v>
      </c>
      <c r="R3748">
        <v>36.5</v>
      </c>
      <c r="S3748">
        <v>0</v>
      </c>
      <c r="T3748">
        <v>2</v>
      </c>
      <c r="W3748" s="41" t="s">
        <v>222</v>
      </c>
      <c r="X3748">
        <v>3</v>
      </c>
      <c r="Y3748">
        <v>0</v>
      </c>
      <c r="Z3748">
        <v>0</v>
      </c>
      <c r="AA3748">
        <v>0</v>
      </c>
      <c r="AB3748">
        <v>1</v>
      </c>
      <c r="AC3748">
        <v>0</v>
      </c>
      <c r="AD3748">
        <v>0</v>
      </c>
      <c r="AE3748">
        <v>1</v>
      </c>
    </row>
    <row r="3749" spans="1:31" x14ac:dyDescent="0.15">
      <c r="A3749">
        <v>2617</v>
      </c>
      <c r="B3749">
        <v>96</v>
      </c>
      <c r="C3749">
        <v>25</v>
      </c>
      <c r="D3749" s="17">
        <v>2003</v>
      </c>
      <c r="E3749" s="17">
        <v>6</v>
      </c>
      <c r="F3749" s="17">
        <v>19</v>
      </c>
      <c r="G3749" s="40">
        <f>DATE(D3749,E3749,F3749)</f>
        <v>37791</v>
      </c>
      <c r="H3749">
        <f>INT((G3749-DATE(YEAR(G3749-WEEKDAY(G3749-1)+4),1,3)+WEEKDAY(DATE(YEAR(G3749-WEEKDAY(G3749-1)+4),1,3))+5)/7)</f>
        <v>25</v>
      </c>
      <c r="I3749" s="38">
        <v>0</v>
      </c>
      <c r="J3749" s="38">
        <v>0.46111111111111108</v>
      </c>
      <c r="N3749">
        <v>19</v>
      </c>
      <c r="O3749">
        <v>6</v>
      </c>
      <c r="P3749">
        <v>3</v>
      </c>
      <c r="Q3749">
        <v>1</v>
      </c>
      <c r="R3749">
        <v>38.6</v>
      </c>
      <c r="S3749">
        <v>1</v>
      </c>
      <c r="T3749">
        <v>2</v>
      </c>
      <c r="W3749" s="41" t="s">
        <v>118</v>
      </c>
      <c r="X3749">
        <v>0</v>
      </c>
      <c r="Y3749">
        <v>1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</row>
    <row r="3750" spans="1:31" x14ac:dyDescent="0.15">
      <c r="A3750">
        <v>2619</v>
      </c>
      <c r="B3750">
        <v>96</v>
      </c>
      <c r="C3750">
        <v>25</v>
      </c>
      <c r="D3750" s="17">
        <v>2003</v>
      </c>
      <c r="E3750" s="17">
        <v>6</v>
      </c>
      <c r="F3750" s="17">
        <v>20</v>
      </c>
      <c r="G3750" s="40">
        <f>DATE(D3750,E3750,F3750)</f>
        <v>37792</v>
      </c>
      <c r="H3750">
        <f>INT((G3750-DATE(YEAR(G3750-WEEKDAY(G3750-1)+4),1,3)+WEEKDAY(DATE(YEAR(G3750-WEEKDAY(G3750-1)+4),1,3))+5)/7)</f>
        <v>25</v>
      </c>
      <c r="I3750" s="38">
        <v>0</v>
      </c>
      <c r="J3750" s="38">
        <v>0.37777777777777777</v>
      </c>
      <c r="K3750">
        <v>4237</v>
      </c>
      <c r="L3750">
        <v>16</v>
      </c>
      <c r="O3750">
        <v>6</v>
      </c>
      <c r="P3750">
        <v>3</v>
      </c>
      <c r="Q3750">
        <v>2</v>
      </c>
      <c r="R3750">
        <v>37.5</v>
      </c>
      <c r="S3750">
        <v>1</v>
      </c>
      <c r="T3750">
        <v>2</v>
      </c>
      <c r="W3750" s="41" t="s">
        <v>118</v>
      </c>
      <c r="X3750">
        <v>1</v>
      </c>
      <c r="Y3750">
        <v>0</v>
      </c>
      <c r="Z3750">
        <v>1</v>
      </c>
      <c r="AA3750">
        <v>0</v>
      </c>
      <c r="AB3750">
        <v>0</v>
      </c>
      <c r="AC3750">
        <v>0</v>
      </c>
      <c r="AD3750">
        <v>0</v>
      </c>
      <c r="AE3750">
        <v>1</v>
      </c>
    </row>
    <row r="3751" spans="1:31" x14ac:dyDescent="0.15">
      <c r="A3751">
        <v>2529</v>
      </c>
      <c r="B3751">
        <v>93</v>
      </c>
      <c r="C3751">
        <v>27</v>
      </c>
      <c r="D3751" s="17">
        <v>2003</v>
      </c>
      <c r="E3751" s="17">
        <v>7</v>
      </c>
      <c r="F3751" s="17">
        <v>4</v>
      </c>
      <c r="G3751" s="40">
        <f>DATE(D3751,E3751,F3751)</f>
        <v>37806</v>
      </c>
      <c r="H3751">
        <f>INT((G3751-DATE(YEAR(G3751-WEEKDAY(G3751-1)+4),1,3)+WEEKDAY(DATE(YEAR(G3751-WEEKDAY(G3751-1)+4),1,3))+5)/7)</f>
        <v>27</v>
      </c>
      <c r="I3751" s="38">
        <v>10</v>
      </c>
      <c r="J3751" s="38">
        <v>10</v>
      </c>
      <c r="K3751">
        <v>2044</v>
      </c>
      <c r="L3751">
        <v>16</v>
      </c>
      <c r="O3751">
        <v>6</v>
      </c>
      <c r="P3751">
        <v>3</v>
      </c>
      <c r="Q3751">
        <v>2</v>
      </c>
      <c r="X3751">
        <v>0</v>
      </c>
      <c r="Y3751">
        <v>1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</row>
    <row r="3752" spans="1:31" x14ac:dyDescent="0.15">
      <c r="A3752">
        <v>1470</v>
      </c>
      <c r="B3752">
        <v>53</v>
      </c>
      <c r="C3752">
        <v>27</v>
      </c>
      <c r="D3752" s="17">
        <v>2004</v>
      </c>
      <c r="E3752" s="17">
        <v>7</v>
      </c>
      <c r="F3752" s="17">
        <v>3</v>
      </c>
      <c r="G3752" s="40">
        <f>DATE(D3752,E3752,F3752)</f>
        <v>38171</v>
      </c>
      <c r="H3752">
        <f>INT((G3752-DATE(YEAR(G3752-WEEKDAY(G3752-1)+4),1,3)+WEEKDAY(DATE(YEAR(G3752-WEEKDAY(G3752-1)+4),1,3))+5)/7)</f>
        <v>27</v>
      </c>
      <c r="I3752" s="38">
        <v>17</v>
      </c>
      <c r="J3752" s="38">
        <v>17</v>
      </c>
      <c r="L3752">
        <v>18</v>
      </c>
      <c r="O3752">
        <v>6</v>
      </c>
      <c r="P3752">
        <v>3</v>
      </c>
      <c r="Q3752">
        <v>1</v>
      </c>
      <c r="T3752">
        <v>2</v>
      </c>
      <c r="W3752" s="41" t="s">
        <v>278</v>
      </c>
      <c r="X3752">
        <v>0</v>
      </c>
      <c r="Y3752">
        <v>1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</row>
    <row r="3753" spans="1:31" x14ac:dyDescent="0.15">
      <c r="A3753">
        <v>3995</v>
      </c>
      <c r="B3753">
        <v>174</v>
      </c>
      <c r="C3753">
        <v>27</v>
      </c>
      <c r="D3753" s="19">
        <v>2008</v>
      </c>
      <c r="E3753" s="19">
        <v>7</v>
      </c>
      <c r="F3753" s="19">
        <v>2</v>
      </c>
      <c r="G3753" s="40">
        <f>DATE(D3753,E3753,F3753)</f>
        <v>39631</v>
      </c>
      <c r="H3753">
        <f>INT((G3753-DATE(YEAR(G3753-WEEKDAY(G3753-1)+4),1,3)+WEEKDAY(DATE(YEAR(G3753-WEEKDAY(G3753-1)+4),1,3))+5)/7)</f>
        <v>27</v>
      </c>
      <c r="I3753" s="29">
        <v>0.4284722222222222</v>
      </c>
      <c r="J3753" s="29">
        <v>0.42847222222222225</v>
      </c>
      <c r="K3753">
        <v>8157</v>
      </c>
      <c r="L3753">
        <v>15</v>
      </c>
      <c r="O3753">
        <v>6</v>
      </c>
      <c r="P3753">
        <v>3</v>
      </c>
      <c r="Q3753">
        <v>2</v>
      </c>
      <c r="R3753">
        <v>36.4</v>
      </c>
      <c r="S3753">
        <v>0</v>
      </c>
      <c r="T3753">
        <v>3</v>
      </c>
      <c r="W3753" s="41" t="s">
        <v>278</v>
      </c>
      <c r="X3753">
        <v>0</v>
      </c>
      <c r="Y3753">
        <v>1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</row>
    <row r="3754" spans="1:31" x14ac:dyDescent="0.15">
      <c r="A3754">
        <v>4830</v>
      </c>
      <c r="B3754">
        <v>203</v>
      </c>
      <c r="C3754">
        <v>26</v>
      </c>
      <c r="D3754" s="17">
        <v>2009</v>
      </c>
      <c r="E3754" s="17">
        <v>6</v>
      </c>
      <c r="F3754" s="17">
        <v>29</v>
      </c>
      <c r="G3754" s="40">
        <f>DATE(D3754,E3754,F3754)</f>
        <v>39993</v>
      </c>
      <c r="H3754">
        <f>INT((G3754-DATE(YEAR(G3754-WEEKDAY(G3754-1)+4),1,3)+WEEKDAY(DATE(YEAR(G3754-WEEKDAY(G3754-1)+4),1,3))+5)/7)</f>
        <v>27</v>
      </c>
      <c r="I3754" s="29"/>
      <c r="J3754" s="29"/>
      <c r="N3754">
        <v>15</v>
      </c>
      <c r="O3754">
        <v>6</v>
      </c>
      <c r="P3754">
        <v>3</v>
      </c>
      <c r="Q3754">
        <v>1</v>
      </c>
      <c r="W3754" s="41" t="s">
        <v>118</v>
      </c>
      <c r="X3754">
        <v>0</v>
      </c>
      <c r="Y3754">
        <v>1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</row>
    <row r="3755" spans="1:31" x14ac:dyDescent="0.15">
      <c r="A3755">
        <v>2542</v>
      </c>
      <c r="B3755">
        <v>93</v>
      </c>
      <c r="C3755">
        <v>27</v>
      </c>
      <c r="D3755" s="17">
        <v>2003</v>
      </c>
      <c r="E3755" s="17">
        <v>7</v>
      </c>
      <c r="F3755" s="17">
        <v>7</v>
      </c>
      <c r="G3755" s="40">
        <f t="shared" ref="G3755:G3766" si="452">DATE(D3755,E3755,F3755)</f>
        <v>37809</v>
      </c>
      <c r="H3755">
        <f t="shared" ref="H3755:H3766" si="453">INT((G3755-DATE(YEAR(G3755-WEEKDAY(G3755-1)+4),1,3)+WEEKDAY(DATE(YEAR(G3755-WEEKDAY(G3755-1)+4),1,3))+5)/7)</f>
        <v>28</v>
      </c>
      <c r="I3755" s="1">
        <v>0</v>
      </c>
      <c r="J3755" s="1">
        <v>0.46597222222222223</v>
      </c>
      <c r="K3755">
        <v>4268</v>
      </c>
      <c r="L3755">
        <v>17</v>
      </c>
      <c r="O3755">
        <v>6</v>
      </c>
      <c r="P3755">
        <v>3</v>
      </c>
      <c r="Q3755">
        <v>2</v>
      </c>
      <c r="T3755">
        <v>2</v>
      </c>
      <c r="W3755" s="41" t="s">
        <v>118</v>
      </c>
      <c r="X3755">
        <v>1</v>
      </c>
      <c r="Y3755">
        <v>0</v>
      </c>
      <c r="Z3755">
        <v>1</v>
      </c>
      <c r="AA3755">
        <v>0</v>
      </c>
      <c r="AB3755">
        <v>0</v>
      </c>
      <c r="AC3755">
        <v>0</v>
      </c>
      <c r="AD3755">
        <v>0</v>
      </c>
      <c r="AE3755">
        <v>1</v>
      </c>
    </row>
    <row r="3756" spans="1:31" x14ac:dyDescent="0.15">
      <c r="A3756">
        <v>2536</v>
      </c>
      <c r="B3756">
        <v>93</v>
      </c>
      <c r="C3756">
        <v>27</v>
      </c>
      <c r="D3756" s="19">
        <v>2003</v>
      </c>
      <c r="E3756" s="19">
        <v>7</v>
      </c>
      <c r="F3756" s="19">
        <v>7</v>
      </c>
      <c r="G3756" s="40">
        <f t="shared" si="452"/>
        <v>37809</v>
      </c>
      <c r="H3756">
        <f t="shared" si="453"/>
        <v>28</v>
      </c>
      <c r="I3756" s="1">
        <v>0</v>
      </c>
      <c r="J3756" s="1">
        <v>0.38541666666666669</v>
      </c>
      <c r="L3756">
        <v>17</v>
      </c>
      <c r="O3756">
        <v>6</v>
      </c>
      <c r="P3756">
        <v>3</v>
      </c>
      <c r="Q3756">
        <v>2</v>
      </c>
      <c r="R3756">
        <v>36.6</v>
      </c>
      <c r="S3756">
        <v>0</v>
      </c>
      <c r="T3756">
        <v>2</v>
      </c>
      <c r="W3756" s="41" t="s">
        <v>49</v>
      </c>
      <c r="X3756">
        <v>3</v>
      </c>
      <c r="Y3756">
        <v>0</v>
      </c>
      <c r="Z3756">
        <v>0</v>
      </c>
      <c r="AA3756">
        <v>0</v>
      </c>
      <c r="AB3756">
        <v>1</v>
      </c>
      <c r="AC3756">
        <v>0</v>
      </c>
      <c r="AD3756">
        <v>0</v>
      </c>
      <c r="AE3756">
        <v>1</v>
      </c>
    </row>
    <row r="3757" spans="1:31" x14ac:dyDescent="0.15">
      <c r="A3757">
        <v>2543</v>
      </c>
      <c r="B3757">
        <v>93</v>
      </c>
      <c r="C3757">
        <v>28</v>
      </c>
      <c r="D3757" s="17">
        <v>2003</v>
      </c>
      <c r="E3757" s="17">
        <v>7</v>
      </c>
      <c r="F3757" s="17">
        <v>8</v>
      </c>
      <c r="G3757" s="40">
        <f t="shared" si="452"/>
        <v>37810</v>
      </c>
      <c r="H3757">
        <f t="shared" si="453"/>
        <v>28</v>
      </c>
      <c r="I3757" s="1">
        <v>0</v>
      </c>
      <c r="J3757" s="1">
        <v>0.35069444444444442</v>
      </c>
      <c r="K3757">
        <v>4269</v>
      </c>
      <c r="L3757">
        <v>19</v>
      </c>
      <c r="O3757">
        <v>6</v>
      </c>
      <c r="P3757">
        <v>3</v>
      </c>
      <c r="Q3757">
        <v>2</v>
      </c>
      <c r="R3757">
        <v>38.799999999999997</v>
      </c>
      <c r="S3757">
        <v>1</v>
      </c>
      <c r="T3757">
        <v>2</v>
      </c>
      <c r="W3757" s="41" t="s">
        <v>118</v>
      </c>
      <c r="X3757">
        <v>0</v>
      </c>
      <c r="Y3757">
        <v>1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</row>
    <row r="3758" spans="1:31" x14ac:dyDescent="0.15">
      <c r="A3758">
        <v>2504</v>
      </c>
      <c r="B3758">
        <v>92</v>
      </c>
      <c r="C3758">
        <v>28</v>
      </c>
      <c r="D3758" s="19">
        <v>2003</v>
      </c>
      <c r="E3758" s="19">
        <v>7</v>
      </c>
      <c r="F3758" s="19">
        <v>9</v>
      </c>
      <c r="G3758" s="40">
        <f t="shared" si="452"/>
        <v>37811</v>
      </c>
      <c r="H3758">
        <f t="shared" si="453"/>
        <v>28</v>
      </c>
      <c r="I3758" s="38">
        <v>0</v>
      </c>
      <c r="J3758" s="38">
        <v>0.46111111111111108</v>
      </c>
      <c r="K3758">
        <v>4283</v>
      </c>
      <c r="L3758">
        <v>19</v>
      </c>
      <c r="O3758">
        <v>6</v>
      </c>
      <c r="P3758">
        <v>3</v>
      </c>
      <c r="Q3758">
        <v>2</v>
      </c>
      <c r="R3758">
        <v>37.299999999999997</v>
      </c>
      <c r="S3758">
        <v>0</v>
      </c>
      <c r="T3758">
        <v>2</v>
      </c>
      <c r="W3758" s="41" t="s">
        <v>118</v>
      </c>
      <c r="X3758">
        <v>1</v>
      </c>
      <c r="Y3758">
        <v>0</v>
      </c>
      <c r="Z3758">
        <v>1</v>
      </c>
      <c r="AA3758">
        <v>0</v>
      </c>
      <c r="AB3758">
        <v>0</v>
      </c>
      <c r="AC3758">
        <v>0</v>
      </c>
      <c r="AD3758">
        <v>0</v>
      </c>
      <c r="AE3758">
        <v>1</v>
      </c>
    </row>
    <row r="3759" spans="1:31" x14ac:dyDescent="0.15">
      <c r="A3759">
        <v>2499</v>
      </c>
      <c r="B3759">
        <v>92</v>
      </c>
      <c r="C3759">
        <v>28</v>
      </c>
      <c r="D3759" s="17">
        <v>2003</v>
      </c>
      <c r="E3759" s="17">
        <v>7</v>
      </c>
      <c r="F3759" s="17">
        <v>9</v>
      </c>
      <c r="G3759" s="40">
        <f t="shared" si="452"/>
        <v>37811</v>
      </c>
      <c r="H3759">
        <f t="shared" si="453"/>
        <v>28</v>
      </c>
      <c r="I3759" s="38">
        <v>0</v>
      </c>
      <c r="J3759" s="38">
        <v>0.44791666666666669</v>
      </c>
      <c r="K3759">
        <v>1704</v>
      </c>
      <c r="L3759">
        <v>17</v>
      </c>
      <c r="O3759">
        <v>6</v>
      </c>
      <c r="P3759">
        <v>3</v>
      </c>
      <c r="Q3759">
        <v>2</v>
      </c>
      <c r="W3759" s="41" t="s">
        <v>118</v>
      </c>
      <c r="X3759">
        <v>0</v>
      </c>
      <c r="Y3759">
        <v>1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</row>
    <row r="3760" spans="1:31" x14ac:dyDescent="0.15">
      <c r="A3760">
        <v>2510</v>
      </c>
      <c r="B3760">
        <v>92</v>
      </c>
      <c r="C3760">
        <v>28</v>
      </c>
      <c r="D3760" s="17">
        <v>2003</v>
      </c>
      <c r="E3760" s="17">
        <v>7</v>
      </c>
      <c r="F3760" s="17">
        <v>10</v>
      </c>
      <c r="G3760" s="40">
        <f t="shared" si="452"/>
        <v>37812</v>
      </c>
      <c r="H3760">
        <f t="shared" si="453"/>
        <v>28</v>
      </c>
      <c r="I3760" s="1">
        <v>0</v>
      </c>
      <c r="J3760" s="1">
        <v>0.39930555555555558</v>
      </c>
      <c r="L3760">
        <v>18</v>
      </c>
      <c r="O3760">
        <v>6</v>
      </c>
      <c r="P3760">
        <v>3</v>
      </c>
      <c r="Q3760">
        <v>2</v>
      </c>
      <c r="T3760">
        <v>2</v>
      </c>
      <c r="W3760" s="41" t="s">
        <v>118</v>
      </c>
      <c r="X3760">
        <v>0</v>
      </c>
      <c r="Y3760">
        <v>1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</row>
    <row r="3761" spans="1:39" x14ac:dyDescent="0.15">
      <c r="A3761">
        <v>2507</v>
      </c>
      <c r="B3761">
        <v>92</v>
      </c>
      <c r="C3761">
        <v>28</v>
      </c>
      <c r="D3761" s="19">
        <v>2003</v>
      </c>
      <c r="E3761" s="19">
        <v>7</v>
      </c>
      <c r="F3761" s="19">
        <v>10</v>
      </c>
      <c r="G3761" s="40">
        <f t="shared" si="452"/>
        <v>37812</v>
      </c>
      <c r="H3761">
        <f t="shared" si="453"/>
        <v>28</v>
      </c>
      <c r="I3761" s="1">
        <v>0</v>
      </c>
      <c r="J3761" s="1">
        <v>0.33680555555555558</v>
      </c>
      <c r="K3761">
        <v>4285</v>
      </c>
      <c r="L3761">
        <v>18</v>
      </c>
      <c r="O3761">
        <v>6</v>
      </c>
      <c r="P3761">
        <v>3</v>
      </c>
      <c r="Q3761">
        <v>2</v>
      </c>
      <c r="R3761">
        <v>36.1</v>
      </c>
      <c r="S3761">
        <v>0</v>
      </c>
      <c r="T3761">
        <v>2</v>
      </c>
      <c r="W3761" s="41" t="s">
        <v>278</v>
      </c>
      <c r="X3761">
        <v>1</v>
      </c>
      <c r="Y3761">
        <v>0</v>
      </c>
      <c r="Z3761">
        <v>1</v>
      </c>
      <c r="AA3761">
        <v>0</v>
      </c>
      <c r="AB3761">
        <v>0</v>
      </c>
      <c r="AC3761">
        <v>0</v>
      </c>
      <c r="AD3761">
        <v>0</v>
      </c>
      <c r="AE3761">
        <v>1</v>
      </c>
    </row>
    <row r="3762" spans="1:39" x14ac:dyDescent="0.15">
      <c r="A3762">
        <v>2508</v>
      </c>
      <c r="B3762">
        <v>92</v>
      </c>
      <c r="C3762">
        <v>28</v>
      </c>
      <c r="D3762" s="17">
        <v>2003</v>
      </c>
      <c r="E3762" s="17">
        <v>7</v>
      </c>
      <c r="F3762" s="17">
        <v>10</v>
      </c>
      <c r="G3762" s="40">
        <f t="shared" si="452"/>
        <v>37812</v>
      </c>
      <c r="H3762">
        <f t="shared" si="453"/>
        <v>28</v>
      </c>
      <c r="I3762" s="1">
        <v>0</v>
      </c>
      <c r="J3762" s="1">
        <v>0.37152777777777773</v>
      </c>
      <c r="K3762">
        <v>4286</v>
      </c>
      <c r="L3762">
        <v>17</v>
      </c>
      <c r="O3762">
        <v>6</v>
      </c>
      <c r="P3762">
        <v>3</v>
      </c>
      <c r="Q3762">
        <v>2</v>
      </c>
      <c r="W3762" s="41" t="s">
        <v>118</v>
      </c>
      <c r="X3762">
        <v>0</v>
      </c>
      <c r="Y3762">
        <v>1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</row>
    <row r="3763" spans="1:39" x14ac:dyDescent="0.15">
      <c r="A3763">
        <v>4018</v>
      </c>
      <c r="B3763">
        <v>174</v>
      </c>
      <c r="C3763">
        <v>27</v>
      </c>
      <c r="D3763" s="19">
        <v>2008</v>
      </c>
      <c r="E3763" s="19">
        <v>7</v>
      </c>
      <c r="F3763" s="19">
        <v>7</v>
      </c>
      <c r="G3763" s="40">
        <f t="shared" si="452"/>
        <v>39636</v>
      </c>
      <c r="H3763">
        <f t="shared" si="453"/>
        <v>28</v>
      </c>
      <c r="I3763" s="29"/>
      <c r="J3763" s="29"/>
      <c r="N3763">
        <v>15</v>
      </c>
      <c r="O3763">
        <v>6</v>
      </c>
      <c r="P3763">
        <v>3</v>
      </c>
      <c r="Q3763">
        <v>2</v>
      </c>
      <c r="T3763">
        <v>3</v>
      </c>
      <c r="W3763" s="41" t="s">
        <v>118</v>
      </c>
      <c r="X3763">
        <v>1</v>
      </c>
      <c r="Y3763">
        <v>0</v>
      </c>
      <c r="Z3763">
        <v>1</v>
      </c>
      <c r="AA3763">
        <v>0</v>
      </c>
      <c r="AB3763">
        <v>0</v>
      </c>
      <c r="AC3763">
        <v>0</v>
      </c>
      <c r="AD3763">
        <v>0</v>
      </c>
      <c r="AE3763">
        <v>1</v>
      </c>
    </row>
    <row r="3764" spans="1:39" x14ac:dyDescent="0.15">
      <c r="A3764">
        <v>4053</v>
      </c>
      <c r="B3764">
        <v>176</v>
      </c>
      <c r="C3764">
        <v>28</v>
      </c>
      <c r="D3764" s="17">
        <v>2008</v>
      </c>
      <c r="E3764" s="17">
        <v>7</v>
      </c>
      <c r="F3764" s="17">
        <v>11</v>
      </c>
      <c r="G3764" s="40">
        <f t="shared" si="452"/>
        <v>39640</v>
      </c>
      <c r="H3764">
        <f t="shared" si="453"/>
        <v>28</v>
      </c>
      <c r="I3764" s="29">
        <v>0.40972222222222227</v>
      </c>
      <c r="J3764" s="29">
        <v>0.40972222222222221</v>
      </c>
      <c r="N3764">
        <v>15</v>
      </c>
      <c r="O3764">
        <v>6</v>
      </c>
      <c r="P3764">
        <v>3</v>
      </c>
      <c r="Q3764">
        <v>1</v>
      </c>
      <c r="T3764">
        <v>3</v>
      </c>
      <c r="W3764" s="41" t="s">
        <v>118</v>
      </c>
      <c r="X3764">
        <v>0</v>
      </c>
      <c r="Y3764">
        <v>1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</row>
    <row r="3765" spans="1:39" x14ac:dyDescent="0.15">
      <c r="A3765">
        <v>4052</v>
      </c>
      <c r="B3765">
        <v>176</v>
      </c>
      <c r="C3765">
        <v>28</v>
      </c>
      <c r="D3765" s="17">
        <v>2008</v>
      </c>
      <c r="E3765" s="17">
        <v>7</v>
      </c>
      <c r="F3765" s="17">
        <v>11</v>
      </c>
      <c r="G3765" s="40">
        <f t="shared" si="452"/>
        <v>39640</v>
      </c>
      <c r="H3765">
        <f t="shared" si="453"/>
        <v>28</v>
      </c>
      <c r="I3765" s="29">
        <v>0.38472222222222219</v>
      </c>
      <c r="J3765" s="29">
        <v>0.38472222222222224</v>
      </c>
      <c r="K3765">
        <v>8172</v>
      </c>
      <c r="L3765">
        <v>16</v>
      </c>
      <c r="O3765">
        <v>6</v>
      </c>
      <c r="P3765">
        <v>3</v>
      </c>
      <c r="Q3765">
        <v>2</v>
      </c>
      <c r="R3765">
        <v>36.200000000000003</v>
      </c>
      <c r="S3765">
        <v>0</v>
      </c>
      <c r="W3765" s="41" t="s">
        <v>50</v>
      </c>
      <c r="X3765">
        <v>0</v>
      </c>
      <c r="Y3765">
        <v>1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</row>
    <row r="3766" spans="1:39" x14ac:dyDescent="0.15">
      <c r="A3766">
        <v>4730</v>
      </c>
      <c r="B3766">
        <v>200</v>
      </c>
      <c r="C3766">
        <v>28</v>
      </c>
      <c r="D3766" s="17">
        <v>2009</v>
      </c>
      <c r="E3766" s="17">
        <v>7</v>
      </c>
      <c r="F3766" s="17">
        <v>10</v>
      </c>
      <c r="G3766" s="40">
        <f t="shared" si="452"/>
        <v>40004</v>
      </c>
      <c r="H3766">
        <f t="shared" si="453"/>
        <v>28</v>
      </c>
      <c r="I3766" s="29">
        <v>0.3659722222222222</v>
      </c>
      <c r="J3766" s="29">
        <v>0.3659722222222222</v>
      </c>
      <c r="K3766">
        <v>8774</v>
      </c>
      <c r="L3766">
        <v>15</v>
      </c>
      <c r="O3766">
        <v>6</v>
      </c>
      <c r="P3766">
        <v>3</v>
      </c>
      <c r="Q3766">
        <v>2</v>
      </c>
      <c r="R3766">
        <v>36</v>
      </c>
      <c r="S3766">
        <v>0</v>
      </c>
      <c r="W3766" s="41" t="s">
        <v>50</v>
      </c>
      <c r="X3766">
        <v>0</v>
      </c>
      <c r="Y3766">
        <v>1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</row>
    <row r="3767" spans="1:39" x14ac:dyDescent="0.15">
      <c r="A3767">
        <v>2475</v>
      </c>
      <c r="B3767">
        <v>91</v>
      </c>
      <c r="C3767">
        <v>28</v>
      </c>
      <c r="D3767" s="17">
        <v>2003</v>
      </c>
      <c r="E3767" s="17">
        <v>7</v>
      </c>
      <c r="F3767" s="17">
        <v>14</v>
      </c>
      <c r="G3767" s="40">
        <f t="shared" ref="G3767:G3778" si="454">DATE(D3767,E3767,F3767)</f>
        <v>37816</v>
      </c>
      <c r="H3767">
        <f t="shared" ref="H3767:H3778" si="455">INT((G3767-DATE(YEAR(G3767-WEEKDAY(G3767-1)+4),1,3)+WEEKDAY(DATE(YEAR(G3767-WEEKDAY(G3767-1)+4),1,3))+5)/7)</f>
        <v>29</v>
      </c>
      <c r="I3767" s="1">
        <v>0</v>
      </c>
      <c r="J3767" s="1">
        <v>0.4201388888888889</v>
      </c>
      <c r="K3767">
        <v>3917</v>
      </c>
      <c r="L3767">
        <v>15</v>
      </c>
      <c r="O3767">
        <v>6</v>
      </c>
      <c r="P3767">
        <v>3</v>
      </c>
      <c r="Q3767">
        <v>1</v>
      </c>
      <c r="R3767">
        <v>38.4</v>
      </c>
      <c r="S3767">
        <v>1</v>
      </c>
      <c r="T3767">
        <v>2</v>
      </c>
      <c r="W3767" s="41" t="s">
        <v>278</v>
      </c>
      <c r="X3767">
        <v>1</v>
      </c>
      <c r="Y3767">
        <v>0</v>
      </c>
      <c r="Z3767">
        <v>1</v>
      </c>
      <c r="AA3767">
        <v>0</v>
      </c>
      <c r="AB3767">
        <v>0</v>
      </c>
      <c r="AC3767">
        <v>0</v>
      </c>
      <c r="AD3767">
        <v>0</v>
      </c>
      <c r="AE3767">
        <v>1</v>
      </c>
    </row>
    <row r="3768" spans="1:39" x14ac:dyDescent="0.15">
      <c r="A3768">
        <v>2481</v>
      </c>
      <c r="B3768">
        <v>91</v>
      </c>
      <c r="C3768">
        <v>29</v>
      </c>
      <c r="D3768" s="19">
        <v>2003</v>
      </c>
      <c r="E3768" s="19">
        <v>7</v>
      </c>
      <c r="F3768" s="19">
        <v>15</v>
      </c>
      <c r="G3768" s="40">
        <f t="shared" si="454"/>
        <v>37817</v>
      </c>
      <c r="H3768">
        <f t="shared" si="455"/>
        <v>29</v>
      </c>
      <c r="I3768" s="1">
        <v>0</v>
      </c>
      <c r="J3768" s="1">
        <v>0.3840277777777778</v>
      </c>
      <c r="K3768">
        <v>4295</v>
      </c>
      <c r="L3768">
        <v>16</v>
      </c>
      <c r="O3768">
        <v>6</v>
      </c>
      <c r="P3768">
        <v>3</v>
      </c>
      <c r="Q3768">
        <v>1</v>
      </c>
      <c r="R3768">
        <v>36.700000000000003</v>
      </c>
      <c r="S3768">
        <v>0</v>
      </c>
      <c r="T3768">
        <v>2</v>
      </c>
      <c r="W3768" s="41" t="s">
        <v>278</v>
      </c>
      <c r="X3768">
        <v>1</v>
      </c>
      <c r="Y3768">
        <v>0</v>
      </c>
      <c r="Z3768">
        <v>1</v>
      </c>
      <c r="AA3768">
        <v>0</v>
      </c>
      <c r="AB3768">
        <v>0</v>
      </c>
      <c r="AC3768">
        <v>0</v>
      </c>
      <c r="AD3768">
        <v>0</v>
      </c>
      <c r="AE3768">
        <v>1</v>
      </c>
    </row>
    <row r="3769" spans="1:39" x14ac:dyDescent="0.15">
      <c r="A3769">
        <v>2479</v>
      </c>
      <c r="B3769">
        <v>91</v>
      </c>
      <c r="C3769">
        <v>29</v>
      </c>
      <c r="D3769" s="17">
        <v>2003</v>
      </c>
      <c r="E3769" s="17">
        <v>7</v>
      </c>
      <c r="F3769" s="17">
        <v>15</v>
      </c>
      <c r="G3769" s="40">
        <f t="shared" si="454"/>
        <v>37817</v>
      </c>
      <c r="H3769">
        <f t="shared" si="455"/>
        <v>29</v>
      </c>
      <c r="I3769" s="1">
        <v>9</v>
      </c>
      <c r="J3769" s="1">
        <v>9</v>
      </c>
      <c r="L3769">
        <v>17</v>
      </c>
      <c r="O3769">
        <v>6</v>
      </c>
      <c r="P3769">
        <v>3</v>
      </c>
      <c r="Q3769">
        <v>2</v>
      </c>
      <c r="T3769">
        <v>2</v>
      </c>
      <c r="W3769" s="41" t="s">
        <v>118</v>
      </c>
      <c r="X3769">
        <v>1</v>
      </c>
      <c r="Y3769">
        <v>0</v>
      </c>
      <c r="Z3769">
        <v>1</v>
      </c>
      <c r="AA3769">
        <v>0</v>
      </c>
      <c r="AB3769">
        <v>0</v>
      </c>
      <c r="AC3769">
        <v>0</v>
      </c>
      <c r="AD3769">
        <v>0</v>
      </c>
      <c r="AE3769">
        <v>1</v>
      </c>
      <c r="AM3769" t="s">
        <v>2918</v>
      </c>
    </row>
    <row r="3770" spans="1:39" x14ac:dyDescent="0.15">
      <c r="A3770">
        <v>2497</v>
      </c>
      <c r="B3770">
        <v>91</v>
      </c>
      <c r="C3770">
        <v>29</v>
      </c>
      <c r="D3770" s="17">
        <v>2003</v>
      </c>
      <c r="E3770" s="17">
        <v>7</v>
      </c>
      <c r="F3770" s="17">
        <v>17</v>
      </c>
      <c r="G3770" s="40">
        <f t="shared" si="454"/>
        <v>37819</v>
      </c>
      <c r="H3770">
        <f t="shared" si="455"/>
        <v>29</v>
      </c>
      <c r="I3770" s="1">
        <v>0</v>
      </c>
      <c r="J3770" s="1">
        <v>0.37152777777777773</v>
      </c>
      <c r="K3770">
        <v>331</v>
      </c>
      <c r="L3770">
        <v>16</v>
      </c>
      <c r="O3770">
        <v>6</v>
      </c>
      <c r="P3770">
        <v>3</v>
      </c>
      <c r="Q3770">
        <v>2</v>
      </c>
      <c r="R3770">
        <v>38.6</v>
      </c>
      <c r="S3770">
        <v>1</v>
      </c>
      <c r="T3770">
        <v>2</v>
      </c>
      <c r="W3770" s="41" t="s">
        <v>118</v>
      </c>
      <c r="X3770">
        <v>0</v>
      </c>
      <c r="Y3770">
        <v>1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M3770" t="s">
        <v>2918</v>
      </c>
    </row>
    <row r="3771" spans="1:39" x14ac:dyDescent="0.15">
      <c r="A3771">
        <v>2444</v>
      </c>
      <c r="B3771">
        <v>90</v>
      </c>
      <c r="C3771">
        <v>29</v>
      </c>
      <c r="D3771" s="17">
        <v>2003</v>
      </c>
      <c r="E3771" s="17">
        <v>7</v>
      </c>
      <c r="F3771" s="17">
        <v>17</v>
      </c>
      <c r="G3771" s="40">
        <f t="shared" si="454"/>
        <v>37819</v>
      </c>
      <c r="H3771">
        <f t="shared" si="455"/>
        <v>29</v>
      </c>
      <c r="I3771" s="1">
        <v>0</v>
      </c>
      <c r="J3771" s="1">
        <v>0.4548611111111111</v>
      </c>
      <c r="L3771">
        <v>16</v>
      </c>
      <c r="O3771">
        <v>6</v>
      </c>
      <c r="P3771">
        <v>3</v>
      </c>
      <c r="Q3771">
        <v>2</v>
      </c>
      <c r="W3771" s="41" t="s">
        <v>118</v>
      </c>
      <c r="X3771">
        <v>0</v>
      </c>
      <c r="Y3771">
        <v>1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</row>
    <row r="3772" spans="1:39" x14ac:dyDescent="0.15">
      <c r="A3772">
        <v>1501</v>
      </c>
      <c r="B3772">
        <v>54</v>
      </c>
      <c r="C3772">
        <v>29</v>
      </c>
      <c r="D3772" s="17">
        <v>2004</v>
      </c>
      <c r="E3772" s="17">
        <v>7</v>
      </c>
      <c r="F3772" s="17">
        <v>15</v>
      </c>
      <c r="G3772" s="40">
        <f t="shared" si="454"/>
        <v>38183</v>
      </c>
      <c r="H3772">
        <f t="shared" si="455"/>
        <v>29</v>
      </c>
      <c r="I3772" s="38">
        <v>0</v>
      </c>
      <c r="J3772" s="38">
        <v>0.44305555555555554</v>
      </c>
      <c r="K3772">
        <v>6310</v>
      </c>
      <c r="L3772">
        <v>16</v>
      </c>
      <c r="O3772">
        <v>6</v>
      </c>
      <c r="P3772">
        <v>3</v>
      </c>
      <c r="Q3772">
        <v>2</v>
      </c>
      <c r="T3772">
        <v>2</v>
      </c>
      <c r="W3772" s="41" t="s">
        <v>118</v>
      </c>
      <c r="X3772">
        <v>3</v>
      </c>
      <c r="Y3772">
        <v>0</v>
      </c>
      <c r="Z3772">
        <v>0</v>
      </c>
      <c r="AA3772">
        <v>0</v>
      </c>
      <c r="AB3772">
        <v>1</v>
      </c>
      <c r="AC3772">
        <v>0</v>
      </c>
      <c r="AD3772">
        <v>0</v>
      </c>
      <c r="AE3772">
        <v>1</v>
      </c>
    </row>
    <row r="3773" spans="1:39" x14ac:dyDescent="0.15">
      <c r="A3773">
        <v>1500</v>
      </c>
      <c r="B3773">
        <v>54</v>
      </c>
      <c r="C3773">
        <v>29</v>
      </c>
      <c r="D3773" s="19">
        <v>2004</v>
      </c>
      <c r="E3773" s="19">
        <v>7</v>
      </c>
      <c r="F3773" s="19">
        <v>15</v>
      </c>
      <c r="G3773" s="40">
        <f t="shared" si="454"/>
        <v>38183</v>
      </c>
      <c r="H3773">
        <f t="shared" si="455"/>
        <v>29</v>
      </c>
      <c r="I3773" s="38">
        <v>10</v>
      </c>
      <c r="J3773" s="38">
        <v>10</v>
      </c>
      <c r="K3773">
        <v>6309</v>
      </c>
      <c r="L3773">
        <v>18</v>
      </c>
      <c r="O3773">
        <v>6</v>
      </c>
      <c r="P3773">
        <v>3</v>
      </c>
      <c r="Q3773">
        <v>1</v>
      </c>
      <c r="R3773">
        <v>36.799999999999997</v>
      </c>
      <c r="S3773">
        <v>0</v>
      </c>
      <c r="T3773" s="32">
        <v>2</v>
      </c>
      <c r="U3773" s="32"/>
      <c r="W3773" s="41" t="s">
        <v>339</v>
      </c>
      <c r="X3773">
        <v>0</v>
      </c>
      <c r="Y3773">
        <v>1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</row>
    <row r="3774" spans="1:39" x14ac:dyDescent="0.15">
      <c r="A3774">
        <v>4064</v>
      </c>
      <c r="B3774">
        <v>176</v>
      </c>
      <c r="C3774">
        <v>29</v>
      </c>
      <c r="D3774" s="17">
        <v>2008</v>
      </c>
      <c r="E3774" s="17">
        <v>7</v>
      </c>
      <c r="F3774" s="17">
        <v>15</v>
      </c>
      <c r="G3774" s="40">
        <f t="shared" si="454"/>
        <v>39644</v>
      </c>
      <c r="H3774">
        <f t="shared" si="455"/>
        <v>29</v>
      </c>
      <c r="I3774" s="29">
        <v>0.45833333333333331</v>
      </c>
      <c r="J3774" s="29">
        <v>0.45833333333333331</v>
      </c>
      <c r="K3774">
        <v>8177</v>
      </c>
      <c r="N3774">
        <v>15</v>
      </c>
      <c r="O3774">
        <v>6</v>
      </c>
      <c r="P3774">
        <v>3</v>
      </c>
      <c r="Q3774">
        <v>2</v>
      </c>
      <c r="T3774">
        <v>3</v>
      </c>
      <c r="W3774" s="41" t="s">
        <v>118</v>
      </c>
      <c r="X3774">
        <v>1</v>
      </c>
      <c r="Y3774">
        <v>0</v>
      </c>
      <c r="Z3774">
        <v>1</v>
      </c>
      <c r="AA3774">
        <v>0</v>
      </c>
      <c r="AB3774">
        <v>0</v>
      </c>
      <c r="AC3774">
        <v>0</v>
      </c>
      <c r="AD3774">
        <v>0</v>
      </c>
      <c r="AE3774">
        <v>1</v>
      </c>
    </row>
    <row r="3775" spans="1:39" x14ac:dyDescent="0.15">
      <c r="A3775">
        <v>4740</v>
      </c>
      <c r="B3775">
        <v>200</v>
      </c>
      <c r="C3775">
        <v>28</v>
      </c>
      <c r="D3775" s="17">
        <v>2009</v>
      </c>
      <c r="E3775" s="17">
        <v>7</v>
      </c>
      <c r="F3775" s="17">
        <v>13</v>
      </c>
      <c r="G3775" s="40">
        <f t="shared" si="454"/>
        <v>40007</v>
      </c>
      <c r="H3775">
        <f t="shared" si="455"/>
        <v>29</v>
      </c>
      <c r="I3775" s="29">
        <v>0.4201388888888889</v>
      </c>
      <c r="J3775" s="29">
        <v>0.4201388888888889</v>
      </c>
      <c r="N3775">
        <v>15</v>
      </c>
      <c r="O3775">
        <v>6</v>
      </c>
      <c r="P3775">
        <v>3</v>
      </c>
      <c r="Q3775">
        <v>1</v>
      </c>
      <c r="W3775" s="41" t="s">
        <v>50</v>
      </c>
      <c r="X3775">
        <v>0</v>
      </c>
      <c r="Y3775">
        <v>1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</row>
    <row r="3776" spans="1:39" x14ac:dyDescent="0.15">
      <c r="A3776">
        <v>4756</v>
      </c>
      <c r="B3776">
        <v>200</v>
      </c>
      <c r="C3776">
        <v>28</v>
      </c>
      <c r="D3776" s="17">
        <v>2009</v>
      </c>
      <c r="E3776" s="17">
        <v>7</v>
      </c>
      <c r="F3776" s="17">
        <v>14</v>
      </c>
      <c r="G3776" s="40">
        <f t="shared" si="454"/>
        <v>40008</v>
      </c>
      <c r="H3776">
        <f t="shared" si="455"/>
        <v>29</v>
      </c>
      <c r="I3776" s="29">
        <v>0.41666666666666669</v>
      </c>
      <c r="J3776" s="29">
        <v>0.41666666666666669</v>
      </c>
      <c r="N3776">
        <v>15</v>
      </c>
      <c r="O3776">
        <v>6</v>
      </c>
      <c r="P3776">
        <v>3</v>
      </c>
      <c r="Q3776">
        <v>2</v>
      </c>
      <c r="T3776">
        <v>30</v>
      </c>
      <c r="W3776" s="41" t="s">
        <v>357</v>
      </c>
      <c r="X3776">
        <v>0</v>
      </c>
      <c r="Y3776">
        <v>1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M3776" t="s">
        <v>2918</v>
      </c>
    </row>
    <row r="3777" spans="1:35" x14ac:dyDescent="0.15">
      <c r="A3777">
        <v>4698</v>
      </c>
      <c r="B3777">
        <v>199</v>
      </c>
      <c r="C3777">
        <v>28</v>
      </c>
      <c r="D3777" s="17">
        <v>2009</v>
      </c>
      <c r="E3777" s="17">
        <v>7</v>
      </c>
      <c r="F3777" s="17">
        <v>14</v>
      </c>
      <c r="G3777" s="40">
        <f t="shared" si="454"/>
        <v>40008</v>
      </c>
      <c r="H3777">
        <f t="shared" si="455"/>
        <v>29</v>
      </c>
      <c r="I3777" s="29">
        <v>0.47222222222222227</v>
      </c>
      <c r="J3777" s="29">
        <v>0.47222222222222221</v>
      </c>
      <c r="K3777">
        <v>8780</v>
      </c>
      <c r="N3777">
        <v>15</v>
      </c>
      <c r="O3777">
        <v>6</v>
      </c>
      <c r="P3777">
        <v>3</v>
      </c>
      <c r="Q3777">
        <v>1</v>
      </c>
      <c r="W3777" s="41" t="s">
        <v>118</v>
      </c>
      <c r="X3777">
        <v>1</v>
      </c>
      <c r="Y3777">
        <v>0</v>
      </c>
      <c r="Z3777">
        <v>1</v>
      </c>
      <c r="AA3777">
        <v>0</v>
      </c>
      <c r="AB3777">
        <v>0</v>
      </c>
      <c r="AC3777">
        <v>0</v>
      </c>
      <c r="AD3777">
        <v>0</v>
      </c>
      <c r="AE3777">
        <v>1</v>
      </c>
    </row>
    <row r="3778" spans="1:35" x14ac:dyDescent="0.15">
      <c r="A3778">
        <v>4722</v>
      </c>
      <c r="B3778">
        <v>199</v>
      </c>
      <c r="C3778">
        <v>29</v>
      </c>
      <c r="D3778" s="17">
        <v>2009</v>
      </c>
      <c r="E3778" s="17">
        <v>7</v>
      </c>
      <c r="F3778" s="17">
        <v>17</v>
      </c>
      <c r="G3778" s="40">
        <f t="shared" si="454"/>
        <v>40011</v>
      </c>
      <c r="H3778">
        <f t="shared" si="455"/>
        <v>29</v>
      </c>
      <c r="I3778" s="29">
        <v>0.40277777777777773</v>
      </c>
      <c r="J3778" s="29">
        <v>0.40277777777777779</v>
      </c>
      <c r="N3778">
        <v>15</v>
      </c>
      <c r="O3778">
        <v>6</v>
      </c>
      <c r="P3778">
        <v>3</v>
      </c>
      <c r="Q3778">
        <v>2</v>
      </c>
      <c r="R3778">
        <v>36.5</v>
      </c>
      <c r="S3778">
        <v>0</v>
      </c>
      <c r="T3778">
        <v>5</v>
      </c>
      <c r="W3778" s="41" t="s">
        <v>118</v>
      </c>
      <c r="X3778">
        <v>3</v>
      </c>
      <c r="Y3778">
        <v>0</v>
      </c>
      <c r="Z3778">
        <v>0</v>
      </c>
      <c r="AA3778">
        <v>0</v>
      </c>
      <c r="AB3778">
        <v>1</v>
      </c>
      <c r="AC3778">
        <v>0</v>
      </c>
      <c r="AD3778">
        <v>0</v>
      </c>
      <c r="AE3778">
        <v>1</v>
      </c>
    </row>
    <row r="3779" spans="1:35" x14ac:dyDescent="0.15">
      <c r="A3779">
        <v>2410</v>
      </c>
      <c r="B3779">
        <v>89</v>
      </c>
      <c r="C3779">
        <v>30</v>
      </c>
      <c r="D3779" s="17">
        <v>2003</v>
      </c>
      <c r="E3779" s="17">
        <v>7</v>
      </c>
      <c r="F3779" s="17">
        <v>22</v>
      </c>
      <c r="G3779" s="40">
        <f t="shared" ref="G3779:G3789" si="456">DATE(D3779,E3779,F3779)</f>
        <v>37824</v>
      </c>
      <c r="H3779">
        <f t="shared" ref="H3779:H3789" si="457">INT((G3779-DATE(YEAR(G3779-WEEKDAY(G3779-1)+4),1,3)+WEEKDAY(DATE(YEAR(G3779-WEEKDAY(G3779-1)+4),1,3))+5)/7)</f>
        <v>30</v>
      </c>
      <c r="I3779" s="38">
        <v>10</v>
      </c>
      <c r="J3779" s="38">
        <v>10</v>
      </c>
      <c r="L3779">
        <v>17</v>
      </c>
      <c r="O3779">
        <v>6</v>
      </c>
      <c r="P3779">
        <v>3</v>
      </c>
      <c r="Q3779">
        <v>2</v>
      </c>
      <c r="T3779">
        <v>2</v>
      </c>
      <c r="W3779" s="41" t="s">
        <v>118</v>
      </c>
      <c r="X3779">
        <v>3</v>
      </c>
      <c r="Y3779">
        <v>0</v>
      </c>
      <c r="Z3779">
        <v>0</v>
      </c>
      <c r="AA3779">
        <v>0</v>
      </c>
      <c r="AB3779">
        <v>1</v>
      </c>
      <c r="AC3779">
        <v>0</v>
      </c>
      <c r="AD3779">
        <v>0</v>
      </c>
      <c r="AE3779">
        <v>1</v>
      </c>
    </row>
    <row r="3780" spans="1:35" x14ac:dyDescent="0.15">
      <c r="A3780">
        <v>2427</v>
      </c>
      <c r="B3780">
        <v>89</v>
      </c>
      <c r="C3780">
        <v>30</v>
      </c>
      <c r="D3780" s="17">
        <v>2003</v>
      </c>
      <c r="E3780" s="17">
        <v>7</v>
      </c>
      <c r="F3780" s="17">
        <v>23</v>
      </c>
      <c r="G3780" s="40">
        <f t="shared" si="456"/>
        <v>37825</v>
      </c>
      <c r="H3780">
        <f t="shared" si="457"/>
        <v>30</v>
      </c>
      <c r="I3780" s="38">
        <v>0</v>
      </c>
      <c r="J3780" s="38">
        <v>0.46111111111111108</v>
      </c>
      <c r="N3780">
        <v>19</v>
      </c>
      <c r="O3780">
        <v>6</v>
      </c>
      <c r="P3780">
        <v>3</v>
      </c>
      <c r="Q3780">
        <v>1</v>
      </c>
      <c r="T3780">
        <v>2</v>
      </c>
      <c r="W3780" s="41" t="s">
        <v>118</v>
      </c>
      <c r="X3780">
        <v>2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0</v>
      </c>
      <c r="AE3780">
        <v>1</v>
      </c>
    </row>
    <row r="3781" spans="1:35" x14ac:dyDescent="0.15">
      <c r="A3781">
        <v>2419</v>
      </c>
      <c r="B3781">
        <v>89</v>
      </c>
      <c r="C3781">
        <v>30</v>
      </c>
      <c r="D3781" s="17">
        <v>2003</v>
      </c>
      <c r="E3781" s="17">
        <v>7</v>
      </c>
      <c r="F3781" s="17">
        <v>23</v>
      </c>
      <c r="G3781" s="40">
        <f t="shared" si="456"/>
        <v>37825</v>
      </c>
      <c r="H3781">
        <f t="shared" si="457"/>
        <v>30</v>
      </c>
      <c r="I3781" s="38">
        <v>0</v>
      </c>
      <c r="J3781" s="38">
        <v>0.39930555555555558</v>
      </c>
      <c r="L3781">
        <v>15</v>
      </c>
      <c r="O3781">
        <v>6</v>
      </c>
      <c r="P3781">
        <v>3</v>
      </c>
      <c r="Q3781">
        <v>1</v>
      </c>
      <c r="T3781">
        <v>2</v>
      </c>
      <c r="W3781" s="41" t="s">
        <v>49</v>
      </c>
      <c r="X3781">
        <v>0</v>
      </c>
      <c r="Y3781">
        <v>1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</row>
    <row r="3782" spans="1:35" x14ac:dyDescent="0.15">
      <c r="A3782">
        <v>2418</v>
      </c>
      <c r="B3782">
        <v>89</v>
      </c>
      <c r="C3782">
        <v>30</v>
      </c>
      <c r="D3782" s="19">
        <v>2003</v>
      </c>
      <c r="E3782" s="19">
        <v>7</v>
      </c>
      <c r="F3782" s="19">
        <v>23</v>
      </c>
      <c r="G3782" s="40">
        <f t="shared" si="456"/>
        <v>37825</v>
      </c>
      <c r="H3782">
        <f t="shared" si="457"/>
        <v>30</v>
      </c>
      <c r="I3782" s="38">
        <v>0</v>
      </c>
      <c r="J3782" s="38">
        <v>0.37638888888888888</v>
      </c>
      <c r="K3782">
        <v>4312</v>
      </c>
      <c r="L3782">
        <v>15</v>
      </c>
      <c r="O3782">
        <v>6</v>
      </c>
      <c r="P3782">
        <v>3</v>
      </c>
      <c r="Q3782">
        <v>2</v>
      </c>
      <c r="R3782">
        <v>36.6</v>
      </c>
      <c r="S3782">
        <v>0</v>
      </c>
      <c r="T3782">
        <v>2</v>
      </c>
      <c r="W3782" s="41" t="s">
        <v>118</v>
      </c>
      <c r="X3782">
        <v>5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1</v>
      </c>
      <c r="AE3782">
        <v>1</v>
      </c>
    </row>
    <row r="3783" spans="1:35" x14ac:dyDescent="0.15">
      <c r="A3783">
        <v>2372</v>
      </c>
      <c r="B3783">
        <v>88</v>
      </c>
      <c r="C3783">
        <v>30</v>
      </c>
      <c r="D3783" s="17">
        <v>2003</v>
      </c>
      <c r="E3783" s="17">
        <v>7</v>
      </c>
      <c r="F3783" s="17">
        <v>24</v>
      </c>
      <c r="G3783" s="40">
        <f t="shared" si="456"/>
        <v>37826</v>
      </c>
      <c r="H3783">
        <f t="shared" si="457"/>
        <v>30</v>
      </c>
      <c r="I3783" s="38">
        <v>0</v>
      </c>
      <c r="J3783" s="38">
        <v>0.4201388888888889</v>
      </c>
      <c r="K3783">
        <v>4314</v>
      </c>
      <c r="L3783">
        <v>15</v>
      </c>
      <c r="O3783">
        <v>6</v>
      </c>
      <c r="P3783">
        <v>3</v>
      </c>
      <c r="Q3783">
        <v>1</v>
      </c>
      <c r="T3783">
        <v>2</v>
      </c>
      <c r="W3783" s="41" t="s">
        <v>49</v>
      </c>
      <c r="X3783">
        <v>1</v>
      </c>
      <c r="Y3783">
        <v>0</v>
      </c>
      <c r="Z3783">
        <v>1</v>
      </c>
      <c r="AA3783">
        <v>0</v>
      </c>
      <c r="AB3783">
        <v>0</v>
      </c>
      <c r="AC3783">
        <v>0</v>
      </c>
      <c r="AD3783">
        <v>0</v>
      </c>
      <c r="AE3783">
        <v>1</v>
      </c>
    </row>
    <row r="3784" spans="1:35" x14ac:dyDescent="0.15">
      <c r="A3784">
        <v>2384</v>
      </c>
      <c r="B3784">
        <v>88</v>
      </c>
      <c r="C3784">
        <v>30</v>
      </c>
      <c r="D3784" s="17">
        <v>2003</v>
      </c>
      <c r="E3784" s="17">
        <v>7</v>
      </c>
      <c r="F3784" s="17">
        <v>25</v>
      </c>
      <c r="G3784" s="40">
        <f t="shared" si="456"/>
        <v>37827</v>
      </c>
      <c r="H3784">
        <f t="shared" si="457"/>
        <v>30</v>
      </c>
      <c r="I3784" s="38">
        <v>0</v>
      </c>
      <c r="J3784" s="38">
        <v>0.41805555555555557</v>
      </c>
      <c r="K3784">
        <v>4207</v>
      </c>
      <c r="L3784">
        <v>18</v>
      </c>
      <c r="O3784">
        <v>6</v>
      </c>
      <c r="P3784">
        <v>3</v>
      </c>
      <c r="Q3784">
        <v>2</v>
      </c>
      <c r="T3784">
        <v>2</v>
      </c>
      <c r="W3784" s="41" t="s">
        <v>27</v>
      </c>
      <c r="X3784">
        <v>3</v>
      </c>
      <c r="Y3784">
        <v>0</v>
      </c>
      <c r="Z3784">
        <v>0</v>
      </c>
      <c r="AA3784">
        <v>0</v>
      </c>
      <c r="AB3784">
        <v>1</v>
      </c>
      <c r="AC3784">
        <v>0</v>
      </c>
      <c r="AD3784">
        <v>0</v>
      </c>
      <c r="AE3784">
        <v>1</v>
      </c>
    </row>
    <row r="3785" spans="1:35" x14ac:dyDescent="0.15">
      <c r="A3785">
        <v>2385</v>
      </c>
      <c r="B3785">
        <v>88</v>
      </c>
      <c r="C3785">
        <v>30</v>
      </c>
      <c r="D3785" s="17">
        <v>2003</v>
      </c>
      <c r="E3785" s="17">
        <v>7</v>
      </c>
      <c r="F3785" s="17">
        <v>25</v>
      </c>
      <c r="G3785" s="40">
        <f t="shared" si="456"/>
        <v>37827</v>
      </c>
      <c r="H3785">
        <f t="shared" si="457"/>
        <v>30</v>
      </c>
      <c r="I3785" s="38">
        <v>0</v>
      </c>
      <c r="J3785" s="38">
        <v>0.43541666666666662</v>
      </c>
      <c r="L3785">
        <v>15</v>
      </c>
      <c r="O3785">
        <v>6</v>
      </c>
      <c r="P3785">
        <v>3</v>
      </c>
      <c r="Q3785">
        <v>1</v>
      </c>
      <c r="R3785">
        <v>366</v>
      </c>
      <c r="T3785">
        <v>2</v>
      </c>
      <c r="V3785" s="41" t="s">
        <v>2927</v>
      </c>
      <c r="W3785" s="41" t="s">
        <v>2830</v>
      </c>
      <c r="X3785">
        <v>2</v>
      </c>
    </row>
    <row r="3786" spans="1:35" x14ac:dyDescent="0.15">
      <c r="A3786">
        <v>1508</v>
      </c>
      <c r="B3786">
        <v>54</v>
      </c>
      <c r="C3786">
        <v>29</v>
      </c>
      <c r="D3786" s="17">
        <v>2004</v>
      </c>
      <c r="E3786" s="17">
        <v>7</v>
      </c>
      <c r="F3786" s="17">
        <v>19</v>
      </c>
      <c r="G3786" s="40">
        <f t="shared" si="456"/>
        <v>38187</v>
      </c>
      <c r="H3786">
        <f t="shared" si="457"/>
        <v>30</v>
      </c>
      <c r="I3786" s="38">
        <v>0</v>
      </c>
      <c r="J3786" s="38">
        <v>0.38125000000000003</v>
      </c>
      <c r="K3786">
        <v>85</v>
      </c>
      <c r="L3786">
        <v>15</v>
      </c>
      <c r="O3786">
        <v>6</v>
      </c>
      <c r="P3786">
        <v>3</v>
      </c>
      <c r="Q3786">
        <v>2</v>
      </c>
      <c r="T3786">
        <v>2</v>
      </c>
      <c r="W3786" s="41" t="s">
        <v>50</v>
      </c>
      <c r="X3786">
        <v>0</v>
      </c>
      <c r="Y3786">
        <v>1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I3786">
        <v>3</v>
      </c>
    </row>
    <row r="3787" spans="1:35" x14ac:dyDescent="0.15">
      <c r="A3787">
        <v>1509</v>
      </c>
      <c r="B3787">
        <v>54</v>
      </c>
      <c r="C3787">
        <v>29</v>
      </c>
      <c r="D3787" s="17">
        <v>2004</v>
      </c>
      <c r="E3787" s="17">
        <v>7</v>
      </c>
      <c r="F3787" s="17">
        <v>19</v>
      </c>
      <c r="G3787" s="40">
        <f t="shared" si="456"/>
        <v>38187</v>
      </c>
      <c r="H3787">
        <f t="shared" si="457"/>
        <v>30</v>
      </c>
      <c r="I3787" s="38">
        <v>0</v>
      </c>
      <c r="J3787" s="38">
        <v>0.38611111111111113</v>
      </c>
      <c r="K3787">
        <v>6312</v>
      </c>
      <c r="L3787">
        <v>19</v>
      </c>
      <c r="O3787">
        <v>6</v>
      </c>
      <c r="P3787">
        <v>3</v>
      </c>
      <c r="Q3787">
        <v>1</v>
      </c>
      <c r="W3787" s="41" t="s">
        <v>118</v>
      </c>
      <c r="X3787">
        <v>0</v>
      </c>
      <c r="Y3787">
        <v>1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</row>
    <row r="3788" spans="1:35" x14ac:dyDescent="0.15">
      <c r="A3788">
        <v>4101</v>
      </c>
      <c r="B3788">
        <v>177</v>
      </c>
      <c r="C3788">
        <v>30</v>
      </c>
      <c r="D3788" s="17">
        <v>2008</v>
      </c>
      <c r="E3788" s="17">
        <v>7</v>
      </c>
      <c r="F3788" s="17">
        <v>25</v>
      </c>
      <c r="G3788" s="40">
        <f t="shared" si="456"/>
        <v>39654</v>
      </c>
      <c r="H3788">
        <f t="shared" si="457"/>
        <v>30</v>
      </c>
      <c r="I3788" s="29">
        <v>0.37083333333333335</v>
      </c>
      <c r="J3788" s="29">
        <v>0.37083333333333329</v>
      </c>
      <c r="K3788">
        <v>8191</v>
      </c>
      <c r="L3788">
        <v>16</v>
      </c>
      <c r="O3788">
        <v>6</v>
      </c>
      <c r="P3788">
        <v>3</v>
      </c>
      <c r="Q3788">
        <v>2</v>
      </c>
      <c r="T3788">
        <v>3</v>
      </c>
      <c r="W3788" s="41" t="s">
        <v>118</v>
      </c>
      <c r="X3788">
        <v>0</v>
      </c>
      <c r="Y3788">
        <v>1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</row>
    <row r="3789" spans="1:35" x14ac:dyDescent="0.15">
      <c r="A3789">
        <v>4677</v>
      </c>
      <c r="B3789">
        <v>198</v>
      </c>
      <c r="C3789">
        <v>29</v>
      </c>
      <c r="D3789" s="17">
        <v>2009</v>
      </c>
      <c r="E3789" s="17">
        <v>7</v>
      </c>
      <c r="F3789" s="17">
        <v>21</v>
      </c>
      <c r="G3789" s="40">
        <f t="shared" si="456"/>
        <v>40015</v>
      </c>
      <c r="H3789">
        <f t="shared" si="457"/>
        <v>30</v>
      </c>
      <c r="I3789" s="29">
        <v>0.38194444444444442</v>
      </c>
      <c r="J3789" s="29">
        <v>0.38194444444444442</v>
      </c>
      <c r="N3789">
        <v>15</v>
      </c>
      <c r="O3789">
        <v>6</v>
      </c>
      <c r="P3789">
        <v>3</v>
      </c>
      <c r="Q3789">
        <v>2</v>
      </c>
      <c r="W3789" s="41" t="s">
        <v>50</v>
      </c>
      <c r="X3789">
        <v>0</v>
      </c>
      <c r="Y3789">
        <v>1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</row>
    <row r="3790" spans="1:35" x14ac:dyDescent="0.15">
      <c r="A3790">
        <v>2346</v>
      </c>
      <c r="B3790">
        <v>87</v>
      </c>
      <c r="C3790">
        <v>31</v>
      </c>
      <c r="D3790" s="17">
        <v>2003</v>
      </c>
      <c r="E3790" s="17">
        <v>7</v>
      </c>
      <c r="F3790" s="17">
        <v>29</v>
      </c>
      <c r="G3790" s="40">
        <f t="shared" ref="G3790:G3797" si="458">DATE(D3790,E3790,F3790)</f>
        <v>37831</v>
      </c>
      <c r="H3790">
        <f t="shared" ref="H3790:H3797" si="459">INT((G3790-DATE(YEAR(G3790-WEEKDAY(G3790-1)+4),1,3)+WEEKDAY(DATE(YEAR(G3790-WEEKDAY(G3790-1)+4),1,3))+5)/7)</f>
        <v>31</v>
      </c>
      <c r="I3790" s="38">
        <v>0</v>
      </c>
      <c r="J3790" s="38">
        <v>0.3347222222222222</v>
      </c>
      <c r="K3790">
        <v>4334</v>
      </c>
      <c r="L3790">
        <v>16</v>
      </c>
      <c r="O3790">
        <v>6</v>
      </c>
      <c r="P3790">
        <v>3</v>
      </c>
      <c r="Q3790">
        <v>1</v>
      </c>
      <c r="R3790">
        <v>36.1</v>
      </c>
      <c r="S3790">
        <v>0</v>
      </c>
      <c r="T3790">
        <v>2</v>
      </c>
      <c r="W3790" s="41" t="s">
        <v>118</v>
      </c>
      <c r="X3790">
        <v>3</v>
      </c>
      <c r="Y3790">
        <v>0</v>
      </c>
      <c r="Z3790">
        <v>0</v>
      </c>
      <c r="AA3790">
        <v>0</v>
      </c>
      <c r="AB3790">
        <v>1</v>
      </c>
      <c r="AC3790">
        <v>0</v>
      </c>
      <c r="AD3790">
        <v>0</v>
      </c>
      <c r="AE3790">
        <v>1</v>
      </c>
    </row>
    <row r="3791" spans="1:35" x14ac:dyDescent="0.15">
      <c r="A3791">
        <v>2356</v>
      </c>
      <c r="B3791">
        <v>87</v>
      </c>
      <c r="C3791">
        <v>31</v>
      </c>
      <c r="D3791" s="19">
        <v>2003</v>
      </c>
      <c r="E3791" s="19">
        <v>7</v>
      </c>
      <c r="F3791" s="19">
        <v>30</v>
      </c>
      <c r="G3791" s="40">
        <f t="shared" si="458"/>
        <v>37832</v>
      </c>
      <c r="H3791">
        <f t="shared" si="459"/>
        <v>31</v>
      </c>
      <c r="I3791" s="38">
        <v>0</v>
      </c>
      <c r="J3791" s="38">
        <v>0.4152777777777778</v>
      </c>
      <c r="K3791">
        <v>4341</v>
      </c>
      <c r="N3791">
        <v>17</v>
      </c>
      <c r="O3791">
        <v>6</v>
      </c>
      <c r="P3791">
        <v>3</v>
      </c>
      <c r="Q3791">
        <v>2</v>
      </c>
      <c r="T3791">
        <v>2</v>
      </c>
      <c r="W3791" s="41" t="s">
        <v>118</v>
      </c>
      <c r="X3791">
        <v>1</v>
      </c>
      <c r="Y3791">
        <v>0</v>
      </c>
      <c r="Z3791">
        <v>1</v>
      </c>
      <c r="AA3791">
        <v>0</v>
      </c>
      <c r="AB3791">
        <v>0</v>
      </c>
      <c r="AC3791">
        <v>0</v>
      </c>
      <c r="AD3791">
        <v>0</v>
      </c>
      <c r="AE3791">
        <v>1</v>
      </c>
    </row>
    <row r="3792" spans="1:35" x14ac:dyDescent="0.15">
      <c r="A3792">
        <v>2368</v>
      </c>
      <c r="B3792">
        <v>87</v>
      </c>
      <c r="C3792">
        <v>31</v>
      </c>
      <c r="D3792" s="17">
        <v>2003</v>
      </c>
      <c r="E3792" s="17">
        <v>7</v>
      </c>
      <c r="F3792" s="17">
        <v>31</v>
      </c>
      <c r="G3792" s="40">
        <f t="shared" si="458"/>
        <v>37833</v>
      </c>
      <c r="H3792">
        <f t="shared" si="459"/>
        <v>31</v>
      </c>
      <c r="I3792" s="38">
        <v>9</v>
      </c>
      <c r="J3792" s="38">
        <v>9</v>
      </c>
      <c r="K3792">
        <v>2910</v>
      </c>
      <c r="L3792">
        <v>16</v>
      </c>
      <c r="O3792">
        <v>6</v>
      </c>
      <c r="P3792">
        <v>3</v>
      </c>
      <c r="Q3792">
        <v>1</v>
      </c>
      <c r="T3792">
        <v>2</v>
      </c>
      <c r="W3792" s="41" t="s">
        <v>118</v>
      </c>
      <c r="X3792">
        <v>1</v>
      </c>
      <c r="Y3792">
        <v>0</v>
      </c>
      <c r="Z3792">
        <v>1</v>
      </c>
      <c r="AA3792">
        <v>0</v>
      </c>
      <c r="AB3792">
        <v>0</v>
      </c>
      <c r="AC3792">
        <v>0</v>
      </c>
      <c r="AD3792">
        <v>0</v>
      </c>
      <c r="AE3792">
        <v>1</v>
      </c>
    </row>
    <row r="3793" spans="1:39" x14ac:dyDescent="0.15">
      <c r="A3793">
        <v>1536</v>
      </c>
      <c r="B3793">
        <v>55</v>
      </c>
      <c r="C3793">
        <v>30</v>
      </c>
      <c r="D3793" s="17">
        <v>2004</v>
      </c>
      <c r="E3793" s="17">
        <v>7</v>
      </c>
      <c r="F3793" s="17">
        <v>26</v>
      </c>
      <c r="G3793" s="40">
        <f t="shared" si="458"/>
        <v>38194</v>
      </c>
      <c r="H3793">
        <f t="shared" si="459"/>
        <v>31</v>
      </c>
      <c r="I3793" s="38">
        <v>0</v>
      </c>
      <c r="J3793" s="38">
        <v>0.4597222222222222</v>
      </c>
      <c r="L3793">
        <v>17</v>
      </c>
      <c r="O3793">
        <v>6</v>
      </c>
      <c r="P3793">
        <v>3</v>
      </c>
      <c r="Q3793">
        <v>1</v>
      </c>
      <c r="T3793">
        <v>2</v>
      </c>
      <c r="U3793" t="s">
        <v>36</v>
      </c>
      <c r="W3793" s="41" t="s">
        <v>55</v>
      </c>
      <c r="X3793">
        <v>0</v>
      </c>
      <c r="Y3793">
        <v>1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M3793" t="s">
        <v>2918</v>
      </c>
    </row>
    <row r="3794" spans="1:39" x14ac:dyDescent="0.15">
      <c r="A3794">
        <v>1543</v>
      </c>
      <c r="B3794">
        <v>55</v>
      </c>
      <c r="C3794">
        <v>30</v>
      </c>
      <c r="D3794" s="17">
        <v>2004</v>
      </c>
      <c r="E3794" s="17">
        <v>7</v>
      </c>
      <c r="F3794" s="17">
        <v>27</v>
      </c>
      <c r="G3794" s="40">
        <f t="shared" si="458"/>
        <v>38195</v>
      </c>
      <c r="H3794">
        <f t="shared" si="459"/>
        <v>31</v>
      </c>
      <c r="I3794" s="38">
        <v>0</v>
      </c>
      <c r="J3794" s="38">
        <v>0.48958333333333331</v>
      </c>
      <c r="K3794">
        <v>6321</v>
      </c>
      <c r="L3794">
        <v>18</v>
      </c>
      <c r="O3794">
        <v>6</v>
      </c>
      <c r="P3794">
        <v>3</v>
      </c>
      <c r="Q3794">
        <v>2</v>
      </c>
      <c r="R3794">
        <v>38.299999999999997</v>
      </c>
      <c r="S3794">
        <v>1</v>
      </c>
      <c r="T3794">
        <v>2</v>
      </c>
      <c r="W3794" s="41" t="s">
        <v>2345</v>
      </c>
      <c r="X3794">
        <v>0</v>
      </c>
      <c r="Y3794">
        <v>1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</row>
    <row r="3795" spans="1:39" x14ac:dyDescent="0.15">
      <c r="A3795">
        <v>1546</v>
      </c>
      <c r="B3795">
        <v>56</v>
      </c>
      <c r="C3795">
        <v>30</v>
      </c>
      <c r="D3795" s="17">
        <v>2004</v>
      </c>
      <c r="E3795" s="17">
        <v>7</v>
      </c>
      <c r="F3795" s="17">
        <v>28</v>
      </c>
      <c r="G3795" s="40">
        <f t="shared" si="458"/>
        <v>38196</v>
      </c>
      <c r="H3795">
        <f t="shared" si="459"/>
        <v>31</v>
      </c>
      <c r="I3795" s="38">
        <v>9</v>
      </c>
      <c r="J3795" s="38">
        <v>9</v>
      </c>
      <c r="L3795">
        <v>18</v>
      </c>
      <c r="O3795">
        <v>6</v>
      </c>
      <c r="P3795">
        <v>3</v>
      </c>
      <c r="Q3795">
        <v>1</v>
      </c>
      <c r="W3795" s="41" t="s">
        <v>120</v>
      </c>
      <c r="X3795">
        <v>1</v>
      </c>
      <c r="Y3795">
        <v>0</v>
      </c>
      <c r="Z3795">
        <v>1</v>
      </c>
      <c r="AA3795">
        <v>0</v>
      </c>
      <c r="AB3795">
        <v>0</v>
      </c>
      <c r="AC3795">
        <v>0</v>
      </c>
      <c r="AD3795">
        <v>0</v>
      </c>
      <c r="AE3795">
        <v>1</v>
      </c>
    </row>
    <row r="3796" spans="1:39" x14ac:dyDescent="0.15">
      <c r="A3796">
        <v>4629</v>
      </c>
      <c r="B3796">
        <v>196</v>
      </c>
      <c r="C3796">
        <v>30</v>
      </c>
      <c r="D3796" s="17">
        <v>2009</v>
      </c>
      <c r="E3796" s="17">
        <v>7</v>
      </c>
      <c r="F3796" s="17">
        <v>28</v>
      </c>
      <c r="G3796" s="40">
        <f t="shared" si="458"/>
        <v>40022</v>
      </c>
      <c r="H3796">
        <f t="shared" si="459"/>
        <v>31</v>
      </c>
      <c r="I3796" s="29">
        <v>0.51111111111111118</v>
      </c>
      <c r="J3796" s="29">
        <v>0.51111111111111107</v>
      </c>
      <c r="N3796">
        <v>15</v>
      </c>
      <c r="O3796">
        <v>6</v>
      </c>
      <c r="P3796">
        <v>3</v>
      </c>
      <c r="Q3796">
        <v>1</v>
      </c>
      <c r="R3796">
        <v>37.299999999999997</v>
      </c>
      <c r="S3796">
        <v>0</v>
      </c>
      <c r="W3796" s="41" t="s">
        <v>50</v>
      </c>
      <c r="X3796">
        <v>0</v>
      </c>
      <c r="Y3796">
        <v>1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</row>
    <row r="3797" spans="1:39" x14ac:dyDescent="0.15">
      <c r="A3797">
        <v>4641</v>
      </c>
      <c r="B3797">
        <v>196</v>
      </c>
      <c r="C3797">
        <v>31</v>
      </c>
      <c r="D3797" s="17">
        <v>2009</v>
      </c>
      <c r="E3797" s="17">
        <v>7</v>
      </c>
      <c r="F3797" s="17">
        <v>30</v>
      </c>
      <c r="G3797" s="40">
        <f t="shared" si="458"/>
        <v>40024</v>
      </c>
      <c r="H3797">
        <f t="shared" si="459"/>
        <v>31</v>
      </c>
      <c r="I3797" s="29">
        <v>0.42708333333333331</v>
      </c>
      <c r="J3797" s="29">
        <v>0.42708333333333337</v>
      </c>
      <c r="N3797">
        <v>15</v>
      </c>
      <c r="O3797">
        <v>6</v>
      </c>
      <c r="P3797">
        <v>3</v>
      </c>
      <c r="Q3797">
        <v>2</v>
      </c>
      <c r="T3797">
        <v>5</v>
      </c>
      <c r="W3797" s="41" t="s">
        <v>118</v>
      </c>
      <c r="X3797">
        <v>0</v>
      </c>
      <c r="Y3797">
        <v>1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</row>
    <row r="3798" spans="1:39" x14ac:dyDescent="0.15">
      <c r="A3798">
        <v>2306</v>
      </c>
      <c r="B3798">
        <v>85</v>
      </c>
      <c r="C3798">
        <v>31</v>
      </c>
      <c r="D3798" s="19">
        <v>2003</v>
      </c>
      <c r="E3798" s="19">
        <v>8</v>
      </c>
      <c r="F3798" s="19">
        <v>4</v>
      </c>
      <c r="G3798" s="40">
        <f t="shared" ref="G3798:G3804" si="460">DATE(D3798,E3798,F3798)</f>
        <v>37837</v>
      </c>
      <c r="H3798">
        <f t="shared" ref="H3798:H3804" si="461">INT((G3798-DATE(YEAR(G3798-WEEKDAY(G3798-1)+4),1,3)+WEEKDAY(DATE(YEAR(G3798-WEEKDAY(G3798-1)+4),1,3))+5)/7)</f>
        <v>32</v>
      </c>
      <c r="I3798" s="1">
        <v>0</v>
      </c>
      <c r="J3798" s="1">
        <v>0.35902777777777778</v>
      </c>
      <c r="K3798">
        <v>229</v>
      </c>
      <c r="L3798">
        <v>15</v>
      </c>
      <c r="O3798">
        <v>6</v>
      </c>
      <c r="P3798">
        <v>3</v>
      </c>
      <c r="Q3798">
        <v>2</v>
      </c>
      <c r="T3798">
        <v>2</v>
      </c>
      <c r="W3798" s="41" t="s">
        <v>278</v>
      </c>
      <c r="X3798">
        <v>3</v>
      </c>
      <c r="Y3798">
        <v>0</v>
      </c>
      <c r="Z3798">
        <v>0</v>
      </c>
      <c r="AA3798">
        <v>0</v>
      </c>
      <c r="AB3798">
        <v>1</v>
      </c>
      <c r="AC3798">
        <v>0</v>
      </c>
      <c r="AD3798">
        <v>0</v>
      </c>
      <c r="AE3798">
        <v>1</v>
      </c>
    </row>
    <row r="3799" spans="1:39" x14ac:dyDescent="0.15">
      <c r="A3799">
        <v>2312</v>
      </c>
      <c r="B3799">
        <v>85</v>
      </c>
      <c r="C3799">
        <v>31</v>
      </c>
      <c r="D3799" s="17">
        <v>2003</v>
      </c>
      <c r="E3799" s="17">
        <v>8</v>
      </c>
      <c r="F3799" s="17">
        <v>4</v>
      </c>
      <c r="G3799" s="40">
        <f t="shared" si="460"/>
        <v>37837</v>
      </c>
      <c r="H3799">
        <f t="shared" si="461"/>
        <v>32</v>
      </c>
      <c r="I3799" s="1">
        <v>0</v>
      </c>
      <c r="J3799" s="1">
        <v>0.41736111111111113</v>
      </c>
      <c r="K3799">
        <v>4354</v>
      </c>
      <c r="L3799">
        <v>18</v>
      </c>
      <c r="O3799">
        <v>6</v>
      </c>
      <c r="P3799">
        <v>3</v>
      </c>
      <c r="Q3799">
        <v>2</v>
      </c>
      <c r="T3799">
        <v>2</v>
      </c>
      <c r="W3799" s="41" t="s">
        <v>118</v>
      </c>
      <c r="X3799">
        <v>3</v>
      </c>
      <c r="Y3799">
        <v>0</v>
      </c>
      <c r="Z3799">
        <v>0</v>
      </c>
      <c r="AA3799">
        <v>0</v>
      </c>
      <c r="AB3799">
        <v>1</v>
      </c>
      <c r="AC3799">
        <v>0</v>
      </c>
      <c r="AD3799">
        <v>0</v>
      </c>
      <c r="AE3799">
        <v>1</v>
      </c>
    </row>
    <row r="3800" spans="1:39" x14ac:dyDescent="0.15">
      <c r="A3800">
        <v>2315</v>
      </c>
      <c r="B3800">
        <v>85</v>
      </c>
      <c r="C3800">
        <v>31</v>
      </c>
      <c r="D3800" s="17">
        <v>2003</v>
      </c>
      <c r="E3800" s="17">
        <v>8</v>
      </c>
      <c r="F3800" s="17">
        <v>4</v>
      </c>
      <c r="G3800" s="40">
        <f t="shared" si="460"/>
        <v>37837</v>
      </c>
      <c r="H3800">
        <f t="shared" si="461"/>
        <v>32</v>
      </c>
      <c r="I3800" s="38">
        <v>0</v>
      </c>
      <c r="J3800" s="38">
        <v>0.46597222222222223</v>
      </c>
      <c r="L3800">
        <v>17</v>
      </c>
      <c r="O3800">
        <v>6</v>
      </c>
      <c r="P3800">
        <v>3</v>
      </c>
      <c r="Q3800">
        <v>2</v>
      </c>
      <c r="T3800">
        <v>2</v>
      </c>
      <c r="W3800" s="41" t="s">
        <v>118</v>
      </c>
      <c r="X3800">
        <v>0</v>
      </c>
      <c r="Y3800">
        <v>1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M3800" t="s">
        <v>2918</v>
      </c>
    </row>
    <row r="3801" spans="1:39" x14ac:dyDescent="0.15">
      <c r="A3801">
        <v>2310</v>
      </c>
      <c r="B3801">
        <v>85</v>
      </c>
      <c r="C3801">
        <v>31</v>
      </c>
      <c r="D3801" s="17">
        <v>2003</v>
      </c>
      <c r="E3801" s="17">
        <v>8</v>
      </c>
      <c r="F3801" s="17">
        <v>4</v>
      </c>
      <c r="G3801" s="40">
        <f t="shared" si="460"/>
        <v>37837</v>
      </c>
      <c r="H3801">
        <f t="shared" si="461"/>
        <v>32</v>
      </c>
      <c r="I3801" s="38">
        <v>10</v>
      </c>
      <c r="J3801" s="38">
        <v>10</v>
      </c>
      <c r="K3801">
        <v>4353</v>
      </c>
      <c r="L3801">
        <v>16</v>
      </c>
      <c r="O3801">
        <v>6</v>
      </c>
      <c r="P3801">
        <v>3</v>
      </c>
      <c r="Q3801">
        <v>2</v>
      </c>
      <c r="W3801" s="41" t="s">
        <v>118</v>
      </c>
      <c r="X3801">
        <v>1</v>
      </c>
      <c r="Y3801">
        <v>0</v>
      </c>
      <c r="Z3801">
        <v>1</v>
      </c>
      <c r="AA3801">
        <v>0</v>
      </c>
      <c r="AB3801">
        <v>0</v>
      </c>
      <c r="AC3801">
        <v>0</v>
      </c>
      <c r="AD3801">
        <v>0</v>
      </c>
      <c r="AE3801">
        <v>1</v>
      </c>
      <c r="AM3801" t="s">
        <v>2918</v>
      </c>
    </row>
    <row r="3802" spans="1:39" x14ac:dyDescent="0.15">
      <c r="A3802">
        <v>2330</v>
      </c>
      <c r="B3802">
        <v>85</v>
      </c>
      <c r="C3802">
        <v>32</v>
      </c>
      <c r="D3802" s="17">
        <v>2003</v>
      </c>
      <c r="E3802" s="17">
        <v>8</v>
      </c>
      <c r="F3802" s="17">
        <v>6</v>
      </c>
      <c r="G3802" s="40">
        <f t="shared" si="460"/>
        <v>37839</v>
      </c>
      <c r="H3802">
        <f t="shared" si="461"/>
        <v>32</v>
      </c>
      <c r="I3802" s="38">
        <v>9</v>
      </c>
      <c r="J3802" s="38">
        <v>9</v>
      </c>
      <c r="L3802">
        <v>18</v>
      </c>
      <c r="O3802">
        <v>6</v>
      </c>
      <c r="P3802">
        <v>3</v>
      </c>
      <c r="Q3802">
        <v>2</v>
      </c>
      <c r="T3802">
        <v>2</v>
      </c>
      <c r="W3802" s="41" t="s">
        <v>118</v>
      </c>
      <c r="X3802">
        <v>0</v>
      </c>
      <c r="Y3802">
        <v>1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</row>
    <row r="3803" spans="1:39" x14ac:dyDescent="0.15">
      <c r="A3803">
        <v>1555</v>
      </c>
      <c r="B3803">
        <v>57</v>
      </c>
      <c r="C3803">
        <v>31</v>
      </c>
      <c r="D3803" s="17">
        <v>2004</v>
      </c>
      <c r="E3803" s="17">
        <v>8</v>
      </c>
      <c r="F3803" s="17">
        <v>2</v>
      </c>
      <c r="G3803" s="40">
        <f t="shared" si="460"/>
        <v>38201</v>
      </c>
      <c r="H3803">
        <f t="shared" si="461"/>
        <v>32</v>
      </c>
      <c r="I3803" s="38">
        <v>0</v>
      </c>
      <c r="J3803" s="38">
        <v>0.33611111111111108</v>
      </c>
      <c r="L3803">
        <v>16</v>
      </c>
      <c r="O3803">
        <v>6</v>
      </c>
      <c r="P3803">
        <v>3</v>
      </c>
      <c r="Q3803">
        <v>1</v>
      </c>
      <c r="T3803">
        <v>2</v>
      </c>
      <c r="W3803" s="41" t="s">
        <v>118</v>
      </c>
      <c r="X3803">
        <v>0</v>
      </c>
      <c r="Y3803">
        <v>1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</row>
    <row r="3804" spans="1:39" x14ac:dyDescent="0.15">
      <c r="A3804">
        <v>1558</v>
      </c>
      <c r="B3804">
        <v>57</v>
      </c>
      <c r="C3804">
        <v>31</v>
      </c>
      <c r="D3804" s="17">
        <v>2004</v>
      </c>
      <c r="E3804" s="17">
        <v>8</v>
      </c>
      <c r="F3804" s="17">
        <v>3</v>
      </c>
      <c r="G3804" s="40">
        <f t="shared" si="460"/>
        <v>38202</v>
      </c>
      <c r="H3804">
        <f t="shared" si="461"/>
        <v>32</v>
      </c>
      <c r="I3804" s="38">
        <v>9</v>
      </c>
      <c r="J3804" s="38">
        <v>9</v>
      </c>
      <c r="K3804">
        <v>6326</v>
      </c>
      <c r="L3804">
        <v>18</v>
      </c>
      <c r="O3804">
        <v>6</v>
      </c>
      <c r="P3804">
        <v>3</v>
      </c>
      <c r="Q3804">
        <v>2</v>
      </c>
      <c r="T3804">
        <v>2</v>
      </c>
      <c r="W3804" s="41" t="s">
        <v>50</v>
      </c>
      <c r="X3804">
        <v>0</v>
      </c>
      <c r="Y3804">
        <v>1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</row>
    <row r="3805" spans="1:39" x14ac:dyDescent="0.15">
      <c r="A3805">
        <v>2263</v>
      </c>
      <c r="B3805">
        <v>83</v>
      </c>
      <c r="C3805">
        <v>33</v>
      </c>
      <c r="D3805" s="19">
        <v>2003</v>
      </c>
      <c r="E3805" s="19">
        <v>8</v>
      </c>
      <c r="F3805" s="19">
        <v>14</v>
      </c>
      <c r="G3805" s="40">
        <f>DATE(D3805,E3805,F3805)</f>
        <v>37847</v>
      </c>
      <c r="H3805">
        <f>INT((G3805-DATE(YEAR(G3805-WEEKDAY(G3805-1)+4),1,3)+WEEKDAY(DATE(YEAR(G3805-WEEKDAY(G3805-1)+4),1,3))+5)/7)</f>
        <v>33</v>
      </c>
      <c r="I3805" s="38">
        <v>0</v>
      </c>
      <c r="J3805" s="38">
        <v>0.41944444444444445</v>
      </c>
      <c r="K3805">
        <v>6</v>
      </c>
      <c r="L3805">
        <v>16</v>
      </c>
      <c r="O3805">
        <v>6</v>
      </c>
      <c r="P3805">
        <v>3</v>
      </c>
      <c r="Q3805">
        <v>1</v>
      </c>
      <c r="R3805">
        <v>38.4</v>
      </c>
      <c r="S3805">
        <v>1</v>
      </c>
      <c r="T3805">
        <v>2</v>
      </c>
      <c r="W3805" s="41" t="s">
        <v>55</v>
      </c>
      <c r="X3805">
        <v>0</v>
      </c>
      <c r="Y3805">
        <v>1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</row>
    <row r="3806" spans="1:39" x14ac:dyDescent="0.15">
      <c r="A3806">
        <v>4579</v>
      </c>
      <c r="B3806">
        <v>194</v>
      </c>
      <c r="C3806">
        <v>32</v>
      </c>
      <c r="D3806" s="17">
        <v>2009</v>
      </c>
      <c r="E3806" s="17">
        <v>8</v>
      </c>
      <c r="F3806" s="17">
        <v>10</v>
      </c>
      <c r="G3806" s="40">
        <f>DATE(D3806,E3806,F3806)</f>
        <v>40035</v>
      </c>
      <c r="H3806">
        <f>INT((G3806-DATE(YEAR(G3806-WEEKDAY(G3806-1)+4),1,3)+WEEKDAY(DATE(YEAR(G3806-WEEKDAY(G3806-1)+4),1,3))+5)/7)</f>
        <v>33</v>
      </c>
      <c r="I3806" s="29">
        <v>0.41666666666666669</v>
      </c>
      <c r="J3806" s="29">
        <v>0.41666666666666669</v>
      </c>
      <c r="L3806">
        <v>15</v>
      </c>
      <c r="O3806">
        <v>6</v>
      </c>
      <c r="P3806">
        <v>3</v>
      </c>
      <c r="Q3806">
        <v>2</v>
      </c>
      <c r="T3806">
        <v>6</v>
      </c>
      <c r="W3806" s="41" t="s">
        <v>388</v>
      </c>
      <c r="X3806">
        <v>1</v>
      </c>
      <c r="Y3806">
        <v>0</v>
      </c>
      <c r="Z3806">
        <v>1</v>
      </c>
      <c r="AA3806">
        <v>0</v>
      </c>
      <c r="AB3806">
        <v>0</v>
      </c>
      <c r="AC3806">
        <v>0</v>
      </c>
      <c r="AD3806">
        <v>0</v>
      </c>
      <c r="AE3806">
        <v>1</v>
      </c>
    </row>
    <row r="3807" spans="1:39" x14ac:dyDescent="0.15">
      <c r="A3807">
        <v>4572</v>
      </c>
      <c r="B3807">
        <v>194</v>
      </c>
      <c r="C3807">
        <v>32</v>
      </c>
      <c r="D3807" s="17">
        <v>2009</v>
      </c>
      <c r="E3807" s="17">
        <v>8</v>
      </c>
      <c r="F3807" s="17">
        <v>10</v>
      </c>
      <c r="G3807" s="40">
        <f>DATE(D3807,E3807,F3807)</f>
        <v>40035</v>
      </c>
      <c r="H3807">
        <f>INT((G3807-DATE(YEAR(G3807-WEEKDAY(G3807-1)+4),1,3)+WEEKDAY(DATE(YEAR(G3807-WEEKDAY(G3807-1)+4),1,3))+5)/7)</f>
        <v>33</v>
      </c>
      <c r="I3807" s="29">
        <v>0.3756944444444445</v>
      </c>
      <c r="J3807" s="29">
        <v>0.37569444444444444</v>
      </c>
      <c r="L3807">
        <v>18</v>
      </c>
      <c r="O3807">
        <v>6</v>
      </c>
      <c r="P3807">
        <v>3</v>
      </c>
      <c r="Q3807">
        <v>2</v>
      </c>
      <c r="W3807" s="41" t="s">
        <v>118</v>
      </c>
      <c r="X3807">
        <v>0</v>
      </c>
      <c r="Y3807">
        <v>1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</row>
    <row r="3808" spans="1:39" x14ac:dyDescent="0.15">
      <c r="A3808">
        <v>2226</v>
      </c>
      <c r="B3808">
        <v>82</v>
      </c>
      <c r="C3808">
        <v>34</v>
      </c>
      <c r="D3808" s="17">
        <v>2003</v>
      </c>
      <c r="E3808" s="17">
        <v>8</v>
      </c>
      <c r="F3808" s="17">
        <v>19</v>
      </c>
      <c r="G3808" s="40">
        <f>DATE(D3808,E3808,F3808)</f>
        <v>37852</v>
      </c>
      <c r="H3808">
        <f>INT((G3808-DATE(YEAR(G3808-WEEKDAY(G3808-1)+4),1,3)+WEEKDAY(DATE(YEAR(G3808-WEEKDAY(G3808-1)+4),1,3))+5)/7)</f>
        <v>34</v>
      </c>
      <c r="I3808" s="38">
        <v>0</v>
      </c>
      <c r="J3808" s="38">
        <v>0.42152777777777778</v>
      </c>
      <c r="L3808">
        <v>18</v>
      </c>
      <c r="O3808">
        <v>6</v>
      </c>
      <c r="P3808">
        <v>3</v>
      </c>
      <c r="Q3808">
        <v>2</v>
      </c>
      <c r="R3808">
        <v>37.6</v>
      </c>
      <c r="S3808">
        <v>1</v>
      </c>
      <c r="T3808">
        <v>2</v>
      </c>
      <c r="W3808" s="41" t="s">
        <v>50</v>
      </c>
      <c r="X3808">
        <v>0</v>
      </c>
      <c r="Y3808">
        <v>1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</row>
    <row r="3809" spans="1:36" x14ac:dyDescent="0.15">
      <c r="A3809">
        <v>2235</v>
      </c>
      <c r="B3809">
        <v>82</v>
      </c>
      <c r="C3809">
        <v>34</v>
      </c>
      <c r="D3809" s="17">
        <v>2003</v>
      </c>
      <c r="E3809" s="17">
        <v>8</v>
      </c>
      <c r="F3809" s="17">
        <v>20</v>
      </c>
      <c r="G3809" s="40">
        <f>DATE(D3809,E3809,F3809)</f>
        <v>37853</v>
      </c>
      <c r="H3809">
        <f>INT((G3809-DATE(YEAR(G3809-WEEKDAY(G3809-1)+4),1,3)+WEEKDAY(DATE(YEAR(G3809-WEEKDAY(G3809-1)+4),1,3))+5)/7)</f>
        <v>34</v>
      </c>
      <c r="I3809" s="38">
        <v>10</v>
      </c>
      <c r="J3809" s="38">
        <v>10</v>
      </c>
      <c r="K3809">
        <v>4387</v>
      </c>
      <c r="L3809">
        <v>18</v>
      </c>
      <c r="O3809">
        <v>6</v>
      </c>
      <c r="P3809">
        <v>3</v>
      </c>
      <c r="Q3809">
        <v>2</v>
      </c>
      <c r="R3809">
        <v>36</v>
      </c>
      <c r="S3809">
        <v>0</v>
      </c>
      <c r="T3809">
        <v>2</v>
      </c>
      <c r="W3809" s="41" t="s">
        <v>220</v>
      </c>
      <c r="X3809">
        <v>2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0</v>
      </c>
      <c r="AE3809">
        <v>1</v>
      </c>
    </row>
    <row r="3810" spans="1:36" x14ac:dyDescent="0.15">
      <c r="A3810">
        <v>1601</v>
      </c>
      <c r="B3810">
        <v>58</v>
      </c>
      <c r="C3810">
        <v>33</v>
      </c>
      <c r="D3810" s="19">
        <v>2004</v>
      </c>
      <c r="E3810" s="19">
        <v>8</v>
      </c>
      <c r="F3810" s="19">
        <v>17</v>
      </c>
      <c r="G3810" s="40">
        <f>DATE(D3810,E3810,F3810)</f>
        <v>38216</v>
      </c>
      <c r="H3810">
        <f>INT((G3810-DATE(YEAR(G3810-WEEKDAY(G3810-1)+4),1,3)+WEEKDAY(DATE(YEAR(G3810-WEEKDAY(G3810-1)+4),1,3))+5)/7)</f>
        <v>34</v>
      </c>
      <c r="I3810" s="38">
        <v>0</v>
      </c>
      <c r="J3810" s="38">
        <v>0.33680555555555558</v>
      </c>
      <c r="L3810">
        <v>16</v>
      </c>
      <c r="O3810">
        <v>6</v>
      </c>
      <c r="P3810">
        <v>3</v>
      </c>
      <c r="Q3810">
        <v>1</v>
      </c>
      <c r="T3810">
        <v>2</v>
      </c>
      <c r="W3810" s="41" t="s">
        <v>50</v>
      </c>
      <c r="X3810">
        <v>0</v>
      </c>
      <c r="Y3810">
        <v>1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H3810">
        <v>0</v>
      </c>
      <c r="AI3810">
        <v>3</v>
      </c>
      <c r="AJ3810">
        <v>3</v>
      </c>
    </row>
    <row r="3811" spans="1:36" x14ac:dyDescent="0.15">
      <c r="A3811">
        <v>2191</v>
      </c>
      <c r="B3811">
        <v>81</v>
      </c>
      <c r="C3811">
        <v>35</v>
      </c>
      <c r="D3811" s="17">
        <v>2003</v>
      </c>
      <c r="E3811" s="17">
        <v>8</v>
      </c>
      <c r="F3811" s="17">
        <v>26</v>
      </c>
      <c r="G3811" s="40">
        <f>DATE(D3811,E3811,F3811)</f>
        <v>37859</v>
      </c>
      <c r="H3811">
        <f>INT((G3811-DATE(YEAR(G3811-WEEKDAY(G3811-1)+4),1,3)+WEEKDAY(DATE(YEAR(G3811-WEEKDAY(G3811-1)+4),1,3))+5)/7)</f>
        <v>35</v>
      </c>
      <c r="I3811" s="38">
        <v>0</v>
      </c>
      <c r="J3811" s="38">
        <v>0.3354166666666667</v>
      </c>
      <c r="K3811">
        <v>468</v>
      </c>
      <c r="L3811">
        <v>15</v>
      </c>
      <c r="O3811">
        <v>6</v>
      </c>
      <c r="P3811">
        <v>3</v>
      </c>
      <c r="Q3811">
        <v>2</v>
      </c>
      <c r="R3811">
        <v>36.700000000000003</v>
      </c>
      <c r="S3811">
        <v>0</v>
      </c>
      <c r="T3811">
        <v>2</v>
      </c>
      <c r="W3811" s="41" t="s">
        <v>278</v>
      </c>
      <c r="X3811">
        <v>0</v>
      </c>
      <c r="Y3811">
        <v>1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</row>
    <row r="3812" spans="1:36" x14ac:dyDescent="0.15">
      <c r="A3812">
        <v>2203</v>
      </c>
      <c r="B3812">
        <v>81</v>
      </c>
      <c r="C3812">
        <v>35</v>
      </c>
      <c r="D3812" s="17">
        <v>2003</v>
      </c>
      <c r="E3812" s="17">
        <v>8</v>
      </c>
      <c r="F3812" s="17">
        <v>27</v>
      </c>
      <c r="G3812" s="40">
        <f>DATE(D3812,E3812,F3812)</f>
        <v>37860</v>
      </c>
      <c r="H3812">
        <f>INT((G3812-DATE(YEAR(G3812-WEEKDAY(G3812-1)+4),1,3)+WEEKDAY(DATE(YEAR(G3812-WEEKDAY(G3812-1)+4),1,3))+5)/7)</f>
        <v>35</v>
      </c>
      <c r="I3812" s="38">
        <v>0</v>
      </c>
      <c r="J3812" s="38">
        <v>0.33611111111111108</v>
      </c>
      <c r="K3812">
        <v>4399</v>
      </c>
      <c r="L3812">
        <v>18</v>
      </c>
      <c r="O3812">
        <v>6</v>
      </c>
      <c r="P3812">
        <v>3</v>
      </c>
      <c r="Q3812">
        <v>2</v>
      </c>
      <c r="T3812">
        <v>2</v>
      </c>
      <c r="W3812" s="41" t="s">
        <v>49</v>
      </c>
      <c r="X3812">
        <v>0</v>
      </c>
      <c r="Y3812">
        <v>1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</row>
    <row r="3813" spans="1:36" x14ac:dyDescent="0.15">
      <c r="A3813">
        <v>2151</v>
      </c>
      <c r="B3813">
        <v>79</v>
      </c>
      <c r="C3813">
        <v>35</v>
      </c>
      <c r="D3813" s="19">
        <v>2003</v>
      </c>
      <c r="E3813" s="19">
        <v>9</v>
      </c>
      <c r="F3813" s="19">
        <v>1</v>
      </c>
      <c r="G3813" s="40">
        <f>DATE(D3813,E3813,F3813)</f>
        <v>37865</v>
      </c>
      <c r="H3813">
        <f>INT((G3813-DATE(YEAR(G3813-WEEKDAY(G3813-1)+4),1,3)+WEEKDAY(DATE(YEAR(G3813-WEEKDAY(G3813-1)+4),1,3))+5)/7)</f>
        <v>36</v>
      </c>
      <c r="I3813" s="38">
        <v>0</v>
      </c>
      <c r="J3813" s="38">
        <v>0.40625</v>
      </c>
      <c r="K3813">
        <v>562</v>
      </c>
      <c r="L3813">
        <v>18</v>
      </c>
      <c r="O3813">
        <v>6</v>
      </c>
      <c r="P3813">
        <v>3</v>
      </c>
      <c r="Q3813">
        <v>2</v>
      </c>
      <c r="T3813">
        <v>2</v>
      </c>
      <c r="W3813" s="41" t="s">
        <v>118</v>
      </c>
      <c r="X3813">
        <v>0</v>
      </c>
      <c r="Y3813">
        <v>1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</row>
    <row r="3814" spans="1:36" x14ac:dyDescent="0.15">
      <c r="A3814">
        <v>2149</v>
      </c>
      <c r="B3814">
        <v>79</v>
      </c>
      <c r="C3814">
        <v>35</v>
      </c>
      <c r="D3814" s="17">
        <v>2003</v>
      </c>
      <c r="E3814" s="17">
        <v>9</v>
      </c>
      <c r="F3814" s="17">
        <v>1</v>
      </c>
      <c r="G3814" s="40">
        <f>DATE(D3814,E3814,F3814)</f>
        <v>37865</v>
      </c>
      <c r="H3814">
        <f>INT((G3814-DATE(YEAR(G3814-WEEKDAY(G3814-1)+4),1,3)+WEEKDAY(DATE(YEAR(G3814-WEEKDAY(G3814-1)+4),1,3))+5)/7)</f>
        <v>36</v>
      </c>
      <c r="I3814" s="38">
        <v>0</v>
      </c>
      <c r="J3814" s="38">
        <v>0.3923611111111111</v>
      </c>
      <c r="K3814">
        <v>4408</v>
      </c>
      <c r="L3814">
        <v>18</v>
      </c>
      <c r="O3814">
        <v>6</v>
      </c>
      <c r="P3814">
        <v>3</v>
      </c>
      <c r="Q3814">
        <v>2</v>
      </c>
      <c r="R3814">
        <v>36</v>
      </c>
      <c r="S3814">
        <v>0</v>
      </c>
      <c r="W3814" s="41" t="s">
        <v>278</v>
      </c>
      <c r="X3814">
        <v>0</v>
      </c>
      <c r="Y3814">
        <v>1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</row>
    <row r="3815" spans="1:36" x14ac:dyDescent="0.15">
      <c r="A3815">
        <v>2155</v>
      </c>
      <c r="B3815">
        <v>79</v>
      </c>
      <c r="C3815">
        <v>36</v>
      </c>
      <c r="D3815" s="19">
        <v>2003</v>
      </c>
      <c r="E3815" s="19">
        <v>9</v>
      </c>
      <c r="F3815" s="19">
        <v>2</v>
      </c>
      <c r="G3815" s="40">
        <f>DATE(D3815,E3815,F3815)</f>
        <v>37866</v>
      </c>
      <c r="H3815">
        <f>INT((G3815-DATE(YEAR(G3815-WEEKDAY(G3815-1)+4),1,3)+WEEKDAY(DATE(YEAR(G3815-WEEKDAY(G3815-1)+4),1,3))+5)/7)</f>
        <v>36</v>
      </c>
      <c r="I3815" s="38">
        <v>0</v>
      </c>
      <c r="J3815" s="38">
        <v>0.33680555555555558</v>
      </c>
      <c r="L3815">
        <v>18</v>
      </c>
      <c r="O3815">
        <v>6</v>
      </c>
      <c r="P3815">
        <v>3</v>
      </c>
      <c r="Q3815">
        <v>1</v>
      </c>
      <c r="R3815">
        <v>38.9</v>
      </c>
      <c r="S3815">
        <v>1</v>
      </c>
      <c r="T3815">
        <v>2</v>
      </c>
      <c r="W3815" s="41" t="s">
        <v>118</v>
      </c>
      <c r="X3815">
        <v>5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1</v>
      </c>
      <c r="AE3815">
        <v>1</v>
      </c>
    </row>
    <row r="3816" spans="1:36" x14ac:dyDescent="0.15">
      <c r="A3816">
        <v>2158</v>
      </c>
      <c r="B3816">
        <v>79</v>
      </c>
      <c r="C3816">
        <v>36</v>
      </c>
      <c r="D3816" s="17">
        <v>2003</v>
      </c>
      <c r="E3816" s="17">
        <v>9</v>
      </c>
      <c r="F3816" s="17">
        <v>2</v>
      </c>
      <c r="G3816" s="40">
        <f>DATE(D3816,E3816,F3816)</f>
        <v>37866</v>
      </c>
      <c r="H3816">
        <f>INT((G3816-DATE(YEAR(G3816-WEEKDAY(G3816-1)+4),1,3)+WEEKDAY(DATE(YEAR(G3816-WEEKDAY(G3816-1)+4),1,3))+5)/7)</f>
        <v>36</v>
      </c>
      <c r="I3816" s="38">
        <v>0</v>
      </c>
      <c r="J3816" s="38">
        <v>0.41388888888888892</v>
      </c>
      <c r="K3816">
        <v>4411</v>
      </c>
      <c r="L3816">
        <v>19</v>
      </c>
      <c r="O3816">
        <v>6</v>
      </c>
      <c r="P3816">
        <v>3</v>
      </c>
      <c r="Q3816">
        <v>2</v>
      </c>
      <c r="T3816">
        <v>2</v>
      </c>
      <c r="W3816" s="41" t="s">
        <v>118</v>
      </c>
      <c r="X3816">
        <v>0</v>
      </c>
      <c r="Y3816">
        <v>1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</row>
    <row r="3817" spans="1:36" x14ac:dyDescent="0.15">
      <c r="A3817">
        <v>3432</v>
      </c>
      <c r="B3817">
        <v>154</v>
      </c>
      <c r="C3817">
        <v>37</v>
      </c>
      <c r="D3817" s="17">
        <v>2003</v>
      </c>
      <c r="E3817" s="17">
        <v>9</v>
      </c>
      <c r="F3817" s="17">
        <v>14</v>
      </c>
      <c r="G3817" s="40">
        <f>DATE(D3817,E3817,F3817)</f>
        <v>37878</v>
      </c>
      <c r="H3817">
        <f>INT((G3817-DATE(YEAR(G3817-WEEKDAY(G3817-1)+4),1,3)+WEEKDAY(DATE(YEAR(G3817-WEEKDAY(G3817-1)+4),1,3))+5)/7)</f>
        <v>37</v>
      </c>
      <c r="I3817" s="38">
        <v>0</v>
      </c>
      <c r="J3817" s="38">
        <v>0.41944444444444445</v>
      </c>
      <c r="K3817">
        <v>6</v>
      </c>
      <c r="L3817">
        <v>16</v>
      </c>
      <c r="O3817">
        <v>6</v>
      </c>
      <c r="P3817">
        <v>3</v>
      </c>
      <c r="Q3817">
        <v>1</v>
      </c>
      <c r="R3817">
        <v>35.6</v>
      </c>
      <c r="S3817">
        <v>0</v>
      </c>
      <c r="T3817">
        <v>2</v>
      </c>
      <c r="W3817" s="41" t="s">
        <v>118</v>
      </c>
      <c r="X3817">
        <v>1</v>
      </c>
      <c r="Y3817">
        <v>0</v>
      </c>
      <c r="Z3817">
        <v>1</v>
      </c>
      <c r="AA3817">
        <v>0</v>
      </c>
      <c r="AB3817">
        <v>0</v>
      </c>
      <c r="AC3817">
        <v>0</v>
      </c>
      <c r="AD3817">
        <v>0</v>
      </c>
      <c r="AE3817">
        <v>1</v>
      </c>
    </row>
    <row r="3818" spans="1:36" x14ac:dyDescent="0.15">
      <c r="A3818">
        <v>3955</v>
      </c>
      <c r="B3818">
        <v>172</v>
      </c>
      <c r="C3818">
        <v>37</v>
      </c>
      <c r="D3818" s="19">
        <v>2008</v>
      </c>
      <c r="E3818" s="19">
        <v>9</v>
      </c>
      <c r="F3818" s="19">
        <v>11</v>
      </c>
      <c r="G3818" s="40">
        <f>DATE(D3818,E3818,F3818)</f>
        <v>39702</v>
      </c>
      <c r="H3818">
        <f>INT((G3818-DATE(YEAR(G3818-WEEKDAY(G3818-1)+4),1,3)+WEEKDAY(DATE(YEAR(G3818-WEEKDAY(G3818-1)+4),1,3))+5)/7)</f>
        <v>37</v>
      </c>
      <c r="I3818" s="29">
        <v>0.4291666666666667</v>
      </c>
      <c r="J3818" s="29">
        <v>0.4291666666666667</v>
      </c>
      <c r="N3818">
        <v>15</v>
      </c>
      <c r="O3818">
        <v>6</v>
      </c>
      <c r="P3818">
        <v>3</v>
      </c>
      <c r="Q3818">
        <v>2</v>
      </c>
      <c r="R3818">
        <v>36.4</v>
      </c>
      <c r="S3818">
        <v>0</v>
      </c>
      <c r="T3818">
        <v>3</v>
      </c>
      <c r="W3818" s="41" t="s">
        <v>278</v>
      </c>
      <c r="X3818">
        <v>0</v>
      </c>
      <c r="Y3818">
        <v>1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</row>
    <row r="3819" spans="1:36" x14ac:dyDescent="0.15">
      <c r="A3819">
        <v>2052</v>
      </c>
      <c r="B3819">
        <v>76</v>
      </c>
      <c r="C3819">
        <v>38</v>
      </c>
      <c r="D3819" s="17">
        <v>2003</v>
      </c>
      <c r="E3819" s="17">
        <v>9</v>
      </c>
      <c r="F3819" s="17">
        <v>17</v>
      </c>
      <c r="G3819" s="40">
        <f t="shared" ref="G3819:G3825" si="462">DATE(D3819,E3819,F3819)</f>
        <v>37881</v>
      </c>
      <c r="H3819">
        <f t="shared" ref="H3819:H3825" si="463">INT((G3819-DATE(YEAR(G3819-WEEKDAY(G3819-1)+4),1,3)+WEEKDAY(DATE(YEAR(G3819-WEEKDAY(G3819-1)+4),1,3))+5)/7)</f>
        <v>38</v>
      </c>
      <c r="I3819" s="38">
        <v>0</v>
      </c>
      <c r="J3819" s="38">
        <v>0.3979166666666667</v>
      </c>
      <c r="K3819">
        <v>4437</v>
      </c>
      <c r="L3819">
        <v>15</v>
      </c>
      <c r="O3819">
        <v>6</v>
      </c>
      <c r="P3819">
        <v>3</v>
      </c>
      <c r="Q3819">
        <v>2</v>
      </c>
      <c r="T3819">
        <v>2</v>
      </c>
      <c r="W3819" s="41" t="s">
        <v>118</v>
      </c>
      <c r="X3819">
        <v>3</v>
      </c>
      <c r="Y3819">
        <v>0</v>
      </c>
      <c r="Z3819">
        <v>0</v>
      </c>
      <c r="AA3819">
        <v>0</v>
      </c>
      <c r="AB3819">
        <v>1</v>
      </c>
      <c r="AC3819">
        <v>0</v>
      </c>
      <c r="AD3819">
        <v>0</v>
      </c>
      <c r="AE3819">
        <v>1</v>
      </c>
    </row>
    <row r="3820" spans="1:36" x14ac:dyDescent="0.15">
      <c r="A3820">
        <v>2059</v>
      </c>
      <c r="B3820">
        <v>76</v>
      </c>
      <c r="C3820">
        <v>38</v>
      </c>
      <c r="D3820" s="17">
        <v>2003</v>
      </c>
      <c r="E3820" s="17">
        <v>9</v>
      </c>
      <c r="F3820" s="17">
        <v>18</v>
      </c>
      <c r="G3820" s="40">
        <f t="shared" si="462"/>
        <v>37882</v>
      </c>
      <c r="H3820">
        <f t="shared" si="463"/>
        <v>38</v>
      </c>
      <c r="I3820" s="38">
        <v>0</v>
      </c>
      <c r="J3820" s="38">
        <v>0.34583333333333338</v>
      </c>
      <c r="K3820">
        <v>4439</v>
      </c>
      <c r="L3820">
        <v>17</v>
      </c>
      <c r="O3820">
        <v>6</v>
      </c>
      <c r="P3820">
        <v>3</v>
      </c>
      <c r="Q3820">
        <v>1</v>
      </c>
      <c r="T3820">
        <v>2</v>
      </c>
      <c r="W3820" s="41" t="s">
        <v>118</v>
      </c>
      <c r="X3820">
        <v>2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0</v>
      </c>
      <c r="AE3820">
        <v>1</v>
      </c>
    </row>
    <row r="3821" spans="1:36" x14ac:dyDescent="0.15">
      <c r="A3821">
        <v>2069</v>
      </c>
      <c r="B3821">
        <v>76</v>
      </c>
      <c r="C3821">
        <v>38</v>
      </c>
      <c r="D3821" s="19">
        <v>2003</v>
      </c>
      <c r="E3821" s="19">
        <v>9</v>
      </c>
      <c r="F3821" s="19">
        <v>19</v>
      </c>
      <c r="G3821" s="40">
        <f t="shared" si="462"/>
        <v>37883</v>
      </c>
      <c r="H3821">
        <f t="shared" si="463"/>
        <v>38</v>
      </c>
      <c r="I3821" s="38">
        <v>0</v>
      </c>
      <c r="J3821" s="38">
        <v>0.33888888888888885</v>
      </c>
      <c r="K3821">
        <v>4443</v>
      </c>
      <c r="L3821">
        <v>17</v>
      </c>
      <c r="O3821">
        <v>6</v>
      </c>
      <c r="P3821">
        <v>3</v>
      </c>
      <c r="Q3821">
        <v>1</v>
      </c>
      <c r="T3821">
        <v>2</v>
      </c>
      <c r="W3821" s="41" t="s">
        <v>120</v>
      </c>
      <c r="X3821">
        <v>0</v>
      </c>
      <c r="Y3821">
        <v>1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</row>
    <row r="3822" spans="1:36" x14ac:dyDescent="0.15">
      <c r="A3822">
        <v>1711</v>
      </c>
      <c r="B3822">
        <v>63</v>
      </c>
      <c r="C3822">
        <v>38</v>
      </c>
      <c r="D3822" s="17">
        <v>2004</v>
      </c>
      <c r="E3822" s="17">
        <v>9</v>
      </c>
      <c r="F3822" s="17">
        <v>16</v>
      </c>
      <c r="G3822" s="40">
        <f t="shared" si="462"/>
        <v>38246</v>
      </c>
      <c r="H3822">
        <f t="shared" si="463"/>
        <v>38</v>
      </c>
      <c r="I3822" s="38">
        <v>0</v>
      </c>
      <c r="J3822" s="38">
        <v>0.37777777777777777</v>
      </c>
      <c r="K3822">
        <v>6263</v>
      </c>
      <c r="L3822">
        <v>17</v>
      </c>
      <c r="O3822">
        <v>6</v>
      </c>
      <c r="P3822">
        <v>3</v>
      </c>
      <c r="Q3822">
        <v>1</v>
      </c>
      <c r="R3822">
        <v>38.799999999999997</v>
      </c>
      <c r="S3822">
        <v>1</v>
      </c>
      <c r="T3822">
        <v>3</v>
      </c>
      <c r="W3822" s="41" t="s">
        <v>118</v>
      </c>
      <c r="X3822">
        <v>0</v>
      </c>
      <c r="Y3822">
        <v>1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</row>
    <row r="3823" spans="1:36" x14ac:dyDescent="0.15">
      <c r="A3823">
        <v>3970</v>
      </c>
      <c r="B3823">
        <v>172</v>
      </c>
      <c r="C3823">
        <v>38</v>
      </c>
      <c r="D3823" s="17">
        <v>2008</v>
      </c>
      <c r="E3823" s="17">
        <v>9</v>
      </c>
      <c r="F3823" s="17">
        <v>16</v>
      </c>
      <c r="G3823" s="40">
        <f t="shared" si="462"/>
        <v>39707</v>
      </c>
      <c r="H3823">
        <f t="shared" si="463"/>
        <v>38</v>
      </c>
      <c r="I3823" s="29"/>
      <c r="J3823" s="29"/>
      <c r="N3823">
        <v>15</v>
      </c>
      <c r="O3823">
        <v>6</v>
      </c>
      <c r="P3823">
        <v>3</v>
      </c>
      <c r="Q3823">
        <v>2</v>
      </c>
      <c r="R3823">
        <v>35.9</v>
      </c>
      <c r="S3823">
        <v>0</v>
      </c>
      <c r="T3823">
        <v>3</v>
      </c>
      <c r="W3823" s="41" t="s">
        <v>278</v>
      </c>
      <c r="X3823">
        <v>1</v>
      </c>
      <c r="Y3823">
        <v>0</v>
      </c>
      <c r="Z3823">
        <v>1</v>
      </c>
      <c r="AA3823">
        <v>0</v>
      </c>
      <c r="AB3823">
        <v>0</v>
      </c>
      <c r="AC3823">
        <v>0</v>
      </c>
      <c r="AD3823">
        <v>0</v>
      </c>
      <c r="AE3823">
        <v>1</v>
      </c>
    </row>
    <row r="3824" spans="1:36" x14ac:dyDescent="0.15">
      <c r="A3824">
        <v>3926</v>
      </c>
      <c r="C3824">
        <v>38</v>
      </c>
      <c r="D3824" s="17">
        <v>2008</v>
      </c>
      <c r="E3824" s="17">
        <v>9</v>
      </c>
      <c r="F3824" s="17">
        <v>17</v>
      </c>
      <c r="G3824" s="40">
        <f t="shared" si="462"/>
        <v>39708</v>
      </c>
      <c r="H3824">
        <f t="shared" si="463"/>
        <v>38</v>
      </c>
      <c r="I3824" s="29">
        <v>0.44305555555555554</v>
      </c>
      <c r="J3824" s="29">
        <v>0.44305555555555559</v>
      </c>
      <c r="K3824">
        <v>8212</v>
      </c>
      <c r="L3824">
        <v>18</v>
      </c>
      <c r="O3824">
        <v>6</v>
      </c>
      <c r="P3824">
        <v>3</v>
      </c>
      <c r="Q3824">
        <v>2</v>
      </c>
      <c r="T3824">
        <v>3</v>
      </c>
      <c r="W3824" s="41" t="s">
        <v>50</v>
      </c>
      <c r="X3824">
        <v>1</v>
      </c>
      <c r="Y3824">
        <v>0</v>
      </c>
      <c r="Z3824">
        <v>1</v>
      </c>
      <c r="AA3824">
        <v>0</v>
      </c>
      <c r="AB3824">
        <v>0</v>
      </c>
      <c r="AC3824">
        <v>0</v>
      </c>
      <c r="AD3824">
        <v>0</v>
      </c>
      <c r="AE3824">
        <v>1</v>
      </c>
    </row>
    <row r="3825" spans="1:41" x14ac:dyDescent="0.15">
      <c r="A3825">
        <v>3923</v>
      </c>
      <c r="C3825">
        <v>38</v>
      </c>
      <c r="D3825" s="17">
        <v>2008</v>
      </c>
      <c r="E3825" s="17">
        <v>9</v>
      </c>
      <c r="F3825" s="17">
        <v>17</v>
      </c>
      <c r="G3825" s="40">
        <f t="shared" si="462"/>
        <v>39708</v>
      </c>
      <c r="H3825">
        <f t="shared" si="463"/>
        <v>38</v>
      </c>
      <c r="I3825" s="29">
        <v>0.4055555555555555</v>
      </c>
      <c r="J3825" s="29">
        <v>0.40555555555555556</v>
      </c>
      <c r="K3825">
        <v>8210</v>
      </c>
      <c r="L3825">
        <v>16</v>
      </c>
      <c r="O3825">
        <v>6</v>
      </c>
      <c r="P3825">
        <v>3</v>
      </c>
      <c r="Q3825">
        <v>2</v>
      </c>
      <c r="R3825">
        <v>36.5</v>
      </c>
      <c r="S3825">
        <v>0</v>
      </c>
      <c r="T3825">
        <v>3</v>
      </c>
      <c r="W3825" s="41" t="s">
        <v>118</v>
      </c>
      <c r="X3825">
        <v>0</v>
      </c>
      <c r="Y3825">
        <v>1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</row>
    <row r="3826" spans="1:41" x14ac:dyDescent="0.15">
      <c r="A3826">
        <v>3903</v>
      </c>
      <c r="B3826">
        <v>170</v>
      </c>
      <c r="C3826">
        <v>39</v>
      </c>
      <c r="D3826" s="17">
        <v>2008</v>
      </c>
      <c r="E3826" s="17">
        <v>9</v>
      </c>
      <c r="F3826" s="17">
        <v>23</v>
      </c>
      <c r="G3826" s="40">
        <f>DATE(D3826,E3826,F3826)</f>
        <v>39714</v>
      </c>
      <c r="H3826">
        <f>INT((G3826-DATE(YEAR(G3826-WEEKDAY(G3826-1)+4),1,3)+WEEKDAY(DATE(YEAR(G3826-WEEKDAY(G3826-1)+4),1,3))+5)/7)</f>
        <v>39</v>
      </c>
      <c r="I3826" s="29">
        <v>0.44444444444444442</v>
      </c>
      <c r="J3826" s="29">
        <v>0.44444444444444448</v>
      </c>
      <c r="N3826">
        <v>15</v>
      </c>
      <c r="O3826">
        <v>6</v>
      </c>
      <c r="P3826">
        <v>3</v>
      </c>
      <c r="Q3826">
        <v>1</v>
      </c>
      <c r="T3826">
        <v>3</v>
      </c>
      <c r="W3826" s="41" t="s">
        <v>51</v>
      </c>
      <c r="X3826">
        <v>0</v>
      </c>
      <c r="Y3826">
        <v>1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M3826" t="s">
        <v>2920</v>
      </c>
    </row>
    <row r="3827" spans="1:41" x14ac:dyDescent="0.15">
      <c r="A3827">
        <v>3899</v>
      </c>
      <c r="B3827">
        <v>170</v>
      </c>
      <c r="C3827">
        <v>39</v>
      </c>
      <c r="D3827" s="19">
        <v>2008</v>
      </c>
      <c r="E3827" s="19">
        <v>9</v>
      </c>
      <c r="F3827" s="19">
        <v>23</v>
      </c>
      <c r="G3827" s="40">
        <f>DATE(D3827,E3827,F3827)</f>
        <v>39714</v>
      </c>
      <c r="H3827">
        <f>INT((G3827-DATE(YEAR(G3827-WEEKDAY(G3827-1)+4),1,3)+WEEKDAY(DATE(YEAR(G3827-WEEKDAY(G3827-1)+4),1,3))+5)/7)</f>
        <v>39</v>
      </c>
      <c r="I3827" s="29">
        <v>0.4145833333333333</v>
      </c>
      <c r="J3827" s="29">
        <v>0.4145833333333333</v>
      </c>
      <c r="K3827">
        <v>8221</v>
      </c>
      <c r="L3827">
        <v>16</v>
      </c>
      <c r="O3827">
        <v>6</v>
      </c>
      <c r="P3827">
        <v>3</v>
      </c>
      <c r="Q3827">
        <v>2</v>
      </c>
      <c r="T3827">
        <v>3</v>
      </c>
      <c r="W3827" s="41" t="s">
        <v>55</v>
      </c>
      <c r="X3827">
        <v>0</v>
      </c>
      <c r="Y3827">
        <v>1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</row>
    <row r="3828" spans="1:41" x14ac:dyDescent="0.15">
      <c r="A3828">
        <v>3974</v>
      </c>
      <c r="B3828">
        <v>173</v>
      </c>
      <c r="C3828">
        <v>39</v>
      </c>
      <c r="D3828" s="17">
        <v>2008</v>
      </c>
      <c r="E3828" s="17">
        <v>9</v>
      </c>
      <c r="F3828" s="17">
        <v>24</v>
      </c>
      <c r="G3828" s="40">
        <f>DATE(D3828,E3828,F3828)</f>
        <v>39715</v>
      </c>
      <c r="H3828">
        <f>INT((G3828-DATE(YEAR(G3828-WEEKDAY(G3828-1)+4),1,3)+WEEKDAY(DATE(YEAR(G3828-WEEKDAY(G3828-1)+4),1,3))+5)/7)</f>
        <v>39</v>
      </c>
      <c r="I3828" s="29">
        <v>0.38263888888888892</v>
      </c>
      <c r="J3828" s="29">
        <v>0.38263888888888886</v>
      </c>
      <c r="K3828">
        <v>8209</v>
      </c>
      <c r="N3828">
        <v>15</v>
      </c>
      <c r="O3828">
        <v>6</v>
      </c>
      <c r="P3828">
        <v>3</v>
      </c>
      <c r="Q3828">
        <v>1</v>
      </c>
      <c r="R3828">
        <v>38.6</v>
      </c>
      <c r="S3828">
        <v>1</v>
      </c>
      <c r="W3828" s="41" t="s">
        <v>118</v>
      </c>
      <c r="X3828">
        <v>1</v>
      </c>
      <c r="Y3828">
        <v>0</v>
      </c>
      <c r="Z3828">
        <v>1</v>
      </c>
      <c r="AA3828">
        <v>0</v>
      </c>
      <c r="AB3828">
        <v>0</v>
      </c>
      <c r="AC3828">
        <v>0</v>
      </c>
      <c r="AD3828">
        <v>0</v>
      </c>
      <c r="AE3828">
        <v>1</v>
      </c>
    </row>
    <row r="3829" spans="1:41" x14ac:dyDescent="0.15">
      <c r="A3829">
        <v>3975</v>
      </c>
      <c r="B3829">
        <v>173</v>
      </c>
      <c r="C3829">
        <v>39</v>
      </c>
      <c r="D3829" s="17">
        <v>2008</v>
      </c>
      <c r="E3829" s="17">
        <v>9</v>
      </c>
      <c r="F3829" s="17">
        <v>24</v>
      </c>
      <c r="G3829" s="40">
        <f>DATE(D3829,E3829,F3829)</f>
        <v>39715</v>
      </c>
      <c r="H3829">
        <f>INT((G3829-DATE(YEAR(G3829-WEEKDAY(G3829-1)+4),1,3)+WEEKDAY(DATE(YEAR(G3829-WEEKDAY(G3829-1)+4),1,3))+5)/7)</f>
        <v>39</v>
      </c>
      <c r="I3829" s="29">
        <v>0.39305555555555555</v>
      </c>
      <c r="J3829" s="29">
        <v>0.39305555555555555</v>
      </c>
      <c r="K3829">
        <v>8228</v>
      </c>
      <c r="N3829">
        <v>15</v>
      </c>
      <c r="O3829">
        <v>6</v>
      </c>
      <c r="P3829">
        <v>3</v>
      </c>
      <c r="Q3829">
        <v>2</v>
      </c>
      <c r="W3829" s="41" t="s">
        <v>274</v>
      </c>
      <c r="X3829">
        <v>0</v>
      </c>
      <c r="Y3829">
        <v>1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</row>
    <row r="3830" spans="1:41" x14ac:dyDescent="0.15">
      <c r="A3830">
        <v>3984</v>
      </c>
      <c r="B3830">
        <v>173</v>
      </c>
      <c r="C3830">
        <v>39</v>
      </c>
      <c r="D3830" s="17">
        <v>2008</v>
      </c>
      <c r="E3830" s="17">
        <v>9</v>
      </c>
      <c r="F3830" s="17">
        <v>26</v>
      </c>
      <c r="G3830" s="40">
        <f>DATE(D3830,E3830,F3830)</f>
        <v>39717</v>
      </c>
      <c r="H3830">
        <f>INT((G3830-DATE(YEAR(G3830-WEEKDAY(G3830-1)+4),1,3)+WEEKDAY(DATE(YEAR(G3830-WEEKDAY(G3830-1)+4),1,3))+5)/7)</f>
        <v>39</v>
      </c>
      <c r="I3830" s="29">
        <v>0.41944444444444445</v>
      </c>
      <c r="J3830" s="29">
        <v>0.41944444444444445</v>
      </c>
      <c r="K3830">
        <v>8212</v>
      </c>
      <c r="L3830">
        <v>18</v>
      </c>
      <c r="O3830">
        <v>6</v>
      </c>
      <c r="P3830">
        <v>3</v>
      </c>
      <c r="Q3830">
        <v>2</v>
      </c>
      <c r="R3830">
        <v>36.4</v>
      </c>
      <c r="S3830">
        <v>0</v>
      </c>
      <c r="W3830" s="41" t="s">
        <v>118</v>
      </c>
      <c r="X3830">
        <v>3</v>
      </c>
      <c r="Y3830">
        <v>0</v>
      </c>
      <c r="Z3830">
        <v>0</v>
      </c>
      <c r="AA3830">
        <v>0</v>
      </c>
      <c r="AB3830">
        <v>1</v>
      </c>
      <c r="AC3830">
        <v>0</v>
      </c>
      <c r="AD3830">
        <v>0</v>
      </c>
      <c r="AE3830">
        <v>1</v>
      </c>
    </row>
    <row r="3831" spans="1:41" x14ac:dyDescent="0.15">
      <c r="A3831">
        <v>2004</v>
      </c>
      <c r="B3831">
        <v>74</v>
      </c>
      <c r="C3831">
        <v>39</v>
      </c>
      <c r="D3831" s="19">
        <v>2003</v>
      </c>
      <c r="E3831" s="19">
        <v>9</v>
      </c>
      <c r="F3831" s="19">
        <v>29</v>
      </c>
      <c r="G3831" s="40">
        <f>DATE(D3831,E3831,F3831)</f>
        <v>37893</v>
      </c>
      <c r="H3831">
        <f>INT((G3831-DATE(YEAR(G3831-WEEKDAY(G3831-1)+4),1,3)+WEEKDAY(DATE(YEAR(G3831-WEEKDAY(G3831-1)+4),1,3))+5)/7)</f>
        <v>40</v>
      </c>
      <c r="I3831" s="38">
        <v>0</v>
      </c>
      <c r="J3831" s="38">
        <v>0.37222222222222223</v>
      </c>
      <c r="K3831">
        <v>4464</v>
      </c>
      <c r="L3831">
        <v>19</v>
      </c>
      <c r="O3831">
        <v>6</v>
      </c>
      <c r="P3831">
        <v>3</v>
      </c>
      <c r="Q3831">
        <v>2</v>
      </c>
      <c r="W3831" s="41" t="s">
        <v>278</v>
      </c>
      <c r="X3831">
        <v>1</v>
      </c>
      <c r="Y3831">
        <v>0</v>
      </c>
      <c r="Z3831">
        <v>1</v>
      </c>
      <c r="AA3831">
        <v>0</v>
      </c>
      <c r="AB3831">
        <v>0</v>
      </c>
      <c r="AC3831">
        <v>0</v>
      </c>
      <c r="AD3831">
        <v>0</v>
      </c>
      <c r="AE3831">
        <v>1</v>
      </c>
      <c r="AO3831" t="s">
        <v>154</v>
      </c>
    </row>
    <row r="3832" spans="1:41" x14ac:dyDescent="0.15">
      <c r="A3832">
        <v>1964</v>
      </c>
      <c r="B3832">
        <v>72</v>
      </c>
      <c r="C3832">
        <v>41</v>
      </c>
      <c r="D3832" s="19">
        <v>2004</v>
      </c>
      <c r="E3832" s="19">
        <v>10</v>
      </c>
      <c r="F3832" s="19">
        <v>12</v>
      </c>
      <c r="G3832" s="40">
        <f>DATE(D3832,E3832,F3832)</f>
        <v>38272</v>
      </c>
      <c r="H3832">
        <f>INT((G3832-DATE(YEAR(G3832-WEEKDAY(G3832-1)+4),1,3)+WEEKDAY(DATE(YEAR(G3832-WEEKDAY(G3832-1)+4),1,3))+5)/7)</f>
        <v>42</v>
      </c>
      <c r="I3832" s="38">
        <v>0</v>
      </c>
      <c r="J3832" s="38">
        <v>0.37708333333333338</v>
      </c>
      <c r="L3832">
        <v>18</v>
      </c>
      <c r="O3832">
        <v>6</v>
      </c>
      <c r="P3832">
        <v>3</v>
      </c>
      <c r="Q3832">
        <v>1</v>
      </c>
      <c r="T3832">
        <v>3</v>
      </c>
      <c r="W3832" s="41" t="s">
        <v>50</v>
      </c>
      <c r="X3832">
        <v>1</v>
      </c>
      <c r="Y3832">
        <v>0</v>
      </c>
      <c r="Z3832">
        <v>1</v>
      </c>
      <c r="AA3832">
        <v>0</v>
      </c>
      <c r="AB3832">
        <v>0</v>
      </c>
      <c r="AC3832">
        <v>0</v>
      </c>
      <c r="AD3832">
        <v>0</v>
      </c>
      <c r="AE3832">
        <v>1</v>
      </c>
    </row>
    <row r="3833" spans="1:41" x14ac:dyDescent="0.15">
      <c r="A3833">
        <v>1807</v>
      </c>
      <c r="B3833">
        <v>66</v>
      </c>
      <c r="C3833">
        <v>42</v>
      </c>
      <c r="D3833" s="17">
        <v>2004</v>
      </c>
      <c r="E3833" s="17">
        <v>10</v>
      </c>
      <c r="F3833" s="17">
        <v>19</v>
      </c>
      <c r="G3833" s="40">
        <f>DATE(D3833,E3833,F3833)</f>
        <v>38279</v>
      </c>
      <c r="H3833">
        <f>INT((G3833-DATE(YEAR(G3833-WEEKDAY(G3833-1)+4),1,3)+WEEKDAY(DATE(YEAR(G3833-WEEKDAY(G3833-1)+4),1,3))+5)/7)</f>
        <v>43</v>
      </c>
      <c r="I3833" s="38">
        <v>0</v>
      </c>
      <c r="J3833" s="38">
        <v>0.36458333333333331</v>
      </c>
      <c r="K3833">
        <v>6401</v>
      </c>
      <c r="L3833">
        <v>18</v>
      </c>
      <c r="O3833">
        <v>6</v>
      </c>
      <c r="P3833">
        <v>3</v>
      </c>
      <c r="Q3833">
        <v>1</v>
      </c>
      <c r="W3833" s="41" t="s">
        <v>118</v>
      </c>
      <c r="X3833">
        <v>0</v>
      </c>
      <c r="Y3833">
        <v>1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</row>
    <row r="3834" spans="1:41" x14ac:dyDescent="0.15">
      <c r="A3834">
        <v>1813</v>
      </c>
      <c r="B3834">
        <v>66</v>
      </c>
      <c r="C3834">
        <v>42</v>
      </c>
      <c r="D3834" s="19">
        <v>2004</v>
      </c>
      <c r="E3834" s="19">
        <v>10</v>
      </c>
      <c r="F3834" s="19">
        <v>20</v>
      </c>
      <c r="G3834" s="40">
        <f>DATE(D3834,E3834,F3834)</f>
        <v>38280</v>
      </c>
      <c r="H3834">
        <f>INT((G3834-DATE(YEAR(G3834-WEEKDAY(G3834-1)+4),1,3)+WEEKDAY(DATE(YEAR(G3834-WEEKDAY(G3834-1)+4),1,3))+5)/7)</f>
        <v>43</v>
      </c>
      <c r="I3834" s="38">
        <v>8</v>
      </c>
      <c r="J3834" s="38">
        <v>8</v>
      </c>
      <c r="K3834">
        <v>6403</v>
      </c>
      <c r="L3834">
        <v>19</v>
      </c>
      <c r="O3834">
        <v>6</v>
      </c>
      <c r="P3834">
        <v>3</v>
      </c>
      <c r="Q3834">
        <v>1</v>
      </c>
      <c r="W3834" s="41" t="s">
        <v>118</v>
      </c>
      <c r="X3834">
        <v>0</v>
      </c>
      <c r="Y3834">
        <v>1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</row>
    <row r="3835" spans="1:41" x14ac:dyDescent="0.15">
      <c r="A3835">
        <v>5782</v>
      </c>
      <c r="B3835">
        <v>233</v>
      </c>
      <c r="D3835" s="17">
        <v>2008</v>
      </c>
      <c r="E3835" s="17">
        <v>10</v>
      </c>
      <c r="F3835" s="17">
        <v>27</v>
      </c>
      <c r="G3835" s="40">
        <f>DATE(D3835,E3835,F3835)</f>
        <v>39748</v>
      </c>
      <c r="H3835">
        <f>INT((G3835-DATE(YEAR(G3835-WEEKDAY(G3835-1)+4),1,3)+WEEKDAY(DATE(YEAR(G3835-WEEKDAY(G3835-1)+4),1,3))+5)/7)</f>
        <v>44</v>
      </c>
      <c r="I3835" s="38"/>
      <c r="J3835" s="38"/>
      <c r="N3835">
        <v>15</v>
      </c>
      <c r="O3835">
        <v>6</v>
      </c>
      <c r="Q3835">
        <v>2</v>
      </c>
      <c r="W3835" s="41" t="s">
        <v>2931</v>
      </c>
      <c r="X3835">
        <v>0</v>
      </c>
    </row>
    <row r="3836" spans="1:41" x14ac:dyDescent="0.15">
      <c r="A3836">
        <v>5783</v>
      </c>
      <c r="B3836">
        <v>233</v>
      </c>
      <c r="D3836" s="17">
        <v>2008</v>
      </c>
      <c r="E3836" s="17">
        <v>10</v>
      </c>
      <c r="F3836" s="17">
        <v>27</v>
      </c>
      <c r="G3836" s="40">
        <f>DATE(D3836,E3836,F3836)</f>
        <v>39748</v>
      </c>
      <c r="H3836">
        <f>INT((G3836-DATE(YEAR(G3836-WEEKDAY(G3836-1)+4),1,3)+WEEKDAY(DATE(YEAR(G3836-WEEKDAY(G3836-1)+4),1,3))+5)/7)</f>
        <v>44</v>
      </c>
      <c r="I3836" s="38"/>
      <c r="J3836" s="38"/>
      <c r="N3836">
        <v>15</v>
      </c>
      <c r="O3836">
        <v>6</v>
      </c>
      <c r="Q3836">
        <v>1</v>
      </c>
      <c r="W3836" s="41" t="s">
        <v>2830</v>
      </c>
      <c r="X3836">
        <v>0</v>
      </c>
    </row>
    <row r="3837" spans="1:41" x14ac:dyDescent="0.15">
      <c r="A3837">
        <v>5784</v>
      </c>
      <c r="B3837">
        <v>233</v>
      </c>
      <c r="D3837" s="19">
        <v>2008</v>
      </c>
      <c r="E3837" s="19">
        <v>10</v>
      </c>
      <c r="F3837" s="19">
        <v>27</v>
      </c>
      <c r="G3837" s="40">
        <f>DATE(D3837,E3837,F3837)</f>
        <v>39748</v>
      </c>
      <c r="H3837">
        <f>INT((G3837-DATE(YEAR(G3837-WEEKDAY(G3837-1)+4),1,3)+WEEKDAY(DATE(YEAR(G3837-WEEKDAY(G3837-1)+4),1,3))+5)/7)</f>
        <v>44</v>
      </c>
      <c r="I3837" s="38"/>
      <c r="J3837" s="38"/>
      <c r="N3837">
        <v>15</v>
      </c>
      <c r="O3837">
        <v>6</v>
      </c>
      <c r="Q3837">
        <v>2</v>
      </c>
      <c r="W3837" s="41" t="s">
        <v>2830</v>
      </c>
      <c r="X3837">
        <v>1</v>
      </c>
    </row>
    <row r="3838" spans="1:41" x14ac:dyDescent="0.15">
      <c r="A3838">
        <v>1852</v>
      </c>
      <c r="B3838">
        <v>68</v>
      </c>
      <c r="C3838">
        <v>44</v>
      </c>
      <c r="D3838" s="17">
        <v>2004</v>
      </c>
      <c r="E3838" s="17">
        <v>11</v>
      </c>
      <c r="F3838" s="17">
        <v>1</v>
      </c>
      <c r="G3838" s="40">
        <f>DATE(D3838,E3838,F3838)</f>
        <v>38292</v>
      </c>
      <c r="H3838">
        <f>INT((G3838-DATE(YEAR(G3838-WEEKDAY(G3838-1)+4),1,3)+WEEKDAY(DATE(YEAR(G3838-WEEKDAY(G3838-1)+4),1,3))+5)/7)</f>
        <v>45</v>
      </c>
      <c r="I3838" s="38">
        <v>0</v>
      </c>
      <c r="J3838" s="38">
        <v>0.44861111111111113</v>
      </c>
      <c r="L3838">
        <v>17</v>
      </c>
      <c r="O3838">
        <v>6</v>
      </c>
      <c r="P3838">
        <v>3</v>
      </c>
      <c r="Q3838">
        <v>2</v>
      </c>
      <c r="R3838">
        <v>36.9</v>
      </c>
      <c r="S3838">
        <v>0</v>
      </c>
      <c r="T3838">
        <v>3</v>
      </c>
      <c r="W3838" s="41" t="s">
        <v>118</v>
      </c>
      <c r="X3838">
        <v>4</v>
      </c>
      <c r="Y3838">
        <v>0</v>
      </c>
      <c r="Z3838">
        <v>0</v>
      </c>
      <c r="AA3838">
        <v>0</v>
      </c>
      <c r="AB3838">
        <v>0</v>
      </c>
      <c r="AC3838">
        <v>1</v>
      </c>
      <c r="AD3838">
        <v>0</v>
      </c>
      <c r="AE3838">
        <v>1</v>
      </c>
    </row>
    <row r="3839" spans="1:41" x14ac:dyDescent="0.15">
      <c r="A3839">
        <v>5252</v>
      </c>
      <c r="B3839">
        <v>216</v>
      </c>
      <c r="C3839">
        <v>45</v>
      </c>
      <c r="D3839" s="17">
        <v>2008</v>
      </c>
      <c r="E3839" s="17">
        <v>11</v>
      </c>
      <c r="F3839" s="17">
        <v>6</v>
      </c>
      <c r="G3839" s="40">
        <f>DATE(D3839,E3839,F3839)</f>
        <v>39758</v>
      </c>
      <c r="H3839">
        <f>INT((G3839-DATE(YEAR(G3839-WEEKDAY(G3839-1)+4),1,3)+WEEKDAY(DATE(YEAR(G3839-WEEKDAY(G3839-1)+4),1,3))+5)/7)</f>
        <v>45</v>
      </c>
      <c r="I3839" s="29">
        <v>0.38125000000000003</v>
      </c>
      <c r="J3839" s="29">
        <v>0.38124999999999998</v>
      </c>
      <c r="K3839">
        <v>8325</v>
      </c>
      <c r="L3839">
        <v>17</v>
      </c>
      <c r="O3839">
        <v>6</v>
      </c>
      <c r="P3839">
        <v>3</v>
      </c>
      <c r="Q3839">
        <v>2</v>
      </c>
      <c r="W3839" s="41" t="s">
        <v>118</v>
      </c>
      <c r="X3839">
        <v>4</v>
      </c>
      <c r="Y3839">
        <v>0</v>
      </c>
      <c r="Z3839">
        <v>0</v>
      </c>
      <c r="AA3839">
        <v>0</v>
      </c>
      <c r="AB3839">
        <v>0</v>
      </c>
      <c r="AC3839">
        <v>1</v>
      </c>
      <c r="AD3839">
        <v>0</v>
      </c>
      <c r="AE3839">
        <v>1</v>
      </c>
    </row>
    <row r="3840" spans="1:41" x14ac:dyDescent="0.15">
      <c r="A3840">
        <v>1879</v>
      </c>
      <c r="B3840">
        <v>69</v>
      </c>
      <c r="C3840">
        <v>45</v>
      </c>
      <c r="D3840" s="17">
        <v>2004</v>
      </c>
      <c r="E3840" s="17">
        <v>11</v>
      </c>
      <c r="F3840" s="17">
        <v>11</v>
      </c>
      <c r="G3840" s="40">
        <f>DATE(D3840,E3840,F3840)</f>
        <v>38302</v>
      </c>
      <c r="H3840">
        <f>INT((G3840-DATE(YEAR(G3840-WEEKDAY(G3840-1)+4),1,3)+WEEKDAY(DATE(YEAR(G3840-WEEKDAY(G3840-1)+4),1,3))+5)/7)</f>
        <v>46</v>
      </c>
      <c r="I3840" s="38">
        <v>0</v>
      </c>
      <c r="J3840" s="38">
        <v>0.2951388888888889</v>
      </c>
      <c r="K3840">
        <v>296</v>
      </c>
      <c r="L3840">
        <v>16</v>
      </c>
      <c r="O3840">
        <v>6</v>
      </c>
      <c r="P3840">
        <v>3</v>
      </c>
      <c r="Q3840">
        <v>1</v>
      </c>
      <c r="T3840">
        <v>3</v>
      </c>
      <c r="W3840" s="41" t="s">
        <v>222</v>
      </c>
      <c r="X3840">
        <v>0</v>
      </c>
      <c r="Y3840">
        <v>1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</row>
    <row r="3841" spans="1:39" x14ac:dyDescent="0.15">
      <c r="A3841">
        <v>5208</v>
      </c>
      <c r="B3841">
        <v>215</v>
      </c>
      <c r="C3841">
        <v>46</v>
      </c>
      <c r="D3841" s="17">
        <v>2008</v>
      </c>
      <c r="E3841" s="17">
        <v>11</v>
      </c>
      <c r="F3841" s="17">
        <v>12</v>
      </c>
      <c r="G3841" s="40">
        <f>DATE(D3841,E3841,F3841)</f>
        <v>39764</v>
      </c>
      <c r="H3841">
        <f>INT((G3841-DATE(YEAR(G3841-WEEKDAY(G3841-1)+4),1,3)+WEEKDAY(DATE(YEAR(G3841-WEEKDAY(G3841-1)+4),1,3))+5)/7)</f>
        <v>46</v>
      </c>
      <c r="I3841" s="29">
        <v>0.35694444444444445</v>
      </c>
      <c r="J3841" s="29">
        <v>0.3569444444444444</v>
      </c>
      <c r="N3841">
        <v>15</v>
      </c>
      <c r="O3841">
        <v>6</v>
      </c>
      <c r="P3841">
        <v>3</v>
      </c>
      <c r="Q3841">
        <v>2</v>
      </c>
      <c r="T3841">
        <v>3</v>
      </c>
      <c r="W3841" s="41" t="s">
        <v>50</v>
      </c>
      <c r="X3841">
        <v>0</v>
      </c>
      <c r="Y3841">
        <v>1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</row>
    <row r="3842" spans="1:39" x14ac:dyDescent="0.15">
      <c r="A3842">
        <v>5209</v>
      </c>
      <c r="B3842">
        <v>215</v>
      </c>
      <c r="C3842">
        <v>46</v>
      </c>
      <c r="D3842" s="17">
        <v>2008</v>
      </c>
      <c r="E3842" s="17">
        <v>11</v>
      </c>
      <c r="F3842" s="17">
        <v>12</v>
      </c>
      <c r="G3842" s="40">
        <f>DATE(D3842,E3842,F3842)</f>
        <v>39764</v>
      </c>
      <c r="H3842">
        <f>INT((G3842-DATE(YEAR(G3842-WEEKDAY(G3842-1)+4),1,3)+WEEKDAY(DATE(YEAR(G3842-WEEKDAY(G3842-1)+4),1,3))+5)/7)</f>
        <v>46</v>
      </c>
      <c r="I3842" s="29">
        <v>0.36041666666666666</v>
      </c>
      <c r="J3842" s="29">
        <v>0.36041666666666666</v>
      </c>
      <c r="K3842">
        <v>8332</v>
      </c>
      <c r="N3842">
        <v>15</v>
      </c>
      <c r="O3842">
        <v>6</v>
      </c>
      <c r="P3842">
        <v>3</v>
      </c>
      <c r="Q3842">
        <v>2</v>
      </c>
      <c r="W3842" s="41" t="s">
        <v>118</v>
      </c>
      <c r="X3842">
        <v>1</v>
      </c>
      <c r="Y3842">
        <v>0</v>
      </c>
      <c r="Z3842">
        <v>1</v>
      </c>
      <c r="AA3842">
        <v>0</v>
      </c>
      <c r="AB3842">
        <v>0</v>
      </c>
      <c r="AC3842">
        <v>0</v>
      </c>
      <c r="AD3842">
        <v>0</v>
      </c>
      <c r="AE3842">
        <v>1</v>
      </c>
    </row>
    <row r="3843" spans="1:39" x14ac:dyDescent="0.15">
      <c r="A3843">
        <v>5222</v>
      </c>
      <c r="B3843">
        <v>215</v>
      </c>
      <c r="C3843">
        <v>46</v>
      </c>
      <c r="D3843" s="17">
        <v>2008</v>
      </c>
      <c r="E3843" s="17">
        <v>11</v>
      </c>
      <c r="F3843" s="17">
        <v>12</v>
      </c>
      <c r="G3843" s="40">
        <f>DATE(D3843,E3843,F3843)</f>
        <v>39764</v>
      </c>
      <c r="H3843">
        <f>INT((G3843-DATE(YEAR(G3843-WEEKDAY(G3843-1)+4),1,3)+WEEKDAY(DATE(YEAR(G3843-WEEKDAY(G3843-1)+4),1,3))+5)/7)</f>
        <v>46</v>
      </c>
      <c r="I3843" s="29">
        <v>0.50694444444444442</v>
      </c>
      <c r="J3843" s="29">
        <v>0.50694444444444442</v>
      </c>
      <c r="N3843">
        <v>16</v>
      </c>
      <c r="O3843">
        <v>6</v>
      </c>
      <c r="P3843">
        <v>3</v>
      </c>
      <c r="Q3843">
        <v>2</v>
      </c>
      <c r="W3843" s="41" t="s">
        <v>222</v>
      </c>
      <c r="X3843">
        <v>1</v>
      </c>
      <c r="Y3843">
        <v>0</v>
      </c>
      <c r="Z3843">
        <v>1</v>
      </c>
      <c r="AA3843">
        <v>0</v>
      </c>
      <c r="AB3843">
        <v>0</v>
      </c>
      <c r="AC3843">
        <v>0</v>
      </c>
      <c r="AD3843">
        <v>0</v>
      </c>
      <c r="AE3843">
        <v>1</v>
      </c>
    </row>
    <row r="3844" spans="1:39" x14ac:dyDescent="0.15">
      <c r="A3844">
        <v>5226</v>
      </c>
      <c r="B3844">
        <v>215</v>
      </c>
      <c r="C3844">
        <v>46</v>
      </c>
      <c r="D3844" s="19">
        <v>2008</v>
      </c>
      <c r="E3844" s="19">
        <v>11</v>
      </c>
      <c r="F3844" s="19">
        <v>13</v>
      </c>
      <c r="G3844" s="40">
        <f>DATE(D3844,E3844,F3844)</f>
        <v>39765</v>
      </c>
      <c r="H3844">
        <f>INT((G3844-DATE(YEAR(G3844-WEEKDAY(G3844-1)+4),1,3)+WEEKDAY(DATE(YEAR(G3844-WEEKDAY(G3844-1)+4),1,3))+5)/7)</f>
        <v>46</v>
      </c>
      <c r="I3844" s="29">
        <v>0.3888888888888889</v>
      </c>
      <c r="J3844" s="29">
        <v>0.3888888888888889</v>
      </c>
      <c r="N3844">
        <v>15</v>
      </c>
      <c r="O3844">
        <v>6</v>
      </c>
      <c r="P3844">
        <v>3</v>
      </c>
      <c r="Q3844">
        <v>2</v>
      </c>
      <c r="W3844" s="41" t="s">
        <v>50</v>
      </c>
      <c r="X3844">
        <v>3</v>
      </c>
      <c r="Y3844">
        <v>0</v>
      </c>
      <c r="Z3844">
        <v>0</v>
      </c>
      <c r="AA3844">
        <v>0</v>
      </c>
      <c r="AB3844">
        <v>1</v>
      </c>
      <c r="AC3844">
        <v>0</v>
      </c>
      <c r="AD3844">
        <v>0</v>
      </c>
      <c r="AE3844">
        <v>1</v>
      </c>
    </row>
    <row r="3845" spans="1:39" x14ac:dyDescent="0.15">
      <c r="A3845">
        <v>1909</v>
      </c>
      <c r="B3845">
        <v>70</v>
      </c>
      <c r="C3845">
        <v>46</v>
      </c>
      <c r="D3845" s="17">
        <v>2004</v>
      </c>
      <c r="E3845" s="17">
        <v>11</v>
      </c>
      <c r="F3845" s="17">
        <v>18</v>
      </c>
      <c r="G3845" s="40">
        <f t="shared" ref="G3845:G3850" si="464">DATE(D3845,E3845,F3845)</f>
        <v>38309</v>
      </c>
      <c r="H3845">
        <f t="shared" ref="H3845:H3850" si="465">INT((G3845-DATE(YEAR(G3845-WEEKDAY(G3845-1)+4),1,3)+WEEKDAY(DATE(YEAR(G3845-WEEKDAY(G3845-1)+4),1,3))+5)/7)</f>
        <v>47</v>
      </c>
      <c r="I3845" s="38">
        <v>0</v>
      </c>
      <c r="J3845" s="38">
        <v>0.40138888888888885</v>
      </c>
      <c r="K3845">
        <v>1933</v>
      </c>
      <c r="L3845">
        <v>18</v>
      </c>
      <c r="O3845">
        <v>6</v>
      </c>
      <c r="P3845">
        <v>3</v>
      </c>
      <c r="Q3845">
        <v>1</v>
      </c>
      <c r="W3845" s="41" t="s">
        <v>24</v>
      </c>
      <c r="X3845">
        <v>3</v>
      </c>
      <c r="Y3845">
        <v>0</v>
      </c>
      <c r="Z3845">
        <v>0</v>
      </c>
      <c r="AA3845">
        <v>0</v>
      </c>
      <c r="AB3845">
        <v>1</v>
      </c>
      <c r="AC3845">
        <v>0</v>
      </c>
      <c r="AD3845">
        <v>0</v>
      </c>
      <c r="AE3845">
        <v>1</v>
      </c>
      <c r="AM3845" t="s">
        <v>2920</v>
      </c>
    </row>
    <row r="3846" spans="1:39" x14ac:dyDescent="0.15">
      <c r="A3846">
        <v>5286</v>
      </c>
      <c r="B3846">
        <v>217</v>
      </c>
      <c r="C3846">
        <v>46</v>
      </c>
      <c r="D3846" s="17">
        <v>2008</v>
      </c>
      <c r="E3846" s="17">
        <v>11</v>
      </c>
      <c r="F3846" s="17">
        <v>18</v>
      </c>
      <c r="G3846" s="40">
        <f t="shared" si="464"/>
        <v>39770</v>
      </c>
      <c r="H3846">
        <f t="shared" si="465"/>
        <v>47</v>
      </c>
      <c r="I3846" s="29">
        <v>0.46388888888888885</v>
      </c>
      <c r="J3846" s="29">
        <v>0.46388888888888885</v>
      </c>
      <c r="N3846">
        <v>15</v>
      </c>
      <c r="O3846">
        <v>6</v>
      </c>
      <c r="P3846">
        <v>3</v>
      </c>
      <c r="Q3846">
        <v>2</v>
      </c>
      <c r="R3846">
        <v>36.1</v>
      </c>
      <c r="S3846">
        <v>0</v>
      </c>
      <c r="T3846">
        <v>3</v>
      </c>
      <c r="W3846" s="41" t="s">
        <v>118</v>
      </c>
      <c r="X3846">
        <v>0</v>
      </c>
      <c r="Y3846">
        <v>1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</row>
    <row r="3847" spans="1:39" x14ac:dyDescent="0.15">
      <c r="A3847">
        <v>5275</v>
      </c>
      <c r="B3847">
        <v>217</v>
      </c>
      <c r="C3847">
        <v>46</v>
      </c>
      <c r="D3847" s="17">
        <v>2008</v>
      </c>
      <c r="E3847" s="17">
        <v>11</v>
      </c>
      <c r="F3847" s="17">
        <v>18</v>
      </c>
      <c r="G3847" s="40">
        <f t="shared" si="464"/>
        <v>39770</v>
      </c>
      <c r="H3847">
        <f t="shared" si="465"/>
        <v>47</v>
      </c>
      <c r="I3847" s="29">
        <v>0.37222222222222223</v>
      </c>
      <c r="J3847" s="29">
        <v>0.37222222222222223</v>
      </c>
      <c r="N3847">
        <v>15</v>
      </c>
      <c r="O3847">
        <v>6</v>
      </c>
      <c r="P3847">
        <v>3</v>
      </c>
      <c r="Q3847">
        <v>1</v>
      </c>
      <c r="W3847" s="41" t="s">
        <v>55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</row>
    <row r="3848" spans="1:39" x14ac:dyDescent="0.15">
      <c r="A3848">
        <v>5343</v>
      </c>
      <c r="B3848">
        <v>219</v>
      </c>
      <c r="C3848">
        <v>47</v>
      </c>
      <c r="D3848" s="17">
        <v>2008</v>
      </c>
      <c r="E3848" s="17">
        <v>11</v>
      </c>
      <c r="F3848" s="17">
        <v>20</v>
      </c>
      <c r="G3848" s="40">
        <f t="shared" si="464"/>
        <v>39772</v>
      </c>
      <c r="H3848">
        <f t="shared" si="465"/>
        <v>47</v>
      </c>
      <c r="I3848" s="29">
        <v>0.41388888888888892</v>
      </c>
      <c r="J3848" s="29">
        <v>0.41388888888888886</v>
      </c>
      <c r="L3848">
        <v>17</v>
      </c>
      <c r="O3848">
        <v>6</v>
      </c>
      <c r="P3848">
        <v>3</v>
      </c>
      <c r="Q3848">
        <v>2</v>
      </c>
      <c r="R3848">
        <v>36.200000000000003</v>
      </c>
      <c r="S3848">
        <v>0</v>
      </c>
      <c r="T3848">
        <v>3</v>
      </c>
      <c r="V3848" s="41" t="s">
        <v>1335</v>
      </c>
      <c r="W3848" s="41" t="s">
        <v>278</v>
      </c>
      <c r="X3848">
        <v>0</v>
      </c>
      <c r="Y3848">
        <v>1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</row>
    <row r="3849" spans="1:39" x14ac:dyDescent="0.15">
      <c r="A3849">
        <v>5338</v>
      </c>
      <c r="B3849">
        <v>219</v>
      </c>
      <c r="C3849">
        <v>47</v>
      </c>
      <c r="D3849" s="19">
        <v>2008</v>
      </c>
      <c r="E3849" s="19">
        <v>11</v>
      </c>
      <c r="F3849" s="19">
        <v>20</v>
      </c>
      <c r="G3849" s="40">
        <f t="shared" si="464"/>
        <v>39772</v>
      </c>
      <c r="H3849">
        <f t="shared" si="465"/>
        <v>47</v>
      </c>
      <c r="I3849" s="29">
        <v>0.37916666666666665</v>
      </c>
      <c r="J3849" s="29">
        <v>0.37916666666666665</v>
      </c>
      <c r="N3849">
        <v>15</v>
      </c>
      <c r="O3849">
        <v>6</v>
      </c>
      <c r="P3849">
        <v>3</v>
      </c>
      <c r="Q3849">
        <v>2</v>
      </c>
      <c r="T3849">
        <v>3</v>
      </c>
      <c r="W3849" s="41" t="s">
        <v>118</v>
      </c>
      <c r="X3849">
        <v>0</v>
      </c>
      <c r="Y3849">
        <v>1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</row>
    <row r="3850" spans="1:39" x14ac:dyDescent="0.15">
      <c r="A3850">
        <v>5341</v>
      </c>
      <c r="B3850">
        <v>219</v>
      </c>
      <c r="C3850">
        <v>47</v>
      </c>
      <c r="D3850" s="17">
        <v>2008</v>
      </c>
      <c r="E3850" s="17">
        <v>11</v>
      </c>
      <c r="F3850" s="17">
        <v>20</v>
      </c>
      <c r="G3850" s="40">
        <f t="shared" si="464"/>
        <v>39772</v>
      </c>
      <c r="H3850">
        <f t="shared" si="465"/>
        <v>47</v>
      </c>
      <c r="I3850" s="29">
        <v>0.39583333333333331</v>
      </c>
      <c r="J3850" s="29">
        <v>0.39583333333333331</v>
      </c>
      <c r="K3850">
        <v>8332</v>
      </c>
      <c r="N3850">
        <v>15</v>
      </c>
      <c r="O3850">
        <v>6</v>
      </c>
      <c r="P3850">
        <v>3</v>
      </c>
      <c r="Q3850">
        <v>2</v>
      </c>
      <c r="W3850" s="41" t="s">
        <v>118</v>
      </c>
      <c r="X3850">
        <v>0</v>
      </c>
      <c r="Y3850">
        <v>1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</row>
    <row r="3851" spans="1:39" x14ac:dyDescent="0.15">
      <c r="A3851">
        <v>5179</v>
      </c>
      <c r="B3851">
        <v>214</v>
      </c>
      <c r="C3851">
        <v>47</v>
      </c>
      <c r="D3851" s="17">
        <v>2008</v>
      </c>
      <c r="E3851" s="17">
        <v>11</v>
      </c>
      <c r="F3851" s="17">
        <v>24</v>
      </c>
      <c r="G3851" s="40">
        <f>DATE(D3851,E3851,F3851)</f>
        <v>39776</v>
      </c>
      <c r="H3851">
        <f>INT((G3851-DATE(YEAR(G3851-WEEKDAY(G3851-1)+4),1,3)+WEEKDAY(DATE(YEAR(G3851-WEEKDAY(G3851-1)+4),1,3))+5)/7)</f>
        <v>48</v>
      </c>
      <c r="I3851" s="29">
        <v>0.38472222222222219</v>
      </c>
      <c r="J3851" s="29">
        <v>0.38472222222222224</v>
      </c>
      <c r="N3851">
        <v>15</v>
      </c>
      <c r="O3851">
        <v>6</v>
      </c>
      <c r="P3851">
        <v>3</v>
      </c>
      <c r="Q3851">
        <v>1</v>
      </c>
      <c r="T3851">
        <v>3</v>
      </c>
      <c r="W3851" s="41" t="s">
        <v>50</v>
      </c>
      <c r="X3851">
        <v>0</v>
      </c>
      <c r="Y3851">
        <v>1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</row>
    <row r="3852" spans="1:39" x14ac:dyDescent="0.15">
      <c r="A3852">
        <v>5144</v>
      </c>
      <c r="B3852">
        <v>213</v>
      </c>
      <c r="C3852">
        <v>48</v>
      </c>
      <c r="D3852" s="17">
        <v>2008</v>
      </c>
      <c r="E3852" s="17">
        <v>11</v>
      </c>
      <c r="F3852" s="17">
        <v>26</v>
      </c>
      <c r="G3852" s="40">
        <f>DATE(D3852,E3852,F3852)</f>
        <v>39778</v>
      </c>
      <c r="H3852">
        <f>INT((G3852-DATE(YEAR(G3852-WEEKDAY(G3852-1)+4),1,3)+WEEKDAY(DATE(YEAR(G3852-WEEKDAY(G3852-1)+4),1,3))+5)/7)</f>
        <v>48</v>
      </c>
      <c r="I3852" s="29">
        <v>0.45</v>
      </c>
      <c r="J3852" s="29">
        <v>0.45</v>
      </c>
      <c r="K3852">
        <v>8366</v>
      </c>
      <c r="N3852">
        <v>15</v>
      </c>
      <c r="O3852">
        <v>6</v>
      </c>
      <c r="P3852">
        <v>3</v>
      </c>
      <c r="Q3852">
        <v>2</v>
      </c>
      <c r="R3852">
        <v>36</v>
      </c>
      <c r="S3852">
        <v>0</v>
      </c>
      <c r="T3852">
        <v>3</v>
      </c>
      <c r="W3852" s="41" t="s">
        <v>50</v>
      </c>
      <c r="X3852">
        <v>0</v>
      </c>
      <c r="Y3852">
        <v>1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</row>
    <row r="3853" spans="1:39" x14ac:dyDescent="0.15">
      <c r="A3853">
        <v>1947</v>
      </c>
      <c r="B3853">
        <v>71</v>
      </c>
      <c r="C3853">
        <v>48</v>
      </c>
      <c r="D3853" s="17">
        <v>2004</v>
      </c>
      <c r="E3853" s="17">
        <v>11</v>
      </c>
      <c r="F3853" s="17">
        <v>30</v>
      </c>
      <c r="G3853" s="40">
        <f>DATE(D3853,E3853,F3853)</f>
        <v>38321</v>
      </c>
      <c r="H3853">
        <f>INT((G3853-DATE(YEAR(G3853-WEEKDAY(G3853-1)+4),1,3)+WEEKDAY(DATE(YEAR(G3853-WEEKDAY(G3853-1)+4),1,3))+5)/7)</f>
        <v>49</v>
      </c>
      <c r="I3853" s="38">
        <v>0</v>
      </c>
      <c r="J3853" s="38">
        <v>0.3520833333333333</v>
      </c>
      <c r="K3853">
        <v>6452</v>
      </c>
      <c r="L3853">
        <v>15</v>
      </c>
      <c r="O3853">
        <v>6</v>
      </c>
      <c r="P3853">
        <v>3</v>
      </c>
      <c r="Q3853">
        <v>1</v>
      </c>
      <c r="W3853" s="41" t="s">
        <v>118</v>
      </c>
      <c r="X3853">
        <v>0</v>
      </c>
      <c r="Y3853">
        <v>1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</row>
    <row r="3854" spans="1:39" x14ac:dyDescent="0.15">
      <c r="A3854">
        <v>4207</v>
      </c>
      <c r="B3854">
        <v>181</v>
      </c>
      <c r="C3854">
        <v>49</v>
      </c>
      <c r="D3854" s="17">
        <v>2008</v>
      </c>
      <c r="E3854" s="17">
        <v>12</v>
      </c>
      <c r="F3854" s="17">
        <v>8</v>
      </c>
      <c r="G3854" s="40">
        <f>DATE(D3854,E3854,F3854)</f>
        <v>39790</v>
      </c>
      <c r="H3854">
        <f>INT((G3854-DATE(YEAR(G3854-WEEKDAY(G3854-1)+4),1,3)+WEEKDAY(DATE(YEAR(G3854-WEEKDAY(G3854-1)+4),1,3))+5)/7)</f>
        <v>50</v>
      </c>
      <c r="I3854" s="29">
        <v>0.43472222222222223</v>
      </c>
      <c r="J3854" s="29">
        <v>0.43472222222222223</v>
      </c>
      <c r="N3854">
        <v>15</v>
      </c>
      <c r="O3854">
        <v>6</v>
      </c>
      <c r="P3854">
        <v>3</v>
      </c>
      <c r="Q3854">
        <v>1</v>
      </c>
      <c r="W3854" s="41" t="s">
        <v>118</v>
      </c>
      <c r="X3854">
        <v>0</v>
      </c>
      <c r="Y3854">
        <v>1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M3854" t="s">
        <v>2918</v>
      </c>
    </row>
    <row r="3855" spans="1:39" x14ac:dyDescent="0.15">
      <c r="A3855">
        <v>4215</v>
      </c>
      <c r="B3855">
        <v>181</v>
      </c>
      <c r="C3855">
        <v>49</v>
      </c>
      <c r="D3855" s="17">
        <v>2008</v>
      </c>
      <c r="E3855" s="17">
        <v>12</v>
      </c>
      <c r="F3855" s="17">
        <v>9</v>
      </c>
      <c r="G3855" s="40">
        <f>DATE(D3855,E3855,F3855)</f>
        <v>39791</v>
      </c>
      <c r="H3855">
        <f>INT((G3855-DATE(YEAR(G3855-WEEKDAY(G3855-1)+4),1,3)+WEEKDAY(DATE(YEAR(G3855-WEEKDAY(G3855-1)+4),1,3))+5)/7)</f>
        <v>50</v>
      </c>
      <c r="I3855" s="29">
        <v>0.34583333333333338</v>
      </c>
      <c r="J3855" s="29">
        <v>0.34583333333333333</v>
      </c>
      <c r="K3855">
        <v>8384</v>
      </c>
      <c r="N3855">
        <v>15</v>
      </c>
      <c r="O3855">
        <v>6</v>
      </c>
      <c r="P3855">
        <v>3</v>
      </c>
      <c r="Q3855">
        <v>2</v>
      </c>
      <c r="T3855">
        <v>3</v>
      </c>
      <c r="W3855" s="41" t="s">
        <v>55</v>
      </c>
      <c r="X3855">
        <v>0</v>
      </c>
      <c r="Y3855">
        <v>1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</row>
    <row r="3856" spans="1:39" x14ac:dyDescent="0.15">
      <c r="A3856">
        <v>4229</v>
      </c>
      <c r="B3856">
        <v>181</v>
      </c>
      <c r="C3856">
        <v>49</v>
      </c>
      <c r="D3856" s="19">
        <v>2008</v>
      </c>
      <c r="E3856" s="19">
        <v>12</v>
      </c>
      <c r="F3856" s="19">
        <v>9</v>
      </c>
      <c r="G3856" s="40">
        <f>DATE(D3856,E3856,F3856)</f>
        <v>39791</v>
      </c>
      <c r="H3856">
        <f>INT((G3856-DATE(YEAR(G3856-WEEKDAY(G3856-1)+4),1,3)+WEEKDAY(DATE(YEAR(G3856-WEEKDAY(G3856-1)+4),1,3))+5)/7)</f>
        <v>50</v>
      </c>
      <c r="I3856" s="29">
        <v>0.45833333333333331</v>
      </c>
      <c r="J3856" s="29">
        <v>0.45833333333333331</v>
      </c>
      <c r="K3856">
        <v>8388</v>
      </c>
      <c r="N3856">
        <v>15</v>
      </c>
      <c r="O3856">
        <v>6</v>
      </c>
      <c r="P3856">
        <v>3</v>
      </c>
      <c r="Q3856">
        <v>2</v>
      </c>
      <c r="T3856">
        <v>3</v>
      </c>
      <c r="W3856" s="41" t="s">
        <v>118</v>
      </c>
      <c r="X3856">
        <v>3</v>
      </c>
      <c r="Y3856">
        <v>0</v>
      </c>
      <c r="Z3856">
        <v>0</v>
      </c>
      <c r="AA3856">
        <v>0</v>
      </c>
      <c r="AB3856">
        <v>1</v>
      </c>
      <c r="AC3856">
        <v>0</v>
      </c>
      <c r="AD3856">
        <v>0</v>
      </c>
      <c r="AE3856">
        <v>1</v>
      </c>
    </row>
    <row r="3857" spans="1:39" x14ac:dyDescent="0.15">
      <c r="A3857">
        <v>4177</v>
      </c>
      <c r="B3857">
        <v>180</v>
      </c>
      <c r="C3857">
        <v>50</v>
      </c>
      <c r="D3857" s="17">
        <v>2008</v>
      </c>
      <c r="E3857" s="17">
        <v>12</v>
      </c>
      <c r="F3857" s="17">
        <v>10</v>
      </c>
      <c r="G3857" s="40">
        <f>DATE(D3857,E3857,F3857)</f>
        <v>39792</v>
      </c>
      <c r="H3857">
        <f>INT((G3857-DATE(YEAR(G3857-WEEKDAY(G3857-1)+4),1,3)+WEEKDAY(DATE(YEAR(G3857-WEEKDAY(G3857-1)+4),1,3))+5)/7)</f>
        <v>50</v>
      </c>
      <c r="I3857" s="29"/>
      <c r="J3857" s="29"/>
      <c r="K3857">
        <v>8393</v>
      </c>
      <c r="N3857">
        <v>15</v>
      </c>
      <c r="O3857">
        <v>6</v>
      </c>
      <c r="P3857">
        <v>3</v>
      </c>
      <c r="Q3857">
        <v>1</v>
      </c>
      <c r="R3857" s="5">
        <v>35.6</v>
      </c>
      <c r="S3857">
        <v>0</v>
      </c>
      <c r="T3857">
        <v>3</v>
      </c>
      <c r="W3857" s="41" t="s">
        <v>118</v>
      </c>
      <c r="X3857">
        <v>0</v>
      </c>
      <c r="Y3857">
        <v>1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</row>
    <row r="3858" spans="1:39" x14ac:dyDescent="0.15">
      <c r="A3858">
        <v>4163</v>
      </c>
      <c r="B3858">
        <v>180</v>
      </c>
      <c r="C3858">
        <v>50</v>
      </c>
      <c r="D3858" s="17">
        <v>2008</v>
      </c>
      <c r="E3858" s="17">
        <v>12</v>
      </c>
      <c r="F3858" s="17">
        <v>10</v>
      </c>
      <c r="G3858" s="40">
        <f>DATE(D3858,E3858,F3858)</f>
        <v>39792</v>
      </c>
      <c r="H3858">
        <f>INT((G3858-DATE(YEAR(G3858-WEEKDAY(G3858-1)+4),1,3)+WEEKDAY(DATE(YEAR(G3858-WEEKDAY(G3858-1)+4),1,3))+5)/7)</f>
        <v>50</v>
      </c>
      <c r="I3858" s="29">
        <v>0.38750000000000001</v>
      </c>
      <c r="J3858" s="29">
        <v>0.38750000000000001</v>
      </c>
      <c r="N3858">
        <v>15</v>
      </c>
      <c r="O3858">
        <v>6</v>
      </c>
      <c r="P3858">
        <v>3</v>
      </c>
      <c r="Q3858">
        <v>2</v>
      </c>
      <c r="W3858" s="41" t="s">
        <v>50</v>
      </c>
      <c r="X3858">
        <v>0</v>
      </c>
      <c r="Y3858">
        <v>1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</row>
    <row r="3859" spans="1:39" x14ac:dyDescent="0.15">
      <c r="A3859">
        <v>4276</v>
      </c>
      <c r="B3859">
        <v>183</v>
      </c>
      <c r="C3859">
        <v>50</v>
      </c>
      <c r="D3859" s="19">
        <v>2008</v>
      </c>
      <c r="E3859" s="19">
        <v>12</v>
      </c>
      <c r="F3859" s="19">
        <v>15</v>
      </c>
      <c r="G3859" s="40">
        <f>DATE(D3859,E3859,F3859)</f>
        <v>39797</v>
      </c>
      <c r="H3859">
        <f>INT((G3859-DATE(YEAR(G3859-WEEKDAY(G3859-1)+4),1,3)+WEEKDAY(DATE(YEAR(G3859-WEEKDAY(G3859-1)+4),1,3))+5)/7)</f>
        <v>51</v>
      </c>
      <c r="I3859" s="29">
        <v>0.36180555555555555</v>
      </c>
      <c r="J3859" s="29">
        <v>0.36180555555555555</v>
      </c>
      <c r="L3859" s="10">
        <v>17</v>
      </c>
      <c r="O3859">
        <v>6</v>
      </c>
      <c r="P3859">
        <v>3</v>
      </c>
      <c r="Q3859">
        <v>1</v>
      </c>
      <c r="T3859">
        <v>3</v>
      </c>
      <c r="W3859" s="41" t="s">
        <v>50</v>
      </c>
      <c r="X3859">
        <v>4</v>
      </c>
      <c r="Y3859">
        <v>0</v>
      </c>
      <c r="Z3859">
        <v>0</v>
      </c>
      <c r="AA3859">
        <v>0</v>
      </c>
      <c r="AB3859">
        <v>0</v>
      </c>
      <c r="AC3859">
        <v>1</v>
      </c>
      <c r="AD3859">
        <v>0</v>
      </c>
      <c r="AE3859">
        <v>1</v>
      </c>
      <c r="AM3859" t="s">
        <v>2920</v>
      </c>
    </row>
    <row r="3860" spans="1:39" x14ac:dyDescent="0.15">
      <c r="A3860">
        <v>4293</v>
      </c>
      <c r="B3860">
        <v>183</v>
      </c>
      <c r="C3860">
        <v>50</v>
      </c>
      <c r="D3860" s="17">
        <v>2008</v>
      </c>
      <c r="E3860" s="17">
        <v>12</v>
      </c>
      <c r="F3860" s="17">
        <v>15</v>
      </c>
      <c r="G3860" s="40">
        <f>DATE(D3860,E3860,F3860)</f>
        <v>39797</v>
      </c>
      <c r="H3860">
        <f>INT((G3860-DATE(YEAR(G3860-WEEKDAY(G3860-1)+4),1,3)+WEEKDAY(DATE(YEAR(G3860-WEEKDAY(G3860-1)+4),1,3))+5)/7)</f>
        <v>51</v>
      </c>
      <c r="I3860" s="29">
        <v>0.45</v>
      </c>
      <c r="J3860" s="29">
        <v>0.45</v>
      </c>
      <c r="N3860">
        <v>15</v>
      </c>
      <c r="O3860">
        <v>6</v>
      </c>
      <c r="P3860">
        <v>3</v>
      </c>
      <c r="Q3860">
        <v>2</v>
      </c>
      <c r="W3860" s="41" t="s">
        <v>118</v>
      </c>
      <c r="X3860">
        <v>0</v>
      </c>
      <c r="Y3860">
        <v>1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</row>
    <row r="3861" spans="1:39" x14ac:dyDescent="0.15">
      <c r="A3861">
        <v>4141</v>
      </c>
      <c r="B3861">
        <v>179</v>
      </c>
      <c r="C3861">
        <v>51</v>
      </c>
      <c r="D3861" s="17">
        <v>2008</v>
      </c>
      <c r="E3861" s="17">
        <v>12</v>
      </c>
      <c r="F3861" s="17">
        <v>18</v>
      </c>
      <c r="G3861" s="40">
        <f>DATE(D3861,E3861,F3861)</f>
        <v>39800</v>
      </c>
      <c r="H3861">
        <f>INT((G3861-DATE(YEAR(G3861-WEEKDAY(G3861-1)+4),1,3)+WEEKDAY(DATE(YEAR(G3861-WEEKDAY(G3861-1)+4),1,3))+5)/7)</f>
        <v>51</v>
      </c>
      <c r="I3861" s="29">
        <v>0.36874999999999997</v>
      </c>
      <c r="J3861" s="29">
        <v>0.36874999999999997</v>
      </c>
      <c r="K3861">
        <v>8398</v>
      </c>
      <c r="N3861">
        <v>15</v>
      </c>
      <c r="O3861">
        <v>6</v>
      </c>
      <c r="P3861">
        <v>3</v>
      </c>
      <c r="Q3861">
        <v>2</v>
      </c>
      <c r="W3861" s="41" t="s">
        <v>118</v>
      </c>
      <c r="X3861">
        <v>1</v>
      </c>
      <c r="Y3861">
        <v>0</v>
      </c>
      <c r="Z3861">
        <v>1</v>
      </c>
      <c r="AA3861">
        <v>0</v>
      </c>
      <c r="AB3861">
        <v>0</v>
      </c>
      <c r="AC3861">
        <v>0</v>
      </c>
      <c r="AD3861">
        <v>0</v>
      </c>
      <c r="AE3861">
        <v>1</v>
      </c>
    </row>
    <row r="3862" spans="1:39" x14ac:dyDescent="0.15">
      <c r="A3862">
        <v>4301</v>
      </c>
      <c r="B3862">
        <v>184</v>
      </c>
      <c r="C3862">
        <v>51</v>
      </c>
      <c r="D3862" s="17">
        <v>2008</v>
      </c>
      <c r="E3862" s="17">
        <v>12</v>
      </c>
      <c r="F3862" s="17">
        <v>19</v>
      </c>
      <c r="G3862" s="40">
        <f>DATE(D3862,E3862,F3862)</f>
        <v>39801</v>
      </c>
      <c r="H3862">
        <f>INT((G3862-DATE(YEAR(G3862-WEEKDAY(G3862-1)+4),1,3)+WEEKDAY(DATE(YEAR(G3862-WEEKDAY(G3862-1)+4),1,3))+5)/7)</f>
        <v>51</v>
      </c>
      <c r="I3862" s="29"/>
      <c r="J3862" s="29"/>
      <c r="K3862">
        <v>841</v>
      </c>
      <c r="N3862">
        <v>15</v>
      </c>
      <c r="O3862">
        <v>6</v>
      </c>
      <c r="P3862">
        <v>3</v>
      </c>
      <c r="Q3862">
        <v>2</v>
      </c>
      <c r="W3862" s="41" t="s">
        <v>118</v>
      </c>
      <c r="X3862">
        <v>0</v>
      </c>
      <c r="Y3862">
        <v>1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</row>
    <row r="3863" spans="1:39" x14ac:dyDescent="0.15">
      <c r="A3863">
        <v>4314</v>
      </c>
      <c r="B3863">
        <v>184</v>
      </c>
      <c r="C3863">
        <v>51</v>
      </c>
      <c r="D3863" s="17">
        <v>2008</v>
      </c>
      <c r="E3863" s="17">
        <v>12</v>
      </c>
      <c r="F3863" s="17">
        <v>22</v>
      </c>
      <c r="G3863" s="40">
        <f>DATE(D3863,E3863,F3863)</f>
        <v>39804</v>
      </c>
      <c r="H3863">
        <f>INT((G3863-DATE(YEAR(G3863-WEEKDAY(G3863-1)+4),1,3)+WEEKDAY(DATE(YEAR(G3863-WEEKDAY(G3863-1)+4),1,3))+5)/7)</f>
        <v>52</v>
      </c>
      <c r="I3863" s="29">
        <v>0.39999999999999997</v>
      </c>
      <c r="J3863" s="29">
        <v>0.4</v>
      </c>
      <c r="N3863">
        <v>15</v>
      </c>
      <c r="O3863">
        <v>6</v>
      </c>
      <c r="P3863">
        <v>3</v>
      </c>
      <c r="Q3863">
        <v>1</v>
      </c>
      <c r="R3863">
        <v>370</v>
      </c>
      <c r="T3863">
        <v>4</v>
      </c>
      <c r="W3863" s="41" t="s">
        <v>2831</v>
      </c>
      <c r="X3863">
        <v>4</v>
      </c>
    </row>
    <row r="3864" spans="1:39" x14ac:dyDescent="0.15">
      <c r="A3864">
        <v>4329</v>
      </c>
      <c r="B3864">
        <v>184</v>
      </c>
      <c r="C3864">
        <v>51</v>
      </c>
      <c r="D3864" s="17">
        <v>2008</v>
      </c>
      <c r="E3864" s="17">
        <v>12</v>
      </c>
      <c r="F3864" s="17">
        <v>23</v>
      </c>
      <c r="G3864" s="40">
        <f>DATE(D3864,E3864,F3864)</f>
        <v>39805</v>
      </c>
      <c r="H3864">
        <f>INT((G3864-DATE(YEAR(G3864-WEEKDAY(G3864-1)+4),1,3)+WEEKDAY(DATE(YEAR(G3864-WEEKDAY(G3864-1)+4),1,3))+5)/7)</f>
        <v>52</v>
      </c>
      <c r="I3864" s="29">
        <v>0.42986111111111108</v>
      </c>
      <c r="J3864" s="29">
        <v>0.42986111111111114</v>
      </c>
      <c r="N3864">
        <v>15</v>
      </c>
      <c r="O3864">
        <v>6</v>
      </c>
      <c r="P3864">
        <v>3</v>
      </c>
      <c r="Q3864">
        <v>2</v>
      </c>
      <c r="R3864">
        <v>36.799999999999997</v>
      </c>
      <c r="S3864">
        <v>0</v>
      </c>
      <c r="T3864">
        <v>4</v>
      </c>
      <c r="W3864" s="41" t="s">
        <v>118</v>
      </c>
      <c r="X3864">
        <v>3</v>
      </c>
      <c r="Y3864">
        <v>0</v>
      </c>
      <c r="Z3864">
        <v>0</v>
      </c>
      <c r="AA3864">
        <v>0</v>
      </c>
      <c r="AB3864">
        <v>1</v>
      </c>
      <c r="AC3864">
        <v>0</v>
      </c>
      <c r="AD3864">
        <v>0</v>
      </c>
      <c r="AE3864">
        <v>1</v>
      </c>
    </row>
    <row r="3865" spans="1:39" x14ac:dyDescent="0.15">
      <c r="A3865">
        <v>4331</v>
      </c>
      <c r="B3865">
        <v>185</v>
      </c>
      <c r="C3865">
        <v>1</v>
      </c>
      <c r="D3865" s="19">
        <v>2007</v>
      </c>
      <c r="E3865" s="19">
        <v>1</v>
      </c>
      <c r="F3865" s="19">
        <v>2</v>
      </c>
      <c r="G3865" s="40">
        <f>DATE(D3865,E3865,F3865)</f>
        <v>39084</v>
      </c>
      <c r="H3865">
        <f>INT((G3865-DATE(YEAR(G3865-WEEKDAY(G3865-1)+4),1,3)+WEEKDAY(DATE(YEAR(G3865-WEEKDAY(G3865-1)+4),1,3))+5)/7)</f>
        <v>1</v>
      </c>
      <c r="I3865" s="29">
        <v>0.375</v>
      </c>
      <c r="J3865" s="29">
        <v>0.375</v>
      </c>
      <c r="K3865">
        <v>7310</v>
      </c>
      <c r="L3865">
        <v>29</v>
      </c>
      <c r="O3865">
        <v>7</v>
      </c>
      <c r="P3865">
        <v>3</v>
      </c>
      <c r="Q3865">
        <v>2</v>
      </c>
      <c r="R3865">
        <v>39.4</v>
      </c>
      <c r="S3865">
        <v>1</v>
      </c>
      <c r="T3865">
        <v>3</v>
      </c>
      <c r="W3865" s="41" t="s">
        <v>118</v>
      </c>
      <c r="X3865">
        <v>4</v>
      </c>
      <c r="Y3865">
        <v>0</v>
      </c>
      <c r="Z3865">
        <v>0</v>
      </c>
      <c r="AA3865">
        <v>0</v>
      </c>
      <c r="AB3865">
        <v>0</v>
      </c>
      <c r="AC3865">
        <v>1</v>
      </c>
      <c r="AD3865">
        <v>0</v>
      </c>
      <c r="AE3865">
        <v>1</v>
      </c>
    </row>
    <row r="3866" spans="1:39" x14ac:dyDescent="0.15">
      <c r="A3866">
        <v>3449</v>
      </c>
      <c r="B3866">
        <v>155</v>
      </c>
      <c r="C3866">
        <v>1</v>
      </c>
      <c r="D3866" s="17">
        <v>2008</v>
      </c>
      <c r="E3866" s="17">
        <v>1</v>
      </c>
      <c r="F3866" s="17">
        <v>4</v>
      </c>
      <c r="G3866" s="40">
        <f>DATE(D3866,E3866,F3866)</f>
        <v>39451</v>
      </c>
      <c r="H3866">
        <f>INT((G3866-DATE(YEAR(G3866-WEEKDAY(G3866-1)+4),1,3)+WEEKDAY(DATE(YEAR(G3866-WEEKDAY(G3866-1)+4),1,3))+5)/7)</f>
        <v>1</v>
      </c>
      <c r="I3866" s="38">
        <v>0</v>
      </c>
      <c r="J3866" s="38">
        <v>0.3666666666666667</v>
      </c>
      <c r="N3866">
        <v>20</v>
      </c>
      <c r="O3866">
        <v>7</v>
      </c>
      <c r="P3866">
        <v>3</v>
      </c>
      <c r="Q3866">
        <v>2</v>
      </c>
      <c r="T3866">
        <v>3</v>
      </c>
      <c r="W3866" s="41" t="s">
        <v>49</v>
      </c>
      <c r="X3866">
        <v>3</v>
      </c>
      <c r="Y3866">
        <v>0</v>
      </c>
      <c r="Z3866">
        <v>0</v>
      </c>
      <c r="AA3866">
        <v>0</v>
      </c>
      <c r="AB3866">
        <v>1</v>
      </c>
      <c r="AC3866">
        <v>0</v>
      </c>
      <c r="AD3866">
        <v>0</v>
      </c>
      <c r="AE3866">
        <v>1</v>
      </c>
    </row>
    <row r="3867" spans="1:39" x14ac:dyDescent="0.15">
      <c r="A3867">
        <v>3456</v>
      </c>
      <c r="B3867">
        <v>155</v>
      </c>
      <c r="C3867">
        <v>1</v>
      </c>
      <c r="D3867" s="17">
        <v>2008</v>
      </c>
      <c r="E3867" s="17">
        <v>1</v>
      </c>
      <c r="F3867" s="17">
        <v>4</v>
      </c>
      <c r="G3867" s="40">
        <f>DATE(D3867,E3867,F3867)</f>
        <v>39451</v>
      </c>
      <c r="H3867">
        <f>INT((G3867-DATE(YEAR(G3867-WEEKDAY(G3867-1)+4),1,3)+WEEKDAY(DATE(YEAR(G3867-WEEKDAY(G3867-1)+4),1,3))+5)/7)</f>
        <v>1</v>
      </c>
      <c r="I3867" s="38">
        <v>0</v>
      </c>
      <c r="J3867" s="38">
        <v>0.4201388888888889</v>
      </c>
      <c r="K3867">
        <v>7799</v>
      </c>
      <c r="N3867">
        <v>20</v>
      </c>
      <c r="O3867">
        <v>7</v>
      </c>
      <c r="P3867">
        <v>3</v>
      </c>
      <c r="Q3867">
        <v>1</v>
      </c>
      <c r="R3867">
        <v>38.1</v>
      </c>
      <c r="S3867">
        <v>1</v>
      </c>
      <c r="W3867" s="41" t="s">
        <v>118</v>
      </c>
      <c r="X3867">
        <v>0</v>
      </c>
      <c r="Y3867">
        <v>1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</row>
    <row r="3868" spans="1:39" x14ac:dyDescent="0.15">
      <c r="A3868">
        <v>302</v>
      </c>
      <c r="B3868">
        <v>11</v>
      </c>
      <c r="C3868">
        <v>2</v>
      </c>
      <c r="D3868" s="17">
        <v>2004</v>
      </c>
      <c r="E3868" s="17">
        <v>1</v>
      </c>
      <c r="F3868" s="17">
        <v>7</v>
      </c>
      <c r="G3868" s="40">
        <f t="shared" ref="G3868:G3890" si="466">DATE(D3868,E3868,F3868)</f>
        <v>37993</v>
      </c>
      <c r="H3868">
        <f t="shared" ref="H3868:H3890" si="467">INT((G3868-DATE(YEAR(G3868-WEEKDAY(G3868-1)+4),1,3)+WEEKDAY(DATE(YEAR(G3868-WEEKDAY(G3868-1)+4),1,3))+5)/7)</f>
        <v>2</v>
      </c>
      <c r="I3868" s="38">
        <v>0</v>
      </c>
      <c r="J3868" s="38">
        <v>0.46111111111111108</v>
      </c>
      <c r="K3868">
        <v>1997</v>
      </c>
      <c r="L3868">
        <v>23</v>
      </c>
      <c r="O3868">
        <v>7</v>
      </c>
      <c r="P3868">
        <v>3</v>
      </c>
      <c r="Q3868">
        <v>2</v>
      </c>
      <c r="T3868">
        <v>2</v>
      </c>
      <c r="W3868" s="41" t="s">
        <v>118</v>
      </c>
      <c r="X3868">
        <v>0</v>
      </c>
      <c r="Y3868">
        <v>1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M3868" t="s">
        <v>2920</v>
      </c>
    </row>
    <row r="3869" spans="1:39" x14ac:dyDescent="0.15">
      <c r="A3869">
        <v>291</v>
      </c>
      <c r="B3869">
        <v>11</v>
      </c>
      <c r="C3869">
        <v>2</v>
      </c>
      <c r="D3869" s="19">
        <v>2004</v>
      </c>
      <c r="E3869" s="19">
        <v>1</v>
      </c>
      <c r="F3869" s="19">
        <v>7</v>
      </c>
      <c r="G3869" s="40">
        <f t="shared" si="466"/>
        <v>37993</v>
      </c>
      <c r="H3869">
        <f t="shared" si="467"/>
        <v>2</v>
      </c>
      <c r="I3869" s="38">
        <v>0</v>
      </c>
      <c r="J3869" s="38">
        <v>0.33680555555555558</v>
      </c>
      <c r="K3869">
        <v>4778</v>
      </c>
      <c r="L3869">
        <v>25</v>
      </c>
      <c r="O3869">
        <v>7</v>
      </c>
      <c r="P3869">
        <v>3</v>
      </c>
      <c r="Q3869">
        <v>1</v>
      </c>
      <c r="T3869">
        <v>2</v>
      </c>
      <c r="W3869" s="41" t="s">
        <v>120</v>
      </c>
      <c r="X3869">
        <v>0</v>
      </c>
      <c r="Y3869">
        <v>1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</row>
    <row r="3870" spans="1:39" x14ac:dyDescent="0.15">
      <c r="A3870">
        <v>311</v>
      </c>
      <c r="B3870">
        <v>11</v>
      </c>
      <c r="C3870">
        <v>2</v>
      </c>
      <c r="D3870" s="17">
        <v>2004</v>
      </c>
      <c r="E3870" s="17">
        <v>1</v>
      </c>
      <c r="F3870" s="17">
        <v>8</v>
      </c>
      <c r="G3870" s="40">
        <f t="shared" si="466"/>
        <v>37994</v>
      </c>
      <c r="H3870">
        <f t="shared" si="467"/>
        <v>2</v>
      </c>
      <c r="I3870" s="38">
        <v>0</v>
      </c>
      <c r="J3870" s="38">
        <v>0.36319444444444443</v>
      </c>
      <c r="K3870">
        <v>4854</v>
      </c>
      <c r="L3870">
        <v>21</v>
      </c>
      <c r="O3870">
        <v>7</v>
      </c>
      <c r="P3870">
        <v>3</v>
      </c>
      <c r="Q3870">
        <v>2</v>
      </c>
      <c r="T3870">
        <v>2</v>
      </c>
      <c r="W3870" s="41" t="s">
        <v>118</v>
      </c>
      <c r="X3870">
        <v>1</v>
      </c>
      <c r="Y3870">
        <v>0</v>
      </c>
      <c r="Z3870">
        <v>1</v>
      </c>
      <c r="AA3870">
        <v>0</v>
      </c>
      <c r="AB3870">
        <v>0</v>
      </c>
      <c r="AC3870">
        <v>0</v>
      </c>
      <c r="AD3870">
        <v>0</v>
      </c>
      <c r="AE3870">
        <v>1</v>
      </c>
    </row>
    <row r="3871" spans="1:39" x14ac:dyDescent="0.15">
      <c r="A3871">
        <v>315</v>
      </c>
      <c r="B3871">
        <v>11</v>
      </c>
      <c r="C3871">
        <v>2</v>
      </c>
      <c r="D3871" s="19">
        <v>2004</v>
      </c>
      <c r="E3871" s="19">
        <v>1</v>
      </c>
      <c r="F3871" s="19">
        <v>8</v>
      </c>
      <c r="G3871" s="40">
        <f t="shared" si="466"/>
        <v>37994</v>
      </c>
      <c r="H3871">
        <f t="shared" si="467"/>
        <v>2</v>
      </c>
      <c r="I3871" s="38">
        <v>0</v>
      </c>
      <c r="J3871" s="38">
        <v>0.37638888888888888</v>
      </c>
      <c r="K3871">
        <v>1980</v>
      </c>
      <c r="L3871">
        <v>25</v>
      </c>
      <c r="O3871">
        <v>7</v>
      </c>
      <c r="P3871">
        <v>3</v>
      </c>
      <c r="Q3871">
        <v>2</v>
      </c>
      <c r="T3871">
        <v>2</v>
      </c>
      <c r="W3871" s="41" t="s">
        <v>118</v>
      </c>
      <c r="X3871">
        <v>0</v>
      </c>
      <c r="Y3871">
        <v>1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</row>
    <row r="3872" spans="1:39" x14ac:dyDescent="0.15">
      <c r="A3872">
        <v>309</v>
      </c>
      <c r="B3872">
        <v>11</v>
      </c>
      <c r="C3872">
        <v>2</v>
      </c>
      <c r="D3872" s="17">
        <v>2004</v>
      </c>
      <c r="E3872" s="17">
        <v>1</v>
      </c>
      <c r="F3872" s="17">
        <v>8</v>
      </c>
      <c r="G3872" s="40">
        <f t="shared" si="466"/>
        <v>37994</v>
      </c>
      <c r="H3872">
        <f t="shared" si="467"/>
        <v>2</v>
      </c>
      <c r="I3872" s="38">
        <v>0</v>
      </c>
      <c r="J3872" s="38">
        <v>0.35694444444444445</v>
      </c>
      <c r="K3872">
        <v>4852</v>
      </c>
      <c r="L3872">
        <v>26</v>
      </c>
      <c r="O3872">
        <v>7</v>
      </c>
      <c r="P3872">
        <v>3</v>
      </c>
      <c r="Q3872">
        <v>2</v>
      </c>
      <c r="T3872">
        <v>2</v>
      </c>
      <c r="W3872" s="41" t="s">
        <v>49</v>
      </c>
      <c r="X3872">
        <v>0</v>
      </c>
      <c r="Y3872">
        <v>1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</row>
    <row r="3873" spans="1:31" x14ac:dyDescent="0.15">
      <c r="A3873">
        <v>36</v>
      </c>
      <c r="B3873">
        <v>2</v>
      </c>
      <c r="C3873">
        <v>2</v>
      </c>
      <c r="D3873" s="17">
        <v>2004</v>
      </c>
      <c r="E3873" s="17">
        <v>1</v>
      </c>
      <c r="F3873" s="17">
        <v>8</v>
      </c>
      <c r="G3873" s="40">
        <f t="shared" si="466"/>
        <v>37994</v>
      </c>
      <c r="H3873">
        <f t="shared" si="467"/>
        <v>2</v>
      </c>
      <c r="I3873" s="38">
        <v>0</v>
      </c>
      <c r="J3873" s="38">
        <v>0.32500000000000001</v>
      </c>
      <c r="K3873">
        <v>782</v>
      </c>
      <c r="L3873">
        <v>26</v>
      </c>
      <c r="O3873">
        <v>7</v>
      </c>
      <c r="P3873">
        <v>3</v>
      </c>
      <c r="Q3873">
        <v>2</v>
      </c>
      <c r="T3873">
        <v>2</v>
      </c>
      <c r="W3873" s="41" t="s">
        <v>118</v>
      </c>
      <c r="X3873">
        <v>0</v>
      </c>
      <c r="Y3873">
        <v>1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</row>
    <row r="3874" spans="1:31" x14ac:dyDescent="0.15">
      <c r="A3874">
        <v>49</v>
      </c>
      <c r="B3874">
        <v>2</v>
      </c>
      <c r="C3874">
        <v>2</v>
      </c>
      <c r="D3874" s="19">
        <v>2004</v>
      </c>
      <c r="E3874" s="19">
        <v>1</v>
      </c>
      <c r="F3874" s="19">
        <v>9</v>
      </c>
      <c r="G3874" s="40">
        <f t="shared" si="466"/>
        <v>37995</v>
      </c>
      <c r="H3874">
        <f t="shared" si="467"/>
        <v>2</v>
      </c>
      <c r="I3874" s="38">
        <v>0</v>
      </c>
      <c r="J3874" s="38">
        <v>0.41736111111111113</v>
      </c>
      <c r="L3874">
        <v>28</v>
      </c>
      <c r="O3874">
        <v>7</v>
      </c>
      <c r="P3874">
        <v>3</v>
      </c>
      <c r="Q3874">
        <v>2</v>
      </c>
      <c r="T3874">
        <v>2</v>
      </c>
      <c r="W3874" s="41" t="s">
        <v>118</v>
      </c>
      <c r="X3874">
        <v>0</v>
      </c>
      <c r="Y3874">
        <v>1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</row>
    <row r="3875" spans="1:31" x14ac:dyDescent="0.15">
      <c r="A3875">
        <v>4363</v>
      </c>
      <c r="B3875">
        <v>186</v>
      </c>
      <c r="C3875">
        <v>2</v>
      </c>
      <c r="D3875" s="17">
        <v>2007</v>
      </c>
      <c r="E3875" s="17">
        <v>1</v>
      </c>
      <c r="F3875" s="17">
        <v>8</v>
      </c>
      <c r="G3875" s="40">
        <f t="shared" si="466"/>
        <v>39090</v>
      </c>
      <c r="H3875">
        <f t="shared" si="467"/>
        <v>2</v>
      </c>
      <c r="I3875" s="29">
        <v>0.4694444444444445</v>
      </c>
      <c r="J3875" s="29">
        <v>0.46944444444444444</v>
      </c>
      <c r="L3875">
        <v>20</v>
      </c>
      <c r="O3875">
        <v>7</v>
      </c>
      <c r="P3875">
        <v>3</v>
      </c>
      <c r="Q3875">
        <v>1</v>
      </c>
      <c r="W3875" s="41" t="s">
        <v>118</v>
      </c>
      <c r="X3875">
        <v>1</v>
      </c>
      <c r="Y3875">
        <v>0</v>
      </c>
      <c r="Z3875">
        <v>1</v>
      </c>
      <c r="AA3875">
        <v>0</v>
      </c>
      <c r="AB3875">
        <v>0</v>
      </c>
      <c r="AC3875">
        <v>0</v>
      </c>
      <c r="AD3875">
        <v>0</v>
      </c>
      <c r="AE3875">
        <v>1</v>
      </c>
    </row>
    <row r="3876" spans="1:31" x14ac:dyDescent="0.15">
      <c r="A3876">
        <v>4378</v>
      </c>
      <c r="B3876">
        <v>186</v>
      </c>
      <c r="C3876">
        <v>2</v>
      </c>
      <c r="D3876" s="19">
        <v>2007</v>
      </c>
      <c r="E3876" s="19">
        <v>1</v>
      </c>
      <c r="F3876" s="19">
        <v>10</v>
      </c>
      <c r="G3876" s="40">
        <f t="shared" si="466"/>
        <v>39092</v>
      </c>
      <c r="H3876">
        <f t="shared" si="467"/>
        <v>2</v>
      </c>
      <c r="I3876" s="29">
        <v>0.41875000000000001</v>
      </c>
      <c r="J3876" s="29">
        <v>0.41875000000000001</v>
      </c>
      <c r="N3876">
        <v>25</v>
      </c>
      <c r="O3876">
        <v>7</v>
      </c>
      <c r="P3876">
        <v>3</v>
      </c>
      <c r="Q3876">
        <v>2</v>
      </c>
      <c r="R3876">
        <v>36.4</v>
      </c>
      <c r="S3876">
        <v>0</v>
      </c>
      <c r="T3876">
        <v>3</v>
      </c>
      <c r="W3876" s="41" t="s">
        <v>278</v>
      </c>
      <c r="X3876">
        <v>3</v>
      </c>
      <c r="Y3876">
        <v>0</v>
      </c>
      <c r="Z3876">
        <v>0</v>
      </c>
      <c r="AA3876">
        <v>0</v>
      </c>
      <c r="AB3876">
        <v>1</v>
      </c>
      <c r="AC3876">
        <v>0</v>
      </c>
      <c r="AD3876">
        <v>0</v>
      </c>
      <c r="AE3876">
        <v>1</v>
      </c>
    </row>
    <row r="3877" spans="1:31" x14ac:dyDescent="0.15">
      <c r="A3877">
        <v>4381</v>
      </c>
      <c r="B3877">
        <v>187</v>
      </c>
      <c r="C3877">
        <v>2</v>
      </c>
      <c r="D3877" s="17">
        <v>2007</v>
      </c>
      <c r="E3877" s="17">
        <v>1</v>
      </c>
      <c r="F3877" s="17">
        <v>11</v>
      </c>
      <c r="G3877" s="40">
        <f t="shared" si="466"/>
        <v>39093</v>
      </c>
      <c r="H3877">
        <f t="shared" si="467"/>
        <v>2</v>
      </c>
      <c r="I3877" s="29">
        <v>0.41111111111111115</v>
      </c>
      <c r="J3877" s="29">
        <v>0.41111111111111109</v>
      </c>
      <c r="L3877">
        <v>21</v>
      </c>
      <c r="O3877">
        <v>7</v>
      </c>
      <c r="P3877">
        <v>3</v>
      </c>
      <c r="Q3877">
        <v>1</v>
      </c>
      <c r="R3877">
        <v>38.9</v>
      </c>
      <c r="S3877">
        <v>1</v>
      </c>
      <c r="T3877">
        <v>3</v>
      </c>
      <c r="W3877" s="41" t="s">
        <v>50</v>
      </c>
      <c r="X3877">
        <v>1</v>
      </c>
      <c r="Y3877">
        <v>0</v>
      </c>
      <c r="Z3877">
        <v>1</v>
      </c>
      <c r="AA3877">
        <v>0</v>
      </c>
      <c r="AB3877">
        <v>0</v>
      </c>
      <c r="AC3877">
        <v>0</v>
      </c>
      <c r="AD3877">
        <v>0</v>
      </c>
      <c r="AE3877">
        <v>1</v>
      </c>
    </row>
    <row r="3878" spans="1:31" x14ac:dyDescent="0.15">
      <c r="A3878">
        <v>4390</v>
      </c>
      <c r="B3878">
        <v>187</v>
      </c>
      <c r="C3878">
        <v>2</v>
      </c>
      <c r="D3878" s="17">
        <v>2007</v>
      </c>
      <c r="E3878" s="17">
        <v>1</v>
      </c>
      <c r="F3878" s="17">
        <v>12</v>
      </c>
      <c r="G3878" s="40">
        <f t="shared" si="466"/>
        <v>39094</v>
      </c>
      <c r="H3878">
        <f t="shared" si="467"/>
        <v>2</v>
      </c>
      <c r="I3878" s="29">
        <v>0.39027777777777778</v>
      </c>
      <c r="J3878" s="29">
        <v>0.39027777777777778</v>
      </c>
      <c r="N3878">
        <v>20</v>
      </c>
      <c r="O3878">
        <v>7</v>
      </c>
      <c r="P3878">
        <v>3</v>
      </c>
      <c r="Q3878">
        <v>1</v>
      </c>
      <c r="R3878">
        <v>37.700000000000003</v>
      </c>
      <c r="S3878">
        <v>1</v>
      </c>
      <c r="T3878">
        <v>3</v>
      </c>
      <c r="W3878" s="41" t="s">
        <v>118</v>
      </c>
      <c r="X3878">
        <v>3</v>
      </c>
      <c r="Y3878">
        <v>0</v>
      </c>
      <c r="Z3878">
        <v>0</v>
      </c>
      <c r="AA3878">
        <v>0</v>
      </c>
      <c r="AB3878">
        <v>1</v>
      </c>
      <c r="AC3878">
        <v>0</v>
      </c>
      <c r="AD3878">
        <v>0</v>
      </c>
      <c r="AE3878">
        <v>1</v>
      </c>
    </row>
    <row r="3879" spans="1:31" x14ac:dyDescent="0.15">
      <c r="A3879">
        <v>3458</v>
      </c>
      <c r="B3879">
        <v>155</v>
      </c>
      <c r="C3879">
        <v>2</v>
      </c>
      <c r="D3879" s="17">
        <v>2008</v>
      </c>
      <c r="E3879" s="17">
        <v>1</v>
      </c>
      <c r="F3879" s="17">
        <v>7</v>
      </c>
      <c r="G3879" s="40">
        <f t="shared" si="466"/>
        <v>39454</v>
      </c>
      <c r="H3879">
        <f t="shared" si="467"/>
        <v>2</v>
      </c>
      <c r="I3879" s="38">
        <v>0</v>
      </c>
      <c r="J3879" s="38">
        <v>0.3354166666666667</v>
      </c>
      <c r="K3879">
        <v>7801</v>
      </c>
      <c r="N3879">
        <v>20</v>
      </c>
      <c r="O3879">
        <v>7</v>
      </c>
      <c r="P3879">
        <v>3</v>
      </c>
      <c r="Q3879">
        <v>1</v>
      </c>
      <c r="W3879" s="41" t="s">
        <v>51</v>
      </c>
      <c r="X3879">
        <v>0</v>
      </c>
      <c r="Y3879">
        <v>1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</row>
    <row r="3880" spans="1:31" x14ac:dyDescent="0.15">
      <c r="A3880">
        <v>3459</v>
      </c>
      <c r="B3880">
        <v>155</v>
      </c>
      <c r="C3880">
        <v>2</v>
      </c>
      <c r="D3880" s="17">
        <v>2008</v>
      </c>
      <c r="E3880" s="17">
        <v>1</v>
      </c>
      <c r="F3880" s="17">
        <v>7</v>
      </c>
      <c r="G3880" s="40">
        <f t="shared" si="466"/>
        <v>39454</v>
      </c>
      <c r="H3880">
        <f t="shared" si="467"/>
        <v>2</v>
      </c>
      <c r="I3880" s="38">
        <v>0</v>
      </c>
      <c r="J3880" s="38">
        <v>0.33611111111111108</v>
      </c>
      <c r="N3880">
        <v>20</v>
      </c>
      <c r="O3880">
        <v>7</v>
      </c>
      <c r="P3880">
        <v>3</v>
      </c>
      <c r="Q3880">
        <v>1</v>
      </c>
      <c r="W3880" s="41" t="s">
        <v>50</v>
      </c>
      <c r="X3880">
        <v>1</v>
      </c>
      <c r="Y3880">
        <v>0</v>
      </c>
      <c r="Z3880">
        <v>1</v>
      </c>
      <c r="AA3880">
        <v>0</v>
      </c>
      <c r="AB3880">
        <v>0</v>
      </c>
      <c r="AC3880">
        <v>0</v>
      </c>
      <c r="AD3880">
        <v>0</v>
      </c>
      <c r="AE3880">
        <v>1</v>
      </c>
    </row>
    <row r="3881" spans="1:31" x14ac:dyDescent="0.15">
      <c r="A3881">
        <v>3463</v>
      </c>
      <c r="B3881">
        <v>155</v>
      </c>
      <c r="C3881">
        <v>2</v>
      </c>
      <c r="D3881" s="17">
        <v>2008</v>
      </c>
      <c r="E3881" s="17">
        <v>1</v>
      </c>
      <c r="F3881" s="17">
        <v>7</v>
      </c>
      <c r="G3881" s="40">
        <f t="shared" si="466"/>
        <v>39454</v>
      </c>
      <c r="H3881">
        <f t="shared" si="467"/>
        <v>2</v>
      </c>
      <c r="I3881" s="38">
        <v>0</v>
      </c>
      <c r="J3881" s="38">
        <v>0.39444444444444443</v>
      </c>
      <c r="K3881">
        <v>7802</v>
      </c>
      <c r="N3881">
        <v>20</v>
      </c>
      <c r="O3881">
        <v>7</v>
      </c>
      <c r="P3881">
        <v>3</v>
      </c>
      <c r="Q3881">
        <v>2</v>
      </c>
      <c r="W3881" s="41" t="s">
        <v>50</v>
      </c>
      <c r="X3881">
        <v>0</v>
      </c>
      <c r="Y3881">
        <v>1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</row>
    <row r="3882" spans="1:31" x14ac:dyDescent="0.15">
      <c r="A3882">
        <v>3480</v>
      </c>
      <c r="B3882">
        <v>156</v>
      </c>
      <c r="C3882">
        <v>2</v>
      </c>
      <c r="D3882" s="17">
        <v>2008</v>
      </c>
      <c r="E3882" s="17">
        <v>1</v>
      </c>
      <c r="F3882" s="17">
        <v>8</v>
      </c>
      <c r="G3882" s="40">
        <f t="shared" si="466"/>
        <v>39455</v>
      </c>
      <c r="H3882">
        <f t="shared" si="467"/>
        <v>2</v>
      </c>
      <c r="I3882" s="38">
        <v>0</v>
      </c>
      <c r="J3882" s="38">
        <v>0.33680555555555558</v>
      </c>
      <c r="K3882">
        <v>7809</v>
      </c>
      <c r="N3882">
        <v>20</v>
      </c>
      <c r="O3882">
        <v>7</v>
      </c>
      <c r="P3882">
        <v>3</v>
      </c>
      <c r="Q3882">
        <v>1</v>
      </c>
      <c r="R3882">
        <v>37.799999999999997</v>
      </c>
      <c r="S3882">
        <v>1</v>
      </c>
      <c r="T3882">
        <v>3</v>
      </c>
      <c r="W3882" s="41" t="s">
        <v>118</v>
      </c>
      <c r="X3882">
        <v>1</v>
      </c>
      <c r="Y3882">
        <v>0</v>
      </c>
      <c r="Z3882">
        <v>1</v>
      </c>
      <c r="AA3882">
        <v>0</v>
      </c>
      <c r="AB3882">
        <v>0</v>
      </c>
      <c r="AC3882">
        <v>0</v>
      </c>
      <c r="AD3882">
        <v>0</v>
      </c>
      <c r="AE3882">
        <v>1</v>
      </c>
    </row>
    <row r="3883" spans="1:31" x14ac:dyDescent="0.15">
      <c r="A3883">
        <v>3483</v>
      </c>
      <c r="B3883">
        <v>156</v>
      </c>
      <c r="C3883">
        <v>2</v>
      </c>
      <c r="D3883" s="19">
        <v>2008</v>
      </c>
      <c r="E3883" s="19">
        <v>1</v>
      </c>
      <c r="F3883" s="19">
        <v>8</v>
      </c>
      <c r="G3883" s="40">
        <f t="shared" si="466"/>
        <v>39455</v>
      </c>
      <c r="H3883">
        <f t="shared" si="467"/>
        <v>2</v>
      </c>
      <c r="I3883" s="38">
        <v>0</v>
      </c>
      <c r="J3883" s="38">
        <v>0.44791666666666669</v>
      </c>
      <c r="N3883">
        <v>20</v>
      </c>
      <c r="O3883">
        <v>7</v>
      </c>
      <c r="P3883">
        <v>3</v>
      </c>
      <c r="Q3883">
        <v>2</v>
      </c>
      <c r="T3883">
        <v>3</v>
      </c>
      <c r="W3883" s="41" t="s">
        <v>51</v>
      </c>
      <c r="X3883">
        <v>0</v>
      </c>
      <c r="Y3883">
        <v>1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</row>
    <row r="3884" spans="1:31" x14ac:dyDescent="0.15">
      <c r="A3884">
        <v>3481</v>
      </c>
      <c r="B3884">
        <v>156</v>
      </c>
      <c r="C3884">
        <v>2</v>
      </c>
      <c r="D3884" s="19">
        <v>2008</v>
      </c>
      <c r="E3884" s="19">
        <v>1</v>
      </c>
      <c r="F3884" s="19">
        <v>8</v>
      </c>
      <c r="G3884" s="40">
        <f t="shared" si="466"/>
        <v>39455</v>
      </c>
      <c r="H3884">
        <f t="shared" si="467"/>
        <v>2</v>
      </c>
      <c r="I3884" s="38">
        <v>0</v>
      </c>
      <c r="J3884" s="38">
        <v>0.37361111111111112</v>
      </c>
      <c r="N3884">
        <v>20</v>
      </c>
      <c r="O3884">
        <v>7</v>
      </c>
      <c r="P3884">
        <v>3</v>
      </c>
      <c r="Q3884">
        <v>1</v>
      </c>
      <c r="R3884">
        <v>36.4</v>
      </c>
      <c r="S3884">
        <v>0</v>
      </c>
      <c r="T3884">
        <v>3</v>
      </c>
      <c r="W3884" s="41" t="s">
        <v>278</v>
      </c>
      <c r="X3884">
        <v>1</v>
      </c>
      <c r="Y3884">
        <v>0</v>
      </c>
      <c r="Z3884">
        <v>1</v>
      </c>
      <c r="AA3884">
        <v>0</v>
      </c>
      <c r="AB3884">
        <v>0</v>
      </c>
      <c r="AC3884">
        <v>0</v>
      </c>
      <c r="AD3884">
        <v>0</v>
      </c>
      <c r="AE3884">
        <v>1</v>
      </c>
    </row>
    <row r="3885" spans="1:31" x14ac:dyDescent="0.15">
      <c r="A3885">
        <v>3478</v>
      </c>
      <c r="B3885">
        <v>156</v>
      </c>
      <c r="C3885">
        <v>2</v>
      </c>
      <c r="D3885" s="17">
        <v>2008</v>
      </c>
      <c r="E3885" s="17">
        <v>1</v>
      </c>
      <c r="F3885" s="17">
        <v>8</v>
      </c>
      <c r="G3885" s="40">
        <f t="shared" si="466"/>
        <v>39455</v>
      </c>
      <c r="H3885">
        <f t="shared" si="467"/>
        <v>2</v>
      </c>
      <c r="I3885" s="38">
        <v>0</v>
      </c>
      <c r="J3885" s="38">
        <v>0.35069444444444442</v>
      </c>
      <c r="N3885">
        <v>20</v>
      </c>
      <c r="O3885">
        <v>7</v>
      </c>
      <c r="P3885">
        <v>3</v>
      </c>
      <c r="Q3885">
        <v>1</v>
      </c>
      <c r="R3885">
        <v>36.9</v>
      </c>
      <c r="S3885">
        <v>0</v>
      </c>
      <c r="W3885" s="41" t="s">
        <v>49</v>
      </c>
      <c r="X3885">
        <v>1</v>
      </c>
      <c r="Y3885">
        <v>0</v>
      </c>
      <c r="Z3885">
        <v>1</v>
      </c>
      <c r="AA3885">
        <v>0</v>
      </c>
      <c r="AB3885">
        <v>0</v>
      </c>
      <c r="AC3885">
        <v>0</v>
      </c>
      <c r="AD3885">
        <v>0</v>
      </c>
      <c r="AE3885">
        <v>1</v>
      </c>
    </row>
    <row r="3886" spans="1:31" x14ac:dyDescent="0.15">
      <c r="A3886">
        <v>3488</v>
      </c>
      <c r="B3886">
        <v>157</v>
      </c>
      <c r="C3886">
        <v>2</v>
      </c>
      <c r="D3886" s="19">
        <v>2008</v>
      </c>
      <c r="E3886" s="19">
        <v>1</v>
      </c>
      <c r="F3886" s="19">
        <v>9</v>
      </c>
      <c r="G3886" s="40">
        <f t="shared" si="466"/>
        <v>39456</v>
      </c>
      <c r="H3886">
        <f t="shared" si="467"/>
        <v>2</v>
      </c>
      <c r="I3886" s="38">
        <v>0</v>
      </c>
      <c r="J3886" s="38">
        <v>0.4201388888888889</v>
      </c>
      <c r="K3886">
        <v>7811</v>
      </c>
      <c r="N3886">
        <v>20</v>
      </c>
      <c r="O3886">
        <v>7</v>
      </c>
      <c r="P3886">
        <v>3</v>
      </c>
      <c r="Q3886">
        <v>2</v>
      </c>
      <c r="R3886">
        <v>36.5</v>
      </c>
      <c r="S3886">
        <v>0</v>
      </c>
      <c r="T3886">
        <v>3</v>
      </c>
      <c r="W3886" s="41" t="s">
        <v>24</v>
      </c>
      <c r="X3886">
        <v>1</v>
      </c>
      <c r="Y3886">
        <v>0</v>
      </c>
      <c r="Z3886">
        <v>1</v>
      </c>
      <c r="AA3886">
        <v>0</v>
      </c>
      <c r="AB3886">
        <v>0</v>
      </c>
      <c r="AC3886">
        <v>0</v>
      </c>
      <c r="AD3886">
        <v>0</v>
      </c>
      <c r="AE3886">
        <v>1</v>
      </c>
    </row>
    <row r="3887" spans="1:31" x14ac:dyDescent="0.15">
      <c r="A3887">
        <v>3496</v>
      </c>
      <c r="B3887">
        <v>157</v>
      </c>
      <c r="C3887">
        <v>2</v>
      </c>
      <c r="D3887" s="17">
        <v>2008</v>
      </c>
      <c r="E3887" s="17">
        <v>1</v>
      </c>
      <c r="F3887" s="17">
        <v>10</v>
      </c>
      <c r="G3887" s="40">
        <f t="shared" si="466"/>
        <v>39457</v>
      </c>
      <c r="H3887">
        <f t="shared" si="467"/>
        <v>2</v>
      </c>
      <c r="I3887" s="38">
        <v>0</v>
      </c>
      <c r="J3887" s="38">
        <v>0.41805555555555557</v>
      </c>
      <c r="K3887">
        <v>2964</v>
      </c>
      <c r="N3887">
        <v>20</v>
      </c>
      <c r="O3887">
        <v>7</v>
      </c>
      <c r="P3887">
        <v>3</v>
      </c>
      <c r="Q3887">
        <v>2</v>
      </c>
      <c r="T3887">
        <v>3</v>
      </c>
      <c r="W3887" s="41" t="s">
        <v>118</v>
      </c>
      <c r="X3887">
        <v>1</v>
      </c>
      <c r="Y3887">
        <v>0</v>
      </c>
      <c r="Z3887">
        <v>1</v>
      </c>
      <c r="AA3887">
        <v>0</v>
      </c>
      <c r="AB3887">
        <v>0</v>
      </c>
      <c r="AC3887">
        <v>0</v>
      </c>
      <c r="AD3887">
        <v>0</v>
      </c>
      <c r="AE3887">
        <v>1</v>
      </c>
    </row>
    <row r="3888" spans="1:31" x14ac:dyDescent="0.15">
      <c r="A3888">
        <v>3501</v>
      </c>
      <c r="B3888">
        <v>157</v>
      </c>
      <c r="C3888">
        <v>2</v>
      </c>
      <c r="D3888" s="17">
        <v>2008</v>
      </c>
      <c r="E3888" s="17">
        <v>1</v>
      </c>
      <c r="F3888" s="17">
        <v>10</v>
      </c>
      <c r="G3888" s="40">
        <f t="shared" si="466"/>
        <v>39457</v>
      </c>
      <c r="H3888">
        <f t="shared" si="467"/>
        <v>2</v>
      </c>
      <c r="I3888" s="38">
        <v>12</v>
      </c>
      <c r="J3888" s="38">
        <v>12</v>
      </c>
      <c r="L3888">
        <v>26</v>
      </c>
      <c r="O3888">
        <v>7</v>
      </c>
      <c r="P3888">
        <v>3</v>
      </c>
      <c r="Q3888">
        <v>2</v>
      </c>
      <c r="W3888" s="41" t="s">
        <v>118</v>
      </c>
      <c r="X3888">
        <v>0</v>
      </c>
      <c r="Y3888">
        <v>1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</row>
    <row r="3889" spans="1:40" x14ac:dyDescent="0.15">
      <c r="A3889">
        <v>3503</v>
      </c>
      <c r="B3889">
        <v>157</v>
      </c>
      <c r="C3889">
        <v>2</v>
      </c>
      <c r="D3889" s="17">
        <v>2008</v>
      </c>
      <c r="E3889" s="17">
        <v>1</v>
      </c>
      <c r="F3889" s="17">
        <v>11</v>
      </c>
      <c r="G3889" s="40">
        <f t="shared" si="466"/>
        <v>39458</v>
      </c>
      <c r="H3889">
        <f t="shared" si="467"/>
        <v>2</v>
      </c>
      <c r="I3889" s="38">
        <v>0</v>
      </c>
      <c r="J3889" s="38">
        <v>0.35833333333333334</v>
      </c>
      <c r="N3889">
        <v>20</v>
      </c>
      <c r="O3889">
        <v>7</v>
      </c>
      <c r="P3889">
        <v>3</v>
      </c>
      <c r="Q3889">
        <v>1</v>
      </c>
      <c r="R3889">
        <v>39</v>
      </c>
      <c r="S3889">
        <v>1</v>
      </c>
      <c r="T3889">
        <v>3</v>
      </c>
      <c r="W3889" s="41" t="s">
        <v>50</v>
      </c>
      <c r="X3889">
        <v>3</v>
      </c>
      <c r="Y3889">
        <v>0</v>
      </c>
      <c r="Z3889">
        <v>0</v>
      </c>
      <c r="AA3889">
        <v>0</v>
      </c>
      <c r="AB3889">
        <v>1</v>
      </c>
      <c r="AC3889">
        <v>0</v>
      </c>
      <c r="AD3889">
        <v>0</v>
      </c>
      <c r="AE3889">
        <v>1</v>
      </c>
    </row>
    <row r="3890" spans="1:40" x14ac:dyDescent="0.15">
      <c r="A3890">
        <v>3505</v>
      </c>
      <c r="B3890">
        <v>157</v>
      </c>
      <c r="C3890">
        <v>2</v>
      </c>
      <c r="D3890" s="17">
        <v>2008</v>
      </c>
      <c r="E3890" s="17">
        <v>1</v>
      </c>
      <c r="F3890" s="17">
        <v>11</v>
      </c>
      <c r="G3890" s="40">
        <f t="shared" si="466"/>
        <v>39458</v>
      </c>
      <c r="H3890">
        <f t="shared" si="467"/>
        <v>2</v>
      </c>
      <c r="I3890" s="38">
        <v>0</v>
      </c>
      <c r="J3890" s="38">
        <v>0.37152777777777773</v>
      </c>
      <c r="K3890">
        <v>7816</v>
      </c>
      <c r="N3890">
        <v>20</v>
      </c>
      <c r="O3890">
        <v>7</v>
      </c>
      <c r="P3890">
        <v>3</v>
      </c>
      <c r="Q3890">
        <v>2</v>
      </c>
      <c r="R3890">
        <v>36.200000000000003</v>
      </c>
      <c r="S3890">
        <v>0</v>
      </c>
      <c r="W3890" s="41" t="s">
        <v>118</v>
      </c>
      <c r="X3890">
        <v>1</v>
      </c>
      <c r="Y3890">
        <v>0</v>
      </c>
      <c r="Z3890">
        <v>1</v>
      </c>
      <c r="AA3890">
        <v>0</v>
      </c>
      <c r="AB3890">
        <v>0</v>
      </c>
      <c r="AC3890">
        <v>0</v>
      </c>
      <c r="AD3890">
        <v>0</v>
      </c>
      <c r="AE3890">
        <v>1</v>
      </c>
    </row>
    <row r="3891" spans="1:40" x14ac:dyDescent="0.15">
      <c r="A3891">
        <v>256</v>
      </c>
      <c r="B3891">
        <v>10</v>
      </c>
      <c r="C3891">
        <v>2</v>
      </c>
      <c r="D3891" s="17">
        <v>2004</v>
      </c>
      <c r="E3891" s="17">
        <v>1</v>
      </c>
      <c r="F3891" s="17">
        <v>12</v>
      </c>
      <c r="G3891" s="40">
        <f t="shared" ref="G3891:G3911" si="468">DATE(D3891,E3891,F3891)</f>
        <v>37998</v>
      </c>
      <c r="H3891">
        <f t="shared" ref="H3891:H3911" si="469">INT((G3891-DATE(YEAR(G3891-WEEKDAY(G3891-1)+4),1,3)+WEEKDAY(DATE(YEAR(G3891-WEEKDAY(G3891-1)+4),1,3))+5)/7)</f>
        <v>3</v>
      </c>
      <c r="I3891" s="38">
        <v>0</v>
      </c>
      <c r="J3891" s="38">
        <v>0.38541666666666669</v>
      </c>
      <c r="K3891">
        <v>7785</v>
      </c>
      <c r="L3891">
        <v>20</v>
      </c>
      <c r="O3891">
        <v>7</v>
      </c>
      <c r="P3891">
        <v>3</v>
      </c>
      <c r="Q3891">
        <v>2</v>
      </c>
      <c r="T3891">
        <v>2</v>
      </c>
      <c r="W3891" s="41" t="s">
        <v>49</v>
      </c>
      <c r="X3891">
        <v>4</v>
      </c>
      <c r="Y3891">
        <v>0</v>
      </c>
      <c r="Z3891">
        <v>0</v>
      </c>
      <c r="AA3891">
        <v>0</v>
      </c>
      <c r="AB3891">
        <v>0</v>
      </c>
      <c r="AC3891">
        <v>1</v>
      </c>
      <c r="AD3891">
        <v>0</v>
      </c>
      <c r="AE3891">
        <v>1</v>
      </c>
    </row>
    <row r="3892" spans="1:40" x14ac:dyDescent="0.15">
      <c r="A3892">
        <v>265</v>
      </c>
      <c r="B3892">
        <v>10</v>
      </c>
      <c r="C3892">
        <v>2</v>
      </c>
      <c r="D3892" s="17">
        <v>2004</v>
      </c>
      <c r="E3892" s="17">
        <v>1</v>
      </c>
      <c r="F3892" s="17">
        <v>12</v>
      </c>
      <c r="G3892" s="40">
        <f t="shared" si="468"/>
        <v>37998</v>
      </c>
      <c r="H3892">
        <f t="shared" si="469"/>
        <v>3</v>
      </c>
      <c r="I3892" s="38">
        <v>0</v>
      </c>
      <c r="J3892" s="38">
        <v>0.41319444444444442</v>
      </c>
      <c r="K3892">
        <v>1859</v>
      </c>
      <c r="L3892">
        <v>22</v>
      </c>
      <c r="O3892">
        <v>7</v>
      </c>
      <c r="P3892">
        <v>3</v>
      </c>
      <c r="Q3892">
        <v>1</v>
      </c>
      <c r="T3892">
        <v>2</v>
      </c>
      <c r="X3892">
        <v>3</v>
      </c>
      <c r="Y3892">
        <v>0</v>
      </c>
      <c r="Z3892">
        <v>0</v>
      </c>
      <c r="AA3892">
        <v>0</v>
      </c>
      <c r="AB3892">
        <v>1</v>
      </c>
      <c r="AC3892">
        <v>0</v>
      </c>
      <c r="AD3892">
        <v>0</v>
      </c>
      <c r="AE3892">
        <v>1</v>
      </c>
    </row>
    <row r="3893" spans="1:40" x14ac:dyDescent="0.15">
      <c r="A3893">
        <v>268</v>
      </c>
      <c r="B3893">
        <v>10</v>
      </c>
      <c r="C3893">
        <v>2</v>
      </c>
      <c r="D3893" s="17">
        <v>2004</v>
      </c>
      <c r="E3893" s="17">
        <v>1</v>
      </c>
      <c r="F3893" s="17">
        <v>12</v>
      </c>
      <c r="G3893" s="40">
        <f t="shared" si="468"/>
        <v>37998</v>
      </c>
      <c r="H3893">
        <f t="shared" si="469"/>
        <v>3</v>
      </c>
      <c r="I3893" s="38">
        <v>0</v>
      </c>
      <c r="J3893" s="38">
        <v>0.41736111111111113</v>
      </c>
      <c r="K3893">
        <v>4866</v>
      </c>
      <c r="L3893">
        <v>23</v>
      </c>
      <c r="O3893">
        <v>7</v>
      </c>
      <c r="P3893">
        <v>3</v>
      </c>
      <c r="Q3893">
        <v>1</v>
      </c>
      <c r="T3893">
        <v>2</v>
      </c>
      <c r="W3893" s="41" t="s">
        <v>54</v>
      </c>
      <c r="X3893">
        <v>3</v>
      </c>
      <c r="Y3893">
        <v>0</v>
      </c>
      <c r="Z3893">
        <v>0</v>
      </c>
      <c r="AA3893">
        <v>0</v>
      </c>
      <c r="AB3893">
        <v>1</v>
      </c>
      <c r="AC3893">
        <v>0</v>
      </c>
      <c r="AD3893">
        <v>0</v>
      </c>
      <c r="AE3893">
        <v>1</v>
      </c>
      <c r="AM3893" s="8"/>
      <c r="AN3893" s="8"/>
    </row>
    <row r="3894" spans="1:40" x14ac:dyDescent="0.15">
      <c r="A3894">
        <v>276</v>
      </c>
      <c r="B3894">
        <v>10</v>
      </c>
      <c r="C3894">
        <v>2</v>
      </c>
      <c r="D3894" s="17">
        <v>2004</v>
      </c>
      <c r="E3894" s="17">
        <v>1</v>
      </c>
      <c r="F3894" s="17">
        <v>12</v>
      </c>
      <c r="G3894" s="40">
        <f t="shared" si="468"/>
        <v>37998</v>
      </c>
      <c r="H3894">
        <f t="shared" si="469"/>
        <v>3</v>
      </c>
      <c r="I3894" s="38">
        <v>0</v>
      </c>
      <c r="J3894" s="38">
        <v>0.44791666666666669</v>
      </c>
      <c r="K3894">
        <v>1667</v>
      </c>
      <c r="L3894">
        <v>23</v>
      </c>
      <c r="O3894">
        <v>7</v>
      </c>
      <c r="P3894">
        <v>3</v>
      </c>
      <c r="Q3894">
        <v>2</v>
      </c>
      <c r="R3894">
        <v>36.700000000000003</v>
      </c>
      <c r="S3894">
        <v>0</v>
      </c>
      <c r="T3894">
        <v>2</v>
      </c>
      <c r="W3894" s="41" t="s">
        <v>50</v>
      </c>
      <c r="X3894">
        <v>0</v>
      </c>
      <c r="Y3894">
        <v>1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</row>
    <row r="3895" spans="1:40" x14ac:dyDescent="0.15">
      <c r="A3895">
        <v>272</v>
      </c>
      <c r="B3895">
        <v>10</v>
      </c>
      <c r="C3895">
        <v>2</v>
      </c>
      <c r="D3895" s="17">
        <v>2004</v>
      </c>
      <c r="E3895" s="17">
        <v>1</v>
      </c>
      <c r="F3895" s="17">
        <v>12</v>
      </c>
      <c r="G3895" s="40">
        <f t="shared" si="468"/>
        <v>37998</v>
      </c>
      <c r="H3895">
        <f t="shared" si="469"/>
        <v>3</v>
      </c>
      <c r="I3895" s="38">
        <v>0</v>
      </c>
      <c r="J3895" s="38">
        <v>0.43958333333333338</v>
      </c>
      <c r="L3895">
        <v>20</v>
      </c>
      <c r="O3895">
        <v>7</v>
      </c>
      <c r="P3895">
        <v>3</v>
      </c>
      <c r="Q3895">
        <v>1</v>
      </c>
      <c r="T3895">
        <v>2</v>
      </c>
      <c r="W3895" s="41" t="s">
        <v>42</v>
      </c>
      <c r="X3895">
        <v>1</v>
      </c>
      <c r="Y3895">
        <v>0</v>
      </c>
      <c r="Z3895">
        <v>1</v>
      </c>
      <c r="AA3895">
        <v>0</v>
      </c>
      <c r="AB3895">
        <v>0</v>
      </c>
      <c r="AC3895">
        <v>0</v>
      </c>
      <c r="AD3895">
        <v>0</v>
      </c>
      <c r="AE3895">
        <v>1</v>
      </c>
    </row>
    <row r="3896" spans="1:40" x14ac:dyDescent="0.15">
      <c r="A3896">
        <v>260</v>
      </c>
      <c r="B3896">
        <v>10</v>
      </c>
      <c r="C3896">
        <v>2</v>
      </c>
      <c r="D3896" s="19">
        <v>2004</v>
      </c>
      <c r="E3896" s="19">
        <v>1</v>
      </c>
      <c r="F3896" s="19">
        <v>12</v>
      </c>
      <c r="G3896" s="40">
        <f t="shared" si="468"/>
        <v>37998</v>
      </c>
      <c r="H3896">
        <f t="shared" si="469"/>
        <v>3</v>
      </c>
      <c r="I3896" s="38">
        <v>0</v>
      </c>
      <c r="J3896" s="38">
        <v>0.39861111111111108</v>
      </c>
      <c r="K3896">
        <v>4862</v>
      </c>
      <c r="L3896">
        <v>24</v>
      </c>
      <c r="O3896">
        <v>7</v>
      </c>
      <c r="P3896">
        <v>3</v>
      </c>
      <c r="Q3896">
        <v>1</v>
      </c>
      <c r="T3896">
        <v>2</v>
      </c>
      <c r="W3896" s="41" t="s">
        <v>118</v>
      </c>
      <c r="X3896">
        <v>0</v>
      </c>
      <c r="Y3896">
        <v>1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</row>
    <row r="3897" spans="1:40" x14ac:dyDescent="0.15">
      <c r="A3897">
        <v>270</v>
      </c>
      <c r="B3897">
        <v>10</v>
      </c>
      <c r="C3897">
        <v>2</v>
      </c>
      <c r="D3897" s="17">
        <v>2004</v>
      </c>
      <c r="E3897" s="17">
        <v>1</v>
      </c>
      <c r="F3897" s="17">
        <v>12</v>
      </c>
      <c r="G3897" s="40">
        <f t="shared" si="468"/>
        <v>37998</v>
      </c>
      <c r="H3897">
        <f t="shared" si="469"/>
        <v>3</v>
      </c>
      <c r="I3897" s="38">
        <v>0</v>
      </c>
      <c r="J3897" s="38">
        <v>0.43402777777777773</v>
      </c>
      <c r="K3897">
        <v>4868</v>
      </c>
      <c r="L3897">
        <v>25</v>
      </c>
      <c r="O3897">
        <v>7</v>
      </c>
      <c r="P3897">
        <v>3</v>
      </c>
      <c r="Q3897">
        <v>1</v>
      </c>
      <c r="W3897" s="41" t="s">
        <v>118</v>
      </c>
      <c r="X3897">
        <v>0</v>
      </c>
      <c r="Y3897">
        <v>1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</row>
    <row r="3898" spans="1:40" x14ac:dyDescent="0.15">
      <c r="A3898">
        <v>198</v>
      </c>
      <c r="B3898">
        <v>8</v>
      </c>
      <c r="C3898">
        <v>2</v>
      </c>
      <c r="D3898" s="17">
        <v>2004</v>
      </c>
      <c r="E3898" s="17">
        <v>1</v>
      </c>
      <c r="F3898" s="17">
        <v>13</v>
      </c>
      <c r="G3898" s="40">
        <f t="shared" si="468"/>
        <v>37999</v>
      </c>
      <c r="H3898">
        <f t="shared" si="469"/>
        <v>3</v>
      </c>
      <c r="I3898" s="38">
        <v>9</v>
      </c>
      <c r="J3898" s="38">
        <v>9</v>
      </c>
      <c r="K3898">
        <v>1977</v>
      </c>
      <c r="L3898">
        <v>20</v>
      </c>
      <c r="O3898">
        <v>7</v>
      </c>
      <c r="P3898">
        <v>3</v>
      </c>
      <c r="Q3898">
        <v>1</v>
      </c>
      <c r="T3898">
        <v>2</v>
      </c>
      <c r="W3898" s="41" t="s">
        <v>118</v>
      </c>
      <c r="X3898">
        <v>0</v>
      </c>
      <c r="Y3898">
        <v>1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</row>
    <row r="3899" spans="1:40" x14ac:dyDescent="0.15">
      <c r="A3899">
        <v>201</v>
      </c>
      <c r="B3899">
        <v>8</v>
      </c>
      <c r="C3899">
        <v>2</v>
      </c>
      <c r="D3899" s="17">
        <v>2004</v>
      </c>
      <c r="E3899" s="17">
        <v>1</v>
      </c>
      <c r="F3899" s="17">
        <v>13</v>
      </c>
      <c r="G3899" s="40">
        <f t="shared" si="468"/>
        <v>37999</v>
      </c>
      <c r="H3899">
        <f t="shared" si="469"/>
        <v>3</v>
      </c>
      <c r="I3899" s="38">
        <v>0</v>
      </c>
      <c r="J3899" s="38">
        <v>0.39444444444444443</v>
      </c>
      <c r="L3899">
        <v>24</v>
      </c>
      <c r="O3899">
        <v>7</v>
      </c>
      <c r="P3899">
        <v>3</v>
      </c>
      <c r="Q3899">
        <v>1</v>
      </c>
      <c r="T3899">
        <v>2</v>
      </c>
      <c r="W3899" s="41" t="s">
        <v>50</v>
      </c>
      <c r="X3899">
        <v>0</v>
      </c>
      <c r="Y3899">
        <v>1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</row>
    <row r="3900" spans="1:40" x14ac:dyDescent="0.15">
      <c r="A3900">
        <v>215</v>
      </c>
      <c r="B3900">
        <v>8</v>
      </c>
      <c r="C3900">
        <v>3</v>
      </c>
      <c r="D3900" s="19">
        <v>2004</v>
      </c>
      <c r="E3900" s="19">
        <v>1</v>
      </c>
      <c r="F3900" s="19">
        <v>14</v>
      </c>
      <c r="G3900" s="40">
        <f t="shared" si="468"/>
        <v>38000</v>
      </c>
      <c r="H3900">
        <f t="shared" si="469"/>
        <v>3</v>
      </c>
      <c r="I3900" s="38">
        <v>0</v>
      </c>
      <c r="J3900" s="38">
        <v>0.36527777777777781</v>
      </c>
      <c r="K3900">
        <v>4881</v>
      </c>
      <c r="L3900">
        <v>24</v>
      </c>
      <c r="O3900">
        <v>7</v>
      </c>
      <c r="P3900">
        <v>3</v>
      </c>
      <c r="Q3900">
        <v>1</v>
      </c>
      <c r="T3900">
        <v>2</v>
      </c>
      <c r="W3900" s="41" t="s">
        <v>278</v>
      </c>
      <c r="X3900">
        <v>0</v>
      </c>
      <c r="Y3900">
        <v>1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</row>
    <row r="3901" spans="1:40" x14ac:dyDescent="0.15">
      <c r="A3901">
        <v>211</v>
      </c>
      <c r="B3901">
        <v>8</v>
      </c>
      <c r="C3901">
        <v>3</v>
      </c>
      <c r="D3901" s="17">
        <v>2004</v>
      </c>
      <c r="E3901" s="17">
        <v>1</v>
      </c>
      <c r="F3901" s="17">
        <v>14</v>
      </c>
      <c r="G3901" s="40">
        <f t="shared" si="468"/>
        <v>38000</v>
      </c>
      <c r="H3901">
        <f t="shared" si="469"/>
        <v>3</v>
      </c>
      <c r="I3901" s="38">
        <v>0</v>
      </c>
      <c r="J3901" s="38">
        <v>0.32708333333333334</v>
      </c>
      <c r="K3901">
        <v>4878</v>
      </c>
      <c r="L3901">
        <v>29</v>
      </c>
      <c r="O3901">
        <v>7</v>
      </c>
      <c r="P3901">
        <v>3</v>
      </c>
      <c r="Q3901">
        <v>1</v>
      </c>
      <c r="W3901" s="41" t="s">
        <v>118</v>
      </c>
      <c r="X3901">
        <v>1</v>
      </c>
      <c r="Y3901">
        <v>0</v>
      </c>
      <c r="Z3901">
        <v>1</v>
      </c>
      <c r="AA3901">
        <v>0</v>
      </c>
      <c r="AB3901">
        <v>0</v>
      </c>
      <c r="AC3901">
        <v>0</v>
      </c>
      <c r="AD3901">
        <v>0</v>
      </c>
      <c r="AE3901">
        <v>1</v>
      </c>
    </row>
    <row r="3902" spans="1:40" x14ac:dyDescent="0.15">
      <c r="A3902">
        <v>182</v>
      </c>
      <c r="B3902">
        <v>7</v>
      </c>
      <c r="C3902">
        <v>3</v>
      </c>
      <c r="D3902" s="17">
        <v>2004</v>
      </c>
      <c r="E3902" s="17">
        <v>1</v>
      </c>
      <c r="F3902" s="17">
        <v>15</v>
      </c>
      <c r="G3902" s="40">
        <f t="shared" si="468"/>
        <v>38001</v>
      </c>
      <c r="H3902">
        <f t="shared" si="469"/>
        <v>3</v>
      </c>
      <c r="I3902" s="38">
        <v>0</v>
      </c>
      <c r="J3902" s="38">
        <v>0.45555555555555555</v>
      </c>
      <c r="L3902">
        <v>29</v>
      </c>
      <c r="O3902">
        <v>7</v>
      </c>
      <c r="P3902">
        <v>3</v>
      </c>
      <c r="Q3902">
        <v>1</v>
      </c>
      <c r="R3902">
        <v>37.9</v>
      </c>
      <c r="S3902">
        <v>1</v>
      </c>
      <c r="T3902">
        <v>2</v>
      </c>
      <c r="W3902" s="41" t="s">
        <v>118</v>
      </c>
      <c r="X3902">
        <v>1</v>
      </c>
      <c r="Y3902">
        <v>0</v>
      </c>
      <c r="Z3902">
        <v>1</v>
      </c>
      <c r="AA3902">
        <v>0</v>
      </c>
      <c r="AB3902">
        <v>0</v>
      </c>
      <c r="AC3902">
        <v>0</v>
      </c>
      <c r="AD3902">
        <v>0</v>
      </c>
      <c r="AE3902">
        <v>1</v>
      </c>
    </row>
    <row r="3903" spans="1:40" x14ac:dyDescent="0.15">
      <c r="A3903">
        <v>228</v>
      </c>
      <c r="B3903">
        <v>9</v>
      </c>
      <c r="C3903">
        <v>3</v>
      </c>
      <c r="D3903" s="17">
        <v>2004</v>
      </c>
      <c r="E3903" s="17">
        <v>1</v>
      </c>
      <c r="F3903" s="17">
        <v>16</v>
      </c>
      <c r="G3903" s="40">
        <f t="shared" si="468"/>
        <v>38002</v>
      </c>
      <c r="H3903">
        <f t="shared" si="469"/>
        <v>3</v>
      </c>
      <c r="I3903" s="38">
        <v>0</v>
      </c>
      <c r="J3903" s="38">
        <v>0.41805555555555557</v>
      </c>
      <c r="L3903">
        <v>20</v>
      </c>
      <c r="O3903">
        <v>7</v>
      </c>
      <c r="P3903">
        <v>3</v>
      </c>
      <c r="Q3903">
        <v>1</v>
      </c>
      <c r="T3903">
        <v>2</v>
      </c>
      <c r="W3903" s="41" t="s">
        <v>120</v>
      </c>
      <c r="X3903">
        <v>0</v>
      </c>
      <c r="Y3903">
        <v>1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</row>
    <row r="3904" spans="1:40" x14ac:dyDescent="0.15">
      <c r="A3904">
        <v>233</v>
      </c>
      <c r="B3904">
        <v>9</v>
      </c>
      <c r="C3904">
        <v>3</v>
      </c>
      <c r="D3904" s="17">
        <v>2004</v>
      </c>
      <c r="E3904" s="17">
        <v>1</v>
      </c>
      <c r="F3904" s="17">
        <v>16</v>
      </c>
      <c r="G3904" s="40">
        <f t="shared" si="468"/>
        <v>38002</v>
      </c>
      <c r="H3904">
        <f t="shared" si="469"/>
        <v>3</v>
      </c>
      <c r="I3904" s="38">
        <v>0</v>
      </c>
      <c r="J3904" s="38">
        <v>0.46388888888888885</v>
      </c>
      <c r="K3904">
        <v>4579</v>
      </c>
      <c r="L3904">
        <v>25</v>
      </c>
      <c r="O3904">
        <v>7</v>
      </c>
      <c r="P3904">
        <v>3</v>
      </c>
      <c r="Q3904">
        <v>1</v>
      </c>
      <c r="T3904">
        <v>2</v>
      </c>
      <c r="W3904" s="41" t="s">
        <v>118</v>
      </c>
      <c r="X3904">
        <v>0</v>
      </c>
      <c r="Y3904">
        <v>1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</row>
    <row r="3905" spans="1:31" x14ac:dyDescent="0.15">
      <c r="A3905">
        <v>4403</v>
      </c>
      <c r="B3905">
        <v>187</v>
      </c>
      <c r="C3905">
        <v>3</v>
      </c>
      <c r="D3905" s="17">
        <v>2007</v>
      </c>
      <c r="E3905" s="17">
        <v>1</v>
      </c>
      <c r="F3905" s="17">
        <v>15</v>
      </c>
      <c r="G3905" s="40">
        <f t="shared" si="468"/>
        <v>39097</v>
      </c>
      <c r="H3905">
        <f t="shared" si="469"/>
        <v>3</v>
      </c>
      <c r="I3905" s="29">
        <v>0.41666666666666669</v>
      </c>
      <c r="J3905" s="29">
        <v>0.41666666666666669</v>
      </c>
      <c r="K3905">
        <v>7333</v>
      </c>
      <c r="L3905">
        <v>22</v>
      </c>
      <c r="O3905">
        <v>7</v>
      </c>
      <c r="P3905">
        <v>3</v>
      </c>
      <c r="Q3905">
        <v>2</v>
      </c>
      <c r="R3905">
        <v>37</v>
      </c>
      <c r="S3905">
        <v>0</v>
      </c>
      <c r="T3905">
        <v>3</v>
      </c>
      <c r="W3905" s="41" t="s">
        <v>118</v>
      </c>
      <c r="X3905">
        <v>1</v>
      </c>
      <c r="Y3905">
        <v>0</v>
      </c>
      <c r="Z3905">
        <v>1</v>
      </c>
      <c r="AA3905">
        <v>0</v>
      </c>
      <c r="AB3905">
        <v>0</v>
      </c>
      <c r="AC3905">
        <v>0</v>
      </c>
      <c r="AD3905">
        <v>0</v>
      </c>
      <c r="AE3905">
        <v>1</v>
      </c>
    </row>
    <row r="3906" spans="1:31" x14ac:dyDescent="0.15">
      <c r="A3906">
        <v>4438</v>
      </c>
      <c r="B3906">
        <v>189</v>
      </c>
      <c r="C3906">
        <v>3</v>
      </c>
      <c r="D3906" s="17">
        <v>2007</v>
      </c>
      <c r="E3906" s="17">
        <v>1</v>
      </c>
      <c r="F3906" s="17">
        <v>19</v>
      </c>
      <c r="G3906" s="40">
        <f t="shared" si="468"/>
        <v>39101</v>
      </c>
      <c r="H3906">
        <f t="shared" si="469"/>
        <v>3</v>
      </c>
      <c r="I3906" s="29">
        <v>0.41319444444444442</v>
      </c>
      <c r="J3906" s="29">
        <v>0.41319444444444442</v>
      </c>
      <c r="L3906">
        <v>28</v>
      </c>
      <c r="O3906">
        <v>7</v>
      </c>
      <c r="P3906">
        <v>3</v>
      </c>
      <c r="Q3906">
        <v>2</v>
      </c>
      <c r="W3906" s="41" t="s">
        <v>118</v>
      </c>
      <c r="X3906">
        <v>0</v>
      </c>
      <c r="Y3906">
        <v>1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</row>
    <row r="3907" spans="1:31" x14ac:dyDescent="0.15">
      <c r="A3907">
        <v>3519</v>
      </c>
      <c r="B3907">
        <v>158</v>
      </c>
      <c r="C3907">
        <v>3</v>
      </c>
      <c r="D3907" s="19">
        <v>2008</v>
      </c>
      <c r="E3907" s="19">
        <v>1</v>
      </c>
      <c r="F3907" s="19">
        <v>14</v>
      </c>
      <c r="G3907" s="40">
        <f t="shared" si="468"/>
        <v>39461</v>
      </c>
      <c r="H3907">
        <f t="shared" si="469"/>
        <v>3</v>
      </c>
      <c r="I3907" s="38">
        <v>0</v>
      </c>
      <c r="J3907" s="38">
        <v>0.3666666666666667</v>
      </c>
      <c r="K3907">
        <v>7825</v>
      </c>
      <c r="L3907">
        <v>20</v>
      </c>
      <c r="O3907">
        <v>7</v>
      </c>
      <c r="P3907">
        <v>3</v>
      </c>
      <c r="Q3907">
        <v>2</v>
      </c>
      <c r="R3907">
        <v>40.1</v>
      </c>
      <c r="S3907">
        <v>1</v>
      </c>
      <c r="T3907">
        <v>3</v>
      </c>
      <c r="W3907" s="41" t="s">
        <v>278</v>
      </c>
      <c r="X3907">
        <v>3</v>
      </c>
      <c r="Y3907">
        <v>0</v>
      </c>
      <c r="Z3907">
        <v>0</v>
      </c>
      <c r="AA3907">
        <v>0</v>
      </c>
      <c r="AB3907">
        <v>1</v>
      </c>
      <c r="AC3907">
        <v>0</v>
      </c>
      <c r="AD3907">
        <v>0</v>
      </c>
      <c r="AE3907">
        <v>1</v>
      </c>
    </row>
    <row r="3908" spans="1:31" x14ac:dyDescent="0.15">
      <c r="A3908">
        <v>3513</v>
      </c>
      <c r="B3908">
        <v>158</v>
      </c>
      <c r="C3908">
        <v>3</v>
      </c>
      <c r="D3908" s="17">
        <v>2008</v>
      </c>
      <c r="E3908" s="17">
        <v>1</v>
      </c>
      <c r="F3908" s="17">
        <v>14</v>
      </c>
      <c r="G3908" s="40">
        <f t="shared" si="468"/>
        <v>39461</v>
      </c>
      <c r="H3908">
        <f t="shared" si="469"/>
        <v>3</v>
      </c>
      <c r="I3908" s="38">
        <v>0</v>
      </c>
      <c r="J3908" s="38">
        <v>0.33263888888888887</v>
      </c>
      <c r="K3908">
        <v>7820</v>
      </c>
      <c r="L3908">
        <v>25</v>
      </c>
      <c r="O3908">
        <v>7</v>
      </c>
      <c r="P3908">
        <v>3</v>
      </c>
      <c r="Q3908">
        <v>2</v>
      </c>
      <c r="R3908">
        <v>37.9</v>
      </c>
      <c r="S3908">
        <v>1</v>
      </c>
      <c r="T3908">
        <v>3</v>
      </c>
      <c r="W3908" s="41" t="s">
        <v>278</v>
      </c>
      <c r="X3908">
        <v>1</v>
      </c>
      <c r="Y3908">
        <v>0</v>
      </c>
      <c r="Z3908">
        <v>1</v>
      </c>
      <c r="AA3908">
        <v>0</v>
      </c>
      <c r="AB3908">
        <v>0</v>
      </c>
      <c r="AC3908">
        <v>0</v>
      </c>
      <c r="AD3908">
        <v>0</v>
      </c>
      <c r="AE3908">
        <v>1</v>
      </c>
    </row>
    <row r="3909" spans="1:31" x14ac:dyDescent="0.15">
      <c r="A3909">
        <v>3516</v>
      </c>
      <c r="B3909">
        <v>158</v>
      </c>
      <c r="C3909">
        <v>3</v>
      </c>
      <c r="D3909" s="17">
        <v>2008</v>
      </c>
      <c r="E3909" s="17">
        <v>1</v>
      </c>
      <c r="F3909" s="17">
        <v>14</v>
      </c>
      <c r="G3909" s="40">
        <f t="shared" si="468"/>
        <v>39461</v>
      </c>
      <c r="H3909">
        <f t="shared" si="469"/>
        <v>3</v>
      </c>
      <c r="I3909" s="38">
        <v>0</v>
      </c>
      <c r="J3909" s="38">
        <v>0.35069444444444442</v>
      </c>
      <c r="K3909">
        <v>7823</v>
      </c>
      <c r="N3909">
        <v>25</v>
      </c>
      <c r="O3909">
        <v>7</v>
      </c>
      <c r="P3909">
        <v>3</v>
      </c>
      <c r="Q3909">
        <v>1</v>
      </c>
      <c r="W3909" s="41" t="s">
        <v>50</v>
      </c>
      <c r="X3909">
        <v>0</v>
      </c>
      <c r="Y3909">
        <v>1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</row>
    <row r="3910" spans="1:31" x14ac:dyDescent="0.15">
      <c r="A3910">
        <v>3544</v>
      </c>
      <c r="B3910">
        <v>159</v>
      </c>
      <c r="C3910">
        <v>3</v>
      </c>
      <c r="D3910" s="17">
        <v>2008</v>
      </c>
      <c r="E3910" s="17">
        <v>1</v>
      </c>
      <c r="F3910" s="17">
        <v>15</v>
      </c>
      <c r="G3910" s="40">
        <f t="shared" si="468"/>
        <v>39462</v>
      </c>
      <c r="H3910">
        <f t="shared" si="469"/>
        <v>3</v>
      </c>
      <c r="I3910" s="38">
        <v>0</v>
      </c>
      <c r="J3910" s="38">
        <v>0.43611111111111112</v>
      </c>
      <c r="K3910" s="32">
        <v>7839</v>
      </c>
      <c r="N3910">
        <v>20</v>
      </c>
      <c r="O3910">
        <v>7</v>
      </c>
      <c r="P3910">
        <v>3</v>
      </c>
      <c r="Q3910">
        <v>2</v>
      </c>
      <c r="R3910">
        <v>37.1</v>
      </c>
      <c r="S3910">
        <v>0</v>
      </c>
      <c r="W3910" s="41" t="s">
        <v>50</v>
      </c>
      <c r="X3910">
        <v>0</v>
      </c>
      <c r="Y3910">
        <v>1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</row>
    <row r="3911" spans="1:31" x14ac:dyDescent="0.15">
      <c r="A3911">
        <v>3557</v>
      </c>
      <c r="B3911">
        <v>159</v>
      </c>
      <c r="C3911">
        <v>3</v>
      </c>
      <c r="D3911" s="17">
        <v>2008</v>
      </c>
      <c r="E3911" s="17">
        <v>1</v>
      </c>
      <c r="F3911" s="17">
        <v>16</v>
      </c>
      <c r="G3911" s="40">
        <f t="shared" si="468"/>
        <v>39463</v>
      </c>
      <c r="H3911">
        <f t="shared" si="469"/>
        <v>3</v>
      </c>
      <c r="I3911" s="38">
        <v>0</v>
      </c>
      <c r="J3911" s="38">
        <v>0.3347222222222222</v>
      </c>
      <c r="K3911" s="32"/>
      <c r="N3911">
        <v>20</v>
      </c>
      <c r="O3911">
        <v>7</v>
      </c>
      <c r="P3911">
        <v>3</v>
      </c>
      <c r="Q3911">
        <v>2</v>
      </c>
      <c r="T3911">
        <v>3</v>
      </c>
      <c r="X3911">
        <v>0</v>
      </c>
      <c r="Y3911">
        <v>1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</row>
    <row r="3912" spans="1:31" x14ac:dyDescent="0.15">
      <c r="A3912">
        <v>139</v>
      </c>
      <c r="B3912">
        <v>6</v>
      </c>
      <c r="C3912">
        <v>3</v>
      </c>
      <c r="D3912" s="17">
        <v>2004</v>
      </c>
      <c r="E3912" s="17">
        <v>1</v>
      </c>
      <c r="F3912" s="17">
        <v>19</v>
      </c>
      <c r="G3912" s="40">
        <f t="shared" ref="G3912:G3924" si="470">DATE(D3912,E3912,F3912)</f>
        <v>38005</v>
      </c>
      <c r="H3912">
        <f t="shared" ref="H3912:H3924" si="471">INT((G3912-DATE(YEAR(G3912-WEEKDAY(G3912-1)+4),1,3)+WEEKDAY(DATE(YEAR(G3912-WEEKDAY(G3912-1)+4),1,3))+5)/7)</f>
        <v>4</v>
      </c>
      <c r="I3912" s="38">
        <v>0</v>
      </c>
      <c r="J3912" s="38">
        <v>0.4597222222222222</v>
      </c>
      <c r="K3912">
        <v>3544</v>
      </c>
      <c r="L3912">
        <v>20</v>
      </c>
      <c r="O3912">
        <v>7</v>
      </c>
      <c r="P3912">
        <v>3</v>
      </c>
      <c r="Q3912">
        <v>2</v>
      </c>
      <c r="T3912">
        <v>2</v>
      </c>
      <c r="W3912" s="41" t="s">
        <v>118</v>
      </c>
      <c r="X3912">
        <v>0</v>
      </c>
      <c r="Y3912">
        <v>1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</row>
    <row r="3913" spans="1:31" x14ac:dyDescent="0.15">
      <c r="A3913">
        <v>238</v>
      </c>
      <c r="B3913">
        <v>9</v>
      </c>
      <c r="C3913">
        <v>3</v>
      </c>
      <c r="D3913" s="17">
        <v>2004</v>
      </c>
      <c r="E3913" s="17">
        <v>1</v>
      </c>
      <c r="F3913" s="17">
        <v>19</v>
      </c>
      <c r="G3913" s="40">
        <f t="shared" si="470"/>
        <v>38005</v>
      </c>
      <c r="H3913">
        <f t="shared" si="471"/>
        <v>4</v>
      </c>
      <c r="I3913" s="38">
        <v>0</v>
      </c>
      <c r="J3913" s="38">
        <v>0.34791666666666665</v>
      </c>
      <c r="L3913">
        <v>23</v>
      </c>
      <c r="O3913">
        <v>7</v>
      </c>
      <c r="P3913">
        <v>3</v>
      </c>
      <c r="Q3913">
        <v>2</v>
      </c>
      <c r="R3913">
        <v>36.700000000000003</v>
      </c>
      <c r="S3913">
        <v>0</v>
      </c>
      <c r="T3913">
        <v>2</v>
      </c>
      <c r="W3913" s="41" t="s">
        <v>118</v>
      </c>
      <c r="X3913">
        <v>0</v>
      </c>
      <c r="Y3913">
        <v>1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</row>
    <row r="3914" spans="1:31" x14ac:dyDescent="0.15">
      <c r="A3914">
        <v>143</v>
      </c>
      <c r="B3914">
        <v>6</v>
      </c>
      <c r="C3914">
        <v>3</v>
      </c>
      <c r="D3914" s="17">
        <v>2004</v>
      </c>
      <c r="E3914" s="17">
        <v>1</v>
      </c>
      <c r="F3914" s="17">
        <v>20</v>
      </c>
      <c r="G3914" s="40">
        <f t="shared" si="470"/>
        <v>38006</v>
      </c>
      <c r="H3914">
        <f t="shared" si="471"/>
        <v>4</v>
      </c>
      <c r="I3914" s="38">
        <v>0</v>
      </c>
      <c r="J3914" s="38">
        <v>0.3444444444444445</v>
      </c>
      <c r="K3914">
        <v>4191</v>
      </c>
      <c r="L3914">
        <v>20</v>
      </c>
      <c r="O3914">
        <v>7</v>
      </c>
      <c r="P3914">
        <v>3</v>
      </c>
      <c r="Q3914">
        <v>1</v>
      </c>
      <c r="T3914">
        <v>2</v>
      </c>
      <c r="W3914" s="41" t="s">
        <v>118</v>
      </c>
      <c r="X3914">
        <v>3</v>
      </c>
      <c r="Y3914">
        <v>0</v>
      </c>
      <c r="Z3914">
        <v>0</v>
      </c>
      <c r="AA3914">
        <v>0</v>
      </c>
      <c r="AB3914">
        <v>1</v>
      </c>
      <c r="AC3914">
        <v>0</v>
      </c>
      <c r="AD3914">
        <v>0</v>
      </c>
      <c r="AE3914">
        <v>1</v>
      </c>
    </row>
    <row r="3915" spans="1:31" x14ac:dyDescent="0.15">
      <c r="A3915">
        <v>144</v>
      </c>
      <c r="B3915">
        <v>6</v>
      </c>
      <c r="C3915">
        <v>3</v>
      </c>
      <c r="D3915" s="17">
        <v>2004</v>
      </c>
      <c r="E3915" s="17">
        <v>1</v>
      </c>
      <c r="F3915" s="17">
        <v>20</v>
      </c>
      <c r="G3915" s="40">
        <f t="shared" si="470"/>
        <v>38006</v>
      </c>
      <c r="H3915">
        <f t="shared" si="471"/>
        <v>4</v>
      </c>
      <c r="I3915" s="38">
        <v>0</v>
      </c>
      <c r="J3915" s="38">
        <v>0.3354166666666667</v>
      </c>
      <c r="K3915">
        <v>4912</v>
      </c>
      <c r="L3915">
        <v>26</v>
      </c>
      <c r="O3915">
        <v>7</v>
      </c>
      <c r="P3915">
        <v>3</v>
      </c>
      <c r="Q3915">
        <v>2</v>
      </c>
      <c r="T3915">
        <v>2</v>
      </c>
      <c r="W3915" s="41" t="s">
        <v>118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</row>
    <row r="3916" spans="1:31" x14ac:dyDescent="0.15">
      <c r="A3916">
        <v>4451</v>
      </c>
      <c r="B3916">
        <v>189</v>
      </c>
      <c r="C3916">
        <v>4</v>
      </c>
      <c r="D3916" s="17">
        <v>2007</v>
      </c>
      <c r="E3916" s="17">
        <v>1</v>
      </c>
      <c r="F3916" s="17">
        <v>23</v>
      </c>
      <c r="G3916" s="40">
        <f t="shared" si="470"/>
        <v>39105</v>
      </c>
      <c r="H3916">
        <f t="shared" si="471"/>
        <v>4</v>
      </c>
      <c r="I3916" s="29">
        <v>0.39583333333333331</v>
      </c>
      <c r="J3916" s="29">
        <v>0.39583333333333331</v>
      </c>
      <c r="K3916">
        <v>7349</v>
      </c>
      <c r="N3916">
        <v>25</v>
      </c>
      <c r="O3916">
        <v>7</v>
      </c>
      <c r="P3916">
        <v>3</v>
      </c>
      <c r="Q3916">
        <v>2</v>
      </c>
      <c r="R3916">
        <v>36.200000000000003</v>
      </c>
      <c r="S3916">
        <v>0</v>
      </c>
      <c r="T3916">
        <v>3</v>
      </c>
      <c r="W3916" s="41" t="s">
        <v>118</v>
      </c>
      <c r="X3916">
        <v>0</v>
      </c>
      <c r="Y3916">
        <v>1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</row>
    <row r="3917" spans="1:31" x14ac:dyDescent="0.15">
      <c r="A3917">
        <v>3598</v>
      </c>
      <c r="B3917">
        <v>160</v>
      </c>
      <c r="C3917">
        <v>4</v>
      </c>
      <c r="D3917" s="19">
        <v>2008</v>
      </c>
      <c r="E3917" s="19">
        <v>1</v>
      </c>
      <c r="F3917" s="19">
        <v>21</v>
      </c>
      <c r="G3917" s="40">
        <f t="shared" si="470"/>
        <v>39468</v>
      </c>
      <c r="H3917">
        <f t="shared" si="471"/>
        <v>4</v>
      </c>
      <c r="I3917" s="38">
        <v>0</v>
      </c>
      <c r="J3917" s="38">
        <v>0.39374999999999999</v>
      </c>
      <c r="K3917">
        <v>7865</v>
      </c>
      <c r="N3917">
        <v>20</v>
      </c>
      <c r="O3917">
        <v>7</v>
      </c>
      <c r="P3917">
        <v>3</v>
      </c>
      <c r="Q3917">
        <v>1</v>
      </c>
      <c r="R3917">
        <v>37.4</v>
      </c>
      <c r="S3917">
        <v>0</v>
      </c>
      <c r="T3917">
        <v>3</v>
      </c>
      <c r="W3917" s="41" t="s">
        <v>278</v>
      </c>
      <c r="X3917">
        <v>0</v>
      </c>
      <c r="Y3917">
        <v>1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</row>
    <row r="3918" spans="1:31" x14ac:dyDescent="0.15">
      <c r="A3918">
        <v>3605</v>
      </c>
      <c r="B3918">
        <v>161</v>
      </c>
      <c r="C3918">
        <v>4</v>
      </c>
      <c r="D3918" s="17">
        <v>2008</v>
      </c>
      <c r="E3918" s="17">
        <v>1</v>
      </c>
      <c r="F3918" s="17">
        <v>21</v>
      </c>
      <c r="G3918" s="40">
        <f t="shared" si="470"/>
        <v>39468</v>
      </c>
      <c r="H3918">
        <f t="shared" si="471"/>
        <v>4</v>
      </c>
      <c r="I3918" s="38">
        <v>0</v>
      </c>
      <c r="J3918" s="38">
        <v>0.4201388888888889</v>
      </c>
      <c r="K3918">
        <v>7870</v>
      </c>
      <c r="N3918">
        <v>20</v>
      </c>
      <c r="O3918">
        <v>7</v>
      </c>
      <c r="P3918">
        <v>3</v>
      </c>
      <c r="Q3918">
        <v>2</v>
      </c>
      <c r="T3918">
        <v>3</v>
      </c>
      <c r="W3918" s="41" t="s">
        <v>118</v>
      </c>
      <c r="X3918">
        <v>1</v>
      </c>
      <c r="Y3918">
        <v>0</v>
      </c>
      <c r="Z3918">
        <v>1</v>
      </c>
      <c r="AA3918">
        <v>0</v>
      </c>
      <c r="AB3918">
        <v>0</v>
      </c>
      <c r="AC3918">
        <v>0</v>
      </c>
      <c r="AD3918">
        <v>0</v>
      </c>
      <c r="AE3918">
        <v>1</v>
      </c>
    </row>
    <row r="3919" spans="1:31" x14ac:dyDescent="0.15">
      <c r="A3919">
        <v>3606</v>
      </c>
      <c r="B3919">
        <v>161</v>
      </c>
      <c r="C3919">
        <v>4</v>
      </c>
      <c r="D3919" s="17">
        <v>2008</v>
      </c>
      <c r="E3919" s="17">
        <v>1</v>
      </c>
      <c r="F3919" s="17">
        <v>21</v>
      </c>
      <c r="G3919" s="40">
        <f t="shared" si="470"/>
        <v>39468</v>
      </c>
      <c r="H3919">
        <f t="shared" si="471"/>
        <v>4</v>
      </c>
      <c r="I3919" s="38">
        <v>0</v>
      </c>
      <c r="J3919" s="38">
        <v>0.41944444444444445</v>
      </c>
      <c r="K3919">
        <v>7871</v>
      </c>
      <c r="N3919">
        <v>20</v>
      </c>
      <c r="O3919">
        <v>7</v>
      </c>
      <c r="P3919">
        <v>3</v>
      </c>
      <c r="Q3919">
        <v>1</v>
      </c>
      <c r="T3919">
        <v>3</v>
      </c>
      <c r="W3919" s="41" t="s">
        <v>284</v>
      </c>
      <c r="X3919">
        <v>0</v>
      </c>
      <c r="Y3919">
        <v>1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</row>
    <row r="3920" spans="1:31" x14ac:dyDescent="0.15">
      <c r="A3920">
        <v>3601</v>
      </c>
      <c r="B3920">
        <v>160</v>
      </c>
      <c r="C3920">
        <v>4</v>
      </c>
      <c r="D3920" s="17">
        <v>2008</v>
      </c>
      <c r="E3920" s="17">
        <v>1</v>
      </c>
      <c r="F3920" s="17">
        <v>21</v>
      </c>
      <c r="G3920" s="40">
        <f t="shared" si="470"/>
        <v>39468</v>
      </c>
      <c r="H3920">
        <f t="shared" si="471"/>
        <v>4</v>
      </c>
      <c r="I3920" s="38">
        <v>0</v>
      </c>
      <c r="J3920" s="38">
        <v>0.4152777777777778</v>
      </c>
      <c r="N3920">
        <v>20</v>
      </c>
      <c r="O3920">
        <v>7</v>
      </c>
      <c r="P3920">
        <v>3</v>
      </c>
      <c r="Q3920">
        <v>2</v>
      </c>
      <c r="R3920">
        <v>35.6</v>
      </c>
      <c r="S3920">
        <v>0</v>
      </c>
      <c r="W3920" s="41" t="s">
        <v>198</v>
      </c>
      <c r="X3920">
        <v>1</v>
      </c>
      <c r="Y3920">
        <v>0</v>
      </c>
      <c r="Z3920">
        <v>1</v>
      </c>
      <c r="AA3920">
        <v>0</v>
      </c>
      <c r="AB3920">
        <v>0</v>
      </c>
      <c r="AC3920">
        <v>0</v>
      </c>
      <c r="AD3920">
        <v>0</v>
      </c>
      <c r="AE3920">
        <v>1</v>
      </c>
    </row>
    <row r="3921" spans="1:39" x14ac:dyDescent="0.15">
      <c r="A3921">
        <v>3636</v>
      </c>
      <c r="B3921">
        <v>162</v>
      </c>
      <c r="C3921">
        <v>4</v>
      </c>
      <c r="D3921" s="17">
        <v>2008</v>
      </c>
      <c r="E3921" s="17">
        <v>1</v>
      </c>
      <c r="F3921" s="17">
        <v>23</v>
      </c>
      <c r="G3921" s="40">
        <f t="shared" si="470"/>
        <v>39470</v>
      </c>
      <c r="H3921">
        <f t="shared" si="471"/>
        <v>4</v>
      </c>
      <c r="I3921" s="38">
        <v>0</v>
      </c>
      <c r="J3921" s="38">
        <v>0.4604166666666667</v>
      </c>
      <c r="L3921">
        <v>26</v>
      </c>
      <c r="O3921">
        <v>7</v>
      </c>
      <c r="P3921">
        <v>3</v>
      </c>
      <c r="Q3921">
        <v>1</v>
      </c>
      <c r="T3921">
        <v>3</v>
      </c>
      <c r="W3921" s="41" t="s">
        <v>118</v>
      </c>
      <c r="X3921">
        <v>1</v>
      </c>
      <c r="Y3921">
        <v>0</v>
      </c>
      <c r="Z3921">
        <v>1</v>
      </c>
      <c r="AA3921">
        <v>0</v>
      </c>
      <c r="AB3921">
        <v>0</v>
      </c>
      <c r="AC3921">
        <v>0</v>
      </c>
      <c r="AD3921">
        <v>0</v>
      </c>
      <c r="AE3921">
        <v>1</v>
      </c>
      <c r="AM3921" t="s">
        <v>2920</v>
      </c>
    </row>
    <row r="3922" spans="1:39" x14ac:dyDescent="0.15">
      <c r="A3922">
        <v>3628</v>
      </c>
      <c r="B3922">
        <v>161</v>
      </c>
      <c r="C3922">
        <v>4</v>
      </c>
      <c r="D3922" s="17">
        <v>2008</v>
      </c>
      <c r="E3922" s="17">
        <v>1</v>
      </c>
      <c r="F3922" s="17">
        <v>23</v>
      </c>
      <c r="G3922" s="40">
        <f t="shared" si="470"/>
        <v>39470</v>
      </c>
      <c r="H3922">
        <f t="shared" si="471"/>
        <v>4</v>
      </c>
      <c r="I3922" s="38">
        <v>0</v>
      </c>
      <c r="J3922" s="38">
        <v>0.3756944444444445</v>
      </c>
      <c r="K3922">
        <v>7877</v>
      </c>
      <c r="N3922">
        <v>20</v>
      </c>
      <c r="O3922">
        <v>7</v>
      </c>
      <c r="P3922">
        <v>3</v>
      </c>
      <c r="Q3922">
        <v>2</v>
      </c>
      <c r="R3922">
        <v>37.299999999999997</v>
      </c>
      <c r="S3922">
        <v>0</v>
      </c>
      <c r="T3922">
        <v>3</v>
      </c>
      <c r="W3922" s="41" t="s">
        <v>118</v>
      </c>
      <c r="X3922">
        <v>3</v>
      </c>
      <c r="Y3922">
        <v>0</v>
      </c>
      <c r="Z3922">
        <v>0</v>
      </c>
      <c r="AA3922">
        <v>0</v>
      </c>
      <c r="AB3922">
        <v>1</v>
      </c>
      <c r="AC3922">
        <v>0</v>
      </c>
      <c r="AD3922">
        <v>0</v>
      </c>
      <c r="AE3922">
        <v>1</v>
      </c>
    </row>
    <row r="3923" spans="1:39" x14ac:dyDescent="0.15">
      <c r="A3923">
        <v>3644</v>
      </c>
      <c r="B3923">
        <v>162</v>
      </c>
      <c r="C3923">
        <v>4</v>
      </c>
      <c r="D3923" s="19">
        <v>2008</v>
      </c>
      <c r="E3923" s="19">
        <v>1</v>
      </c>
      <c r="F3923" s="19">
        <v>24</v>
      </c>
      <c r="G3923" s="40">
        <f t="shared" si="470"/>
        <v>39471</v>
      </c>
      <c r="H3923">
        <f t="shared" si="471"/>
        <v>4</v>
      </c>
      <c r="I3923" s="38">
        <v>0</v>
      </c>
      <c r="J3923" s="38">
        <v>0.44930555555555557</v>
      </c>
      <c r="K3923">
        <v>7884</v>
      </c>
      <c r="N3923">
        <v>20</v>
      </c>
      <c r="O3923">
        <v>7</v>
      </c>
      <c r="P3923">
        <v>3</v>
      </c>
      <c r="Q3923">
        <v>1</v>
      </c>
      <c r="R3923">
        <v>35.6</v>
      </c>
      <c r="S3923">
        <v>0</v>
      </c>
      <c r="T3923">
        <v>3</v>
      </c>
      <c r="W3923" s="41" t="s">
        <v>50</v>
      </c>
      <c r="X3923">
        <v>0</v>
      </c>
      <c r="Y3923">
        <v>1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</row>
    <row r="3924" spans="1:39" x14ac:dyDescent="0.15">
      <c r="A3924">
        <v>3660</v>
      </c>
      <c r="B3924">
        <v>163</v>
      </c>
      <c r="C3924">
        <v>4</v>
      </c>
      <c r="D3924" s="17">
        <v>2008</v>
      </c>
      <c r="E3924" s="17">
        <v>1</v>
      </c>
      <c r="F3924" s="17">
        <v>25</v>
      </c>
      <c r="G3924" s="40">
        <f t="shared" si="470"/>
        <v>39472</v>
      </c>
      <c r="H3924">
        <f t="shared" si="471"/>
        <v>4</v>
      </c>
      <c r="I3924" s="38">
        <v>0</v>
      </c>
      <c r="J3924" s="38">
        <v>0.50069444444444444</v>
      </c>
      <c r="N3924">
        <v>20</v>
      </c>
      <c r="O3924">
        <v>7</v>
      </c>
      <c r="P3924">
        <v>3</v>
      </c>
      <c r="Q3924">
        <v>2</v>
      </c>
      <c r="T3924">
        <v>3</v>
      </c>
      <c r="W3924" s="41" t="s">
        <v>51</v>
      </c>
      <c r="X3924">
        <v>0</v>
      </c>
      <c r="Y3924">
        <v>1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</row>
    <row r="3925" spans="1:39" x14ac:dyDescent="0.15">
      <c r="A3925">
        <v>121</v>
      </c>
      <c r="B3925">
        <v>5</v>
      </c>
      <c r="C3925">
        <v>4</v>
      </c>
      <c r="D3925" s="19">
        <v>2004</v>
      </c>
      <c r="E3925" s="19">
        <v>1</v>
      </c>
      <c r="F3925" s="19">
        <v>26</v>
      </c>
      <c r="G3925" s="40">
        <f t="shared" ref="G3925:G3942" si="472">DATE(D3925,E3925,F3925)</f>
        <v>38012</v>
      </c>
      <c r="H3925">
        <f t="shared" ref="H3925:H3942" si="473">INT((G3925-DATE(YEAR(G3925-WEEKDAY(G3925-1)+4),1,3)+WEEKDAY(DATE(YEAR(G3925-WEEKDAY(G3925-1)+4),1,3))+5)/7)</f>
        <v>5</v>
      </c>
      <c r="I3925" s="38">
        <v>9</v>
      </c>
      <c r="J3925" s="38">
        <v>9</v>
      </c>
      <c r="K3925">
        <v>4932</v>
      </c>
      <c r="L3925">
        <v>23</v>
      </c>
      <c r="O3925">
        <v>7</v>
      </c>
      <c r="P3925">
        <v>3</v>
      </c>
      <c r="Q3925">
        <v>2</v>
      </c>
      <c r="T3925">
        <v>2</v>
      </c>
      <c r="W3925" s="41" t="s">
        <v>221</v>
      </c>
      <c r="X3925">
        <v>0</v>
      </c>
      <c r="Y3925">
        <v>1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</row>
    <row r="3926" spans="1:39" x14ac:dyDescent="0.15">
      <c r="A3926">
        <v>323</v>
      </c>
      <c r="B3926">
        <v>12</v>
      </c>
      <c r="C3926">
        <v>4</v>
      </c>
      <c r="D3926" s="17">
        <v>2004</v>
      </c>
      <c r="E3926" s="17">
        <v>1</v>
      </c>
      <c r="F3926" s="17">
        <v>26</v>
      </c>
      <c r="G3926" s="40">
        <f t="shared" si="472"/>
        <v>38012</v>
      </c>
      <c r="H3926">
        <f t="shared" si="473"/>
        <v>5</v>
      </c>
      <c r="I3926" s="38">
        <v>11</v>
      </c>
      <c r="J3926" s="38">
        <v>11</v>
      </c>
      <c r="K3926">
        <v>4941</v>
      </c>
      <c r="L3926">
        <v>25</v>
      </c>
      <c r="O3926">
        <v>7</v>
      </c>
      <c r="P3926">
        <v>3</v>
      </c>
      <c r="Q3926">
        <v>1</v>
      </c>
      <c r="T3926">
        <v>2</v>
      </c>
      <c r="W3926" s="41" t="s">
        <v>2081</v>
      </c>
      <c r="X3926">
        <v>1</v>
      </c>
      <c r="Y3926">
        <v>0</v>
      </c>
      <c r="Z3926">
        <v>1</v>
      </c>
      <c r="AA3926">
        <v>0</v>
      </c>
      <c r="AB3926">
        <v>0</v>
      </c>
      <c r="AC3926">
        <v>0</v>
      </c>
      <c r="AD3926">
        <v>0</v>
      </c>
      <c r="AE3926">
        <v>1</v>
      </c>
    </row>
    <row r="3927" spans="1:39" x14ac:dyDescent="0.15">
      <c r="A3927">
        <v>124</v>
      </c>
      <c r="B3927">
        <v>5</v>
      </c>
      <c r="C3927">
        <v>4</v>
      </c>
      <c r="D3927" s="17">
        <v>2004</v>
      </c>
      <c r="E3927" s="17">
        <v>1</v>
      </c>
      <c r="F3927" s="17">
        <v>26</v>
      </c>
      <c r="G3927" s="40">
        <f t="shared" si="472"/>
        <v>38012</v>
      </c>
      <c r="H3927">
        <f t="shared" si="473"/>
        <v>5</v>
      </c>
      <c r="I3927" s="38">
        <v>0</v>
      </c>
      <c r="J3927" s="38">
        <v>0.38611111111111113</v>
      </c>
      <c r="L3927">
        <v>22</v>
      </c>
      <c r="O3927">
        <v>7</v>
      </c>
      <c r="P3927">
        <v>3</v>
      </c>
      <c r="Q3927">
        <v>2</v>
      </c>
      <c r="T3927">
        <v>2</v>
      </c>
      <c r="W3927" s="41" t="s">
        <v>118</v>
      </c>
      <c r="X3927">
        <v>0</v>
      </c>
      <c r="Y3927">
        <v>1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K3927">
        <v>52</v>
      </c>
      <c r="AL3927">
        <v>43</v>
      </c>
    </row>
    <row r="3928" spans="1:39" x14ac:dyDescent="0.15">
      <c r="A3928">
        <v>129</v>
      </c>
      <c r="B3928">
        <v>5</v>
      </c>
      <c r="C3928">
        <v>4</v>
      </c>
      <c r="D3928" s="19">
        <v>2004</v>
      </c>
      <c r="E3928" s="19">
        <v>1</v>
      </c>
      <c r="F3928" s="19">
        <v>26</v>
      </c>
      <c r="G3928" s="40">
        <f t="shared" si="472"/>
        <v>38012</v>
      </c>
      <c r="H3928">
        <f t="shared" si="473"/>
        <v>5</v>
      </c>
      <c r="I3928" s="38">
        <v>0</v>
      </c>
      <c r="J3928" s="38">
        <v>0.40763888888888888</v>
      </c>
      <c r="K3928">
        <v>4936</v>
      </c>
      <c r="L3928">
        <v>25</v>
      </c>
      <c r="O3928">
        <v>7</v>
      </c>
      <c r="P3928">
        <v>3</v>
      </c>
      <c r="Q3928">
        <v>2</v>
      </c>
      <c r="T3928" s="8"/>
      <c r="U3928" s="8"/>
      <c r="W3928" s="41" t="s">
        <v>118</v>
      </c>
      <c r="X3928">
        <v>0</v>
      </c>
      <c r="Y3928">
        <v>1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</row>
    <row r="3929" spans="1:39" x14ac:dyDescent="0.15">
      <c r="A3929">
        <v>329</v>
      </c>
      <c r="B3929">
        <v>12</v>
      </c>
      <c r="C3929">
        <v>4</v>
      </c>
      <c r="D3929" s="17">
        <v>2004</v>
      </c>
      <c r="E3929" s="17">
        <v>1</v>
      </c>
      <c r="F3929" s="17">
        <v>27</v>
      </c>
      <c r="G3929" s="40">
        <f t="shared" si="472"/>
        <v>38013</v>
      </c>
      <c r="H3929">
        <f t="shared" si="473"/>
        <v>5</v>
      </c>
      <c r="I3929" s="38">
        <v>0</v>
      </c>
      <c r="J3929" s="38">
        <v>0.35555555555555557</v>
      </c>
      <c r="K3929">
        <v>996</v>
      </c>
      <c r="L3929">
        <v>22</v>
      </c>
      <c r="O3929">
        <v>7</v>
      </c>
      <c r="P3929">
        <v>3</v>
      </c>
      <c r="Q3929">
        <v>1</v>
      </c>
      <c r="T3929">
        <v>2</v>
      </c>
      <c r="W3929" s="41" t="s">
        <v>278</v>
      </c>
      <c r="X3929">
        <v>0</v>
      </c>
      <c r="Y3929">
        <v>1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</row>
    <row r="3930" spans="1:39" x14ac:dyDescent="0.15">
      <c r="A3930">
        <v>8</v>
      </c>
      <c r="B3930">
        <v>1</v>
      </c>
      <c r="C3930">
        <v>5</v>
      </c>
      <c r="D3930" s="19">
        <v>2004</v>
      </c>
      <c r="E3930" s="19">
        <v>1</v>
      </c>
      <c r="F3930" s="19">
        <v>28</v>
      </c>
      <c r="G3930" s="40">
        <f t="shared" si="472"/>
        <v>38014</v>
      </c>
      <c r="H3930">
        <f t="shared" si="473"/>
        <v>5</v>
      </c>
      <c r="I3930" s="38">
        <v>0</v>
      </c>
      <c r="J3930" s="38">
        <v>0.33611111111111108</v>
      </c>
      <c r="K3930">
        <v>4953</v>
      </c>
      <c r="L3930">
        <v>21</v>
      </c>
      <c r="O3930">
        <v>7</v>
      </c>
      <c r="P3930">
        <v>3</v>
      </c>
      <c r="Q3930">
        <v>2</v>
      </c>
      <c r="T3930">
        <v>2</v>
      </c>
      <c r="W3930" s="41" t="s">
        <v>49</v>
      </c>
      <c r="X3930">
        <v>0</v>
      </c>
      <c r="Y3930">
        <v>1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</row>
    <row r="3931" spans="1:39" x14ac:dyDescent="0.15">
      <c r="A3931">
        <v>12</v>
      </c>
      <c r="B3931">
        <v>1</v>
      </c>
      <c r="C3931">
        <v>5</v>
      </c>
      <c r="D3931" s="17">
        <v>2004</v>
      </c>
      <c r="E3931" s="17">
        <v>1</v>
      </c>
      <c r="F3931" s="17">
        <v>28</v>
      </c>
      <c r="G3931" s="40">
        <f t="shared" si="472"/>
        <v>38014</v>
      </c>
      <c r="H3931">
        <f t="shared" si="473"/>
        <v>5</v>
      </c>
      <c r="I3931" s="38">
        <v>0</v>
      </c>
      <c r="J3931" s="38">
        <v>0.37638888888888888</v>
      </c>
      <c r="K3931">
        <v>5069</v>
      </c>
      <c r="L3931">
        <v>27</v>
      </c>
      <c r="O3931">
        <v>7</v>
      </c>
      <c r="P3931">
        <v>3</v>
      </c>
      <c r="Q3931">
        <v>2</v>
      </c>
      <c r="T3931">
        <v>2</v>
      </c>
      <c r="W3931" s="41" t="s">
        <v>339</v>
      </c>
      <c r="X3931">
        <v>0</v>
      </c>
      <c r="Y3931">
        <v>1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</row>
    <row r="3932" spans="1:39" x14ac:dyDescent="0.15">
      <c r="A3932">
        <v>25</v>
      </c>
      <c r="B3932">
        <v>1</v>
      </c>
      <c r="C3932">
        <v>5</v>
      </c>
      <c r="D3932" s="17">
        <v>2004</v>
      </c>
      <c r="E3932" s="17">
        <v>1</v>
      </c>
      <c r="F3932" s="17">
        <v>29</v>
      </c>
      <c r="G3932" s="40">
        <f t="shared" si="472"/>
        <v>38015</v>
      </c>
      <c r="H3932">
        <f t="shared" si="473"/>
        <v>5</v>
      </c>
      <c r="I3932" s="38"/>
      <c r="J3932" s="38"/>
      <c r="K3932">
        <v>4961</v>
      </c>
      <c r="L3932">
        <v>24</v>
      </c>
      <c r="O3932">
        <v>7</v>
      </c>
      <c r="P3932">
        <v>3</v>
      </c>
      <c r="Q3932">
        <v>2</v>
      </c>
      <c r="T3932">
        <v>2</v>
      </c>
      <c r="W3932" s="41" t="s">
        <v>118</v>
      </c>
      <c r="X3932">
        <v>1</v>
      </c>
      <c r="Y3932">
        <v>0</v>
      </c>
      <c r="Z3932">
        <v>1</v>
      </c>
      <c r="AA3932">
        <v>0</v>
      </c>
      <c r="AB3932">
        <v>0</v>
      </c>
      <c r="AC3932">
        <v>0</v>
      </c>
      <c r="AD3932">
        <v>0</v>
      </c>
      <c r="AE3932">
        <v>1</v>
      </c>
    </row>
    <row r="3933" spans="1:39" x14ac:dyDescent="0.15">
      <c r="A3933">
        <v>87</v>
      </c>
      <c r="B3933">
        <v>4</v>
      </c>
      <c r="C3933">
        <v>5</v>
      </c>
      <c r="D3933" s="19">
        <v>2004</v>
      </c>
      <c r="E3933" s="19">
        <v>1</v>
      </c>
      <c r="F3933" s="19">
        <v>29</v>
      </c>
      <c r="G3933" s="40">
        <f t="shared" si="472"/>
        <v>38015</v>
      </c>
      <c r="H3933">
        <f t="shared" si="473"/>
        <v>5</v>
      </c>
      <c r="I3933" s="38">
        <v>0</v>
      </c>
      <c r="J3933" s="38">
        <v>0.43472222222222223</v>
      </c>
      <c r="K3933">
        <v>5053</v>
      </c>
      <c r="L3933">
        <v>24</v>
      </c>
      <c r="O3933">
        <v>7</v>
      </c>
      <c r="P3933">
        <v>3</v>
      </c>
      <c r="Q3933">
        <v>2</v>
      </c>
      <c r="T3933">
        <v>2</v>
      </c>
      <c r="W3933" s="41" t="s">
        <v>278</v>
      </c>
      <c r="X3933">
        <v>0</v>
      </c>
      <c r="Y3933">
        <v>1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</row>
    <row r="3934" spans="1:39" x14ac:dyDescent="0.15">
      <c r="A3934">
        <v>89</v>
      </c>
      <c r="B3934">
        <v>4</v>
      </c>
      <c r="C3934">
        <v>5</v>
      </c>
      <c r="D3934" s="17">
        <v>2004</v>
      </c>
      <c r="E3934" s="17">
        <v>1</v>
      </c>
      <c r="F3934" s="17">
        <v>29</v>
      </c>
      <c r="G3934" s="40">
        <f t="shared" si="472"/>
        <v>38015</v>
      </c>
      <c r="H3934">
        <f t="shared" si="473"/>
        <v>5</v>
      </c>
      <c r="I3934" s="38">
        <v>0</v>
      </c>
      <c r="J3934" s="38">
        <v>0.43888888888888888</v>
      </c>
      <c r="K3934">
        <v>3388</v>
      </c>
      <c r="L3934">
        <v>26</v>
      </c>
      <c r="O3934">
        <v>7</v>
      </c>
      <c r="P3934">
        <v>3</v>
      </c>
      <c r="Q3934">
        <v>2</v>
      </c>
      <c r="T3934">
        <v>2</v>
      </c>
      <c r="V3934" s="41" t="s">
        <v>1335</v>
      </c>
      <c r="W3934" s="41" t="s">
        <v>118</v>
      </c>
      <c r="X3934">
        <v>1</v>
      </c>
      <c r="Y3934">
        <v>0</v>
      </c>
      <c r="Z3934">
        <v>1</v>
      </c>
      <c r="AA3934">
        <v>0</v>
      </c>
      <c r="AB3934">
        <v>0</v>
      </c>
      <c r="AC3934">
        <v>0</v>
      </c>
      <c r="AD3934">
        <v>0</v>
      </c>
      <c r="AE3934">
        <v>1</v>
      </c>
    </row>
    <row r="3935" spans="1:39" x14ac:dyDescent="0.15">
      <c r="A3935">
        <v>81</v>
      </c>
      <c r="B3935">
        <v>4</v>
      </c>
      <c r="C3935">
        <v>5</v>
      </c>
      <c r="D3935" s="17">
        <v>2004</v>
      </c>
      <c r="E3935" s="17">
        <v>1</v>
      </c>
      <c r="F3935" s="17">
        <v>29</v>
      </c>
      <c r="G3935" s="40">
        <f t="shared" si="472"/>
        <v>38015</v>
      </c>
      <c r="H3935">
        <f t="shared" si="473"/>
        <v>5</v>
      </c>
      <c r="I3935" s="38">
        <v>0</v>
      </c>
      <c r="J3935" s="38">
        <v>0.37361111111111112</v>
      </c>
      <c r="K3935">
        <v>4963</v>
      </c>
      <c r="L3935">
        <v>28</v>
      </c>
      <c r="O3935">
        <v>7</v>
      </c>
      <c r="P3935">
        <v>3</v>
      </c>
      <c r="Q3935">
        <v>2</v>
      </c>
      <c r="T3935">
        <v>2</v>
      </c>
      <c r="W3935" s="41" t="s">
        <v>278</v>
      </c>
      <c r="X3935">
        <v>0</v>
      </c>
      <c r="Y3935">
        <v>1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</row>
    <row r="3936" spans="1:39" x14ac:dyDescent="0.15">
      <c r="A3936">
        <v>73</v>
      </c>
      <c r="B3936">
        <v>3</v>
      </c>
      <c r="C3936">
        <v>5</v>
      </c>
      <c r="D3936" s="19">
        <v>2004</v>
      </c>
      <c r="E3936" s="19">
        <v>1</v>
      </c>
      <c r="F3936" s="19">
        <v>30</v>
      </c>
      <c r="G3936" s="40">
        <f t="shared" si="472"/>
        <v>38016</v>
      </c>
      <c r="H3936">
        <f t="shared" si="473"/>
        <v>5</v>
      </c>
      <c r="I3936" s="38">
        <v>11</v>
      </c>
      <c r="J3936" s="38">
        <v>11</v>
      </c>
      <c r="K3936">
        <v>4975</v>
      </c>
      <c r="L3936">
        <v>24</v>
      </c>
      <c r="O3936">
        <v>7</v>
      </c>
      <c r="P3936">
        <v>3</v>
      </c>
      <c r="Q3936">
        <v>2</v>
      </c>
      <c r="T3936">
        <v>2</v>
      </c>
      <c r="W3936" s="41" t="s">
        <v>50</v>
      </c>
      <c r="X3936">
        <v>3</v>
      </c>
      <c r="Y3936">
        <v>0</v>
      </c>
      <c r="Z3936">
        <v>0</v>
      </c>
      <c r="AA3936">
        <v>0</v>
      </c>
      <c r="AB3936">
        <v>1</v>
      </c>
      <c r="AC3936">
        <v>0</v>
      </c>
      <c r="AD3936">
        <v>0</v>
      </c>
      <c r="AE3936">
        <v>1</v>
      </c>
    </row>
    <row r="3937" spans="1:31" x14ac:dyDescent="0.15">
      <c r="A3937">
        <v>72</v>
      </c>
      <c r="B3937">
        <v>3</v>
      </c>
      <c r="C3937">
        <v>5</v>
      </c>
      <c r="D3937" s="17">
        <v>2004</v>
      </c>
      <c r="E3937" s="17">
        <v>1</v>
      </c>
      <c r="F3937" s="17">
        <v>30</v>
      </c>
      <c r="G3937" s="40">
        <f t="shared" si="472"/>
        <v>38016</v>
      </c>
      <c r="H3937">
        <f t="shared" si="473"/>
        <v>5</v>
      </c>
      <c r="I3937" s="38">
        <v>0</v>
      </c>
      <c r="J3937" s="38">
        <v>0.45694444444444443</v>
      </c>
      <c r="K3937">
        <v>4304</v>
      </c>
      <c r="L3937">
        <v>27</v>
      </c>
      <c r="O3937">
        <v>7</v>
      </c>
      <c r="P3937">
        <v>3</v>
      </c>
      <c r="Q3937">
        <v>1</v>
      </c>
      <c r="T3937">
        <v>2</v>
      </c>
      <c r="W3937" s="41" t="s">
        <v>118</v>
      </c>
      <c r="X3937">
        <v>0</v>
      </c>
      <c r="Y3937">
        <v>1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</row>
    <row r="3938" spans="1:31" x14ac:dyDescent="0.15">
      <c r="A3938">
        <v>69</v>
      </c>
      <c r="B3938">
        <v>3</v>
      </c>
      <c r="C3938">
        <v>5</v>
      </c>
      <c r="D3938" s="17">
        <v>2004</v>
      </c>
      <c r="E3938" s="17">
        <v>1</v>
      </c>
      <c r="F3938" s="17">
        <v>30</v>
      </c>
      <c r="G3938" s="40">
        <f t="shared" si="472"/>
        <v>38016</v>
      </c>
      <c r="H3938">
        <f t="shared" si="473"/>
        <v>5</v>
      </c>
      <c r="I3938" s="38">
        <v>0</v>
      </c>
      <c r="J3938" s="38">
        <v>0.41875000000000001</v>
      </c>
      <c r="L3938">
        <v>20</v>
      </c>
      <c r="O3938">
        <v>7</v>
      </c>
      <c r="P3938">
        <v>3</v>
      </c>
      <c r="Q3938">
        <v>1</v>
      </c>
      <c r="T3938">
        <v>2</v>
      </c>
      <c r="W3938" s="41" t="s">
        <v>118</v>
      </c>
      <c r="X3938">
        <v>0</v>
      </c>
      <c r="Y3938">
        <v>1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</row>
    <row r="3939" spans="1:31" x14ac:dyDescent="0.15">
      <c r="A3939">
        <v>4496</v>
      </c>
      <c r="B3939">
        <v>191</v>
      </c>
      <c r="C3939">
        <v>5</v>
      </c>
      <c r="D3939" s="19">
        <v>2007</v>
      </c>
      <c r="E3939" s="19">
        <v>1</v>
      </c>
      <c r="F3939" s="19">
        <v>31</v>
      </c>
      <c r="G3939" s="40">
        <f t="shared" si="472"/>
        <v>39113</v>
      </c>
      <c r="H3939">
        <f t="shared" si="473"/>
        <v>5</v>
      </c>
      <c r="I3939" s="29">
        <v>0.34930555555555554</v>
      </c>
      <c r="J3939" s="29">
        <v>0.34930555555555554</v>
      </c>
      <c r="L3939">
        <v>23</v>
      </c>
      <c r="O3939">
        <v>7</v>
      </c>
      <c r="P3939">
        <v>3</v>
      </c>
      <c r="Q3939">
        <v>1</v>
      </c>
      <c r="W3939" s="41" t="s">
        <v>118</v>
      </c>
      <c r="X3939">
        <v>1</v>
      </c>
      <c r="Y3939">
        <v>0</v>
      </c>
      <c r="Z3939">
        <v>1</v>
      </c>
      <c r="AA3939">
        <v>0</v>
      </c>
      <c r="AB3939">
        <v>0</v>
      </c>
      <c r="AC3939">
        <v>0</v>
      </c>
      <c r="AD3939">
        <v>0</v>
      </c>
      <c r="AE3939">
        <v>1</v>
      </c>
    </row>
    <row r="3940" spans="1:31" x14ac:dyDescent="0.15">
      <c r="A3940">
        <v>3690</v>
      </c>
      <c r="B3940">
        <v>163</v>
      </c>
      <c r="C3940">
        <v>5</v>
      </c>
      <c r="D3940" s="17">
        <v>2008</v>
      </c>
      <c r="E3940" s="17">
        <v>1</v>
      </c>
      <c r="F3940" s="17">
        <v>29</v>
      </c>
      <c r="G3940" s="40">
        <f t="shared" si="472"/>
        <v>39476</v>
      </c>
      <c r="H3940">
        <f t="shared" si="473"/>
        <v>5</v>
      </c>
      <c r="I3940" s="38">
        <v>0</v>
      </c>
      <c r="J3940" s="38">
        <v>0.48680555555555555</v>
      </c>
      <c r="K3940">
        <v>7900</v>
      </c>
      <c r="N3940">
        <v>20</v>
      </c>
      <c r="O3940">
        <v>7</v>
      </c>
      <c r="P3940">
        <v>3</v>
      </c>
      <c r="Q3940">
        <v>2</v>
      </c>
      <c r="R3940">
        <v>37.6</v>
      </c>
      <c r="S3940">
        <v>1</v>
      </c>
      <c r="T3940">
        <v>3</v>
      </c>
      <c r="W3940" s="41" t="s">
        <v>278</v>
      </c>
      <c r="X3940">
        <v>0</v>
      </c>
      <c r="Y3940">
        <v>1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</row>
    <row r="3941" spans="1:31" x14ac:dyDescent="0.15">
      <c r="A3941">
        <v>3703</v>
      </c>
      <c r="B3941">
        <v>164</v>
      </c>
      <c r="C3941">
        <v>5</v>
      </c>
      <c r="D3941" s="17">
        <v>2008</v>
      </c>
      <c r="E3941" s="17">
        <v>1</v>
      </c>
      <c r="F3941" s="17">
        <v>30</v>
      </c>
      <c r="G3941" s="40">
        <f t="shared" si="472"/>
        <v>39477</v>
      </c>
      <c r="H3941">
        <f t="shared" si="473"/>
        <v>5</v>
      </c>
      <c r="I3941" s="38">
        <v>0</v>
      </c>
      <c r="J3941" s="38">
        <v>0.44305555555555554</v>
      </c>
      <c r="K3941">
        <v>7865</v>
      </c>
      <c r="N3941">
        <v>25</v>
      </c>
      <c r="O3941">
        <v>7</v>
      </c>
      <c r="P3941">
        <v>3</v>
      </c>
      <c r="Q3941">
        <v>2</v>
      </c>
      <c r="T3941">
        <v>3</v>
      </c>
      <c r="W3941" s="41" t="s">
        <v>118</v>
      </c>
      <c r="X3941">
        <v>0</v>
      </c>
      <c r="Y3941">
        <v>1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</row>
    <row r="3942" spans="1:31" x14ac:dyDescent="0.15">
      <c r="A3942">
        <v>3717</v>
      </c>
      <c r="B3942">
        <v>164</v>
      </c>
      <c r="C3942">
        <v>5</v>
      </c>
      <c r="D3942" s="19">
        <v>2008</v>
      </c>
      <c r="E3942" s="19">
        <v>1</v>
      </c>
      <c r="F3942" s="19">
        <v>31</v>
      </c>
      <c r="G3942" s="40">
        <f t="shared" si="472"/>
        <v>39478</v>
      </c>
      <c r="H3942">
        <f t="shared" si="473"/>
        <v>5</v>
      </c>
      <c r="I3942" s="38">
        <v>0</v>
      </c>
      <c r="J3942" s="38">
        <v>0.40763888888888888</v>
      </c>
      <c r="N3942">
        <v>25</v>
      </c>
      <c r="O3942">
        <v>7</v>
      </c>
      <c r="P3942">
        <v>3</v>
      </c>
      <c r="Q3942">
        <v>2</v>
      </c>
      <c r="W3942" s="41" t="s">
        <v>49</v>
      </c>
      <c r="X3942">
        <v>0</v>
      </c>
      <c r="Y3942">
        <v>1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</row>
    <row r="3943" spans="1:31" x14ac:dyDescent="0.15">
      <c r="A3943">
        <v>1248</v>
      </c>
      <c r="B3943">
        <v>44</v>
      </c>
      <c r="C3943">
        <v>5</v>
      </c>
      <c r="D3943" s="19">
        <v>2004</v>
      </c>
      <c r="E3943" s="19">
        <v>2</v>
      </c>
      <c r="F3943" s="19">
        <v>2</v>
      </c>
      <c r="G3943" s="40">
        <f t="shared" ref="G3943:G3963" si="474">DATE(D3943,E3943,F3943)</f>
        <v>38019</v>
      </c>
      <c r="H3943">
        <f t="shared" ref="H3943:H3963" si="475">INT((G3943-DATE(YEAR(G3943-WEEKDAY(G3943-1)+4),1,3)+WEEKDAY(DATE(YEAR(G3943-WEEKDAY(G3943-1)+4),1,3))+5)/7)</f>
        <v>6</v>
      </c>
      <c r="I3943" s="38">
        <v>0</v>
      </c>
      <c r="J3943" s="38">
        <v>0.40138888888888885</v>
      </c>
      <c r="K3943">
        <v>333</v>
      </c>
      <c r="L3943">
        <v>20</v>
      </c>
      <c r="O3943">
        <v>7</v>
      </c>
      <c r="P3943">
        <v>3</v>
      </c>
      <c r="Q3943">
        <v>1</v>
      </c>
      <c r="T3943">
        <v>2</v>
      </c>
      <c r="W3943" s="41" t="s">
        <v>283</v>
      </c>
      <c r="X3943">
        <v>0</v>
      </c>
      <c r="Y3943">
        <v>1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</row>
    <row r="3944" spans="1:31" x14ac:dyDescent="0.15">
      <c r="A3944">
        <v>1230</v>
      </c>
      <c r="B3944">
        <v>44</v>
      </c>
      <c r="C3944">
        <v>5</v>
      </c>
      <c r="D3944" s="17">
        <v>2004</v>
      </c>
      <c r="E3944" s="17">
        <v>2</v>
      </c>
      <c r="F3944" s="17">
        <v>2</v>
      </c>
      <c r="G3944" s="40">
        <f t="shared" si="474"/>
        <v>38019</v>
      </c>
      <c r="H3944">
        <f t="shared" si="475"/>
        <v>6</v>
      </c>
      <c r="I3944" s="38">
        <v>0</v>
      </c>
      <c r="J3944" s="38">
        <v>0.33888888888888885</v>
      </c>
      <c r="K3944">
        <v>996</v>
      </c>
      <c r="L3944">
        <v>22</v>
      </c>
      <c r="O3944">
        <v>7</v>
      </c>
      <c r="P3944">
        <v>3</v>
      </c>
      <c r="Q3944">
        <v>2</v>
      </c>
      <c r="T3944">
        <v>2</v>
      </c>
      <c r="W3944" s="41" t="s">
        <v>118</v>
      </c>
      <c r="X3944">
        <v>1</v>
      </c>
      <c r="Y3944">
        <v>0</v>
      </c>
      <c r="Z3944">
        <v>1</v>
      </c>
      <c r="AA3944">
        <v>0</v>
      </c>
      <c r="AB3944">
        <v>0</v>
      </c>
      <c r="AC3944">
        <v>0</v>
      </c>
      <c r="AD3944">
        <v>0</v>
      </c>
      <c r="AE3944">
        <v>1</v>
      </c>
    </row>
    <row r="3945" spans="1:31" x14ac:dyDescent="0.15">
      <c r="A3945">
        <v>1237</v>
      </c>
      <c r="B3945">
        <v>44</v>
      </c>
      <c r="C3945">
        <v>5</v>
      </c>
      <c r="D3945" s="17">
        <v>2004</v>
      </c>
      <c r="E3945" s="17">
        <v>2</v>
      </c>
      <c r="F3945" s="17">
        <v>2</v>
      </c>
      <c r="G3945" s="40">
        <f t="shared" si="474"/>
        <v>38019</v>
      </c>
      <c r="H3945">
        <f t="shared" si="475"/>
        <v>6</v>
      </c>
      <c r="I3945" s="38">
        <v>0</v>
      </c>
      <c r="J3945" s="38">
        <v>0.36527777777777781</v>
      </c>
      <c r="K3945">
        <v>4918</v>
      </c>
      <c r="L3945">
        <v>25</v>
      </c>
      <c r="O3945">
        <v>7</v>
      </c>
      <c r="P3945">
        <v>3</v>
      </c>
      <c r="Q3945">
        <v>1</v>
      </c>
      <c r="U3945" t="s">
        <v>36</v>
      </c>
      <c r="W3945" s="41" t="s">
        <v>325</v>
      </c>
      <c r="X3945">
        <v>0</v>
      </c>
      <c r="Y3945">
        <v>1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</row>
    <row r="3946" spans="1:31" x14ac:dyDescent="0.15">
      <c r="A3946">
        <v>536</v>
      </c>
      <c r="B3946">
        <v>19</v>
      </c>
      <c r="C3946">
        <v>5</v>
      </c>
      <c r="D3946" s="17">
        <v>2004</v>
      </c>
      <c r="E3946" s="17">
        <v>2</v>
      </c>
      <c r="F3946" s="17">
        <v>3</v>
      </c>
      <c r="G3946" s="40">
        <f t="shared" si="474"/>
        <v>38020</v>
      </c>
      <c r="H3946">
        <f t="shared" si="475"/>
        <v>6</v>
      </c>
      <c r="I3946" s="38">
        <v>0</v>
      </c>
      <c r="J3946" s="38">
        <v>0.42777777777777781</v>
      </c>
      <c r="K3946">
        <v>4995</v>
      </c>
      <c r="L3946">
        <v>26</v>
      </c>
      <c r="O3946">
        <v>7</v>
      </c>
      <c r="P3946">
        <v>3</v>
      </c>
      <c r="Q3946">
        <v>1</v>
      </c>
      <c r="T3946">
        <v>2</v>
      </c>
      <c r="W3946" s="41" t="s">
        <v>118</v>
      </c>
      <c r="X3946">
        <v>1</v>
      </c>
      <c r="Y3946">
        <v>0</v>
      </c>
      <c r="Z3946">
        <v>1</v>
      </c>
      <c r="AA3946">
        <v>0</v>
      </c>
      <c r="AB3946">
        <v>0</v>
      </c>
      <c r="AC3946">
        <v>0</v>
      </c>
      <c r="AD3946">
        <v>0</v>
      </c>
      <c r="AE3946">
        <v>1</v>
      </c>
    </row>
    <row r="3947" spans="1:31" x14ac:dyDescent="0.15">
      <c r="A3947">
        <v>529</v>
      </c>
      <c r="B3947">
        <v>19</v>
      </c>
      <c r="C3947">
        <v>5</v>
      </c>
      <c r="D3947" s="17">
        <v>2004</v>
      </c>
      <c r="E3947" s="17">
        <v>2</v>
      </c>
      <c r="F3947" s="17">
        <v>3</v>
      </c>
      <c r="G3947" s="40">
        <f t="shared" si="474"/>
        <v>38020</v>
      </c>
      <c r="H3947">
        <f t="shared" si="475"/>
        <v>6</v>
      </c>
      <c r="I3947" s="38">
        <v>0</v>
      </c>
      <c r="J3947" s="38">
        <v>0.3298611111111111</v>
      </c>
      <c r="K3947">
        <v>4978</v>
      </c>
      <c r="L3947">
        <v>29</v>
      </c>
      <c r="O3947">
        <v>7</v>
      </c>
      <c r="P3947">
        <v>3</v>
      </c>
      <c r="Q3947">
        <v>1</v>
      </c>
      <c r="T3947">
        <v>2</v>
      </c>
      <c r="W3947" s="41" t="s">
        <v>118</v>
      </c>
      <c r="X3947">
        <v>1</v>
      </c>
      <c r="Y3947">
        <v>0</v>
      </c>
      <c r="Z3947">
        <v>1</v>
      </c>
      <c r="AA3947">
        <v>0</v>
      </c>
      <c r="AB3947">
        <v>0</v>
      </c>
      <c r="AC3947">
        <v>0</v>
      </c>
      <c r="AD3947">
        <v>0</v>
      </c>
      <c r="AE3947">
        <v>1</v>
      </c>
    </row>
    <row r="3948" spans="1:31" x14ac:dyDescent="0.15">
      <c r="A3948">
        <v>1011</v>
      </c>
      <c r="B3948">
        <v>36</v>
      </c>
      <c r="C3948">
        <v>5</v>
      </c>
      <c r="D3948" s="19">
        <v>2004</v>
      </c>
      <c r="E3948" s="19">
        <v>2</v>
      </c>
      <c r="F3948" s="19">
        <v>3</v>
      </c>
      <c r="G3948" s="40">
        <f t="shared" si="474"/>
        <v>38020</v>
      </c>
      <c r="H3948">
        <f t="shared" si="475"/>
        <v>6</v>
      </c>
      <c r="I3948" s="38">
        <v>0</v>
      </c>
      <c r="J3948" s="38">
        <v>0.37638888888888888</v>
      </c>
      <c r="K3948">
        <v>1787</v>
      </c>
      <c r="L3948">
        <v>26</v>
      </c>
      <c r="O3948">
        <v>7</v>
      </c>
      <c r="P3948">
        <v>3</v>
      </c>
      <c r="Q3948">
        <v>1</v>
      </c>
      <c r="T3948">
        <v>2</v>
      </c>
      <c r="W3948" s="41" t="s">
        <v>278</v>
      </c>
      <c r="X3948">
        <v>0</v>
      </c>
      <c r="Y3948">
        <v>1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</row>
    <row r="3949" spans="1:31" x14ac:dyDescent="0.15">
      <c r="A3949">
        <v>496</v>
      </c>
      <c r="B3949">
        <v>18</v>
      </c>
      <c r="C3949">
        <v>6</v>
      </c>
      <c r="D3949" s="17">
        <v>2004</v>
      </c>
      <c r="E3949" s="17">
        <v>2</v>
      </c>
      <c r="F3949" s="17">
        <v>4</v>
      </c>
      <c r="G3949" s="40">
        <f t="shared" si="474"/>
        <v>38021</v>
      </c>
      <c r="H3949">
        <f t="shared" si="475"/>
        <v>6</v>
      </c>
      <c r="I3949" s="38">
        <v>0</v>
      </c>
      <c r="J3949" s="38">
        <v>0.36041666666666666</v>
      </c>
      <c r="K3949">
        <v>1400</v>
      </c>
      <c r="L3949">
        <v>20</v>
      </c>
      <c r="O3949">
        <v>7</v>
      </c>
      <c r="P3949">
        <v>3</v>
      </c>
      <c r="Q3949">
        <v>1</v>
      </c>
      <c r="T3949">
        <v>2</v>
      </c>
      <c r="W3949" s="41" t="s">
        <v>118</v>
      </c>
      <c r="X3949">
        <v>0</v>
      </c>
      <c r="Y3949">
        <v>1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</row>
    <row r="3950" spans="1:31" x14ac:dyDescent="0.15">
      <c r="A3950">
        <v>507</v>
      </c>
      <c r="B3950">
        <v>18</v>
      </c>
      <c r="C3950">
        <v>6</v>
      </c>
      <c r="D3950" s="17">
        <v>2004</v>
      </c>
      <c r="E3950" s="17">
        <v>2</v>
      </c>
      <c r="F3950" s="17">
        <v>4</v>
      </c>
      <c r="G3950" s="40">
        <f t="shared" si="474"/>
        <v>38021</v>
      </c>
      <c r="H3950">
        <f t="shared" si="475"/>
        <v>6</v>
      </c>
      <c r="I3950" s="38">
        <v>0</v>
      </c>
      <c r="J3950" s="38">
        <v>0.39930555555555558</v>
      </c>
      <c r="K3950">
        <v>4150</v>
      </c>
      <c r="L3950">
        <v>20</v>
      </c>
      <c r="O3950">
        <v>7</v>
      </c>
      <c r="P3950">
        <v>3</v>
      </c>
      <c r="Q3950">
        <v>2</v>
      </c>
      <c r="T3950">
        <v>2</v>
      </c>
      <c r="W3950" s="41" t="s">
        <v>118</v>
      </c>
      <c r="X3950">
        <v>0</v>
      </c>
      <c r="Y3950">
        <v>1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</row>
    <row r="3951" spans="1:31" x14ac:dyDescent="0.15">
      <c r="A3951">
        <v>506</v>
      </c>
      <c r="B3951">
        <v>18</v>
      </c>
      <c r="C3951">
        <v>6</v>
      </c>
      <c r="D3951" s="17">
        <v>2004</v>
      </c>
      <c r="E3951" s="17">
        <v>2</v>
      </c>
      <c r="F3951" s="17">
        <v>4</v>
      </c>
      <c r="G3951" s="40">
        <f t="shared" si="474"/>
        <v>38021</v>
      </c>
      <c r="H3951">
        <f t="shared" si="475"/>
        <v>6</v>
      </c>
      <c r="I3951" s="38">
        <v>0</v>
      </c>
      <c r="J3951" s="38">
        <v>0.39374999999999999</v>
      </c>
      <c r="K3951">
        <v>6012</v>
      </c>
      <c r="L3951">
        <v>21</v>
      </c>
      <c r="O3951">
        <v>7</v>
      </c>
      <c r="P3951">
        <v>3</v>
      </c>
      <c r="Q3951">
        <v>2</v>
      </c>
      <c r="T3951">
        <v>2</v>
      </c>
      <c r="W3951" s="41" t="s">
        <v>50</v>
      </c>
      <c r="X3951">
        <v>3</v>
      </c>
      <c r="Y3951">
        <v>0</v>
      </c>
      <c r="Z3951">
        <v>0</v>
      </c>
      <c r="AA3951">
        <v>0</v>
      </c>
      <c r="AB3951">
        <v>1</v>
      </c>
      <c r="AC3951">
        <v>0</v>
      </c>
      <c r="AD3951">
        <v>0</v>
      </c>
      <c r="AE3951">
        <v>1</v>
      </c>
    </row>
    <row r="3952" spans="1:31" x14ac:dyDescent="0.15">
      <c r="A3952">
        <v>511</v>
      </c>
      <c r="B3952">
        <v>18</v>
      </c>
      <c r="C3952">
        <v>6</v>
      </c>
      <c r="D3952" s="17">
        <v>2004</v>
      </c>
      <c r="E3952" s="17">
        <v>2</v>
      </c>
      <c r="F3952" s="17">
        <v>4</v>
      </c>
      <c r="G3952" s="40">
        <f t="shared" si="474"/>
        <v>38021</v>
      </c>
      <c r="H3952">
        <f t="shared" si="475"/>
        <v>6</v>
      </c>
      <c r="I3952" s="38">
        <v>0</v>
      </c>
      <c r="J3952" s="38">
        <v>0.40625</v>
      </c>
      <c r="K3952">
        <v>1707</v>
      </c>
      <c r="L3952">
        <v>21</v>
      </c>
      <c r="O3952">
        <v>7</v>
      </c>
      <c r="P3952">
        <v>3</v>
      </c>
      <c r="Q3952">
        <v>2</v>
      </c>
      <c r="T3952">
        <v>2</v>
      </c>
      <c r="W3952" s="41" t="s">
        <v>50</v>
      </c>
      <c r="X3952">
        <v>0</v>
      </c>
      <c r="Y3952">
        <v>1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</row>
    <row r="3953" spans="1:42" x14ac:dyDescent="0.15">
      <c r="A3953">
        <v>519</v>
      </c>
      <c r="B3953">
        <v>18</v>
      </c>
      <c r="C3953">
        <v>6</v>
      </c>
      <c r="D3953" s="19">
        <v>2004</v>
      </c>
      <c r="E3953" s="19">
        <v>2</v>
      </c>
      <c r="F3953" s="19">
        <v>4</v>
      </c>
      <c r="G3953" s="40">
        <f t="shared" si="474"/>
        <v>38021</v>
      </c>
      <c r="H3953">
        <f t="shared" si="475"/>
        <v>6</v>
      </c>
      <c r="I3953" s="38">
        <v>0</v>
      </c>
      <c r="J3953" s="38">
        <v>0.4548611111111111</v>
      </c>
      <c r="K3953">
        <v>3042</v>
      </c>
      <c r="L3953">
        <v>26</v>
      </c>
      <c r="O3953">
        <v>7</v>
      </c>
      <c r="P3953">
        <v>3</v>
      </c>
      <c r="Q3953">
        <v>2</v>
      </c>
      <c r="T3953">
        <v>2</v>
      </c>
      <c r="W3953" s="41" t="s">
        <v>50</v>
      </c>
      <c r="X3953">
        <v>1</v>
      </c>
      <c r="Y3953">
        <v>0</v>
      </c>
      <c r="Z3953">
        <v>1</v>
      </c>
      <c r="AA3953">
        <v>0</v>
      </c>
      <c r="AB3953">
        <v>0</v>
      </c>
      <c r="AC3953">
        <v>0</v>
      </c>
      <c r="AD3953">
        <v>0</v>
      </c>
      <c r="AE3953">
        <v>1</v>
      </c>
    </row>
    <row r="3954" spans="1:42" x14ac:dyDescent="0.15">
      <c r="A3954">
        <v>547</v>
      </c>
      <c r="B3954">
        <v>19</v>
      </c>
      <c r="C3954">
        <v>6</v>
      </c>
      <c r="D3954" s="17">
        <v>2004</v>
      </c>
      <c r="E3954" s="17">
        <v>2</v>
      </c>
      <c r="F3954" s="17">
        <v>4</v>
      </c>
      <c r="G3954" s="40">
        <f t="shared" si="474"/>
        <v>38021</v>
      </c>
      <c r="H3954">
        <f t="shared" si="475"/>
        <v>6</v>
      </c>
      <c r="I3954" s="38">
        <v>0</v>
      </c>
      <c r="J3954" s="38">
        <v>0.33402777777777781</v>
      </c>
      <c r="K3954">
        <v>6003</v>
      </c>
      <c r="L3954">
        <v>26</v>
      </c>
      <c r="O3954">
        <v>7</v>
      </c>
      <c r="P3954">
        <v>3</v>
      </c>
      <c r="Q3954">
        <v>1</v>
      </c>
      <c r="T3954">
        <v>2</v>
      </c>
      <c r="W3954" s="41" t="s">
        <v>118</v>
      </c>
      <c r="X3954">
        <v>3</v>
      </c>
      <c r="Y3954">
        <v>0</v>
      </c>
      <c r="Z3954">
        <v>0</v>
      </c>
      <c r="AA3954">
        <v>0</v>
      </c>
      <c r="AB3954">
        <v>1</v>
      </c>
      <c r="AC3954">
        <v>0</v>
      </c>
      <c r="AD3954">
        <v>0</v>
      </c>
      <c r="AE3954">
        <v>1</v>
      </c>
    </row>
    <row r="3955" spans="1:42" x14ac:dyDescent="0.15">
      <c r="A3955">
        <v>545</v>
      </c>
      <c r="B3955">
        <v>19</v>
      </c>
      <c r="C3955">
        <v>6</v>
      </c>
      <c r="D3955" s="19">
        <v>2004</v>
      </c>
      <c r="E3955" s="19">
        <v>2</v>
      </c>
      <c r="F3955" s="19">
        <v>4</v>
      </c>
      <c r="G3955" s="40">
        <f t="shared" si="474"/>
        <v>38021</v>
      </c>
      <c r="H3955">
        <f t="shared" si="475"/>
        <v>6</v>
      </c>
      <c r="I3955" s="38">
        <v>0</v>
      </c>
      <c r="J3955" s="38">
        <v>0.33194444444444443</v>
      </c>
      <c r="K3955">
        <v>6001</v>
      </c>
      <c r="L3955">
        <v>27</v>
      </c>
      <c r="O3955">
        <v>7</v>
      </c>
      <c r="P3955">
        <v>3</v>
      </c>
      <c r="Q3955">
        <v>1</v>
      </c>
      <c r="R3955">
        <v>36.5</v>
      </c>
      <c r="S3955">
        <v>0</v>
      </c>
      <c r="T3955">
        <v>2</v>
      </c>
      <c r="W3955" s="41" t="s">
        <v>118</v>
      </c>
      <c r="X3955">
        <v>2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0</v>
      </c>
      <c r="AE3955">
        <v>1</v>
      </c>
    </row>
    <row r="3956" spans="1:42" x14ac:dyDescent="0.15">
      <c r="A3956">
        <v>543</v>
      </c>
      <c r="B3956">
        <v>19</v>
      </c>
      <c r="C3956">
        <v>6</v>
      </c>
      <c r="D3956" s="17">
        <v>2004</v>
      </c>
      <c r="E3956" s="17">
        <v>2</v>
      </c>
      <c r="F3956" s="17">
        <v>4</v>
      </c>
      <c r="G3956" s="40">
        <f t="shared" si="474"/>
        <v>38021</v>
      </c>
      <c r="H3956">
        <f t="shared" si="475"/>
        <v>6</v>
      </c>
      <c r="I3956" s="38">
        <v>0</v>
      </c>
      <c r="J3956" s="38">
        <v>0.32777777777777778</v>
      </c>
      <c r="K3956">
        <v>4999</v>
      </c>
      <c r="L3956">
        <v>28</v>
      </c>
      <c r="O3956">
        <v>7</v>
      </c>
      <c r="P3956">
        <v>3</v>
      </c>
      <c r="Q3956">
        <v>2</v>
      </c>
      <c r="T3956">
        <v>2</v>
      </c>
      <c r="W3956" s="41" t="s">
        <v>118</v>
      </c>
      <c r="X3956">
        <v>3</v>
      </c>
      <c r="Y3956">
        <v>0</v>
      </c>
      <c r="Z3956">
        <v>0</v>
      </c>
      <c r="AA3956">
        <v>0</v>
      </c>
      <c r="AB3956">
        <v>1</v>
      </c>
      <c r="AC3956">
        <v>0</v>
      </c>
      <c r="AD3956">
        <v>0</v>
      </c>
      <c r="AE3956">
        <v>1</v>
      </c>
    </row>
    <row r="3957" spans="1:42" x14ac:dyDescent="0.15">
      <c r="A3957">
        <v>508</v>
      </c>
      <c r="B3957">
        <v>18</v>
      </c>
      <c r="C3957">
        <v>6</v>
      </c>
      <c r="D3957" s="17">
        <v>2004</v>
      </c>
      <c r="E3957" s="17">
        <v>2</v>
      </c>
      <c r="F3957" s="17">
        <v>4</v>
      </c>
      <c r="G3957" s="40">
        <f t="shared" si="474"/>
        <v>38021</v>
      </c>
      <c r="H3957">
        <f t="shared" si="475"/>
        <v>6</v>
      </c>
      <c r="I3957" s="38">
        <v>0</v>
      </c>
      <c r="J3957" s="38">
        <v>0.40138888888888885</v>
      </c>
      <c r="K3957">
        <v>4936</v>
      </c>
      <c r="L3957">
        <v>25</v>
      </c>
      <c r="O3957">
        <v>7</v>
      </c>
      <c r="P3957">
        <v>3</v>
      </c>
      <c r="Q3957">
        <v>1</v>
      </c>
      <c r="T3957">
        <v>2</v>
      </c>
      <c r="W3957" s="41" t="s">
        <v>220</v>
      </c>
      <c r="X3957">
        <v>0</v>
      </c>
      <c r="Y3957">
        <v>1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</row>
    <row r="3958" spans="1:42" x14ac:dyDescent="0.15">
      <c r="A3958">
        <v>479</v>
      </c>
      <c r="B3958">
        <v>17</v>
      </c>
      <c r="C3958">
        <v>6</v>
      </c>
      <c r="D3958" s="19">
        <v>2004</v>
      </c>
      <c r="E3958" s="19">
        <v>2</v>
      </c>
      <c r="F3958" s="19">
        <v>5</v>
      </c>
      <c r="G3958" s="40">
        <f t="shared" si="474"/>
        <v>38022</v>
      </c>
      <c r="H3958">
        <f t="shared" si="475"/>
        <v>6</v>
      </c>
      <c r="I3958" s="38">
        <v>0</v>
      </c>
      <c r="J3958" s="38">
        <v>0.36388888888888887</v>
      </c>
      <c r="L3958">
        <v>25</v>
      </c>
      <c r="O3958">
        <v>7</v>
      </c>
      <c r="P3958">
        <v>3</v>
      </c>
      <c r="Q3958">
        <v>2</v>
      </c>
      <c r="R3958">
        <v>37.200000000000003</v>
      </c>
      <c r="S3958">
        <v>0</v>
      </c>
      <c r="T3958">
        <v>2</v>
      </c>
      <c r="W3958" s="41" t="s">
        <v>278</v>
      </c>
      <c r="X3958">
        <v>1</v>
      </c>
      <c r="Y3958">
        <v>0</v>
      </c>
      <c r="Z3958">
        <v>1</v>
      </c>
      <c r="AA3958">
        <v>0</v>
      </c>
      <c r="AB3958">
        <v>0</v>
      </c>
      <c r="AC3958">
        <v>0</v>
      </c>
      <c r="AD3958">
        <v>0</v>
      </c>
      <c r="AE3958">
        <v>1</v>
      </c>
      <c r="AH3958">
        <v>1</v>
      </c>
      <c r="AI3958">
        <v>0</v>
      </c>
      <c r="AJ3958">
        <v>0</v>
      </c>
    </row>
    <row r="3959" spans="1:42" x14ac:dyDescent="0.15">
      <c r="A3959">
        <v>487</v>
      </c>
      <c r="B3959">
        <v>17</v>
      </c>
      <c r="C3959">
        <v>6</v>
      </c>
      <c r="D3959" s="17">
        <v>2004</v>
      </c>
      <c r="E3959" s="17">
        <v>2</v>
      </c>
      <c r="F3959" s="17">
        <v>5</v>
      </c>
      <c r="G3959" s="40">
        <f t="shared" si="474"/>
        <v>38022</v>
      </c>
      <c r="H3959">
        <f t="shared" si="475"/>
        <v>6</v>
      </c>
      <c r="I3959" s="38">
        <v>0</v>
      </c>
      <c r="J3959" s="38">
        <v>0.41319444444444442</v>
      </c>
      <c r="K3959">
        <v>1764</v>
      </c>
      <c r="L3959">
        <v>26</v>
      </c>
      <c r="O3959">
        <v>7</v>
      </c>
      <c r="P3959">
        <v>3</v>
      </c>
      <c r="Q3959">
        <v>2</v>
      </c>
      <c r="T3959">
        <v>2</v>
      </c>
      <c r="W3959" s="41" t="s">
        <v>118</v>
      </c>
      <c r="X3959">
        <v>0</v>
      </c>
      <c r="Y3959">
        <v>1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P3959" t="s">
        <v>52</v>
      </c>
    </row>
    <row r="3960" spans="1:42" x14ac:dyDescent="0.15">
      <c r="A3960">
        <v>474</v>
      </c>
      <c r="B3960">
        <v>17</v>
      </c>
      <c r="C3960">
        <v>6</v>
      </c>
      <c r="D3960" s="17">
        <v>2004</v>
      </c>
      <c r="E3960" s="17">
        <v>2</v>
      </c>
      <c r="F3960" s="17">
        <v>5</v>
      </c>
      <c r="G3960" s="40">
        <f t="shared" si="474"/>
        <v>38022</v>
      </c>
      <c r="H3960">
        <f t="shared" si="475"/>
        <v>6</v>
      </c>
      <c r="I3960" s="38">
        <v>0</v>
      </c>
      <c r="J3960" s="38">
        <v>0.3347222222222222</v>
      </c>
      <c r="K3960">
        <v>6017</v>
      </c>
      <c r="L3960">
        <v>22</v>
      </c>
      <c r="O3960">
        <v>7</v>
      </c>
      <c r="P3960">
        <v>3</v>
      </c>
      <c r="Q3960">
        <v>1</v>
      </c>
      <c r="T3960">
        <v>2</v>
      </c>
      <c r="W3960" s="41" t="s">
        <v>118</v>
      </c>
      <c r="X3960">
        <v>3</v>
      </c>
      <c r="Y3960">
        <v>0</v>
      </c>
      <c r="Z3960">
        <v>0</v>
      </c>
      <c r="AA3960">
        <v>0</v>
      </c>
      <c r="AB3960">
        <v>1</v>
      </c>
      <c r="AC3960">
        <v>0</v>
      </c>
      <c r="AD3960">
        <v>0</v>
      </c>
      <c r="AE3960">
        <v>1</v>
      </c>
    </row>
    <row r="3961" spans="1:42" x14ac:dyDescent="0.15">
      <c r="A3961">
        <v>478</v>
      </c>
      <c r="B3961">
        <v>17</v>
      </c>
      <c r="C3961">
        <v>6</v>
      </c>
      <c r="D3961" s="17">
        <v>2004</v>
      </c>
      <c r="E3961" s="17">
        <v>2</v>
      </c>
      <c r="F3961" s="17">
        <v>5</v>
      </c>
      <c r="G3961" s="40">
        <f t="shared" si="474"/>
        <v>38022</v>
      </c>
      <c r="H3961">
        <f t="shared" si="475"/>
        <v>6</v>
      </c>
      <c r="I3961" s="38">
        <v>0</v>
      </c>
      <c r="J3961" s="38">
        <v>0.33611111111111108</v>
      </c>
      <c r="K3961">
        <v>259</v>
      </c>
      <c r="L3961">
        <v>23</v>
      </c>
      <c r="O3961">
        <v>7</v>
      </c>
      <c r="P3961">
        <v>3</v>
      </c>
      <c r="Q3961">
        <v>1</v>
      </c>
      <c r="T3961">
        <v>2</v>
      </c>
      <c r="W3961" s="41" t="s">
        <v>118</v>
      </c>
      <c r="X3961">
        <v>0</v>
      </c>
      <c r="Y3961">
        <v>1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</row>
    <row r="3962" spans="1:42" x14ac:dyDescent="0.15">
      <c r="A3962">
        <v>440</v>
      </c>
      <c r="B3962">
        <v>16</v>
      </c>
      <c r="C3962">
        <v>6</v>
      </c>
      <c r="D3962" s="17">
        <v>2004</v>
      </c>
      <c r="E3962" s="17">
        <v>2</v>
      </c>
      <c r="F3962" s="17">
        <v>6</v>
      </c>
      <c r="G3962" s="40">
        <f t="shared" si="474"/>
        <v>38023</v>
      </c>
      <c r="H3962">
        <f t="shared" si="475"/>
        <v>6</v>
      </c>
      <c r="I3962" s="38">
        <v>0</v>
      </c>
      <c r="J3962" s="38">
        <v>0.32777777777777778</v>
      </c>
      <c r="K3962">
        <v>5253</v>
      </c>
      <c r="L3962">
        <v>21</v>
      </c>
      <c r="O3962">
        <v>7</v>
      </c>
      <c r="P3962">
        <v>3</v>
      </c>
      <c r="Q3962">
        <v>1</v>
      </c>
      <c r="T3962">
        <v>2</v>
      </c>
      <c r="W3962" s="41" t="s">
        <v>118</v>
      </c>
      <c r="X3962">
        <v>0</v>
      </c>
      <c r="Y3962">
        <v>1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</row>
    <row r="3963" spans="1:42" x14ac:dyDescent="0.15">
      <c r="A3963">
        <v>445</v>
      </c>
      <c r="B3963">
        <v>16</v>
      </c>
      <c r="C3963">
        <v>6</v>
      </c>
      <c r="D3963" s="17">
        <v>2004</v>
      </c>
      <c r="E3963" s="17">
        <v>2</v>
      </c>
      <c r="F3963" s="17">
        <v>6</v>
      </c>
      <c r="G3963" s="40">
        <f t="shared" si="474"/>
        <v>38023</v>
      </c>
      <c r="H3963">
        <f t="shared" si="475"/>
        <v>6</v>
      </c>
      <c r="I3963" s="38">
        <v>0</v>
      </c>
      <c r="J3963" s="38">
        <v>0.36944444444444446</v>
      </c>
      <c r="K3963">
        <v>1243</v>
      </c>
      <c r="L3963">
        <v>27</v>
      </c>
      <c r="O3963">
        <v>7</v>
      </c>
      <c r="P3963">
        <v>3</v>
      </c>
      <c r="Q3963">
        <v>2</v>
      </c>
      <c r="R3963">
        <v>35.9</v>
      </c>
      <c r="S3963">
        <v>0</v>
      </c>
      <c r="T3963">
        <v>2</v>
      </c>
      <c r="W3963" s="41" t="s">
        <v>120</v>
      </c>
      <c r="X3963">
        <v>0</v>
      </c>
      <c r="Y3963">
        <v>1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</row>
    <row r="3964" spans="1:42" x14ac:dyDescent="0.15">
      <c r="A3964">
        <v>418</v>
      </c>
      <c r="B3964">
        <v>15</v>
      </c>
      <c r="C3964">
        <v>6</v>
      </c>
      <c r="D3964" s="19">
        <v>2004</v>
      </c>
      <c r="E3964" s="19">
        <v>2</v>
      </c>
      <c r="F3964" s="19">
        <v>9</v>
      </c>
      <c r="G3964" s="40">
        <f t="shared" ref="G3964:G3986" si="476">DATE(D3964,E3964,F3964)</f>
        <v>38026</v>
      </c>
      <c r="H3964">
        <f t="shared" ref="H3964:H3986" si="477">INT((G3964-DATE(YEAR(G3964-WEEKDAY(G3964-1)+4),1,3)+WEEKDAY(DATE(YEAR(G3964-WEEKDAY(G3964-1)+4),1,3))+5)/7)</f>
        <v>7</v>
      </c>
      <c r="I3964" s="38">
        <v>0</v>
      </c>
      <c r="J3964" s="38">
        <v>0.4381944444444445</v>
      </c>
      <c r="K3964">
        <v>3791</v>
      </c>
      <c r="L3964">
        <v>22</v>
      </c>
      <c r="O3964">
        <v>7</v>
      </c>
      <c r="P3964">
        <v>3</v>
      </c>
      <c r="Q3964">
        <v>1</v>
      </c>
      <c r="T3964">
        <v>2</v>
      </c>
      <c r="W3964" s="41" t="s">
        <v>118</v>
      </c>
      <c r="X3964">
        <v>1</v>
      </c>
      <c r="Y3964">
        <v>0</v>
      </c>
      <c r="Z3964">
        <v>1</v>
      </c>
      <c r="AA3964">
        <v>0</v>
      </c>
      <c r="AB3964">
        <v>0</v>
      </c>
      <c r="AC3964">
        <v>0</v>
      </c>
      <c r="AD3964">
        <v>0</v>
      </c>
      <c r="AE3964">
        <v>1</v>
      </c>
      <c r="AH3964">
        <f>SUBTOTAL(9,AH3721:AH3963)</f>
        <v>1</v>
      </c>
      <c r="AI3964">
        <f>SUBTOTAL(9,AI3721:AI3963)</f>
        <v>6</v>
      </c>
      <c r="AJ3964">
        <f>SUBTOTAL(9,AJ3721:AJ3963)</f>
        <v>4</v>
      </c>
    </row>
    <row r="3965" spans="1:42" x14ac:dyDescent="0.15">
      <c r="A3965">
        <v>411</v>
      </c>
      <c r="B3965">
        <v>15</v>
      </c>
      <c r="C3965">
        <v>6</v>
      </c>
      <c r="D3965" s="17">
        <v>2004</v>
      </c>
      <c r="E3965" s="17">
        <v>2</v>
      </c>
      <c r="F3965" s="17">
        <v>9</v>
      </c>
      <c r="G3965" s="40">
        <f t="shared" si="476"/>
        <v>38026</v>
      </c>
      <c r="H3965">
        <f t="shared" si="477"/>
        <v>7</v>
      </c>
      <c r="I3965" s="38">
        <v>0</v>
      </c>
      <c r="J3965" s="38">
        <v>0.37847222222222227</v>
      </c>
      <c r="L3965">
        <v>23</v>
      </c>
      <c r="O3965">
        <v>7</v>
      </c>
      <c r="P3965">
        <v>3</v>
      </c>
      <c r="Q3965">
        <v>2</v>
      </c>
      <c r="T3965">
        <v>2</v>
      </c>
      <c r="W3965" s="41" t="s">
        <v>50</v>
      </c>
      <c r="X3965">
        <v>1</v>
      </c>
      <c r="Y3965">
        <v>0</v>
      </c>
      <c r="Z3965">
        <v>1</v>
      </c>
      <c r="AA3965">
        <v>0</v>
      </c>
      <c r="AB3965">
        <v>0</v>
      </c>
      <c r="AC3965">
        <v>0</v>
      </c>
      <c r="AD3965">
        <v>0</v>
      </c>
      <c r="AE3965">
        <v>1</v>
      </c>
    </row>
    <row r="3966" spans="1:42" x14ac:dyDescent="0.15">
      <c r="A3966">
        <v>465</v>
      </c>
      <c r="B3966">
        <v>16</v>
      </c>
      <c r="C3966">
        <v>6</v>
      </c>
      <c r="D3966" s="17">
        <v>2004</v>
      </c>
      <c r="E3966" s="17">
        <v>2</v>
      </c>
      <c r="F3966" s="17">
        <v>9</v>
      </c>
      <c r="G3966" s="40">
        <f t="shared" si="476"/>
        <v>38026</v>
      </c>
      <c r="H3966">
        <f t="shared" si="477"/>
        <v>7</v>
      </c>
      <c r="I3966" s="38">
        <v>0</v>
      </c>
      <c r="J3966" s="38">
        <v>0.37083333333333335</v>
      </c>
      <c r="K3966">
        <v>1949</v>
      </c>
      <c r="L3966">
        <v>24</v>
      </c>
      <c r="O3966">
        <v>7</v>
      </c>
      <c r="P3966">
        <v>3</v>
      </c>
      <c r="Q3966">
        <v>1</v>
      </c>
      <c r="T3966">
        <v>2</v>
      </c>
      <c r="W3966" s="41" t="s">
        <v>118</v>
      </c>
      <c r="X3966">
        <v>0</v>
      </c>
      <c r="Y3966">
        <v>1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</row>
    <row r="3967" spans="1:42" x14ac:dyDescent="0.15">
      <c r="A3967">
        <v>414</v>
      </c>
      <c r="B3967">
        <v>15</v>
      </c>
      <c r="C3967">
        <v>6</v>
      </c>
      <c r="D3967" s="17">
        <v>2004</v>
      </c>
      <c r="E3967" s="17">
        <v>2</v>
      </c>
      <c r="F3967" s="17">
        <v>9</v>
      </c>
      <c r="G3967" s="40">
        <f t="shared" si="476"/>
        <v>38026</v>
      </c>
      <c r="H3967">
        <f t="shared" si="477"/>
        <v>7</v>
      </c>
      <c r="I3967" s="38">
        <v>10</v>
      </c>
      <c r="J3967" s="38">
        <v>10</v>
      </c>
      <c r="K3967">
        <v>6032</v>
      </c>
      <c r="L3967">
        <v>25</v>
      </c>
      <c r="O3967">
        <v>7</v>
      </c>
      <c r="P3967">
        <v>3</v>
      </c>
      <c r="Q3967">
        <v>1</v>
      </c>
      <c r="T3967">
        <v>2</v>
      </c>
      <c r="W3967" s="41" t="s">
        <v>50</v>
      </c>
      <c r="X3967">
        <v>0</v>
      </c>
      <c r="Y3967">
        <v>1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</row>
    <row r="3968" spans="1:42" x14ac:dyDescent="0.15">
      <c r="A3968">
        <v>416</v>
      </c>
      <c r="B3968">
        <v>15</v>
      </c>
      <c r="C3968">
        <v>6</v>
      </c>
      <c r="D3968" s="19">
        <v>2004</v>
      </c>
      <c r="E3968" s="19">
        <v>2</v>
      </c>
      <c r="F3968" s="19">
        <v>9</v>
      </c>
      <c r="G3968" s="40">
        <f t="shared" si="476"/>
        <v>38026</v>
      </c>
      <c r="H3968">
        <f t="shared" si="477"/>
        <v>7</v>
      </c>
      <c r="I3968" s="38">
        <v>0</v>
      </c>
      <c r="J3968" s="38">
        <v>0.41805555555555557</v>
      </c>
      <c r="K3968">
        <v>5065</v>
      </c>
      <c r="L3968">
        <v>26</v>
      </c>
      <c r="O3968">
        <v>7</v>
      </c>
      <c r="P3968">
        <v>3</v>
      </c>
      <c r="Q3968">
        <v>1</v>
      </c>
      <c r="T3968">
        <v>2</v>
      </c>
      <c r="W3968" s="41" t="s">
        <v>120</v>
      </c>
      <c r="X3968">
        <v>0</v>
      </c>
      <c r="Y3968">
        <v>1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</row>
    <row r="3969" spans="1:36" x14ac:dyDescent="0.15">
      <c r="A3969">
        <v>460</v>
      </c>
      <c r="B3969">
        <v>16</v>
      </c>
      <c r="C3969">
        <v>6</v>
      </c>
      <c r="D3969" s="17">
        <v>2004</v>
      </c>
      <c r="E3969" s="17">
        <v>2</v>
      </c>
      <c r="F3969" s="17">
        <v>9</v>
      </c>
      <c r="G3969" s="40">
        <f t="shared" si="476"/>
        <v>38026</v>
      </c>
      <c r="H3969">
        <f t="shared" si="477"/>
        <v>7</v>
      </c>
      <c r="I3969" s="38">
        <v>0</v>
      </c>
      <c r="J3969" s="38">
        <v>0.3354166666666667</v>
      </c>
      <c r="K3969">
        <v>6027</v>
      </c>
      <c r="L3969">
        <v>24</v>
      </c>
      <c r="O3969">
        <v>7</v>
      </c>
      <c r="P3969">
        <v>3</v>
      </c>
      <c r="Q3969">
        <v>2</v>
      </c>
      <c r="R3969">
        <v>36.1</v>
      </c>
      <c r="S3969">
        <v>0</v>
      </c>
      <c r="T3969">
        <v>2</v>
      </c>
      <c r="W3969" s="41" t="s">
        <v>55</v>
      </c>
      <c r="X3969">
        <v>3</v>
      </c>
      <c r="Y3969">
        <v>0</v>
      </c>
      <c r="Z3969">
        <v>0</v>
      </c>
      <c r="AA3969">
        <v>0</v>
      </c>
      <c r="AB3969">
        <v>1</v>
      </c>
      <c r="AC3969">
        <v>0</v>
      </c>
      <c r="AD3969">
        <v>0</v>
      </c>
      <c r="AE3969">
        <v>1</v>
      </c>
    </row>
    <row r="3970" spans="1:36" x14ac:dyDescent="0.15">
      <c r="A3970">
        <v>375</v>
      </c>
      <c r="B3970">
        <v>14</v>
      </c>
      <c r="C3970">
        <v>6</v>
      </c>
      <c r="D3970" s="17">
        <v>2004</v>
      </c>
      <c r="E3970" s="17">
        <v>2</v>
      </c>
      <c r="F3970" s="17">
        <v>10</v>
      </c>
      <c r="G3970" s="40">
        <f t="shared" si="476"/>
        <v>38027</v>
      </c>
      <c r="H3970">
        <f t="shared" si="477"/>
        <v>7</v>
      </c>
      <c r="I3970" s="38">
        <v>0</v>
      </c>
      <c r="J3970" s="38">
        <v>0.3354166666666667</v>
      </c>
      <c r="K3970">
        <v>6039</v>
      </c>
      <c r="L3970">
        <v>22</v>
      </c>
      <c r="O3970">
        <v>7</v>
      </c>
      <c r="P3970">
        <v>3</v>
      </c>
      <c r="Q3970">
        <v>2</v>
      </c>
      <c r="T3970">
        <v>2</v>
      </c>
      <c r="W3970" s="41" t="s">
        <v>118</v>
      </c>
      <c r="X3970">
        <v>1</v>
      </c>
      <c r="Y3970">
        <v>0</v>
      </c>
      <c r="Z3970">
        <v>1</v>
      </c>
      <c r="AA3970">
        <v>0</v>
      </c>
      <c r="AB3970">
        <v>0</v>
      </c>
      <c r="AC3970">
        <v>0</v>
      </c>
      <c r="AD3970">
        <v>0</v>
      </c>
      <c r="AE3970">
        <v>1</v>
      </c>
    </row>
    <row r="3971" spans="1:36" x14ac:dyDescent="0.15">
      <c r="A3971">
        <v>395</v>
      </c>
      <c r="B3971">
        <v>14</v>
      </c>
      <c r="C3971">
        <v>6</v>
      </c>
      <c r="D3971" s="17">
        <v>2004</v>
      </c>
      <c r="E3971" s="17">
        <v>2</v>
      </c>
      <c r="F3971" s="17">
        <v>10</v>
      </c>
      <c r="G3971" s="40">
        <f t="shared" si="476"/>
        <v>38027</v>
      </c>
      <c r="H3971">
        <f t="shared" si="477"/>
        <v>7</v>
      </c>
      <c r="I3971" s="38">
        <v>0</v>
      </c>
      <c r="J3971" s="38">
        <v>0.50763888888888886</v>
      </c>
      <c r="L3971">
        <v>23</v>
      </c>
      <c r="O3971">
        <v>7</v>
      </c>
      <c r="P3971">
        <v>3</v>
      </c>
      <c r="Q3971">
        <v>1</v>
      </c>
      <c r="T3971">
        <v>2</v>
      </c>
      <c r="W3971" s="41" t="s">
        <v>339</v>
      </c>
      <c r="X3971">
        <v>0</v>
      </c>
      <c r="Y3971">
        <v>1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</row>
    <row r="3972" spans="1:36" x14ac:dyDescent="0.15">
      <c r="A3972">
        <v>379</v>
      </c>
      <c r="B3972">
        <v>14</v>
      </c>
      <c r="C3972">
        <v>6</v>
      </c>
      <c r="D3972" s="17">
        <v>2004</v>
      </c>
      <c r="E3972" s="17">
        <v>2</v>
      </c>
      <c r="F3972" s="17">
        <v>10</v>
      </c>
      <c r="G3972" s="40">
        <f t="shared" si="476"/>
        <v>38027</v>
      </c>
      <c r="H3972">
        <f t="shared" si="477"/>
        <v>7</v>
      </c>
      <c r="I3972" s="38">
        <v>0</v>
      </c>
      <c r="J3972" s="38">
        <v>0.35972222222222222</v>
      </c>
      <c r="K3972">
        <v>6042</v>
      </c>
      <c r="L3972">
        <v>24</v>
      </c>
      <c r="O3972">
        <v>7</v>
      </c>
      <c r="P3972">
        <v>3</v>
      </c>
      <c r="Q3972">
        <v>1</v>
      </c>
      <c r="T3972">
        <v>2</v>
      </c>
      <c r="W3972" s="41" t="s">
        <v>118</v>
      </c>
      <c r="X3972">
        <v>0</v>
      </c>
      <c r="Y3972">
        <v>1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H3972">
        <v>1</v>
      </c>
      <c r="AI3972">
        <v>0</v>
      </c>
      <c r="AJ3972">
        <v>0</v>
      </c>
    </row>
    <row r="3973" spans="1:36" x14ac:dyDescent="0.15">
      <c r="A3973">
        <v>429</v>
      </c>
      <c r="B3973">
        <v>15</v>
      </c>
      <c r="C3973">
        <v>6</v>
      </c>
      <c r="D3973" s="17">
        <v>2004</v>
      </c>
      <c r="E3973" s="17">
        <v>2</v>
      </c>
      <c r="F3973" s="17">
        <v>10</v>
      </c>
      <c r="G3973" s="40">
        <f t="shared" si="476"/>
        <v>38027</v>
      </c>
      <c r="H3973">
        <f t="shared" si="477"/>
        <v>7</v>
      </c>
      <c r="I3973" s="38">
        <v>0</v>
      </c>
      <c r="J3973" s="38">
        <v>0.29444444444444445</v>
      </c>
      <c r="K3973">
        <v>6036</v>
      </c>
      <c r="L3973">
        <v>22</v>
      </c>
      <c r="O3973">
        <v>7</v>
      </c>
      <c r="P3973">
        <v>3</v>
      </c>
      <c r="Q3973">
        <v>2</v>
      </c>
      <c r="W3973" s="41" t="s">
        <v>118</v>
      </c>
      <c r="X3973">
        <v>0</v>
      </c>
      <c r="Y3973">
        <v>1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</row>
    <row r="3974" spans="1:36" x14ac:dyDescent="0.15">
      <c r="A3974">
        <v>352</v>
      </c>
      <c r="B3974">
        <v>13</v>
      </c>
      <c r="C3974">
        <v>7</v>
      </c>
      <c r="D3974" s="17">
        <v>2004</v>
      </c>
      <c r="E3974" s="17">
        <v>2</v>
      </c>
      <c r="F3974" s="17">
        <v>11</v>
      </c>
      <c r="G3974" s="40">
        <f t="shared" si="476"/>
        <v>38028</v>
      </c>
      <c r="H3974">
        <f t="shared" si="477"/>
        <v>7</v>
      </c>
      <c r="I3974" s="38">
        <v>10</v>
      </c>
      <c r="J3974" s="38">
        <v>10</v>
      </c>
      <c r="L3974">
        <v>24</v>
      </c>
      <c r="O3974">
        <v>7</v>
      </c>
      <c r="P3974">
        <v>3</v>
      </c>
      <c r="Q3974">
        <v>1</v>
      </c>
      <c r="T3974">
        <v>2</v>
      </c>
      <c r="W3974" s="41" t="s">
        <v>278</v>
      </c>
      <c r="X3974">
        <v>3</v>
      </c>
      <c r="Y3974">
        <v>0</v>
      </c>
      <c r="Z3974">
        <v>0</v>
      </c>
      <c r="AA3974">
        <v>0</v>
      </c>
      <c r="AB3974">
        <v>1</v>
      </c>
      <c r="AC3974">
        <v>0</v>
      </c>
      <c r="AD3974">
        <v>0</v>
      </c>
      <c r="AE3974">
        <v>1</v>
      </c>
    </row>
    <row r="3975" spans="1:36" x14ac:dyDescent="0.15">
      <c r="A3975">
        <v>348</v>
      </c>
      <c r="B3975">
        <v>13</v>
      </c>
      <c r="C3975">
        <v>7</v>
      </c>
      <c r="D3975" s="17">
        <v>2004</v>
      </c>
      <c r="E3975" s="17">
        <v>2</v>
      </c>
      <c r="F3975" s="17">
        <v>11</v>
      </c>
      <c r="G3975" s="40">
        <f t="shared" si="476"/>
        <v>38028</v>
      </c>
      <c r="H3975">
        <f t="shared" si="477"/>
        <v>7</v>
      </c>
      <c r="I3975" s="38">
        <v>0</v>
      </c>
      <c r="J3975" s="38">
        <v>0.39305555555555555</v>
      </c>
      <c r="K3975">
        <v>6049</v>
      </c>
      <c r="L3975">
        <v>25</v>
      </c>
      <c r="O3975">
        <v>7</v>
      </c>
      <c r="P3975">
        <v>3</v>
      </c>
      <c r="Q3975">
        <v>1</v>
      </c>
      <c r="R3975">
        <v>36.4</v>
      </c>
      <c r="S3975">
        <v>0</v>
      </c>
      <c r="T3975">
        <v>2</v>
      </c>
      <c r="W3975" s="41" t="s">
        <v>118</v>
      </c>
      <c r="X3975">
        <v>0</v>
      </c>
      <c r="Y3975">
        <v>1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</row>
    <row r="3976" spans="1:36" x14ac:dyDescent="0.15">
      <c r="A3976">
        <v>400</v>
      </c>
      <c r="B3976">
        <v>14</v>
      </c>
      <c r="C3976">
        <v>7</v>
      </c>
      <c r="D3976" s="19">
        <v>2004</v>
      </c>
      <c r="E3976" s="19">
        <v>2</v>
      </c>
      <c r="F3976" s="19">
        <v>11</v>
      </c>
      <c r="G3976" s="40">
        <f t="shared" si="476"/>
        <v>38028</v>
      </c>
      <c r="H3976">
        <f t="shared" si="477"/>
        <v>7</v>
      </c>
      <c r="I3976" s="38">
        <v>0</v>
      </c>
      <c r="J3976" s="38">
        <v>0.33680555555555558</v>
      </c>
      <c r="L3976">
        <v>26</v>
      </c>
      <c r="O3976">
        <v>7</v>
      </c>
      <c r="P3976">
        <v>3</v>
      </c>
      <c r="Q3976">
        <v>1</v>
      </c>
      <c r="T3976">
        <v>2</v>
      </c>
      <c r="W3976" s="41" t="s">
        <v>118</v>
      </c>
      <c r="X3976">
        <v>0</v>
      </c>
      <c r="Y3976">
        <v>1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</row>
    <row r="3977" spans="1:36" x14ac:dyDescent="0.15">
      <c r="A3977">
        <v>369</v>
      </c>
      <c r="B3977">
        <v>13</v>
      </c>
      <c r="C3977">
        <v>7</v>
      </c>
      <c r="D3977" s="17">
        <v>2004</v>
      </c>
      <c r="E3977" s="17">
        <v>2</v>
      </c>
      <c r="F3977" s="17">
        <v>12</v>
      </c>
      <c r="G3977" s="40">
        <f t="shared" si="476"/>
        <v>38029</v>
      </c>
      <c r="H3977">
        <f t="shared" si="477"/>
        <v>7</v>
      </c>
      <c r="I3977" s="38">
        <v>0</v>
      </c>
      <c r="J3977" s="38">
        <v>0.37777777777777777</v>
      </c>
      <c r="L3977">
        <v>20</v>
      </c>
      <c r="O3977">
        <v>7</v>
      </c>
      <c r="P3977">
        <v>3</v>
      </c>
      <c r="Q3977">
        <v>1</v>
      </c>
      <c r="R3977">
        <v>37.5</v>
      </c>
      <c r="S3977">
        <v>1</v>
      </c>
      <c r="T3977">
        <v>2</v>
      </c>
      <c r="W3977" s="41" t="s">
        <v>118</v>
      </c>
      <c r="X3977">
        <v>0</v>
      </c>
      <c r="Y3977">
        <v>1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</row>
    <row r="3978" spans="1:36" x14ac:dyDescent="0.15">
      <c r="A3978">
        <v>669</v>
      </c>
      <c r="B3978">
        <v>24</v>
      </c>
      <c r="C3978">
        <v>7</v>
      </c>
      <c r="D3978" s="17">
        <v>2004</v>
      </c>
      <c r="E3978" s="17">
        <v>2</v>
      </c>
      <c r="F3978" s="17">
        <v>12</v>
      </c>
      <c r="G3978" s="40">
        <f t="shared" si="476"/>
        <v>38029</v>
      </c>
      <c r="H3978">
        <f t="shared" si="477"/>
        <v>7</v>
      </c>
      <c r="I3978" s="38">
        <v>0</v>
      </c>
      <c r="J3978" s="38">
        <v>0.46180555555555558</v>
      </c>
      <c r="K3978">
        <v>341</v>
      </c>
      <c r="L3978">
        <v>24</v>
      </c>
      <c r="O3978">
        <v>7</v>
      </c>
      <c r="P3978">
        <v>3</v>
      </c>
      <c r="Q3978">
        <v>2</v>
      </c>
      <c r="T3978">
        <v>2</v>
      </c>
      <c r="W3978" s="41" t="s">
        <v>31</v>
      </c>
      <c r="X3978">
        <v>1</v>
      </c>
      <c r="Y3978">
        <v>0</v>
      </c>
      <c r="Z3978">
        <v>1</v>
      </c>
      <c r="AA3978">
        <v>0</v>
      </c>
      <c r="AB3978">
        <v>0</v>
      </c>
      <c r="AC3978">
        <v>0</v>
      </c>
      <c r="AD3978">
        <v>0</v>
      </c>
      <c r="AE3978">
        <v>1</v>
      </c>
    </row>
    <row r="3979" spans="1:36" x14ac:dyDescent="0.15">
      <c r="A3979">
        <v>670</v>
      </c>
      <c r="B3979">
        <v>24</v>
      </c>
      <c r="C3979">
        <v>7</v>
      </c>
      <c r="D3979" s="19">
        <v>2004</v>
      </c>
      <c r="E3979" s="19">
        <v>2</v>
      </c>
      <c r="F3979" s="19">
        <v>12</v>
      </c>
      <c r="G3979" s="40">
        <f t="shared" si="476"/>
        <v>38029</v>
      </c>
      <c r="H3979">
        <f t="shared" si="477"/>
        <v>7</v>
      </c>
      <c r="I3979" s="38">
        <v>0</v>
      </c>
      <c r="J3979" s="38">
        <v>0.49722222222222223</v>
      </c>
      <c r="K3979">
        <v>6056</v>
      </c>
      <c r="L3979">
        <v>25</v>
      </c>
      <c r="O3979">
        <v>7</v>
      </c>
      <c r="P3979">
        <v>3</v>
      </c>
      <c r="Q3979">
        <v>1</v>
      </c>
      <c r="T3979">
        <v>2</v>
      </c>
      <c r="W3979" s="41" t="s">
        <v>287</v>
      </c>
      <c r="X3979">
        <v>1</v>
      </c>
      <c r="Y3979">
        <v>0</v>
      </c>
      <c r="Z3979">
        <v>1</v>
      </c>
      <c r="AA3979">
        <v>0</v>
      </c>
      <c r="AB3979">
        <v>0</v>
      </c>
      <c r="AC3979">
        <v>0</v>
      </c>
      <c r="AD3979">
        <v>0</v>
      </c>
      <c r="AE3979">
        <v>1</v>
      </c>
    </row>
    <row r="3980" spans="1:36" x14ac:dyDescent="0.15">
      <c r="A3980">
        <v>366</v>
      </c>
      <c r="B3980">
        <v>13</v>
      </c>
      <c r="C3980">
        <v>7</v>
      </c>
      <c r="D3980" s="17">
        <v>2004</v>
      </c>
      <c r="E3980" s="17">
        <v>2</v>
      </c>
      <c r="F3980" s="17">
        <v>12</v>
      </c>
      <c r="G3980" s="40">
        <f t="shared" si="476"/>
        <v>38029</v>
      </c>
      <c r="H3980">
        <f t="shared" si="477"/>
        <v>7</v>
      </c>
      <c r="I3980" s="38">
        <v>0</v>
      </c>
      <c r="J3980" s="38">
        <v>0.36458333333333331</v>
      </c>
      <c r="K3980">
        <v>4445</v>
      </c>
      <c r="L3980">
        <v>26</v>
      </c>
      <c r="O3980">
        <v>7</v>
      </c>
      <c r="P3980">
        <v>3</v>
      </c>
      <c r="Q3980">
        <v>1</v>
      </c>
      <c r="T3980">
        <v>2</v>
      </c>
      <c r="W3980" s="41" t="s">
        <v>55</v>
      </c>
      <c r="X3980">
        <v>0</v>
      </c>
      <c r="Y3980">
        <v>1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</row>
    <row r="3981" spans="1:36" x14ac:dyDescent="0.15">
      <c r="A3981">
        <v>371</v>
      </c>
      <c r="B3981">
        <v>13</v>
      </c>
      <c r="C3981">
        <v>7</v>
      </c>
      <c r="D3981" s="17">
        <v>2004</v>
      </c>
      <c r="E3981" s="17">
        <v>2</v>
      </c>
      <c r="F3981" s="17">
        <v>12</v>
      </c>
      <c r="G3981" s="40">
        <f t="shared" si="476"/>
        <v>38029</v>
      </c>
      <c r="H3981">
        <f t="shared" si="477"/>
        <v>7</v>
      </c>
      <c r="I3981" s="38">
        <v>0</v>
      </c>
      <c r="J3981" s="38">
        <v>0.37638888888888888</v>
      </c>
      <c r="K3981">
        <v>6054</v>
      </c>
      <c r="L3981">
        <v>21</v>
      </c>
      <c r="O3981">
        <v>7</v>
      </c>
      <c r="P3981">
        <v>3</v>
      </c>
      <c r="Q3981">
        <v>1</v>
      </c>
      <c r="T3981">
        <v>2</v>
      </c>
      <c r="W3981" s="41" t="s">
        <v>118</v>
      </c>
      <c r="X3981">
        <v>1</v>
      </c>
      <c r="Y3981">
        <v>0</v>
      </c>
      <c r="Z3981">
        <v>1</v>
      </c>
      <c r="AA3981">
        <v>0</v>
      </c>
      <c r="AB3981">
        <v>0</v>
      </c>
      <c r="AC3981">
        <v>0</v>
      </c>
      <c r="AD3981">
        <v>0</v>
      </c>
      <c r="AE3981">
        <v>1</v>
      </c>
    </row>
    <row r="3982" spans="1:36" x14ac:dyDescent="0.15">
      <c r="A3982">
        <v>677</v>
      </c>
      <c r="B3982">
        <v>24</v>
      </c>
      <c r="C3982">
        <v>7</v>
      </c>
      <c r="D3982" s="17">
        <v>2004</v>
      </c>
      <c r="E3982" s="17">
        <v>2</v>
      </c>
      <c r="F3982" s="17">
        <v>13</v>
      </c>
      <c r="G3982" s="40">
        <f t="shared" si="476"/>
        <v>38030</v>
      </c>
      <c r="H3982">
        <f t="shared" si="477"/>
        <v>7</v>
      </c>
      <c r="I3982" s="38">
        <v>0</v>
      </c>
      <c r="J3982" s="38">
        <v>0.3756944444444445</v>
      </c>
      <c r="K3982">
        <v>6060</v>
      </c>
      <c r="L3982">
        <v>21</v>
      </c>
      <c r="O3982">
        <v>7</v>
      </c>
      <c r="P3982">
        <v>3</v>
      </c>
      <c r="Q3982">
        <v>1</v>
      </c>
      <c r="T3982">
        <v>2</v>
      </c>
      <c r="W3982" s="41" t="s">
        <v>120</v>
      </c>
      <c r="X3982">
        <v>0</v>
      </c>
      <c r="Y3982">
        <v>1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</row>
    <row r="3983" spans="1:36" x14ac:dyDescent="0.15">
      <c r="A3983">
        <v>671</v>
      </c>
      <c r="B3983">
        <v>24</v>
      </c>
      <c r="C3983">
        <v>7</v>
      </c>
      <c r="D3983" s="19">
        <v>2004</v>
      </c>
      <c r="E3983" s="19">
        <v>2</v>
      </c>
      <c r="F3983" s="19">
        <v>13</v>
      </c>
      <c r="G3983" s="40">
        <f t="shared" si="476"/>
        <v>38030</v>
      </c>
      <c r="H3983">
        <f t="shared" si="477"/>
        <v>7</v>
      </c>
      <c r="I3983" s="38">
        <v>0</v>
      </c>
      <c r="J3983" s="38">
        <v>0.3298611111111111</v>
      </c>
      <c r="K3983">
        <v>993</v>
      </c>
      <c r="L3983">
        <v>28</v>
      </c>
      <c r="O3983">
        <v>7</v>
      </c>
      <c r="P3983">
        <v>3</v>
      </c>
      <c r="Q3983">
        <v>1</v>
      </c>
      <c r="T3983">
        <v>2</v>
      </c>
      <c r="W3983" s="41" t="s">
        <v>118</v>
      </c>
      <c r="X3983">
        <v>0</v>
      </c>
      <c r="Y3983">
        <v>1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</row>
    <row r="3984" spans="1:36" x14ac:dyDescent="0.15">
      <c r="A3984">
        <v>684</v>
      </c>
      <c r="B3984">
        <v>24</v>
      </c>
      <c r="C3984">
        <v>7</v>
      </c>
      <c r="D3984" s="19">
        <v>2004</v>
      </c>
      <c r="E3984" s="19">
        <v>2</v>
      </c>
      <c r="F3984" s="19">
        <v>13</v>
      </c>
      <c r="G3984" s="40">
        <f t="shared" si="476"/>
        <v>38030</v>
      </c>
      <c r="H3984">
        <f t="shared" si="477"/>
        <v>7</v>
      </c>
      <c r="I3984" s="38">
        <v>11</v>
      </c>
      <c r="J3984" s="38">
        <v>11</v>
      </c>
      <c r="K3984">
        <v>6063</v>
      </c>
      <c r="L3984">
        <v>24</v>
      </c>
      <c r="O3984">
        <v>7</v>
      </c>
      <c r="P3984">
        <v>3</v>
      </c>
      <c r="Q3984">
        <v>1</v>
      </c>
      <c r="X3984">
        <v>0</v>
      </c>
      <c r="Y3984">
        <v>1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</row>
    <row r="3985" spans="1:43" x14ac:dyDescent="0.15">
      <c r="A3985">
        <v>681</v>
      </c>
      <c r="B3985">
        <v>24</v>
      </c>
      <c r="C3985">
        <v>7</v>
      </c>
      <c r="D3985" s="17">
        <v>2004</v>
      </c>
      <c r="E3985" s="17">
        <v>2</v>
      </c>
      <c r="F3985" s="17">
        <v>13</v>
      </c>
      <c r="G3985" s="40">
        <f t="shared" si="476"/>
        <v>38030</v>
      </c>
      <c r="H3985">
        <f t="shared" si="477"/>
        <v>7</v>
      </c>
      <c r="I3985" s="38">
        <v>0</v>
      </c>
      <c r="J3985" s="38">
        <v>0.4152777777777778</v>
      </c>
      <c r="K3985">
        <v>6062</v>
      </c>
      <c r="L3985">
        <v>25</v>
      </c>
      <c r="O3985">
        <v>7</v>
      </c>
      <c r="P3985">
        <v>3</v>
      </c>
      <c r="Q3985">
        <v>1</v>
      </c>
      <c r="W3985" s="41" t="s">
        <v>325</v>
      </c>
      <c r="X3985">
        <v>1</v>
      </c>
      <c r="Y3985">
        <v>0</v>
      </c>
      <c r="Z3985">
        <v>1</v>
      </c>
      <c r="AA3985">
        <v>0</v>
      </c>
      <c r="AB3985">
        <v>0</v>
      </c>
      <c r="AC3985">
        <v>0</v>
      </c>
      <c r="AD3985">
        <v>0</v>
      </c>
      <c r="AE3985">
        <v>1</v>
      </c>
    </row>
    <row r="3986" spans="1:43" x14ac:dyDescent="0.15">
      <c r="A3986">
        <v>3764</v>
      </c>
      <c r="B3986">
        <v>166</v>
      </c>
      <c r="C3986">
        <v>7</v>
      </c>
      <c r="D3986" s="17">
        <v>2008</v>
      </c>
      <c r="E3986" s="17">
        <v>2</v>
      </c>
      <c r="F3986" s="17">
        <v>11</v>
      </c>
      <c r="G3986" s="40">
        <f t="shared" si="476"/>
        <v>39489</v>
      </c>
      <c r="H3986">
        <f t="shared" si="477"/>
        <v>7</v>
      </c>
      <c r="I3986" s="38">
        <v>0</v>
      </c>
      <c r="J3986" s="38">
        <v>0.37777777777777777</v>
      </c>
      <c r="N3986">
        <v>20</v>
      </c>
      <c r="O3986">
        <v>7</v>
      </c>
      <c r="P3986">
        <v>3</v>
      </c>
      <c r="Q3986">
        <v>2</v>
      </c>
      <c r="W3986" s="41" t="s">
        <v>118</v>
      </c>
      <c r="X3986">
        <v>1</v>
      </c>
      <c r="Y3986">
        <v>0</v>
      </c>
      <c r="Z3986">
        <v>1</v>
      </c>
      <c r="AA3986">
        <v>0</v>
      </c>
      <c r="AB3986">
        <v>0</v>
      </c>
      <c r="AC3986">
        <v>0</v>
      </c>
      <c r="AD3986">
        <v>0</v>
      </c>
      <c r="AE3986">
        <v>1</v>
      </c>
      <c r="AQ3986" t="s">
        <v>2443</v>
      </c>
    </row>
    <row r="3987" spans="1:43" x14ac:dyDescent="0.15">
      <c r="A3987">
        <v>646</v>
      </c>
      <c r="B3987">
        <v>23</v>
      </c>
      <c r="C3987">
        <v>7</v>
      </c>
      <c r="D3987" s="17">
        <v>2004</v>
      </c>
      <c r="E3987" s="17">
        <v>2</v>
      </c>
      <c r="F3987" s="17">
        <v>16</v>
      </c>
      <c r="G3987" s="40">
        <f t="shared" ref="G3987:G4007" si="478">DATE(D3987,E3987,F3987)</f>
        <v>38033</v>
      </c>
      <c r="H3987">
        <f t="shared" ref="H3987:H4007" si="479">INT((G3987-DATE(YEAR(G3987-WEEKDAY(G3987-1)+4),1,3)+WEEKDAY(DATE(YEAR(G3987-WEEKDAY(G3987-1)+4),1,3))+5)/7)</f>
        <v>8</v>
      </c>
      <c r="I3987" s="38">
        <v>0</v>
      </c>
      <c r="J3987" s="38">
        <v>0.48333333333333334</v>
      </c>
      <c r="K3987">
        <v>4898</v>
      </c>
      <c r="L3987">
        <v>20</v>
      </c>
      <c r="O3987">
        <v>7</v>
      </c>
      <c r="P3987">
        <v>3</v>
      </c>
      <c r="Q3987">
        <v>1</v>
      </c>
      <c r="T3987">
        <v>2</v>
      </c>
      <c r="W3987" s="41" t="s">
        <v>49</v>
      </c>
      <c r="X3987">
        <v>0</v>
      </c>
      <c r="Y3987">
        <v>1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</row>
    <row r="3988" spans="1:43" x14ac:dyDescent="0.15">
      <c r="A3988">
        <v>635</v>
      </c>
      <c r="B3988">
        <v>23</v>
      </c>
      <c r="C3988">
        <v>7</v>
      </c>
      <c r="D3988" s="19">
        <v>2004</v>
      </c>
      <c r="E3988" s="19">
        <v>2</v>
      </c>
      <c r="F3988" s="19">
        <v>16</v>
      </c>
      <c r="G3988" s="40">
        <f t="shared" si="478"/>
        <v>38033</v>
      </c>
      <c r="H3988">
        <f t="shared" si="479"/>
        <v>8</v>
      </c>
      <c r="I3988" s="38">
        <v>0</v>
      </c>
      <c r="J3988" s="38">
        <v>0.33680555555555558</v>
      </c>
      <c r="K3988">
        <v>4804</v>
      </c>
      <c r="L3988">
        <v>22</v>
      </c>
      <c r="O3988">
        <v>7</v>
      </c>
      <c r="P3988">
        <v>3</v>
      </c>
      <c r="Q3988">
        <v>1</v>
      </c>
      <c r="T3988">
        <v>2</v>
      </c>
      <c r="W3988" s="41" t="s">
        <v>118</v>
      </c>
      <c r="X3988">
        <v>1</v>
      </c>
      <c r="Y3988">
        <v>0</v>
      </c>
      <c r="Z3988">
        <v>1</v>
      </c>
      <c r="AA3988">
        <v>0</v>
      </c>
      <c r="AB3988">
        <v>0</v>
      </c>
      <c r="AC3988">
        <v>0</v>
      </c>
      <c r="AD3988">
        <v>0</v>
      </c>
      <c r="AE3988">
        <v>1</v>
      </c>
    </row>
    <row r="3989" spans="1:43" x14ac:dyDescent="0.15">
      <c r="A3989">
        <v>686</v>
      </c>
      <c r="B3989">
        <v>24</v>
      </c>
      <c r="C3989">
        <v>7</v>
      </c>
      <c r="D3989" s="17">
        <v>2004</v>
      </c>
      <c r="E3989" s="17">
        <v>2</v>
      </c>
      <c r="F3989" s="17">
        <v>16</v>
      </c>
      <c r="G3989" s="40">
        <f t="shared" si="478"/>
        <v>38033</v>
      </c>
      <c r="H3989">
        <f t="shared" si="479"/>
        <v>8</v>
      </c>
      <c r="I3989" s="38">
        <v>0</v>
      </c>
      <c r="J3989" s="38">
        <v>0.29444444444444445</v>
      </c>
      <c r="K3989">
        <v>4021</v>
      </c>
      <c r="L3989">
        <v>23</v>
      </c>
      <c r="O3989">
        <v>7</v>
      </c>
      <c r="P3989">
        <v>3</v>
      </c>
      <c r="Q3989">
        <v>2</v>
      </c>
      <c r="T3989">
        <v>2</v>
      </c>
      <c r="W3989" s="41" t="s">
        <v>118</v>
      </c>
      <c r="X3989">
        <v>1</v>
      </c>
      <c r="Y3989">
        <v>0</v>
      </c>
      <c r="Z3989">
        <v>1</v>
      </c>
      <c r="AA3989">
        <v>0</v>
      </c>
      <c r="AB3989">
        <v>0</v>
      </c>
      <c r="AC3989">
        <v>0</v>
      </c>
      <c r="AD3989">
        <v>0</v>
      </c>
      <c r="AE3989">
        <v>1</v>
      </c>
    </row>
    <row r="3990" spans="1:43" x14ac:dyDescent="0.15">
      <c r="A3990">
        <v>687</v>
      </c>
      <c r="B3990">
        <v>24</v>
      </c>
      <c r="C3990">
        <v>7</v>
      </c>
      <c r="D3990" s="19">
        <v>2004</v>
      </c>
      <c r="E3990" s="19">
        <v>2</v>
      </c>
      <c r="F3990" s="19">
        <v>16</v>
      </c>
      <c r="G3990" s="40">
        <f t="shared" si="478"/>
        <v>38033</v>
      </c>
      <c r="H3990">
        <f t="shared" si="479"/>
        <v>8</v>
      </c>
      <c r="I3990" s="38">
        <v>0</v>
      </c>
      <c r="J3990" s="38">
        <v>0.32361111111111113</v>
      </c>
      <c r="K3990">
        <v>6064</v>
      </c>
      <c r="L3990">
        <v>28</v>
      </c>
      <c r="O3990">
        <v>7</v>
      </c>
      <c r="P3990">
        <v>3</v>
      </c>
      <c r="Q3990">
        <v>2</v>
      </c>
      <c r="T3990">
        <v>2</v>
      </c>
      <c r="W3990" s="41" t="s">
        <v>49</v>
      </c>
      <c r="X3990">
        <v>3</v>
      </c>
      <c r="Y3990">
        <v>0</v>
      </c>
      <c r="Z3990">
        <v>0</v>
      </c>
      <c r="AA3990">
        <v>0</v>
      </c>
      <c r="AB3990">
        <v>1</v>
      </c>
      <c r="AC3990">
        <v>0</v>
      </c>
      <c r="AD3990">
        <v>0</v>
      </c>
      <c r="AE3990">
        <v>1</v>
      </c>
    </row>
    <row r="3991" spans="1:43" x14ac:dyDescent="0.15">
      <c r="A3991">
        <v>607</v>
      </c>
      <c r="B3991">
        <v>22</v>
      </c>
      <c r="C3991">
        <v>7</v>
      </c>
      <c r="D3991" s="17">
        <v>2004</v>
      </c>
      <c r="E3991" s="17">
        <v>2</v>
      </c>
      <c r="F3991" s="17">
        <v>17</v>
      </c>
      <c r="G3991" s="40">
        <f t="shared" si="478"/>
        <v>38034</v>
      </c>
      <c r="H3991">
        <f t="shared" si="479"/>
        <v>8</v>
      </c>
      <c r="I3991" s="38">
        <v>0</v>
      </c>
      <c r="J3991" s="38">
        <v>0.4201388888888889</v>
      </c>
      <c r="K3991">
        <v>6078</v>
      </c>
      <c r="L3991">
        <v>21</v>
      </c>
      <c r="O3991">
        <v>7</v>
      </c>
      <c r="P3991">
        <v>3</v>
      </c>
      <c r="Q3991">
        <v>1</v>
      </c>
      <c r="T3991">
        <v>2</v>
      </c>
      <c r="W3991" s="41" t="s">
        <v>49</v>
      </c>
      <c r="X3991">
        <v>0</v>
      </c>
      <c r="Y3991">
        <v>1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</row>
    <row r="3992" spans="1:43" x14ac:dyDescent="0.15">
      <c r="A3992">
        <v>657</v>
      </c>
      <c r="B3992">
        <v>23</v>
      </c>
      <c r="C3992">
        <v>7</v>
      </c>
      <c r="D3992" s="17">
        <v>2004</v>
      </c>
      <c r="E3992" s="17">
        <v>2</v>
      </c>
      <c r="F3992" s="17">
        <v>17</v>
      </c>
      <c r="G3992" s="40">
        <f t="shared" si="478"/>
        <v>38034</v>
      </c>
      <c r="H3992">
        <f t="shared" si="479"/>
        <v>8</v>
      </c>
      <c r="I3992" s="38">
        <v>0</v>
      </c>
      <c r="J3992" s="38">
        <v>0.37986111111111115</v>
      </c>
      <c r="K3992">
        <v>141</v>
      </c>
      <c r="L3992">
        <v>27</v>
      </c>
      <c r="O3992">
        <v>7</v>
      </c>
      <c r="P3992">
        <v>3</v>
      </c>
      <c r="Q3992">
        <v>1</v>
      </c>
      <c r="T3992">
        <v>2</v>
      </c>
      <c r="W3992" s="41" t="s">
        <v>50</v>
      </c>
      <c r="X3992">
        <v>0</v>
      </c>
      <c r="Y3992">
        <v>1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</row>
    <row r="3993" spans="1:43" x14ac:dyDescent="0.15">
      <c r="A3993">
        <v>648</v>
      </c>
      <c r="B3993">
        <v>23</v>
      </c>
      <c r="C3993">
        <v>7</v>
      </c>
      <c r="D3993" s="17">
        <v>2004</v>
      </c>
      <c r="E3993" s="17">
        <v>2</v>
      </c>
      <c r="F3993" s="17">
        <v>17</v>
      </c>
      <c r="G3993" s="40">
        <f t="shared" si="478"/>
        <v>38034</v>
      </c>
      <c r="H3993">
        <f t="shared" si="479"/>
        <v>8</v>
      </c>
      <c r="I3993" s="38">
        <v>0</v>
      </c>
      <c r="J3993" s="38">
        <v>0.33611111111111108</v>
      </c>
      <c r="K3993">
        <v>6070</v>
      </c>
      <c r="L3993">
        <v>21</v>
      </c>
      <c r="O3993">
        <v>7</v>
      </c>
      <c r="P3993">
        <v>3</v>
      </c>
      <c r="Q3993">
        <v>2</v>
      </c>
      <c r="W3993" s="41" t="s">
        <v>278</v>
      </c>
      <c r="X3993">
        <v>0</v>
      </c>
      <c r="Y3993">
        <v>1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</row>
    <row r="3994" spans="1:43" x14ac:dyDescent="0.15">
      <c r="A3994">
        <v>625</v>
      </c>
      <c r="B3994">
        <v>22</v>
      </c>
      <c r="C3994">
        <v>8</v>
      </c>
      <c r="D3994" s="17">
        <v>2004</v>
      </c>
      <c r="E3994" s="17">
        <v>2</v>
      </c>
      <c r="F3994" s="17">
        <v>18</v>
      </c>
      <c r="G3994" s="40">
        <f t="shared" si="478"/>
        <v>38035</v>
      </c>
      <c r="H3994">
        <f t="shared" si="479"/>
        <v>8</v>
      </c>
      <c r="I3994" s="38">
        <v>0</v>
      </c>
      <c r="J3994" s="38">
        <v>0.37708333333333338</v>
      </c>
      <c r="L3994">
        <v>20</v>
      </c>
      <c r="O3994">
        <v>7</v>
      </c>
      <c r="P3994">
        <v>3</v>
      </c>
      <c r="Q3994">
        <v>1</v>
      </c>
      <c r="R3994" s="3"/>
      <c r="S3994" s="3"/>
      <c r="T3994">
        <v>2</v>
      </c>
      <c r="W3994" s="41" t="s">
        <v>1466</v>
      </c>
      <c r="X3994">
        <v>0</v>
      </c>
      <c r="Y3994">
        <v>1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</row>
    <row r="3995" spans="1:43" x14ac:dyDescent="0.15">
      <c r="A3995">
        <v>618</v>
      </c>
      <c r="B3995">
        <v>22</v>
      </c>
      <c r="C3995">
        <v>8</v>
      </c>
      <c r="D3995" s="19">
        <v>2004</v>
      </c>
      <c r="E3995" s="19">
        <v>2</v>
      </c>
      <c r="F3995" s="19">
        <v>18</v>
      </c>
      <c r="G3995" s="40">
        <f t="shared" si="478"/>
        <v>38035</v>
      </c>
      <c r="H3995">
        <f t="shared" si="479"/>
        <v>8</v>
      </c>
      <c r="I3995" s="38">
        <v>0</v>
      </c>
      <c r="J3995" s="38">
        <v>0.34236111111111112</v>
      </c>
      <c r="L3995">
        <v>25</v>
      </c>
      <c r="O3995">
        <v>7</v>
      </c>
      <c r="P3995">
        <v>3</v>
      </c>
      <c r="Q3995">
        <v>1</v>
      </c>
      <c r="R3995">
        <v>37.299999999999997</v>
      </c>
      <c r="S3995">
        <v>0</v>
      </c>
      <c r="T3995">
        <v>2</v>
      </c>
      <c r="W3995" s="41" t="s">
        <v>118</v>
      </c>
      <c r="X3995">
        <v>0</v>
      </c>
      <c r="Y3995">
        <v>1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</row>
    <row r="3996" spans="1:43" x14ac:dyDescent="0.15">
      <c r="A3996">
        <v>617</v>
      </c>
      <c r="B3996">
        <v>22</v>
      </c>
      <c r="C3996">
        <v>8</v>
      </c>
      <c r="D3996" s="17">
        <v>2004</v>
      </c>
      <c r="E3996" s="17">
        <v>2</v>
      </c>
      <c r="F3996" s="17">
        <v>18</v>
      </c>
      <c r="G3996" s="40">
        <f t="shared" si="478"/>
        <v>38035</v>
      </c>
      <c r="H3996">
        <f t="shared" si="479"/>
        <v>8</v>
      </c>
      <c r="I3996" s="38">
        <v>0</v>
      </c>
      <c r="J3996" s="38">
        <v>0.33888888888888885</v>
      </c>
      <c r="K3996">
        <v>6080</v>
      </c>
      <c r="L3996">
        <v>26</v>
      </c>
      <c r="O3996">
        <v>7</v>
      </c>
      <c r="P3996">
        <v>3</v>
      </c>
      <c r="Q3996">
        <v>1</v>
      </c>
      <c r="R3996">
        <v>39</v>
      </c>
      <c r="S3996">
        <v>1</v>
      </c>
      <c r="T3996">
        <v>2</v>
      </c>
      <c r="V3996" s="41" t="s">
        <v>2809</v>
      </c>
      <c r="W3996" s="41" t="s">
        <v>118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1</v>
      </c>
    </row>
    <row r="3997" spans="1:43" x14ac:dyDescent="0.15">
      <c r="A3997">
        <v>587</v>
      </c>
      <c r="B3997">
        <v>21</v>
      </c>
      <c r="C3997">
        <v>8</v>
      </c>
      <c r="D3997" s="17">
        <v>2004</v>
      </c>
      <c r="E3997" s="17">
        <v>2</v>
      </c>
      <c r="F3997" s="17">
        <v>19</v>
      </c>
      <c r="G3997" s="40">
        <f t="shared" si="478"/>
        <v>38036</v>
      </c>
      <c r="H3997">
        <f t="shared" si="479"/>
        <v>8</v>
      </c>
      <c r="I3997" s="38">
        <v>0</v>
      </c>
      <c r="J3997" s="38">
        <v>0.38472222222222219</v>
      </c>
      <c r="K3997">
        <v>618</v>
      </c>
      <c r="L3997">
        <v>22</v>
      </c>
      <c r="O3997">
        <v>7</v>
      </c>
      <c r="P3997">
        <v>3</v>
      </c>
      <c r="Q3997">
        <v>1</v>
      </c>
      <c r="T3997">
        <v>2</v>
      </c>
      <c r="W3997" s="41" t="s">
        <v>50</v>
      </c>
      <c r="X3997">
        <v>1</v>
      </c>
      <c r="Y3997">
        <v>0</v>
      </c>
      <c r="Z3997">
        <v>1</v>
      </c>
      <c r="AA3997">
        <v>0</v>
      </c>
      <c r="AB3997">
        <v>0</v>
      </c>
      <c r="AC3997">
        <v>0</v>
      </c>
      <c r="AD3997">
        <v>0</v>
      </c>
      <c r="AE3997">
        <v>1</v>
      </c>
    </row>
    <row r="3998" spans="1:43" x14ac:dyDescent="0.15">
      <c r="A3998">
        <v>601</v>
      </c>
      <c r="B3998">
        <v>21</v>
      </c>
      <c r="C3998">
        <v>8</v>
      </c>
      <c r="D3998" s="17">
        <v>2004</v>
      </c>
      <c r="E3998" s="17">
        <v>2</v>
      </c>
      <c r="F3998" s="17">
        <v>19</v>
      </c>
      <c r="G3998" s="40">
        <f t="shared" si="478"/>
        <v>38036</v>
      </c>
      <c r="H3998">
        <f t="shared" si="479"/>
        <v>8</v>
      </c>
      <c r="I3998" s="38">
        <v>0</v>
      </c>
      <c r="J3998" s="38">
        <v>0.51250000000000007</v>
      </c>
      <c r="K3998">
        <v>1668</v>
      </c>
      <c r="L3998">
        <v>22</v>
      </c>
      <c r="O3998">
        <v>7</v>
      </c>
      <c r="P3998">
        <v>3</v>
      </c>
      <c r="Q3998">
        <v>2</v>
      </c>
      <c r="R3998">
        <v>36.799999999999997</v>
      </c>
      <c r="S3998">
        <v>0</v>
      </c>
      <c r="T3998">
        <v>2</v>
      </c>
      <c r="W3998" s="41" t="s">
        <v>118</v>
      </c>
      <c r="X3998">
        <v>0</v>
      </c>
      <c r="Y3998">
        <v>1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</row>
    <row r="3999" spans="1:43" x14ac:dyDescent="0.15">
      <c r="A3999">
        <v>600</v>
      </c>
      <c r="B3999">
        <v>21</v>
      </c>
      <c r="C3999">
        <v>8</v>
      </c>
      <c r="D3999" s="17">
        <v>2004</v>
      </c>
      <c r="E3999" s="17">
        <v>2</v>
      </c>
      <c r="F3999" s="17">
        <v>19</v>
      </c>
      <c r="G3999" s="40">
        <f t="shared" si="478"/>
        <v>38036</v>
      </c>
      <c r="H3999">
        <f t="shared" si="479"/>
        <v>8</v>
      </c>
      <c r="I3999" s="38">
        <v>0</v>
      </c>
      <c r="J3999" s="38">
        <v>0.51041666666666663</v>
      </c>
      <c r="K3999">
        <v>1657</v>
      </c>
      <c r="L3999">
        <v>24</v>
      </c>
      <c r="O3999">
        <v>7</v>
      </c>
      <c r="P3999">
        <v>3</v>
      </c>
      <c r="Q3999">
        <v>2</v>
      </c>
      <c r="R3999">
        <v>36.4</v>
      </c>
      <c r="S3999">
        <v>0</v>
      </c>
      <c r="T3999">
        <v>2</v>
      </c>
      <c r="W3999" s="41" t="s">
        <v>118</v>
      </c>
      <c r="X3999">
        <v>0</v>
      </c>
      <c r="Y3999">
        <v>1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</row>
    <row r="4000" spans="1:43" x14ac:dyDescent="0.15">
      <c r="A4000">
        <v>567</v>
      </c>
      <c r="B4000">
        <v>20</v>
      </c>
      <c r="C4000">
        <v>8</v>
      </c>
      <c r="D4000" s="17">
        <v>2004</v>
      </c>
      <c r="E4000" s="17">
        <v>2</v>
      </c>
      <c r="F4000" s="17">
        <v>20</v>
      </c>
      <c r="G4000" s="40">
        <f t="shared" si="478"/>
        <v>38037</v>
      </c>
      <c r="H4000">
        <f t="shared" si="479"/>
        <v>8</v>
      </c>
      <c r="I4000" s="38">
        <v>0</v>
      </c>
      <c r="J4000" s="38">
        <v>0.4826388888888889</v>
      </c>
      <c r="K4000">
        <v>4304</v>
      </c>
      <c r="L4000">
        <v>27</v>
      </c>
      <c r="O4000">
        <v>7</v>
      </c>
      <c r="P4000">
        <v>3</v>
      </c>
      <c r="Q4000">
        <v>1</v>
      </c>
      <c r="T4000">
        <v>2</v>
      </c>
      <c r="W4000" s="41" t="s">
        <v>49</v>
      </c>
      <c r="X4000">
        <v>0</v>
      </c>
      <c r="Y4000">
        <v>1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P4000" t="s">
        <v>281</v>
      </c>
    </row>
    <row r="4001" spans="1:35" x14ac:dyDescent="0.15">
      <c r="A4001">
        <v>558</v>
      </c>
      <c r="B4001">
        <v>20</v>
      </c>
      <c r="C4001">
        <v>8</v>
      </c>
      <c r="D4001" s="19">
        <v>2004</v>
      </c>
      <c r="E4001" s="19">
        <v>2</v>
      </c>
      <c r="F4001" s="19">
        <v>20</v>
      </c>
      <c r="G4001" s="40">
        <f t="shared" si="478"/>
        <v>38037</v>
      </c>
      <c r="H4001">
        <f t="shared" si="479"/>
        <v>8</v>
      </c>
      <c r="I4001" s="38">
        <v>9</v>
      </c>
      <c r="J4001" s="38">
        <v>9</v>
      </c>
      <c r="L4001">
        <v>23</v>
      </c>
      <c r="O4001">
        <v>7</v>
      </c>
      <c r="P4001">
        <v>3</v>
      </c>
      <c r="Q4001">
        <v>1</v>
      </c>
      <c r="R4001">
        <v>37.799999999999997</v>
      </c>
      <c r="S4001">
        <v>1</v>
      </c>
      <c r="T4001">
        <v>2</v>
      </c>
      <c r="W4001" s="41" t="s">
        <v>118</v>
      </c>
      <c r="X4001">
        <v>0</v>
      </c>
      <c r="Y4001">
        <v>1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</row>
    <row r="4002" spans="1:35" x14ac:dyDescent="0.15">
      <c r="A4002">
        <v>557</v>
      </c>
      <c r="B4002">
        <v>20</v>
      </c>
      <c r="C4002">
        <v>8</v>
      </c>
      <c r="D4002" s="17">
        <v>2004</v>
      </c>
      <c r="E4002" s="17">
        <v>2</v>
      </c>
      <c r="F4002" s="17">
        <v>20</v>
      </c>
      <c r="G4002" s="40">
        <f t="shared" si="478"/>
        <v>38037</v>
      </c>
      <c r="H4002">
        <f t="shared" si="479"/>
        <v>8</v>
      </c>
      <c r="I4002" s="38">
        <v>0</v>
      </c>
      <c r="J4002" s="38">
        <v>0.33680555555555558</v>
      </c>
      <c r="K4002">
        <v>6095</v>
      </c>
      <c r="L4002">
        <v>24</v>
      </c>
      <c r="O4002">
        <v>7</v>
      </c>
      <c r="P4002">
        <v>3</v>
      </c>
      <c r="Q4002">
        <v>1</v>
      </c>
      <c r="T4002">
        <v>2</v>
      </c>
      <c r="W4002" s="41" t="s">
        <v>118</v>
      </c>
      <c r="X4002">
        <v>0</v>
      </c>
      <c r="Y4002">
        <v>1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H4002">
        <v>0</v>
      </c>
      <c r="AI4002">
        <v>3</v>
      </c>
    </row>
    <row r="4003" spans="1:35" x14ac:dyDescent="0.15">
      <c r="A4003">
        <v>560</v>
      </c>
      <c r="B4003">
        <v>20</v>
      </c>
      <c r="C4003">
        <v>8</v>
      </c>
      <c r="D4003" s="17">
        <v>2004</v>
      </c>
      <c r="E4003" s="17">
        <v>2</v>
      </c>
      <c r="F4003" s="17">
        <v>20</v>
      </c>
      <c r="G4003" s="40">
        <f t="shared" si="478"/>
        <v>38037</v>
      </c>
      <c r="H4003">
        <f t="shared" si="479"/>
        <v>8</v>
      </c>
      <c r="I4003" s="38">
        <v>0</v>
      </c>
      <c r="J4003" s="38">
        <v>0.38541666666666669</v>
      </c>
      <c r="K4003">
        <v>6097</v>
      </c>
      <c r="L4003">
        <v>25</v>
      </c>
      <c r="O4003">
        <v>7</v>
      </c>
      <c r="P4003">
        <v>3</v>
      </c>
      <c r="Q4003">
        <v>1</v>
      </c>
      <c r="W4003" s="41" t="s">
        <v>284</v>
      </c>
      <c r="X4003">
        <v>0</v>
      </c>
      <c r="Y4003">
        <v>1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</row>
    <row r="4004" spans="1:35" x14ac:dyDescent="0.15">
      <c r="A4004">
        <v>3851</v>
      </c>
      <c r="B4004">
        <v>169</v>
      </c>
      <c r="C4004">
        <v>8</v>
      </c>
      <c r="D4004" s="17">
        <v>2009</v>
      </c>
      <c r="E4004" s="17">
        <v>2</v>
      </c>
      <c r="F4004" s="17">
        <v>19</v>
      </c>
      <c r="G4004" s="40">
        <f t="shared" si="478"/>
        <v>39863</v>
      </c>
      <c r="H4004">
        <f t="shared" si="479"/>
        <v>8</v>
      </c>
      <c r="I4004" s="38">
        <v>0</v>
      </c>
      <c r="J4004" s="38">
        <v>0.3430555555555555</v>
      </c>
      <c r="K4004">
        <v>7928</v>
      </c>
      <c r="N4004">
        <v>25</v>
      </c>
      <c r="O4004">
        <v>7</v>
      </c>
      <c r="P4004">
        <v>3</v>
      </c>
      <c r="Q4004">
        <v>1</v>
      </c>
      <c r="R4004">
        <v>37.299999999999997</v>
      </c>
      <c r="S4004">
        <v>0</v>
      </c>
      <c r="T4004">
        <v>4</v>
      </c>
      <c r="W4004" s="41" t="s">
        <v>118</v>
      </c>
      <c r="X4004">
        <v>0</v>
      </c>
      <c r="Y4004">
        <v>1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</row>
    <row r="4005" spans="1:35" x14ac:dyDescent="0.15">
      <c r="A4005">
        <v>3860</v>
      </c>
      <c r="B4005">
        <v>169</v>
      </c>
      <c r="C4005">
        <v>8</v>
      </c>
      <c r="D4005" s="17">
        <v>2009</v>
      </c>
      <c r="E4005" s="17">
        <v>2</v>
      </c>
      <c r="F4005" s="17">
        <v>19</v>
      </c>
      <c r="G4005" s="40">
        <f t="shared" si="478"/>
        <v>39863</v>
      </c>
      <c r="H4005">
        <f t="shared" si="479"/>
        <v>8</v>
      </c>
      <c r="I4005" s="38">
        <v>0</v>
      </c>
      <c r="J4005" s="38">
        <v>0.4201388888888889</v>
      </c>
      <c r="K4005">
        <v>7381</v>
      </c>
      <c r="N4005">
        <v>25</v>
      </c>
      <c r="O4005">
        <v>7</v>
      </c>
      <c r="P4005">
        <v>3</v>
      </c>
      <c r="Q4005">
        <v>2</v>
      </c>
      <c r="T4005">
        <v>4</v>
      </c>
      <c r="W4005" s="41" t="s">
        <v>50</v>
      </c>
      <c r="X4005">
        <v>0</v>
      </c>
      <c r="Y4005">
        <v>1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</row>
    <row r="4006" spans="1:35" x14ac:dyDescent="0.15">
      <c r="A4006">
        <v>3875</v>
      </c>
      <c r="B4006">
        <v>169</v>
      </c>
      <c r="C4006">
        <v>8</v>
      </c>
      <c r="D4006" s="17">
        <v>2009</v>
      </c>
      <c r="E4006" s="17">
        <v>2</v>
      </c>
      <c r="F4006" s="17">
        <v>20</v>
      </c>
      <c r="G4006" s="40">
        <f t="shared" si="478"/>
        <v>39864</v>
      </c>
      <c r="H4006">
        <f t="shared" si="479"/>
        <v>8</v>
      </c>
      <c r="I4006" s="38">
        <v>0</v>
      </c>
      <c r="J4006" s="38">
        <v>0.40138888888888885</v>
      </c>
      <c r="K4006">
        <v>7940</v>
      </c>
      <c r="N4006">
        <v>25</v>
      </c>
      <c r="O4006">
        <v>7</v>
      </c>
      <c r="P4006">
        <v>3</v>
      </c>
      <c r="Q4006">
        <v>1</v>
      </c>
      <c r="R4006">
        <v>37.799999999999997</v>
      </c>
      <c r="S4006">
        <v>1</v>
      </c>
      <c r="T4006">
        <v>4</v>
      </c>
      <c r="W4006" s="41" t="s">
        <v>278</v>
      </c>
      <c r="X4006">
        <v>5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1</v>
      </c>
      <c r="AE4006">
        <v>1</v>
      </c>
    </row>
    <row r="4007" spans="1:35" x14ac:dyDescent="0.15">
      <c r="A4007">
        <v>3876</v>
      </c>
      <c r="B4007">
        <v>169</v>
      </c>
      <c r="C4007">
        <v>8</v>
      </c>
      <c r="D4007" s="19">
        <v>2009</v>
      </c>
      <c r="E4007" s="19">
        <v>2</v>
      </c>
      <c r="F4007" s="19">
        <v>20</v>
      </c>
      <c r="G4007" s="40">
        <f t="shared" si="478"/>
        <v>39864</v>
      </c>
      <c r="H4007">
        <f t="shared" si="479"/>
        <v>8</v>
      </c>
      <c r="I4007" s="38">
        <v>10</v>
      </c>
      <c r="J4007" s="38">
        <v>10</v>
      </c>
      <c r="N4007">
        <v>20</v>
      </c>
      <c r="O4007">
        <v>7</v>
      </c>
      <c r="P4007">
        <v>3</v>
      </c>
      <c r="Q4007">
        <v>1</v>
      </c>
      <c r="T4007">
        <v>4</v>
      </c>
      <c r="W4007" s="41" t="s">
        <v>50</v>
      </c>
      <c r="X4007">
        <v>0</v>
      </c>
      <c r="Y4007">
        <v>1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</row>
    <row r="4008" spans="1:35" x14ac:dyDescent="0.15">
      <c r="A4008">
        <v>705</v>
      </c>
      <c r="B4008">
        <v>25</v>
      </c>
      <c r="C4008">
        <v>8</v>
      </c>
      <c r="D4008" s="17">
        <v>2004</v>
      </c>
      <c r="E4008" s="17">
        <v>2</v>
      </c>
      <c r="F4008" s="17">
        <v>23</v>
      </c>
      <c r="G4008" s="40">
        <f t="shared" ref="G4008:G4018" si="480">DATE(D4008,E4008,F4008)</f>
        <v>38040</v>
      </c>
      <c r="H4008">
        <f t="shared" ref="H4008:H4018" si="481">INT((G4008-DATE(YEAR(G4008-WEEKDAY(G4008-1)+4),1,3)+WEEKDAY(DATE(YEAR(G4008-WEEKDAY(G4008-1)+4),1,3))+5)/7)</f>
        <v>9</v>
      </c>
      <c r="I4008" s="38">
        <v>0</v>
      </c>
      <c r="J4008" s="38">
        <v>0.39513888888888887</v>
      </c>
      <c r="K4008">
        <v>5244</v>
      </c>
      <c r="L4008">
        <v>22</v>
      </c>
      <c r="O4008">
        <v>7</v>
      </c>
      <c r="P4008">
        <v>3</v>
      </c>
      <c r="Q4008">
        <v>1</v>
      </c>
      <c r="T4008">
        <v>2</v>
      </c>
      <c r="W4008" s="41" t="s">
        <v>118</v>
      </c>
      <c r="X4008">
        <v>0</v>
      </c>
      <c r="Y4008">
        <v>1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</row>
    <row r="4009" spans="1:35" x14ac:dyDescent="0.15">
      <c r="A4009">
        <v>698</v>
      </c>
      <c r="B4009">
        <v>25</v>
      </c>
      <c r="C4009">
        <v>8</v>
      </c>
      <c r="D4009" s="17">
        <v>2004</v>
      </c>
      <c r="E4009" s="17">
        <v>2</v>
      </c>
      <c r="F4009" s="17">
        <v>23</v>
      </c>
      <c r="G4009" s="40">
        <f t="shared" si="480"/>
        <v>38040</v>
      </c>
      <c r="H4009">
        <f t="shared" si="481"/>
        <v>9</v>
      </c>
      <c r="I4009" s="38">
        <v>0</v>
      </c>
      <c r="J4009" s="38">
        <v>0.37361111111111112</v>
      </c>
      <c r="K4009">
        <v>3225</v>
      </c>
      <c r="L4009">
        <v>24</v>
      </c>
      <c r="O4009">
        <v>7</v>
      </c>
      <c r="P4009">
        <v>3</v>
      </c>
      <c r="Q4009">
        <v>2</v>
      </c>
      <c r="T4009">
        <v>2</v>
      </c>
      <c r="W4009" s="41" t="s">
        <v>118</v>
      </c>
      <c r="X4009">
        <v>3</v>
      </c>
      <c r="Y4009">
        <v>0</v>
      </c>
      <c r="Z4009">
        <v>0</v>
      </c>
      <c r="AA4009">
        <v>0</v>
      </c>
      <c r="AB4009">
        <v>1</v>
      </c>
      <c r="AC4009">
        <v>0</v>
      </c>
      <c r="AD4009">
        <v>0</v>
      </c>
      <c r="AE4009">
        <v>1</v>
      </c>
    </row>
    <row r="4010" spans="1:35" x14ac:dyDescent="0.15">
      <c r="A4010">
        <v>571</v>
      </c>
      <c r="B4010">
        <v>20</v>
      </c>
      <c r="C4010">
        <v>8</v>
      </c>
      <c r="D4010" s="17">
        <v>2004</v>
      </c>
      <c r="E4010" s="17">
        <v>2</v>
      </c>
      <c r="F4010" s="17">
        <v>23</v>
      </c>
      <c r="G4010" s="40">
        <f t="shared" si="480"/>
        <v>38040</v>
      </c>
      <c r="H4010">
        <f t="shared" si="481"/>
        <v>9</v>
      </c>
      <c r="I4010" s="38">
        <v>0</v>
      </c>
      <c r="J4010" s="38">
        <v>0.32430555555555557</v>
      </c>
      <c r="K4010">
        <v>599</v>
      </c>
      <c r="L4010">
        <v>28</v>
      </c>
      <c r="O4010">
        <v>7</v>
      </c>
      <c r="P4010">
        <v>3</v>
      </c>
      <c r="Q4010">
        <v>2</v>
      </c>
      <c r="T4010">
        <v>2</v>
      </c>
      <c r="W4010" s="41" t="s">
        <v>118</v>
      </c>
      <c r="X4010">
        <v>4</v>
      </c>
      <c r="Y4010">
        <v>0</v>
      </c>
      <c r="Z4010">
        <v>0</v>
      </c>
      <c r="AA4010">
        <v>0</v>
      </c>
      <c r="AB4010">
        <v>0</v>
      </c>
      <c r="AC4010">
        <v>1</v>
      </c>
      <c r="AD4010">
        <v>0</v>
      </c>
      <c r="AE4010">
        <v>1</v>
      </c>
    </row>
    <row r="4011" spans="1:35" x14ac:dyDescent="0.15">
      <c r="A4011">
        <v>704</v>
      </c>
      <c r="B4011">
        <v>25</v>
      </c>
      <c r="C4011">
        <v>8</v>
      </c>
      <c r="D4011" s="17">
        <v>2004</v>
      </c>
      <c r="E4011" s="17">
        <v>2</v>
      </c>
      <c r="F4011" s="17">
        <v>23</v>
      </c>
      <c r="G4011" s="40">
        <f t="shared" si="480"/>
        <v>38040</v>
      </c>
      <c r="H4011">
        <f t="shared" si="481"/>
        <v>9</v>
      </c>
      <c r="I4011" s="38">
        <v>0</v>
      </c>
      <c r="J4011" s="38">
        <v>0.3923611111111111</v>
      </c>
      <c r="L4011">
        <v>22</v>
      </c>
      <c r="O4011">
        <v>7</v>
      </c>
      <c r="P4011">
        <v>3</v>
      </c>
      <c r="Q4011">
        <v>1</v>
      </c>
      <c r="T4011">
        <v>2</v>
      </c>
      <c r="W4011" s="41" t="s">
        <v>179</v>
      </c>
      <c r="X4011">
        <v>0</v>
      </c>
      <c r="Y4011">
        <v>1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</row>
    <row r="4012" spans="1:35" x14ac:dyDescent="0.15">
      <c r="A4012">
        <v>715</v>
      </c>
      <c r="B4012">
        <v>25</v>
      </c>
      <c r="C4012">
        <v>8</v>
      </c>
      <c r="D4012" s="17">
        <v>2004</v>
      </c>
      <c r="E4012" s="17">
        <v>2</v>
      </c>
      <c r="F4012" s="17">
        <v>24</v>
      </c>
      <c r="G4012" s="40">
        <f t="shared" si="480"/>
        <v>38041</v>
      </c>
      <c r="H4012">
        <f t="shared" si="481"/>
        <v>9</v>
      </c>
      <c r="I4012" s="38">
        <v>0</v>
      </c>
      <c r="J4012" s="38">
        <v>0.32847222222222222</v>
      </c>
      <c r="K4012">
        <v>6104</v>
      </c>
      <c r="L4012">
        <v>20</v>
      </c>
      <c r="O4012">
        <v>7</v>
      </c>
      <c r="P4012">
        <v>3</v>
      </c>
      <c r="Q4012">
        <v>2</v>
      </c>
      <c r="T4012">
        <v>2</v>
      </c>
      <c r="W4012" s="41" t="s">
        <v>278</v>
      </c>
      <c r="X4012">
        <v>1</v>
      </c>
      <c r="Y4012">
        <v>0</v>
      </c>
      <c r="Z4012">
        <v>1</v>
      </c>
      <c r="AA4012">
        <v>0</v>
      </c>
      <c r="AB4012">
        <v>0</v>
      </c>
      <c r="AC4012">
        <v>0</v>
      </c>
      <c r="AD4012">
        <v>0</v>
      </c>
      <c r="AE4012">
        <v>1</v>
      </c>
    </row>
    <row r="4013" spans="1:35" x14ac:dyDescent="0.15">
      <c r="A4013">
        <v>1187</v>
      </c>
      <c r="B4013">
        <v>42</v>
      </c>
      <c r="C4013">
        <v>9</v>
      </c>
      <c r="D4013" s="19">
        <v>2004</v>
      </c>
      <c r="E4013" s="19">
        <v>2</v>
      </c>
      <c r="F4013" s="19">
        <v>25</v>
      </c>
      <c r="G4013" s="40">
        <f t="shared" si="480"/>
        <v>38042</v>
      </c>
      <c r="H4013">
        <f t="shared" si="481"/>
        <v>9</v>
      </c>
      <c r="I4013" s="38">
        <v>0</v>
      </c>
      <c r="J4013" s="38">
        <v>0.4201388888888889</v>
      </c>
      <c r="K4013">
        <v>6056</v>
      </c>
      <c r="L4013">
        <v>25</v>
      </c>
      <c r="O4013">
        <v>7</v>
      </c>
      <c r="P4013">
        <v>3</v>
      </c>
      <c r="Q4013">
        <v>2</v>
      </c>
      <c r="T4013">
        <v>2</v>
      </c>
      <c r="W4013" s="41" t="s">
        <v>55</v>
      </c>
      <c r="X4013">
        <v>1</v>
      </c>
      <c r="Y4013">
        <v>0</v>
      </c>
      <c r="Z4013">
        <v>1</v>
      </c>
      <c r="AA4013">
        <v>0</v>
      </c>
      <c r="AB4013">
        <v>0</v>
      </c>
      <c r="AC4013">
        <v>0</v>
      </c>
      <c r="AD4013">
        <v>0</v>
      </c>
      <c r="AE4013">
        <v>1</v>
      </c>
    </row>
    <row r="4014" spans="1:35" x14ac:dyDescent="0.15">
      <c r="A4014">
        <v>741</v>
      </c>
      <c r="B4014">
        <v>26</v>
      </c>
      <c r="C4014">
        <v>9</v>
      </c>
      <c r="D4014" s="19">
        <v>2004</v>
      </c>
      <c r="E4014" s="19">
        <v>2</v>
      </c>
      <c r="F4014" s="19">
        <v>25</v>
      </c>
      <c r="G4014" s="40">
        <f t="shared" si="480"/>
        <v>38042</v>
      </c>
      <c r="H4014">
        <f t="shared" si="481"/>
        <v>9</v>
      </c>
      <c r="I4014" s="38">
        <v>0</v>
      </c>
      <c r="J4014" s="38">
        <v>0.34375</v>
      </c>
      <c r="L4014">
        <v>29</v>
      </c>
      <c r="O4014">
        <v>7</v>
      </c>
      <c r="P4014">
        <v>3</v>
      </c>
      <c r="Q4014">
        <v>1</v>
      </c>
      <c r="T4014">
        <v>2</v>
      </c>
      <c r="W4014" s="41" t="s">
        <v>118</v>
      </c>
      <c r="X4014">
        <v>0</v>
      </c>
      <c r="Y4014">
        <v>1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</row>
    <row r="4015" spans="1:35" x14ac:dyDescent="0.15">
      <c r="A4015">
        <v>743</v>
      </c>
      <c r="B4015">
        <v>26</v>
      </c>
      <c r="C4015">
        <v>9</v>
      </c>
      <c r="D4015" s="17">
        <v>2004</v>
      </c>
      <c r="E4015" s="17">
        <v>2</v>
      </c>
      <c r="F4015" s="17">
        <v>25</v>
      </c>
      <c r="G4015" s="40">
        <f t="shared" si="480"/>
        <v>38042</v>
      </c>
      <c r="H4015">
        <f t="shared" si="481"/>
        <v>9</v>
      </c>
      <c r="I4015" s="38">
        <v>0</v>
      </c>
      <c r="J4015" s="38">
        <v>0.36458333333333331</v>
      </c>
      <c r="K4015">
        <v>6112</v>
      </c>
      <c r="L4015">
        <v>26</v>
      </c>
      <c r="O4015">
        <v>7</v>
      </c>
      <c r="P4015">
        <v>3</v>
      </c>
      <c r="Q4015">
        <v>2</v>
      </c>
      <c r="R4015" s="9">
        <v>35.6</v>
      </c>
      <c r="S4015">
        <v>0</v>
      </c>
      <c r="T4015">
        <v>2</v>
      </c>
      <c r="W4015" s="41" t="s">
        <v>118</v>
      </c>
      <c r="X4015">
        <v>4</v>
      </c>
      <c r="Y4015">
        <v>0</v>
      </c>
      <c r="Z4015">
        <v>0</v>
      </c>
      <c r="AA4015">
        <v>0</v>
      </c>
      <c r="AB4015">
        <v>0</v>
      </c>
      <c r="AC4015">
        <v>1</v>
      </c>
      <c r="AD4015">
        <v>0</v>
      </c>
      <c r="AE4015">
        <v>1</v>
      </c>
    </row>
    <row r="4016" spans="1:35" x14ac:dyDescent="0.15">
      <c r="A4016">
        <v>1184</v>
      </c>
      <c r="B4016">
        <v>42</v>
      </c>
      <c r="C4016">
        <v>9</v>
      </c>
      <c r="D4016" s="17">
        <v>2004</v>
      </c>
      <c r="E4016" s="17">
        <v>2</v>
      </c>
      <c r="F4016" s="17">
        <v>25</v>
      </c>
      <c r="G4016" s="40">
        <f t="shared" si="480"/>
        <v>38042</v>
      </c>
      <c r="H4016">
        <f t="shared" si="481"/>
        <v>9</v>
      </c>
      <c r="I4016" s="38">
        <v>10</v>
      </c>
      <c r="J4016" s="38">
        <v>10</v>
      </c>
      <c r="K4016">
        <v>1852</v>
      </c>
      <c r="L4016">
        <v>28</v>
      </c>
      <c r="O4016">
        <v>7</v>
      </c>
      <c r="P4016">
        <v>3</v>
      </c>
      <c r="Q4016">
        <v>1</v>
      </c>
      <c r="T4016">
        <v>2</v>
      </c>
      <c r="W4016" s="41" t="s">
        <v>118</v>
      </c>
      <c r="X4016">
        <v>0</v>
      </c>
      <c r="Y4016">
        <v>1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</row>
    <row r="4017" spans="1:31" x14ac:dyDescent="0.15">
      <c r="A4017">
        <v>1202</v>
      </c>
      <c r="B4017">
        <v>42</v>
      </c>
      <c r="C4017">
        <v>9</v>
      </c>
      <c r="D4017" s="17">
        <v>2004</v>
      </c>
      <c r="E4017" s="17">
        <v>2</v>
      </c>
      <c r="F4017" s="17">
        <v>26</v>
      </c>
      <c r="G4017" s="40">
        <f t="shared" si="480"/>
        <v>38043</v>
      </c>
      <c r="H4017">
        <f t="shared" si="481"/>
        <v>9</v>
      </c>
      <c r="I4017" s="38">
        <v>10</v>
      </c>
      <c r="J4017" s="38">
        <v>10</v>
      </c>
      <c r="K4017">
        <v>6118</v>
      </c>
      <c r="L4017">
        <v>29</v>
      </c>
      <c r="O4017">
        <v>7</v>
      </c>
      <c r="P4017">
        <v>3</v>
      </c>
      <c r="Q4017">
        <v>2</v>
      </c>
      <c r="T4017">
        <v>2</v>
      </c>
      <c r="W4017" s="41" t="s">
        <v>49</v>
      </c>
      <c r="X4017">
        <v>0</v>
      </c>
      <c r="Y4017">
        <v>1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</row>
    <row r="4018" spans="1:31" x14ac:dyDescent="0.15">
      <c r="A4018">
        <v>1221</v>
      </c>
      <c r="B4018">
        <v>43</v>
      </c>
      <c r="C4018">
        <v>9</v>
      </c>
      <c r="D4018" s="17">
        <v>2004</v>
      </c>
      <c r="E4018" s="17">
        <v>2</v>
      </c>
      <c r="F4018" s="17">
        <v>27</v>
      </c>
      <c r="G4018" s="40">
        <f t="shared" si="480"/>
        <v>38044</v>
      </c>
      <c r="H4018">
        <f t="shared" si="481"/>
        <v>9</v>
      </c>
      <c r="I4018" s="38">
        <v>0</v>
      </c>
      <c r="J4018" s="38">
        <v>0.39374999999999999</v>
      </c>
      <c r="K4018">
        <v>6128</v>
      </c>
      <c r="L4018">
        <v>23</v>
      </c>
      <c r="O4018">
        <v>7</v>
      </c>
      <c r="P4018">
        <v>3</v>
      </c>
      <c r="Q4018">
        <v>2</v>
      </c>
      <c r="R4018">
        <v>36.1</v>
      </c>
      <c r="S4018">
        <v>0</v>
      </c>
      <c r="T4018">
        <v>2</v>
      </c>
      <c r="W4018" s="41" t="s">
        <v>118</v>
      </c>
      <c r="X4018">
        <v>0</v>
      </c>
      <c r="Y4018">
        <v>1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</row>
    <row r="4019" spans="1:31" x14ac:dyDescent="0.15">
      <c r="A4019">
        <v>1026</v>
      </c>
      <c r="B4019">
        <v>36</v>
      </c>
      <c r="C4019">
        <v>10</v>
      </c>
      <c r="D4019" s="19">
        <v>2004</v>
      </c>
      <c r="E4019" s="19">
        <v>3</v>
      </c>
      <c r="F4019" s="19">
        <v>4</v>
      </c>
      <c r="G4019" s="40">
        <f t="shared" ref="G4019:G4025" si="482">DATE(D4019,E4019,F4019)</f>
        <v>38050</v>
      </c>
      <c r="H4019">
        <f t="shared" ref="H4019:H4025" si="483">INT((G4019-DATE(YEAR(G4019-WEEKDAY(G4019-1)+4),1,3)+WEEKDAY(DATE(YEAR(G4019-WEEKDAY(G4019-1)+4),1,3))+5)/7)</f>
        <v>10</v>
      </c>
      <c r="I4019" s="38">
        <v>0</v>
      </c>
      <c r="J4019" s="38">
        <v>0.3576388888888889</v>
      </c>
      <c r="L4019">
        <v>23</v>
      </c>
      <c r="O4019">
        <v>7</v>
      </c>
      <c r="P4019">
        <v>3</v>
      </c>
      <c r="Q4019">
        <v>1</v>
      </c>
      <c r="T4019">
        <v>2</v>
      </c>
      <c r="W4019" s="41" t="s">
        <v>118</v>
      </c>
      <c r="X4019">
        <v>1</v>
      </c>
      <c r="Y4019">
        <v>0</v>
      </c>
      <c r="Z4019">
        <v>1</v>
      </c>
      <c r="AA4019">
        <v>0</v>
      </c>
      <c r="AB4019">
        <v>0</v>
      </c>
      <c r="AC4019">
        <v>0</v>
      </c>
      <c r="AD4019">
        <v>0</v>
      </c>
      <c r="AE4019">
        <v>1</v>
      </c>
    </row>
    <row r="4020" spans="1:31" x14ac:dyDescent="0.15">
      <c r="A4020">
        <v>980</v>
      </c>
      <c r="B4020">
        <v>35</v>
      </c>
      <c r="C4020">
        <v>10</v>
      </c>
      <c r="D4020" s="17">
        <v>2004</v>
      </c>
      <c r="E4020" s="17">
        <v>3</v>
      </c>
      <c r="F4020" s="17">
        <v>4</v>
      </c>
      <c r="G4020" s="40">
        <f t="shared" si="482"/>
        <v>38050</v>
      </c>
      <c r="H4020">
        <f t="shared" si="483"/>
        <v>10</v>
      </c>
      <c r="I4020" s="38">
        <v>0</v>
      </c>
      <c r="J4020" s="38">
        <v>0.43541666666666662</v>
      </c>
      <c r="K4020">
        <v>6145</v>
      </c>
      <c r="L4020">
        <v>25</v>
      </c>
      <c r="O4020">
        <v>7</v>
      </c>
      <c r="P4020">
        <v>3</v>
      </c>
      <c r="Q4020">
        <v>2</v>
      </c>
      <c r="R4020">
        <v>37.299999999999997</v>
      </c>
      <c r="S4020">
        <v>0</v>
      </c>
      <c r="T4020">
        <v>2</v>
      </c>
      <c r="W4020" s="41" t="s">
        <v>278</v>
      </c>
      <c r="X4020">
        <v>0</v>
      </c>
      <c r="Y4020">
        <v>1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</row>
    <row r="4021" spans="1:31" x14ac:dyDescent="0.15">
      <c r="A4021">
        <v>995</v>
      </c>
      <c r="B4021">
        <v>35</v>
      </c>
      <c r="C4021">
        <v>10</v>
      </c>
      <c r="D4021" s="17">
        <v>2004</v>
      </c>
      <c r="E4021" s="17">
        <v>3</v>
      </c>
      <c r="F4021" s="17">
        <v>5</v>
      </c>
      <c r="G4021" s="40">
        <f t="shared" si="482"/>
        <v>38051</v>
      </c>
      <c r="H4021">
        <f t="shared" si="483"/>
        <v>10</v>
      </c>
      <c r="I4021" s="38">
        <v>11</v>
      </c>
      <c r="J4021" s="38">
        <v>11</v>
      </c>
      <c r="K4021">
        <v>4837</v>
      </c>
      <c r="L4021">
        <v>20</v>
      </c>
      <c r="O4021">
        <v>7</v>
      </c>
      <c r="P4021">
        <v>3</v>
      </c>
      <c r="Q4021">
        <v>1</v>
      </c>
      <c r="T4021">
        <v>2</v>
      </c>
      <c r="W4021" s="41" t="s">
        <v>118</v>
      </c>
      <c r="X4021">
        <v>1</v>
      </c>
      <c r="Y4021">
        <v>0</v>
      </c>
      <c r="Z4021">
        <v>1</v>
      </c>
      <c r="AA4021">
        <v>0</v>
      </c>
      <c r="AB4021">
        <v>0</v>
      </c>
      <c r="AC4021">
        <v>0</v>
      </c>
      <c r="AD4021">
        <v>0</v>
      </c>
      <c r="AE4021">
        <v>1</v>
      </c>
    </row>
    <row r="4022" spans="1:31" x14ac:dyDescent="0.15">
      <c r="A4022">
        <v>5521</v>
      </c>
      <c r="B4022">
        <v>225</v>
      </c>
      <c r="C4022">
        <v>9</v>
      </c>
      <c r="D4022" s="17">
        <v>2008</v>
      </c>
      <c r="E4022" s="17">
        <v>3</v>
      </c>
      <c r="F4022" s="17">
        <v>3</v>
      </c>
      <c r="G4022" s="40">
        <f t="shared" si="482"/>
        <v>39510</v>
      </c>
      <c r="H4022">
        <f t="shared" si="483"/>
        <v>10</v>
      </c>
      <c r="I4022" s="29">
        <v>0.38263888888888892</v>
      </c>
      <c r="J4022" s="29">
        <v>0.38263888888888886</v>
      </c>
      <c r="K4022">
        <v>6576</v>
      </c>
      <c r="N4022">
        <v>25</v>
      </c>
      <c r="O4022">
        <v>7</v>
      </c>
      <c r="P4022">
        <v>3</v>
      </c>
      <c r="Q4022">
        <v>2</v>
      </c>
      <c r="T4022">
        <v>3</v>
      </c>
      <c r="W4022" s="41" t="s">
        <v>118</v>
      </c>
      <c r="X4022">
        <v>0</v>
      </c>
      <c r="Y4022">
        <v>1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</row>
    <row r="4023" spans="1:31" x14ac:dyDescent="0.15">
      <c r="A4023">
        <v>5527</v>
      </c>
      <c r="B4023">
        <v>225</v>
      </c>
      <c r="C4023">
        <v>9</v>
      </c>
      <c r="D4023" s="17">
        <v>2008</v>
      </c>
      <c r="E4023" s="17">
        <v>3</v>
      </c>
      <c r="F4023" s="17">
        <v>3</v>
      </c>
      <c r="G4023" s="40">
        <f t="shared" si="482"/>
        <v>39510</v>
      </c>
      <c r="H4023">
        <f t="shared" si="483"/>
        <v>10</v>
      </c>
      <c r="I4023" s="29">
        <v>0.43402777777777773</v>
      </c>
      <c r="J4023" s="29">
        <v>0.43402777777777779</v>
      </c>
      <c r="K4023">
        <v>7958</v>
      </c>
      <c r="L4023">
        <v>20</v>
      </c>
      <c r="O4023">
        <v>7</v>
      </c>
      <c r="P4023">
        <v>3</v>
      </c>
      <c r="Q4023">
        <v>2</v>
      </c>
      <c r="W4023" s="41" t="s">
        <v>118</v>
      </c>
      <c r="X4023">
        <v>0</v>
      </c>
      <c r="Y4023">
        <v>1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</row>
    <row r="4024" spans="1:31" x14ac:dyDescent="0.15">
      <c r="A4024">
        <v>5547</v>
      </c>
      <c r="B4024">
        <v>226</v>
      </c>
      <c r="C4024">
        <v>10</v>
      </c>
      <c r="D4024" s="17">
        <v>2008</v>
      </c>
      <c r="E4024" s="17">
        <v>3</v>
      </c>
      <c r="F4024" s="17">
        <v>5</v>
      </c>
      <c r="G4024" s="40">
        <f t="shared" si="482"/>
        <v>39512</v>
      </c>
      <c r="H4024">
        <f t="shared" si="483"/>
        <v>10</v>
      </c>
      <c r="I4024" s="29">
        <v>0.42986111111111108</v>
      </c>
      <c r="J4024" s="29">
        <v>0.42986111111111114</v>
      </c>
      <c r="K4024">
        <v>7964</v>
      </c>
      <c r="L4024">
        <v>23</v>
      </c>
      <c r="O4024">
        <v>7</v>
      </c>
      <c r="P4024">
        <v>3</v>
      </c>
      <c r="Q4024">
        <v>2</v>
      </c>
      <c r="T4024">
        <v>3</v>
      </c>
      <c r="W4024" s="41" t="s">
        <v>55</v>
      </c>
      <c r="X4024">
        <v>0</v>
      </c>
      <c r="Y4024">
        <v>1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</row>
    <row r="4025" spans="1:31" x14ac:dyDescent="0.15">
      <c r="A4025">
        <v>5556</v>
      </c>
      <c r="B4025">
        <v>226</v>
      </c>
      <c r="C4025">
        <v>10</v>
      </c>
      <c r="D4025" s="17">
        <v>2008</v>
      </c>
      <c r="E4025" s="17">
        <v>3</v>
      </c>
      <c r="F4025" s="17">
        <v>6</v>
      </c>
      <c r="G4025" s="40">
        <f t="shared" si="482"/>
        <v>39513</v>
      </c>
      <c r="H4025">
        <f t="shared" si="483"/>
        <v>10</v>
      </c>
      <c r="I4025" s="29">
        <v>0.40277777777777773</v>
      </c>
      <c r="J4025" s="29">
        <v>0.40277777777777779</v>
      </c>
      <c r="K4025">
        <v>5026</v>
      </c>
      <c r="L4025">
        <v>22</v>
      </c>
      <c r="O4025">
        <v>7</v>
      </c>
      <c r="P4025">
        <v>3</v>
      </c>
      <c r="Q4025">
        <v>2</v>
      </c>
      <c r="T4025">
        <v>3</v>
      </c>
      <c r="W4025" s="41" t="s">
        <v>120</v>
      </c>
      <c r="X4025">
        <v>3</v>
      </c>
      <c r="Y4025">
        <v>0</v>
      </c>
      <c r="Z4025">
        <v>0</v>
      </c>
      <c r="AA4025">
        <v>0</v>
      </c>
      <c r="AB4025">
        <v>1</v>
      </c>
      <c r="AC4025">
        <v>0</v>
      </c>
      <c r="AD4025">
        <v>0</v>
      </c>
      <c r="AE4025">
        <v>1</v>
      </c>
    </row>
    <row r="4026" spans="1:31" x14ac:dyDescent="0.15">
      <c r="A4026">
        <v>957</v>
      </c>
      <c r="B4026">
        <v>34</v>
      </c>
      <c r="C4026">
        <v>10</v>
      </c>
      <c r="D4026" s="17">
        <v>2004</v>
      </c>
      <c r="E4026" s="17">
        <v>3</v>
      </c>
      <c r="F4026" s="17">
        <v>8</v>
      </c>
      <c r="G4026" s="40">
        <f t="shared" ref="G4026:G4034" si="484">DATE(D4026,E4026,F4026)</f>
        <v>38054</v>
      </c>
      <c r="H4026">
        <f t="shared" ref="H4026:H4034" si="485">INT((G4026-DATE(YEAR(G4026-WEEKDAY(G4026-1)+4),1,3)+WEEKDAY(DATE(YEAR(G4026-WEEKDAY(G4026-1)+4),1,3))+5)/7)</f>
        <v>11</v>
      </c>
      <c r="I4026" s="38">
        <v>0</v>
      </c>
      <c r="J4026" s="38">
        <v>0.42777777777777781</v>
      </c>
      <c r="K4026">
        <v>6153</v>
      </c>
      <c r="L4026">
        <v>23</v>
      </c>
      <c r="O4026">
        <v>7</v>
      </c>
      <c r="P4026">
        <v>3</v>
      </c>
      <c r="Q4026">
        <v>2</v>
      </c>
      <c r="T4026">
        <v>2</v>
      </c>
      <c r="W4026" s="41" t="s">
        <v>50</v>
      </c>
      <c r="X4026">
        <v>0</v>
      </c>
      <c r="Y4026">
        <v>1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</row>
    <row r="4027" spans="1:31" x14ac:dyDescent="0.15">
      <c r="A4027">
        <v>966</v>
      </c>
      <c r="B4027">
        <v>34</v>
      </c>
      <c r="C4027">
        <v>10</v>
      </c>
      <c r="D4027" s="17">
        <v>2004</v>
      </c>
      <c r="E4027" s="17">
        <v>3</v>
      </c>
      <c r="F4027" s="17">
        <v>9</v>
      </c>
      <c r="G4027" s="40">
        <f t="shared" si="484"/>
        <v>38055</v>
      </c>
      <c r="H4027">
        <f t="shared" si="485"/>
        <v>11</v>
      </c>
      <c r="I4027" s="38">
        <v>0</v>
      </c>
      <c r="J4027" s="38">
        <v>0.34513888888888888</v>
      </c>
      <c r="K4027">
        <v>6154</v>
      </c>
      <c r="L4027">
        <v>22</v>
      </c>
      <c r="O4027">
        <v>7</v>
      </c>
      <c r="P4027">
        <v>3</v>
      </c>
      <c r="Q4027">
        <v>1</v>
      </c>
      <c r="W4027" s="41" t="s">
        <v>283</v>
      </c>
      <c r="X4027">
        <v>1</v>
      </c>
      <c r="Y4027">
        <v>0</v>
      </c>
      <c r="Z4027">
        <v>1</v>
      </c>
      <c r="AA4027">
        <v>0</v>
      </c>
      <c r="AB4027">
        <v>0</v>
      </c>
      <c r="AC4027">
        <v>0</v>
      </c>
      <c r="AD4027">
        <v>0</v>
      </c>
      <c r="AE4027">
        <v>1</v>
      </c>
    </row>
    <row r="4028" spans="1:31" x14ac:dyDescent="0.15">
      <c r="A4028">
        <v>965</v>
      </c>
      <c r="B4028">
        <v>34</v>
      </c>
      <c r="C4028">
        <v>10</v>
      </c>
      <c r="D4028" s="17">
        <v>2004</v>
      </c>
      <c r="E4028" s="17">
        <v>3</v>
      </c>
      <c r="F4028" s="17">
        <v>9</v>
      </c>
      <c r="G4028" s="40">
        <f t="shared" si="484"/>
        <v>38055</v>
      </c>
      <c r="H4028">
        <f t="shared" si="485"/>
        <v>11</v>
      </c>
      <c r="I4028" s="38">
        <v>0</v>
      </c>
      <c r="J4028" s="38">
        <v>0.33402777777777781</v>
      </c>
      <c r="K4028">
        <v>306</v>
      </c>
      <c r="L4028">
        <v>24</v>
      </c>
      <c r="O4028">
        <v>7</v>
      </c>
      <c r="P4028">
        <v>3</v>
      </c>
      <c r="Q4028">
        <v>1</v>
      </c>
      <c r="W4028" s="41" t="s">
        <v>118</v>
      </c>
      <c r="X4028">
        <v>1</v>
      </c>
      <c r="Y4028">
        <v>0</v>
      </c>
      <c r="Z4028">
        <v>1</v>
      </c>
      <c r="AA4028">
        <v>0</v>
      </c>
      <c r="AB4028">
        <v>0</v>
      </c>
      <c r="AC4028">
        <v>0</v>
      </c>
      <c r="AD4028">
        <v>0</v>
      </c>
      <c r="AE4028">
        <v>1</v>
      </c>
    </row>
    <row r="4029" spans="1:31" x14ac:dyDescent="0.15">
      <c r="A4029">
        <v>929</v>
      </c>
      <c r="B4029">
        <v>33</v>
      </c>
      <c r="C4029">
        <v>10</v>
      </c>
      <c r="D4029" s="17">
        <v>2004</v>
      </c>
      <c r="E4029" s="17">
        <v>3</v>
      </c>
      <c r="F4029" s="17">
        <v>10</v>
      </c>
      <c r="G4029" s="40">
        <f t="shared" si="484"/>
        <v>38056</v>
      </c>
      <c r="H4029">
        <f t="shared" si="485"/>
        <v>11</v>
      </c>
      <c r="I4029" s="38">
        <v>0</v>
      </c>
      <c r="J4029" s="38">
        <v>0.35069444444444442</v>
      </c>
      <c r="K4029">
        <v>6156</v>
      </c>
      <c r="L4029">
        <v>23</v>
      </c>
      <c r="O4029">
        <v>7</v>
      </c>
      <c r="P4029">
        <v>3</v>
      </c>
      <c r="Q4029">
        <v>1</v>
      </c>
      <c r="W4029" s="41" t="s">
        <v>118</v>
      </c>
      <c r="X4029">
        <v>1</v>
      </c>
      <c r="Y4029">
        <v>0</v>
      </c>
      <c r="Z4029">
        <v>1</v>
      </c>
      <c r="AA4029">
        <v>0</v>
      </c>
      <c r="AB4029">
        <v>0</v>
      </c>
      <c r="AC4029">
        <v>0</v>
      </c>
      <c r="AD4029">
        <v>0</v>
      </c>
      <c r="AE4029">
        <v>1</v>
      </c>
    </row>
    <row r="4030" spans="1:31" x14ac:dyDescent="0.15">
      <c r="A4030">
        <v>904</v>
      </c>
      <c r="B4030">
        <v>32</v>
      </c>
      <c r="C4030">
        <v>11</v>
      </c>
      <c r="D4030" s="17">
        <v>2004</v>
      </c>
      <c r="E4030" s="17">
        <v>3</v>
      </c>
      <c r="F4030" s="17">
        <v>11</v>
      </c>
      <c r="G4030" s="40">
        <f t="shared" si="484"/>
        <v>38057</v>
      </c>
      <c r="H4030">
        <f t="shared" si="485"/>
        <v>11</v>
      </c>
      <c r="I4030" s="38">
        <v>0</v>
      </c>
      <c r="J4030" s="38">
        <v>0.45694444444444443</v>
      </c>
      <c r="K4030">
        <v>1930</v>
      </c>
      <c r="L4030">
        <v>23</v>
      </c>
      <c r="O4030">
        <v>7</v>
      </c>
      <c r="P4030">
        <v>3</v>
      </c>
      <c r="Q4030">
        <v>1</v>
      </c>
      <c r="W4030" s="41" t="s">
        <v>278</v>
      </c>
      <c r="X4030">
        <v>0</v>
      </c>
      <c r="Y4030">
        <v>1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</row>
    <row r="4031" spans="1:31" x14ac:dyDescent="0.15">
      <c r="A4031">
        <v>5586</v>
      </c>
      <c r="B4031">
        <v>227</v>
      </c>
      <c r="C4031">
        <v>11</v>
      </c>
      <c r="D4031" s="17">
        <v>2008</v>
      </c>
      <c r="E4031" s="17">
        <v>3</v>
      </c>
      <c r="F4031" s="17">
        <v>11</v>
      </c>
      <c r="G4031" s="40">
        <f t="shared" si="484"/>
        <v>39518</v>
      </c>
      <c r="H4031">
        <f t="shared" si="485"/>
        <v>11</v>
      </c>
      <c r="I4031" s="29">
        <v>0.45833333333333331</v>
      </c>
      <c r="J4031" s="29">
        <v>0.45833333333333331</v>
      </c>
      <c r="K4031">
        <v>6576</v>
      </c>
      <c r="N4031">
        <v>25</v>
      </c>
      <c r="O4031">
        <v>7</v>
      </c>
      <c r="P4031">
        <v>3</v>
      </c>
      <c r="Q4031">
        <v>1</v>
      </c>
      <c r="T4031">
        <v>3</v>
      </c>
      <c r="W4031" s="41" t="s">
        <v>118</v>
      </c>
      <c r="X4031">
        <v>0</v>
      </c>
      <c r="Y4031">
        <v>1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</row>
    <row r="4032" spans="1:31" x14ac:dyDescent="0.15">
      <c r="A4032">
        <v>5587</v>
      </c>
      <c r="B4032">
        <v>227</v>
      </c>
      <c r="C4032">
        <v>11</v>
      </c>
      <c r="D4032" s="17">
        <v>2008</v>
      </c>
      <c r="E4032" s="17">
        <v>3</v>
      </c>
      <c r="F4032" s="17">
        <v>12</v>
      </c>
      <c r="G4032" s="40">
        <f t="shared" si="484"/>
        <v>39519</v>
      </c>
      <c r="H4032">
        <f t="shared" si="485"/>
        <v>11</v>
      </c>
      <c r="I4032" s="29">
        <v>0.34722222222222227</v>
      </c>
      <c r="J4032" s="29">
        <v>0.34722222222222221</v>
      </c>
      <c r="K4032">
        <v>7978</v>
      </c>
      <c r="N4032">
        <v>20</v>
      </c>
      <c r="O4032">
        <v>7</v>
      </c>
      <c r="P4032">
        <v>3</v>
      </c>
      <c r="Q4032">
        <v>1</v>
      </c>
      <c r="W4032" s="41" t="s">
        <v>118</v>
      </c>
      <c r="X4032">
        <v>0</v>
      </c>
      <c r="Y4032">
        <v>1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</row>
    <row r="4033" spans="1:39" x14ac:dyDescent="0.15">
      <c r="A4033">
        <v>5599</v>
      </c>
      <c r="B4033">
        <v>227</v>
      </c>
      <c r="C4033">
        <v>11</v>
      </c>
      <c r="D4033" s="17">
        <v>2008</v>
      </c>
      <c r="E4033" s="17">
        <v>3</v>
      </c>
      <c r="F4033" s="17">
        <v>13</v>
      </c>
      <c r="G4033" s="40">
        <f t="shared" si="484"/>
        <v>39520</v>
      </c>
      <c r="H4033">
        <f t="shared" si="485"/>
        <v>11</v>
      </c>
      <c r="I4033" s="29">
        <v>0.4826388888888889</v>
      </c>
      <c r="J4033" s="29">
        <v>0.4826388888888889</v>
      </c>
      <c r="N4033">
        <v>25</v>
      </c>
      <c r="O4033">
        <v>7</v>
      </c>
      <c r="P4033">
        <v>3</v>
      </c>
      <c r="Q4033">
        <v>1</v>
      </c>
      <c r="W4033" s="41" t="s">
        <v>118</v>
      </c>
      <c r="X4033">
        <v>0</v>
      </c>
      <c r="Y4033">
        <v>1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</row>
    <row r="4034" spans="1:39" x14ac:dyDescent="0.15">
      <c r="A4034">
        <v>5605</v>
      </c>
      <c r="B4034">
        <v>227</v>
      </c>
      <c r="C4034">
        <v>11</v>
      </c>
      <c r="D4034" s="17">
        <v>2008</v>
      </c>
      <c r="E4034" s="17">
        <v>3</v>
      </c>
      <c r="F4034" s="17">
        <v>14</v>
      </c>
      <c r="G4034" s="40">
        <f t="shared" si="484"/>
        <v>39521</v>
      </c>
      <c r="H4034">
        <f t="shared" si="485"/>
        <v>11</v>
      </c>
      <c r="I4034" s="29">
        <v>0.50277777777777777</v>
      </c>
      <c r="J4034" s="29">
        <v>0.50277777777777777</v>
      </c>
      <c r="K4034">
        <v>7981</v>
      </c>
      <c r="N4034">
        <v>20</v>
      </c>
      <c r="O4034">
        <v>7</v>
      </c>
      <c r="P4034">
        <v>3</v>
      </c>
      <c r="Q4034">
        <v>2</v>
      </c>
      <c r="T4034">
        <v>3</v>
      </c>
      <c r="W4034" s="41" t="s">
        <v>220</v>
      </c>
      <c r="X4034">
        <v>1</v>
      </c>
      <c r="Y4034">
        <v>0</v>
      </c>
      <c r="Z4034">
        <v>1</v>
      </c>
      <c r="AA4034">
        <v>0</v>
      </c>
      <c r="AB4034">
        <v>0</v>
      </c>
      <c r="AC4034">
        <v>0</v>
      </c>
      <c r="AD4034">
        <v>0</v>
      </c>
      <c r="AE4034">
        <v>1</v>
      </c>
    </row>
    <row r="4035" spans="1:39" x14ac:dyDescent="0.15">
      <c r="A4035">
        <v>872</v>
      </c>
      <c r="B4035">
        <v>31</v>
      </c>
      <c r="C4035">
        <v>11</v>
      </c>
      <c r="D4035" s="17">
        <v>2004</v>
      </c>
      <c r="E4035" s="17">
        <v>3</v>
      </c>
      <c r="F4035" s="17">
        <v>15</v>
      </c>
      <c r="G4035" s="40">
        <f t="shared" ref="G4035:G4048" si="486">DATE(D4035,E4035,F4035)</f>
        <v>38061</v>
      </c>
      <c r="H4035">
        <f t="shared" ref="H4035:H4048" si="487">INT((G4035-DATE(YEAR(G4035-WEEKDAY(G4035-1)+4),1,3)+WEEKDAY(DATE(YEAR(G4035-WEEKDAY(G4035-1)+4),1,3))+5)/7)</f>
        <v>12</v>
      </c>
      <c r="I4035" s="38">
        <v>0</v>
      </c>
      <c r="J4035" s="38">
        <v>0.39166666666666666</v>
      </c>
      <c r="K4035">
        <v>3042</v>
      </c>
      <c r="L4035">
        <v>26</v>
      </c>
      <c r="O4035">
        <v>7</v>
      </c>
      <c r="P4035">
        <v>3</v>
      </c>
      <c r="Q4035">
        <v>2</v>
      </c>
      <c r="T4035">
        <v>2</v>
      </c>
      <c r="W4035" s="41" t="s">
        <v>118</v>
      </c>
      <c r="X4035">
        <v>0</v>
      </c>
      <c r="Y4035">
        <v>1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</row>
    <row r="4036" spans="1:39" x14ac:dyDescent="0.15">
      <c r="A4036">
        <v>884</v>
      </c>
      <c r="B4036">
        <v>31</v>
      </c>
      <c r="C4036">
        <v>11</v>
      </c>
      <c r="D4036" s="17">
        <v>2004</v>
      </c>
      <c r="E4036" s="17">
        <v>3</v>
      </c>
      <c r="F4036" s="17">
        <v>16</v>
      </c>
      <c r="G4036" s="40">
        <f t="shared" si="486"/>
        <v>38062</v>
      </c>
      <c r="H4036">
        <f t="shared" si="487"/>
        <v>12</v>
      </c>
      <c r="I4036" s="38">
        <v>0</v>
      </c>
      <c r="J4036" s="38">
        <v>0.34166666666666662</v>
      </c>
      <c r="K4036">
        <v>5374</v>
      </c>
      <c r="L4036">
        <v>21</v>
      </c>
      <c r="O4036">
        <v>7</v>
      </c>
      <c r="P4036">
        <v>3</v>
      </c>
      <c r="Q4036">
        <v>1</v>
      </c>
      <c r="T4036">
        <v>2</v>
      </c>
      <c r="W4036" s="41" t="s">
        <v>118</v>
      </c>
      <c r="X4036">
        <v>1</v>
      </c>
      <c r="Y4036">
        <v>0</v>
      </c>
      <c r="Z4036">
        <v>1</v>
      </c>
      <c r="AA4036">
        <v>0</v>
      </c>
      <c r="AB4036">
        <v>0</v>
      </c>
      <c r="AC4036">
        <v>0</v>
      </c>
      <c r="AD4036">
        <v>0</v>
      </c>
      <c r="AE4036">
        <v>1</v>
      </c>
    </row>
    <row r="4037" spans="1:39" x14ac:dyDescent="0.15">
      <c r="A4037">
        <v>840</v>
      </c>
      <c r="B4037">
        <v>30</v>
      </c>
      <c r="C4037">
        <v>11</v>
      </c>
      <c r="D4037" s="17">
        <v>2004</v>
      </c>
      <c r="E4037" s="17">
        <v>3</v>
      </c>
      <c r="F4037" s="17">
        <v>16</v>
      </c>
      <c r="G4037" s="40">
        <f t="shared" si="486"/>
        <v>38062</v>
      </c>
      <c r="H4037">
        <f t="shared" si="487"/>
        <v>12</v>
      </c>
      <c r="I4037" s="38">
        <v>0</v>
      </c>
      <c r="J4037" s="38">
        <v>0.44305555555555554</v>
      </c>
      <c r="L4037">
        <v>22</v>
      </c>
      <c r="O4037">
        <v>7</v>
      </c>
      <c r="P4037">
        <v>3</v>
      </c>
      <c r="Q4037">
        <v>2</v>
      </c>
      <c r="T4037">
        <v>2</v>
      </c>
      <c r="W4037" s="41" t="s">
        <v>118</v>
      </c>
      <c r="X4037">
        <v>1</v>
      </c>
      <c r="Y4037">
        <v>0</v>
      </c>
      <c r="Z4037">
        <v>1</v>
      </c>
      <c r="AA4037">
        <v>0</v>
      </c>
      <c r="AB4037">
        <v>0</v>
      </c>
      <c r="AC4037">
        <v>0</v>
      </c>
      <c r="AD4037">
        <v>0</v>
      </c>
      <c r="AE4037">
        <v>1</v>
      </c>
    </row>
    <row r="4038" spans="1:39" x14ac:dyDescent="0.15">
      <c r="A4038">
        <v>890</v>
      </c>
      <c r="B4038">
        <v>31</v>
      </c>
      <c r="C4038">
        <v>11</v>
      </c>
      <c r="D4038" s="17">
        <v>2004</v>
      </c>
      <c r="E4038" s="17">
        <v>3</v>
      </c>
      <c r="F4038" s="17">
        <v>16</v>
      </c>
      <c r="G4038" s="40">
        <f t="shared" si="486"/>
        <v>38062</v>
      </c>
      <c r="H4038">
        <f t="shared" si="487"/>
        <v>12</v>
      </c>
      <c r="I4038" s="38">
        <v>0</v>
      </c>
      <c r="J4038" s="38">
        <v>0.37222222222222223</v>
      </c>
      <c r="L4038">
        <v>22</v>
      </c>
      <c r="O4038">
        <v>7</v>
      </c>
      <c r="P4038">
        <v>3</v>
      </c>
      <c r="Q4038">
        <v>2</v>
      </c>
      <c r="T4038">
        <v>2</v>
      </c>
      <c r="W4038" s="41" t="s">
        <v>118</v>
      </c>
      <c r="X4038">
        <v>4</v>
      </c>
      <c r="Y4038">
        <v>0</v>
      </c>
      <c r="Z4038">
        <v>0</v>
      </c>
      <c r="AA4038">
        <v>0</v>
      </c>
      <c r="AB4038">
        <v>0</v>
      </c>
      <c r="AC4038">
        <v>1</v>
      </c>
      <c r="AD4038">
        <v>0</v>
      </c>
      <c r="AE4038">
        <v>1</v>
      </c>
      <c r="AM4038" t="s">
        <v>2918</v>
      </c>
    </row>
    <row r="4039" spans="1:39" x14ac:dyDescent="0.15">
      <c r="A4039">
        <v>898</v>
      </c>
      <c r="B4039">
        <v>31</v>
      </c>
      <c r="C4039">
        <v>11</v>
      </c>
      <c r="D4039" s="17">
        <v>2004</v>
      </c>
      <c r="E4039" s="17">
        <v>3</v>
      </c>
      <c r="F4039" s="17">
        <v>16</v>
      </c>
      <c r="G4039" s="40">
        <f t="shared" si="486"/>
        <v>38062</v>
      </c>
      <c r="H4039">
        <f t="shared" si="487"/>
        <v>12</v>
      </c>
      <c r="I4039" s="38">
        <v>0</v>
      </c>
      <c r="J4039" s="38">
        <v>0.4291666666666667</v>
      </c>
      <c r="K4039">
        <v>6153</v>
      </c>
      <c r="L4039">
        <v>23</v>
      </c>
      <c r="O4039">
        <v>7</v>
      </c>
      <c r="P4039">
        <v>3</v>
      </c>
      <c r="Q4039">
        <v>1</v>
      </c>
      <c r="T4039">
        <v>2</v>
      </c>
      <c r="W4039" s="41" t="s">
        <v>118</v>
      </c>
      <c r="X4039">
        <v>1</v>
      </c>
      <c r="Y4039">
        <v>0</v>
      </c>
      <c r="Z4039">
        <v>1</v>
      </c>
      <c r="AA4039">
        <v>0</v>
      </c>
      <c r="AB4039">
        <v>0</v>
      </c>
      <c r="AC4039">
        <v>0</v>
      </c>
      <c r="AD4039">
        <v>0</v>
      </c>
      <c r="AE4039">
        <v>1</v>
      </c>
    </row>
    <row r="4040" spans="1:39" x14ac:dyDescent="0.15">
      <c r="A4040">
        <v>853</v>
      </c>
      <c r="B4040">
        <v>30</v>
      </c>
      <c r="C4040">
        <v>11</v>
      </c>
      <c r="D4040" s="19">
        <v>2004</v>
      </c>
      <c r="E4040" s="19">
        <v>3</v>
      </c>
      <c r="F4040" s="19">
        <v>17</v>
      </c>
      <c r="G4040" s="40">
        <f t="shared" si="486"/>
        <v>38063</v>
      </c>
      <c r="H4040">
        <f t="shared" si="487"/>
        <v>12</v>
      </c>
      <c r="I4040" s="38">
        <v>0</v>
      </c>
      <c r="J4040" s="38">
        <v>0.4145833333333333</v>
      </c>
      <c r="L4040">
        <v>25</v>
      </c>
      <c r="O4040">
        <v>7</v>
      </c>
      <c r="P4040">
        <v>3</v>
      </c>
      <c r="Q4040">
        <v>2</v>
      </c>
      <c r="R4040">
        <v>35.6</v>
      </c>
      <c r="S4040">
        <v>0</v>
      </c>
      <c r="T4040">
        <v>2</v>
      </c>
      <c r="W4040" s="41" t="s">
        <v>278</v>
      </c>
      <c r="X4040">
        <v>1</v>
      </c>
      <c r="Y4040">
        <v>0</v>
      </c>
      <c r="Z4040">
        <v>1</v>
      </c>
      <c r="AA4040">
        <v>0</v>
      </c>
      <c r="AB4040">
        <v>0</v>
      </c>
      <c r="AC4040">
        <v>0</v>
      </c>
      <c r="AD4040">
        <v>0</v>
      </c>
      <c r="AE4040">
        <v>1</v>
      </c>
      <c r="AH4040">
        <f>SUBTOTAL(9,AH3965:AH4039)</f>
        <v>1</v>
      </c>
      <c r="AI4040">
        <f>SUBTOTAL(9,AI3965:AI4039)</f>
        <v>3</v>
      </c>
      <c r="AJ4040">
        <f>SUBTOTAL(9,AJ3965:AJ4039)</f>
        <v>0</v>
      </c>
    </row>
    <row r="4041" spans="1:39" x14ac:dyDescent="0.15">
      <c r="A4041">
        <v>861</v>
      </c>
      <c r="B4041">
        <v>30</v>
      </c>
      <c r="C4041">
        <v>12</v>
      </c>
      <c r="D4041" s="17">
        <v>2004</v>
      </c>
      <c r="E4041" s="17">
        <v>3</v>
      </c>
      <c r="F4041" s="17">
        <v>18</v>
      </c>
      <c r="G4041" s="40">
        <f t="shared" si="486"/>
        <v>38064</v>
      </c>
      <c r="H4041">
        <f t="shared" si="487"/>
        <v>12</v>
      </c>
      <c r="I4041" s="38">
        <v>0</v>
      </c>
      <c r="J4041" s="38">
        <v>0.3520833333333333</v>
      </c>
      <c r="K4041">
        <v>306</v>
      </c>
      <c r="L4041">
        <v>24</v>
      </c>
      <c r="O4041">
        <v>7</v>
      </c>
      <c r="P4041">
        <v>3</v>
      </c>
      <c r="Q4041">
        <v>1</v>
      </c>
      <c r="T4041">
        <v>2</v>
      </c>
      <c r="W4041" s="41" t="s">
        <v>118</v>
      </c>
      <c r="X4041">
        <v>0</v>
      </c>
      <c r="Y4041">
        <v>1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</row>
    <row r="4042" spans="1:39" x14ac:dyDescent="0.15">
      <c r="A4042">
        <v>813</v>
      </c>
      <c r="B4042">
        <v>29</v>
      </c>
      <c r="C4042">
        <v>12</v>
      </c>
      <c r="D4042" s="17">
        <v>2004</v>
      </c>
      <c r="E4042" s="17">
        <v>3</v>
      </c>
      <c r="F4042" s="17">
        <v>18</v>
      </c>
      <c r="G4042" s="40">
        <f t="shared" si="486"/>
        <v>38064</v>
      </c>
      <c r="H4042">
        <f t="shared" si="487"/>
        <v>12</v>
      </c>
      <c r="I4042" s="38">
        <v>11</v>
      </c>
      <c r="J4042" s="38">
        <v>11</v>
      </c>
      <c r="K4042">
        <v>6186</v>
      </c>
      <c r="L4042">
        <v>27</v>
      </c>
      <c r="O4042">
        <v>7</v>
      </c>
      <c r="P4042">
        <v>3</v>
      </c>
      <c r="Q4042">
        <v>2</v>
      </c>
      <c r="T4042">
        <v>2</v>
      </c>
      <c r="W4042" s="41" t="s">
        <v>118</v>
      </c>
      <c r="X4042">
        <v>1</v>
      </c>
      <c r="Y4042">
        <v>0</v>
      </c>
      <c r="Z4042">
        <v>1</v>
      </c>
      <c r="AA4042">
        <v>0</v>
      </c>
      <c r="AB4042">
        <v>0</v>
      </c>
      <c r="AC4042">
        <v>0</v>
      </c>
      <c r="AD4042">
        <v>0</v>
      </c>
      <c r="AE4042">
        <v>1</v>
      </c>
    </row>
    <row r="4043" spans="1:39" x14ac:dyDescent="0.15">
      <c r="A4043">
        <v>5614</v>
      </c>
      <c r="B4043">
        <v>228</v>
      </c>
      <c r="C4043">
        <v>11</v>
      </c>
      <c r="D4043" s="17">
        <v>2008</v>
      </c>
      <c r="E4043" s="17">
        <v>3</v>
      </c>
      <c r="F4043" s="17">
        <v>17</v>
      </c>
      <c r="G4043" s="40">
        <f t="shared" si="486"/>
        <v>39524</v>
      </c>
      <c r="H4043">
        <f t="shared" si="487"/>
        <v>12</v>
      </c>
      <c r="I4043" s="29">
        <v>0.41041666666666665</v>
      </c>
      <c r="J4043" s="29">
        <v>0.41041666666666665</v>
      </c>
      <c r="K4043">
        <v>7984</v>
      </c>
      <c r="N4043">
        <v>25</v>
      </c>
      <c r="O4043">
        <v>7</v>
      </c>
      <c r="P4043">
        <v>3</v>
      </c>
      <c r="Q4043">
        <v>1</v>
      </c>
      <c r="R4043">
        <v>35.799999999999997</v>
      </c>
      <c r="S4043">
        <v>0</v>
      </c>
      <c r="W4043" s="41" t="s">
        <v>118</v>
      </c>
      <c r="X4043">
        <v>0</v>
      </c>
      <c r="Y4043">
        <v>1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</row>
    <row r="4044" spans="1:39" x14ac:dyDescent="0.15">
      <c r="A4044">
        <v>5627</v>
      </c>
      <c r="B4044">
        <v>228</v>
      </c>
      <c r="C4044">
        <v>12</v>
      </c>
      <c r="D4044" s="19">
        <v>2008</v>
      </c>
      <c r="E4044" s="19">
        <v>3</v>
      </c>
      <c r="F4044" s="19">
        <v>18</v>
      </c>
      <c r="G4044" s="40">
        <f t="shared" si="486"/>
        <v>39525</v>
      </c>
      <c r="H4044">
        <f t="shared" si="487"/>
        <v>12</v>
      </c>
      <c r="I4044" s="29">
        <v>0.39652777777777781</v>
      </c>
      <c r="J4044" s="29">
        <v>0.39652777777777776</v>
      </c>
      <c r="L4044">
        <v>29</v>
      </c>
      <c r="O4044">
        <v>7</v>
      </c>
      <c r="P4044">
        <v>3</v>
      </c>
      <c r="Q4044">
        <v>1</v>
      </c>
      <c r="R4044">
        <v>35.6</v>
      </c>
      <c r="S4044">
        <v>0</v>
      </c>
      <c r="T4044">
        <v>3</v>
      </c>
      <c r="W4044" s="41" t="s">
        <v>278</v>
      </c>
      <c r="X4044">
        <v>1</v>
      </c>
      <c r="Y4044">
        <v>0</v>
      </c>
      <c r="Z4044">
        <v>1</v>
      </c>
      <c r="AA4044">
        <v>0</v>
      </c>
      <c r="AB4044">
        <v>0</v>
      </c>
      <c r="AC4044">
        <v>0</v>
      </c>
      <c r="AD4044">
        <v>0</v>
      </c>
      <c r="AE4044">
        <v>1</v>
      </c>
    </row>
    <row r="4045" spans="1:39" x14ac:dyDescent="0.15">
      <c r="A4045">
        <v>5635</v>
      </c>
      <c r="B4045">
        <v>228</v>
      </c>
      <c r="C4045">
        <v>12</v>
      </c>
      <c r="D4045" s="17">
        <v>2008</v>
      </c>
      <c r="E4045" s="17">
        <v>3</v>
      </c>
      <c r="F4045" s="17">
        <v>19</v>
      </c>
      <c r="G4045" s="40">
        <f t="shared" si="486"/>
        <v>39526</v>
      </c>
      <c r="H4045">
        <f t="shared" si="487"/>
        <v>12</v>
      </c>
      <c r="I4045" s="29">
        <v>0.44305555555555554</v>
      </c>
      <c r="J4045" s="29">
        <v>0.44305555555555559</v>
      </c>
      <c r="K4045">
        <v>7993</v>
      </c>
      <c r="N4045">
        <v>20</v>
      </c>
      <c r="O4045">
        <v>7</v>
      </c>
      <c r="P4045">
        <v>3</v>
      </c>
      <c r="Q4045">
        <v>2</v>
      </c>
      <c r="T4045">
        <v>3</v>
      </c>
      <c r="W4045" s="41" t="s">
        <v>283</v>
      </c>
      <c r="X4045">
        <v>0</v>
      </c>
      <c r="Y4045">
        <v>1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</row>
    <row r="4046" spans="1:39" x14ac:dyDescent="0.15">
      <c r="A4046">
        <v>5634</v>
      </c>
      <c r="B4046">
        <v>228</v>
      </c>
      <c r="C4046">
        <v>12</v>
      </c>
      <c r="D4046" s="17">
        <v>2008</v>
      </c>
      <c r="E4046" s="17">
        <v>3</v>
      </c>
      <c r="F4046" s="17">
        <v>19</v>
      </c>
      <c r="G4046" s="40">
        <f t="shared" si="486"/>
        <v>39526</v>
      </c>
      <c r="H4046">
        <f t="shared" si="487"/>
        <v>12</v>
      </c>
      <c r="I4046" s="29">
        <v>0.4375</v>
      </c>
      <c r="J4046" s="29">
        <v>0.4375</v>
      </c>
      <c r="K4046">
        <v>7992</v>
      </c>
      <c r="N4046">
        <v>20</v>
      </c>
      <c r="O4046">
        <v>7</v>
      </c>
      <c r="P4046">
        <v>3</v>
      </c>
      <c r="Q4046">
        <v>1</v>
      </c>
      <c r="R4046">
        <v>36</v>
      </c>
      <c r="S4046">
        <v>0</v>
      </c>
      <c r="W4046" s="41" t="s">
        <v>49</v>
      </c>
      <c r="X4046">
        <v>0</v>
      </c>
      <c r="Y4046">
        <v>1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</row>
    <row r="4047" spans="1:39" x14ac:dyDescent="0.15">
      <c r="A4047">
        <v>5641</v>
      </c>
      <c r="B4047">
        <v>228</v>
      </c>
      <c r="C4047">
        <v>12</v>
      </c>
      <c r="D4047" s="17">
        <v>2008</v>
      </c>
      <c r="E4047" s="17">
        <v>3</v>
      </c>
      <c r="F4047" s="17">
        <v>20</v>
      </c>
      <c r="G4047" s="40">
        <f t="shared" si="486"/>
        <v>39527</v>
      </c>
      <c r="H4047">
        <f t="shared" si="487"/>
        <v>12</v>
      </c>
      <c r="I4047" s="29">
        <v>0.40347222222222223</v>
      </c>
      <c r="J4047" s="29">
        <v>0.40347222222222223</v>
      </c>
      <c r="N4047">
        <v>20</v>
      </c>
      <c r="O4047">
        <v>7</v>
      </c>
      <c r="P4047">
        <v>3</v>
      </c>
      <c r="Q4047">
        <v>1</v>
      </c>
      <c r="T4047">
        <v>3</v>
      </c>
      <c r="W4047" s="41" t="s">
        <v>118</v>
      </c>
      <c r="X4047">
        <v>0</v>
      </c>
      <c r="Y4047">
        <v>1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</row>
    <row r="4048" spans="1:39" x14ac:dyDescent="0.15">
      <c r="A4048">
        <v>5648</v>
      </c>
      <c r="B4048">
        <v>229</v>
      </c>
      <c r="C4048">
        <v>12</v>
      </c>
      <c r="D4048" s="17">
        <v>2008</v>
      </c>
      <c r="E4048" s="17">
        <v>3</v>
      </c>
      <c r="F4048" s="17">
        <v>21</v>
      </c>
      <c r="G4048" s="40">
        <f t="shared" si="486"/>
        <v>39528</v>
      </c>
      <c r="H4048">
        <f t="shared" si="487"/>
        <v>12</v>
      </c>
      <c r="I4048" s="29">
        <v>0.38819444444444445</v>
      </c>
      <c r="J4048" s="29">
        <v>0.38819444444444445</v>
      </c>
      <c r="N4048">
        <v>25</v>
      </c>
      <c r="O4048">
        <v>7</v>
      </c>
      <c r="P4048">
        <v>3</v>
      </c>
      <c r="Q4048">
        <v>2</v>
      </c>
      <c r="T4048">
        <v>3</v>
      </c>
      <c r="W4048" s="41" t="s">
        <v>50</v>
      </c>
      <c r="X4048">
        <v>0</v>
      </c>
      <c r="Y4048">
        <v>1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</row>
    <row r="4049" spans="1:39" x14ac:dyDescent="0.15">
      <c r="A4049">
        <v>826</v>
      </c>
      <c r="B4049">
        <v>29</v>
      </c>
      <c r="C4049">
        <v>12</v>
      </c>
      <c r="D4049" s="17">
        <v>2004</v>
      </c>
      <c r="E4049" s="17">
        <v>3</v>
      </c>
      <c r="F4049" s="17">
        <v>22</v>
      </c>
      <c r="G4049" s="40">
        <f t="shared" ref="G4049:G4056" si="488">DATE(D4049,E4049,F4049)</f>
        <v>38068</v>
      </c>
      <c r="H4049">
        <f t="shared" ref="H4049:H4056" si="489">INT((G4049-DATE(YEAR(G4049-WEEKDAY(G4049-1)+4),1,3)+WEEKDAY(DATE(YEAR(G4049-WEEKDAY(G4049-1)+4),1,3))+5)/7)</f>
        <v>13</v>
      </c>
      <c r="I4049" s="38">
        <v>0</v>
      </c>
      <c r="J4049" s="38">
        <v>0.3444444444444445</v>
      </c>
      <c r="L4049">
        <v>26</v>
      </c>
      <c r="O4049">
        <v>7</v>
      </c>
      <c r="P4049">
        <v>3</v>
      </c>
      <c r="Q4049">
        <v>1</v>
      </c>
      <c r="R4049">
        <v>36.200000000000003</v>
      </c>
      <c r="S4049">
        <v>0</v>
      </c>
      <c r="T4049" s="32">
        <v>2</v>
      </c>
      <c r="U4049" s="32"/>
      <c r="W4049" s="41" t="s">
        <v>118</v>
      </c>
      <c r="X4049">
        <v>0</v>
      </c>
      <c r="Y4049">
        <v>1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</row>
    <row r="4050" spans="1:39" x14ac:dyDescent="0.15">
      <c r="A4050">
        <v>833</v>
      </c>
      <c r="B4050">
        <v>29</v>
      </c>
      <c r="C4050">
        <v>12</v>
      </c>
      <c r="D4050" s="17">
        <v>2004</v>
      </c>
      <c r="E4050" s="17">
        <v>3</v>
      </c>
      <c r="F4050" s="17">
        <v>22</v>
      </c>
      <c r="G4050" s="40">
        <f t="shared" si="488"/>
        <v>38068</v>
      </c>
      <c r="H4050">
        <f t="shared" si="489"/>
        <v>13</v>
      </c>
      <c r="I4050" s="38">
        <v>0</v>
      </c>
      <c r="J4050" s="38">
        <v>0.40138888888888885</v>
      </c>
      <c r="K4050">
        <v>6192</v>
      </c>
      <c r="L4050">
        <v>20</v>
      </c>
      <c r="O4050">
        <v>7</v>
      </c>
      <c r="P4050">
        <v>3</v>
      </c>
      <c r="Q4050">
        <v>1</v>
      </c>
      <c r="R4050" s="5">
        <v>35.6</v>
      </c>
      <c r="S4050">
        <v>0</v>
      </c>
      <c r="T4050">
        <v>2</v>
      </c>
      <c r="W4050" s="41" t="s">
        <v>118</v>
      </c>
      <c r="X4050">
        <v>1</v>
      </c>
      <c r="Y4050">
        <v>0</v>
      </c>
      <c r="Z4050">
        <v>1</v>
      </c>
      <c r="AA4050">
        <v>0</v>
      </c>
      <c r="AB4050">
        <v>0</v>
      </c>
      <c r="AC4050">
        <v>0</v>
      </c>
      <c r="AD4050">
        <v>0</v>
      </c>
      <c r="AE4050">
        <v>1</v>
      </c>
    </row>
    <row r="4051" spans="1:39" x14ac:dyDescent="0.15">
      <c r="A4051">
        <v>835</v>
      </c>
      <c r="B4051">
        <v>29</v>
      </c>
      <c r="C4051">
        <v>12</v>
      </c>
      <c r="D4051" s="17">
        <v>2004</v>
      </c>
      <c r="E4051" s="17">
        <v>3</v>
      </c>
      <c r="F4051" s="17">
        <v>22</v>
      </c>
      <c r="G4051" s="40">
        <f t="shared" si="488"/>
        <v>38068</v>
      </c>
      <c r="H4051">
        <f t="shared" si="489"/>
        <v>13</v>
      </c>
      <c r="I4051" s="38">
        <v>0</v>
      </c>
      <c r="J4051" s="38">
        <v>0.4152777777777778</v>
      </c>
      <c r="K4051">
        <v>6194</v>
      </c>
      <c r="L4051">
        <v>23</v>
      </c>
      <c r="O4051">
        <v>7</v>
      </c>
      <c r="P4051">
        <v>3</v>
      </c>
      <c r="Q4051">
        <v>1</v>
      </c>
      <c r="T4051">
        <v>2</v>
      </c>
      <c r="W4051" s="41" t="s">
        <v>1231</v>
      </c>
      <c r="X4051">
        <v>0</v>
      </c>
      <c r="Y4051">
        <v>1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</row>
    <row r="4052" spans="1:39" x14ac:dyDescent="0.15">
      <c r="A4052">
        <v>801</v>
      </c>
      <c r="B4052">
        <v>28</v>
      </c>
      <c r="C4052">
        <v>13</v>
      </c>
      <c r="D4052" s="19">
        <v>2004</v>
      </c>
      <c r="E4052" s="19">
        <v>3</v>
      </c>
      <c r="F4052" s="19">
        <v>25</v>
      </c>
      <c r="G4052" s="40">
        <f t="shared" si="488"/>
        <v>38071</v>
      </c>
      <c r="H4052">
        <f t="shared" si="489"/>
        <v>13</v>
      </c>
      <c r="I4052" s="38">
        <v>0</v>
      </c>
      <c r="J4052" s="38">
        <v>0.34513888888888888</v>
      </c>
      <c r="K4052">
        <v>6202</v>
      </c>
      <c r="L4052">
        <v>24</v>
      </c>
      <c r="O4052">
        <v>7</v>
      </c>
      <c r="P4052">
        <v>3</v>
      </c>
      <c r="Q4052">
        <v>1</v>
      </c>
      <c r="R4052">
        <v>38.799999999999997</v>
      </c>
      <c r="S4052">
        <v>1</v>
      </c>
      <c r="T4052">
        <v>2</v>
      </c>
      <c r="W4052" s="41" t="s">
        <v>118</v>
      </c>
      <c r="X4052">
        <v>0</v>
      </c>
      <c r="Y4052">
        <v>1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</row>
    <row r="4053" spans="1:39" x14ac:dyDescent="0.15">
      <c r="A4053">
        <v>5675</v>
      </c>
      <c r="B4053">
        <v>230</v>
      </c>
      <c r="C4053">
        <v>13</v>
      </c>
      <c r="D4053" s="17">
        <v>2008</v>
      </c>
      <c r="E4053" s="17">
        <v>3</v>
      </c>
      <c r="F4053" s="17">
        <v>26</v>
      </c>
      <c r="G4053" s="40">
        <f t="shared" si="488"/>
        <v>39533</v>
      </c>
      <c r="H4053">
        <f t="shared" si="489"/>
        <v>13</v>
      </c>
      <c r="I4053" s="29"/>
      <c r="J4053" s="29"/>
      <c r="K4053">
        <v>8007</v>
      </c>
      <c r="N4053">
        <v>25</v>
      </c>
      <c r="O4053">
        <v>7</v>
      </c>
      <c r="P4053">
        <v>3</v>
      </c>
      <c r="Q4053">
        <v>2</v>
      </c>
      <c r="T4053">
        <v>3</v>
      </c>
      <c r="W4053" s="41" t="s">
        <v>328</v>
      </c>
      <c r="X4053">
        <v>0</v>
      </c>
      <c r="Y4053">
        <v>1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</row>
    <row r="4054" spans="1:39" x14ac:dyDescent="0.15">
      <c r="A4054">
        <v>5673</v>
      </c>
      <c r="B4054">
        <v>229</v>
      </c>
      <c r="C4054">
        <v>13</v>
      </c>
      <c r="D4054" s="17">
        <v>2008</v>
      </c>
      <c r="E4054" s="17">
        <v>3</v>
      </c>
      <c r="F4054" s="17">
        <v>26</v>
      </c>
      <c r="G4054" s="40">
        <f t="shared" si="488"/>
        <v>39533</v>
      </c>
      <c r="H4054">
        <f t="shared" si="489"/>
        <v>13</v>
      </c>
      <c r="I4054" s="29">
        <v>0.4826388888888889</v>
      </c>
      <c r="J4054" s="29">
        <v>0.4826388888888889</v>
      </c>
      <c r="N4054">
        <v>20</v>
      </c>
      <c r="O4054">
        <v>7</v>
      </c>
      <c r="P4054">
        <v>3</v>
      </c>
      <c r="Q4054">
        <v>2</v>
      </c>
      <c r="T4054">
        <v>3</v>
      </c>
      <c r="W4054" s="41" t="s">
        <v>43</v>
      </c>
      <c r="X4054">
        <v>2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0</v>
      </c>
      <c r="AE4054">
        <v>1</v>
      </c>
    </row>
    <row r="4055" spans="1:39" x14ac:dyDescent="0.15">
      <c r="A4055">
        <v>5676</v>
      </c>
      <c r="B4055">
        <v>230</v>
      </c>
      <c r="C4055">
        <v>13</v>
      </c>
      <c r="D4055" s="17">
        <v>2008</v>
      </c>
      <c r="E4055" s="17">
        <v>3</v>
      </c>
      <c r="F4055" s="17">
        <v>27</v>
      </c>
      <c r="G4055" s="40">
        <f t="shared" si="488"/>
        <v>39534</v>
      </c>
      <c r="H4055">
        <f t="shared" si="489"/>
        <v>13</v>
      </c>
      <c r="I4055" s="29">
        <v>0.38194444444444442</v>
      </c>
      <c r="J4055" s="29">
        <v>0.38194444444444442</v>
      </c>
      <c r="N4055">
        <v>25</v>
      </c>
      <c r="O4055">
        <v>7</v>
      </c>
      <c r="P4055">
        <v>3</v>
      </c>
      <c r="Q4055">
        <v>2</v>
      </c>
      <c r="R4055">
        <v>36.6</v>
      </c>
      <c r="S4055">
        <v>0</v>
      </c>
      <c r="T4055">
        <v>3</v>
      </c>
      <c r="W4055" s="41" t="s">
        <v>118</v>
      </c>
      <c r="X4055">
        <v>0</v>
      </c>
      <c r="Y4055">
        <v>1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</row>
    <row r="4056" spans="1:39" x14ac:dyDescent="0.15">
      <c r="A4056">
        <v>5677</v>
      </c>
      <c r="B4056">
        <v>230</v>
      </c>
      <c r="C4056">
        <v>13</v>
      </c>
      <c r="D4056" s="17">
        <v>2008</v>
      </c>
      <c r="E4056" s="17">
        <v>3</v>
      </c>
      <c r="F4056" s="17">
        <v>27</v>
      </c>
      <c r="G4056" s="40">
        <f t="shared" si="488"/>
        <v>39534</v>
      </c>
      <c r="H4056">
        <f t="shared" si="489"/>
        <v>13</v>
      </c>
      <c r="I4056" s="29">
        <v>0.40972222222222227</v>
      </c>
      <c r="J4056" s="29">
        <v>0.40972222222222221</v>
      </c>
      <c r="N4056">
        <v>25</v>
      </c>
      <c r="O4056">
        <v>7</v>
      </c>
      <c r="P4056">
        <v>3</v>
      </c>
      <c r="Q4056">
        <v>2</v>
      </c>
      <c r="W4056" s="41" t="s">
        <v>118</v>
      </c>
      <c r="X4056">
        <v>0</v>
      </c>
      <c r="Y4056">
        <v>1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</row>
    <row r="4057" spans="1:39" x14ac:dyDescent="0.15">
      <c r="A4057">
        <v>3403</v>
      </c>
      <c r="B4057">
        <v>153</v>
      </c>
      <c r="C4057">
        <v>14</v>
      </c>
      <c r="D4057" s="17">
        <v>2003</v>
      </c>
      <c r="E4057" s="17">
        <v>4</v>
      </c>
      <c r="F4057" s="17">
        <v>1</v>
      </c>
      <c r="G4057" s="40">
        <f t="shared" ref="G4057:G4069" si="490">DATE(D4057,E4057,F4057)</f>
        <v>37712</v>
      </c>
      <c r="H4057">
        <f t="shared" ref="H4057:H4069" si="491">INT((G4057-DATE(YEAR(G4057-WEEKDAY(G4057-1)+4),1,3)+WEEKDAY(DATE(YEAR(G4057-WEEKDAY(G4057-1)+4),1,3))+5)/7)</f>
        <v>14</v>
      </c>
      <c r="I4057" s="38">
        <v>0</v>
      </c>
      <c r="J4057" s="38">
        <v>0.42499999999999999</v>
      </c>
      <c r="L4057">
        <v>20</v>
      </c>
      <c r="O4057">
        <v>7</v>
      </c>
      <c r="P4057">
        <v>3</v>
      </c>
      <c r="Q4057">
        <v>2</v>
      </c>
      <c r="R4057">
        <v>38</v>
      </c>
      <c r="S4057">
        <v>1</v>
      </c>
      <c r="T4057">
        <v>1</v>
      </c>
      <c r="W4057" s="41" t="s">
        <v>55</v>
      </c>
      <c r="X4057">
        <v>4</v>
      </c>
      <c r="Y4057">
        <v>0</v>
      </c>
      <c r="Z4057">
        <v>0</v>
      </c>
      <c r="AA4057">
        <v>0</v>
      </c>
      <c r="AB4057">
        <v>0</v>
      </c>
      <c r="AC4057">
        <v>1</v>
      </c>
      <c r="AD4057">
        <v>0</v>
      </c>
      <c r="AE4057">
        <v>1</v>
      </c>
    </row>
    <row r="4058" spans="1:39" x14ac:dyDescent="0.15">
      <c r="A4058">
        <v>3401</v>
      </c>
      <c r="B4058">
        <v>152</v>
      </c>
      <c r="C4058">
        <v>14</v>
      </c>
      <c r="D4058" s="17">
        <v>2003</v>
      </c>
      <c r="E4058" s="17">
        <v>4</v>
      </c>
      <c r="F4058" s="17">
        <v>1</v>
      </c>
      <c r="G4058" s="40">
        <f t="shared" si="490"/>
        <v>37712</v>
      </c>
      <c r="H4058">
        <f t="shared" si="491"/>
        <v>14</v>
      </c>
      <c r="I4058" s="38">
        <v>0</v>
      </c>
      <c r="J4058" s="38">
        <v>0.33611111111111108</v>
      </c>
      <c r="L4058">
        <v>23</v>
      </c>
      <c r="O4058">
        <v>7</v>
      </c>
      <c r="P4058">
        <v>3</v>
      </c>
      <c r="Q4058">
        <v>2</v>
      </c>
      <c r="R4058">
        <v>39.6</v>
      </c>
      <c r="S4058">
        <v>1</v>
      </c>
      <c r="T4058">
        <v>1</v>
      </c>
      <c r="W4058" s="41" t="s">
        <v>118</v>
      </c>
      <c r="X4058">
        <v>5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1</v>
      </c>
      <c r="AE4058">
        <v>1</v>
      </c>
    </row>
    <row r="4059" spans="1:39" x14ac:dyDescent="0.15">
      <c r="A4059">
        <v>3380</v>
      </c>
      <c r="B4059">
        <v>150</v>
      </c>
      <c r="C4059">
        <v>14</v>
      </c>
      <c r="D4059" s="19">
        <v>2003</v>
      </c>
      <c r="E4059" s="19">
        <v>4</v>
      </c>
      <c r="F4059" s="19">
        <v>1</v>
      </c>
      <c r="G4059" s="40">
        <f t="shared" si="490"/>
        <v>37712</v>
      </c>
      <c r="H4059">
        <f t="shared" si="491"/>
        <v>14</v>
      </c>
      <c r="I4059" s="38">
        <v>0</v>
      </c>
      <c r="J4059" s="38">
        <v>0.37708333333333338</v>
      </c>
      <c r="K4059">
        <v>3916</v>
      </c>
      <c r="L4059">
        <v>22</v>
      </c>
      <c r="O4059">
        <v>7</v>
      </c>
      <c r="P4059">
        <v>3</v>
      </c>
      <c r="Q4059">
        <v>2</v>
      </c>
      <c r="R4059">
        <v>39.1</v>
      </c>
      <c r="S4059">
        <v>1</v>
      </c>
      <c r="T4059">
        <v>1</v>
      </c>
      <c r="W4059" s="41" t="s">
        <v>118</v>
      </c>
      <c r="X4059">
        <v>4</v>
      </c>
      <c r="Y4059">
        <v>0</v>
      </c>
      <c r="Z4059">
        <v>0</v>
      </c>
      <c r="AA4059">
        <v>0</v>
      </c>
      <c r="AB4059">
        <v>0</v>
      </c>
      <c r="AC4059">
        <v>1</v>
      </c>
      <c r="AD4059">
        <v>0</v>
      </c>
      <c r="AE4059">
        <v>1</v>
      </c>
      <c r="AM4059" t="s">
        <v>2918</v>
      </c>
    </row>
    <row r="4060" spans="1:39" x14ac:dyDescent="0.15">
      <c r="A4060">
        <v>3371</v>
      </c>
      <c r="B4060">
        <v>149</v>
      </c>
      <c r="C4060">
        <v>14</v>
      </c>
      <c r="D4060" s="17">
        <v>2003</v>
      </c>
      <c r="E4060" s="17">
        <v>4</v>
      </c>
      <c r="F4060" s="17">
        <v>2</v>
      </c>
      <c r="G4060" s="40">
        <f t="shared" si="490"/>
        <v>37713</v>
      </c>
      <c r="H4060">
        <f t="shared" si="491"/>
        <v>14</v>
      </c>
      <c r="I4060" s="38">
        <v>0</v>
      </c>
      <c r="J4060" s="38">
        <v>0.43402777777777773</v>
      </c>
      <c r="K4060">
        <v>4021</v>
      </c>
      <c r="L4060">
        <v>21</v>
      </c>
      <c r="O4060">
        <v>7</v>
      </c>
      <c r="P4060">
        <v>3</v>
      </c>
      <c r="Q4060">
        <v>2</v>
      </c>
      <c r="R4060">
        <v>38.6</v>
      </c>
      <c r="S4060">
        <v>1</v>
      </c>
      <c r="T4060">
        <v>1</v>
      </c>
      <c r="W4060" s="41" t="s">
        <v>118</v>
      </c>
      <c r="X4060">
        <v>0</v>
      </c>
      <c r="Y4060">
        <v>1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</row>
    <row r="4061" spans="1:39" x14ac:dyDescent="0.15">
      <c r="A4061">
        <v>3409</v>
      </c>
      <c r="B4061">
        <v>153</v>
      </c>
      <c r="C4061">
        <v>14</v>
      </c>
      <c r="D4061" s="17">
        <v>2003</v>
      </c>
      <c r="E4061" s="17">
        <v>4</v>
      </c>
      <c r="F4061" s="17">
        <v>2</v>
      </c>
      <c r="G4061" s="40">
        <f t="shared" si="490"/>
        <v>37713</v>
      </c>
      <c r="H4061">
        <f t="shared" si="491"/>
        <v>14</v>
      </c>
      <c r="I4061" s="38">
        <v>0</v>
      </c>
      <c r="J4061" s="38">
        <v>0.35000000000000003</v>
      </c>
      <c r="K4061">
        <v>3921</v>
      </c>
      <c r="L4061">
        <v>21</v>
      </c>
      <c r="O4061">
        <v>7</v>
      </c>
      <c r="P4061">
        <v>3</v>
      </c>
      <c r="Q4061">
        <v>2</v>
      </c>
      <c r="R4061">
        <v>39</v>
      </c>
      <c r="S4061">
        <v>1</v>
      </c>
      <c r="T4061">
        <v>1</v>
      </c>
      <c r="W4061" s="41" t="s">
        <v>118</v>
      </c>
      <c r="X4061">
        <v>4</v>
      </c>
      <c r="Y4061">
        <v>0</v>
      </c>
      <c r="Z4061">
        <v>0</v>
      </c>
      <c r="AA4061">
        <v>0</v>
      </c>
      <c r="AB4061">
        <v>0</v>
      </c>
      <c r="AC4061">
        <v>1</v>
      </c>
      <c r="AD4061">
        <v>0</v>
      </c>
      <c r="AE4061">
        <v>1</v>
      </c>
    </row>
    <row r="4062" spans="1:39" x14ac:dyDescent="0.15">
      <c r="A4062">
        <v>3365</v>
      </c>
      <c r="B4062">
        <v>148</v>
      </c>
      <c r="C4062">
        <v>14</v>
      </c>
      <c r="D4062" s="17">
        <v>2003</v>
      </c>
      <c r="E4062" s="17">
        <v>4</v>
      </c>
      <c r="F4062" s="17">
        <v>3</v>
      </c>
      <c r="G4062" s="40">
        <f t="shared" si="490"/>
        <v>37714</v>
      </c>
      <c r="H4062">
        <f t="shared" si="491"/>
        <v>14</v>
      </c>
      <c r="I4062" s="38">
        <v>0</v>
      </c>
      <c r="J4062" s="38">
        <v>0.41736111111111113</v>
      </c>
      <c r="K4062">
        <v>3929</v>
      </c>
      <c r="L4062">
        <v>22</v>
      </c>
      <c r="O4062">
        <v>7</v>
      </c>
      <c r="P4062">
        <v>3</v>
      </c>
      <c r="Q4062">
        <v>2</v>
      </c>
      <c r="R4062">
        <v>38.4</v>
      </c>
      <c r="S4062">
        <v>1</v>
      </c>
      <c r="T4062">
        <v>1</v>
      </c>
      <c r="W4062" s="41" t="s">
        <v>118</v>
      </c>
      <c r="X4062">
        <v>3</v>
      </c>
      <c r="Y4062">
        <v>0</v>
      </c>
      <c r="Z4062">
        <v>0</v>
      </c>
      <c r="AA4062">
        <v>0</v>
      </c>
      <c r="AB4062">
        <v>1</v>
      </c>
      <c r="AC4062">
        <v>0</v>
      </c>
      <c r="AD4062">
        <v>0</v>
      </c>
      <c r="AE4062">
        <v>1</v>
      </c>
    </row>
    <row r="4063" spans="1:39" x14ac:dyDescent="0.15">
      <c r="A4063">
        <v>3356</v>
      </c>
      <c r="B4063">
        <v>147</v>
      </c>
      <c r="C4063">
        <v>14</v>
      </c>
      <c r="D4063" s="19">
        <v>2003</v>
      </c>
      <c r="E4063" s="19">
        <v>4</v>
      </c>
      <c r="F4063" s="19">
        <v>4</v>
      </c>
      <c r="G4063" s="40">
        <f t="shared" si="490"/>
        <v>37715</v>
      </c>
      <c r="H4063">
        <f t="shared" si="491"/>
        <v>14</v>
      </c>
      <c r="I4063" s="38">
        <v>0</v>
      </c>
      <c r="J4063" s="38">
        <v>0.45694444444444443</v>
      </c>
      <c r="K4063">
        <v>3935</v>
      </c>
      <c r="N4063">
        <v>20</v>
      </c>
      <c r="O4063">
        <v>7</v>
      </c>
      <c r="P4063">
        <v>3</v>
      </c>
      <c r="Q4063">
        <v>2</v>
      </c>
      <c r="R4063">
        <v>38</v>
      </c>
      <c r="S4063">
        <v>1</v>
      </c>
      <c r="T4063">
        <v>1</v>
      </c>
      <c r="W4063" s="41" t="s">
        <v>118</v>
      </c>
      <c r="X4063">
        <v>3</v>
      </c>
      <c r="Y4063">
        <v>0</v>
      </c>
      <c r="Z4063">
        <v>0</v>
      </c>
      <c r="AA4063">
        <v>0</v>
      </c>
      <c r="AB4063">
        <v>1</v>
      </c>
      <c r="AC4063">
        <v>0</v>
      </c>
      <c r="AD4063">
        <v>0</v>
      </c>
      <c r="AE4063">
        <v>1</v>
      </c>
    </row>
    <row r="4064" spans="1:39" x14ac:dyDescent="0.15">
      <c r="A4064">
        <v>3352</v>
      </c>
      <c r="B4064">
        <v>146</v>
      </c>
      <c r="C4064">
        <v>14</v>
      </c>
      <c r="D4064" s="17">
        <v>2003</v>
      </c>
      <c r="E4064" s="17">
        <v>4</v>
      </c>
      <c r="F4064" s="17">
        <v>4</v>
      </c>
      <c r="G4064" s="40">
        <f t="shared" si="490"/>
        <v>37715</v>
      </c>
      <c r="H4064">
        <f t="shared" si="491"/>
        <v>14</v>
      </c>
      <c r="I4064" s="38">
        <v>0</v>
      </c>
      <c r="J4064" s="38">
        <v>0.37847222222222227</v>
      </c>
      <c r="K4064">
        <v>364</v>
      </c>
      <c r="L4064">
        <v>23</v>
      </c>
      <c r="O4064">
        <v>7</v>
      </c>
      <c r="P4064">
        <v>3</v>
      </c>
      <c r="Q4064">
        <v>2</v>
      </c>
      <c r="W4064" s="41" t="s">
        <v>50</v>
      </c>
      <c r="X4064">
        <v>0</v>
      </c>
      <c r="Y4064">
        <v>1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</row>
    <row r="4065" spans="1:39" x14ac:dyDescent="0.15">
      <c r="A4065">
        <v>758</v>
      </c>
      <c r="B4065">
        <v>27</v>
      </c>
      <c r="C4065">
        <v>13</v>
      </c>
      <c r="D4065" s="17">
        <v>2004</v>
      </c>
      <c r="E4065" s="17">
        <v>3</v>
      </c>
      <c r="F4065" s="17">
        <v>29</v>
      </c>
      <c r="G4065" s="40">
        <f t="shared" si="490"/>
        <v>38075</v>
      </c>
      <c r="H4065">
        <f t="shared" si="491"/>
        <v>14</v>
      </c>
      <c r="I4065" s="38">
        <v>9</v>
      </c>
      <c r="J4065" s="38">
        <v>9</v>
      </c>
      <c r="K4065">
        <v>6212</v>
      </c>
      <c r="L4065">
        <v>20</v>
      </c>
      <c r="O4065">
        <v>7</v>
      </c>
      <c r="P4065">
        <v>3</v>
      </c>
      <c r="Q4065">
        <v>1</v>
      </c>
      <c r="T4065">
        <v>2</v>
      </c>
      <c r="W4065" s="41" t="s">
        <v>50</v>
      </c>
      <c r="X4065">
        <v>1</v>
      </c>
      <c r="Y4065">
        <v>0</v>
      </c>
      <c r="Z4065">
        <v>1</v>
      </c>
      <c r="AA4065">
        <v>0</v>
      </c>
      <c r="AB4065">
        <v>0</v>
      </c>
      <c r="AC4065">
        <v>0</v>
      </c>
      <c r="AD4065">
        <v>0</v>
      </c>
      <c r="AE4065">
        <v>1</v>
      </c>
    </row>
    <row r="4066" spans="1:39" x14ac:dyDescent="0.15">
      <c r="A4066">
        <v>1131</v>
      </c>
      <c r="B4066">
        <v>40</v>
      </c>
      <c r="C4066">
        <v>14</v>
      </c>
      <c r="D4066" s="17">
        <v>2004</v>
      </c>
      <c r="E4066" s="17">
        <v>4</v>
      </c>
      <c r="F4066" s="17">
        <v>2</v>
      </c>
      <c r="G4066" s="40">
        <f t="shared" si="490"/>
        <v>38079</v>
      </c>
      <c r="H4066">
        <f t="shared" si="491"/>
        <v>14</v>
      </c>
      <c r="I4066" s="38">
        <v>0</v>
      </c>
      <c r="J4066" s="38">
        <v>0.4826388888888889</v>
      </c>
      <c r="K4066">
        <v>6218</v>
      </c>
      <c r="L4066">
        <v>27</v>
      </c>
      <c r="O4066">
        <v>7</v>
      </c>
      <c r="P4066">
        <v>3</v>
      </c>
      <c r="Q4066">
        <v>2</v>
      </c>
      <c r="T4066">
        <v>2</v>
      </c>
      <c r="W4066" s="41" t="s">
        <v>118</v>
      </c>
      <c r="X4066">
        <v>1</v>
      </c>
      <c r="Y4066">
        <v>0</v>
      </c>
      <c r="Z4066">
        <v>1</v>
      </c>
      <c r="AA4066">
        <v>0</v>
      </c>
      <c r="AB4066">
        <v>0</v>
      </c>
      <c r="AC4066">
        <v>0</v>
      </c>
      <c r="AD4066">
        <v>0</v>
      </c>
      <c r="AE4066">
        <v>1</v>
      </c>
    </row>
    <row r="4067" spans="1:39" x14ac:dyDescent="0.15">
      <c r="A4067">
        <v>5696</v>
      </c>
      <c r="B4067">
        <v>230</v>
      </c>
      <c r="C4067">
        <v>13</v>
      </c>
      <c r="D4067" s="17">
        <v>2008</v>
      </c>
      <c r="E4067" s="17">
        <v>3</v>
      </c>
      <c r="F4067" s="17">
        <v>31</v>
      </c>
      <c r="G4067" s="40">
        <f t="shared" si="490"/>
        <v>39538</v>
      </c>
      <c r="H4067">
        <f t="shared" si="491"/>
        <v>14</v>
      </c>
      <c r="I4067" s="29"/>
      <c r="J4067" s="29"/>
      <c r="K4067">
        <v>8012</v>
      </c>
      <c r="N4067">
        <v>20</v>
      </c>
      <c r="O4067">
        <v>7</v>
      </c>
      <c r="P4067">
        <v>3</v>
      </c>
      <c r="Q4067">
        <v>2</v>
      </c>
      <c r="T4067">
        <v>3</v>
      </c>
      <c r="W4067" s="41" t="s">
        <v>118</v>
      </c>
      <c r="X4067">
        <v>0</v>
      </c>
      <c r="Y4067">
        <v>1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</row>
    <row r="4068" spans="1:39" x14ac:dyDescent="0.15">
      <c r="A4068">
        <v>5690</v>
      </c>
      <c r="B4068">
        <v>230</v>
      </c>
      <c r="C4068">
        <v>13</v>
      </c>
      <c r="D4068" s="17">
        <v>2008</v>
      </c>
      <c r="E4068" s="17">
        <v>3</v>
      </c>
      <c r="F4068" s="17">
        <v>31</v>
      </c>
      <c r="G4068" s="40">
        <f t="shared" si="490"/>
        <v>39538</v>
      </c>
      <c r="H4068">
        <f t="shared" si="491"/>
        <v>14</v>
      </c>
      <c r="I4068" s="29">
        <v>0.37847222222222227</v>
      </c>
      <c r="J4068" s="29">
        <v>0.37847222222222221</v>
      </c>
      <c r="K4068">
        <v>7928</v>
      </c>
      <c r="N4068">
        <v>25</v>
      </c>
      <c r="O4068">
        <v>7</v>
      </c>
      <c r="P4068">
        <v>3</v>
      </c>
      <c r="Q4068">
        <v>1</v>
      </c>
      <c r="T4068">
        <v>3</v>
      </c>
      <c r="W4068" s="41" t="s">
        <v>118</v>
      </c>
      <c r="X4068">
        <v>4</v>
      </c>
      <c r="Y4068">
        <v>0</v>
      </c>
      <c r="Z4068">
        <v>0</v>
      </c>
      <c r="AA4068">
        <v>0</v>
      </c>
      <c r="AB4068">
        <v>0</v>
      </c>
      <c r="AC4068">
        <v>1</v>
      </c>
      <c r="AD4068">
        <v>0</v>
      </c>
      <c r="AE4068">
        <v>1</v>
      </c>
    </row>
    <row r="4069" spans="1:39" x14ac:dyDescent="0.15">
      <c r="A4069">
        <v>5695</v>
      </c>
      <c r="B4069">
        <v>230</v>
      </c>
      <c r="C4069">
        <v>13</v>
      </c>
      <c r="D4069" s="17">
        <v>2008</v>
      </c>
      <c r="E4069" s="17">
        <v>3</v>
      </c>
      <c r="F4069" s="17">
        <v>31</v>
      </c>
      <c r="G4069" s="40">
        <f t="shared" si="490"/>
        <v>39538</v>
      </c>
      <c r="H4069">
        <f t="shared" si="491"/>
        <v>14</v>
      </c>
      <c r="I4069" s="29">
        <v>0.42083333333333334</v>
      </c>
      <c r="J4069" s="29">
        <v>0.42083333333333334</v>
      </c>
      <c r="N4069">
        <v>20</v>
      </c>
      <c r="O4069">
        <v>7</v>
      </c>
      <c r="P4069">
        <v>3</v>
      </c>
      <c r="Q4069">
        <v>2</v>
      </c>
      <c r="T4069">
        <v>3</v>
      </c>
      <c r="W4069" s="41" t="s">
        <v>49</v>
      </c>
      <c r="X4069">
        <v>1</v>
      </c>
      <c r="Y4069">
        <v>0</v>
      </c>
      <c r="Z4069">
        <v>1</v>
      </c>
      <c r="AA4069">
        <v>0</v>
      </c>
      <c r="AB4069">
        <v>0</v>
      </c>
      <c r="AC4069">
        <v>0</v>
      </c>
      <c r="AD4069">
        <v>0</v>
      </c>
      <c r="AE4069">
        <v>1</v>
      </c>
      <c r="AM4069" t="s">
        <v>2918</v>
      </c>
    </row>
    <row r="4070" spans="1:39" x14ac:dyDescent="0.15">
      <c r="A4070">
        <v>3326</v>
      </c>
      <c r="B4070">
        <v>143</v>
      </c>
      <c r="C4070">
        <v>15</v>
      </c>
      <c r="D4070" s="17">
        <v>2003</v>
      </c>
      <c r="E4070" s="17">
        <v>4</v>
      </c>
      <c r="F4070" s="17">
        <v>8</v>
      </c>
      <c r="G4070" s="40">
        <f t="shared" ref="G4070:G4084" si="492">DATE(D4070,E4070,F4070)</f>
        <v>37719</v>
      </c>
      <c r="H4070">
        <f t="shared" ref="H4070:H4084" si="493">INT((G4070-DATE(YEAR(G4070-WEEKDAY(G4070-1)+4),1,3)+WEEKDAY(DATE(YEAR(G4070-WEEKDAY(G4070-1)+4),1,3))+5)/7)</f>
        <v>15</v>
      </c>
      <c r="I4070" s="38">
        <v>8</v>
      </c>
      <c r="J4070" s="38">
        <v>8</v>
      </c>
      <c r="K4070">
        <v>3942</v>
      </c>
      <c r="L4070">
        <v>29</v>
      </c>
      <c r="O4070">
        <v>7</v>
      </c>
      <c r="P4070">
        <v>3</v>
      </c>
      <c r="Q4070">
        <v>1</v>
      </c>
      <c r="R4070">
        <v>38.5</v>
      </c>
      <c r="S4070">
        <v>1</v>
      </c>
      <c r="T4070">
        <v>1</v>
      </c>
      <c r="W4070" s="41" t="s">
        <v>50</v>
      </c>
      <c r="X4070">
        <v>4</v>
      </c>
      <c r="Y4070">
        <v>0</v>
      </c>
      <c r="Z4070">
        <v>0</v>
      </c>
      <c r="AA4070">
        <v>0</v>
      </c>
      <c r="AB4070">
        <v>0</v>
      </c>
      <c r="AC4070">
        <v>1</v>
      </c>
      <c r="AD4070">
        <v>0</v>
      </c>
      <c r="AE4070">
        <v>1</v>
      </c>
    </row>
    <row r="4071" spans="1:39" x14ac:dyDescent="0.15">
      <c r="A4071">
        <v>3298</v>
      </c>
      <c r="B4071">
        <v>140</v>
      </c>
      <c r="C4071">
        <v>15</v>
      </c>
      <c r="D4071" s="17">
        <v>2003</v>
      </c>
      <c r="E4071" s="17">
        <v>4</v>
      </c>
      <c r="F4071" s="17">
        <v>8</v>
      </c>
      <c r="G4071" s="40">
        <f t="shared" si="492"/>
        <v>37719</v>
      </c>
      <c r="H4071">
        <f t="shared" si="493"/>
        <v>15</v>
      </c>
      <c r="I4071" s="38">
        <v>0</v>
      </c>
      <c r="J4071" s="38">
        <v>0.4604166666666667</v>
      </c>
      <c r="K4071">
        <v>3870</v>
      </c>
      <c r="L4071">
        <v>23</v>
      </c>
      <c r="O4071">
        <v>7</v>
      </c>
      <c r="P4071">
        <v>3</v>
      </c>
      <c r="Q4071">
        <v>2</v>
      </c>
      <c r="R4071">
        <v>39.1</v>
      </c>
      <c r="S4071">
        <v>1</v>
      </c>
      <c r="T4071" s="32">
        <v>1</v>
      </c>
      <c r="U4071" s="32"/>
      <c r="W4071" s="41" t="s">
        <v>50</v>
      </c>
      <c r="X4071">
        <v>2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0</v>
      </c>
      <c r="AE4071">
        <v>1</v>
      </c>
    </row>
    <row r="4072" spans="1:39" x14ac:dyDescent="0.15">
      <c r="A4072">
        <v>3307</v>
      </c>
      <c r="B4072">
        <v>141</v>
      </c>
      <c r="C4072">
        <v>15</v>
      </c>
      <c r="D4072" s="17">
        <v>2003</v>
      </c>
      <c r="E4072" s="17">
        <v>4</v>
      </c>
      <c r="F4072" s="17">
        <v>8</v>
      </c>
      <c r="G4072" s="40">
        <f t="shared" si="492"/>
        <v>37719</v>
      </c>
      <c r="H4072">
        <f t="shared" si="493"/>
        <v>15</v>
      </c>
      <c r="I4072" s="38">
        <v>0</v>
      </c>
      <c r="J4072" s="38">
        <v>0.41805555555555557</v>
      </c>
      <c r="K4072">
        <v>1658</v>
      </c>
      <c r="L4072">
        <v>24</v>
      </c>
      <c r="O4072">
        <v>7</v>
      </c>
      <c r="P4072">
        <v>3</v>
      </c>
      <c r="Q4072">
        <v>1</v>
      </c>
      <c r="R4072">
        <v>39</v>
      </c>
      <c r="S4072">
        <v>1</v>
      </c>
      <c r="T4072">
        <v>1</v>
      </c>
      <c r="W4072" s="41" t="s">
        <v>120</v>
      </c>
      <c r="X4072">
        <v>0</v>
      </c>
      <c r="Y4072">
        <v>1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</row>
    <row r="4073" spans="1:39" x14ac:dyDescent="0.15">
      <c r="A4073">
        <v>3310</v>
      </c>
      <c r="B4073">
        <v>141</v>
      </c>
      <c r="C4073">
        <v>15</v>
      </c>
      <c r="D4073" s="17">
        <v>2003</v>
      </c>
      <c r="E4073" s="17">
        <v>4</v>
      </c>
      <c r="F4073" s="17">
        <v>8</v>
      </c>
      <c r="G4073" s="40">
        <f t="shared" si="492"/>
        <v>37719</v>
      </c>
      <c r="H4073">
        <f t="shared" si="493"/>
        <v>15</v>
      </c>
      <c r="I4073" s="38">
        <v>0</v>
      </c>
      <c r="J4073" s="38">
        <v>0.44791666666666669</v>
      </c>
      <c r="K4073">
        <v>3955</v>
      </c>
      <c r="L4073">
        <v>25</v>
      </c>
      <c r="O4073">
        <v>7</v>
      </c>
      <c r="P4073">
        <v>3</v>
      </c>
      <c r="Q4073">
        <v>2</v>
      </c>
      <c r="R4073">
        <v>38.4</v>
      </c>
      <c r="S4073">
        <v>1</v>
      </c>
      <c r="T4073">
        <v>1</v>
      </c>
      <c r="W4073" s="41" t="s">
        <v>118</v>
      </c>
      <c r="X4073">
        <v>4</v>
      </c>
      <c r="Y4073">
        <v>0</v>
      </c>
      <c r="Z4073">
        <v>0</v>
      </c>
      <c r="AA4073">
        <v>0</v>
      </c>
      <c r="AB4073">
        <v>0</v>
      </c>
      <c r="AC4073">
        <v>1</v>
      </c>
      <c r="AD4073">
        <v>0</v>
      </c>
      <c r="AE4073">
        <v>1</v>
      </c>
    </row>
    <row r="4074" spans="1:39" x14ac:dyDescent="0.15">
      <c r="A4074">
        <v>3317</v>
      </c>
      <c r="B4074">
        <v>142</v>
      </c>
      <c r="C4074">
        <v>15</v>
      </c>
      <c r="D4074" s="17">
        <v>2003</v>
      </c>
      <c r="E4074" s="17">
        <v>4</v>
      </c>
      <c r="F4074" s="17">
        <v>8</v>
      </c>
      <c r="G4074" s="40">
        <f t="shared" si="492"/>
        <v>37719</v>
      </c>
      <c r="H4074">
        <f t="shared" si="493"/>
        <v>15</v>
      </c>
      <c r="I4074" s="38">
        <v>0</v>
      </c>
      <c r="J4074" s="38">
        <v>0.37361111111111112</v>
      </c>
      <c r="K4074">
        <v>330</v>
      </c>
      <c r="L4074">
        <v>22</v>
      </c>
      <c r="O4074">
        <v>7</v>
      </c>
      <c r="P4074">
        <v>3</v>
      </c>
      <c r="Q4074">
        <v>2</v>
      </c>
      <c r="T4074">
        <v>1</v>
      </c>
      <c r="W4074" s="41" t="s">
        <v>118</v>
      </c>
      <c r="X4074">
        <v>1</v>
      </c>
      <c r="Y4074">
        <v>0</v>
      </c>
      <c r="Z4074">
        <v>1</v>
      </c>
      <c r="AA4074">
        <v>0</v>
      </c>
      <c r="AB4074">
        <v>0</v>
      </c>
      <c r="AC4074">
        <v>0</v>
      </c>
      <c r="AD4074">
        <v>0</v>
      </c>
      <c r="AE4074">
        <v>1</v>
      </c>
    </row>
    <row r="4075" spans="1:39" x14ac:dyDescent="0.15">
      <c r="A4075">
        <v>3291</v>
      </c>
      <c r="B4075">
        <v>139</v>
      </c>
      <c r="C4075">
        <v>15</v>
      </c>
      <c r="D4075" s="17">
        <v>2003</v>
      </c>
      <c r="E4075" s="17">
        <v>4</v>
      </c>
      <c r="F4075" s="17">
        <v>9</v>
      </c>
      <c r="G4075" s="40">
        <f t="shared" si="492"/>
        <v>37720</v>
      </c>
      <c r="H4075">
        <f t="shared" si="493"/>
        <v>15</v>
      </c>
      <c r="I4075" s="38">
        <v>0</v>
      </c>
      <c r="J4075" s="38">
        <v>0.37847222222222227</v>
      </c>
      <c r="K4075">
        <v>3961</v>
      </c>
      <c r="L4075">
        <v>23</v>
      </c>
      <c r="O4075">
        <v>7</v>
      </c>
      <c r="P4075">
        <v>3</v>
      </c>
      <c r="Q4075">
        <v>2</v>
      </c>
      <c r="T4075">
        <v>1</v>
      </c>
      <c r="W4075" s="41" t="s">
        <v>118</v>
      </c>
      <c r="X4075">
        <v>0</v>
      </c>
      <c r="Y4075">
        <v>1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</row>
    <row r="4076" spans="1:39" x14ac:dyDescent="0.15">
      <c r="A4076">
        <v>3300</v>
      </c>
      <c r="B4076">
        <v>140</v>
      </c>
      <c r="C4076">
        <v>15</v>
      </c>
      <c r="D4076" s="17">
        <v>2003</v>
      </c>
      <c r="E4076" s="17">
        <v>4</v>
      </c>
      <c r="F4076" s="17">
        <v>9</v>
      </c>
      <c r="G4076" s="40">
        <f t="shared" si="492"/>
        <v>37720</v>
      </c>
      <c r="H4076">
        <f t="shared" si="493"/>
        <v>15</v>
      </c>
      <c r="I4076" s="38">
        <v>0</v>
      </c>
      <c r="J4076" s="38">
        <v>0.33402777777777781</v>
      </c>
      <c r="K4076">
        <v>3957</v>
      </c>
      <c r="L4076">
        <v>25</v>
      </c>
      <c r="O4076">
        <v>7</v>
      </c>
      <c r="P4076">
        <v>3</v>
      </c>
      <c r="Q4076">
        <v>2</v>
      </c>
      <c r="R4076">
        <v>36.1</v>
      </c>
      <c r="S4076">
        <v>0</v>
      </c>
      <c r="T4076">
        <v>1</v>
      </c>
      <c r="W4076" s="41" t="s">
        <v>120</v>
      </c>
      <c r="X4076">
        <v>0</v>
      </c>
      <c r="Y4076">
        <v>1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</row>
    <row r="4077" spans="1:39" x14ac:dyDescent="0.15">
      <c r="A4077">
        <v>3281</v>
      </c>
      <c r="B4077">
        <v>137</v>
      </c>
      <c r="C4077">
        <v>15</v>
      </c>
      <c r="D4077" s="17">
        <v>2003</v>
      </c>
      <c r="E4077" s="17">
        <v>4</v>
      </c>
      <c r="F4077" s="17">
        <v>10</v>
      </c>
      <c r="G4077" s="40">
        <f t="shared" si="492"/>
        <v>37721</v>
      </c>
      <c r="H4077">
        <f t="shared" si="493"/>
        <v>15</v>
      </c>
      <c r="I4077" s="38">
        <v>0</v>
      </c>
      <c r="J4077" s="38">
        <v>0.42708333333333331</v>
      </c>
      <c r="K4077">
        <v>3958</v>
      </c>
      <c r="L4077">
        <v>20</v>
      </c>
      <c r="O4077">
        <v>7</v>
      </c>
      <c r="P4077">
        <v>3</v>
      </c>
      <c r="Q4077">
        <v>2</v>
      </c>
      <c r="R4077">
        <v>38.799999999999997</v>
      </c>
      <c r="S4077">
        <v>1</v>
      </c>
      <c r="T4077">
        <v>1</v>
      </c>
      <c r="W4077" s="41" t="s">
        <v>118</v>
      </c>
      <c r="X4077">
        <v>0</v>
      </c>
      <c r="Y4077">
        <v>1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</row>
    <row r="4078" spans="1:39" x14ac:dyDescent="0.15">
      <c r="A4078">
        <v>3272</v>
      </c>
      <c r="B4078">
        <v>136</v>
      </c>
      <c r="C4078">
        <v>15</v>
      </c>
      <c r="D4078" s="17">
        <v>2003</v>
      </c>
      <c r="E4078" s="17">
        <v>4</v>
      </c>
      <c r="F4078" s="17">
        <v>10</v>
      </c>
      <c r="G4078" s="40">
        <f t="shared" si="492"/>
        <v>37721</v>
      </c>
      <c r="H4078">
        <f t="shared" si="493"/>
        <v>15</v>
      </c>
      <c r="I4078" s="38">
        <v>0</v>
      </c>
      <c r="J4078" s="38">
        <v>0.4597222222222222</v>
      </c>
      <c r="L4078">
        <v>25</v>
      </c>
      <c r="O4078">
        <v>7</v>
      </c>
      <c r="P4078">
        <v>3</v>
      </c>
      <c r="Q4078">
        <v>2</v>
      </c>
      <c r="R4078">
        <v>39.1</v>
      </c>
      <c r="S4078">
        <v>1</v>
      </c>
      <c r="T4078">
        <v>1</v>
      </c>
      <c r="W4078" s="41" t="s">
        <v>118</v>
      </c>
      <c r="X4078">
        <v>1</v>
      </c>
      <c r="Y4078">
        <v>0</v>
      </c>
      <c r="Z4078">
        <v>1</v>
      </c>
      <c r="AA4078">
        <v>0</v>
      </c>
      <c r="AB4078">
        <v>0</v>
      </c>
      <c r="AC4078">
        <v>0</v>
      </c>
      <c r="AD4078">
        <v>0</v>
      </c>
      <c r="AE4078">
        <v>1</v>
      </c>
    </row>
    <row r="4079" spans="1:39" x14ac:dyDescent="0.15">
      <c r="A4079">
        <v>3277</v>
      </c>
      <c r="B4079">
        <v>137</v>
      </c>
      <c r="C4079">
        <v>15</v>
      </c>
      <c r="D4079" s="17">
        <v>2003</v>
      </c>
      <c r="E4079" s="17">
        <v>4</v>
      </c>
      <c r="F4079" s="17">
        <v>10</v>
      </c>
      <c r="G4079" s="40">
        <f t="shared" si="492"/>
        <v>37721</v>
      </c>
      <c r="H4079">
        <f t="shared" si="493"/>
        <v>15</v>
      </c>
      <c r="I4079" s="38">
        <v>0</v>
      </c>
      <c r="J4079" s="38">
        <v>0.40833333333333338</v>
      </c>
      <c r="K4079">
        <v>3954</v>
      </c>
      <c r="L4079">
        <v>27</v>
      </c>
      <c r="O4079">
        <v>7</v>
      </c>
      <c r="P4079">
        <v>3</v>
      </c>
      <c r="Q4079">
        <v>1</v>
      </c>
      <c r="R4079">
        <v>38.5</v>
      </c>
      <c r="S4079">
        <v>1</v>
      </c>
      <c r="T4079">
        <v>1</v>
      </c>
      <c r="W4079" s="41" t="s">
        <v>55</v>
      </c>
      <c r="X4079">
        <v>1</v>
      </c>
      <c r="Y4079">
        <v>0</v>
      </c>
      <c r="Z4079">
        <v>1</v>
      </c>
      <c r="AA4079">
        <v>0</v>
      </c>
      <c r="AB4079">
        <v>0</v>
      </c>
      <c r="AC4079">
        <v>0</v>
      </c>
      <c r="AD4079">
        <v>0</v>
      </c>
      <c r="AE4079">
        <v>1</v>
      </c>
    </row>
    <row r="4080" spans="1:39" x14ac:dyDescent="0.15">
      <c r="A4080">
        <v>3258</v>
      </c>
      <c r="B4080">
        <v>135</v>
      </c>
      <c r="C4080">
        <v>15</v>
      </c>
      <c r="D4080" s="19">
        <v>2003</v>
      </c>
      <c r="E4080" s="19">
        <v>4</v>
      </c>
      <c r="F4080" s="19">
        <v>11</v>
      </c>
      <c r="G4080" s="40">
        <f t="shared" si="492"/>
        <v>37722</v>
      </c>
      <c r="H4080">
        <f t="shared" si="493"/>
        <v>15</v>
      </c>
      <c r="I4080" s="38">
        <v>0</v>
      </c>
      <c r="J4080" s="38">
        <v>0.33888888888888885</v>
      </c>
      <c r="K4080">
        <v>3970</v>
      </c>
      <c r="L4080">
        <v>21</v>
      </c>
      <c r="O4080">
        <v>7</v>
      </c>
      <c r="P4080">
        <v>3</v>
      </c>
      <c r="Q4080">
        <v>2</v>
      </c>
      <c r="R4080">
        <v>35.700000000000003</v>
      </c>
      <c r="S4080">
        <v>0</v>
      </c>
      <c r="T4080">
        <v>1</v>
      </c>
      <c r="W4080" s="41" t="s">
        <v>50</v>
      </c>
      <c r="X4080">
        <v>0</v>
      </c>
      <c r="Y4080">
        <v>1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</row>
    <row r="4081" spans="1:36" x14ac:dyDescent="0.15">
      <c r="A4081">
        <v>1134</v>
      </c>
      <c r="B4081">
        <v>40</v>
      </c>
      <c r="C4081">
        <v>14</v>
      </c>
      <c r="D4081" s="17">
        <v>2004</v>
      </c>
      <c r="E4081" s="17">
        <v>4</v>
      </c>
      <c r="F4081" s="17">
        <v>5</v>
      </c>
      <c r="G4081" s="40">
        <f t="shared" si="492"/>
        <v>38082</v>
      </c>
      <c r="H4081">
        <f t="shared" si="493"/>
        <v>15</v>
      </c>
      <c r="I4081" s="38">
        <v>0</v>
      </c>
      <c r="J4081" s="38">
        <v>0.37152777777777773</v>
      </c>
      <c r="K4081">
        <v>6220</v>
      </c>
      <c r="L4081">
        <v>28</v>
      </c>
      <c r="O4081">
        <v>7</v>
      </c>
      <c r="P4081">
        <v>3</v>
      </c>
      <c r="Q4081">
        <v>2</v>
      </c>
      <c r="R4081">
        <v>36.700000000000003</v>
      </c>
      <c r="S4081">
        <v>0</v>
      </c>
      <c r="T4081">
        <v>2</v>
      </c>
      <c r="W4081" s="41" t="s">
        <v>118</v>
      </c>
      <c r="X4081">
        <v>0</v>
      </c>
      <c r="Y4081">
        <v>1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</row>
    <row r="4082" spans="1:36" x14ac:dyDescent="0.15">
      <c r="A4082">
        <v>5505</v>
      </c>
      <c r="B4082">
        <v>224</v>
      </c>
      <c r="C4082">
        <v>15</v>
      </c>
      <c r="D4082" s="17">
        <v>2008</v>
      </c>
      <c r="E4082" s="17">
        <v>4</v>
      </c>
      <c r="F4082" s="17">
        <v>8</v>
      </c>
      <c r="G4082" s="40">
        <f t="shared" si="492"/>
        <v>39546</v>
      </c>
      <c r="H4082">
        <f t="shared" si="493"/>
        <v>15</v>
      </c>
      <c r="I4082" s="29">
        <v>0.36180555555555555</v>
      </c>
      <c r="J4082" s="29">
        <v>0.36180555555555555</v>
      </c>
      <c r="K4082">
        <v>8027</v>
      </c>
      <c r="N4082">
        <v>25</v>
      </c>
      <c r="O4082">
        <v>7</v>
      </c>
      <c r="P4082">
        <v>3</v>
      </c>
      <c r="Q4082">
        <v>2</v>
      </c>
      <c r="T4082" s="8"/>
      <c r="U4082" s="8"/>
      <c r="X4082">
        <v>0</v>
      </c>
      <c r="Y4082">
        <v>1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</row>
    <row r="4083" spans="1:36" x14ac:dyDescent="0.15">
      <c r="A4083">
        <v>5456</v>
      </c>
      <c r="B4083">
        <v>223</v>
      </c>
      <c r="C4083">
        <v>15</v>
      </c>
      <c r="D4083" s="19">
        <v>2008</v>
      </c>
      <c r="E4083" s="19">
        <v>4</v>
      </c>
      <c r="F4083" s="19">
        <v>10</v>
      </c>
      <c r="G4083" s="40">
        <f t="shared" si="492"/>
        <v>39548</v>
      </c>
      <c r="H4083">
        <f t="shared" si="493"/>
        <v>15</v>
      </c>
      <c r="I4083" s="29">
        <v>0.49305555555555558</v>
      </c>
      <c r="J4083" s="29">
        <v>0.49305555555555552</v>
      </c>
      <c r="L4083">
        <v>26</v>
      </c>
      <c r="O4083">
        <v>7</v>
      </c>
      <c r="P4083">
        <v>3</v>
      </c>
      <c r="Q4083">
        <v>2</v>
      </c>
      <c r="R4083">
        <v>35.4</v>
      </c>
      <c r="S4083">
        <v>0</v>
      </c>
      <c r="T4083">
        <v>3</v>
      </c>
      <c r="W4083" s="41" t="s">
        <v>118</v>
      </c>
      <c r="X4083">
        <v>1</v>
      </c>
      <c r="Y4083">
        <v>0</v>
      </c>
      <c r="Z4083">
        <v>1</v>
      </c>
      <c r="AA4083">
        <v>0</v>
      </c>
      <c r="AB4083">
        <v>0</v>
      </c>
      <c r="AC4083">
        <v>0</v>
      </c>
      <c r="AD4083">
        <v>0</v>
      </c>
      <c r="AE4083">
        <v>1</v>
      </c>
      <c r="AH4083">
        <f>SUBTOTAL(9,AH4041:AH4082)</f>
        <v>0</v>
      </c>
      <c r="AI4083">
        <f>SUBTOTAL(9,AI4041:AI4082)</f>
        <v>0</v>
      </c>
      <c r="AJ4083">
        <f>SUBTOTAL(9,AJ4041:AJ4082)</f>
        <v>0</v>
      </c>
    </row>
    <row r="4084" spans="1:36" x14ac:dyDescent="0.15">
      <c r="A4084">
        <v>5454</v>
      </c>
      <c r="B4084">
        <v>223</v>
      </c>
      <c r="C4084">
        <v>15</v>
      </c>
      <c r="D4084" s="17">
        <v>2008</v>
      </c>
      <c r="E4084" s="17">
        <v>4</v>
      </c>
      <c r="F4084" s="17">
        <v>10</v>
      </c>
      <c r="G4084" s="40">
        <f t="shared" si="492"/>
        <v>39548</v>
      </c>
      <c r="H4084">
        <f t="shared" si="493"/>
        <v>15</v>
      </c>
      <c r="I4084" s="29">
        <v>0.44861111111111113</v>
      </c>
      <c r="J4084" s="29">
        <v>0.44861111111111113</v>
      </c>
      <c r="N4084">
        <v>25</v>
      </c>
      <c r="O4084">
        <v>7</v>
      </c>
      <c r="P4084">
        <v>3</v>
      </c>
      <c r="Q4084">
        <v>1</v>
      </c>
      <c r="T4084" s="2">
        <v>3</v>
      </c>
      <c r="U4084" s="2"/>
      <c r="W4084" s="41" t="s">
        <v>118</v>
      </c>
      <c r="X4084">
        <v>0</v>
      </c>
      <c r="Y4084">
        <v>1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</row>
    <row r="4085" spans="1:36" x14ac:dyDescent="0.15">
      <c r="A4085">
        <v>3252</v>
      </c>
      <c r="B4085">
        <v>134</v>
      </c>
      <c r="C4085">
        <v>15</v>
      </c>
      <c r="D4085" s="17">
        <v>2003</v>
      </c>
      <c r="E4085" s="17">
        <v>4</v>
      </c>
      <c r="F4085" s="17">
        <v>14</v>
      </c>
      <c r="G4085" s="40">
        <f t="shared" ref="G4085:G4094" si="494">DATE(D4085,E4085,F4085)</f>
        <v>37725</v>
      </c>
      <c r="H4085">
        <f t="shared" ref="H4085:H4094" si="495">INT((G4085-DATE(YEAR(G4085-WEEKDAY(G4085-1)+4),1,3)+WEEKDAY(DATE(YEAR(G4085-WEEKDAY(G4085-1)+4),1,3))+5)/7)</f>
        <v>16</v>
      </c>
      <c r="I4085" s="38">
        <v>8</v>
      </c>
      <c r="J4085" s="38">
        <v>8</v>
      </c>
      <c r="K4085">
        <v>590</v>
      </c>
      <c r="L4085">
        <v>22</v>
      </c>
      <c r="O4085">
        <v>7</v>
      </c>
      <c r="P4085">
        <v>3</v>
      </c>
      <c r="Q4085">
        <v>2</v>
      </c>
      <c r="T4085">
        <v>1</v>
      </c>
      <c r="W4085" s="41" t="s">
        <v>50</v>
      </c>
      <c r="X4085">
        <v>0</v>
      </c>
      <c r="Y4085">
        <v>1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H4085">
        <v>3</v>
      </c>
    </row>
    <row r="4086" spans="1:36" x14ac:dyDescent="0.15">
      <c r="A4086">
        <v>3254</v>
      </c>
      <c r="B4086">
        <v>134</v>
      </c>
      <c r="C4086">
        <v>15</v>
      </c>
      <c r="D4086" s="17">
        <v>2003</v>
      </c>
      <c r="E4086" s="17">
        <v>4</v>
      </c>
      <c r="F4086" s="17">
        <v>14</v>
      </c>
      <c r="G4086" s="40">
        <f t="shared" si="494"/>
        <v>37725</v>
      </c>
      <c r="H4086">
        <f t="shared" si="495"/>
        <v>16</v>
      </c>
      <c r="I4086" s="38">
        <v>0</v>
      </c>
      <c r="J4086" s="38">
        <v>0.34375</v>
      </c>
      <c r="L4086">
        <v>28</v>
      </c>
      <c r="O4086">
        <v>7</v>
      </c>
      <c r="P4086">
        <v>3</v>
      </c>
      <c r="Q4086">
        <v>2</v>
      </c>
      <c r="R4086">
        <v>38.6</v>
      </c>
      <c r="S4086">
        <v>1</v>
      </c>
      <c r="T4086">
        <v>1</v>
      </c>
      <c r="W4086" s="41" t="s">
        <v>51</v>
      </c>
      <c r="X4086">
        <v>1</v>
      </c>
      <c r="Y4086">
        <v>0</v>
      </c>
      <c r="Z4086">
        <v>1</v>
      </c>
      <c r="AA4086">
        <v>0</v>
      </c>
      <c r="AB4086">
        <v>0</v>
      </c>
      <c r="AC4086">
        <v>0</v>
      </c>
      <c r="AD4086">
        <v>0</v>
      </c>
      <c r="AE4086">
        <v>1</v>
      </c>
      <c r="AI4086">
        <v>3</v>
      </c>
    </row>
    <row r="4087" spans="1:36" x14ac:dyDescent="0.15">
      <c r="A4087">
        <v>3228</v>
      </c>
      <c r="B4087">
        <v>131</v>
      </c>
      <c r="C4087">
        <v>16</v>
      </c>
      <c r="D4087" s="19">
        <v>2003</v>
      </c>
      <c r="E4087" s="19">
        <v>4</v>
      </c>
      <c r="F4087" s="19">
        <v>15</v>
      </c>
      <c r="G4087" s="40">
        <f t="shared" si="494"/>
        <v>37726</v>
      </c>
      <c r="H4087">
        <f t="shared" si="495"/>
        <v>16</v>
      </c>
      <c r="I4087" s="38">
        <v>0</v>
      </c>
      <c r="J4087" s="38">
        <v>0.4291666666666667</v>
      </c>
      <c r="K4087">
        <v>23158</v>
      </c>
      <c r="L4087">
        <v>23</v>
      </c>
      <c r="O4087">
        <v>7</v>
      </c>
      <c r="P4087">
        <v>3</v>
      </c>
      <c r="Q4087">
        <v>1</v>
      </c>
      <c r="R4087">
        <v>39.4</v>
      </c>
      <c r="S4087">
        <v>1</v>
      </c>
      <c r="T4087">
        <v>2</v>
      </c>
      <c r="W4087" s="41" t="s">
        <v>118</v>
      </c>
      <c r="X4087">
        <v>4</v>
      </c>
      <c r="Y4087">
        <v>0</v>
      </c>
      <c r="Z4087">
        <v>0</v>
      </c>
      <c r="AA4087">
        <v>0</v>
      </c>
      <c r="AB4087">
        <v>0</v>
      </c>
      <c r="AC4087">
        <v>1</v>
      </c>
      <c r="AD4087">
        <v>0</v>
      </c>
      <c r="AE4087">
        <v>1</v>
      </c>
    </row>
    <row r="4088" spans="1:36" x14ac:dyDescent="0.15">
      <c r="A4088">
        <v>3196</v>
      </c>
      <c r="B4088">
        <v>127</v>
      </c>
      <c r="C4088">
        <v>16</v>
      </c>
      <c r="D4088" s="17">
        <v>2003</v>
      </c>
      <c r="E4088" s="17">
        <v>4</v>
      </c>
      <c r="F4088" s="17">
        <v>17</v>
      </c>
      <c r="G4088" s="40">
        <f t="shared" si="494"/>
        <v>37728</v>
      </c>
      <c r="H4088">
        <f t="shared" si="495"/>
        <v>16</v>
      </c>
      <c r="I4088" s="38">
        <v>0</v>
      </c>
      <c r="J4088" s="38">
        <v>0.36458333333333331</v>
      </c>
      <c r="K4088">
        <v>4002</v>
      </c>
      <c r="L4088">
        <v>21</v>
      </c>
      <c r="O4088">
        <v>7</v>
      </c>
      <c r="P4088">
        <v>3</v>
      </c>
      <c r="Q4088">
        <v>2</v>
      </c>
      <c r="R4088">
        <v>37.200000000000003</v>
      </c>
      <c r="S4088">
        <v>0</v>
      </c>
      <c r="T4088">
        <v>2</v>
      </c>
      <c r="W4088" s="41" t="s">
        <v>50</v>
      </c>
      <c r="X4088">
        <v>4</v>
      </c>
      <c r="Y4088">
        <v>0</v>
      </c>
      <c r="Z4088">
        <v>0</v>
      </c>
      <c r="AA4088">
        <v>0</v>
      </c>
      <c r="AB4088">
        <v>0</v>
      </c>
      <c r="AC4088">
        <v>1</v>
      </c>
      <c r="AD4088">
        <v>0</v>
      </c>
      <c r="AE4088">
        <v>1</v>
      </c>
      <c r="AH4088">
        <v>1</v>
      </c>
      <c r="AI4088">
        <v>0</v>
      </c>
      <c r="AJ4088">
        <v>0</v>
      </c>
    </row>
    <row r="4089" spans="1:36" x14ac:dyDescent="0.15">
      <c r="A4089">
        <v>3188</v>
      </c>
      <c r="B4089">
        <v>126</v>
      </c>
      <c r="C4089">
        <v>16</v>
      </c>
      <c r="D4089" s="17">
        <v>2003</v>
      </c>
      <c r="E4089" s="17">
        <v>4</v>
      </c>
      <c r="F4089" s="17">
        <v>18</v>
      </c>
      <c r="G4089" s="40">
        <f t="shared" si="494"/>
        <v>37729</v>
      </c>
      <c r="H4089">
        <f t="shared" si="495"/>
        <v>16</v>
      </c>
      <c r="I4089" s="38">
        <v>8</v>
      </c>
      <c r="J4089" s="38">
        <v>8</v>
      </c>
      <c r="L4089">
        <v>23</v>
      </c>
      <c r="O4089">
        <v>7</v>
      </c>
      <c r="P4089">
        <v>3</v>
      </c>
      <c r="Q4089">
        <v>2</v>
      </c>
      <c r="T4089">
        <v>2</v>
      </c>
      <c r="W4089" s="41" t="s">
        <v>118</v>
      </c>
      <c r="X4089">
        <v>2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0</v>
      </c>
      <c r="AE4089">
        <v>1</v>
      </c>
    </row>
    <row r="4090" spans="1:36" x14ac:dyDescent="0.15">
      <c r="A4090">
        <v>1155</v>
      </c>
      <c r="B4090">
        <v>42</v>
      </c>
      <c r="C4090">
        <v>16</v>
      </c>
      <c r="D4090" s="17">
        <v>2004</v>
      </c>
      <c r="E4090" s="17">
        <v>4</v>
      </c>
      <c r="F4090" s="17">
        <v>16</v>
      </c>
      <c r="G4090" s="40">
        <f t="shared" si="494"/>
        <v>38093</v>
      </c>
      <c r="H4090">
        <f t="shared" si="495"/>
        <v>16</v>
      </c>
      <c r="I4090" s="38">
        <v>0</v>
      </c>
      <c r="J4090" s="38">
        <v>0.42152777777777778</v>
      </c>
      <c r="K4090">
        <v>6237</v>
      </c>
      <c r="L4090">
        <v>29</v>
      </c>
      <c r="O4090">
        <v>7</v>
      </c>
      <c r="P4090">
        <v>3</v>
      </c>
      <c r="Q4090">
        <v>2</v>
      </c>
      <c r="W4090" s="41" t="s">
        <v>278</v>
      </c>
      <c r="X4090">
        <v>0</v>
      </c>
      <c r="Y4090">
        <v>1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</row>
    <row r="4091" spans="1:36" x14ac:dyDescent="0.15">
      <c r="A4091">
        <v>5461</v>
      </c>
      <c r="B4091">
        <v>223</v>
      </c>
      <c r="C4091">
        <v>15</v>
      </c>
      <c r="D4091" s="17">
        <v>2008</v>
      </c>
      <c r="E4091" s="17">
        <v>4</v>
      </c>
      <c r="F4091" s="17">
        <v>14</v>
      </c>
      <c r="G4091" s="40">
        <f t="shared" si="494"/>
        <v>39552</v>
      </c>
      <c r="H4091">
        <f t="shared" si="495"/>
        <v>16</v>
      </c>
      <c r="I4091" s="29">
        <v>0.4368055555555555</v>
      </c>
      <c r="J4091" s="29">
        <v>0.43680555555555556</v>
      </c>
      <c r="N4091">
        <v>25</v>
      </c>
      <c r="O4091">
        <v>7</v>
      </c>
      <c r="P4091">
        <v>3</v>
      </c>
      <c r="Q4091">
        <v>2</v>
      </c>
      <c r="R4091">
        <v>35.4</v>
      </c>
      <c r="S4091">
        <v>0</v>
      </c>
      <c r="T4091" s="8"/>
      <c r="U4091" s="8"/>
      <c r="V4091" s="41" t="s">
        <v>1335</v>
      </c>
      <c r="W4091" s="41" t="s">
        <v>118</v>
      </c>
      <c r="X4091">
        <v>0</v>
      </c>
      <c r="Y4091">
        <v>1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</row>
    <row r="4092" spans="1:36" x14ac:dyDescent="0.15">
      <c r="A4092">
        <v>5463</v>
      </c>
      <c r="B4092">
        <v>223</v>
      </c>
      <c r="C4092">
        <v>15</v>
      </c>
      <c r="D4092" s="19">
        <v>2008</v>
      </c>
      <c r="E4092" s="19">
        <v>4</v>
      </c>
      <c r="F4092" s="19">
        <v>14</v>
      </c>
      <c r="G4092" s="40">
        <f t="shared" si="494"/>
        <v>39552</v>
      </c>
      <c r="H4092">
        <f t="shared" si="495"/>
        <v>16</v>
      </c>
      <c r="I4092" s="29"/>
      <c r="J4092" s="29"/>
      <c r="K4092">
        <v>7967</v>
      </c>
      <c r="N4092">
        <v>25</v>
      </c>
      <c r="O4092">
        <v>7</v>
      </c>
      <c r="P4092">
        <v>3</v>
      </c>
      <c r="Q4092">
        <v>2</v>
      </c>
      <c r="T4092" s="8"/>
      <c r="U4092" s="8"/>
      <c r="W4092" s="41" t="s">
        <v>274</v>
      </c>
      <c r="X4092">
        <v>0</v>
      </c>
      <c r="Y4092">
        <v>1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</row>
    <row r="4093" spans="1:36" x14ac:dyDescent="0.15">
      <c r="A4093">
        <v>5470</v>
      </c>
      <c r="B4093">
        <v>223</v>
      </c>
      <c r="C4093">
        <v>16</v>
      </c>
      <c r="D4093" s="17">
        <v>2008</v>
      </c>
      <c r="E4093" s="17">
        <v>4</v>
      </c>
      <c r="F4093" s="17">
        <v>15</v>
      </c>
      <c r="G4093" s="40">
        <f t="shared" si="494"/>
        <v>39553</v>
      </c>
      <c r="H4093">
        <f t="shared" si="495"/>
        <v>16</v>
      </c>
      <c r="I4093" s="29">
        <v>0.39652777777777781</v>
      </c>
      <c r="J4093" s="29">
        <v>0.39652777777777776</v>
      </c>
      <c r="K4093">
        <v>8027</v>
      </c>
      <c r="N4093">
        <v>25</v>
      </c>
      <c r="O4093">
        <v>7</v>
      </c>
      <c r="P4093">
        <v>3</v>
      </c>
      <c r="Q4093">
        <v>1</v>
      </c>
      <c r="R4093">
        <v>35.9</v>
      </c>
      <c r="S4093">
        <v>0</v>
      </c>
      <c r="T4093" s="8"/>
      <c r="U4093" s="8"/>
      <c r="W4093" s="41" t="s">
        <v>118</v>
      </c>
      <c r="X4093">
        <v>3</v>
      </c>
      <c r="Y4093">
        <v>0</v>
      </c>
      <c r="Z4093">
        <v>0</v>
      </c>
      <c r="AA4093">
        <v>0</v>
      </c>
      <c r="AB4093">
        <v>1</v>
      </c>
      <c r="AC4093">
        <v>0</v>
      </c>
      <c r="AD4093">
        <v>0</v>
      </c>
      <c r="AE4093">
        <v>1</v>
      </c>
    </row>
    <row r="4094" spans="1:36" x14ac:dyDescent="0.15">
      <c r="A4094">
        <v>5418</v>
      </c>
      <c r="B4094">
        <v>222</v>
      </c>
      <c r="C4094">
        <v>16</v>
      </c>
      <c r="D4094" s="17">
        <v>2008</v>
      </c>
      <c r="E4094" s="17">
        <v>4</v>
      </c>
      <c r="F4094" s="17">
        <v>17</v>
      </c>
      <c r="G4094" s="40">
        <f t="shared" si="494"/>
        <v>39555</v>
      </c>
      <c r="H4094">
        <f t="shared" si="495"/>
        <v>16</v>
      </c>
      <c r="I4094" s="29">
        <v>0.39444444444444443</v>
      </c>
      <c r="J4094" s="29">
        <v>0.39444444444444443</v>
      </c>
      <c r="K4094">
        <v>8035</v>
      </c>
      <c r="N4094">
        <v>25</v>
      </c>
      <c r="O4094">
        <v>7</v>
      </c>
      <c r="P4094">
        <v>3</v>
      </c>
      <c r="Q4094">
        <v>2</v>
      </c>
      <c r="T4094">
        <v>3</v>
      </c>
      <c r="W4094" s="41" t="s">
        <v>118</v>
      </c>
      <c r="X4094">
        <v>1</v>
      </c>
      <c r="Y4094">
        <v>0</v>
      </c>
      <c r="Z4094">
        <v>1</v>
      </c>
      <c r="AA4094">
        <v>0</v>
      </c>
      <c r="AB4094">
        <v>0</v>
      </c>
      <c r="AC4094">
        <v>0</v>
      </c>
      <c r="AD4094">
        <v>0</v>
      </c>
      <c r="AE4094">
        <v>1</v>
      </c>
    </row>
    <row r="4095" spans="1:36" x14ac:dyDescent="0.15">
      <c r="A4095">
        <v>3174</v>
      </c>
      <c r="B4095">
        <v>124</v>
      </c>
      <c r="C4095">
        <v>17</v>
      </c>
      <c r="D4095" s="17">
        <v>2003</v>
      </c>
      <c r="E4095" s="17">
        <v>4</v>
      </c>
      <c r="F4095" s="17">
        <v>22</v>
      </c>
      <c r="G4095" s="40">
        <f t="shared" ref="G4095:G4106" si="496">DATE(D4095,E4095,F4095)</f>
        <v>37733</v>
      </c>
      <c r="H4095">
        <f t="shared" ref="H4095:H4106" si="497">INT((G4095-DATE(YEAR(G4095-WEEKDAY(G4095-1)+4),1,3)+WEEKDAY(DATE(YEAR(G4095-WEEKDAY(G4095-1)+4),1,3))+5)/7)</f>
        <v>17</v>
      </c>
      <c r="I4095" s="38">
        <v>0</v>
      </c>
      <c r="J4095" s="38">
        <v>0.4201388888888889</v>
      </c>
      <c r="K4095">
        <v>4015</v>
      </c>
      <c r="L4095">
        <v>22</v>
      </c>
      <c r="O4095">
        <v>7</v>
      </c>
      <c r="P4095">
        <v>3</v>
      </c>
      <c r="Q4095">
        <v>1</v>
      </c>
      <c r="T4095">
        <v>2</v>
      </c>
      <c r="W4095" s="41" t="s">
        <v>278</v>
      </c>
      <c r="X4095">
        <v>5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1</v>
      </c>
      <c r="AE4095">
        <v>1</v>
      </c>
    </row>
    <row r="4096" spans="1:36" x14ac:dyDescent="0.15">
      <c r="A4096">
        <v>3185</v>
      </c>
      <c r="B4096">
        <v>125</v>
      </c>
      <c r="C4096">
        <v>17</v>
      </c>
      <c r="D4096" s="17">
        <v>2003</v>
      </c>
      <c r="E4096" s="17">
        <v>4</v>
      </c>
      <c r="F4096" s="17">
        <v>22</v>
      </c>
      <c r="G4096" s="40">
        <f t="shared" si="496"/>
        <v>37733</v>
      </c>
      <c r="H4096">
        <f t="shared" si="497"/>
        <v>17</v>
      </c>
      <c r="I4096" s="38">
        <v>0</v>
      </c>
      <c r="J4096" s="38">
        <v>0.3756944444444445</v>
      </c>
      <c r="K4096">
        <v>4013</v>
      </c>
      <c r="L4096">
        <v>27</v>
      </c>
      <c r="O4096">
        <v>7</v>
      </c>
      <c r="P4096">
        <v>3</v>
      </c>
      <c r="Q4096">
        <v>1</v>
      </c>
      <c r="T4096">
        <v>2</v>
      </c>
      <c r="W4096" s="41" t="s">
        <v>118</v>
      </c>
      <c r="X4096">
        <v>3</v>
      </c>
      <c r="Y4096">
        <v>0</v>
      </c>
      <c r="Z4096">
        <v>0</v>
      </c>
      <c r="AA4096">
        <v>0</v>
      </c>
      <c r="AB4096">
        <v>1</v>
      </c>
      <c r="AC4096">
        <v>0</v>
      </c>
      <c r="AD4096">
        <v>0</v>
      </c>
      <c r="AE4096">
        <v>1</v>
      </c>
    </row>
    <row r="4097" spans="1:36" x14ac:dyDescent="0.15">
      <c r="A4097">
        <v>3177</v>
      </c>
      <c r="B4097">
        <v>124</v>
      </c>
      <c r="C4097">
        <v>17</v>
      </c>
      <c r="D4097" s="19">
        <v>2003</v>
      </c>
      <c r="E4097" s="19">
        <v>4</v>
      </c>
      <c r="F4097" s="19">
        <v>23</v>
      </c>
      <c r="G4097" s="40">
        <f t="shared" si="496"/>
        <v>37734</v>
      </c>
      <c r="H4097">
        <f t="shared" si="497"/>
        <v>17</v>
      </c>
      <c r="I4097" s="38">
        <v>0</v>
      </c>
      <c r="J4097" s="38">
        <v>0.3576388888888889</v>
      </c>
      <c r="K4097">
        <v>4017</v>
      </c>
      <c r="L4097">
        <v>26</v>
      </c>
      <c r="O4097">
        <v>7</v>
      </c>
      <c r="P4097">
        <v>3</v>
      </c>
      <c r="Q4097">
        <v>1</v>
      </c>
      <c r="R4097">
        <v>37.700000000000003</v>
      </c>
      <c r="S4097">
        <v>1</v>
      </c>
      <c r="T4097">
        <v>2</v>
      </c>
      <c r="W4097" s="41" t="s">
        <v>118</v>
      </c>
      <c r="X4097">
        <v>3</v>
      </c>
      <c r="Y4097">
        <v>0</v>
      </c>
      <c r="Z4097">
        <v>0</v>
      </c>
      <c r="AA4097">
        <v>0</v>
      </c>
      <c r="AB4097">
        <v>1</v>
      </c>
      <c r="AC4097">
        <v>0</v>
      </c>
      <c r="AD4097">
        <v>0</v>
      </c>
      <c r="AE4097">
        <v>1</v>
      </c>
    </row>
    <row r="4098" spans="1:36" x14ac:dyDescent="0.15">
      <c r="A4098">
        <v>3167</v>
      </c>
      <c r="B4098">
        <v>123</v>
      </c>
      <c r="C4098">
        <v>17</v>
      </c>
      <c r="D4098" s="17">
        <v>2003</v>
      </c>
      <c r="E4098" s="17">
        <v>4</v>
      </c>
      <c r="F4098" s="17">
        <v>24</v>
      </c>
      <c r="G4098" s="40">
        <f t="shared" si="496"/>
        <v>37735</v>
      </c>
      <c r="H4098">
        <f t="shared" si="497"/>
        <v>17</v>
      </c>
      <c r="I4098" s="38">
        <v>0</v>
      </c>
      <c r="J4098" s="38">
        <v>0.33611111111111108</v>
      </c>
      <c r="K4098">
        <v>4020</v>
      </c>
      <c r="L4098">
        <v>27</v>
      </c>
      <c r="O4098">
        <v>7</v>
      </c>
      <c r="P4098">
        <v>3</v>
      </c>
      <c r="Q4098">
        <v>2</v>
      </c>
      <c r="R4098">
        <v>38.200000000000003</v>
      </c>
      <c r="S4098">
        <v>1</v>
      </c>
      <c r="T4098">
        <v>2</v>
      </c>
      <c r="W4098" s="41" t="s">
        <v>118</v>
      </c>
      <c r="X4098">
        <v>4</v>
      </c>
      <c r="Y4098">
        <v>0</v>
      </c>
      <c r="Z4098">
        <v>0</v>
      </c>
      <c r="AA4098">
        <v>0</v>
      </c>
      <c r="AB4098">
        <v>0</v>
      </c>
      <c r="AC4098">
        <v>1</v>
      </c>
      <c r="AD4098">
        <v>0</v>
      </c>
      <c r="AE4098">
        <v>1</v>
      </c>
    </row>
    <row r="4099" spans="1:36" x14ac:dyDescent="0.15">
      <c r="A4099">
        <v>3152</v>
      </c>
      <c r="B4099">
        <v>121</v>
      </c>
      <c r="C4099">
        <v>17</v>
      </c>
      <c r="D4099" s="19">
        <v>2003</v>
      </c>
      <c r="E4099" s="19">
        <v>4</v>
      </c>
      <c r="F4099" s="19">
        <v>25</v>
      </c>
      <c r="G4099" s="40">
        <f t="shared" si="496"/>
        <v>37736</v>
      </c>
      <c r="H4099">
        <f t="shared" si="497"/>
        <v>17</v>
      </c>
      <c r="I4099" s="38">
        <v>0</v>
      </c>
      <c r="J4099" s="38">
        <v>0.37222222222222223</v>
      </c>
      <c r="K4099">
        <v>303</v>
      </c>
      <c r="L4099">
        <v>20</v>
      </c>
      <c r="O4099">
        <v>7</v>
      </c>
      <c r="P4099">
        <v>3</v>
      </c>
      <c r="Q4099">
        <v>2</v>
      </c>
      <c r="T4099">
        <v>2</v>
      </c>
      <c r="W4099" s="41" t="s">
        <v>330</v>
      </c>
      <c r="X4099">
        <v>5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1</v>
      </c>
      <c r="AE4099">
        <v>1</v>
      </c>
    </row>
    <row r="4100" spans="1:36" x14ac:dyDescent="0.15">
      <c r="A4100">
        <v>1159</v>
      </c>
      <c r="B4100">
        <v>42</v>
      </c>
      <c r="C4100">
        <v>16</v>
      </c>
      <c r="D4100" s="17">
        <v>2004</v>
      </c>
      <c r="E4100" s="17">
        <v>4</v>
      </c>
      <c r="F4100" s="17">
        <v>19</v>
      </c>
      <c r="G4100" s="40">
        <f t="shared" si="496"/>
        <v>38096</v>
      </c>
      <c r="H4100">
        <f t="shared" si="497"/>
        <v>17</v>
      </c>
      <c r="I4100" s="38">
        <v>8</v>
      </c>
      <c r="J4100" s="38">
        <v>8</v>
      </c>
      <c r="K4100">
        <v>6239</v>
      </c>
      <c r="L4100">
        <v>22</v>
      </c>
      <c r="O4100">
        <v>7</v>
      </c>
      <c r="P4100">
        <v>3</v>
      </c>
      <c r="Q4100">
        <v>1</v>
      </c>
      <c r="R4100">
        <v>36.1</v>
      </c>
      <c r="S4100">
        <v>0</v>
      </c>
      <c r="T4100">
        <v>2</v>
      </c>
      <c r="W4100" s="41" t="s">
        <v>118</v>
      </c>
      <c r="X4100">
        <v>0</v>
      </c>
      <c r="Y4100">
        <v>1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</row>
    <row r="4101" spans="1:36" x14ac:dyDescent="0.15">
      <c r="A4101">
        <v>1176</v>
      </c>
      <c r="B4101">
        <v>42</v>
      </c>
      <c r="C4101">
        <v>16</v>
      </c>
      <c r="D4101" s="19">
        <v>2004</v>
      </c>
      <c r="E4101" s="19">
        <v>4</v>
      </c>
      <c r="F4101" s="19">
        <v>21</v>
      </c>
      <c r="G4101" s="40">
        <f t="shared" si="496"/>
        <v>38098</v>
      </c>
      <c r="H4101">
        <f t="shared" si="497"/>
        <v>17</v>
      </c>
      <c r="I4101" s="38">
        <v>0</v>
      </c>
      <c r="J4101" s="38">
        <v>0.41875000000000001</v>
      </c>
      <c r="L4101">
        <v>26</v>
      </c>
      <c r="O4101">
        <v>7</v>
      </c>
      <c r="P4101">
        <v>3</v>
      </c>
      <c r="Q4101">
        <v>1</v>
      </c>
      <c r="T4101">
        <v>2</v>
      </c>
      <c r="W4101" s="41" t="s">
        <v>50</v>
      </c>
      <c r="X4101">
        <v>1</v>
      </c>
      <c r="Y4101">
        <v>0</v>
      </c>
      <c r="Z4101">
        <v>1</v>
      </c>
      <c r="AA4101">
        <v>0</v>
      </c>
      <c r="AB4101">
        <v>0</v>
      </c>
      <c r="AC4101">
        <v>0</v>
      </c>
      <c r="AD4101">
        <v>0</v>
      </c>
      <c r="AE4101">
        <v>1</v>
      </c>
    </row>
    <row r="4102" spans="1:36" x14ac:dyDescent="0.15">
      <c r="A4102">
        <v>5436</v>
      </c>
      <c r="B4102">
        <v>222</v>
      </c>
      <c r="C4102">
        <v>16</v>
      </c>
      <c r="D4102" s="17">
        <v>2008</v>
      </c>
      <c r="E4102" s="17">
        <v>4</v>
      </c>
      <c r="F4102" s="17">
        <v>21</v>
      </c>
      <c r="G4102" s="40">
        <f t="shared" si="496"/>
        <v>39559</v>
      </c>
      <c r="H4102">
        <f t="shared" si="497"/>
        <v>17</v>
      </c>
      <c r="I4102" s="29">
        <v>0.48472222222222222</v>
      </c>
      <c r="J4102" s="29">
        <v>0.48472222222222222</v>
      </c>
      <c r="K4102">
        <v>8041</v>
      </c>
      <c r="N4102">
        <v>25</v>
      </c>
      <c r="O4102">
        <v>7</v>
      </c>
      <c r="P4102">
        <v>3</v>
      </c>
      <c r="Q4102">
        <v>1</v>
      </c>
      <c r="W4102" s="41" t="s">
        <v>49</v>
      </c>
      <c r="X4102">
        <v>0</v>
      </c>
      <c r="Y4102">
        <v>1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</row>
    <row r="4103" spans="1:36" x14ac:dyDescent="0.15">
      <c r="A4103">
        <v>5445</v>
      </c>
      <c r="B4103">
        <v>222</v>
      </c>
      <c r="C4103">
        <v>17</v>
      </c>
      <c r="D4103" s="17">
        <v>2008</v>
      </c>
      <c r="E4103" s="17">
        <v>4</v>
      </c>
      <c r="F4103" s="17">
        <v>23</v>
      </c>
      <c r="G4103" s="40">
        <f t="shared" si="496"/>
        <v>39561</v>
      </c>
      <c r="H4103">
        <f t="shared" si="497"/>
        <v>17</v>
      </c>
      <c r="I4103" s="29">
        <v>0.3923611111111111</v>
      </c>
      <c r="J4103" s="29">
        <v>0.3923611111111111</v>
      </c>
      <c r="K4103">
        <v>8042</v>
      </c>
      <c r="N4103">
        <v>25</v>
      </c>
      <c r="O4103">
        <v>7</v>
      </c>
      <c r="P4103">
        <v>3</v>
      </c>
      <c r="Q4103">
        <v>1</v>
      </c>
      <c r="T4103">
        <v>3</v>
      </c>
      <c r="W4103" s="41" t="s">
        <v>118</v>
      </c>
      <c r="X4103">
        <v>0</v>
      </c>
      <c r="Y4103">
        <v>1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</row>
    <row r="4104" spans="1:36" x14ac:dyDescent="0.15">
      <c r="A4104">
        <v>5387</v>
      </c>
      <c r="B4104">
        <v>221</v>
      </c>
      <c r="C4104">
        <v>17</v>
      </c>
      <c r="D4104" s="17">
        <v>2008</v>
      </c>
      <c r="E4104" s="17">
        <v>4</v>
      </c>
      <c r="F4104" s="17">
        <v>24</v>
      </c>
      <c r="G4104" s="40">
        <f t="shared" si="496"/>
        <v>39562</v>
      </c>
      <c r="H4104">
        <f t="shared" si="497"/>
        <v>17</v>
      </c>
      <c r="I4104" s="29">
        <v>0.43055555555555558</v>
      </c>
      <c r="J4104" s="29">
        <v>0.43055555555555558</v>
      </c>
      <c r="K4104">
        <v>8043</v>
      </c>
      <c r="N4104">
        <v>25</v>
      </c>
      <c r="O4104">
        <v>7</v>
      </c>
      <c r="P4104">
        <v>3</v>
      </c>
      <c r="Q4104">
        <v>2</v>
      </c>
      <c r="R4104">
        <v>38.4</v>
      </c>
      <c r="S4104">
        <v>1</v>
      </c>
      <c r="T4104">
        <v>3</v>
      </c>
      <c r="W4104" s="41" t="s">
        <v>118</v>
      </c>
      <c r="X4104">
        <v>1</v>
      </c>
      <c r="Y4104">
        <v>0</v>
      </c>
      <c r="Z4104">
        <v>1</v>
      </c>
      <c r="AA4104">
        <v>0</v>
      </c>
      <c r="AB4104">
        <v>0</v>
      </c>
      <c r="AC4104">
        <v>0</v>
      </c>
      <c r="AD4104">
        <v>0</v>
      </c>
      <c r="AE4104">
        <v>1</v>
      </c>
    </row>
    <row r="4105" spans="1:36" x14ac:dyDescent="0.15">
      <c r="A4105">
        <v>5390</v>
      </c>
      <c r="B4105">
        <v>221</v>
      </c>
      <c r="C4105">
        <v>17</v>
      </c>
      <c r="D4105" s="17">
        <v>2008</v>
      </c>
      <c r="E4105" s="17">
        <v>4</v>
      </c>
      <c r="F4105" s="17">
        <v>24</v>
      </c>
      <c r="G4105" s="40">
        <f t="shared" si="496"/>
        <v>39562</v>
      </c>
      <c r="H4105">
        <f t="shared" si="497"/>
        <v>17</v>
      </c>
      <c r="I4105" s="29">
        <v>0.4375</v>
      </c>
      <c r="J4105" s="29">
        <v>0.4375</v>
      </c>
      <c r="N4105">
        <v>25</v>
      </c>
      <c r="O4105">
        <v>7</v>
      </c>
      <c r="P4105">
        <v>3</v>
      </c>
      <c r="Q4105">
        <v>2</v>
      </c>
      <c r="T4105">
        <v>3</v>
      </c>
      <c r="W4105" s="41" t="s">
        <v>278</v>
      </c>
      <c r="X4105">
        <v>1</v>
      </c>
      <c r="Y4105">
        <v>0</v>
      </c>
      <c r="Z4105">
        <v>1</v>
      </c>
      <c r="AA4105">
        <v>0</v>
      </c>
      <c r="AB4105">
        <v>0</v>
      </c>
      <c r="AC4105">
        <v>0</v>
      </c>
      <c r="AD4105">
        <v>0</v>
      </c>
      <c r="AE4105">
        <v>1</v>
      </c>
    </row>
    <row r="4106" spans="1:36" x14ac:dyDescent="0.15">
      <c r="A4106">
        <v>5384</v>
      </c>
      <c r="B4106">
        <v>221</v>
      </c>
      <c r="C4106">
        <v>17</v>
      </c>
      <c r="D4106" s="17">
        <v>2008</v>
      </c>
      <c r="E4106" s="17">
        <v>4</v>
      </c>
      <c r="F4106" s="17">
        <v>24</v>
      </c>
      <c r="G4106" s="40">
        <f t="shared" si="496"/>
        <v>39562</v>
      </c>
      <c r="H4106">
        <f t="shared" si="497"/>
        <v>17</v>
      </c>
      <c r="I4106" s="29">
        <v>0.38611111111111113</v>
      </c>
      <c r="J4106" s="29">
        <v>0.38611111111111113</v>
      </c>
      <c r="N4106">
        <v>25</v>
      </c>
      <c r="O4106">
        <v>7</v>
      </c>
      <c r="P4106">
        <v>3</v>
      </c>
      <c r="Q4106">
        <v>2</v>
      </c>
      <c r="W4106" s="41" t="s">
        <v>118</v>
      </c>
      <c r="X4106">
        <v>0</v>
      </c>
      <c r="Y4106">
        <v>1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</row>
    <row r="4107" spans="1:36" x14ac:dyDescent="0.15">
      <c r="A4107">
        <v>3123</v>
      </c>
      <c r="B4107">
        <v>118</v>
      </c>
      <c r="C4107">
        <v>17</v>
      </c>
      <c r="D4107" s="19">
        <v>2003</v>
      </c>
      <c r="E4107" s="19">
        <v>4</v>
      </c>
      <c r="F4107" s="19">
        <v>28</v>
      </c>
      <c r="G4107" s="40">
        <f t="shared" ref="G4107:G4119" si="498">DATE(D4107,E4107,F4107)</f>
        <v>37739</v>
      </c>
      <c r="H4107">
        <f t="shared" ref="H4107:H4119" si="499">INT((G4107-DATE(YEAR(G4107-WEEKDAY(G4107-1)+4),1,3)+WEEKDAY(DATE(YEAR(G4107-WEEKDAY(G4107-1)+4),1,3))+5)/7)</f>
        <v>18</v>
      </c>
      <c r="I4107" s="38">
        <v>0</v>
      </c>
      <c r="J4107" s="38">
        <v>0.37847222222222227</v>
      </c>
      <c r="L4107">
        <v>22</v>
      </c>
      <c r="O4107">
        <v>7</v>
      </c>
      <c r="P4107">
        <v>3</v>
      </c>
      <c r="Q4107">
        <v>2</v>
      </c>
      <c r="R4107">
        <v>39.1</v>
      </c>
      <c r="S4107">
        <v>1</v>
      </c>
      <c r="T4107">
        <v>2</v>
      </c>
      <c r="W4107" s="41" t="s">
        <v>118</v>
      </c>
      <c r="X4107">
        <v>4</v>
      </c>
      <c r="Y4107">
        <v>0</v>
      </c>
      <c r="Z4107">
        <v>0</v>
      </c>
      <c r="AA4107">
        <v>0</v>
      </c>
      <c r="AB4107">
        <v>0</v>
      </c>
      <c r="AC4107">
        <v>1</v>
      </c>
      <c r="AD4107">
        <v>0</v>
      </c>
      <c r="AE4107">
        <v>1</v>
      </c>
    </row>
    <row r="4108" spans="1:36" x14ac:dyDescent="0.15">
      <c r="A4108">
        <v>3133</v>
      </c>
      <c r="B4108">
        <v>119</v>
      </c>
      <c r="C4108">
        <v>17</v>
      </c>
      <c r="D4108" s="17">
        <v>2003</v>
      </c>
      <c r="E4108" s="17">
        <v>4</v>
      </c>
      <c r="F4108" s="17">
        <v>28</v>
      </c>
      <c r="G4108" s="40">
        <f t="shared" si="498"/>
        <v>37739</v>
      </c>
      <c r="H4108">
        <f t="shared" si="499"/>
        <v>18</v>
      </c>
      <c r="I4108" s="38">
        <v>0</v>
      </c>
      <c r="J4108" s="38">
        <v>0.3527777777777778</v>
      </c>
      <c r="L4108">
        <v>23</v>
      </c>
      <c r="O4108">
        <v>7</v>
      </c>
      <c r="P4108">
        <v>3</v>
      </c>
      <c r="Q4108">
        <v>2</v>
      </c>
      <c r="R4108">
        <v>38.799999999999997</v>
      </c>
      <c r="S4108">
        <v>1</v>
      </c>
      <c r="T4108">
        <v>2</v>
      </c>
      <c r="W4108" s="41" t="s">
        <v>378</v>
      </c>
      <c r="X4108">
        <v>4</v>
      </c>
      <c r="Y4108">
        <v>0</v>
      </c>
      <c r="Z4108">
        <v>0</v>
      </c>
      <c r="AA4108">
        <v>0</v>
      </c>
      <c r="AB4108">
        <v>0</v>
      </c>
      <c r="AC4108">
        <v>1</v>
      </c>
      <c r="AD4108">
        <v>0</v>
      </c>
      <c r="AE4108">
        <v>1</v>
      </c>
    </row>
    <row r="4109" spans="1:36" x14ac:dyDescent="0.15">
      <c r="A4109">
        <v>3125</v>
      </c>
      <c r="B4109">
        <v>118</v>
      </c>
      <c r="C4109">
        <v>17</v>
      </c>
      <c r="D4109" s="19">
        <v>2003</v>
      </c>
      <c r="E4109" s="19">
        <v>4</v>
      </c>
      <c r="F4109" s="19">
        <v>28</v>
      </c>
      <c r="G4109" s="40">
        <f t="shared" si="498"/>
        <v>37739</v>
      </c>
      <c r="H4109">
        <f t="shared" si="499"/>
        <v>18</v>
      </c>
      <c r="I4109" s="38">
        <v>0</v>
      </c>
      <c r="J4109" s="38">
        <v>0.41944444444444445</v>
      </c>
      <c r="L4109">
        <v>26</v>
      </c>
      <c r="O4109">
        <v>7</v>
      </c>
      <c r="P4109">
        <v>3</v>
      </c>
      <c r="Q4109">
        <v>1</v>
      </c>
      <c r="R4109">
        <v>36</v>
      </c>
      <c r="S4109">
        <v>0</v>
      </c>
      <c r="T4109">
        <v>2</v>
      </c>
      <c r="W4109" s="41" t="s">
        <v>118</v>
      </c>
      <c r="X4109">
        <v>3</v>
      </c>
      <c r="Y4109">
        <v>0</v>
      </c>
      <c r="Z4109">
        <v>0</v>
      </c>
      <c r="AA4109">
        <v>0</v>
      </c>
      <c r="AB4109">
        <v>1</v>
      </c>
      <c r="AC4109">
        <v>0</v>
      </c>
      <c r="AD4109">
        <v>0</v>
      </c>
      <c r="AE4109">
        <v>1</v>
      </c>
      <c r="AH4109">
        <f>SUBTOTAL(9,AH4084:AH4108)</f>
        <v>4</v>
      </c>
      <c r="AI4109">
        <f>SUBTOTAL(9,AI4084:AI4108)</f>
        <v>3</v>
      </c>
      <c r="AJ4109">
        <f>SUBTOTAL(9,AJ4084:AJ4108)</f>
        <v>0</v>
      </c>
    </row>
    <row r="4110" spans="1:36" x14ac:dyDescent="0.15">
      <c r="A4110">
        <v>3119</v>
      </c>
      <c r="B4110">
        <v>117</v>
      </c>
      <c r="C4110">
        <v>18</v>
      </c>
      <c r="D4110" s="19">
        <v>2003</v>
      </c>
      <c r="E4110" s="19">
        <v>4</v>
      </c>
      <c r="F4110" s="19">
        <v>29</v>
      </c>
      <c r="G4110" s="40">
        <f t="shared" si="498"/>
        <v>37740</v>
      </c>
      <c r="H4110">
        <f t="shared" si="499"/>
        <v>18</v>
      </c>
      <c r="I4110" s="38">
        <v>0</v>
      </c>
      <c r="J4110" s="38">
        <v>0.41944444444444445</v>
      </c>
      <c r="K4110">
        <v>303</v>
      </c>
      <c r="L4110">
        <v>20</v>
      </c>
      <c r="O4110">
        <v>7</v>
      </c>
      <c r="P4110">
        <v>3</v>
      </c>
      <c r="Q4110">
        <v>2</v>
      </c>
      <c r="R4110">
        <v>36.9</v>
      </c>
      <c r="S4110">
        <v>0</v>
      </c>
      <c r="T4110">
        <v>2</v>
      </c>
      <c r="W4110" s="41" t="s">
        <v>50</v>
      </c>
      <c r="X4110">
        <v>3</v>
      </c>
      <c r="Y4110">
        <v>0</v>
      </c>
      <c r="Z4110">
        <v>0</v>
      </c>
      <c r="AA4110">
        <v>0</v>
      </c>
      <c r="AB4110">
        <v>1</v>
      </c>
      <c r="AC4110">
        <v>0</v>
      </c>
      <c r="AD4110">
        <v>0</v>
      </c>
      <c r="AE4110">
        <v>1</v>
      </c>
    </row>
    <row r="4111" spans="1:36" x14ac:dyDescent="0.15">
      <c r="A4111">
        <v>3110</v>
      </c>
      <c r="B4111">
        <v>116</v>
      </c>
      <c r="C4111">
        <v>18</v>
      </c>
      <c r="D4111" s="17">
        <v>2003</v>
      </c>
      <c r="E4111" s="17">
        <v>4</v>
      </c>
      <c r="F4111" s="17">
        <v>29</v>
      </c>
      <c r="G4111" s="40">
        <f t="shared" si="498"/>
        <v>37740</v>
      </c>
      <c r="H4111">
        <f t="shared" si="499"/>
        <v>18</v>
      </c>
      <c r="I4111" s="38">
        <v>0</v>
      </c>
      <c r="J4111" s="38">
        <v>0.35833333333333334</v>
      </c>
      <c r="L4111">
        <v>24</v>
      </c>
      <c r="O4111">
        <v>7</v>
      </c>
      <c r="P4111">
        <v>3</v>
      </c>
      <c r="Q4111">
        <v>2</v>
      </c>
      <c r="R4111">
        <v>34.5</v>
      </c>
      <c r="T4111">
        <v>2</v>
      </c>
      <c r="W4111" s="41" t="s">
        <v>278</v>
      </c>
      <c r="X4111">
        <v>4</v>
      </c>
      <c r="Y4111">
        <v>0</v>
      </c>
      <c r="Z4111">
        <v>0</v>
      </c>
      <c r="AA4111">
        <v>0</v>
      </c>
      <c r="AB4111">
        <v>0</v>
      </c>
      <c r="AC4111">
        <v>1</v>
      </c>
      <c r="AD4111">
        <v>0</v>
      </c>
      <c r="AE4111">
        <v>1</v>
      </c>
    </row>
    <row r="4112" spans="1:36" x14ac:dyDescent="0.15">
      <c r="A4112">
        <v>3106</v>
      </c>
      <c r="B4112">
        <v>115</v>
      </c>
      <c r="C4112">
        <v>18</v>
      </c>
      <c r="D4112" s="17">
        <v>2003</v>
      </c>
      <c r="E4112" s="17">
        <v>4</v>
      </c>
      <c r="F4112" s="17">
        <v>30</v>
      </c>
      <c r="G4112" s="40">
        <f t="shared" si="498"/>
        <v>37741</v>
      </c>
      <c r="H4112">
        <f t="shared" si="499"/>
        <v>18</v>
      </c>
      <c r="I4112" s="38">
        <v>0</v>
      </c>
      <c r="J4112" s="38">
        <v>0.33611111111111108</v>
      </c>
      <c r="K4112">
        <v>3868</v>
      </c>
      <c r="L4112">
        <v>26</v>
      </c>
      <c r="O4112">
        <v>7</v>
      </c>
      <c r="P4112">
        <v>3</v>
      </c>
      <c r="Q4112">
        <v>2</v>
      </c>
      <c r="R4112">
        <v>37.4</v>
      </c>
      <c r="S4112">
        <v>0</v>
      </c>
      <c r="T4112">
        <v>2</v>
      </c>
      <c r="W4112" s="41" t="s">
        <v>118</v>
      </c>
      <c r="X4112">
        <v>0</v>
      </c>
      <c r="Y4112">
        <v>1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</row>
    <row r="4113" spans="1:39" x14ac:dyDescent="0.15">
      <c r="A4113">
        <v>3089</v>
      </c>
      <c r="B4113">
        <v>113</v>
      </c>
      <c r="C4113">
        <v>18</v>
      </c>
      <c r="D4113" s="19">
        <v>2003</v>
      </c>
      <c r="E4113" s="19">
        <v>5</v>
      </c>
      <c r="F4113" s="19">
        <v>1</v>
      </c>
      <c r="G4113" s="40">
        <f t="shared" si="498"/>
        <v>37742</v>
      </c>
      <c r="H4113">
        <f t="shared" si="499"/>
        <v>18</v>
      </c>
      <c r="I4113" s="38"/>
      <c r="J4113" s="38"/>
      <c r="K4113">
        <v>4050</v>
      </c>
      <c r="L4113">
        <v>22</v>
      </c>
      <c r="O4113">
        <v>7</v>
      </c>
      <c r="P4113">
        <v>3</v>
      </c>
      <c r="Q4113">
        <v>2</v>
      </c>
      <c r="W4113" s="41" t="s">
        <v>118</v>
      </c>
      <c r="X4113">
        <v>0</v>
      </c>
      <c r="Y4113">
        <v>1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</row>
    <row r="4114" spans="1:39" x14ac:dyDescent="0.15">
      <c r="A4114">
        <v>1076</v>
      </c>
      <c r="B4114">
        <v>38</v>
      </c>
      <c r="C4114">
        <v>18</v>
      </c>
      <c r="D4114" s="19">
        <v>2004</v>
      </c>
      <c r="E4114" s="19">
        <v>4</v>
      </c>
      <c r="F4114" s="19">
        <v>29</v>
      </c>
      <c r="G4114" s="40">
        <f t="shared" si="498"/>
        <v>38106</v>
      </c>
      <c r="H4114">
        <f t="shared" si="499"/>
        <v>18</v>
      </c>
      <c r="I4114" s="38">
        <v>0</v>
      </c>
      <c r="J4114" s="38">
        <v>0.3756944444444445</v>
      </c>
      <c r="K4114">
        <v>5209</v>
      </c>
      <c r="L4114">
        <v>21</v>
      </c>
      <c r="O4114">
        <v>7</v>
      </c>
      <c r="P4114">
        <v>3</v>
      </c>
      <c r="Q4114">
        <v>1</v>
      </c>
      <c r="T4114">
        <v>2</v>
      </c>
      <c r="W4114" s="41" t="s">
        <v>120</v>
      </c>
      <c r="X4114">
        <v>1</v>
      </c>
      <c r="Y4114">
        <v>0</v>
      </c>
      <c r="Z4114">
        <v>1</v>
      </c>
      <c r="AA4114">
        <v>0</v>
      </c>
      <c r="AB4114">
        <v>0</v>
      </c>
      <c r="AC4114">
        <v>0</v>
      </c>
      <c r="AD4114">
        <v>0</v>
      </c>
      <c r="AE4114">
        <v>1</v>
      </c>
      <c r="AH4114">
        <f>SUBTOTAL(9,AH4110:AH4113)</f>
        <v>0</v>
      </c>
      <c r="AI4114">
        <f>SUBTOTAL(9,AI4110:AI4113)</f>
        <v>0</v>
      </c>
      <c r="AJ4114">
        <f>SUBTOTAL(9,AJ4110:AJ4113)</f>
        <v>0</v>
      </c>
    </row>
    <row r="4115" spans="1:39" x14ac:dyDescent="0.15">
      <c r="A4115">
        <v>1077</v>
      </c>
      <c r="B4115">
        <v>38</v>
      </c>
      <c r="C4115">
        <v>18</v>
      </c>
      <c r="D4115" s="19">
        <v>2004</v>
      </c>
      <c r="E4115" s="19">
        <v>4</v>
      </c>
      <c r="F4115" s="19">
        <v>29</v>
      </c>
      <c r="G4115" s="40">
        <f t="shared" si="498"/>
        <v>38106</v>
      </c>
      <c r="H4115">
        <f t="shared" si="499"/>
        <v>18</v>
      </c>
      <c r="I4115" s="38">
        <v>0</v>
      </c>
      <c r="J4115" s="38">
        <v>0.38541666666666669</v>
      </c>
      <c r="L4115">
        <v>25</v>
      </c>
      <c r="O4115">
        <v>7</v>
      </c>
      <c r="P4115">
        <v>3</v>
      </c>
      <c r="Q4115">
        <v>1</v>
      </c>
      <c r="T4115">
        <v>2</v>
      </c>
      <c r="W4115" s="41" t="s">
        <v>278</v>
      </c>
      <c r="X4115">
        <v>3</v>
      </c>
      <c r="Y4115">
        <v>0</v>
      </c>
      <c r="Z4115">
        <v>0</v>
      </c>
      <c r="AA4115">
        <v>0</v>
      </c>
      <c r="AB4115">
        <v>1</v>
      </c>
      <c r="AC4115">
        <v>0</v>
      </c>
      <c r="AD4115">
        <v>0</v>
      </c>
      <c r="AE4115">
        <v>1</v>
      </c>
    </row>
    <row r="4116" spans="1:39" x14ac:dyDescent="0.15">
      <c r="A4116">
        <v>1085</v>
      </c>
      <c r="B4116">
        <v>38</v>
      </c>
      <c r="C4116">
        <v>18</v>
      </c>
      <c r="D4116" s="17">
        <v>2004</v>
      </c>
      <c r="E4116" s="17">
        <v>4</v>
      </c>
      <c r="F4116" s="17">
        <v>30</v>
      </c>
      <c r="G4116" s="40">
        <f t="shared" si="498"/>
        <v>38107</v>
      </c>
      <c r="H4116">
        <f t="shared" si="499"/>
        <v>18</v>
      </c>
      <c r="I4116" s="38">
        <v>10</v>
      </c>
      <c r="J4116" s="38">
        <v>10</v>
      </c>
      <c r="K4116">
        <v>6237</v>
      </c>
      <c r="L4116">
        <v>29</v>
      </c>
      <c r="O4116">
        <v>7</v>
      </c>
      <c r="P4116">
        <v>3</v>
      </c>
      <c r="Q4116">
        <v>2</v>
      </c>
      <c r="R4116">
        <v>37.6</v>
      </c>
      <c r="S4116">
        <v>1</v>
      </c>
      <c r="T4116">
        <v>2</v>
      </c>
      <c r="W4116" s="41" t="s">
        <v>278</v>
      </c>
      <c r="X4116">
        <v>0</v>
      </c>
      <c r="Y4116">
        <v>1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</row>
    <row r="4117" spans="1:39" x14ac:dyDescent="0.15">
      <c r="A4117">
        <v>5410</v>
      </c>
      <c r="B4117">
        <v>221</v>
      </c>
      <c r="C4117">
        <v>18</v>
      </c>
      <c r="D4117" s="19">
        <v>2008</v>
      </c>
      <c r="E4117" s="19">
        <v>4</v>
      </c>
      <c r="F4117" s="19">
        <v>29</v>
      </c>
      <c r="G4117" s="40">
        <f t="shared" si="498"/>
        <v>39567</v>
      </c>
      <c r="H4117">
        <f t="shared" si="499"/>
        <v>18</v>
      </c>
      <c r="I4117" s="29">
        <v>0.37777777777777777</v>
      </c>
      <c r="J4117" s="29">
        <v>0.37777777777777777</v>
      </c>
      <c r="N4117">
        <v>25</v>
      </c>
      <c r="O4117">
        <v>7</v>
      </c>
      <c r="P4117">
        <v>3</v>
      </c>
      <c r="Q4117">
        <v>1</v>
      </c>
      <c r="R4117">
        <v>35.1</v>
      </c>
      <c r="S4117">
        <v>0</v>
      </c>
      <c r="T4117">
        <v>3</v>
      </c>
      <c r="W4117" s="41" t="s">
        <v>118</v>
      </c>
      <c r="X4117">
        <v>1</v>
      </c>
      <c r="Y4117">
        <v>0</v>
      </c>
      <c r="Z4117">
        <v>1</v>
      </c>
      <c r="AA4117">
        <v>0</v>
      </c>
      <c r="AB4117">
        <v>0</v>
      </c>
      <c r="AC4117">
        <v>0</v>
      </c>
      <c r="AD4117">
        <v>0</v>
      </c>
      <c r="AE4117">
        <v>1</v>
      </c>
      <c r="AM4117" t="s">
        <v>2920</v>
      </c>
    </row>
    <row r="4118" spans="1:39" x14ac:dyDescent="0.15">
      <c r="A4118">
        <v>3727</v>
      </c>
      <c r="B4118">
        <v>165</v>
      </c>
      <c r="C4118">
        <v>18</v>
      </c>
      <c r="D4118" s="19">
        <v>2008</v>
      </c>
      <c r="E4118" s="19">
        <v>5</v>
      </c>
      <c r="F4118" s="19">
        <v>2</v>
      </c>
      <c r="G4118" s="40">
        <f t="shared" si="498"/>
        <v>39570</v>
      </c>
      <c r="H4118">
        <f t="shared" si="499"/>
        <v>18</v>
      </c>
      <c r="I4118" s="38">
        <v>0</v>
      </c>
      <c r="J4118" s="38">
        <v>0.45</v>
      </c>
      <c r="K4118">
        <v>6576</v>
      </c>
      <c r="N4118">
        <v>25</v>
      </c>
      <c r="O4118">
        <v>7</v>
      </c>
      <c r="P4118">
        <v>3</v>
      </c>
      <c r="Q4118">
        <v>2</v>
      </c>
      <c r="W4118" s="41" t="s">
        <v>50</v>
      </c>
      <c r="X4118">
        <v>1</v>
      </c>
      <c r="Y4118">
        <v>0</v>
      </c>
      <c r="Z4118">
        <v>1</v>
      </c>
      <c r="AA4118">
        <v>0</v>
      </c>
      <c r="AB4118">
        <v>0</v>
      </c>
      <c r="AC4118">
        <v>0</v>
      </c>
      <c r="AD4118">
        <v>0</v>
      </c>
      <c r="AE4118">
        <v>1</v>
      </c>
      <c r="AH4118">
        <f>SUBTOTAL(9,AH4115:AH4117)</f>
        <v>0</v>
      </c>
      <c r="AI4118">
        <f>SUBTOTAL(9,AI4115:AI4117)</f>
        <v>0</v>
      </c>
      <c r="AJ4118">
        <f>SUBTOTAL(9,AJ4115:AJ4117)</f>
        <v>0</v>
      </c>
    </row>
    <row r="4119" spans="1:39" x14ac:dyDescent="0.15">
      <c r="A4119">
        <v>5122</v>
      </c>
      <c r="B4119">
        <v>212</v>
      </c>
      <c r="C4119">
        <v>18</v>
      </c>
      <c r="D4119" s="17">
        <v>2009</v>
      </c>
      <c r="E4119" s="17">
        <v>4</v>
      </c>
      <c r="F4119" s="17">
        <v>30</v>
      </c>
      <c r="G4119" s="40">
        <f t="shared" si="498"/>
        <v>39933</v>
      </c>
      <c r="H4119">
        <f t="shared" si="499"/>
        <v>18</v>
      </c>
      <c r="I4119" s="29">
        <v>0.34583333333333338</v>
      </c>
      <c r="J4119" s="29">
        <v>0.34583333333333333</v>
      </c>
      <c r="L4119">
        <v>29</v>
      </c>
      <c r="O4119">
        <v>7</v>
      </c>
      <c r="P4119">
        <v>3</v>
      </c>
      <c r="Q4119">
        <v>1</v>
      </c>
      <c r="R4119">
        <v>37.1</v>
      </c>
      <c r="S4119">
        <v>0</v>
      </c>
      <c r="T4119">
        <v>4</v>
      </c>
      <c r="W4119" s="41" t="s">
        <v>118</v>
      </c>
      <c r="X4119">
        <v>0</v>
      </c>
      <c r="Y4119">
        <v>1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</row>
    <row r="4120" spans="1:39" x14ac:dyDescent="0.15">
      <c r="A4120">
        <v>3084</v>
      </c>
      <c r="B4120">
        <v>112</v>
      </c>
      <c r="C4120">
        <v>18</v>
      </c>
      <c r="D4120" s="17">
        <v>2003</v>
      </c>
      <c r="E4120" s="17">
        <v>5</v>
      </c>
      <c r="F4120" s="17">
        <v>5</v>
      </c>
      <c r="G4120" s="40">
        <f t="shared" ref="G4120:G4141" si="500">DATE(D4120,E4120,F4120)</f>
        <v>37746</v>
      </c>
      <c r="H4120">
        <f t="shared" ref="H4120:H4141" si="501">INT((G4120-DATE(YEAR(G4120-WEEKDAY(G4120-1)+4),1,3)+WEEKDAY(DATE(YEAR(G4120-WEEKDAY(G4120-1)+4),1,3))+5)/7)</f>
        <v>19</v>
      </c>
      <c r="I4120" s="38">
        <v>0</v>
      </c>
      <c r="J4120" s="38">
        <v>0.43402777777777773</v>
      </c>
      <c r="K4120">
        <v>3027</v>
      </c>
      <c r="L4120">
        <v>21</v>
      </c>
      <c r="O4120">
        <v>7</v>
      </c>
      <c r="P4120">
        <v>3</v>
      </c>
      <c r="Q4120">
        <v>2</v>
      </c>
      <c r="R4120">
        <v>37.9</v>
      </c>
      <c r="S4120">
        <v>1</v>
      </c>
      <c r="T4120">
        <v>2</v>
      </c>
      <c r="W4120" s="41" t="s">
        <v>54</v>
      </c>
      <c r="X4120">
        <v>1</v>
      </c>
      <c r="Y4120">
        <v>0</v>
      </c>
      <c r="Z4120">
        <v>1</v>
      </c>
      <c r="AA4120">
        <v>0</v>
      </c>
      <c r="AB4120">
        <v>0</v>
      </c>
      <c r="AC4120">
        <v>0</v>
      </c>
      <c r="AD4120">
        <v>0</v>
      </c>
      <c r="AE4120">
        <v>1</v>
      </c>
    </row>
    <row r="4121" spans="1:39" x14ac:dyDescent="0.15">
      <c r="A4121">
        <v>3031</v>
      </c>
      <c r="B4121">
        <v>111</v>
      </c>
      <c r="C4121">
        <v>19</v>
      </c>
      <c r="D4121" s="17">
        <v>2003</v>
      </c>
      <c r="E4121" s="17">
        <v>5</v>
      </c>
      <c r="F4121" s="17">
        <v>6</v>
      </c>
      <c r="G4121" s="40">
        <f t="shared" si="500"/>
        <v>37747</v>
      </c>
      <c r="H4121">
        <f t="shared" si="501"/>
        <v>19</v>
      </c>
      <c r="I4121" s="38">
        <v>0</v>
      </c>
      <c r="J4121" s="38">
        <v>0.3666666666666667</v>
      </c>
      <c r="K4121">
        <v>4066</v>
      </c>
      <c r="L4121">
        <v>21</v>
      </c>
      <c r="O4121">
        <v>7</v>
      </c>
      <c r="P4121">
        <v>3</v>
      </c>
      <c r="Q4121">
        <v>1</v>
      </c>
      <c r="R4121">
        <v>35.6</v>
      </c>
      <c r="S4121">
        <v>0</v>
      </c>
      <c r="T4121">
        <v>2</v>
      </c>
      <c r="W4121" s="41" t="s">
        <v>118</v>
      </c>
      <c r="X4121">
        <v>3</v>
      </c>
      <c r="Y4121">
        <v>0</v>
      </c>
      <c r="Z4121">
        <v>0</v>
      </c>
      <c r="AA4121">
        <v>0</v>
      </c>
      <c r="AB4121">
        <v>1</v>
      </c>
      <c r="AC4121">
        <v>0</v>
      </c>
      <c r="AD4121">
        <v>0</v>
      </c>
      <c r="AE4121">
        <v>1</v>
      </c>
    </row>
    <row r="4122" spans="1:39" x14ac:dyDescent="0.15">
      <c r="A4122">
        <v>3038</v>
      </c>
      <c r="B4122">
        <v>111</v>
      </c>
      <c r="C4122">
        <v>19</v>
      </c>
      <c r="D4122" s="19">
        <v>2003</v>
      </c>
      <c r="E4122" s="19">
        <v>5</v>
      </c>
      <c r="F4122" s="19">
        <v>6</v>
      </c>
      <c r="G4122" s="40">
        <f t="shared" si="500"/>
        <v>37747</v>
      </c>
      <c r="H4122">
        <f t="shared" si="501"/>
        <v>19</v>
      </c>
      <c r="I4122" s="38">
        <v>0</v>
      </c>
      <c r="J4122" s="38">
        <v>0.41319444444444442</v>
      </c>
      <c r="K4122">
        <v>2201</v>
      </c>
      <c r="L4122">
        <v>21</v>
      </c>
      <c r="O4122">
        <v>7</v>
      </c>
      <c r="P4122">
        <v>3</v>
      </c>
      <c r="Q4122">
        <v>2</v>
      </c>
      <c r="R4122">
        <v>39.200000000000003</v>
      </c>
      <c r="S4122">
        <v>1</v>
      </c>
      <c r="T4122">
        <v>2</v>
      </c>
      <c r="W4122" s="41" t="s">
        <v>50</v>
      </c>
      <c r="X4122">
        <v>4</v>
      </c>
      <c r="Y4122">
        <v>0</v>
      </c>
      <c r="Z4122">
        <v>0</v>
      </c>
      <c r="AA4122">
        <v>0</v>
      </c>
      <c r="AB4122">
        <v>0</v>
      </c>
      <c r="AC4122">
        <v>1</v>
      </c>
      <c r="AD4122">
        <v>0</v>
      </c>
      <c r="AE4122">
        <v>1</v>
      </c>
    </row>
    <row r="4123" spans="1:39" x14ac:dyDescent="0.15">
      <c r="A4123">
        <v>3034</v>
      </c>
      <c r="B4123">
        <v>111</v>
      </c>
      <c r="C4123">
        <v>19</v>
      </c>
      <c r="D4123" s="17">
        <v>2003</v>
      </c>
      <c r="E4123" s="17">
        <v>5</v>
      </c>
      <c r="F4123" s="17">
        <v>6</v>
      </c>
      <c r="G4123" s="40">
        <f t="shared" si="500"/>
        <v>37747</v>
      </c>
      <c r="H4123">
        <f t="shared" si="501"/>
        <v>19</v>
      </c>
      <c r="I4123" s="38">
        <v>0</v>
      </c>
      <c r="J4123" s="38">
        <v>0.37638888888888888</v>
      </c>
      <c r="K4123">
        <v>4069</v>
      </c>
      <c r="L4123">
        <v>26</v>
      </c>
      <c r="O4123">
        <v>7</v>
      </c>
      <c r="P4123">
        <v>3</v>
      </c>
      <c r="Q4123">
        <v>1</v>
      </c>
      <c r="T4123">
        <v>14</v>
      </c>
      <c r="W4123" s="41" t="s">
        <v>118</v>
      </c>
      <c r="X4123">
        <v>0</v>
      </c>
      <c r="Y4123">
        <v>1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</row>
    <row r="4124" spans="1:39" x14ac:dyDescent="0.15">
      <c r="A4124">
        <v>3048</v>
      </c>
      <c r="B4124">
        <v>111</v>
      </c>
      <c r="C4124">
        <v>19</v>
      </c>
      <c r="D4124" s="17">
        <v>2003</v>
      </c>
      <c r="E4124" s="17">
        <v>5</v>
      </c>
      <c r="F4124" s="17">
        <v>7</v>
      </c>
      <c r="G4124" s="40">
        <f t="shared" si="500"/>
        <v>37748</v>
      </c>
      <c r="H4124">
        <f t="shared" si="501"/>
        <v>19</v>
      </c>
      <c r="I4124" s="38">
        <v>0</v>
      </c>
      <c r="J4124" s="38">
        <v>0.41180555555555554</v>
      </c>
      <c r="K4124">
        <v>4075</v>
      </c>
      <c r="L4124">
        <v>20</v>
      </c>
      <c r="O4124">
        <v>7</v>
      </c>
      <c r="P4124">
        <v>3</v>
      </c>
      <c r="Q4124">
        <v>2</v>
      </c>
      <c r="R4124">
        <v>38.799999999999997</v>
      </c>
      <c r="S4124">
        <v>1</v>
      </c>
      <c r="T4124">
        <v>2</v>
      </c>
      <c r="W4124" s="41" t="s">
        <v>118</v>
      </c>
      <c r="X4124">
        <v>1</v>
      </c>
      <c r="Y4124">
        <v>0</v>
      </c>
      <c r="Z4124">
        <v>1</v>
      </c>
      <c r="AA4124">
        <v>0</v>
      </c>
      <c r="AB4124">
        <v>0</v>
      </c>
      <c r="AC4124">
        <v>0</v>
      </c>
      <c r="AD4124">
        <v>0</v>
      </c>
      <c r="AE4124">
        <v>1</v>
      </c>
    </row>
    <row r="4125" spans="1:39" x14ac:dyDescent="0.15">
      <c r="A4125">
        <v>3052</v>
      </c>
      <c r="B4125">
        <v>111</v>
      </c>
      <c r="C4125">
        <v>19</v>
      </c>
      <c r="D4125" s="19">
        <v>2003</v>
      </c>
      <c r="E4125" s="19">
        <v>5</v>
      </c>
      <c r="F4125" s="19">
        <v>7</v>
      </c>
      <c r="G4125" s="40">
        <f t="shared" si="500"/>
        <v>37748</v>
      </c>
      <c r="H4125">
        <f t="shared" si="501"/>
        <v>19</v>
      </c>
      <c r="I4125" s="38">
        <v>0</v>
      </c>
      <c r="J4125" s="38">
        <v>0.4291666666666667</v>
      </c>
      <c r="K4125">
        <v>3801</v>
      </c>
      <c r="L4125">
        <v>23</v>
      </c>
      <c r="O4125">
        <v>7</v>
      </c>
      <c r="P4125">
        <v>3</v>
      </c>
      <c r="Q4125">
        <v>2</v>
      </c>
      <c r="R4125">
        <v>37</v>
      </c>
      <c r="S4125">
        <v>0</v>
      </c>
      <c r="T4125">
        <v>2</v>
      </c>
      <c r="W4125" s="41" t="s">
        <v>118</v>
      </c>
      <c r="X4125">
        <v>5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1</v>
      </c>
      <c r="AE4125">
        <v>1</v>
      </c>
    </row>
    <row r="4126" spans="1:39" x14ac:dyDescent="0.15">
      <c r="A4126">
        <v>3058</v>
      </c>
      <c r="B4126">
        <v>111</v>
      </c>
      <c r="C4126">
        <v>19</v>
      </c>
      <c r="D4126" s="17">
        <v>2003</v>
      </c>
      <c r="E4126" s="17">
        <v>5</v>
      </c>
      <c r="F4126" s="17">
        <v>7</v>
      </c>
      <c r="G4126" s="40">
        <f t="shared" si="500"/>
        <v>37748</v>
      </c>
      <c r="H4126">
        <f t="shared" si="501"/>
        <v>19</v>
      </c>
      <c r="I4126" s="38">
        <v>0</v>
      </c>
      <c r="J4126" s="38">
        <v>0.45347222222222222</v>
      </c>
      <c r="K4126">
        <v>259</v>
      </c>
      <c r="L4126">
        <v>24</v>
      </c>
      <c r="O4126">
        <v>7</v>
      </c>
      <c r="P4126">
        <v>3</v>
      </c>
      <c r="Q4126">
        <v>1</v>
      </c>
      <c r="R4126">
        <v>36.799999999999997</v>
      </c>
      <c r="S4126">
        <v>0</v>
      </c>
      <c r="T4126">
        <v>2</v>
      </c>
      <c r="W4126" s="41" t="s">
        <v>278</v>
      </c>
      <c r="X4126">
        <v>3</v>
      </c>
      <c r="Y4126">
        <v>0</v>
      </c>
      <c r="Z4126">
        <v>0</v>
      </c>
      <c r="AA4126">
        <v>0</v>
      </c>
      <c r="AB4126">
        <v>1</v>
      </c>
      <c r="AC4126">
        <v>0</v>
      </c>
      <c r="AD4126">
        <v>0</v>
      </c>
      <c r="AE4126">
        <v>1</v>
      </c>
    </row>
    <row r="4127" spans="1:39" x14ac:dyDescent="0.15">
      <c r="A4127">
        <v>3045</v>
      </c>
      <c r="B4127">
        <v>111</v>
      </c>
      <c r="C4127">
        <v>19</v>
      </c>
      <c r="D4127" s="19">
        <v>2003</v>
      </c>
      <c r="E4127" s="19">
        <v>5</v>
      </c>
      <c r="F4127" s="19">
        <v>7</v>
      </c>
      <c r="G4127" s="40">
        <f t="shared" si="500"/>
        <v>37748</v>
      </c>
      <c r="H4127">
        <f t="shared" si="501"/>
        <v>19</v>
      </c>
      <c r="I4127" s="38">
        <v>9</v>
      </c>
      <c r="J4127" s="38">
        <v>9</v>
      </c>
      <c r="K4127">
        <v>4074</v>
      </c>
      <c r="L4127">
        <v>25</v>
      </c>
      <c r="O4127">
        <v>7</v>
      </c>
      <c r="P4127">
        <v>3</v>
      </c>
      <c r="Q4127">
        <v>2</v>
      </c>
      <c r="R4127">
        <v>38.9</v>
      </c>
      <c r="S4127">
        <v>1</v>
      </c>
      <c r="T4127">
        <v>2</v>
      </c>
      <c r="W4127" s="41" t="s">
        <v>278</v>
      </c>
      <c r="X4127">
        <v>0</v>
      </c>
      <c r="Y4127">
        <v>1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</row>
    <row r="4128" spans="1:39" x14ac:dyDescent="0.15">
      <c r="A4128">
        <v>3005</v>
      </c>
      <c r="B4128">
        <v>110</v>
      </c>
      <c r="C4128">
        <v>19</v>
      </c>
      <c r="D4128" s="17">
        <v>2003</v>
      </c>
      <c r="E4128" s="17">
        <v>5</v>
      </c>
      <c r="F4128" s="17">
        <v>7</v>
      </c>
      <c r="G4128" s="40">
        <f t="shared" si="500"/>
        <v>37748</v>
      </c>
      <c r="H4128">
        <f t="shared" si="501"/>
        <v>19</v>
      </c>
      <c r="I4128" s="38">
        <v>0</v>
      </c>
      <c r="J4128" s="38">
        <v>0.46180555555555558</v>
      </c>
      <c r="K4128">
        <v>4076</v>
      </c>
      <c r="L4128">
        <v>27</v>
      </c>
      <c r="O4128">
        <v>7</v>
      </c>
      <c r="P4128">
        <v>3</v>
      </c>
      <c r="Q4128">
        <v>2</v>
      </c>
      <c r="T4128">
        <v>2</v>
      </c>
      <c r="W4128" s="41" t="s">
        <v>118</v>
      </c>
      <c r="X4128">
        <v>4</v>
      </c>
      <c r="Y4128">
        <v>0</v>
      </c>
      <c r="Z4128">
        <v>0</v>
      </c>
      <c r="AA4128">
        <v>0</v>
      </c>
      <c r="AB4128">
        <v>0</v>
      </c>
      <c r="AC4128">
        <v>1</v>
      </c>
      <c r="AD4128">
        <v>0</v>
      </c>
      <c r="AE4128">
        <v>1</v>
      </c>
    </row>
    <row r="4129" spans="1:39" x14ac:dyDescent="0.15">
      <c r="A4129">
        <v>3055</v>
      </c>
      <c r="B4129">
        <v>111</v>
      </c>
      <c r="C4129">
        <v>19</v>
      </c>
      <c r="D4129" s="19">
        <v>2003</v>
      </c>
      <c r="E4129" s="19">
        <v>5</v>
      </c>
      <c r="F4129" s="19">
        <v>7</v>
      </c>
      <c r="G4129" s="40">
        <f t="shared" si="500"/>
        <v>37748</v>
      </c>
      <c r="H4129">
        <f t="shared" si="501"/>
        <v>19</v>
      </c>
      <c r="I4129" s="38">
        <v>0</v>
      </c>
      <c r="J4129" s="38">
        <v>0.44097222222222227</v>
      </c>
      <c r="K4129">
        <v>2658</v>
      </c>
      <c r="L4129">
        <v>22</v>
      </c>
      <c r="O4129">
        <v>7</v>
      </c>
      <c r="P4129">
        <v>3</v>
      </c>
      <c r="Q4129">
        <v>1</v>
      </c>
      <c r="T4129">
        <v>21</v>
      </c>
      <c r="W4129" s="41" t="s">
        <v>51</v>
      </c>
      <c r="X4129">
        <v>0</v>
      </c>
      <c r="Y4129">
        <v>1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</row>
    <row r="4130" spans="1:39" x14ac:dyDescent="0.15">
      <c r="A4130">
        <v>3047</v>
      </c>
      <c r="B4130">
        <v>111</v>
      </c>
      <c r="C4130">
        <v>19</v>
      </c>
      <c r="D4130" s="17">
        <v>2003</v>
      </c>
      <c r="E4130" s="17">
        <v>5</v>
      </c>
      <c r="F4130" s="17">
        <v>7</v>
      </c>
      <c r="G4130" s="40">
        <f t="shared" si="500"/>
        <v>37748</v>
      </c>
      <c r="H4130">
        <f t="shared" si="501"/>
        <v>19</v>
      </c>
      <c r="I4130" s="38">
        <v>0</v>
      </c>
      <c r="J4130" s="38">
        <v>0.37638888888888888</v>
      </c>
      <c r="K4130">
        <v>1641</v>
      </c>
      <c r="L4130">
        <v>20</v>
      </c>
      <c r="O4130">
        <v>7</v>
      </c>
      <c r="P4130">
        <v>3</v>
      </c>
      <c r="Q4130">
        <v>2</v>
      </c>
      <c r="W4130" s="41" t="s">
        <v>118</v>
      </c>
      <c r="X4130">
        <v>0</v>
      </c>
      <c r="Y4130">
        <v>1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</row>
    <row r="4131" spans="1:39" x14ac:dyDescent="0.15">
      <c r="A4131">
        <v>3012</v>
      </c>
      <c r="B4131">
        <v>110</v>
      </c>
      <c r="C4131">
        <v>19</v>
      </c>
      <c r="D4131" s="19">
        <v>2003</v>
      </c>
      <c r="E4131" s="19">
        <v>5</v>
      </c>
      <c r="F4131" s="19">
        <v>8</v>
      </c>
      <c r="G4131" s="40">
        <f t="shared" si="500"/>
        <v>37749</v>
      </c>
      <c r="H4131">
        <f t="shared" si="501"/>
        <v>19</v>
      </c>
      <c r="I4131" s="38">
        <v>0</v>
      </c>
      <c r="J4131" s="38">
        <v>0.37916666666666665</v>
      </c>
      <c r="L4131">
        <v>24</v>
      </c>
      <c r="O4131">
        <v>7</v>
      </c>
      <c r="P4131">
        <v>3</v>
      </c>
      <c r="Q4131">
        <v>1</v>
      </c>
      <c r="R4131">
        <v>36.9</v>
      </c>
      <c r="S4131">
        <v>0</v>
      </c>
      <c r="T4131">
        <v>2</v>
      </c>
      <c r="W4131" s="41" t="s">
        <v>50</v>
      </c>
      <c r="X4131">
        <v>2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0</v>
      </c>
      <c r="AE4131">
        <v>1</v>
      </c>
    </row>
    <row r="4132" spans="1:39" x14ac:dyDescent="0.15">
      <c r="A4132">
        <v>3019</v>
      </c>
      <c r="B4132">
        <v>110</v>
      </c>
      <c r="C4132">
        <v>19</v>
      </c>
      <c r="D4132" s="17">
        <v>2003</v>
      </c>
      <c r="E4132" s="17">
        <v>5</v>
      </c>
      <c r="F4132" s="17">
        <v>9</v>
      </c>
      <c r="G4132" s="40">
        <f t="shared" si="500"/>
        <v>37750</v>
      </c>
      <c r="H4132">
        <f t="shared" si="501"/>
        <v>19</v>
      </c>
      <c r="I4132" s="38">
        <v>0</v>
      </c>
      <c r="J4132" s="38">
        <v>0.32847222222222222</v>
      </c>
      <c r="K4132">
        <v>4080</v>
      </c>
      <c r="L4132">
        <v>28</v>
      </c>
      <c r="O4132">
        <v>7</v>
      </c>
      <c r="P4132">
        <v>3</v>
      </c>
      <c r="Q4132">
        <v>2</v>
      </c>
      <c r="R4132">
        <v>39.5</v>
      </c>
      <c r="S4132">
        <v>1</v>
      </c>
      <c r="T4132">
        <v>2</v>
      </c>
      <c r="W4132" s="41" t="s">
        <v>50</v>
      </c>
      <c r="X4132">
        <v>1</v>
      </c>
      <c r="Y4132">
        <v>0</v>
      </c>
      <c r="Z4132">
        <v>1</v>
      </c>
      <c r="AA4132">
        <v>0</v>
      </c>
      <c r="AB4132">
        <v>0</v>
      </c>
      <c r="AC4132">
        <v>0</v>
      </c>
      <c r="AD4132">
        <v>0</v>
      </c>
      <c r="AE4132">
        <v>1</v>
      </c>
    </row>
    <row r="4133" spans="1:39" x14ac:dyDescent="0.15">
      <c r="A4133">
        <v>3024</v>
      </c>
      <c r="B4133">
        <v>110</v>
      </c>
      <c r="C4133">
        <v>19</v>
      </c>
      <c r="D4133" s="17">
        <v>2003</v>
      </c>
      <c r="E4133" s="17">
        <v>5</v>
      </c>
      <c r="F4133" s="17">
        <v>9</v>
      </c>
      <c r="G4133" s="40">
        <f t="shared" si="500"/>
        <v>37750</v>
      </c>
      <c r="H4133">
        <f t="shared" si="501"/>
        <v>19</v>
      </c>
      <c r="I4133" s="38">
        <v>9</v>
      </c>
      <c r="J4133" s="38">
        <v>9</v>
      </c>
      <c r="K4133">
        <v>4083</v>
      </c>
      <c r="L4133">
        <v>23</v>
      </c>
      <c r="O4133">
        <v>7</v>
      </c>
      <c r="P4133">
        <v>3</v>
      </c>
      <c r="Q4133">
        <v>2</v>
      </c>
      <c r="W4133" s="41" t="s">
        <v>118</v>
      </c>
      <c r="X4133">
        <v>0</v>
      </c>
      <c r="Y4133">
        <v>1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</row>
    <row r="4134" spans="1:39" x14ac:dyDescent="0.15">
      <c r="A4134">
        <v>1320</v>
      </c>
      <c r="B4134">
        <v>47</v>
      </c>
      <c r="C4134">
        <v>19</v>
      </c>
      <c r="D4134" s="17">
        <v>2004</v>
      </c>
      <c r="E4134" s="17">
        <v>5</v>
      </c>
      <c r="F4134" s="17">
        <v>6</v>
      </c>
      <c r="G4134" s="40">
        <f t="shared" si="500"/>
        <v>38113</v>
      </c>
      <c r="H4134">
        <f t="shared" si="501"/>
        <v>19</v>
      </c>
      <c r="I4134" s="38">
        <v>0</v>
      </c>
      <c r="J4134" s="38">
        <v>0.3756944444444445</v>
      </c>
      <c r="L4134">
        <v>22</v>
      </c>
      <c r="O4134">
        <v>7</v>
      </c>
      <c r="P4134">
        <v>3</v>
      </c>
      <c r="Q4134">
        <v>1</v>
      </c>
      <c r="T4134">
        <v>2</v>
      </c>
      <c r="W4134" s="41" t="s">
        <v>118</v>
      </c>
      <c r="X4134">
        <v>0</v>
      </c>
      <c r="Y4134">
        <v>1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</row>
    <row r="4135" spans="1:39" x14ac:dyDescent="0.15">
      <c r="A4135">
        <v>1322</v>
      </c>
      <c r="B4135">
        <v>47</v>
      </c>
      <c r="C4135">
        <v>19</v>
      </c>
      <c r="D4135" s="17">
        <v>2004</v>
      </c>
      <c r="E4135" s="17">
        <v>5</v>
      </c>
      <c r="F4135" s="17">
        <v>7</v>
      </c>
      <c r="G4135" s="40">
        <f t="shared" si="500"/>
        <v>38114</v>
      </c>
      <c r="H4135">
        <f t="shared" si="501"/>
        <v>19</v>
      </c>
      <c r="I4135" s="38">
        <v>0</v>
      </c>
      <c r="J4135" s="38">
        <v>0.35069444444444442</v>
      </c>
      <c r="L4135">
        <v>23</v>
      </c>
      <c r="O4135">
        <v>7</v>
      </c>
      <c r="P4135">
        <v>3</v>
      </c>
      <c r="Q4135">
        <v>1</v>
      </c>
      <c r="T4135">
        <v>2</v>
      </c>
      <c r="W4135" s="41" t="s">
        <v>278</v>
      </c>
      <c r="X4135">
        <v>1</v>
      </c>
      <c r="Y4135">
        <v>0</v>
      </c>
      <c r="Z4135">
        <v>1</v>
      </c>
      <c r="AA4135">
        <v>0</v>
      </c>
      <c r="AB4135">
        <v>0</v>
      </c>
      <c r="AC4135">
        <v>0</v>
      </c>
      <c r="AD4135">
        <v>0</v>
      </c>
      <c r="AE4135">
        <v>1</v>
      </c>
    </row>
    <row r="4136" spans="1:39" x14ac:dyDescent="0.15">
      <c r="A4136">
        <v>3744</v>
      </c>
      <c r="B4136">
        <v>165</v>
      </c>
      <c r="C4136">
        <v>18</v>
      </c>
      <c r="D4136" s="17">
        <v>2008</v>
      </c>
      <c r="E4136" s="17">
        <v>5</v>
      </c>
      <c r="F4136" s="17">
        <v>5</v>
      </c>
      <c r="G4136" s="40">
        <f t="shared" si="500"/>
        <v>39573</v>
      </c>
      <c r="H4136">
        <f t="shared" si="501"/>
        <v>19</v>
      </c>
      <c r="I4136" s="38"/>
      <c r="J4136" s="38"/>
      <c r="K4136">
        <v>8063</v>
      </c>
      <c r="N4136">
        <v>20</v>
      </c>
      <c r="O4136">
        <v>7</v>
      </c>
      <c r="P4136">
        <v>3</v>
      </c>
      <c r="Q4136">
        <v>2</v>
      </c>
      <c r="R4136">
        <v>35.4</v>
      </c>
      <c r="S4136">
        <v>0</v>
      </c>
      <c r="T4136">
        <v>3</v>
      </c>
      <c r="W4136" s="41" t="s">
        <v>50</v>
      </c>
      <c r="X4136">
        <v>1</v>
      </c>
      <c r="Y4136">
        <v>0</v>
      </c>
      <c r="Z4136">
        <v>1</v>
      </c>
      <c r="AA4136">
        <v>0</v>
      </c>
      <c r="AB4136">
        <v>0</v>
      </c>
      <c r="AC4136">
        <v>0</v>
      </c>
      <c r="AD4136">
        <v>0</v>
      </c>
      <c r="AE4136">
        <v>1</v>
      </c>
    </row>
    <row r="4137" spans="1:39" x14ac:dyDescent="0.15">
      <c r="A4137">
        <v>3732</v>
      </c>
      <c r="B4137">
        <v>165</v>
      </c>
      <c r="C4137">
        <v>18</v>
      </c>
      <c r="D4137" s="17">
        <v>2008</v>
      </c>
      <c r="E4137" s="17">
        <v>5</v>
      </c>
      <c r="F4137" s="17">
        <v>5</v>
      </c>
      <c r="G4137" s="40">
        <f t="shared" si="500"/>
        <v>39573</v>
      </c>
      <c r="H4137">
        <f t="shared" si="501"/>
        <v>19</v>
      </c>
      <c r="I4137" s="38">
        <v>0</v>
      </c>
      <c r="J4137" s="38">
        <v>0.36458333333333331</v>
      </c>
      <c r="N4137">
        <v>25</v>
      </c>
      <c r="O4137">
        <v>7</v>
      </c>
      <c r="P4137">
        <v>3</v>
      </c>
      <c r="Q4137">
        <v>1</v>
      </c>
      <c r="T4137">
        <v>3</v>
      </c>
      <c r="W4137" s="41" t="s">
        <v>339</v>
      </c>
      <c r="X4137">
        <v>0</v>
      </c>
      <c r="Y4137">
        <v>1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</row>
    <row r="4138" spans="1:39" x14ac:dyDescent="0.15">
      <c r="A4138">
        <v>3745</v>
      </c>
      <c r="B4138">
        <v>165</v>
      </c>
      <c r="C4138">
        <v>18</v>
      </c>
      <c r="D4138" s="17">
        <v>2008</v>
      </c>
      <c r="E4138" s="17">
        <v>5</v>
      </c>
      <c r="F4138" s="17">
        <v>5</v>
      </c>
      <c r="G4138" s="40">
        <f t="shared" si="500"/>
        <v>39573</v>
      </c>
      <c r="H4138">
        <f t="shared" si="501"/>
        <v>19</v>
      </c>
      <c r="I4138" s="38">
        <v>11</v>
      </c>
      <c r="J4138" s="38">
        <v>11</v>
      </c>
      <c r="K4138">
        <v>1852</v>
      </c>
      <c r="L4138">
        <v>28</v>
      </c>
      <c r="O4138">
        <v>7</v>
      </c>
      <c r="P4138">
        <v>3</v>
      </c>
      <c r="Q4138">
        <v>2</v>
      </c>
      <c r="W4138" s="41" t="s">
        <v>118</v>
      </c>
      <c r="X4138">
        <v>0</v>
      </c>
      <c r="Y4138">
        <v>1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</row>
    <row r="4139" spans="1:39" x14ac:dyDescent="0.15">
      <c r="A4139">
        <v>3790</v>
      </c>
      <c r="B4139">
        <v>167</v>
      </c>
      <c r="C4139">
        <v>19</v>
      </c>
      <c r="D4139" s="17">
        <v>2008</v>
      </c>
      <c r="E4139" s="17">
        <v>5</v>
      </c>
      <c r="F4139" s="17">
        <v>7</v>
      </c>
      <c r="G4139" s="40">
        <f t="shared" si="500"/>
        <v>39575</v>
      </c>
      <c r="H4139">
        <f t="shared" si="501"/>
        <v>19</v>
      </c>
      <c r="I4139" s="38">
        <v>0</v>
      </c>
      <c r="J4139" s="38">
        <v>0.37777777777777777</v>
      </c>
      <c r="N4139">
        <v>25</v>
      </c>
      <c r="O4139">
        <v>7</v>
      </c>
      <c r="P4139">
        <v>3</v>
      </c>
      <c r="Q4139">
        <v>2</v>
      </c>
      <c r="T4139">
        <v>3</v>
      </c>
      <c r="W4139" s="41" t="s">
        <v>50</v>
      </c>
      <c r="X4139">
        <v>0</v>
      </c>
      <c r="Y4139">
        <v>1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M4139" t="s">
        <v>2920</v>
      </c>
    </row>
    <row r="4140" spans="1:39" x14ac:dyDescent="0.15">
      <c r="A4140">
        <v>5101</v>
      </c>
      <c r="B4140">
        <v>211</v>
      </c>
      <c r="C4140">
        <v>19</v>
      </c>
      <c r="D4140" s="17">
        <v>2009</v>
      </c>
      <c r="E4140" s="17">
        <v>5</v>
      </c>
      <c r="F4140" s="17">
        <v>6</v>
      </c>
      <c r="G4140" s="40">
        <f t="shared" si="500"/>
        <v>39939</v>
      </c>
      <c r="H4140">
        <f t="shared" si="501"/>
        <v>19</v>
      </c>
      <c r="I4140" s="29"/>
      <c r="J4140" s="29"/>
      <c r="N4140">
        <v>25</v>
      </c>
      <c r="O4140">
        <v>7</v>
      </c>
      <c r="P4140">
        <v>3</v>
      </c>
      <c r="Q4140">
        <v>1</v>
      </c>
      <c r="W4140" s="41" t="s">
        <v>118</v>
      </c>
      <c r="X4140">
        <v>1</v>
      </c>
      <c r="Y4140">
        <v>0</v>
      </c>
      <c r="Z4140">
        <v>1</v>
      </c>
      <c r="AA4140">
        <v>0</v>
      </c>
      <c r="AB4140">
        <v>0</v>
      </c>
      <c r="AC4140">
        <v>0</v>
      </c>
      <c r="AD4140">
        <v>0</v>
      </c>
      <c r="AE4140">
        <v>1</v>
      </c>
    </row>
    <row r="4141" spans="1:39" x14ac:dyDescent="0.15">
      <c r="A4141">
        <v>5050</v>
      </c>
      <c r="B4141">
        <v>210</v>
      </c>
      <c r="C4141">
        <v>19</v>
      </c>
      <c r="D4141" s="17">
        <v>2009</v>
      </c>
      <c r="E4141" s="17">
        <v>5</v>
      </c>
      <c r="F4141" s="17">
        <v>8</v>
      </c>
      <c r="G4141" s="40">
        <f t="shared" si="500"/>
        <v>39941</v>
      </c>
      <c r="H4141">
        <f t="shared" si="501"/>
        <v>19</v>
      </c>
      <c r="I4141" s="29">
        <v>0.43055555555555558</v>
      </c>
      <c r="J4141" s="29">
        <v>0.43055555555555558</v>
      </c>
      <c r="K4141">
        <v>8659</v>
      </c>
      <c r="L4141">
        <v>23</v>
      </c>
      <c r="O4141">
        <v>7</v>
      </c>
      <c r="P4141">
        <v>3</v>
      </c>
      <c r="Q4141">
        <v>2</v>
      </c>
      <c r="T4141">
        <v>4</v>
      </c>
      <c r="W4141" s="41" t="s">
        <v>24</v>
      </c>
      <c r="X4141">
        <v>0</v>
      </c>
      <c r="Y4141">
        <v>1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</row>
    <row r="4142" spans="1:39" x14ac:dyDescent="0.15">
      <c r="A4142">
        <v>2964</v>
      </c>
      <c r="B4142">
        <v>108</v>
      </c>
      <c r="C4142">
        <v>19</v>
      </c>
      <c r="D4142" s="17">
        <v>2003</v>
      </c>
      <c r="E4142" s="17">
        <v>5</v>
      </c>
      <c r="F4142" s="17">
        <v>12</v>
      </c>
      <c r="G4142" s="40">
        <f t="shared" ref="G4142:G4155" si="502">DATE(D4142,E4142,F4142)</f>
        <v>37753</v>
      </c>
      <c r="H4142">
        <f t="shared" ref="H4142:H4155" si="503">INT((G4142-DATE(YEAR(G4142-WEEKDAY(G4142-1)+4),1,3)+WEEKDAY(DATE(YEAR(G4142-WEEKDAY(G4142-1)+4),1,3))+5)/7)</f>
        <v>20</v>
      </c>
      <c r="I4142" s="38">
        <v>0</v>
      </c>
      <c r="J4142" s="38">
        <v>0.41805555555555557</v>
      </c>
      <c r="L4142">
        <v>21</v>
      </c>
      <c r="O4142">
        <v>7</v>
      </c>
      <c r="P4142">
        <v>3</v>
      </c>
      <c r="Q4142">
        <v>1</v>
      </c>
      <c r="T4142">
        <v>2</v>
      </c>
      <c r="W4142" s="41" t="s">
        <v>118</v>
      </c>
      <c r="X4142">
        <v>1</v>
      </c>
      <c r="Y4142">
        <v>0</v>
      </c>
      <c r="Z4142">
        <v>1</v>
      </c>
      <c r="AA4142">
        <v>0</v>
      </c>
      <c r="AB4142">
        <v>0</v>
      </c>
      <c r="AC4142">
        <v>0</v>
      </c>
      <c r="AD4142">
        <v>0</v>
      </c>
      <c r="AE4142">
        <v>1</v>
      </c>
      <c r="AM4142" t="s">
        <v>2918</v>
      </c>
    </row>
    <row r="4143" spans="1:39" x14ac:dyDescent="0.15">
      <c r="A4143">
        <v>2951</v>
      </c>
      <c r="B4143">
        <v>108</v>
      </c>
      <c r="C4143">
        <v>19</v>
      </c>
      <c r="D4143" s="19">
        <v>2003</v>
      </c>
      <c r="E4143" s="19">
        <v>5</v>
      </c>
      <c r="F4143" s="19">
        <v>12</v>
      </c>
      <c r="G4143" s="40">
        <f t="shared" si="502"/>
        <v>37753</v>
      </c>
      <c r="H4143">
        <f t="shared" si="503"/>
        <v>20</v>
      </c>
      <c r="I4143" s="38">
        <v>0</v>
      </c>
      <c r="J4143" s="38">
        <v>0.35069444444444442</v>
      </c>
      <c r="K4143">
        <v>2947</v>
      </c>
      <c r="L4143">
        <v>29</v>
      </c>
      <c r="O4143">
        <v>7</v>
      </c>
      <c r="P4143">
        <v>3</v>
      </c>
      <c r="Q4143">
        <v>1</v>
      </c>
      <c r="R4143">
        <v>38.9</v>
      </c>
      <c r="S4143">
        <v>1</v>
      </c>
      <c r="T4143">
        <v>2</v>
      </c>
      <c r="W4143" s="41" t="s">
        <v>118</v>
      </c>
      <c r="X4143">
        <v>3</v>
      </c>
      <c r="Y4143">
        <v>0</v>
      </c>
      <c r="Z4143">
        <v>0</v>
      </c>
      <c r="AA4143">
        <v>0</v>
      </c>
      <c r="AB4143">
        <v>1</v>
      </c>
      <c r="AC4143">
        <v>0</v>
      </c>
      <c r="AD4143">
        <v>0</v>
      </c>
      <c r="AE4143">
        <v>1</v>
      </c>
    </row>
    <row r="4144" spans="1:39" x14ac:dyDescent="0.15">
      <c r="A4144">
        <v>2955</v>
      </c>
      <c r="B4144">
        <v>108</v>
      </c>
      <c r="C4144">
        <v>19</v>
      </c>
      <c r="D4144" s="17">
        <v>2003</v>
      </c>
      <c r="E4144" s="17">
        <v>5</v>
      </c>
      <c r="F4144" s="17">
        <v>12</v>
      </c>
      <c r="G4144" s="40">
        <f t="shared" si="502"/>
        <v>37753</v>
      </c>
      <c r="H4144">
        <f t="shared" si="503"/>
        <v>20</v>
      </c>
      <c r="I4144" s="38">
        <v>0</v>
      </c>
      <c r="J4144" s="38">
        <v>0.37708333333333338</v>
      </c>
      <c r="K4144">
        <v>1059</v>
      </c>
      <c r="L4144">
        <v>26</v>
      </c>
      <c r="O4144">
        <v>7</v>
      </c>
      <c r="P4144">
        <v>3</v>
      </c>
      <c r="Q4144">
        <v>1</v>
      </c>
      <c r="T4144">
        <v>30</v>
      </c>
      <c r="W4144" s="41" t="s">
        <v>118</v>
      </c>
      <c r="X4144">
        <v>0</v>
      </c>
      <c r="Y4144">
        <v>1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</row>
    <row r="4145" spans="1:39" x14ac:dyDescent="0.15">
      <c r="A4145">
        <v>2984</v>
      </c>
      <c r="B4145">
        <v>109</v>
      </c>
      <c r="C4145">
        <v>20</v>
      </c>
      <c r="D4145" s="19">
        <v>2003</v>
      </c>
      <c r="E4145" s="19">
        <v>5</v>
      </c>
      <c r="F4145" s="19">
        <v>14</v>
      </c>
      <c r="G4145" s="40">
        <f t="shared" si="502"/>
        <v>37755</v>
      </c>
      <c r="H4145">
        <f t="shared" si="503"/>
        <v>20</v>
      </c>
      <c r="I4145" s="38">
        <v>0</v>
      </c>
      <c r="J4145" s="38">
        <v>0.43194444444444446</v>
      </c>
      <c r="L4145">
        <v>24</v>
      </c>
      <c r="O4145">
        <v>7</v>
      </c>
      <c r="P4145">
        <v>3</v>
      </c>
      <c r="Q4145">
        <v>2</v>
      </c>
      <c r="R4145">
        <v>39</v>
      </c>
      <c r="S4145">
        <v>1</v>
      </c>
      <c r="T4145">
        <v>2</v>
      </c>
      <c r="W4145" s="41" t="s">
        <v>50</v>
      </c>
      <c r="X4145">
        <v>3</v>
      </c>
      <c r="Y4145">
        <v>0</v>
      </c>
      <c r="Z4145">
        <v>0</v>
      </c>
      <c r="AA4145">
        <v>0</v>
      </c>
      <c r="AB4145">
        <v>1</v>
      </c>
      <c r="AC4145">
        <v>0</v>
      </c>
      <c r="AD4145">
        <v>0</v>
      </c>
      <c r="AE4145">
        <v>1</v>
      </c>
      <c r="AM4145" t="s">
        <v>2918</v>
      </c>
    </row>
    <row r="4146" spans="1:39" x14ac:dyDescent="0.15">
      <c r="A4146">
        <v>1340</v>
      </c>
      <c r="B4146">
        <v>48</v>
      </c>
      <c r="C4146">
        <v>20</v>
      </c>
      <c r="D4146" s="17">
        <v>2004</v>
      </c>
      <c r="E4146" s="17">
        <v>5</v>
      </c>
      <c r="F4146" s="17">
        <v>14</v>
      </c>
      <c r="G4146" s="40">
        <f t="shared" si="502"/>
        <v>38121</v>
      </c>
      <c r="H4146">
        <f t="shared" si="503"/>
        <v>20</v>
      </c>
      <c r="I4146" s="38">
        <v>0</v>
      </c>
      <c r="J4146" s="38">
        <v>0.4604166666666667</v>
      </c>
      <c r="K4146">
        <v>1641</v>
      </c>
      <c r="L4146">
        <v>20</v>
      </c>
      <c r="O4146">
        <v>7</v>
      </c>
      <c r="P4146">
        <v>3</v>
      </c>
      <c r="Q4146">
        <v>2</v>
      </c>
      <c r="R4146">
        <v>35.6</v>
      </c>
      <c r="S4146">
        <v>0</v>
      </c>
      <c r="T4146">
        <v>2</v>
      </c>
      <c r="W4146" s="41" t="s">
        <v>118</v>
      </c>
      <c r="X4146">
        <v>0</v>
      </c>
      <c r="Y4146">
        <v>1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</row>
    <row r="4147" spans="1:39" x14ac:dyDescent="0.15">
      <c r="A4147">
        <v>3816</v>
      </c>
      <c r="B4147">
        <v>168</v>
      </c>
      <c r="C4147">
        <v>19</v>
      </c>
      <c r="D4147" s="17">
        <v>2008</v>
      </c>
      <c r="E4147" s="17">
        <v>5</v>
      </c>
      <c r="F4147" s="17">
        <v>12</v>
      </c>
      <c r="G4147" s="40">
        <f t="shared" si="502"/>
        <v>39580</v>
      </c>
      <c r="H4147">
        <f t="shared" si="503"/>
        <v>20</v>
      </c>
      <c r="I4147" s="38">
        <v>0</v>
      </c>
      <c r="J4147" s="38">
        <v>0.4916666666666667</v>
      </c>
      <c r="N4147">
        <v>25</v>
      </c>
      <c r="O4147">
        <v>7</v>
      </c>
      <c r="P4147">
        <v>3</v>
      </c>
      <c r="Q4147">
        <v>1</v>
      </c>
      <c r="T4147">
        <v>3</v>
      </c>
      <c r="W4147" s="41" t="s">
        <v>50</v>
      </c>
      <c r="X4147">
        <v>1</v>
      </c>
      <c r="Y4147">
        <v>0</v>
      </c>
      <c r="Z4147">
        <v>1</v>
      </c>
      <c r="AA4147">
        <v>0</v>
      </c>
      <c r="AB4147">
        <v>0</v>
      </c>
      <c r="AC4147">
        <v>0</v>
      </c>
      <c r="AD4147">
        <v>0</v>
      </c>
      <c r="AE4147">
        <v>1</v>
      </c>
    </row>
    <row r="4148" spans="1:39" x14ac:dyDescent="0.15">
      <c r="A4148">
        <v>3819</v>
      </c>
      <c r="B4148">
        <v>168</v>
      </c>
      <c r="C4148">
        <v>20</v>
      </c>
      <c r="D4148" s="17">
        <v>2008</v>
      </c>
      <c r="E4148" s="17">
        <v>5</v>
      </c>
      <c r="F4148" s="17">
        <v>13</v>
      </c>
      <c r="G4148" s="40">
        <f t="shared" si="502"/>
        <v>39581</v>
      </c>
      <c r="H4148">
        <f t="shared" si="503"/>
        <v>20</v>
      </c>
      <c r="I4148" s="38">
        <v>0</v>
      </c>
      <c r="J4148" s="38">
        <v>0.33611111111111108</v>
      </c>
      <c r="K4148">
        <v>8065</v>
      </c>
      <c r="N4148">
        <v>25</v>
      </c>
      <c r="O4148">
        <v>7</v>
      </c>
      <c r="P4148">
        <v>3</v>
      </c>
      <c r="Q4148">
        <v>2</v>
      </c>
      <c r="T4148">
        <v>3</v>
      </c>
      <c r="W4148" s="41" t="s">
        <v>50</v>
      </c>
      <c r="X4148">
        <v>1</v>
      </c>
      <c r="Y4148">
        <v>0</v>
      </c>
      <c r="Z4148">
        <v>1</v>
      </c>
      <c r="AA4148">
        <v>0</v>
      </c>
      <c r="AB4148">
        <v>0</v>
      </c>
      <c r="AC4148">
        <v>0</v>
      </c>
      <c r="AD4148">
        <v>0</v>
      </c>
      <c r="AE4148">
        <v>1</v>
      </c>
    </row>
    <row r="4149" spans="1:39" x14ac:dyDescent="0.15">
      <c r="A4149">
        <v>3831</v>
      </c>
      <c r="B4149">
        <v>168</v>
      </c>
      <c r="C4149">
        <v>20</v>
      </c>
      <c r="D4149" s="17">
        <v>2008</v>
      </c>
      <c r="E4149" s="17">
        <v>5</v>
      </c>
      <c r="F4149" s="17">
        <v>13</v>
      </c>
      <c r="G4149" s="40">
        <f t="shared" si="502"/>
        <v>39581</v>
      </c>
      <c r="H4149">
        <f t="shared" si="503"/>
        <v>20</v>
      </c>
      <c r="I4149" s="38">
        <v>0</v>
      </c>
      <c r="J4149" s="38">
        <v>0.47847222222222219</v>
      </c>
      <c r="K4149">
        <v>8069</v>
      </c>
      <c r="N4149">
        <v>20</v>
      </c>
      <c r="O4149">
        <v>7</v>
      </c>
      <c r="P4149">
        <v>3</v>
      </c>
      <c r="Q4149">
        <v>2</v>
      </c>
      <c r="T4149">
        <v>3</v>
      </c>
      <c r="W4149" s="41" t="s">
        <v>118</v>
      </c>
      <c r="X4149">
        <v>0</v>
      </c>
      <c r="Y4149">
        <v>1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</row>
    <row r="4150" spans="1:39" x14ac:dyDescent="0.15">
      <c r="A4150">
        <v>3830</v>
      </c>
      <c r="B4150">
        <v>168</v>
      </c>
      <c r="C4150">
        <v>20</v>
      </c>
      <c r="D4150" s="19">
        <v>2008</v>
      </c>
      <c r="E4150" s="19">
        <v>5</v>
      </c>
      <c r="F4150" s="19">
        <v>13</v>
      </c>
      <c r="G4150" s="40">
        <f t="shared" si="502"/>
        <v>39581</v>
      </c>
      <c r="H4150">
        <f t="shared" si="503"/>
        <v>20</v>
      </c>
      <c r="I4150" s="38">
        <v>0</v>
      </c>
      <c r="J4150" s="38">
        <v>0.46875</v>
      </c>
      <c r="K4150">
        <v>8068</v>
      </c>
      <c r="N4150">
        <v>25</v>
      </c>
      <c r="O4150">
        <v>7</v>
      </c>
      <c r="P4150">
        <v>3</v>
      </c>
      <c r="Q4150">
        <v>2</v>
      </c>
      <c r="R4150">
        <v>36.5</v>
      </c>
      <c r="S4150">
        <v>0</v>
      </c>
      <c r="W4150" s="41" t="s">
        <v>49</v>
      </c>
      <c r="X4150">
        <v>1</v>
      </c>
      <c r="Y4150">
        <v>0</v>
      </c>
      <c r="Z4150">
        <v>1</v>
      </c>
      <c r="AA4150">
        <v>0</v>
      </c>
      <c r="AB4150">
        <v>0</v>
      </c>
      <c r="AC4150">
        <v>0</v>
      </c>
      <c r="AD4150">
        <v>0</v>
      </c>
      <c r="AE4150">
        <v>1</v>
      </c>
    </row>
    <row r="4151" spans="1:39" x14ac:dyDescent="0.15">
      <c r="A4151">
        <v>5064</v>
      </c>
      <c r="B4151">
        <v>210</v>
      </c>
      <c r="C4151">
        <v>19</v>
      </c>
      <c r="D4151" s="17">
        <v>2009</v>
      </c>
      <c r="E4151" s="17">
        <v>5</v>
      </c>
      <c r="F4151" s="17">
        <v>11</v>
      </c>
      <c r="G4151" s="40">
        <f t="shared" si="502"/>
        <v>39944</v>
      </c>
      <c r="H4151">
        <f t="shared" si="503"/>
        <v>20</v>
      </c>
      <c r="I4151" s="29">
        <v>0.40972222222222227</v>
      </c>
      <c r="J4151" s="29">
        <v>0.40972222222222221</v>
      </c>
      <c r="N4151">
        <v>20</v>
      </c>
      <c r="O4151">
        <v>7</v>
      </c>
      <c r="P4151">
        <v>3</v>
      </c>
      <c r="Q4151">
        <v>1</v>
      </c>
      <c r="T4151">
        <v>4</v>
      </c>
      <c r="W4151" s="41" t="s">
        <v>357</v>
      </c>
      <c r="X4151">
        <v>1</v>
      </c>
      <c r="Y4151">
        <v>0</v>
      </c>
      <c r="Z4151">
        <v>1</v>
      </c>
      <c r="AA4151">
        <v>0</v>
      </c>
      <c r="AB4151">
        <v>0</v>
      </c>
      <c r="AC4151">
        <v>0</v>
      </c>
      <c r="AD4151">
        <v>0</v>
      </c>
      <c r="AE4151">
        <v>1</v>
      </c>
    </row>
    <row r="4152" spans="1:39" x14ac:dyDescent="0.15">
      <c r="A4152">
        <v>5066</v>
      </c>
      <c r="B4152">
        <v>210</v>
      </c>
      <c r="C4152">
        <v>19</v>
      </c>
      <c r="D4152" s="17">
        <v>2009</v>
      </c>
      <c r="E4152" s="17">
        <v>5</v>
      </c>
      <c r="F4152" s="17">
        <v>11</v>
      </c>
      <c r="G4152" s="40">
        <f t="shared" si="502"/>
        <v>39944</v>
      </c>
      <c r="H4152">
        <f t="shared" si="503"/>
        <v>20</v>
      </c>
      <c r="I4152" s="29">
        <v>0.4236111111111111</v>
      </c>
      <c r="J4152" s="29">
        <v>0.4236111111111111</v>
      </c>
      <c r="N4152">
        <v>20</v>
      </c>
      <c r="O4152">
        <v>7</v>
      </c>
      <c r="P4152">
        <v>3</v>
      </c>
      <c r="Q4152">
        <v>2</v>
      </c>
      <c r="W4152" s="41" t="s">
        <v>50</v>
      </c>
      <c r="X4152">
        <v>0</v>
      </c>
      <c r="Y4152">
        <v>1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</row>
    <row r="4153" spans="1:39" x14ac:dyDescent="0.15">
      <c r="A4153">
        <v>5061</v>
      </c>
      <c r="B4153">
        <v>210</v>
      </c>
      <c r="C4153">
        <v>19</v>
      </c>
      <c r="D4153" s="17">
        <v>2009</v>
      </c>
      <c r="E4153" s="17">
        <v>5</v>
      </c>
      <c r="F4153" s="17">
        <v>11</v>
      </c>
      <c r="G4153" s="40">
        <f t="shared" si="502"/>
        <v>39944</v>
      </c>
      <c r="H4153">
        <f t="shared" si="503"/>
        <v>20</v>
      </c>
      <c r="I4153" s="29">
        <v>0.39027777777777778</v>
      </c>
      <c r="J4153" s="29">
        <v>0.39027777777777778</v>
      </c>
      <c r="K4153">
        <v>8661</v>
      </c>
      <c r="N4153">
        <v>25</v>
      </c>
      <c r="O4153">
        <v>7</v>
      </c>
      <c r="P4153">
        <v>3</v>
      </c>
      <c r="Q4153">
        <v>1</v>
      </c>
      <c r="V4153" s="41" t="s">
        <v>1335</v>
      </c>
      <c r="W4153" s="41" t="s">
        <v>50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1</v>
      </c>
    </row>
    <row r="4154" spans="1:39" x14ac:dyDescent="0.15">
      <c r="A4154">
        <v>5076</v>
      </c>
      <c r="B4154">
        <v>210</v>
      </c>
      <c r="C4154">
        <v>19</v>
      </c>
      <c r="D4154" s="17">
        <v>2009</v>
      </c>
      <c r="E4154" s="17">
        <v>5</v>
      </c>
      <c r="F4154" s="17">
        <v>12</v>
      </c>
      <c r="G4154" s="40">
        <f t="shared" si="502"/>
        <v>39945</v>
      </c>
      <c r="H4154">
        <f t="shared" si="503"/>
        <v>20</v>
      </c>
      <c r="I4154" s="29">
        <v>0.39583333333333331</v>
      </c>
      <c r="J4154" s="29">
        <v>0.39583333333333331</v>
      </c>
      <c r="N4154">
        <v>25</v>
      </c>
      <c r="O4154">
        <v>7</v>
      </c>
      <c r="P4154">
        <v>3</v>
      </c>
      <c r="Q4154">
        <v>2</v>
      </c>
      <c r="T4154">
        <v>4</v>
      </c>
      <c r="V4154" s="41" t="s">
        <v>1335</v>
      </c>
      <c r="W4154" s="41" t="s">
        <v>49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1</v>
      </c>
    </row>
    <row r="4155" spans="1:39" x14ac:dyDescent="0.15">
      <c r="A4155">
        <v>5020</v>
      </c>
      <c r="B4155">
        <v>209</v>
      </c>
      <c r="C4155">
        <v>20</v>
      </c>
      <c r="D4155" s="19">
        <v>2009</v>
      </c>
      <c r="E4155" s="19">
        <v>5</v>
      </c>
      <c r="F4155" s="19">
        <v>13</v>
      </c>
      <c r="G4155" s="40">
        <f t="shared" si="502"/>
        <v>39946</v>
      </c>
      <c r="H4155">
        <f t="shared" si="503"/>
        <v>20</v>
      </c>
      <c r="I4155" s="29"/>
      <c r="J4155" s="29"/>
      <c r="N4155">
        <v>20</v>
      </c>
      <c r="O4155">
        <v>7</v>
      </c>
      <c r="P4155">
        <v>3</v>
      </c>
      <c r="Q4155">
        <v>2</v>
      </c>
      <c r="T4155">
        <v>4</v>
      </c>
      <c r="W4155" s="41" t="s">
        <v>120</v>
      </c>
      <c r="X4155">
        <v>0</v>
      </c>
      <c r="Y4155">
        <v>1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</row>
    <row r="4156" spans="1:39" x14ac:dyDescent="0.15">
      <c r="A4156">
        <v>2925</v>
      </c>
      <c r="B4156">
        <v>107</v>
      </c>
      <c r="C4156">
        <v>20</v>
      </c>
      <c r="D4156" s="19">
        <v>2003</v>
      </c>
      <c r="E4156" s="19">
        <v>5</v>
      </c>
      <c r="F4156" s="19">
        <v>19</v>
      </c>
      <c r="G4156" s="40">
        <f t="shared" ref="G4156:G4163" si="504">DATE(D4156,E4156,F4156)</f>
        <v>37760</v>
      </c>
      <c r="H4156">
        <f t="shared" ref="H4156:H4163" si="505">INT((G4156-DATE(YEAR(G4156-WEEKDAY(G4156-1)+4),1,3)+WEEKDAY(DATE(YEAR(G4156-WEEKDAY(G4156-1)+4),1,3))+5)/7)</f>
        <v>21</v>
      </c>
      <c r="I4156" s="38">
        <v>0</v>
      </c>
      <c r="J4156" s="38">
        <v>0.41319444444444442</v>
      </c>
      <c r="K4156">
        <v>4083</v>
      </c>
      <c r="L4156">
        <v>23</v>
      </c>
      <c r="O4156">
        <v>7</v>
      </c>
      <c r="P4156">
        <v>3</v>
      </c>
      <c r="Q4156">
        <v>1</v>
      </c>
      <c r="T4156">
        <v>2</v>
      </c>
      <c r="W4156" s="41" t="s">
        <v>118</v>
      </c>
      <c r="X4156">
        <v>2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0</v>
      </c>
      <c r="AE4156">
        <v>1</v>
      </c>
      <c r="AH4156">
        <f>SUBTOTAL(9,AH4119:AH4155)</f>
        <v>0</v>
      </c>
      <c r="AI4156">
        <f>SUBTOTAL(9,AI4119:AI4155)</f>
        <v>0</v>
      </c>
      <c r="AJ4156">
        <f>SUBTOTAL(9,AJ4119:AJ4155)</f>
        <v>0</v>
      </c>
    </row>
    <row r="4157" spans="1:39" x14ac:dyDescent="0.15">
      <c r="A4157">
        <v>2941</v>
      </c>
      <c r="B4157">
        <v>107</v>
      </c>
      <c r="C4157">
        <v>21</v>
      </c>
      <c r="D4157" s="17">
        <v>2003</v>
      </c>
      <c r="E4157" s="17">
        <v>5</v>
      </c>
      <c r="F4157" s="17">
        <v>20</v>
      </c>
      <c r="G4157" s="40">
        <f t="shared" si="504"/>
        <v>37761</v>
      </c>
      <c r="H4157">
        <f t="shared" si="505"/>
        <v>21</v>
      </c>
      <c r="I4157" s="38">
        <v>0</v>
      </c>
      <c r="J4157" s="38">
        <v>0.37777777777777777</v>
      </c>
      <c r="K4157">
        <v>4053</v>
      </c>
      <c r="L4157">
        <v>20</v>
      </c>
      <c r="O4157">
        <v>7</v>
      </c>
      <c r="P4157">
        <v>3</v>
      </c>
      <c r="Q4157">
        <v>1</v>
      </c>
      <c r="R4157">
        <v>36.200000000000003</v>
      </c>
      <c r="S4157">
        <v>0</v>
      </c>
      <c r="T4157">
        <v>2</v>
      </c>
      <c r="W4157" s="41" t="s">
        <v>118</v>
      </c>
      <c r="X4157">
        <v>3</v>
      </c>
      <c r="Y4157">
        <v>0</v>
      </c>
      <c r="Z4157">
        <v>0</v>
      </c>
      <c r="AA4157">
        <v>0</v>
      </c>
      <c r="AB4157">
        <v>1</v>
      </c>
      <c r="AC4157">
        <v>0</v>
      </c>
      <c r="AD4157">
        <v>0</v>
      </c>
      <c r="AE4157">
        <v>1</v>
      </c>
    </row>
    <row r="4158" spans="1:39" x14ac:dyDescent="0.15">
      <c r="A4158">
        <v>2899</v>
      </c>
      <c r="B4158">
        <v>106</v>
      </c>
      <c r="C4158">
        <v>21</v>
      </c>
      <c r="D4158" s="19">
        <v>2003</v>
      </c>
      <c r="E4158" s="19">
        <v>5</v>
      </c>
      <c r="F4158" s="19">
        <v>21</v>
      </c>
      <c r="G4158" s="40">
        <f t="shared" si="504"/>
        <v>37762</v>
      </c>
      <c r="H4158">
        <f t="shared" si="505"/>
        <v>21</v>
      </c>
      <c r="I4158" s="38">
        <v>0</v>
      </c>
      <c r="J4158" s="38">
        <v>0.37152777777777773</v>
      </c>
      <c r="K4158">
        <v>4115</v>
      </c>
      <c r="L4158">
        <v>26</v>
      </c>
      <c r="O4158">
        <v>7</v>
      </c>
      <c r="P4158">
        <v>3</v>
      </c>
      <c r="Q4158">
        <v>2</v>
      </c>
      <c r="R4158">
        <v>36.9</v>
      </c>
      <c r="S4158">
        <v>0</v>
      </c>
      <c r="T4158">
        <v>2</v>
      </c>
      <c r="W4158" s="41" t="s">
        <v>118</v>
      </c>
      <c r="X4158">
        <v>0</v>
      </c>
      <c r="Y4158">
        <v>1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M4158" t="s">
        <v>2920</v>
      </c>
    </row>
    <row r="4159" spans="1:39" x14ac:dyDescent="0.15">
      <c r="A4159">
        <v>2912</v>
      </c>
      <c r="B4159">
        <v>106</v>
      </c>
      <c r="C4159">
        <v>21</v>
      </c>
      <c r="D4159" s="17">
        <v>2003</v>
      </c>
      <c r="E4159" s="17">
        <v>5</v>
      </c>
      <c r="F4159" s="17">
        <v>22</v>
      </c>
      <c r="G4159" s="40">
        <f t="shared" si="504"/>
        <v>37763</v>
      </c>
      <c r="H4159">
        <f t="shared" si="505"/>
        <v>21</v>
      </c>
      <c r="I4159" s="38">
        <v>0</v>
      </c>
      <c r="J4159" s="38">
        <v>0.37847222222222227</v>
      </c>
      <c r="K4159">
        <v>4120</v>
      </c>
      <c r="L4159">
        <v>23</v>
      </c>
      <c r="O4159">
        <v>7</v>
      </c>
      <c r="P4159">
        <v>3</v>
      </c>
      <c r="Q4159">
        <v>2</v>
      </c>
      <c r="R4159">
        <v>36.799999999999997</v>
      </c>
      <c r="S4159">
        <v>0</v>
      </c>
      <c r="T4159">
        <v>2</v>
      </c>
      <c r="W4159" s="41" t="s">
        <v>50</v>
      </c>
      <c r="X4159">
        <v>0</v>
      </c>
      <c r="Y4159">
        <v>1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</row>
    <row r="4160" spans="1:39" x14ac:dyDescent="0.15">
      <c r="A4160">
        <v>2914</v>
      </c>
      <c r="B4160">
        <v>106</v>
      </c>
      <c r="C4160">
        <v>21</v>
      </c>
      <c r="D4160" s="17">
        <v>2003</v>
      </c>
      <c r="E4160" s="17">
        <v>5</v>
      </c>
      <c r="F4160" s="17">
        <v>22</v>
      </c>
      <c r="G4160" s="40">
        <f t="shared" si="504"/>
        <v>37763</v>
      </c>
      <c r="H4160">
        <f t="shared" si="505"/>
        <v>21</v>
      </c>
      <c r="I4160" s="38">
        <v>10</v>
      </c>
      <c r="J4160" s="38">
        <v>10</v>
      </c>
      <c r="K4160">
        <v>4121</v>
      </c>
      <c r="L4160">
        <v>23</v>
      </c>
      <c r="O4160">
        <v>7</v>
      </c>
      <c r="P4160">
        <v>3</v>
      </c>
      <c r="Q4160">
        <v>2</v>
      </c>
      <c r="T4160">
        <v>2</v>
      </c>
      <c r="X4160">
        <v>3</v>
      </c>
      <c r="Y4160">
        <v>0</v>
      </c>
      <c r="Z4160">
        <v>0</v>
      </c>
      <c r="AA4160">
        <v>0</v>
      </c>
      <c r="AB4160">
        <v>1</v>
      </c>
      <c r="AC4160">
        <v>0</v>
      </c>
      <c r="AD4160">
        <v>0</v>
      </c>
      <c r="AE4160">
        <v>1</v>
      </c>
    </row>
    <row r="4161" spans="1:43" x14ac:dyDescent="0.15">
      <c r="A4161">
        <v>4958</v>
      </c>
      <c r="B4161">
        <v>207</v>
      </c>
      <c r="C4161">
        <v>20</v>
      </c>
      <c r="D4161" s="17">
        <v>2009</v>
      </c>
      <c r="E4161" s="17">
        <v>5</v>
      </c>
      <c r="F4161" s="17">
        <v>19</v>
      </c>
      <c r="G4161" s="40">
        <f t="shared" si="504"/>
        <v>39952</v>
      </c>
      <c r="H4161">
        <f t="shared" si="505"/>
        <v>21</v>
      </c>
      <c r="I4161" s="29"/>
      <c r="J4161" s="29"/>
      <c r="N4161">
        <v>20</v>
      </c>
      <c r="O4161">
        <v>7</v>
      </c>
      <c r="P4161">
        <v>3</v>
      </c>
      <c r="Q4161">
        <v>2</v>
      </c>
      <c r="T4161">
        <v>4</v>
      </c>
      <c r="W4161" s="41" t="s">
        <v>50</v>
      </c>
      <c r="X4161">
        <v>0</v>
      </c>
      <c r="Y4161">
        <v>1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</row>
    <row r="4162" spans="1:43" x14ac:dyDescent="0.15">
      <c r="A4162">
        <v>4968</v>
      </c>
      <c r="B4162">
        <v>207</v>
      </c>
      <c r="C4162">
        <v>21</v>
      </c>
      <c r="D4162" s="19">
        <v>2009</v>
      </c>
      <c r="E4162" s="19">
        <v>5</v>
      </c>
      <c r="F4162" s="19">
        <v>20</v>
      </c>
      <c r="G4162" s="40">
        <f t="shared" si="504"/>
        <v>39953</v>
      </c>
      <c r="H4162">
        <f t="shared" si="505"/>
        <v>21</v>
      </c>
      <c r="I4162" s="29">
        <v>0.46458333333333335</v>
      </c>
      <c r="J4162" s="29">
        <v>0.46458333333333329</v>
      </c>
      <c r="N4162">
        <v>20</v>
      </c>
      <c r="O4162">
        <v>7</v>
      </c>
      <c r="P4162">
        <v>3</v>
      </c>
      <c r="Q4162">
        <v>2</v>
      </c>
      <c r="R4162">
        <v>36.5</v>
      </c>
      <c r="S4162">
        <v>0</v>
      </c>
      <c r="T4162">
        <v>4</v>
      </c>
      <c r="W4162" s="41" t="s">
        <v>118</v>
      </c>
      <c r="X4162">
        <v>0</v>
      </c>
      <c r="Y4162">
        <v>1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</row>
    <row r="4163" spans="1:43" x14ac:dyDescent="0.15">
      <c r="A4163">
        <v>4919</v>
      </c>
      <c r="B4163">
        <v>206</v>
      </c>
      <c r="C4163">
        <v>21</v>
      </c>
      <c r="D4163" s="19">
        <v>2009</v>
      </c>
      <c r="E4163" s="19">
        <v>5</v>
      </c>
      <c r="F4163" s="19">
        <v>21</v>
      </c>
      <c r="G4163" s="40">
        <f t="shared" si="504"/>
        <v>39954</v>
      </c>
      <c r="H4163">
        <f t="shared" si="505"/>
        <v>21</v>
      </c>
      <c r="I4163" s="29">
        <v>0.4694444444444445</v>
      </c>
      <c r="J4163" s="29">
        <v>0.46944444444444444</v>
      </c>
      <c r="K4163">
        <v>8695</v>
      </c>
      <c r="N4163">
        <v>20</v>
      </c>
      <c r="O4163">
        <v>7</v>
      </c>
      <c r="P4163">
        <v>3</v>
      </c>
      <c r="Q4163">
        <v>2</v>
      </c>
      <c r="W4163" s="41" t="s">
        <v>118</v>
      </c>
      <c r="X4163">
        <v>0</v>
      </c>
      <c r="Y4163">
        <v>1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H4163">
        <f>SUBTOTAL(9,AH4157:AH4162)</f>
        <v>0</v>
      </c>
      <c r="AI4163">
        <f>SUBTOTAL(9,AI4157:AI4162)</f>
        <v>0</v>
      </c>
      <c r="AJ4163">
        <f>SUBTOTAL(9,AJ4157:AJ4162)</f>
        <v>0</v>
      </c>
    </row>
    <row r="4164" spans="1:43" x14ac:dyDescent="0.15">
      <c r="A4164">
        <v>2878</v>
      </c>
      <c r="B4164">
        <v>105</v>
      </c>
      <c r="C4164">
        <v>21</v>
      </c>
      <c r="D4164" s="17">
        <v>2003</v>
      </c>
      <c r="E4164" s="17">
        <v>5</v>
      </c>
      <c r="F4164" s="17">
        <v>26</v>
      </c>
      <c r="G4164" s="40">
        <f t="shared" ref="G4164:G4181" si="506">DATE(D4164,E4164,F4164)</f>
        <v>37767</v>
      </c>
      <c r="H4164">
        <f t="shared" ref="H4164:H4181" si="507">INT((G4164-DATE(YEAR(G4164-WEEKDAY(G4164-1)+4),1,3)+WEEKDAY(DATE(YEAR(G4164-WEEKDAY(G4164-1)+4),1,3))+5)/7)</f>
        <v>22</v>
      </c>
      <c r="I4164" s="38">
        <v>0</v>
      </c>
      <c r="J4164" s="38">
        <v>0.44097222222222227</v>
      </c>
      <c r="K4164">
        <v>4132</v>
      </c>
      <c r="L4164">
        <v>22</v>
      </c>
      <c r="O4164">
        <v>7</v>
      </c>
      <c r="P4164">
        <v>3</v>
      </c>
      <c r="Q4164">
        <v>2</v>
      </c>
      <c r="R4164">
        <v>38.799999999999997</v>
      </c>
      <c r="S4164">
        <v>1</v>
      </c>
      <c r="T4164">
        <v>2</v>
      </c>
      <c r="W4164" s="41" t="s">
        <v>118</v>
      </c>
      <c r="X4164">
        <v>4</v>
      </c>
      <c r="Y4164">
        <v>0</v>
      </c>
      <c r="Z4164">
        <v>0</v>
      </c>
      <c r="AA4164">
        <v>0</v>
      </c>
      <c r="AB4164">
        <v>0</v>
      </c>
      <c r="AC4164">
        <v>1</v>
      </c>
      <c r="AD4164">
        <v>0</v>
      </c>
      <c r="AE4164">
        <v>1</v>
      </c>
    </row>
    <row r="4165" spans="1:43" x14ac:dyDescent="0.15">
      <c r="A4165">
        <v>2876</v>
      </c>
      <c r="B4165">
        <v>105</v>
      </c>
      <c r="C4165">
        <v>21</v>
      </c>
      <c r="D4165" s="17">
        <v>2003</v>
      </c>
      <c r="E4165" s="17">
        <v>5</v>
      </c>
      <c r="F4165" s="17">
        <v>26</v>
      </c>
      <c r="G4165" s="40">
        <f t="shared" si="506"/>
        <v>37767</v>
      </c>
      <c r="H4165">
        <f t="shared" si="507"/>
        <v>22</v>
      </c>
      <c r="I4165" s="38">
        <v>0</v>
      </c>
      <c r="J4165" s="38">
        <v>0.41736111111111113</v>
      </c>
      <c r="K4165">
        <v>385</v>
      </c>
      <c r="L4165">
        <v>25</v>
      </c>
      <c r="O4165">
        <v>7</v>
      </c>
      <c r="P4165">
        <v>3</v>
      </c>
      <c r="Q4165">
        <v>1</v>
      </c>
      <c r="R4165">
        <v>38.6</v>
      </c>
      <c r="S4165">
        <v>1</v>
      </c>
      <c r="T4165">
        <v>2</v>
      </c>
      <c r="W4165" s="41" t="s">
        <v>118</v>
      </c>
      <c r="X4165">
        <v>1</v>
      </c>
      <c r="Y4165">
        <v>0</v>
      </c>
      <c r="Z4165">
        <v>1</v>
      </c>
      <c r="AA4165">
        <v>0</v>
      </c>
      <c r="AB4165">
        <v>0</v>
      </c>
      <c r="AC4165">
        <v>0</v>
      </c>
      <c r="AD4165">
        <v>0</v>
      </c>
      <c r="AE4165">
        <v>1</v>
      </c>
    </row>
    <row r="4166" spans="1:43" x14ac:dyDescent="0.15">
      <c r="A4166">
        <v>2890</v>
      </c>
      <c r="B4166">
        <v>105</v>
      </c>
      <c r="C4166">
        <v>22</v>
      </c>
      <c r="D4166" s="19">
        <v>2003</v>
      </c>
      <c r="E4166" s="19">
        <v>5</v>
      </c>
      <c r="F4166" s="19">
        <v>27</v>
      </c>
      <c r="G4166" s="40">
        <f t="shared" si="506"/>
        <v>37768</v>
      </c>
      <c r="H4166">
        <f t="shared" si="507"/>
        <v>22</v>
      </c>
      <c r="I4166" s="38">
        <v>0</v>
      </c>
      <c r="J4166" s="38">
        <v>0.4145833333333333</v>
      </c>
      <c r="K4166">
        <v>4139</v>
      </c>
      <c r="L4166">
        <v>25</v>
      </c>
      <c r="O4166">
        <v>7</v>
      </c>
      <c r="P4166">
        <v>3</v>
      </c>
      <c r="Q4166">
        <v>2</v>
      </c>
      <c r="T4166">
        <v>2</v>
      </c>
      <c r="W4166" s="41" t="s">
        <v>118</v>
      </c>
      <c r="X4166">
        <v>1</v>
      </c>
      <c r="Y4166">
        <v>0</v>
      </c>
      <c r="Z4166">
        <v>1</v>
      </c>
      <c r="AA4166">
        <v>0</v>
      </c>
      <c r="AB4166">
        <v>0</v>
      </c>
      <c r="AC4166">
        <v>0</v>
      </c>
      <c r="AD4166">
        <v>0</v>
      </c>
      <c r="AE4166">
        <v>1</v>
      </c>
    </row>
    <row r="4167" spans="1:43" x14ac:dyDescent="0.15">
      <c r="A4167">
        <v>2889</v>
      </c>
      <c r="B4167">
        <v>105</v>
      </c>
      <c r="C4167">
        <v>22</v>
      </c>
      <c r="D4167" s="17">
        <v>2003</v>
      </c>
      <c r="E4167" s="17">
        <v>5</v>
      </c>
      <c r="F4167" s="17">
        <v>27</v>
      </c>
      <c r="G4167" s="40">
        <f t="shared" si="506"/>
        <v>37768</v>
      </c>
      <c r="H4167">
        <f t="shared" si="507"/>
        <v>22</v>
      </c>
      <c r="I4167" s="38">
        <v>0</v>
      </c>
      <c r="J4167" s="38">
        <v>0.41319444444444442</v>
      </c>
      <c r="K4167">
        <v>582</v>
      </c>
      <c r="L4167">
        <v>26</v>
      </c>
      <c r="O4167">
        <v>7</v>
      </c>
      <c r="P4167">
        <v>3</v>
      </c>
      <c r="Q4167">
        <v>2</v>
      </c>
      <c r="R4167">
        <v>39.5</v>
      </c>
      <c r="S4167">
        <v>1</v>
      </c>
      <c r="T4167">
        <v>2</v>
      </c>
      <c r="W4167" s="41" t="s">
        <v>50</v>
      </c>
      <c r="X4167">
        <v>3</v>
      </c>
      <c r="Y4167">
        <v>0</v>
      </c>
      <c r="Z4167">
        <v>0</v>
      </c>
      <c r="AA4167">
        <v>0</v>
      </c>
      <c r="AB4167">
        <v>1</v>
      </c>
      <c r="AC4167">
        <v>0</v>
      </c>
      <c r="AD4167">
        <v>0</v>
      </c>
      <c r="AE4167">
        <v>1</v>
      </c>
      <c r="AJ4167">
        <v>1</v>
      </c>
    </row>
    <row r="4168" spans="1:43" x14ac:dyDescent="0.15">
      <c r="A4168">
        <v>2884</v>
      </c>
      <c r="B4168">
        <v>105</v>
      </c>
      <c r="C4168">
        <v>22</v>
      </c>
      <c r="D4168" s="19">
        <v>2003</v>
      </c>
      <c r="E4168" s="19">
        <v>5</v>
      </c>
      <c r="F4168" s="19">
        <v>27</v>
      </c>
      <c r="G4168" s="40">
        <f t="shared" si="506"/>
        <v>37768</v>
      </c>
      <c r="H4168">
        <f t="shared" si="507"/>
        <v>22</v>
      </c>
      <c r="I4168" s="38">
        <v>0</v>
      </c>
      <c r="J4168" s="38">
        <v>0.34166666666666662</v>
      </c>
      <c r="K4168">
        <v>4134</v>
      </c>
      <c r="L4168">
        <v>20</v>
      </c>
      <c r="O4168">
        <v>7</v>
      </c>
      <c r="P4168">
        <v>3</v>
      </c>
      <c r="Q4168">
        <v>1</v>
      </c>
      <c r="W4168" s="41" t="s">
        <v>49</v>
      </c>
      <c r="X4168">
        <v>0</v>
      </c>
      <c r="Y4168">
        <v>1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H4168">
        <f>SUBTOTAL(9,AH4164:AH4167)</f>
        <v>0</v>
      </c>
      <c r="AI4168">
        <f>SUBTOTAL(9,AI4164:AI4167)</f>
        <v>0</v>
      </c>
      <c r="AJ4168">
        <f>SUBTOTAL(9,AJ4164:AJ4167)</f>
        <v>1</v>
      </c>
    </row>
    <row r="4169" spans="1:43" x14ac:dyDescent="0.15">
      <c r="A4169">
        <v>2883</v>
      </c>
      <c r="B4169">
        <v>105</v>
      </c>
      <c r="C4169">
        <v>22</v>
      </c>
      <c r="D4169" s="17">
        <v>2003</v>
      </c>
      <c r="E4169" s="17">
        <v>5</v>
      </c>
      <c r="F4169" s="17">
        <v>27</v>
      </c>
      <c r="G4169" s="40">
        <f t="shared" si="506"/>
        <v>37768</v>
      </c>
      <c r="H4169">
        <f t="shared" si="507"/>
        <v>22</v>
      </c>
      <c r="I4169" s="38">
        <v>0</v>
      </c>
      <c r="J4169" s="38">
        <v>0.33402777777777781</v>
      </c>
      <c r="K4169">
        <v>3071</v>
      </c>
      <c r="L4169">
        <v>26</v>
      </c>
      <c r="O4169">
        <v>7</v>
      </c>
      <c r="P4169">
        <v>3</v>
      </c>
      <c r="Q4169">
        <v>1</v>
      </c>
      <c r="W4169" s="41" t="s">
        <v>118</v>
      </c>
      <c r="X4169">
        <v>0</v>
      </c>
      <c r="Y4169">
        <v>1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M4169" t="s">
        <v>2920</v>
      </c>
    </row>
    <row r="4170" spans="1:43" x14ac:dyDescent="0.15">
      <c r="A4170">
        <v>2845</v>
      </c>
      <c r="B4170">
        <v>104</v>
      </c>
      <c r="C4170">
        <v>22</v>
      </c>
      <c r="D4170" s="17">
        <v>2003</v>
      </c>
      <c r="E4170" s="17">
        <v>5</v>
      </c>
      <c r="F4170" s="17">
        <v>29</v>
      </c>
      <c r="G4170" s="40">
        <f t="shared" si="506"/>
        <v>37770</v>
      </c>
      <c r="H4170">
        <f t="shared" si="507"/>
        <v>22</v>
      </c>
      <c r="I4170" s="38">
        <v>0</v>
      </c>
      <c r="J4170" s="38">
        <v>0.2951388888888889</v>
      </c>
      <c r="L4170">
        <v>27</v>
      </c>
      <c r="O4170">
        <v>7</v>
      </c>
      <c r="P4170">
        <v>3</v>
      </c>
      <c r="Q4170">
        <v>1</v>
      </c>
      <c r="R4170">
        <v>39.200000000000003</v>
      </c>
      <c r="S4170">
        <v>1</v>
      </c>
      <c r="T4170">
        <v>2</v>
      </c>
      <c r="W4170" s="41" t="s">
        <v>118</v>
      </c>
      <c r="X4170">
        <v>3</v>
      </c>
      <c r="Y4170">
        <v>0</v>
      </c>
      <c r="Z4170">
        <v>0</v>
      </c>
      <c r="AA4170">
        <v>0</v>
      </c>
      <c r="AB4170">
        <v>1</v>
      </c>
      <c r="AC4170">
        <v>0</v>
      </c>
      <c r="AD4170">
        <v>0</v>
      </c>
      <c r="AE4170">
        <v>1</v>
      </c>
    </row>
    <row r="4171" spans="1:43" x14ac:dyDescent="0.15">
      <c r="A4171">
        <v>2817</v>
      </c>
      <c r="B4171">
        <v>103</v>
      </c>
      <c r="C4171">
        <v>22</v>
      </c>
      <c r="D4171" s="17">
        <v>2003</v>
      </c>
      <c r="E4171" s="17">
        <v>5</v>
      </c>
      <c r="F4171" s="17">
        <v>29</v>
      </c>
      <c r="G4171" s="40">
        <f t="shared" si="506"/>
        <v>37770</v>
      </c>
      <c r="H4171">
        <f t="shared" si="507"/>
        <v>22</v>
      </c>
      <c r="I4171" s="38">
        <v>0</v>
      </c>
      <c r="J4171" s="38">
        <v>0.41944444444444445</v>
      </c>
      <c r="K4171">
        <v>4151</v>
      </c>
      <c r="L4171">
        <v>23</v>
      </c>
      <c r="O4171">
        <v>7</v>
      </c>
      <c r="P4171">
        <v>3</v>
      </c>
      <c r="Q4171">
        <v>2</v>
      </c>
      <c r="R4171">
        <v>36.799999999999997</v>
      </c>
      <c r="S4171">
        <v>0</v>
      </c>
      <c r="T4171">
        <v>2</v>
      </c>
      <c r="W4171" s="41" t="s">
        <v>50</v>
      </c>
      <c r="X4171">
        <v>1</v>
      </c>
      <c r="Y4171">
        <v>0</v>
      </c>
      <c r="Z4171">
        <v>1</v>
      </c>
      <c r="AA4171">
        <v>0</v>
      </c>
      <c r="AB4171">
        <v>0</v>
      </c>
      <c r="AC4171">
        <v>0</v>
      </c>
      <c r="AD4171">
        <v>0</v>
      </c>
      <c r="AE4171">
        <v>1</v>
      </c>
    </row>
    <row r="4172" spans="1:43" x14ac:dyDescent="0.15">
      <c r="A4172">
        <v>2829</v>
      </c>
      <c r="B4172">
        <v>103</v>
      </c>
      <c r="C4172">
        <v>22</v>
      </c>
      <c r="D4172" s="17">
        <v>2003</v>
      </c>
      <c r="E4172" s="17">
        <v>5</v>
      </c>
      <c r="F4172" s="17">
        <v>30</v>
      </c>
      <c r="G4172" s="40">
        <f t="shared" si="506"/>
        <v>37771</v>
      </c>
      <c r="H4172">
        <f t="shared" si="507"/>
        <v>22</v>
      </c>
      <c r="I4172" s="38">
        <v>0</v>
      </c>
      <c r="J4172" s="38">
        <v>0.36458333333333331</v>
      </c>
      <c r="L4172">
        <v>23</v>
      </c>
      <c r="O4172">
        <v>7</v>
      </c>
      <c r="P4172">
        <v>3</v>
      </c>
      <c r="Q4172">
        <v>1</v>
      </c>
      <c r="T4172">
        <v>2</v>
      </c>
      <c r="W4172" s="41" t="s">
        <v>118</v>
      </c>
      <c r="X4172">
        <v>4</v>
      </c>
      <c r="Y4172">
        <v>0</v>
      </c>
      <c r="Z4172">
        <v>0</v>
      </c>
      <c r="AA4172">
        <v>0</v>
      </c>
      <c r="AB4172">
        <v>0</v>
      </c>
      <c r="AC4172">
        <v>1</v>
      </c>
      <c r="AD4172">
        <v>0</v>
      </c>
      <c r="AE4172">
        <v>1</v>
      </c>
    </row>
    <row r="4173" spans="1:43" x14ac:dyDescent="0.15">
      <c r="A4173">
        <v>1283</v>
      </c>
      <c r="B4173">
        <v>46</v>
      </c>
      <c r="C4173">
        <v>21</v>
      </c>
      <c r="D4173" s="19">
        <v>2004</v>
      </c>
      <c r="E4173" s="19">
        <v>5</v>
      </c>
      <c r="F4173" s="19">
        <v>24</v>
      </c>
      <c r="G4173" s="40">
        <f t="shared" si="506"/>
        <v>38131</v>
      </c>
      <c r="H4173">
        <f t="shared" si="507"/>
        <v>22</v>
      </c>
      <c r="I4173" s="38">
        <v>0</v>
      </c>
      <c r="J4173" s="38">
        <v>0.46180555555555558</v>
      </c>
      <c r="L4173">
        <v>22</v>
      </c>
      <c r="O4173">
        <v>7</v>
      </c>
      <c r="P4173">
        <v>3</v>
      </c>
      <c r="Q4173">
        <v>1</v>
      </c>
      <c r="T4173">
        <v>2</v>
      </c>
      <c r="W4173" s="41" t="s">
        <v>118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Q4173" t="s">
        <v>2443</v>
      </c>
    </row>
    <row r="4174" spans="1:43" x14ac:dyDescent="0.15">
      <c r="A4174">
        <v>1278</v>
      </c>
      <c r="B4174">
        <v>46</v>
      </c>
      <c r="C4174">
        <v>21</v>
      </c>
      <c r="D4174" s="17">
        <v>2004</v>
      </c>
      <c r="E4174" s="17">
        <v>5</v>
      </c>
      <c r="F4174" s="17">
        <v>24</v>
      </c>
      <c r="G4174" s="40">
        <f t="shared" si="506"/>
        <v>38131</v>
      </c>
      <c r="H4174">
        <f t="shared" si="507"/>
        <v>22</v>
      </c>
      <c r="I4174" s="38">
        <v>0</v>
      </c>
      <c r="J4174" s="38">
        <v>0.41736111111111113</v>
      </c>
      <c r="L4174">
        <v>24</v>
      </c>
      <c r="O4174">
        <v>7</v>
      </c>
      <c r="P4174">
        <v>3</v>
      </c>
      <c r="Q4174">
        <v>1</v>
      </c>
      <c r="R4174">
        <v>36.4</v>
      </c>
      <c r="S4174">
        <v>0</v>
      </c>
      <c r="T4174">
        <v>2</v>
      </c>
      <c r="W4174" s="41" t="s">
        <v>118</v>
      </c>
      <c r="X4174">
        <v>2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0</v>
      </c>
      <c r="AE4174">
        <v>1</v>
      </c>
    </row>
    <row r="4175" spans="1:43" x14ac:dyDescent="0.15">
      <c r="A4175">
        <v>1291</v>
      </c>
      <c r="B4175">
        <v>46</v>
      </c>
      <c r="C4175">
        <v>21</v>
      </c>
      <c r="D4175" s="17">
        <v>2004</v>
      </c>
      <c r="E4175" s="17">
        <v>5</v>
      </c>
      <c r="F4175" s="17">
        <v>26</v>
      </c>
      <c r="G4175" s="40">
        <f t="shared" si="506"/>
        <v>38133</v>
      </c>
      <c r="H4175">
        <f t="shared" si="507"/>
        <v>22</v>
      </c>
      <c r="I4175" s="38">
        <v>0</v>
      </c>
      <c r="J4175" s="38">
        <v>0.3756944444444445</v>
      </c>
      <c r="L4175">
        <v>26</v>
      </c>
      <c r="O4175">
        <v>7</v>
      </c>
      <c r="P4175">
        <v>3</v>
      </c>
      <c r="Q4175">
        <v>2</v>
      </c>
      <c r="W4175" s="41" t="s">
        <v>118</v>
      </c>
      <c r="X4175">
        <v>3</v>
      </c>
      <c r="Y4175">
        <v>0</v>
      </c>
      <c r="Z4175">
        <v>0</v>
      </c>
      <c r="AA4175">
        <v>0</v>
      </c>
      <c r="AB4175">
        <v>1</v>
      </c>
      <c r="AC4175">
        <v>0</v>
      </c>
      <c r="AD4175">
        <v>0</v>
      </c>
      <c r="AE4175">
        <v>1</v>
      </c>
    </row>
    <row r="4176" spans="1:43" x14ac:dyDescent="0.15">
      <c r="A4176">
        <v>1256</v>
      </c>
      <c r="B4176">
        <v>45</v>
      </c>
      <c r="C4176">
        <v>22</v>
      </c>
      <c r="D4176" s="17">
        <v>2004</v>
      </c>
      <c r="E4176" s="17">
        <v>5</v>
      </c>
      <c r="F4176" s="17">
        <v>28</v>
      </c>
      <c r="G4176" s="40">
        <f t="shared" si="506"/>
        <v>38135</v>
      </c>
      <c r="H4176">
        <f t="shared" si="507"/>
        <v>22</v>
      </c>
      <c r="I4176" s="38">
        <v>0</v>
      </c>
      <c r="J4176" s="38">
        <v>0.41944444444444445</v>
      </c>
      <c r="K4176">
        <v>404</v>
      </c>
      <c r="L4176">
        <v>29</v>
      </c>
      <c r="O4176">
        <v>7</v>
      </c>
      <c r="P4176">
        <v>3</v>
      </c>
      <c r="Q4176">
        <v>1</v>
      </c>
      <c r="T4176">
        <v>2</v>
      </c>
      <c r="W4176" s="41" t="s">
        <v>118</v>
      </c>
      <c r="X4176">
        <v>0</v>
      </c>
      <c r="Y4176">
        <v>1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</row>
    <row r="4177" spans="1:39" x14ac:dyDescent="0.15">
      <c r="A4177">
        <v>1253</v>
      </c>
      <c r="B4177">
        <v>45</v>
      </c>
      <c r="C4177">
        <v>22</v>
      </c>
      <c r="D4177" s="17">
        <v>2004</v>
      </c>
      <c r="E4177" s="17">
        <v>5</v>
      </c>
      <c r="F4177" s="17">
        <v>28</v>
      </c>
      <c r="G4177" s="40">
        <f t="shared" si="506"/>
        <v>38135</v>
      </c>
      <c r="H4177">
        <f t="shared" si="507"/>
        <v>22</v>
      </c>
      <c r="I4177" s="38">
        <v>0</v>
      </c>
      <c r="J4177" s="38">
        <v>0.41180555555555554</v>
      </c>
      <c r="K4177">
        <v>5162</v>
      </c>
      <c r="L4177">
        <v>22</v>
      </c>
      <c r="O4177">
        <v>7</v>
      </c>
      <c r="P4177">
        <v>3</v>
      </c>
      <c r="Q4177">
        <v>2</v>
      </c>
      <c r="W4177" s="41" t="s">
        <v>118</v>
      </c>
      <c r="X4177">
        <v>0</v>
      </c>
      <c r="Y4177">
        <v>1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</row>
    <row r="4178" spans="1:39" x14ac:dyDescent="0.15">
      <c r="A4178">
        <v>4937</v>
      </c>
      <c r="B4178">
        <v>206</v>
      </c>
      <c r="C4178">
        <v>21</v>
      </c>
      <c r="D4178" s="17">
        <v>2009</v>
      </c>
      <c r="E4178" s="17">
        <v>5</v>
      </c>
      <c r="F4178" s="17">
        <v>25</v>
      </c>
      <c r="G4178" s="40">
        <f t="shared" si="506"/>
        <v>39958</v>
      </c>
      <c r="H4178">
        <f t="shared" si="507"/>
        <v>22</v>
      </c>
      <c r="I4178" s="29">
        <v>0.4055555555555555</v>
      </c>
      <c r="J4178" s="29">
        <v>0.40555555555555556</v>
      </c>
      <c r="K4178">
        <v>8700</v>
      </c>
      <c r="N4178">
        <v>20</v>
      </c>
      <c r="O4178">
        <v>7</v>
      </c>
      <c r="P4178">
        <v>3</v>
      </c>
      <c r="Q4178">
        <v>2</v>
      </c>
      <c r="T4178">
        <v>4</v>
      </c>
      <c r="W4178" s="41" t="s">
        <v>920</v>
      </c>
      <c r="X4178">
        <v>1</v>
      </c>
      <c r="Y4178">
        <v>0</v>
      </c>
      <c r="Z4178">
        <v>1</v>
      </c>
      <c r="AA4178">
        <v>0</v>
      </c>
      <c r="AB4178">
        <v>0</v>
      </c>
      <c r="AC4178">
        <v>0</v>
      </c>
      <c r="AD4178">
        <v>0</v>
      </c>
      <c r="AE4178">
        <v>1</v>
      </c>
    </row>
    <row r="4179" spans="1:39" x14ac:dyDescent="0.15">
      <c r="A4179">
        <v>4890</v>
      </c>
      <c r="B4179">
        <v>205</v>
      </c>
      <c r="C4179">
        <v>21</v>
      </c>
      <c r="D4179" s="17">
        <v>2009</v>
      </c>
      <c r="E4179" s="17">
        <v>5</v>
      </c>
      <c r="F4179" s="17">
        <v>26</v>
      </c>
      <c r="G4179" s="40">
        <f t="shared" si="506"/>
        <v>39959</v>
      </c>
      <c r="H4179">
        <f t="shared" si="507"/>
        <v>22</v>
      </c>
      <c r="I4179" s="29">
        <v>0.40625</v>
      </c>
      <c r="J4179" s="29">
        <v>0.40625</v>
      </c>
      <c r="K4179">
        <v>8681</v>
      </c>
      <c r="N4179">
        <v>20</v>
      </c>
      <c r="O4179">
        <v>7</v>
      </c>
      <c r="P4179">
        <v>3</v>
      </c>
      <c r="Q4179">
        <v>2</v>
      </c>
      <c r="W4179" s="41" t="s">
        <v>49</v>
      </c>
      <c r="X4179">
        <v>1</v>
      </c>
      <c r="Y4179">
        <v>0</v>
      </c>
      <c r="Z4179">
        <v>1</v>
      </c>
      <c r="AA4179">
        <v>0</v>
      </c>
      <c r="AB4179">
        <v>0</v>
      </c>
      <c r="AC4179">
        <v>0</v>
      </c>
      <c r="AD4179">
        <v>0</v>
      </c>
      <c r="AE4179">
        <v>1</v>
      </c>
      <c r="AM4179" t="s">
        <v>2918</v>
      </c>
    </row>
    <row r="4180" spans="1:39" x14ac:dyDescent="0.15">
      <c r="A4180">
        <v>4908</v>
      </c>
      <c r="B4180">
        <v>205</v>
      </c>
      <c r="C4180">
        <v>22</v>
      </c>
      <c r="D4180" s="17">
        <v>2009</v>
      </c>
      <c r="E4180" s="17">
        <v>5</v>
      </c>
      <c r="F4180" s="17">
        <v>27</v>
      </c>
      <c r="G4180" s="40">
        <f t="shared" si="506"/>
        <v>39960</v>
      </c>
      <c r="H4180">
        <f t="shared" si="507"/>
        <v>22</v>
      </c>
      <c r="I4180" s="29">
        <v>0.42777777777777781</v>
      </c>
      <c r="J4180" s="29">
        <v>0.42777777777777781</v>
      </c>
      <c r="K4180">
        <v>8708</v>
      </c>
      <c r="N4180">
        <v>25</v>
      </c>
      <c r="O4180">
        <v>7</v>
      </c>
      <c r="P4180">
        <v>3</v>
      </c>
      <c r="Q4180">
        <v>2</v>
      </c>
      <c r="T4180">
        <v>4</v>
      </c>
      <c r="W4180" s="41" t="s">
        <v>120</v>
      </c>
      <c r="X4180">
        <v>1</v>
      </c>
      <c r="Y4180">
        <v>0</v>
      </c>
      <c r="Z4180">
        <v>1</v>
      </c>
      <c r="AA4180">
        <v>0</v>
      </c>
      <c r="AB4180">
        <v>0</v>
      </c>
      <c r="AC4180">
        <v>0</v>
      </c>
      <c r="AD4180">
        <v>0</v>
      </c>
      <c r="AE4180">
        <v>1</v>
      </c>
    </row>
    <row r="4181" spans="1:39" x14ac:dyDescent="0.15">
      <c r="A4181">
        <v>4906</v>
      </c>
      <c r="B4181">
        <v>205</v>
      </c>
      <c r="C4181">
        <v>22</v>
      </c>
      <c r="D4181" s="19">
        <v>2009</v>
      </c>
      <c r="E4181" s="19">
        <v>5</v>
      </c>
      <c r="F4181" s="19">
        <v>27</v>
      </c>
      <c r="G4181" s="40">
        <f t="shared" si="506"/>
        <v>39960</v>
      </c>
      <c r="H4181">
        <f t="shared" si="507"/>
        <v>22</v>
      </c>
      <c r="I4181" s="29">
        <v>0.38958333333333334</v>
      </c>
      <c r="J4181" s="29">
        <v>0.38958333333333334</v>
      </c>
      <c r="N4181">
        <v>25</v>
      </c>
      <c r="O4181">
        <v>7</v>
      </c>
      <c r="P4181">
        <v>3</v>
      </c>
      <c r="Q4181">
        <v>2</v>
      </c>
      <c r="W4181" s="41" t="s">
        <v>118</v>
      </c>
      <c r="X4181">
        <v>0</v>
      </c>
      <c r="Y4181">
        <v>1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</row>
    <row r="4182" spans="1:39" x14ac:dyDescent="0.15">
      <c r="A4182">
        <v>2793</v>
      </c>
      <c r="B4182">
        <v>102</v>
      </c>
      <c r="C4182">
        <v>22</v>
      </c>
      <c r="D4182" s="19">
        <v>2003</v>
      </c>
      <c r="E4182" s="19">
        <v>6</v>
      </c>
      <c r="F4182" s="19">
        <v>2</v>
      </c>
      <c r="G4182" s="40">
        <f t="shared" ref="G4182:G4190" si="508">DATE(D4182,E4182,F4182)</f>
        <v>37774</v>
      </c>
      <c r="H4182">
        <f t="shared" ref="H4182:H4190" si="509">INT((G4182-DATE(YEAR(G4182-WEEKDAY(G4182-1)+4),1,3)+WEEKDAY(DATE(YEAR(G4182-WEEKDAY(G4182-1)+4),1,3))+5)/7)</f>
        <v>23</v>
      </c>
      <c r="I4182" s="38">
        <v>0</v>
      </c>
      <c r="J4182" s="38">
        <v>0.41736111111111113</v>
      </c>
      <c r="L4182">
        <v>26</v>
      </c>
      <c r="O4182">
        <v>7</v>
      </c>
      <c r="P4182">
        <v>3</v>
      </c>
      <c r="Q4182">
        <v>2</v>
      </c>
      <c r="R4182">
        <v>36.200000000000003</v>
      </c>
      <c r="S4182">
        <v>0</v>
      </c>
      <c r="T4182">
        <v>2</v>
      </c>
      <c r="W4182" s="41" t="s">
        <v>179</v>
      </c>
      <c r="X4182">
        <v>1</v>
      </c>
      <c r="Y4182">
        <v>0</v>
      </c>
      <c r="Z4182">
        <v>1</v>
      </c>
      <c r="AA4182">
        <v>0</v>
      </c>
      <c r="AB4182">
        <v>0</v>
      </c>
      <c r="AC4182">
        <v>0</v>
      </c>
      <c r="AD4182">
        <v>0</v>
      </c>
      <c r="AE4182">
        <v>1</v>
      </c>
      <c r="AH4182">
        <f>SUBTOTAL(9,AH4169:AH4181)</f>
        <v>0</v>
      </c>
      <c r="AI4182">
        <f>SUBTOTAL(9,AI4169:AI4181)</f>
        <v>0</v>
      </c>
      <c r="AJ4182">
        <f>SUBTOTAL(9,AJ4169:AJ4181)</f>
        <v>0</v>
      </c>
    </row>
    <row r="4183" spans="1:39" x14ac:dyDescent="0.15">
      <c r="A4183">
        <v>2791</v>
      </c>
      <c r="B4183">
        <v>102</v>
      </c>
      <c r="C4183">
        <v>22</v>
      </c>
      <c r="D4183" s="17">
        <v>2003</v>
      </c>
      <c r="E4183" s="17">
        <v>6</v>
      </c>
      <c r="F4183" s="17">
        <v>2</v>
      </c>
      <c r="G4183" s="40">
        <f t="shared" si="508"/>
        <v>37774</v>
      </c>
      <c r="H4183">
        <f t="shared" si="509"/>
        <v>23</v>
      </c>
      <c r="I4183" s="38">
        <v>10</v>
      </c>
      <c r="J4183" s="38">
        <v>10</v>
      </c>
      <c r="N4183">
        <v>28</v>
      </c>
      <c r="O4183">
        <v>7</v>
      </c>
      <c r="P4183">
        <v>3</v>
      </c>
      <c r="Q4183">
        <v>2</v>
      </c>
      <c r="W4183" s="41" t="s">
        <v>118</v>
      </c>
      <c r="X4183">
        <v>2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0</v>
      </c>
      <c r="AE4183">
        <v>1</v>
      </c>
    </row>
    <row r="4184" spans="1:39" x14ac:dyDescent="0.15">
      <c r="A4184">
        <v>2799</v>
      </c>
      <c r="B4184">
        <v>102</v>
      </c>
      <c r="C4184">
        <v>23</v>
      </c>
      <c r="D4184" s="17">
        <v>2003</v>
      </c>
      <c r="E4184" s="17">
        <v>6</v>
      </c>
      <c r="F4184" s="17">
        <v>3</v>
      </c>
      <c r="G4184" s="40">
        <f t="shared" si="508"/>
        <v>37775</v>
      </c>
      <c r="H4184">
        <f t="shared" si="509"/>
        <v>23</v>
      </c>
      <c r="I4184" s="38">
        <v>0</v>
      </c>
      <c r="J4184" s="38">
        <v>0.3444444444444445</v>
      </c>
      <c r="K4184">
        <v>4165</v>
      </c>
      <c r="L4184">
        <v>24</v>
      </c>
      <c r="O4184">
        <v>7</v>
      </c>
      <c r="P4184">
        <v>3</v>
      </c>
      <c r="Q4184">
        <v>2</v>
      </c>
      <c r="R4184">
        <v>36</v>
      </c>
      <c r="S4184">
        <v>0</v>
      </c>
      <c r="T4184">
        <v>2</v>
      </c>
      <c r="W4184" s="41" t="s">
        <v>643</v>
      </c>
      <c r="X4184">
        <v>0</v>
      </c>
      <c r="Y4184">
        <v>1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</row>
    <row r="4185" spans="1:39" x14ac:dyDescent="0.15">
      <c r="A4185">
        <v>2804</v>
      </c>
      <c r="B4185">
        <v>102</v>
      </c>
      <c r="C4185">
        <v>23</v>
      </c>
      <c r="D4185" s="17">
        <v>2003</v>
      </c>
      <c r="E4185" s="17">
        <v>6</v>
      </c>
      <c r="F4185" s="17">
        <v>3</v>
      </c>
      <c r="G4185" s="40">
        <f t="shared" si="508"/>
        <v>37775</v>
      </c>
      <c r="H4185">
        <f t="shared" si="509"/>
        <v>23</v>
      </c>
      <c r="I4185" s="38">
        <v>0</v>
      </c>
      <c r="J4185" s="38">
        <v>0.40416666666666662</v>
      </c>
      <c r="K4185">
        <v>4167</v>
      </c>
      <c r="L4185">
        <v>26</v>
      </c>
      <c r="O4185">
        <v>7</v>
      </c>
      <c r="P4185">
        <v>3</v>
      </c>
      <c r="Q4185">
        <v>1</v>
      </c>
      <c r="T4185">
        <v>2</v>
      </c>
      <c r="W4185" s="41" t="s">
        <v>118</v>
      </c>
      <c r="X4185">
        <v>3</v>
      </c>
      <c r="Y4185">
        <v>0</v>
      </c>
      <c r="Z4185">
        <v>0</v>
      </c>
      <c r="AA4185">
        <v>0</v>
      </c>
      <c r="AB4185">
        <v>1</v>
      </c>
      <c r="AC4185">
        <v>0</v>
      </c>
      <c r="AD4185">
        <v>0</v>
      </c>
      <c r="AE4185">
        <v>1</v>
      </c>
    </row>
    <row r="4186" spans="1:39" x14ac:dyDescent="0.15">
      <c r="A4186">
        <v>2797</v>
      </c>
      <c r="B4186">
        <v>102</v>
      </c>
      <c r="C4186">
        <v>23</v>
      </c>
      <c r="D4186" s="19">
        <v>2003</v>
      </c>
      <c r="E4186" s="19">
        <v>6</v>
      </c>
      <c r="F4186" s="19">
        <v>3</v>
      </c>
      <c r="G4186" s="40">
        <f t="shared" si="508"/>
        <v>37775</v>
      </c>
      <c r="H4186">
        <f t="shared" si="509"/>
        <v>23</v>
      </c>
      <c r="I4186" s="38">
        <v>0</v>
      </c>
      <c r="J4186" s="38">
        <v>0.29375000000000001</v>
      </c>
      <c r="K4186">
        <v>4163</v>
      </c>
      <c r="L4186">
        <v>22</v>
      </c>
      <c r="O4186">
        <v>7</v>
      </c>
      <c r="P4186">
        <v>3</v>
      </c>
      <c r="Q4186">
        <v>2</v>
      </c>
      <c r="T4186">
        <v>14</v>
      </c>
      <c r="W4186" s="41" t="s">
        <v>118</v>
      </c>
      <c r="X4186">
        <v>1</v>
      </c>
      <c r="Y4186">
        <v>0</v>
      </c>
      <c r="Z4186">
        <v>1</v>
      </c>
      <c r="AA4186">
        <v>0</v>
      </c>
      <c r="AB4186">
        <v>0</v>
      </c>
      <c r="AC4186">
        <v>0</v>
      </c>
      <c r="AD4186">
        <v>0</v>
      </c>
      <c r="AE4186">
        <v>1</v>
      </c>
    </row>
    <row r="4187" spans="1:39" x14ac:dyDescent="0.15">
      <c r="A4187">
        <v>2809</v>
      </c>
      <c r="B4187">
        <v>102</v>
      </c>
      <c r="C4187">
        <v>23</v>
      </c>
      <c r="D4187" s="19">
        <v>2003</v>
      </c>
      <c r="E4187" s="19">
        <v>6</v>
      </c>
      <c r="F4187" s="19">
        <v>4</v>
      </c>
      <c r="G4187" s="40">
        <f t="shared" si="508"/>
        <v>37776</v>
      </c>
      <c r="H4187">
        <f t="shared" si="509"/>
        <v>23</v>
      </c>
      <c r="I4187" s="38">
        <v>0</v>
      </c>
      <c r="J4187" s="38">
        <v>0.34861111111111115</v>
      </c>
      <c r="K4187">
        <v>4169</v>
      </c>
      <c r="L4187">
        <v>22</v>
      </c>
      <c r="O4187">
        <v>7</v>
      </c>
      <c r="P4187">
        <v>3</v>
      </c>
      <c r="Q4187">
        <v>2</v>
      </c>
      <c r="R4187">
        <v>36.6</v>
      </c>
      <c r="S4187">
        <v>0</v>
      </c>
      <c r="T4187">
        <v>2</v>
      </c>
      <c r="W4187" s="41" t="s">
        <v>50</v>
      </c>
      <c r="X4187">
        <v>1</v>
      </c>
      <c r="Y4187">
        <v>0</v>
      </c>
      <c r="Z4187">
        <v>1</v>
      </c>
      <c r="AA4187">
        <v>0</v>
      </c>
      <c r="AB4187">
        <v>0</v>
      </c>
      <c r="AC4187">
        <v>0</v>
      </c>
      <c r="AD4187">
        <v>0</v>
      </c>
      <c r="AE4187">
        <v>1</v>
      </c>
      <c r="AH4187">
        <f>SUBTOTAL(9,AH4183:AH4186)</f>
        <v>0</v>
      </c>
      <c r="AI4187">
        <f>SUBTOTAL(9,AI4183:AI4186)</f>
        <v>0</v>
      </c>
      <c r="AJ4187">
        <f>SUBTOTAL(9,AJ4183:AJ4186)</f>
        <v>0</v>
      </c>
    </row>
    <row r="4188" spans="1:39" x14ac:dyDescent="0.15">
      <c r="A4188">
        <v>2765</v>
      </c>
      <c r="B4188">
        <v>101</v>
      </c>
      <c r="C4188">
        <v>23</v>
      </c>
      <c r="D4188" s="17">
        <v>2003</v>
      </c>
      <c r="E4188" s="17">
        <v>6</v>
      </c>
      <c r="F4188" s="17">
        <v>5</v>
      </c>
      <c r="G4188" s="40">
        <f t="shared" si="508"/>
        <v>37777</v>
      </c>
      <c r="H4188">
        <f t="shared" si="509"/>
        <v>23</v>
      </c>
      <c r="I4188" s="38">
        <v>0</v>
      </c>
      <c r="J4188" s="38">
        <v>0.3576388888888889</v>
      </c>
      <c r="K4188">
        <v>259</v>
      </c>
      <c r="L4188">
        <v>24</v>
      </c>
      <c r="O4188">
        <v>7</v>
      </c>
      <c r="P4188">
        <v>3</v>
      </c>
      <c r="Q4188">
        <v>2</v>
      </c>
      <c r="R4188">
        <v>37.799999999999997</v>
      </c>
      <c r="S4188">
        <v>1</v>
      </c>
      <c r="T4188">
        <v>2</v>
      </c>
      <c r="W4188" s="41" t="s">
        <v>118</v>
      </c>
      <c r="X4188">
        <v>5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1</v>
      </c>
      <c r="AE4188">
        <v>1</v>
      </c>
    </row>
    <row r="4189" spans="1:39" x14ac:dyDescent="0.15">
      <c r="A4189">
        <v>2781</v>
      </c>
      <c r="B4189">
        <v>101</v>
      </c>
      <c r="C4189">
        <v>23</v>
      </c>
      <c r="D4189" s="19">
        <v>2003</v>
      </c>
      <c r="E4189" s="19">
        <v>6</v>
      </c>
      <c r="F4189" s="19">
        <v>6</v>
      </c>
      <c r="G4189" s="40">
        <f t="shared" si="508"/>
        <v>37778</v>
      </c>
      <c r="H4189">
        <f t="shared" si="509"/>
        <v>23</v>
      </c>
      <c r="I4189" s="38">
        <v>0</v>
      </c>
      <c r="J4189" s="38">
        <v>0.41736111111111113</v>
      </c>
      <c r="K4189">
        <v>77</v>
      </c>
      <c r="L4189">
        <v>22</v>
      </c>
      <c r="O4189">
        <v>7</v>
      </c>
      <c r="P4189">
        <v>3</v>
      </c>
      <c r="Q4189">
        <v>2</v>
      </c>
      <c r="T4189">
        <v>2</v>
      </c>
      <c r="W4189" s="41" t="s">
        <v>120</v>
      </c>
      <c r="X4189">
        <v>3</v>
      </c>
      <c r="Y4189">
        <v>0</v>
      </c>
      <c r="Z4189">
        <v>0</v>
      </c>
      <c r="AA4189">
        <v>0</v>
      </c>
      <c r="AB4189">
        <v>1</v>
      </c>
      <c r="AC4189">
        <v>0</v>
      </c>
      <c r="AD4189">
        <v>0</v>
      </c>
      <c r="AE4189">
        <v>1</v>
      </c>
      <c r="AH4189">
        <f>SUBTOTAL(9,AH4188:AH4188)</f>
        <v>0</v>
      </c>
      <c r="AI4189">
        <f>SUBTOTAL(9,AI4188:AI4188)</f>
        <v>0</v>
      </c>
      <c r="AJ4189">
        <f>SUBTOTAL(9,AJ4188:AJ4188)</f>
        <v>0</v>
      </c>
    </row>
    <row r="4190" spans="1:39" x14ac:dyDescent="0.15">
      <c r="A4190">
        <v>1366</v>
      </c>
      <c r="B4190">
        <v>49</v>
      </c>
      <c r="C4190">
        <v>22</v>
      </c>
      <c r="D4190" s="17">
        <v>2004</v>
      </c>
      <c r="E4190" s="17">
        <v>6</v>
      </c>
      <c r="F4190" s="17">
        <v>2</v>
      </c>
      <c r="G4190" s="40">
        <f t="shared" si="508"/>
        <v>38140</v>
      </c>
      <c r="H4190">
        <f t="shared" si="509"/>
        <v>23</v>
      </c>
      <c r="I4190" s="38">
        <v>0</v>
      </c>
      <c r="J4190" s="38">
        <v>0.39999999999999997</v>
      </c>
      <c r="K4190">
        <v>6264</v>
      </c>
      <c r="L4190">
        <v>27</v>
      </c>
      <c r="O4190">
        <v>7</v>
      </c>
      <c r="P4190">
        <v>3</v>
      </c>
      <c r="Q4190">
        <v>1</v>
      </c>
      <c r="T4190">
        <v>2</v>
      </c>
      <c r="W4190" s="41" t="s">
        <v>118</v>
      </c>
      <c r="X4190">
        <v>1</v>
      </c>
      <c r="Y4190">
        <v>0</v>
      </c>
      <c r="Z4190">
        <v>1</v>
      </c>
      <c r="AA4190">
        <v>0</v>
      </c>
      <c r="AB4190">
        <v>0</v>
      </c>
      <c r="AC4190">
        <v>0</v>
      </c>
      <c r="AD4190">
        <v>0</v>
      </c>
      <c r="AE4190">
        <v>1</v>
      </c>
    </row>
    <row r="4191" spans="1:39" x14ac:dyDescent="0.15">
      <c r="A4191">
        <v>2728</v>
      </c>
      <c r="B4191">
        <v>100</v>
      </c>
      <c r="C4191">
        <v>23</v>
      </c>
      <c r="D4191" s="19">
        <v>2003</v>
      </c>
      <c r="E4191" s="19">
        <v>6</v>
      </c>
      <c r="F4191" s="19">
        <v>9</v>
      </c>
      <c r="G4191" s="40">
        <f t="shared" ref="G4191:G4203" si="510">DATE(D4191,E4191,F4191)</f>
        <v>37781</v>
      </c>
      <c r="H4191">
        <f t="shared" ref="H4191:H4203" si="511">INT((G4191-DATE(YEAR(G4191-WEEKDAY(G4191-1)+4),1,3)+WEEKDAY(DATE(YEAR(G4191-WEEKDAY(G4191-1)+4),1,3))+5)/7)</f>
        <v>24</v>
      </c>
      <c r="I4191" s="38">
        <v>0</v>
      </c>
      <c r="J4191" s="38">
        <v>0.35555555555555557</v>
      </c>
      <c r="K4191">
        <v>23337</v>
      </c>
      <c r="L4191">
        <v>22</v>
      </c>
      <c r="O4191">
        <v>7</v>
      </c>
      <c r="P4191">
        <v>3</v>
      </c>
      <c r="Q4191">
        <v>1</v>
      </c>
      <c r="R4191">
        <v>37.6</v>
      </c>
      <c r="S4191">
        <v>1</v>
      </c>
      <c r="T4191">
        <v>2</v>
      </c>
      <c r="W4191" s="41" t="s">
        <v>118</v>
      </c>
      <c r="X4191">
        <v>3</v>
      </c>
      <c r="Y4191">
        <v>0</v>
      </c>
      <c r="Z4191">
        <v>0</v>
      </c>
      <c r="AA4191">
        <v>0</v>
      </c>
      <c r="AB4191">
        <v>1</v>
      </c>
      <c r="AC4191">
        <v>0</v>
      </c>
      <c r="AD4191">
        <v>0</v>
      </c>
      <c r="AE4191">
        <v>1</v>
      </c>
      <c r="AH4191">
        <f>SUBTOTAL(9,AH4190:AH4190)</f>
        <v>0</v>
      </c>
      <c r="AI4191">
        <f>SUBTOTAL(9,AI4190:AI4190)</f>
        <v>0</v>
      </c>
      <c r="AJ4191">
        <f>SUBTOTAL(9,AJ4190:AJ4190)</f>
        <v>0</v>
      </c>
    </row>
    <row r="4192" spans="1:39" x14ac:dyDescent="0.15">
      <c r="A4192">
        <v>2737</v>
      </c>
      <c r="B4192">
        <v>100</v>
      </c>
      <c r="C4192">
        <v>23</v>
      </c>
      <c r="D4192" s="17">
        <v>2003</v>
      </c>
      <c r="E4192" s="17">
        <v>6</v>
      </c>
      <c r="F4192" s="17">
        <v>9</v>
      </c>
      <c r="G4192" s="40">
        <f t="shared" si="510"/>
        <v>37781</v>
      </c>
      <c r="H4192">
        <f t="shared" si="511"/>
        <v>24</v>
      </c>
      <c r="I4192" s="38">
        <v>0</v>
      </c>
      <c r="J4192" s="38">
        <v>0.4201388888888889</v>
      </c>
      <c r="K4192">
        <v>361</v>
      </c>
      <c r="L4192">
        <v>22</v>
      </c>
      <c r="O4192">
        <v>7</v>
      </c>
      <c r="P4192">
        <v>3</v>
      </c>
      <c r="Q4192">
        <v>2</v>
      </c>
      <c r="T4192">
        <v>2</v>
      </c>
      <c r="W4192" s="41" t="s">
        <v>118</v>
      </c>
      <c r="X4192">
        <v>3</v>
      </c>
      <c r="Y4192">
        <v>0</v>
      </c>
      <c r="Z4192">
        <v>0</v>
      </c>
      <c r="AA4192">
        <v>0</v>
      </c>
      <c r="AB4192">
        <v>1</v>
      </c>
      <c r="AC4192">
        <v>0</v>
      </c>
      <c r="AD4192">
        <v>0</v>
      </c>
      <c r="AE4192">
        <v>1</v>
      </c>
    </row>
    <row r="4193" spans="1:39" x14ac:dyDescent="0.15">
      <c r="A4193">
        <v>2735</v>
      </c>
      <c r="B4193">
        <v>100</v>
      </c>
      <c r="C4193">
        <v>23</v>
      </c>
      <c r="D4193" s="17">
        <v>2003</v>
      </c>
      <c r="E4193" s="17">
        <v>6</v>
      </c>
      <c r="F4193" s="17">
        <v>9</v>
      </c>
      <c r="G4193" s="40">
        <f t="shared" si="510"/>
        <v>37781</v>
      </c>
      <c r="H4193">
        <f t="shared" si="511"/>
        <v>24</v>
      </c>
      <c r="I4193" s="38">
        <v>0</v>
      </c>
      <c r="J4193" s="38">
        <v>0.37777777777777777</v>
      </c>
      <c r="K4193">
        <v>4189</v>
      </c>
      <c r="L4193">
        <v>26</v>
      </c>
      <c r="O4193">
        <v>7</v>
      </c>
      <c r="P4193">
        <v>3</v>
      </c>
      <c r="Q4193">
        <v>2</v>
      </c>
      <c r="R4193">
        <v>37.9</v>
      </c>
      <c r="S4193">
        <v>1</v>
      </c>
      <c r="T4193">
        <v>2</v>
      </c>
      <c r="W4193" s="41" t="s">
        <v>49</v>
      </c>
      <c r="X4193">
        <v>4</v>
      </c>
      <c r="Y4193">
        <v>0</v>
      </c>
      <c r="Z4193">
        <v>0</v>
      </c>
      <c r="AA4193">
        <v>0</v>
      </c>
      <c r="AB4193">
        <v>0</v>
      </c>
      <c r="AC4193">
        <v>1</v>
      </c>
      <c r="AD4193">
        <v>0</v>
      </c>
      <c r="AE4193">
        <v>1</v>
      </c>
    </row>
    <row r="4194" spans="1:39" x14ac:dyDescent="0.15">
      <c r="A4194">
        <v>2744</v>
      </c>
      <c r="B4194">
        <v>100</v>
      </c>
      <c r="C4194">
        <v>24</v>
      </c>
      <c r="D4194" s="17">
        <v>2003</v>
      </c>
      <c r="E4194" s="17">
        <v>6</v>
      </c>
      <c r="F4194" s="17">
        <v>10</v>
      </c>
      <c r="G4194" s="40">
        <f t="shared" si="510"/>
        <v>37782</v>
      </c>
      <c r="H4194">
        <f t="shared" si="511"/>
        <v>24</v>
      </c>
      <c r="I4194" s="38">
        <v>0</v>
      </c>
      <c r="J4194" s="38">
        <v>0.3347222222222222</v>
      </c>
      <c r="K4194">
        <v>4194</v>
      </c>
      <c r="L4194">
        <v>20</v>
      </c>
      <c r="O4194">
        <v>7</v>
      </c>
      <c r="P4194">
        <v>3</v>
      </c>
      <c r="Q4194">
        <v>2</v>
      </c>
      <c r="T4194">
        <v>2</v>
      </c>
      <c r="W4194" s="41" t="s">
        <v>278</v>
      </c>
      <c r="X4194">
        <v>0</v>
      </c>
      <c r="Y4194">
        <v>1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M4194" t="s">
        <v>2918</v>
      </c>
    </row>
    <row r="4195" spans="1:39" x14ac:dyDescent="0.15">
      <c r="A4195">
        <v>2745</v>
      </c>
      <c r="B4195">
        <v>100</v>
      </c>
      <c r="C4195">
        <v>24</v>
      </c>
      <c r="D4195" s="19">
        <v>2003</v>
      </c>
      <c r="E4195" s="19">
        <v>6</v>
      </c>
      <c r="F4195" s="19">
        <v>10</v>
      </c>
      <c r="G4195" s="40">
        <f t="shared" si="510"/>
        <v>37782</v>
      </c>
      <c r="H4195">
        <f t="shared" si="511"/>
        <v>24</v>
      </c>
      <c r="I4195" s="38">
        <v>0</v>
      </c>
      <c r="J4195" s="38">
        <v>0.3527777777777778</v>
      </c>
      <c r="K4195">
        <v>4195</v>
      </c>
      <c r="L4195">
        <v>20</v>
      </c>
      <c r="O4195">
        <v>7</v>
      </c>
      <c r="P4195">
        <v>3</v>
      </c>
      <c r="Q4195">
        <v>2</v>
      </c>
      <c r="T4195">
        <v>2</v>
      </c>
      <c r="W4195" s="41" t="s">
        <v>118</v>
      </c>
      <c r="X4195">
        <v>3</v>
      </c>
      <c r="Y4195">
        <v>0</v>
      </c>
      <c r="Z4195">
        <v>0</v>
      </c>
      <c r="AA4195">
        <v>0</v>
      </c>
      <c r="AB4195">
        <v>1</v>
      </c>
      <c r="AC4195">
        <v>0</v>
      </c>
      <c r="AD4195">
        <v>0</v>
      </c>
      <c r="AE4195">
        <v>1</v>
      </c>
    </row>
    <row r="4196" spans="1:39" x14ac:dyDescent="0.15">
      <c r="A4196">
        <v>2743</v>
      </c>
      <c r="B4196">
        <v>100</v>
      </c>
      <c r="C4196">
        <v>24</v>
      </c>
      <c r="D4196" s="17">
        <v>2003</v>
      </c>
      <c r="E4196" s="17">
        <v>6</v>
      </c>
      <c r="F4196" s="17">
        <v>10</v>
      </c>
      <c r="G4196" s="40">
        <f t="shared" si="510"/>
        <v>37782</v>
      </c>
      <c r="H4196">
        <f t="shared" si="511"/>
        <v>24</v>
      </c>
      <c r="I4196" s="38">
        <v>0</v>
      </c>
      <c r="J4196" s="38">
        <v>0.33888888888888885</v>
      </c>
      <c r="K4196">
        <v>4193</v>
      </c>
      <c r="L4196">
        <v>23</v>
      </c>
      <c r="O4196">
        <v>7</v>
      </c>
      <c r="P4196">
        <v>3</v>
      </c>
      <c r="Q4196">
        <v>2</v>
      </c>
      <c r="R4196">
        <v>36.1</v>
      </c>
      <c r="S4196">
        <v>0</v>
      </c>
      <c r="T4196">
        <v>2</v>
      </c>
      <c r="W4196" s="41" t="s">
        <v>118</v>
      </c>
      <c r="X4196">
        <v>1</v>
      </c>
      <c r="Y4196">
        <v>0</v>
      </c>
      <c r="Z4196">
        <v>1</v>
      </c>
      <c r="AA4196">
        <v>0</v>
      </c>
      <c r="AB4196">
        <v>0</v>
      </c>
      <c r="AC4196">
        <v>0</v>
      </c>
      <c r="AD4196">
        <v>0</v>
      </c>
      <c r="AE4196">
        <v>1</v>
      </c>
    </row>
    <row r="4197" spans="1:39" x14ac:dyDescent="0.15">
      <c r="A4197">
        <v>2717</v>
      </c>
      <c r="B4197">
        <v>99</v>
      </c>
      <c r="C4197">
        <v>24</v>
      </c>
      <c r="D4197" s="17">
        <v>2003</v>
      </c>
      <c r="E4197" s="17">
        <v>6</v>
      </c>
      <c r="F4197" s="17">
        <v>11</v>
      </c>
      <c r="G4197" s="40">
        <f t="shared" si="510"/>
        <v>37783</v>
      </c>
      <c r="H4197">
        <f t="shared" si="511"/>
        <v>24</v>
      </c>
      <c r="I4197" s="38">
        <v>0</v>
      </c>
      <c r="J4197" s="38">
        <v>0.4201388888888889</v>
      </c>
      <c r="K4197">
        <v>4211</v>
      </c>
      <c r="L4197">
        <v>23</v>
      </c>
      <c r="O4197">
        <v>7</v>
      </c>
      <c r="P4197">
        <v>3</v>
      </c>
      <c r="Q4197">
        <v>2</v>
      </c>
      <c r="R4197">
        <v>36.4</v>
      </c>
      <c r="S4197">
        <v>0</v>
      </c>
      <c r="T4197">
        <v>2</v>
      </c>
      <c r="W4197" s="41" t="s">
        <v>118</v>
      </c>
      <c r="X4197">
        <v>2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0</v>
      </c>
      <c r="AE4197">
        <v>1</v>
      </c>
    </row>
    <row r="4198" spans="1:39" x14ac:dyDescent="0.15">
      <c r="A4198">
        <v>2714</v>
      </c>
      <c r="B4198">
        <v>99</v>
      </c>
      <c r="C4198">
        <v>24</v>
      </c>
      <c r="D4198" s="17">
        <v>2003</v>
      </c>
      <c r="E4198" s="17">
        <v>6</v>
      </c>
      <c r="F4198" s="17">
        <v>11</v>
      </c>
      <c r="G4198" s="40">
        <f t="shared" si="510"/>
        <v>37783</v>
      </c>
      <c r="H4198">
        <f t="shared" si="511"/>
        <v>24</v>
      </c>
      <c r="I4198" s="38">
        <v>0</v>
      </c>
      <c r="J4198" s="38">
        <v>0.37847222222222227</v>
      </c>
      <c r="K4198">
        <v>4209</v>
      </c>
      <c r="L4198">
        <v>27</v>
      </c>
      <c r="O4198">
        <v>7</v>
      </c>
      <c r="P4198">
        <v>3</v>
      </c>
      <c r="Q4198">
        <v>2</v>
      </c>
      <c r="W4198" s="41" t="s">
        <v>118</v>
      </c>
      <c r="X4198">
        <v>1</v>
      </c>
      <c r="Y4198">
        <v>0</v>
      </c>
      <c r="Z4198">
        <v>1</v>
      </c>
      <c r="AA4198">
        <v>0</v>
      </c>
      <c r="AB4198">
        <v>0</v>
      </c>
      <c r="AC4198">
        <v>0</v>
      </c>
      <c r="AD4198">
        <v>0</v>
      </c>
      <c r="AE4198">
        <v>1</v>
      </c>
      <c r="AK4198">
        <v>193</v>
      </c>
      <c r="AL4198">
        <v>527</v>
      </c>
    </row>
    <row r="4199" spans="1:39" x14ac:dyDescent="0.15">
      <c r="A4199">
        <v>2635</v>
      </c>
      <c r="B4199">
        <v>97</v>
      </c>
      <c r="C4199">
        <v>24</v>
      </c>
      <c r="D4199" s="17">
        <v>2003</v>
      </c>
      <c r="E4199" s="17">
        <v>6</v>
      </c>
      <c r="F4199" s="17">
        <v>12</v>
      </c>
      <c r="G4199" s="40">
        <f t="shared" si="510"/>
        <v>37784</v>
      </c>
      <c r="H4199">
        <f t="shared" si="511"/>
        <v>24</v>
      </c>
      <c r="I4199" s="38">
        <v>0</v>
      </c>
      <c r="J4199" s="38">
        <v>0.39930555555555558</v>
      </c>
      <c r="K4199">
        <v>4213</v>
      </c>
      <c r="L4199">
        <v>21</v>
      </c>
      <c r="O4199">
        <v>7</v>
      </c>
      <c r="P4199">
        <v>3</v>
      </c>
      <c r="Q4199">
        <v>2</v>
      </c>
      <c r="R4199">
        <v>37.200000000000003</v>
      </c>
      <c r="S4199">
        <v>0</v>
      </c>
      <c r="T4199">
        <v>2</v>
      </c>
      <c r="W4199" s="41" t="s">
        <v>118</v>
      </c>
      <c r="X4199">
        <v>3</v>
      </c>
      <c r="Y4199">
        <v>0</v>
      </c>
      <c r="Z4199">
        <v>0</v>
      </c>
      <c r="AA4199">
        <v>0</v>
      </c>
      <c r="AB4199">
        <v>1</v>
      </c>
      <c r="AC4199">
        <v>0</v>
      </c>
      <c r="AD4199">
        <v>0</v>
      </c>
      <c r="AE4199">
        <v>1</v>
      </c>
    </row>
    <row r="4200" spans="1:39" x14ac:dyDescent="0.15">
      <c r="A4200">
        <v>2725</v>
      </c>
      <c r="B4200">
        <v>99</v>
      </c>
      <c r="C4200">
        <v>24</v>
      </c>
      <c r="D4200" s="19">
        <v>2003</v>
      </c>
      <c r="E4200" s="19">
        <v>6</v>
      </c>
      <c r="F4200" s="19">
        <v>12</v>
      </c>
      <c r="G4200" s="40">
        <f t="shared" si="510"/>
        <v>37784</v>
      </c>
      <c r="H4200">
        <f t="shared" si="511"/>
        <v>24</v>
      </c>
      <c r="I4200" s="38">
        <v>0</v>
      </c>
      <c r="J4200" s="38">
        <v>0.3354166666666667</v>
      </c>
      <c r="K4200">
        <v>3623</v>
      </c>
      <c r="L4200">
        <v>24</v>
      </c>
      <c r="O4200">
        <v>7</v>
      </c>
      <c r="P4200">
        <v>3</v>
      </c>
      <c r="Q4200">
        <v>2</v>
      </c>
      <c r="T4200">
        <v>2</v>
      </c>
      <c r="W4200" s="41" t="s">
        <v>50</v>
      </c>
      <c r="X4200">
        <v>0</v>
      </c>
      <c r="Y4200">
        <v>1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</row>
    <row r="4201" spans="1:39" x14ac:dyDescent="0.15">
      <c r="A4201">
        <v>2650</v>
      </c>
      <c r="B4201">
        <v>97</v>
      </c>
      <c r="C4201">
        <v>24</v>
      </c>
      <c r="D4201" s="17">
        <v>2003</v>
      </c>
      <c r="E4201" s="17">
        <v>6</v>
      </c>
      <c r="F4201" s="17">
        <v>13</v>
      </c>
      <c r="G4201" s="40">
        <f t="shared" si="510"/>
        <v>37785</v>
      </c>
      <c r="H4201">
        <f t="shared" si="511"/>
        <v>24</v>
      </c>
      <c r="I4201" s="38">
        <v>0</v>
      </c>
      <c r="J4201" s="38">
        <v>0.4201388888888889</v>
      </c>
      <c r="K4201">
        <v>3042</v>
      </c>
      <c r="L4201">
        <v>23</v>
      </c>
      <c r="O4201">
        <v>7</v>
      </c>
      <c r="P4201">
        <v>3</v>
      </c>
      <c r="Q4201">
        <v>2</v>
      </c>
      <c r="W4201" s="41" t="s">
        <v>49</v>
      </c>
      <c r="X4201">
        <v>0</v>
      </c>
      <c r="Y4201">
        <v>1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</row>
    <row r="4202" spans="1:39" x14ac:dyDescent="0.15">
      <c r="A4202">
        <v>2655</v>
      </c>
      <c r="B4202">
        <v>97</v>
      </c>
      <c r="C4202">
        <v>24</v>
      </c>
      <c r="D4202" s="17">
        <v>2003</v>
      </c>
      <c r="E4202" s="17">
        <v>6</v>
      </c>
      <c r="F4202" s="17">
        <v>14</v>
      </c>
      <c r="G4202" s="40">
        <f t="shared" si="510"/>
        <v>37786</v>
      </c>
      <c r="H4202">
        <f t="shared" si="511"/>
        <v>24</v>
      </c>
      <c r="I4202" s="38">
        <v>8</v>
      </c>
      <c r="J4202" s="38">
        <v>8</v>
      </c>
      <c r="K4202">
        <v>4220</v>
      </c>
      <c r="L4202">
        <v>20</v>
      </c>
      <c r="O4202">
        <v>7</v>
      </c>
      <c r="P4202">
        <v>3</v>
      </c>
      <c r="Q4202">
        <v>1</v>
      </c>
      <c r="R4202">
        <v>37.6</v>
      </c>
      <c r="S4202">
        <v>1</v>
      </c>
      <c r="T4202">
        <v>2</v>
      </c>
      <c r="W4202" s="41" t="s">
        <v>50</v>
      </c>
      <c r="X4202">
        <v>0</v>
      </c>
      <c r="Y4202">
        <v>1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</row>
    <row r="4203" spans="1:39" x14ac:dyDescent="0.15">
      <c r="A4203">
        <v>1392</v>
      </c>
      <c r="B4203">
        <v>50</v>
      </c>
      <c r="C4203">
        <v>23</v>
      </c>
      <c r="D4203" s="17">
        <v>2004</v>
      </c>
      <c r="E4203" s="17">
        <v>6</v>
      </c>
      <c r="F4203" s="17">
        <v>9</v>
      </c>
      <c r="G4203" s="40">
        <f t="shared" si="510"/>
        <v>38147</v>
      </c>
      <c r="H4203">
        <f t="shared" si="511"/>
        <v>24</v>
      </c>
      <c r="I4203" s="38">
        <v>0</v>
      </c>
      <c r="J4203" s="38">
        <v>0.35833333333333334</v>
      </c>
      <c r="K4203">
        <v>6272</v>
      </c>
      <c r="L4203">
        <v>25</v>
      </c>
      <c r="O4203">
        <v>7</v>
      </c>
      <c r="P4203">
        <v>3</v>
      </c>
      <c r="Q4203">
        <v>1</v>
      </c>
      <c r="T4203">
        <v>2</v>
      </c>
      <c r="W4203" s="41" t="s">
        <v>118</v>
      </c>
      <c r="X4203">
        <v>0</v>
      </c>
      <c r="Y4203">
        <v>1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</row>
    <row r="4204" spans="1:39" x14ac:dyDescent="0.15">
      <c r="A4204">
        <v>2662</v>
      </c>
      <c r="B4204">
        <v>97</v>
      </c>
      <c r="C4204">
        <v>24</v>
      </c>
      <c r="D4204" s="17">
        <v>2003</v>
      </c>
      <c r="E4204" s="17">
        <v>6</v>
      </c>
      <c r="F4204" s="17">
        <v>16</v>
      </c>
      <c r="G4204" s="40">
        <f t="shared" ref="G4204:G4217" si="512">DATE(D4204,E4204,F4204)</f>
        <v>37788</v>
      </c>
      <c r="H4204">
        <f t="shared" ref="H4204:H4217" si="513">INT((G4204-DATE(YEAR(G4204-WEEKDAY(G4204-1)+4),1,3)+WEEKDAY(DATE(YEAR(G4204-WEEKDAY(G4204-1)+4),1,3))+5)/7)</f>
        <v>25</v>
      </c>
      <c r="I4204" s="38">
        <v>0</v>
      </c>
      <c r="J4204" s="38">
        <v>0.37777777777777777</v>
      </c>
      <c r="K4204">
        <v>1707</v>
      </c>
      <c r="L4204">
        <v>21</v>
      </c>
      <c r="O4204">
        <v>7</v>
      </c>
      <c r="P4204">
        <v>3</v>
      </c>
      <c r="Q4204">
        <v>2</v>
      </c>
      <c r="T4204">
        <v>2</v>
      </c>
      <c r="W4204" s="41" t="s">
        <v>1806</v>
      </c>
      <c r="X4204">
        <v>0</v>
      </c>
      <c r="Y4204">
        <v>1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</row>
    <row r="4205" spans="1:39" x14ac:dyDescent="0.15">
      <c r="A4205">
        <v>2666</v>
      </c>
      <c r="B4205">
        <v>98</v>
      </c>
      <c r="C4205">
        <v>24</v>
      </c>
      <c r="D4205" s="19">
        <v>2003</v>
      </c>
      <c r="E4205" s="19">
        <v>6</v>
      </c>
      <c r="F4205" s="19">
        <v>16</v>
      </c>
      <c r="G4205" s="40">
        <f t="shared" si="512"/>
        <v>37788</v>
      </c>
      <c r="H4205">
        <f t="shared" si="513"/>
        <v>25</v>
      </c>
      <c r="I4205" s="38">
        <v>0</v>
      </c>
      <c r="J4205" s="38">
        <v>0.42708333333333331</v>
      </c>
      <c r="L4205">
        <v>23</v>
      </c>
      <c r="O4205">
        <v>7</v>
      </c>
      <c r="P4205">
        <v>3</v>
      </c>
      <c r="Q4205">
        <v>2</v>
      </c>
      <c r="R4205">
        <v>37.6</v>
      </c>
      <c r="S4205">
        <v>1</v>
      </c>
      <c r="T4205">
        <v>2</v>
      </c>
      <c r="W4205" s="41" t="s">
        <v>118</v>
      </c>
      <c r="X4205">
        <v>3</v>
      </c>
      <c r="Y4205">
        <v>0</v>
      </c>
      <c r="Z4205">
        <v>0</v>
      </c>
      <c r="AA4205">
        <v>0</v>
      </c>
      <c r="AB4205">
        <v>1</v>
      </c>
      <c r="AC4205">
        <v>0</v>
      </c>
      <c r="AD4205">
        <v>0</v>
      </c>
      <c r="AE4205">
        <v>1</v>
      </c>
    </row>
    <row r="4206" spans="1:39" x14ac:dyDescent="0.15">
      <c r="A4206">
        <v>2669</v>
      </c>
      <c r="B4206">
        <v>98</v>
      </c>
      <c r="C4206">
        <v>24</v>
      </c>
      <c r="D4206" s="17">
        <v>2003</v>
      </c>
      <c r="E4206" s="17">
        <v>6</v>
      </c>
      <c r="F4206" s="17">
        <v>16</v>
      </c>
      <c r="G4206" s="40">
        <f t="shared" si="512"/>
        <v>37788</v>
      </c>
      <c r="H4206">
        <f t="shared" si="513"/>
        <v>25</v>
      </c>
      <c r="I4206" s="38">
        <v>0</v>
      </c>
      <c r="J4206" s="38">
        <v>0.45</v>
      </c>
      <c r="K4206">
        <v>292</v>
      </c>
      <c r="L4206">
        <v>25</v>
      </c>
      <c r="O4206">
        <v>7</v>
      </c>
      <c r="P4206">
        <v>3</v>
      </c>
      <c r="Q4206">
        <v>2</v>
      </c>
      <c r="T4206">
        <v>2</v>
      </c>
      <c r="W4206" s="41" t="s">
        <v>118</v>
      </c>
      <c r="X4206">
        <v>2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0</v>
      </c>
      <c r="AE4206">
        <v>1</v>
      </c>
    </row>
    <row r="4207" spans="1:39" x14ac:dyDescent="0.15">
      <c r="A4207">
        <v>2656</v>
      </c>
      <c r="B4207">
        <v>97</v>
      </c>
      <c r="C4207">
        <v>24</v>
      </c>
      <c r="D4207" s="17">
        <v>2003</v>
      </c>
      <c r="E4207" s="17">
        <v>6</v>
      </c>
      <c r="F4207" s="17">
        <v>16</v>
      </c>
      <c r="G4207" s="40">
        <f t="shared" si="512"/>
        <v>37788</v>
      </c>
      <c r="H4207">
        <f t="shared" si="513"/>
        <v>25</v>
      </c>
      <c r="I4207" s="38">
        <v>0</v>
      </c>
      <c r="J4207" s="38">
        <v>0.3430555555555555</v>
      </c>
      <c r="L4207">
        <v>22</v>
      </c>
      <c r="O4207">
        <v>7</v>
      </c>
      <c r="P4207">
        <v>3</v>
      </c>
      <c r="Q4207">
        <v>1</v>
      </c>
      <c r="R4207">
        <v>38.6</v>
      </c>
      <c r="S4207">
        <v>1</v>
      </c>
      <c r="T4207">
        <v>2</v>
      </c>
      <c r="W4207" s="41" t="s">
        <v>118</v>
      </c>
      <c r="X4207">
        <v>1</v>
      </c>
      <c r="Y4207">
        <v>0</v>
      </c>
      <c r="Z4207">
        <v>1</v>
      </c>
      <c r="AA4207">
        <v>0</v>
      </c>
      <c r="AB4207">
        <v>0</v>
      </c>
      <c r="AC4207">
        <v>0</v>
      </c>
      <c r="AD4207">
        <v>0</v>
      </c>
      <c r="AE4207">
        <v>1</v>
      </c>
    </row>
    <row r="4208" spans="1:39" x14ac:dyDescent="0.15">
      <c r="A4208">
        <v>2678</v>
      </c>
      <c r="B4208">
        <v>98</v>
      </c>
      <c r="C4208">
        <v>25</v>
      </c>
      <c r="D4208" s="17">
        <v>2003</v>
      </c>
      <c r="E4208" s="17">
        <v>6</v>
      </c>
      <c r="F4208" s="17">
        <v>17</v>
      </c>
      <c r="G4208" s="40">
        <f t="shared" si="512"/>
        <v>37789</v>
      </c>
      <c r="H4208">
        <f t="shared" si="513"/>
        <v>25</v>
      </c>
      <c r="I4208" s="38">
        <v>0</v>
      </c>
      <c r="J4208" s="38">
        <v>0.42222222222222222</v>
      </c>
      <c r="L4208">
        <v>23</v>
      </c>
      <c r="O4208">
        <v>7</v>
      </c>
      <c r="P4208">
        <v>3</v>
      </c>
      <c r="Q4208">
        <v>1</v>
      </c>
      <c r="R4208">
        <v>36.799999999999997</v>
      </c>
      <c r="S4208">
        <v>0</v>
      </c>
      <c r="T4208">
        <v>2</v>
      </c>
      <c r="W4208" s="41" t="s">
        <v>118</v>
      </c>
      <c r="X4208">
        <v>0</v>
      </c>
      <c r="Y4208">
        <v>1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</row>
    <row r="4209" spans="1:39" x14ac:dyDescent="0.15">
      <c r="A4209">
        <v>2683</v>
      </c>
      <c r="B4209">
        <v>98</v>
      </c>
      <c r="C4209">
        <v>25</v>
      </c>
      <c r="D4209" s="19">
        <v>2003</v>
      </c>
      <c r="E4209" s="19">
        <v>6</v>
      </c>
      <c r="F4209" s="19">
        <v>18</v>
      </c>
      <c r="G4209" s="40">
        <f t="shared" si="512"/>
        <v>37790</v>
      </c>
      <c r="H4209">
        <f t="shared" si="513"/>
        <v>25</v>
      </c>
      <c r="I4209" s="38">
        <v>0</v>
      </c>
      <c r="J4209" s="38">
        <v>0.2951388888888889</v>
      </c>
      <c r="L4209">
        <v>21</v>
      </c>
      <c r="O4209">
        <v>7</v>
      </c>
      <c r="P4209">
        <v>3</v>
      </c>
      <c r="Q4209">
        <v>2</v>
      </c>
      <c r="R4209">
        <v>38.200000000000003</v>
      </c>
      <c r="S4209">
        <v>1</v>
      </c>
      <c r="T4209">
        <v>2</v>
      </c>
      <c r="W4209" s="41" t="s">
        <v>118</v>
      </c>
      <c r="X4209">
        <v>2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0</v>
      </c>
      <c r="AE4209">
        <v>1</v>
      </c>
      <c r="AJ4209">
        <v>3</v>
      </c>
    </row>
    <row r="4210" spans="1:39" x14ac:dyDescent="0.15">
      <c r="A4210">
        <v>2685</v>
      </c>
      <c r="B4210">
        <v>98</v>
      </c>
      <c r="C4210">
        <v>25</v>
      </c>
      <c r="D4210" s="17">
        <v>2003</v>
      </c>
      <c r="E4210" s="17">
        <v>6</v>
      </c>
      <c r="F4210" s="17">
        <v>18</v>
      </c>
      <c r="G4210" s="40">
        <f t="shared" si="512"/>
        <v>37790</v>
      </c>
      <c r="H4210">
        <f t="shared" si="513"/>
        <v>25</v>
      </c>
      <c r="I4210" s="38">
        <v>0</v>
      </c>
      <c r="J4210" s="38">
        <v>0.33680555555555558</v>
      </c>
      <c r="K4210">
        <v>2099</v>
      </c>
      <c r="L4210">
        <v>20</v>
      </c>
      <c r="O4210">
        <v>7</v>
      </c>
      <c r="P4210">
        <v>3</v>
      </c>
      <c r="Q4210">
        <v>1</v>
      </c>
      <c r="T4210">
        <v>14</v>
      </c>
      <c r="W4210" s="41" t="s">
        <v>50</v>
      </c>
      <c r="X4210">
        <v>0</v>
      </c>
      <c r="Y4210">
        <v>1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</row>
    <row r="4211" spans="1:39" x14ac:dyDescent="0.15">
      <c r="A4211">
        <v>2606</v>
      </c>
      <c r="B4211">
        <v>96</v>
      </c>
      <c r="C4211">
        <v>25</v>
      </c>
      <c r="D4211" s="17">
        <v>2003</v>
      </c>
      <c r="E4211" s="17">
        <v>6</v>
      </c>
      <c r="F4211" s="17">
        <v>19</v>
      </c>
      <c r="G4211" s="40">
        <f t="shared" si="512"/>
        <v>37791</v>
      </c>
      <c r="H4211">
        <f t="shared" si="513"/>
        <v>25</v>
      </c>
      <c r="I4211" s="38">
        <v>0</v>
      </c>
      <c r="J4211" s="38">
        <v>0.3298611111111111</v>
      </c>
      <c r="K4211">
        <v>4220</v>
      </c>
      <c r="L4211">
        <v>20</v>
      </c>
      <c r="O4211">
        <v>7</v>
      </c>
      <c r="P4211">
        <v>3</v>
      </c>
      <c r="Q4211">
        <v>2</v>
      </c>
      <c r="R4211">
        <v>35.4</v>
      </c>
      <c r="S4211">
        <v>0</v>
      </c>
      <c r="T4211">
        <v>2</v>
      </c>
      <c r="W4211" s="41" t="s">
        <v>118</v>
      </c>
      <c r="X4211">
        <v>1</v>
      </c>
      <c r="Y4211">
        <v>0</v>
      </c>
      <c r="Z4211">
        <v>1</v>
      </c>
      <c r="AA4211">
        <v>0</v>
      </c>
      <c r="AB4211">
        <v>0</v>
      </c>
      <c r="AC4211">
        <v>0</v>
      </c>
      <c r="AD4211">
        <v>0</v>
      </c>
      <c r="AE4211">
        <v>1</v>
      </c>
    </row>
    <row r="4212" spans="1:39" x14ac:dyDescent="0.15">
      <c r="A4212">
        <v>2613</v>
      </c>
      <c r="B4212">
        <v>96</v>
      </c>
      <c r="C4212">
        <v>25</v>
      </c>
      <c r="D4212" s="17">
        <v>2003</v>
      </c>
      <c r="E4212" s="17">
        <v>6</v>
      </c>
      <c r="F4212" s="17">
        <v>19</v>
      </c>
      <c r="G4212" s="40">
        <f t="shared" si="512"/>
        <v>37791</v>
      </c>
      <c r="H4212">
        <f t="shared" si="513"/>
        <v>25</v>
      </c>
      <c r="I4212" s="38">
        <v>0</v>
      </c>
      <c r="J4212" s="38">
        <v>0.41319444444444442</v>
      </c>
      <c r="K4212">
        <v>4209</v>
      </c>
      <c r="M4212" s="10"/>
      <c r="N4212">
        <v>25</v>
      </c>
      <c r="O4212">
        <v>7</v>
      </c>
      <c r="P4212">
        <v>3</v>
      </c>
      <c r="Q4212">
        <v>2</v>
      </c>
      <c r="V4212" s="41" t="s">
        <v>1335</v>
      </c>
      <c r="W4212" s="41" t="s">
        <v>118</v>
      </c>
      <c r="X4212">
        <v>0</v>
      </c>
      <c r="Y4212">
        <v>1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</row>
    <row r="4213" spans="1:39" x14ac:dyDescent="0.15">
      <c r="A4213">
        <v>1408</v>
      </c>
      <c r="B4213">
        <v>50</v>
      </c>
      <c r="C4213">
        <v>24</v>
      </c>
      <c r="D4213" s="17">
        <v>2004</v>
      </c>
      <c r="E4213" s="17">
        <v>6</v>
      </c>
      <c r="F4213" s="17">
        <v>15</v>
      </c>
      <c r="G4213" s="40">
        <f t="shared" si="512"/>
        <v>38153</v>
      </c>
      <c r="H4213">
        <f t="shared" si="513"/>
        <v>25</v>
      </c>
      <c r="I4213" s="38">
        <v>0</v>
      </c>
      <c r="J4213" s="38">
        <v>0.3576388888888889</v>
      </c>
      <c r="K4213">
        <v>6279</v>
      </c>
      <c r="L4213">
        <v>22</v>
      </c>
      <c r="O4213">
        <v>7</v>
      </c>
      <c r="P4213">
        <v>3</v>
      </c>
      <c r="Q4213">
        <v>1</v>
      </c>
      <c r="W4213" s="41" t="s">
        <v>278</v>
      </c>
      <c r="X4213">
        <v>0</v>
      </c>
      <c r="Y4213">
        <v>1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</row>
    <row r="4214" spans="1:39" x14ac:dyDescent="0.15">
      <c r="A4214">
        <v>1414</v>
      </c>
      <c r="B4214">
        <v>50</v>
      </c>
      <c r="C4214">
        <v>24</v>
      </c>
      <c r="D4214" s="17">
        <v>2004</v>
      </c>
      <c r="E4214" s="17">
        <v>6</v>
      </c>
      <c r="F4214" s="17">
        <v>16</v>
      </c>
      <c r="G4214" s="40">
        <f t="shared" si="512"/>
        <v>38154</v>
      </c>
      <c r="H4214">
        <f t="shared" si="513"/>
        <v>25</v>
      </c>
      <c r="I4214" s="38">
        <v>10</v>
      </c>
      <c r="J4214" s="38">
        <v>10</v>
      </c>
      <c r="K4214">
        <v>3042</v>
      </c>
      <c r="L4214">
        <v>27</v>
      </c>
      <c r="O4214">
        <v>7</v>
      </c>
      <c r="P4214">
        <v>3</v>
      </c>
      <c r="Q4214">
        <v>1</v>
      </c>
      <c r="T4214">
        <v>2</v>
      </c>
      <c r="W4214" s="41" t="s">
        <v>118</v>
      </c>
      <c r="X4214">
        <v>1</v>
      </c>
      <c r="Y4214">
        <v>0</v>
      </c>
      <c r="Z4214">
        <v>1</v>
      </c>
      <c r="AA4214">
        <v>0</v>
      </c>
      <c r="AB4214">
        <v>0</v>
      </c>
      <c r="AC4214">
        <v>0</v>
      </c>
      <c r="AD4214">
        <v>0</v>
      </c>
      <c r="AE4214">
        <v>1</v>
      </c>
    </row>
    <row r="4215" spans="1:39" x14ac:dyDescent="0.15">
      <c r="A4215">
        <v>1417</v>
      </c>
      <c r="B4215">
        <v>51</v>
      </c>
      <c r="C4215">
        <v>25</v>
      </c>
      <c r="D4215" s="19">
        <v>2004</v>
      </c>
      <c r="E4215" s="19">
        <v>6</v>
      </c>
      <c r="F4215" s="19">
        <v>17</v>
      </c>
      <c r="G4215" s="40">
        <f t="shared" si="512"/>
        <v>38155</v>
      </c>
      <c r="H4215">
        <f t="shared" si="513"/>
        <v>25</v>
      </c>
      <c r="I4215" s="38">
        <v>0</v>
      </c>
      <c r="J4215" s="38">
        <v>0.36180555555555555</v>
      </c>
      <c r="L4215">
        <v>22</v>
      </c>
      <c r="O4215">
        <v>7</v>
      </c>
      <c r="P4215">
        <v>3</v>
      </c>
      <c r="Q4215">
        <v>2</v>
      </c>
      <c r="R4215">
        <v>36.700000000000003</v>
      </c>
      <c r="S4215">
        <v>0</v>
      </c>
      <c r="T4215">
        <v>2</v>
      </c>
      <c r="W4215" s="41" t="s">
        <v>118</v>
      </c>
      <c r="X4215">
        <v>0</v>
      </c>
      <c r="Y4215">
        <v>1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</row>
    <row r="4216" spans="1:39" x14ac:dyDescent="0.15">
      <c r="A4216">
        <v>1418</v>
      </c>
      <c r="B4216">
        <v>51</v>
      </c>
      <c r="C4216">
        <v>25</v>
      </c>
      <c r="D4216" s="17">
        <v>2004</v>
      </c>
      <c r="E4216" s="17">
        <v>6</v>
      </c>
      <c r="F4216" s="17">
        <v>17</v>
      </c>
      <c r="G4216" s="40">
        <f t="shared" si="512"/>
        <v>38155</v>
      </c>
      <c r="H4216">
        <f t="shared" si="513"/>
        <v>25</v>
      </c>
      <c r="I4216" s="38">
        <v>0</v>
      </c>
      <c r="J4216" s="38">
        <v>0.33680555555555558</v>
      </c>
      <c r="L4216">
        <v>26</v>
      </c>
      <c r="O4216">
        <v>7</v>
      </c>
      <c r="P4216">
        <v>3</v>
      </c>
      <c r="Q4216">
        <v>1</v>
      </c>
      <c r="T4216">
        <v>2</v>
      </c>
      <c r="W4216" s="41" t="s">
        <v>118</v>
      </c>
      <c r="X4216">
        <v>0</v>
      </c>
      <c r="Y4216">
        <v>1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M4216" t="s">
        <v>2918</v>
      </c>
    </row>
    <row r="4217" spans="1:39" x14ac:dyDescent="0.15">
      <c r="A4217">
        <v>1421</v>
      </c>
      <c r="B4217">
        <v>51</v>
      </c>
      <c r="C4217">
        <v>25</v>
      </c>
      <c r="D4217" s="17">
        <v>2004</v>
      </c>
      <c r="E4217" s="17">
        <v>6</v>
      </c>
      <c r="F4217" s="17">
        <v>17</v>
      </c>
      <c r="G4217" s="40">
        <f t="shared" si="512"/>
        <v>38155</v>
      </c>
      <c r="H4217">
        <f t="shared" si="513"/>
        <v>25</v>
      </c>
      <c r="I4217" s="38">
        <v>0</v>
      </c>
      <c r="J4217" s="38">
        <v>0.44791666666666669</v>
      </c>
      <c r="K4217">
        <v>6272</v>
      </c>
      <c r="L4217">
        <v>25</v>
      </c>
      <c r="O4217">
        <v>7</v>
      </c>
      <c r="P4217">
        <v>3</v>
      </c>
      <c r="Q4217">
        <v>1</v>
      </c>
      <c r="T4217">
        <v>2</v>
      </c>
      <c r="W4217" s="41" t="s">
        <v>37</v>
      </c>
      <c r="X4217">
        <v>1</v>
      </c>
      <c r="Y4217">
        <v>0</v>
      </c>
      <c r="Z4217">
        <v>1</v>
      </c>
      <c r="AA4217">
        <v>0</v>
      </c>
      <c r="AB4217">
        <v>0</v>
      </c>
      <c r="AC4217">
        <v>0</v>
      </c>
      <c r="AD4217">
        <v>0</v>
      </c>
      <c r="AE4217">
        <v>1</v>
      </c>
    </row>
    <row r="4218" spans="1:39" x14ac:dyDescent="0.15">
      <c r="A4218">
        <v>2625</v>
      </c>
      <c r="B4218">
        <v>96</v>
      </c>
      <c r="C4218">
        <v>25</v>
      </c>
      <c r="D4218" s="17">
        <v>2003</v>
      </c>
      <c r="E4218" s="17">
        <v>6</v>
      </c>
      <c r="F4218" s="17">
        <v>23</v>
      </c>
      <c r="G4218" s="40">
        <f>DATE(D4218,E4218,F4218)</f>
        <v>37795</v>
      </c>
      <c r="H4218">
        <f>INT((G4218-DATE(YEAR(G4218-WEEKDAY(G4218-1)+4),1,3)+WEEKDAY(DATE(YEAR(G4218-WEEKDAY(G4218-1)+4),1,3))+5)/7)</f>
        <v>26</v>
      </c>
      <c r="I4218" s="38">
        <v>0</v>
      </c>
      <c r="J4218" s="38">
        <v>0.3576388888888889</v>
      </c>
      <c r="K4218">
        <v>4241</v>
      </c>
      <c r="L4218">
        <v>21</v>
      </c>
      <c r="O4218">
        <v>7</v>
      </c>
      <c r="P4218">
        <v>3</v>
      </c>
      <c r="Q4218">
        <v>2</v>
      </c>
      <c r="T4218">
        <v>2</v>
      </c>
      <c r="W4218" s="41" t="s">
        <v>118</v>
      </c>
      <c r="X4218">
        <v>3</v>
      </c>
      <c r="Y4218">
        <v>0</v>
      </c>
      <c r="Z4218">
        <v>0</v>
      </c>
      <c r="AA4218">
        <v>0</v>
      </c>
      <c r="AB4218">
        <v>1</v>
      </c>
      <c r="AC4218">
        <v>0</v>
      </c>
      <c r="AD4218">
        <v>0</v>
      </c>
      <c r="AE4218">
        <v>1</v>
      </c>
    </row>
    <row r="4219" spans="1:39" x14ac:dyDescent="0.15">
      <c r="A4219">
        <v>2633</v>
      </c>
      <c r="B4219">
        <v>96</v>
      </c>
      <c r="C4219">
        <v>25</v>
      </c>
      <c r="D4219" s="17">
        <v>2003</v>
      </c>
      <c r="E4219" s="17">
        <v>6</v>
      </c>
      <c r="F4219" s="17">
        <v>23</v>
      </c>
      <c r="G4219" s="40">
        <f>DATE(D4219,E4219,F4219)</f>
        <v>37795</v>
      </c>
      <c r="H4219">
        <f>INT((G4219-DATE(YEAR(G4219-WEEKDAY(G4219-1)+4),1,3)+WEEKDAY(DATE(YEAR(G4219-WEEKDAY(G4219-1)+4),1,3))+5)/7)</f>
        <v>26</v>
      </c>
      <c r="I4219" s="38">
        <v>0</v>
      </c>
      <c r="J4219" s="38">
        <v>0.45902777777777781</v>
      </c>
      <c r="K4219">
        <v>3768</v>
      </c>
      <c r="L4219">
        <v>23</v>
      </c>
      <c r="O4219">
        <v>7</v>
      </c>
      <c r="P4219">
        <v>3</v>
      </c>
      <c r="Q4219">
        <v>2</v>
      </c>
      <c r="T4219">
        <v>2</v>
      </c>
      <c r="W4219" s="41" t="s">
        <v>118</v>
      </c>
      <c r="X4219">
        <v>1</v>
      </c>
      <c r="Y4219">
        <v>0</v>
      </c>
      <c r="Z4219">
        <v>1</v>
      </c>
      <c r="AA4219">
        <v>0</v>
      </c>
      <c r="AB4219">
        <v>0</v>
      </c>
      <c r="AC4219">
        <v>0</v>
      </c>
      <c r="AD4219">
        <v>0</v>
      </c>
      <c r="AE4219">
        <v>1</v>
      </c>
    </row>
    <row r="4220" spans="1:39" x14ac:dyDescent="0.15">
      <c r="A4220">
        <v>2631</v>
      </c>
      <c r="B4220">
        <v>96</v>
      </c>
      <c r="C4220">
        <v>25</v>
      </c>
      <c r="D4220" s="17">
        <v>2003</v>
      </c>
      <c r="E4220" s="17">
        <v>6</v>
      </c>
      <c r="F4220" s="17">
        <v>23</v>
      </c>
      <c r="G4220" s="40">
        <f>DATE(D4220,E4220,F4220)</f>
        <v>37795</v>
      </c>
      <c r="H4220">
        <f>INT((G4220-DATE(YEAR(G4220-WEEKDAY(G4220-1)+4),1,3)+WEEKDAY(DATE(YEAR(G4220-WEEKDAY(G4220-1)+4),1,3))+5)/7)</f>
        <v>26</v>
      </c>
      <c r="I4220" s="38">
        <v>0</v>
      </c>
      <c r="J4220" s="38">
        <v>0.40833333333333338</v>
      </c>
      <c r="L4220">
        <v>20</v>
      </c>
      <c r="O4220">
        <v>7</v>
      </c>
      <c r="P4220">
        <v>3</v>
      </c>
      <c r="Q4220">
        <v>2</v>
      </c>
      <c r="W4220" s="41" t="s">
        <v>50</v>
      </c>
      <c r="X4220">
        <v>0</v>
      </c>
      <c r="Y4220">
        <v>1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</row>
    <row r="4221" spans="1:39" x14ac:dyDescent="0.15">
      <c r="A4221">
        <v>2590</v>
      </c>
      <c r="B4221">
        <v>95</v>
      </c>
      <c r="C4221">
        <v>26</v>
      </c>
      <c r="D4221" s="17">
        <v>2003</v>
      </c>
      <c r="E4221" s="17">
        <v>6</v>
      </c>
      <c r="F4221" s="17">
        <v>24</v>
      </c>
      <c r="G4221" s="40">
        <f>DATE(D4221,E4221,F4221)</f>
        <v>37796</v>
      </c>
      <c r="H4221">
        <f>INT((G4221-DATE(YEAR(G4221-WEEKDAY(G4221-1)+4),1,3)+WEEKDAY(DATE(YEAR(G4221-WEEKDAY(G4221-1)+4),1,3))+5)/7)</f>
        <v>26</v>
      </c>
      <c r="I4221" s="38">
        <v>0</v>
      </c>
      <c r="J4221" s="38">
        <v>0.3756944444444445</v>
      </c>
      <c r="K4221">
        <v>1628</v>
      </c>
      <c r="L4221">
        <v>28</v>
      </c>
      <c r="O4221">
        <v>7</v>
      </c>
      <c r="P4221">
        <v>3</v>
      </c>
      <c r="Q4221">
        <v>1</v>
      </c>
      <c r="T4221">
        <v>2</v>
      </c>
      <c r="W4221" s="41" t="s">
        <v>118</v>
      </c>
      <c r="X4221">
        <v>4</v>
      </c>
      <c r="Y4221">
        <v>0</v>
      </c>
      <c r="Z4221">
        <v>0</v>
      </c>
      <c r="AA4221">
        <v>0</v>
      </c>
      <c r="AB4221">
        <v>0</v>
      </c>
      <c r="AC4221">
        <v>1</v>
      </c>
      <c r="AD4221">
        <v>0</v>
      </c>
      <c r="AE4221">
        <v>1</v>
      </c>
    </row>
    <row r="4222" spans="1:39" x14ac:dyDescent="0.15">
      <c r="A4222">
        <v>1433</v>
      </c>
      <c r="B4222">
        <v>51</v>
      </c>
      <c r="C4222">
        <v>25</v>
      </c>
      <c r="D4222" s="19">
        <v>2004</v>
      </c>
      <c r="E4222" s="19">
        <v>6</v>
      </c>
      <c r="F4222" s="19">
        <v>22</v>
      </c>
      <c r="G4222" s="40">
        <f>DATE(D4222,E4222,F4222)</f>
        <v>38160</v>
      </c>
      <c r="H4222">
        <f>INT((G4222-DATE(YEAR(G4222-WEEKDAY(G4222-1)+4),1,3)+WEEKDAY(DATE(YEAR(G4222-WEEKDAY(G4222-1)+4),1,3))+5)/7)</f>
        <v>26</v>
      </c>
      <c r="I4222" s="38"/>
      <c r="J4222" s="38"/>
      <c r="K4222">
        <v>6287</v>
      </c>
      <c r="L4222">
        <v>28</v>
      </c>
      <c r="O4222">
        <v>7</v>
      </c>
      <c r="P4222">
        <v>3</v>
      </c>
      <c r="Q4222">
        <v>1</v>
      </c>
      <c r="R4222">
        <v>36.6</v>
      </c>
      <c r="S4222">
        <v>0</v>
      </c>
      <c r="T4222">
        <v>2</v>
      </c>
      <c r="W4222" s="41" t="s">
        <v>174</v>
      </c>
      <c r="X4222">
        <v>0</v>
      </c>
      <c r="Y4222">
        <v>1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</row>
    <row r="4223" spans="1:39" x14ac:dyDescent="0.15">
      <c r="A4223">
        <v>2592</v>
      </c>
      <c r="B4223">
        <v>95</v>
      </c>
      <c r="C4223">
        <v>26</v>
      </c>
      <c r="D4223" s="17">
        <v>2003</v>
      </c>
      <c r="E4223" s="17">
        <v>6</v>
      </c>
      <c r="F4223" s="17">
        <v>30</v>
      </c>
      <c r="G4223" s="40">
        <f t="shared" ref="G4223:G4237" si="514">DATE(D4223,E4223,F4223)</f>
        <v>37802</v>
      </c>
      <c r="H4223">
        <f t="shared" ref="H4223:H4237" si="515">INT((G4223-DATE(YEAR(G4223-WEEKDAY(G4223-1)+4),1,3)+WEEKDAY(DATE(YEAR(G4223-WEEKDAY(G4223-1)+4),1,3))+5)/7)</f>
        <v>27</v>
      </c>
      <c r="I4223" s="38">
        <v>9</v>
      </c>
      <c r="J4223" s="38">
        <v>9</v>
      </c>
      <c r="K4223">
        <v>4002</v>
      </c>
      <c r="L4223">
        <v>24</v>
      </c>
      <c r="O4223">
        <v>7</v>
      </c>
      <c r="P4223">
        <v>3</v>
      </c>
      <c r="Q4223">
        <v>1</v>
      </c>
      <c r="T4223">
        <v>2</v>
      </c>
      <c r="W4223" s="41" t="s">
        <v>220</v>
      </c>
      <c r="X4223">
        <v>0</v>
      </c>
      <c r="Y4223">
        <v>1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</row>
    <row r="4224" spans="1:39" x14ac:dyDescent="0.15">
      <c r="A4224">
        <v>2564</v>
      </c>
      <c r="B4224">
        <v>94</v>
      </c>
      <c r="C4224">
        <v>27</v>
      </c>
      <c r="D4224" s="17">
        <v>2003</v>
      </c>
      <c r="E4224" s="17">
        <v>7</v>
      </c>
      <c r="F4224" s="17">
        <v>1</v>
      </c>
      <c r="G4224" s="40">
        <f t="shared" si="514"/>
        <v>37803</v>
      </c>
      <c r="H4224">
        <f t="shared" si="515"/>
        <v>27</v>
      </c>
      <c r="I4224" s="38">
        <v>0</v>
      </c>
      <c r="J4224" s="38">
        <v>0.39930555555555558</v>
      </c>
      <c r="K4224">
        <v>4247</v>
      </c>
      <c r="L4224">
        <v>24</v>
      </c>
      <c r="O4224">
        <v>7</v>
      </c>
      <c r="P4224">
        <v>3</v>
      </c>
      <c r="Q4224">
        <v>2</v>
      </c>
      <c r="R4224">
        <v>37.4</v>
      </c>
      <c r="S4224">
        <v>0</v>
      </c>
      <c r="T4224">
        <v>2</v>
      </c>
      <c r="W4224" s="41" t="s">
        <v>55</v>
      </c>
      <c r="X4224">
        <v>0</v>
      </c>
      <c r="Y4224">
        <v>1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</row>
    <row r="4225" spans="1:39" x14ac:dyDescent="0.15">
      <c r="A4225">
        <v>2583</v>
      </c>
      <c r="B4225">
        <v>94</v>
      </c>
      <c r="C4225">
        <v>27</v>
      </c>
      <c r="D4225" s="19">
        <v>2003</v>
      </c>
      <c r="E4225" s="19">
        <v>7</v>
      </c>
      <c r="F4225" s="19">
        <v>3</v>
      </c>
      <c r="G4225" s="40">
        <f t="shared" si="514"/>
        <v>37805</v>
      </c>
      <c r="H4225">
        <f t="shared" si="515"/>
        <v>27</v>
      </c>
      <c r="I4225" s="38">
        <v>0</v>
      </c>
      <c r="J4225" s="38">
        <v>0.38750000000000001</v>
      </c>
      <c r="K4225">
        <v>4257</v>
      </c>
      <c r="L4225">
        <v>23</v>
      </c>
      <c r="O4225">
        <v>7</v>
      </c>
      <c r="P4225">
        <v>3</v>
      </c>
      <c r="Q4225">
        <v>2</v>
      </c>
      <c r="R4225">
        <v>38.9</v>
      </c>
      <c r="S4225">
        <v>1</v>
      </c>
      <c r="T4225">
        <v>2</v>
      </c>
      <c r="W4225" s="41" t="s">
        <v>118</v>
      </c>
      <c r="X4225">
        <v>2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0</v>
      </c>
      <c r="AE4225">
        <v>1</v>
      </c>
      <c r="AM4225" t="s">
        <v>2920</v>
      </c>
    </row>
    <row r="4226" spans="1:39" x14ac:dyDescent="0.15">
      <c r="A4226">
        <v>2578</v>
      </c>
      <c r="B4226">
        <v>94</v>
      </c>
      <c r="C4226">
        <v>27</v>
      </c>
      <c r="D4226" s="17">
        <v>2003</v>
      </c>
      <c r="E4226" s="17">
        <v>7</v>
      </c>
      <c r="F4226" s="17">
        <v>3</v>
      </c>
      <c r="G4226" s="40">
        <f t="shared" si="514"/>
        <v>37805</v>
      </c>
      <c r="H4226">
        <f t="shared" si="515"/>
        <v>27</v>
      </c>
      <c r="I4226" s="38">
        <v>0</v>
      </c>
      <c r="J4226" s="38">
        <v>0.3347222222222222</v>
      </c>
      <c r="K4226">
        <v>4255</v>
      </c>
      <c r="L4226">
        <v>29</v>
      </c>
      <c r="O4226">
        <v>7</v>
      </c>
      <c r="P4226">
        <v>3</v>
      </c>
      <c r="Q4226">
        <v>2</v>
      </c>
      <c r="T4226">
        <v>2</v>
      </c>
      <c r="W4226" s="41" t="s">
        <v>118</v>
      </c>
      <c r="X4226">
        <v>3</v>
      </c>
      <c r="Y4226">
        <v>0</v>
      </c>
      <c r="Z4226">
        <v>0</v>
      </c>
      <c r="AA4226">
        <v>0</v>
      </c>
      <c r="AB4226">
        <v>1</v>
      </c>
      <c r="AC4226">
        <v>0</v>
      </c>
      <c r="AD4226">
        <v>0</v>
      </c>
      <c r="AE4226">
        <v>1</v>
      </c>
    </row>
    <row r="4227" spans="1:39" x14ac:dyDescent="0.15">
      <c r="A4227">
        <v>2589</v>
      </c>
      <c r="B4227">
        <v>94</v>
      </c>
      <c r="C4227">
        <v>27</v>
      </c>
      <c r="D4227" s="17">
        <v>2003</v>
      </c>
      <c r="E4227" s="17">
        <v>7</v>
      </c>
      <c r="F4227" s="17">
        <v>3</v>
      </c>
      <c r="G4227" s="40">
        <f t="shared" si="514"/>
        <v>37805</v>
      </c>
      <c r="H4227">
        <f t="shared" si="515"/>
        <v>27</v>
      </c>
      <c r="I4227" s="38">
        <v>0</v>
      </c>
      <c r="J4227" s="38">
        <v>0.46180555555555558</v>
      </c>
      <c r="K4227">
        <v>4260</v>
      </c>
      <c r="L4227">
        <v>24</v>
      </c>
      <c r="O4227">
        <v>7</v>
      </c>
      <c r="P4227">
        <v>3</v>
      </c>
      <c r="Q4227">
        <v>2</v>
      </c>
      <c r="T4227">
        <v>2</v>
      </c>
      <c r="W4227" s="41" t="s">
        <v>120</v>
      </c>
      <c r="X4227">
        <v>0</v>
      </c>
      <c r="Y4227">
        <v>1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</row>
    <row r="4228" spans="1:39" x14ac:dyDescent="0.15">
      <c r="A4228">
        <v>2584</v>
      </c>
      <c r="B4228">
        <v>94</v>
      </c>
      <c r="C4228">
        <v>27</v>
      </c>
      <c r="D4228" s="17">
        <v>2003</v>
      </c>
      <c r="E4228" s="17">
        <v>7</v>
      </c>
      <c r="F4228" s="17">
        <v>3</v>
      </c>
      <c r="G4228" s="40">
        <f t="shared" si="514"/>
        <v>37805</v>
      </c>
      <c r="H4228">
        <f t="shared" si="515"/>
        <v>27</v>
      </c>
      <c r="I4228" s="38">
        <v>0</v>
      </c>
      <c r="J4228" s="38">
        <v>0.37777777777777777</v>
      </c>
      <c r="L4228">
        <v>25</v>
      </c>
      <c r="O4228">
        <v>7</v>
      </c>
      <c r="P4228">
        <v>3</v>
      </c>
      <c r="Q4228">
        <v>2</v>
      </c>
      <c r="T4228">
        <v>2</v>
      </c>
      <c r="W4228" s="41" t="s">
        <v>49</v>
      </c>
      <c r="X4228">
        <v>1</v>
      </c>
      <c r="Y4228">
        <v>0</v>
      </c>
      <c r="Z4228">
        <v>1</v>
      </c>
      <c r="AA4228">
        <v>0</v>
      </c>
      <c r="AB4228">
        <v>0</v>
      </c>
      <c r="AC4228">
        <v>0</v>
      </c>
      <c r="AD4228">
        <v>0</v>
      </c>
      <c r="AE4228">
        <v>1</v>
      </c>
    </row>
    <row r="4229" spans="1:39" x14ac:dyDescent="0.15">
      <c r="A4229">
        <v>2580</v>
      </c>
      <c r="B4229">
        <v>94</v>
      </c>
      <c r="C4229">
        <v>27</v>
      </c>
      <c r="D4229" s="17">
        <v>2003</v>
      </c>
      <c r="E4229" s="17">
        <v>7</v>
      </c>
      <c r="F4229" s="17">
        <v>3</v>
      </c>
      <c r="G4229" s="40">
        <f t="shared" si="514"/>
        <v>37805</v>
      </c>
      <c r="H4229">
        <f t="shared" si="515"/>
        <v>27</v>
      </c>
      <c r="I4229" s="38">
        <v>0</v>
      </c>
      <c r="J4229" s="38">
        <v>0.35347222222222219</v>
      </c>
      <c r="K4229">
        <v>1247</v>
      </c>
      <c r="L4229">
        <v>26</v>
      </c>
      <c r="O4229">
        <v>7</v>
      </c>
      <c r="P4229">
        <v>3</v>
      </c>
      <c r="Q4229">
        <v>2</v>
      </c>
      <c r="T4229">
        <v>2</v>
      </c>
      <c r="W4229" s="41" t="s">
        <v>118</v>
      </c>
      <c r="X4229">
        <v>3</v>
      </c>
      <c r="Y4229">
        <v>0</v>
      </c>
      <c r="Z4229">
        <v>0</v>
      </c>
      <c r="AA4229">
        <v>0</v>
      </c>
      <c r="AB4229">
        <v>1</v>
      </c>
      <c r="AC4229">
        <v>0</v>
      </c>
      <c r="AD4229">
        <v>0</v>
      </c>
      <c r="AE4229">
        <v>1</v>
      </c>
    </row>
    <row r="4230" spans="1:39" x14ac:dyDescent="0.15">
      <c r="A4230">
        <v>2530</v>
      </c>
      <c r="B4230">
        <v>93</v>
      </c>
      <c r="C4230">
        <v>27</v>
      </c>
      <c r="D4230" s="17">
        <v>2003</v>
      </c>
      <c r="E4230" s="17">
        <v>7</v>
      </c>
      <c r="F4230" s="17">
        <v>4</v>
      </c>
      <c r="G4230" s="40">
        <f t="shared" si="514"/>
        <v>37806</v>
      </c>
      <c r="H4230">
        <f t="shared" si="515"/>
        <v>27</v>
      </c>
      <c r="I4230" s="38">
        <v>0</v>
      </c>
      <c r="J4230" s="38">
        <v>0.41736111111111113</v>
      </c>
      <c r="K4230">
        <v>4151</v>
      </c>
      <c r="L4230">
        <v>22</v>
      </c>
      <c r="O4230">
        <v>7</v>
      </c>
      <c r="P4230">
        <v>3</v>
      </c>
      <c r="Q4230">
        <v>2</v>
      </c>
      <c r="R4230">
        <v>38</v>
      </c>
      <c r="S4230">
        <v>1</v>
      </c>
      <c r="T4230">
        <v>2</v>
      </c>
      <c r="W4230" s="41" t="s">
        <v>118</v>
      </c>
      <c r="X4230">
        <v>3</v>
      </c>
      <c r="Y4230">
        <v>0</v>
      </c>
      <c r="Z4230">
        <v>0</v>
      </c>
      <c r="AA4230">
        <v>0</v>
      </c>
      <c r="AB4230">
        <v>1</v>
      </c>
      <c r="AC4230">
        <v>0</v>
      </c>
      <c r="AD4230">
        <v>0</v>
      </c>
      <c r="AE4230">
        <v>1</v>
      </c>
    </row>
    <row r="4231" spans="1:39" x14ac:dyDescent="0.15">
      <c r="A4231">
        <v>1452</v>
      </c>
      <c r="B4231">
        <v>52</v>
      </c>
      <c r="C4231">
        <v>26</v>
      </c>
      <c r="D4231" s="17">
        <v>2004</v>
      </c>
      <c r="E4231" s="17">
        <v>6</v>
      </c>
      <c r="F4231" s="17">
        <v>30</v>
      </c>
      <c r="G4231" s="40">
        <f t="shared" si="514"/>
        <v>38168</v>
      </c>
      <c r="H4231">
        <f t="shared" si="515"/>
        <v>27</v>
      </c>
      <c r="I4231" s="38"/>
      <c r="J4231" s="38"/>
      <c r="K4231">
        <v>6294</v>
      </c>
      <c r="L4231">
        <v>23</v>
      </c>
      <c r="O4231">
        <v>7</v>
      </c>
      <c r="P4231">
        <v>3</v>
      </c>
      <c r="Q4231">
        <v>2</v>
      </c>
      <c r="W4231" s="41" t="s">
        <v>118</v>
      </c>
      <c r="X4231">
        <v>0</v>
      </c>
      <c r="Y4231">
        <v>1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</row>
    <row r="4232" spans="1:39" x14ac:dyDescent="0.15">
      <c r="A4232">
        <v>1462</v>
      </c>
      <c r="B4232">
        <v>53</v>
      </c>
      <c r="C4232">
        <v>27</v>
      </c>
      <c r="D4232" s="17">
        <v>2004</v>
      </c>
      <c r="E4232" s="17">
        <v>7</v>
      </c>
      <c r="F4232" s="17">
        <v>1</v>
      </c>
      <c r="G4232" s="40">
        <f t="shared" si="514"/>
        <v>38169</v>
      </c>
      <c r="H4232">
        <f t="shared" si="515"/>
        <v>27</v>
      </c>
      <c r="I4232" s="38">
        <v>10</v>
      </c>
      <c r="J4232" s="38">
        <v>10</v>
      </c>
      <c r="K4232">
        <v>6297</v>
      </c>
      <c r="L4232">
        <v>27</v>
      </c>
      <c r="O4232">
        <v>7</v>
      </c>
      <c r="P4232">
        <v>3</v>
      </c>
      <c r="Q4232">
        <v>1</v>
      </c>
      <c r="R4232">
        <v>38.1</v>
      </c>
      <c r="S4232">
        <v>1</v>
      </c>
      <c r="W4232" s="41" t="s">
        <v>118</v>
      </c>
      <c r="X4232">
        <v>0</v>
      </c>
      <c r="Y4232">
        <v>1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H4232">
        <v>0</v>
      </c>
      <c r="AI4232">
        <v>1</v>
      </c>
      <c r="AJ4232">
        <v>0</v>
      </c>
    </row>
    <row r="4233" spans="1:39" x14ac:dyDescent="0.15">
      <c r="A4233">
        <v>1469</v>
      </c>
      <c r="B4233">
        <v>53</v>
      </c>
      <c r="C4233">
        <v>27</v>
      </c>
      <c r="D4233" s="17">
        <v>2004</v>
      </c>
      <c r="E4233" s="17">
        <v>7</v>
      </c>
      <c r="F4233" s="17">
        <v>2</v>
      </c>
      <c r="G4233" s="40">
        <f t="shared" si="514"/>
        <v>38170</v>
      </c>
      <c r="H4233">
        <f t="shared" si="515"/>
        <v>27</v>
      </c>
      <c r="I4233" s="38">
        <v>11</v>
      </c>
      <c r="J4233" s="38">
        <v>11</v>
      </c>
      <c r="K4233">
        <v>6298</v>
      </c>
      <c r="L4233">
        <v>23</v>
      </c>
      <c r="O4233">
        <v>7</v>
      </c>
      <c r="P4233">
        <v>3</v>
      </c>
      <c r="Q4233">
        <v>1</v>
      </c>
      <c r="T4233">
        <v>2</v>
      </c>
      <c r="W4233" s="41" t="s">
        <v>118</v>
      </c>
      <c r="X4233">
        <v>1</v>
      </c>
      <c r="Y4233">
        <v>0</v>
      </c>
      <c r="Z4233">
        <v>1</v>
      </c>
      <c r="AA4233">
        <v>0</v>
      </c>
      <c r="AB4233">
        <v>0</v>
      </c>
      <c r="AC4233">
        <v>0</v>
      </c>
      <c r="AD4233">
        <v>0</v>
      </c>
      <c r="AE4233">
        <v>1</v>
      </c>
    </row>
    <row r="4234" spans="1:39" x14ac:dyDescent="0.15">
      <c r="A4234">
        <v>3992</v>
      </c>
      <c r="B4234">
        <v>174</v>
      </c>
      <c r="C4234">
        <v>27</v>
      </c>
      <c r="D4234" s="17">
        <v>2008</v>
      </c>
      <c r="E4234" s="17">
        <v>7</v>
      </c>
      <c r="F4234" s="17">
        <v>2</v>
      </c>
      <c r="G4234" s="40">
        <f t="shared" si="514"/>
        <v>39631</v>
      </c>
      <c r="H4234">
        <f t="shared" si="515"/>
        <v>27</v>
      </c>
      <c r="I4234" s="29">
        <v>0.37708333333333338</v>
      </c>
      <c r="J4234" s="29">
        <v>0.37708333333333333</v>
      </c>
      <c r="K4234">
        <v>8156</v>
      </c>
      <c r="N4234">
        <v>21</v>
      </c>
      <c r="O4234">
        <v>7</v>
      </c>
      <c r="P4234">
        <v>3</v>
      </c>
      <c r="Q4234">
        <v>1</v>
      </c>
      <c r="W4234" s="41" t="s">
        <v>1701</v>
      </c>
      <c r="X4234">
        <v>0</v>
      </c>
      <c r="Y4234">
        <v>1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H4234">
        <v>3</v>
      </c>
    </row>
    <row r="4235" spans="1:39" x14ac:dyDescent="0.15">
      <c r="A4235">
        <v>4009</v>
      </c>
      <c r="B4235">
        <v>174</v>
      </c>
      <c r="C4235">
        <v>27</v>
      </c>
      <c r="D4235" s="17">
        <v>2008</v>
      </c>
      <c r="E4235" s="17">
        <v>7</v>
      </c>
      <c r="F4235" s="17">
        <v>4</v>
      </c>
      <c r="G4235" s="40">
        <f t="shared" si="514"/>
        <v>39633</v>
      </c>
      <c r="H4235">
        <f t="shared" si="515"/>
        <v>27</v>
      </c>
      <c r="I4235" s="29">
        <v>0.38263888888888892</v>
      </c>
      <c r="J4235" s="29">
        <v>0.38263888888888886</v>
      </c>
      <c r="K4235">
        <v>7381</v>
      </c>
      <c r="N4235">
        <v>20</v>
      </c>
      <c r="O4235">
        <v>7</v>
      </c>
      <c r="P4235">
        <v>3</v>
      </c>
      <c r="Q4235">
        <v>2</v>
      </c>
      <c r="R4235">
        <v>36.6</v>
      </c>
      <c r="S4235">
        <v>0</v>
      </c>
      <c r="W4235" s="41" t="s">
        <v>50</v>
      </c>
      <c r="X4235">
        <v>1</v>
      </c>
      <c r="Y4235">
        <v>0</v>
      </c>
      <c r="Z4235">
        <v>1</v>
      </c>
      <c r="AA4235">
        <v>0</v>
      </c>
      <c r="AB4235">
        <v>0</v>
      </c>
      <c r="AC4235">
        <v>0</v>
      </c>
      <c r="AD4235">
        <v>0</v>
      </c>
      <c r="AE4235">
        <v>1</v>
      </c>
    </row>
    <row r="4236" spans="1:39" x14ac:dyDescent="0.15">
      <c r="A4236">
        <v>4806</v>
      </c>
      <c r="B4236" s="2">
        <v>202</v>
      </c>
      <c r="C4236">
        <v>27</v>
      </c>
      <c r="D4236" s="19">
        <v>2009</v>
      </c>
      <c r="E4236" s="19">
        <v>7</v>
      </c>
      <c r="F4236" s="19">
        <v>2</v>
      </c>
      <c r="G4236" s="40">
        <f t="shared" si="514"/>
        <v>39996</v>
      </c>
      <c r="H4236">
        <f t="shared" si="515"/>
        <v>27</v>
      </c>
      <c r="I4236" s="29">
        <v>0.38611111111111113</v>
      </c>
      <c r="J4236" s="29">
        <v>0.38611111111111113</v>
      </c>
      <c r="N4236">
        <v>20</v>
      </c>
      <c r="O4236">
        <v>7</v>
      </c>
      <c r="P4236">
        <v>3</v>
      </c>
      <c r="Q4236">
        <v>1</v>
      </c>
      <c r="W4236" s="41" t="s">
        <v>51</v>
      </c>
      <c r="X4236">
        <v>0</v>
      </c>
      <c r="Y4236">
        <v>1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</row>
    <row r="4237" spans="1:39" x14ac:dyDescent="0.15">
      <c r="A4237">
        <v>4816</v>
      </c>
      <c r="B4237" s="2">
        <v>202</v>
      </c>
      <c r="C4237">
        <v>27</v>
      </c>
      <c r="D4237" s="17">
        <v>2009</v>
      </c>
      <c r="E4237" s="17">
        <v>7</v>
      </c>
      <c r="F4237" s="17">
        <v>3</v>
      </c>
      <c r="G4237" s="40">
        <f t="shared" si="514"/>
        <v>39997</v>
      </c>
      <c r="H4237">
        <f t="shared" si="515"/>
        <v>27</v>
      </c>
      <c r="I4237" s="29">
        <v>0.39930555555555558</v>
      </c>
      <c r="J4237" s="29">
        <v>0.39930555555555558</v>
      </c>
      <c r="N4237">
        <v>20</v>
      </c>
      <c r="O4237">
        <v>7</v>
      </c>
      <c r="P4237">
        <v>3</v>
      </c>
      <c r="Q4237">
        <v>2</v>
      </c>
      <c r="R4237">
        <v>36.299999999999997</v>
      </c>
      <c r="S4237">
        <v>0</v>
      </c>
      <c r="T4237" s="32">
        <v>4</v>
      </c>
      <c r="U4237" s="32"/>
      <c r="W4237" s="41" t="s">
        <v>118</v>
      </c>
      <c r="X4237">
        <v>1</v>
      </c>
      <c r="Y4237">
        <v>0</v>
      </c>
      <c r="Z4237">
        <v>1</v>
      </c>
      <c r="AA4237">
        <v>0</v>
      </c>
      <c r="AB4237">
        <v>0</v>
      </c>
      <c r="AC4237">
        <v>0</v>
      </c>
      <c r="AD4237">
        <v>0</v>
      </c>
      <c r="AE4237">
        <v>1</v>
      </c>
    </row>
    <row r="4238" spans="1:39" x14ac:dyDescent="0.15">
      <c r="A4238">
        <v>2535</v>
      </c>
      <c r="B4238">
        <v>93</v>
      </c>
      <c r="C4238">
        <v>27</v>
      </c>
      <c r="D4238" s="17">
        <v>2003</v>
      </c>
      <c r="E4238" s="17">
        <v>7</v>
      </c>
      <c r="F4238" s="17">
        <v>7</v>
      </c>
      <c r="G4238" s="40">
        <f t="shared" ref="G4238:G4251" si="516">DATE(D4238,E4238,F4238)</f>
        <v>37809</v>
      </c>
      <c r="H4238">
        <f t="shared" ref="H4238:H4251" si="517">INT((G4238-DATE(YEAR(G4238-WEEKDAY(G4238-1)+4),1,3)+WEEKDAY(DATE(YEAR(G4238-WEEKDAY(G4238-1)+4),1,3))+5)/7)</f>
        <v>28</v>
      </c>
      <c r="I4238" s="38">
        <v>9</v>
      </c>
      <c r="J4238" s="38">
        <v>9</v>
      </c>
      <c r="L4238">
        <v>23</v>
      </c>
      <c r="O4238">
        <v>7</v>
      </c>
      <c r="P4238">
        <v>3</v>
      </c>
      <c r="Q4238">
        <v>2</v>
      </c>
      <c r="R4238">
        <v>39.6</v>
      </c>
      <c r="S4238">
        <v>1</v>
      </c>
      <c r="T4238">
        <v>2</v>
      </c>
      <c r="W4238" s="41" t="s">
        <v>120</v>
      </c>
      <c r="X4238">
        <v>1</v>
      </c>
      <c r="Y4238">
        <v>0</v>
      </c>
      <c r="Z4238">
        <v>1</v>
      </c>
      <c r="AA4238">
        <v>0</v>
      </c>
      <c r="AB4238">
        <v>0</v>
      </c>
      <c r="AC4238">
        <v>0</v>
      </c>
      <c r="AD4238">
        <v>0</v>
      </c>
      <c r="AE4238">
        <v>1</v>
      </c>
    </row>
    <row r="4239" spans="1:39" x14ac:dyDescent="0.15">
      <c r="A4239">
        <v>2534</v>
      </c>
      <c r="B4239">
        <v>93</v>
      </c>
      <c r="C4239">
        <v>27</v>
      </c>
      <c r="D4239" s="17">
        <v>2003</v>
      </c>
      <c r="E4239" s="17">
        <v>7</v>
      </c>
      <c r="F4239" s="17">
        <v>7</v>
      </c>
      <c r="G4239" s="40">
        <f t="shared" si="516"/>
        <v>37809</v>
      </c>
      <c r="H4239">
        <f t="shared" si="517"/>
        <v>28</v>
      </c>
      <c r="I4239" s="38">
        <v>0</v>
      </c>
      <c r="J4239" s="38">
        <v>0.35069444444444442</v>
      </c>
      <c r="L4239">
        <v>24</v>
      </c>
      <c r="O4239">
        <v>7</v>
      </c>
      <c r="P4239">
        <v>3</v>
      </c>
      <c r="Q4239">
        <v>2</v>
      </c>
      <c r="R4239">
        <v>36.9</v>
      </c>
      <c r="S4239">
        <v>0</v>
      </c>
      <c r="T4239">
        <v>2</v>
      </c>
      <c r="W4239" s="41" t="s">
        <v>118</v>
      </c>
      <c r="X4239">
        <v>3</v>
      </c>
      <c r="Y4239">
        <v>0</v>
      </c>
      <c r="Z4239">
        <v>0</v>
      </c>
      <c r="AA4239">
        <v>0</v>
      </c>
      <c r="AB4239">
        <v>1</v>
      </c>
      <c r="AC4239">
        <v>0</v>
      </c>
      <c r="AD4239">
        <v>0</v>
      </c>
      <c r="AE4239">
        <v>1</v>
      </c>
    </row>
    <row r="4240" spans="1:39" x14ac:dyDescent="0.15">
      <c r="A4240">
        <v>2541</v>
      </c>
      <c r="B4240">
        <v>93</v>
      </c>
      <c r="C4240">
        <v>27</v>
      </c>
      <c r="D4240" s="19">
        <v>2003</v>
      </c>
      <c r="E4240" s="19">
        <v>7</v>
      </c>
      <c r="F4240" s="19">
        <v>7</v>
      </c>
      <c r="G4240" s="40">
        <f t="shared" si="516"/>
        <v>37809</v>
      </c>
      <c r="H4240">
        <f t="shared" si="517"/>
        <v>28</v>
      </c>
      <c r="I4240" s="38">
        <v>11</v>
      </c>
      <c r="J4240" s="38">
        <v>11</v>
      </c>
      <c r="K4240">
        <v>4267</v>
      </c>
      <c r="L4240">
        <v>28</v>
      </c>
      <c r="O4240">
        <v>7</v>
      </c>
      <c r="P4240">
        <v>3</v>
      </c>
      <c r="Q4240">
        <v>2</v>
      </c>
      <c r="T4240">
        <v>2</v>
      </c>
      <c r="W4240" s="41" t="s">
        <v>118</v>
      </c>
      <c r="X4240">
        <v>5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1</v>
      </c>
      <c r="AE4240">
        <v>1</v>
      </c>
    </row>
    <row r="4241" spans="1:42" x14ac:dyDescent="0.15">
      <c r="A4241">
        <v>2533</v>
      </c>
      <c r="B4241">
        <v>93</v>
      </c>
      <c r="C4241">
        <v>27</v>
      </c>
      <c r="D4241" s="17">
        <v>2003</v>
      </c>
      <c r="E4241" s="17">
        <v>7</v>
      </c>
      <c r="F4241" s="17">
        <v>7</v>
      </c>
      <c r="G4241" s="40">
        <f t="shared" si="516"/>
        <v>37809</v>
      </c>
      <c r="H4241">
        <f t="shared" si="517"/>
        <v>28</v>
      </c>
      <c r="I4241" s="38">
        <v>0</v>
      </c>
      <c r="J4241" s="38">
        <v>0.34861111111111115</v>
      </c>
      <c r="K4241">
        <v>4264</v>
      </c>
      <c r="L4241">
        <v>21</v>
      </c>
      <c r="O4241">
        <v>7</v>
      </c>
      <c r="P4241">
        <v>3</v>
      </c>
      <c r="Q4241">
        <v>2</v>
      </c>
      <c r="W4241" s="41" t="s">
        <v>118</v>
      </c>
      <c r="X4241">
        <v>1</v>
      </c>
      <c r="Y4241">
        <v>0</v>
      </c>
      <c r="Z4241">
        <v>1</v>
      </c>
      <c r="AA4241">
        <v>0</v>
      </c>
      <c r="AB4241">
        <v>0</v>
      </c>
      <c r="AC4241">
        <v>0</v>
      </c>
      <c r="AD4241">
        <v>0</v>
      </c>
      <c r="AE4241">
        <v>1</v>
      </c>
    </row>
    <row r="4242" spans="1:42" x14ac:dyDescent="0.15">
      <c r="A4242">
        <v>2556</v>
      </c>
      <c r="B4242">
        <v>93</v>
      </c>
      <c r="C4242">
        <v>28</v>
      </c>
      <c r="D4242" s="17">
        <v>2003</v>
      </c>
      <c r="E4242" s="17">
        <v>7</v>
      </c>
      <c r="F4242" s="17">
        <v>9</v>
      </c>
      <c r="G4242" s="40">
        <f t="shared" si="516"/>
        <v>37811</v>
      </c>
      <c r="H4242">
        <f t="shared" si="517"/>
        <v>28</v>
      </c>
      <c r="I4242" s="38">
        <v>0</v>
      </c>
      <c r="J4242" s="38">
        <v>0.4201388888888889</v>
      </c>
      <c r="K4242">
        <v>4277</v>
      </c>
      <c r="L4242">
        <v>20</v>
      </c>
      <c r="O4242">
        <v>7</v>
      </c>
      <c r="P4242">
        <v>3</v>
      </c>
      <c r="Q4242">
        <v>1</v>
      </c>
      <c r="R4242">
        <v>36.4</v>
      </c>
      <c r="S4242">
        <v>0</v>
      </c>
      <c r="T4242">
        <v>2</v>
      </c>
      <c r="W4242" s="41" t="s">
        <v>278</v>
      </c>
      <c r="X4242">
        <v>0</v>
      </c>
      <c r="Y4242">
        <v>1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</row>
    <row r="4243" spans="1:42" x14ac:dyDescent="0.15">
      <c r="A4243">
        <v>2505</v>
      </c>
      <c r="B4243">
        <v>92</v>
      </c>
      <c r="C4243">
        <v>28</v>
      </c>
      <c r="D4243" s="19">
        <v>2003</v>
      </c>
      <c r="E4243" s="19">
        <v>7</v>
      </c>
      <c r="F4243" s="19">
        <v>9</v>
      </c>
      <c r="G4243" s="40">
        <f t="shared" si="516"/>
        <v>37811</v>
      </c>
      <c r="H4243">
        <f t="shared" si="517"/>
        <v>28</v>
      </c>
      <c r="I4243" s="38">
        <v>0</v>
      </c>
      <c r="J4243" s="38">
        <v>0.46180555555555558</v>
      </c>
      <c r="K4243">
        <v>4284</v>
      </c>
      <c r="L4243">
        <v>25</v>
      </c>
      <c r="O4243">
        <v>7</v>
      </c>
      <c r="P4243">
        <v>3</v>
      </c>
      <c r="Q4243">
        <v>2</v>
      </c>
      <c r="R4243">
        <v>36.4</v>
      </c>
      <c r="S4243">
        <v>0</v>
      </c>
      <c r="T4243">
        <v>2</v>
      </c>
      <c r="W4243" s="41" t="s">
        <v>118</v>
      </c>
      <c r="X4243">
        <v>0</v>
      </c>
      <c r="Y4243">
        <v>1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P4243" t="s">
        <v>52</v>
      </c>
    </row>
    <row r="4244" spans="1:42" x14ac:dyDescent="0.15">
      <c r="A4244">
        <v>2509</v>
      </c>
      <c r="B4244">
        <v>92</v>
      </c>
      <c r="C4244">
        <v>28</v>
      </c>
      <c r="D4244" s="17">
        <v>2003</v>
      </c>
      <c r="E4244" s="17">
        <v>7</v>
      </c>
      <c r="F4244" s="17">
        <v>10</v>
      </c>
      <c r="G4244" s="40">
        <f t="shared" si="516"/>
        <v>37812</v>
      </c>
      <c r="H4244">
        <f t="shared" si="517"/>
        <v>28</v>
      </c>
      <c r="I4244" s="38">
        <v>9</v>
      </c>
      <c r="J4244" s="38">
        <v>9</v>
      </c>
      <c r="K4244">
        <v>404</v>
      </c>
      <c r="L4244">
        <v>29</v>
      </c>
      <c r="O4244">
        <v>7</v>
      </c>
      <c r="P4244">
        <v>3</v>
      </c>
      <c r="Q4244">
        <v>2</v>
      </c>
      <c r="T4244">
        <v>2</v>
      </c>
      <c r="W4244" s="41" t="s">
        <v>278</v>
      </c>
      <c r="X4244">
        <v>1</v>
      </c>
      <c r="Y4244">
        <v>0</v>
      </c>
      <c r="Z4244">
        <v>1</v>
      </c>
      <c r="AA4244">
        <v>0</v>
      </c>
      <c r="AB4244">
        <v>0</v>
      </c>
      <c r="AC4244">
        <v>0</v>
      </c>
      <c r="AD4244">
        <v>0</v>
      </c>
      <c r="AE4244">
        <v>1</v>
      </c>
    </row>
    <row r="4245" spans="1:42" x14ac:dyDescent="0.15">
      <c r="A4245">
        <v>2519</v>
      </c>
      <c r="B4245">
        <v>92</v>
      </c>
      <c r="C4245">
        <v>28</v>
      </c>
      <c r="D4245" s="17">
        <v>2003</v>
      </c>
      <c r="E4245" s="17">
        <v>7</v>
      </c>
      <c r="F4245" s="17">
        <v>11</v>
      </c>
      <c r="G4245" s="40">
        <f t="shared" si="516"/>
        <v>37813</v>
      </c>
      <c r="H4245">
        <f t="shared" si="517"/>
        <v>28</v>
      </c>
      <c r="I4245" s="38">
        <v>0</v>
      </c>
      <c r="J4245" s="38">
        <v>0.3833333333333333</v>
      </c>
      <c r="K4245">
        <v>4289</v>
      </c>
      <c r="L4245">
        <v>24</v>
      </c>
      <c r="O4245">
        <v>7</v>
      </c>
      <c r="P4245">
        <v>3</v>
      </c>
      <c r="Q4245">
        <v>2</v>
      </c>
      <c r="T4245">
        <v>2</v>
      </c>
      <c r="W4245" s="41" t="s">
        <v>118</v>
      </c>
      <c r="X4245">
        <v>1</v>
      </c>
      <c r="Y4245">
        <v>0</v>
      </c>
      <c r="Z4245">
        <v>1</v>
      </c>
      <c r="AA4245">
        <v>0</v>
      </c>
      <c r="AB4245">
        <v>0</v>
      </c>
      <c r="AC4245">
        <v>0</v>
      </c>
      <c r="AD4245">
        <v>0</v>
      </c>
      <c r="AE4245">
        <v>1</v>
      </c>
    </row>
    <row r="4246" spans="1:42" x14ac:dyDescent="0.15">
      <c r="A4246">
        <v>1478</v>
      </c>
      <c r="B4246">
        <v>53</v>
      </c>
      <c r="C4246">
        <v>27</v>
      </c>
      <c r="D4246" s="19">
        <v>2004</v>
      </c>
      <c r="E4246" s="19">
        <v>7</v>
      </c>
      <c r="F4246" s="19">
        <v>6</v>
      </c>
      <c r="G4246" s="40">
        <f t="shared" si="516"/>
        <v>38174</v>
      </c>
      <c r="H4246">
        <f t="shared" si="517"/>
        <v>28</v>
      </c>
      <c r="I4246" s="38">
        <v>0</v>
      </c>
      <c r="J4246" s="38">
        <v>0.3576388888888889</v>
      </c>
      <c r="K4246">
        <v>5161</v>
      </c>
      <c r="L4246">
        <v>24</v>
      </c>
      <c r="O4246">
        <v>7</v>
      </c>
      <c r="P4246">
        <v>3</v>
      </c>
      <c r="Q4246">
        <v>1</v>
      </c>
      <c r="T4246">
        <v>2</v>
      </c>
      <c r="W4246" s="41" t="s">
        <v>118</v>
      </c>
      <c r="X4246">
        <v>0</v>
      </c>
      <c r="Y4246">
        <v>1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</row>
    <row r="4247" spans="1:42" x14ac:dyDescent="0.15">
      <c r="A4247">
        <v>4819</v>
      </c>
      <c r="B4247" s="2">
        <v>202</v>
      </c>
      <c r="C4247">
        <v>27</v>
      </c>
      <c r="D4247" s="17">
        <v>2009</v>
      </c>
      <c r="E4247" s="17">
        <v>7</v>
      </c>
      <c r="F4247" s="17">
        <v>6</v>
      </c>
      <c r="G4247" s="40">
        <f t="shared" si="516"/>
        <v>40000</v>
      </c>
      <c r="H4247">
        <f t="shared" si="517"/>
        <v>28</v>
      </c>
      <c r="I4247" s="29">
        <v>0.36527777777777781</v>
      </c>
      <c r="J4247" s="29">
        <v>0.36527777777777776</v>
      </c>
      <c r="L4247">
        <v>20</v>
      </c>
      <c r="O4247">
        <v>7</v>
      </c>
      <c r="P4247">
        <v>3</v>
      </c>
      <c r="Q4247">
        <v>2</v>
      </c>
      <c r="R4247">
        <v>36.1</v>
      </c>
      <c r="S4247">
        <v>0</v>
      </c>
      <c r="T4247">
        <v>4</v>
      </c>
      <c r="W4247" s="41" t="s">
        <v>50</v>
      </c>
      <c r="X4247">
        <v>0</v>
      </c>
      <c r="Y4247">
        <v>1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</row>
    <row r="4248" spans="1:42" x14ac:dyDescent="0.15">
      <c r="A4248">
        <v>4821</v>
      </c>
      <c r="B4248" s="2">
        <v>202</v>
      </c>
      <c r="C4248">
        <v>27</v>
      </c>
      <c r="D4248" s="17">
        <v>2009</v>
      </c>
      <c r="E4248" s="17">
        <v>7</v>
      </c>
      <c r="F4248" s="17">
        <v>6</v>
      </c>
      <c r="G4248" s="40">
        <f t="shared" si="516"/>
        <v>40000</v>
      </c>
      <c r="H4248">
        <f t="shared" si="517"/>
        <v>28</v>
      </c>
      <c r="I4248" s="29">
        <v>0.40277777777777773</v>
      </c>
      <c r="J4248" s="29">
        <v>0.40277777777777779</v>
      </c>
      <c r="K4248">
        <v>8770</v>
      </c>
      <c r="N4248">
        <v>20</v>
      </c>
      <c r="O4248">
        <v>7</v>
      </c>
      <c r="P4248">
        <v>3</v>
      </c>
      <c r="Q4248">
        <v>2</v>
      </c>
      <c r="T4248">
        <v>4</v>
      </c>
      <c r="W4248" s="41" t="s">
        <v>1738</v>
      </c>
      <c r="X4248">
        <v>1</v>
      </c>
      <c r="Y4248">
        <v>0</v>
      </c>
      <c r="Z4248">
        <v>1</v>
      </c>
      <c r="AA4248">
        <v>0</v>
      </c>
      <c r="AB4248">
        <v>0</v>
      </c>
      <c r="AC4248">
        <v>0</v>
      </c>
      <c r="AD4248">
        <v>0</v>
      </c>
      <c r="AE4248">
        <v>1</v>
      </c>
      <c r="AM4248" t="s">
        <v>2918</v>
      </c>
    </row>
    <row r="4249" spans="1:42" x14ac:dyDescent="0.15">
      <c r="A4249">
        <v>4780</v>
      </c>
      <c r="B4249">
        <v>201</v>
      </c>
      <c r="C4249">
        <v>28</v>
      </c>
      <c r="D4249" s="19">
        <v>2009</v>
      </c>
      <c r="E4249" s="19">
        <v>7</v>
      </c>
      <c r="F4249" s="19">
        <v>8</v>
      </c>
      <c r="G4249" s="40">
        <f t="shared" si="516"/>
        <v>40002</v>
      </c>
      <c r="H4249">
        <f t="shared" si="517"/>
        <v>28</v>
      </c>
      <c r="I4249" s="29">
        <v>0.3979166666666667</v>
      </c>
      <c r="J4249" s="29">
        <v>0.39791666666666664</v>
      </c>
      <c r="K4249">
        <v>6392</v>
      </c>
      <c r="N4249">
        <v>25</v>
      </c>
      <c r="O4249">
        <v>7</v>
      </c>
      <c r="P4249">
        <v>3</v>
      </c>
      <c r="Q4249">
        <v>2</v>
      </c>
      <c r="W4249" s="41" t="s">
        <v>357</v>
      </c>
      <c r="X4249">
        <v>1</v>
      </c>
      <c r="Y4249">
        <v>0</v>
      </c>
      <c r="Z4249">
        <v>1</v>
      </c>
      <c r="AA4249">
        <v>0</v>
      </c>
      <c r="AB4249">
        <v>0</v>
      </c>
      <c r="AC4249">
        <v>0</v>
      </c>
      <c r="AD4249">
        <v>0</v>
      </c>
      <c r="AE4249">
        <v>1</v>
      </c>
    </row>
    <row r="4250" spans="1:42" x14ac:dyDescent="0.15">
      <c r="A4250">
        <v>4792</v>
      </c>
      <c r="B4250">
        <v>201</v>
      </c>
      <c r="C4250">
        <v>28</v>
      </c>
      <c r="D4250" s="17">
        <v>2009</v>
      </c>
      <c r="E4250" s="17">
        <v>7</v>
      </c>
      <c r="F4250" s="17">
        <v>9</v>
      </c>
      <c r="G4250" s="40">
        <f t="shared" si="516"/>
        <v>40003</v>
      </c>
      <c r="H4250">
        <f t="shared" si="517"/>
        <v>28</v>
      </c>
      <c r="I4250" s="29"/>
      <c r="J4250" s="29"/>
      <c r="K4250">
        <v>8773</v>
      </c>
      <c r="N4250">
        <v>20</v>
      </c>
      <c r="O4250">
        <v>7</v>
      </c>
      <c r="P4250">
        <v>3</v>
      </c>
      <c r="Q4250">
        <v>2</v>
      </c>
      <c r="W4250" s="41" t="s">
        <v>49</v>
      </c>
      <c r="X4250">
        <v>0</v>
      </c>
      <c r="Y4250">
        <v>1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</row>
    <row r="4251" spans="1:42" x14ac:dyDescent="0.15">
      <c r="A4251">
        <v>4732</v>
      </c>
      <c r="B4251">
        <v>200</v>
      </c>
      <c r="C4251">
        <v>28</v>
      </c>
      <c r="D4251" s="17">
        <v>2009</v>
      </c>
      <c r="E4251" s="17">
        <v>7</v>
      </c>
      <c r="F4251" s="17">
        <v>10</v>
      </c>
      <c r="G4251" s="40">
        <f t="shared" si="516"/>
        <v>40004</v>
      </c>
      <c r="H4251">
        <f t="shared" si="517"/>
        <v>28</v>
      </c>
      <c r="I4251" s="29">
        <v>0.375</v>
      </c>
      <c r="J4251" s="29">
        <v>0.375</v>
      </c>
      <c r="N4251">
        <v>20</v>
      </c>
      <c r="O4251">
        <v>7</v>
      </c>
      <c r="P4251">
        <v>3</v>
      </c>
      <c r="Q4251">
        <v>1</v>
      </c>
      <c r="W4251" s="41" t="s">
        <v>50</v>
      </c>
      <c r="X4251">
        <v>0</v>
      </c>
      <c r="Y4251">
        <v>1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</row>
    <row r="4252" spans="1:42" x14ac:dyDescent="0.15">
      <c r="A4252">
        <v>2480</v>
      </c>
      <c r="B4252">
        <v>91</v>
      </c>
      <c r="C4252">
        <v>29</v>
      </c>
      <c r="D4252" s="17">
        <v>2003</v>
      </c>
      <c r="E4252" s="17">
        <v>7</v>
      </c>
      <c r="F4252" s="17">
        <v>15</v>
      </c>
      <c r="G4252" s="40">
        <f t="shared" ref="G4252:G4268" si="518">DATE(D4252,E4252,F4252)</f>
        <v>37817</v>
      </c>
      <c r="H4252">
        <f t="shared" ref="H4252:H4268" si="519">INT((G4252-DATE(YEAR(G4252-WEEKDAY(G4252-1)+4),1,3)+WEEKDAY(DATE(YEAR(G4252-WEEKDAY(G4252-1)+4),1,3))+5)/7)</f>
        <v>29</v>
      </c>
      <c r="I4252" s="38">
        <v>0</v>
      </c>
      <c r="J4252" s="38">
        <v>0.3756944444444445</v>
      </c>
      <c r="K4252">
        <v>4294</v>
      </c>
      <c r="L4252">
        <v>24</v>
      </c>
      <c r="O4252">
        <v>7</v>
      </c>
      <c r="P4252">
        <v>3</v>
      </c>
      <c r="Q4252">
        <v>2</v>
      </c>
      <c r="R4252">
        <v>38.6</v>
      </c>
      <c r="S4252">
        <v>1</v>
      </c>
      <c r="T4252">
        <v>2</v>
      </c>
      <c r="W4252" s="41" t="s">
        <v>118</v>
      </c>
      <c r="X4252">
        <v>0</v>
      </c>
      <c r="Y4252">
        <v>1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</row>
    <row r="4253" spans="1:42" x14ac:dyDescent="0.15">
      <c r="A4253">
        <v>2478</v>
      </c>
      <c r="B4253">
        <v>91</v>
      </c>
      <c r="C4253">
        <v>29</v>
      </c>
      <c r="D4253" s="17">
        <v>2003</v>
      </c>
      <c r="E4253" s="17">
        <v>7</v>
      </c>
      <c r="F4253" s="17">
        <v>15</v>
      </c>
      <c r="G4253" s="40">
        <f t="shared" si="518"/>
        <v>37817</v>
      </c>
      <c r="H4253">
        <f t="shared" si="519"/>
        <v>29</v>
      </c>
      <c r="I4253" s="38">
        <v>0</v>
      </c>
      <c r="J4253" s="38">
        <v>0.33402777777777781</v>
      </c>
      <c r="K4253">
        <v>4151</v>
      </c>
      <c r="L4253">
        <v>22</v>
      </c>
      <c r="O4253">
        <v>7</v>
      </c>
      <c r="P4253">
        <v>3</v>
      </c>
      <c r="Q4253">
        <v>2</v>
      </c>
      <c r="T4253">
        <v>2</v>
      </c>
      <c r="W4253" s="41" t="s">
        <v>278</v>
      </c>
      <c r="X4253">
        <v>1</v>
      </c>
      <c r="Y4253">
        <v>0</v>
      </c>
      <c r="Z4253">
        <v>1</v>
      </c>
      <c r="AA4253">
        <v>0</v>
      </c>
      <c r="AB4253">
        <v>0</v>
      </c>
      <c r="AC4253">
        <v>0</v>
      </c>
      <c r="AD4253">
        <v>0</v>
      </c>
      <c r="AE4253">
        <v>1</v>
      </c>
    </row>
    <row r="4254" spans="1:42" x14ac:dyDescent="0.15">
      <c r="A4254">
        <v>2488</v>
      </c>
      <c r="B4254">
        <v>91</v>
      </c>
      <c r="C4254">
        <v>29</v>
      </c>
      <c r="D4254" s="17">
        <v>2003</v>
      </c>
      <c r="E4254" s="17">
        <v>7</v>
      </c>
      <c r="F4254" s="17">
        <v>16</v>
      </c>
      <c r="G4254" s="40">
        <f t="shared" si="518"/>
        <v>37818</v>
      </c>
      <c r="H4254">
        <f t="shared" si="519"/>
        <v>29</v>
      </c>
      <c r="I4254" s="38">
        <v>0</v>
      </c>
      <c r="J4254" s="38">
        <v>0.4201388888888889</v>
      </c>
      <c r="K4254">
        <v>4296</v>
      </c>
      <c r="L4254">
        <v>22</v>
      </c>
      <c r="O4254">
        <v>7</v>
      </c>
      <c r="P4254">
        <v>3</v>
      </c>
      <c r="Q4254">
        <v>1</v>
      </c>
      <c r="W4254" s="41" t="s">
        <v>118</v>
      </c>
      <c r="X4254">
        <v>0</v>
      </c>
      <c r="Y4254">
        <v>1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</row>
    <row r="4255" spans="1:42" x14ac:dyDescent="0.15">
      <c r="A4255">
        <v>2446</v>
      </c>
      <c r="B4255">
        <v>90</v>
      </c>
      <c r="C4255">
        <v>29</v>
      </c>
      <c r="D4255" s="17">
        <v>2003</v>
      </c>
      <c r="E4255" s="17">
        <v>7</v>
      </c>
      <c r="F4255" s="17">
        <v>17</v>
      </c>
      <c r="G4255" s="40">
        <f t="shared" si="518"/>
        <v>37819</v>
      </c>
      <c r="H4255">
        <f t="shared" si="519"/>
        <v>29</v>
      </c>
      <c r="I4255" s="38">
        <v>0</v>
      </c>
      <c r="J4255" s="38">
        <v>0.4826388888888889</v>
      </c>
      <c r="K4255">
        <v>4284</v>
      </c>
      <c r="L4255">
        <v>26</v>
      </c>
      <c r="O4255">
        <v>7</v>
      </c>
      <c r="P4255">
        <v>3</v>
      </c>
      <c r="Q4255">
        <v>2</v>
      </c>
      <c r="T4255">
        <v>2</v>
      </c>
      <c r="W4255" s="41" t="s">
        <v>118</v>
      </c>
      <c r="X4255">
        <v>1</v>
      </c>
      <c r="Y4255">
        <v>0</v>
      </c>
      <c r="Z4255">
        <v>1</v>
      </c>
      <c r="AA4255">
        <v>0</v>
      </c>
      <c r="AB4255">
        <v>0</v>
      </c>
      <c r="AC4255">
        <v>0</v>
      </c>
      <c r="AD4255">
        <v>0</v>
      </c>
      <c r="AE4255">
        <v>1</v>
      </c>
    </row>
    <row r="4256" spans="1:42" x14ac:dyDescent="0.15">
      <c r="A4256">
        <v>2437</v>
      </c>
      <c r="B4256">
        <v>90</v>
      </c>
      <c r="C4256">
        <v>29</v>
      </c>
      <c r="D4256" s="17">
        <v>2003</v>
      </c>
      <c r="E4256" s="17">
        <v>7</v>
      </c>
      <c r="F4256" s="17">
        <v>17</v>
      </c>
      <c r="G4256" s="40">
        <f t="shared" si="518"/>
        <v>37819</v>
      </c>
      <c r="H4256">
        <f t="shared" si="519"/>
        <v>29</v>
      </c>
      <c r="I4256" s="38">
        <v>0</v>
      </c>
      <c r="J4256" s="38">
        <v>0.3923611111111111</v>
      </c>
      <c r="K4256">
        <v>4301</v>
      </c>
      <c r="L4256">
        <v>20</v>
      </c>
      <c r="O4256">
        <v>7</v>
      </c>
      <c r="P4256">
        <v>3</v>
      </c>
      <c r="Q4256">
        <v>2</v>
      </c>
      <c r="T4256">
        <v>30</v>
      </c>
      <c r="W4256" s="41" t="s">
        <v>118</v>
      </c>
      <c r="X4256">
        <v>0</v>
      </c>
      <c r="Y4256">
        <v>1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</row>
    <row r="4257" spans="1:39" x14ac:dyDescent="0.15">
      <c r="A4257">
        <v>2449</v>
      </c>
      <c r="B4257">
        <v>90</v>
      </c>
      <c r="C4257">
        <v>29</v>
      </c>
      <c r="D4257" s="19">
        <v>2003</v>
      </c>
      <c r="E4257" s="19">
        <v>7</v>
      </c>
      <c r="F4257" s="19">
        <v>18</v>
      </c>
      <c r="G4257" s="40">
        <f t="shared" si="518"/>
        <v>37820</v>
      </c>
      <c r="H4257">
        <f t="shared" si="519"/>
        <v>29</v>
      </c>
      <c r="I4257" s="38">
        <v>0</v>
      </c>
      <c r="J4257" s="38">
        <v>0.37638888888888888</v>
      </c>
      <c r="L4257">
        <v>26</v>
      </c>
      <c r="O4257">
        <v>7</v>
      </c>
      <c r="P4257">
        <v>3</v>
      </c>
      <c r="Q4257">
        <v>2</v>
      </c>
      <c r="W4257" s="41" t="s">
        <v>118</v>
      </c>
      <c r="X4257">
        <v>0</v>
      </c>
      <c r="Y4257">
        <v>1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</row>
    <row r="4258" spans="1:39" x14ac:dyDescent="0.15">
      <c r="A4258">
        <v>1495</v>
      </c>
      <c r="B4258">
        <v>54</v>
      </c>
      <c r="C4258">
        <v>28</v>
      </c>
      <c r="D4258" s="17">
        <v>2004</v>
      </c>
      <c r="E4258" s="17">
        <v>7</v>
      </c>
      <c r="F4258" s="17">
        <v>13</v>
      </c>
      <c r="G4258" s="40">
        <f t="shared" si="518"/>
        <v>38181</v>
      </c>
      <c r="H4258">
        <f t="shared" si="519"/>
        <v>29</v>
      </c>
      <c r="I4258" s="38">
        <v>0</v>
      </c>
      <c r="J4258" s="38">
        <v>0.4604166666666667</v>
      </c>
      <c r="K4258">
        <v>6308</v>
      </c>
      <c r="L4258">
        <v>26</v>
      </c>
      <c r="O4258">
        <v>7</v>
      </c>
      <c r="P4258">
        <v>3</v>
      </c>
      <c r="Q4258">
        <v>2</v>
      </c>
      <c r="T4258">
        <v>2</v>
      </c>
      <c r="W4258" s="41" t="s">
        <v>118</v>
      </c>
      <c r="X4258">
        <v>0</v>
      </c>
      <c r="Y4258">
        <v>1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</row>
    <row r="4259" spans="1:39" x14ac:dyDescent="0.15">
      <c r="A4259">
        <v>1496</v>
      </c>
      <c r="B4259">
        <v>54</v>
      </c>
      <c r="C4259">
        <v>28</v>
      </c>
      <c r="D4259" s="19">
        <v>2004</v>
      </c>
      <c r="E4259" s="19">
        <v>7</v>
      </c>
      <c r="F4259" s="19">
        <v>14</v>
      </c>
      <c r="G4259" s="40">
        <f t="shared" si="518"/>
        <v>38182</v>
      </c>
      <c r="H4259">
        <f t="shared" si="519"/>
        <v>29</v>
      </c>
      <c r="I4259" s="38">
        <v>0</v>
      </c>
      <c r="J4259" s="38">
        <v>0.44791666666666669</v>
      </c>
      <c r="K4259">
        <v>6298</v>
      </c>
      <c r="L4259">
        <v>23</v>
      </c>
      <c r="O4259">
        <v>7</v>
      </c>
      <c r="P4259">
        <v>3</v>
      </c>
      <c r="Q4259">
        <v>1</v>
      </c>
      <c r="T4259">
        <v>2</v>
      </c>
      <c r="W4259" s="41" t="s">
        <v>118</v>
      </c>
      <c r="X4259">
        <v>0</v>
      </c>
      <c r="Y4259">
        <v>1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</row>
    <row r="4260" spans="1:39" x14ac:dyDescent="0.15">
      <c r="A4260">
        <v>4061</v>
      </c>
      <c r="B4260">
        <v>176</v>
      </c>
      <c r="C4260">
        <v>28</v>
      </c>
      <c r="D4260" s="17">
        <v>2008</v>
      </c>
      <c r="E4260" s="17">
        <v>7</v>
      </c>
      <c r="F4260" s="17">
        <v>14</v>
      </c>
      <c r="G4260" s="40">
        <f t="shared" si="518"/>
        <v>39643</v>
      </c>
      <c r="H4260">
        <f t="shared" si="519"/>
        <v>29</v>
      </c>
      <c r="I4260" s="29">
        <v>0.4770833333333333</v>
      </c>
      <c r="J4260" s="29">
        <v>0.4770833333333333</v>
      </c>
      <c r="K4260">
        <v>8175</v>
      </c>
      <c r="N4260">
        <v>25</v>
      </c>
      <c r="O4260">
        <v>7</v>
      </c>
      <c r="P4260">
        <v>3</v>
      </c>
      <c r="Q4260">
        <v>2</v>
      </c>
      <c r="R4260">
        <v>35.799999999999997</v>
      </c>
      <c r="S4260">
        <v>0</v>
      </c>
      <c r="T4260">
        <v>3</v>
      </c>
      <c r="W4260" s="41" t="s">
        <v>118</v>
      </c>
      <c r="X4260">
        <v>1</v>
      </c>
      <c r="Y4260">
        <v>0</v>
      </c>
      <c r="Z4260">
        <v>1</v>
      </c>
      <c r="AA4260">
        <v>0</v>
      </c>
      <c r="AB4260">
        <v>0</v>
      </c>
      <c r="AC4260">
        <v>0</v>
      </c>
      <c r="AD4260">
        <v>0</v>
      </c>
      <c r="AE4260">
        <v>1</v>
      </c>
    </row>
    <row r="4261" spans="1:39" x14ac:dyDescent="0.15">
      <c r="A4261">
        <v>4055</v>
      </c>
      <c r="B4261">
        <v>176</v>
      </c>
      <c r="C4261">
        <v>28</v>
      </c>
      <c r="D4261" s="19">
        <v>2008</v>
      </c>
      <c r="E4261" s="19">
        <v>7</v>
      </c>
      <c r="F4261" s="19">
        <v>14</v>
      </c>
      <c r="G4261" s="40">
        <f t="shared" si="518"/>
        <v>39643</v>
      </c>
      <c r="H4261">
        <f t="shared" si="519"/>
        <v>29</v>
      </c>
      <c r="I4261" s="29">
        <v>0.35833333333333334</v>
      </c>
      <c r="J4261" s="29">
        <v>0.35833333333333334</v>
      </c>
      <c r="N4261">
        <v>25</v>
      </c>
      <c r="O4261">
        <v>7</v>
      </c>
      <c r="P4261">
        <v>3</v>
      </c>
      <c r="Q4261">
        <v>1</v>
      </c>
      <c r="X4261">
        <v>0</v>
      </c>
      <c r="Y4261">
        <v>1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</row>
    <row r="4262" spans="1:39" x14ac:dyDescent="0.15">
      <c r="A4262">
        <v>4068</v>
      </c>
      <c r="B4262">
        <v>176</v>
      </c>
      <c r="C4262">
        <v>29</v>
      </c>
      <c r="D4262" s="17">
        <v>2008</v>
      </c>
      <c r="E4262" s="17">
        <v>7</v>
      </c>
      <c r="F4262" s="17">
        <v>16</v>
      </c>
      <c r="G4262" s="40">
        <f t="shared" si="518"/>
        <v>39645</v>
      </c>
      <c r="H4262">
        <f t="shared" si="519"/>
        <v>29</v>
      </c>
      <c r="I4262" s="29">
        <v>0.38125000000000003</v>
      </c>
      <c r="J4262" s="29">
        <v>0.38124999999999998</v>
      </c>
      <c r="K4262">
        <v>8180</v>
      </c>
      <c r="N4262">
        <v>20</v>
      </c>
      <c r="O4262">
        <v>7</v>
      </c>
      <c r="P4262">
        <v>3</v>
      </c>
      <c r="Q4262">
        <v>1</v>
      </c>
      <c r="T4262">
        <v>3</v>
      </c>
      <c r="W4262" s="41" t="s">
        <v>118</v>
      </c>
      <c r="X4262">
        <v>0</v>
      </c>
      <c r="Y4262">
        <v>1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</row>
    <row r="4263" spans="1:39" x14ac:dyDescent="0.15">
      <c r="A4263">
        <v>4070</v>
      </c>
      <c r="B4263">
        <v>176</v>
      </c>
      <c r="C4263">
        <v>29</v>
      </c>
      <c r="D4263" s="17">
        <v>2008</v>
      </c>
      <c r="E4263" s="17">
        <v>7</v>
      </c>
      <c r="F4263" s="17">
        <v>16</v>
      </c>
      <c r="G4263" s="40">
        <f t="shared" si="518"/>
        <v>39645</v>
      </c>
      <c r="H4263">
        <f t="shared" si="519"/>
        <v>29</v>
      </c>
      <c r="I4263" s="29"/>
      <c r="J4263" s="29"/>
      <c r="K4263">
        <v>8181</v>
      </c>
      <c r="N4263">
        <v>20</v>
      </c>
      <c r="O4263">
        <v>7</v>
      </c>
      <c r="P4263">
        <v>3</v>
      </c>
      <c r="Q4263">
        <v>2</v>
      </c>
      <c r="T4263">
        <v>3</v>
      </c>
      <c r="W4263" s="41" t="s">
        <v>118</v>
      </c>
      <c r="X4263">
        <v>0</v>
      </c>
      <c r="Y4263">
        <v>1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</row>
    <row r="4264" spans="1:39" x14ac:dyDescent="0.15">
      <c r="A4264">
        <v>4742</v>
      </c>
      <c r="B4264">
        <v>200</v>
      </c>
      <c r="C4264">
        <v>28</v>
      </c>
      <c r="D4264" s="17">
        <v>2009</v>
      </c>
      <c r="E4264" s="17">
        <v>7</v>
      </c>
      <c r="F4264" s="17">
        <v>13</v>
      </c>
      <c r="G4264" s="40">
        <f t="shared" si="518"/>
        <v>40007</v>
      </c>
      <c r="H4264">
        <f t="shared" si="519"/>
        <v>29</v>
      </c>
      <c r="I4264" s="29">
        <v>0.43055555555555558</v>
      </c>
      <c r="J4264" s="29">
        <v>0.43055555555555558</v>
      </c>
      <c r="N4264">
        <v>20</v>
      </c>
      <c r="O4264">
        <v>7</v>
      </c>
      <c r="P4264">
        <v>3</v>
      </c>
      <c r="Q4264">
        <v>1</v>
      </c>
      <c r="W4264" s="41" t="s">
        <v>118</v>
      </c>
      <c r="X4264">
        <v>1</v>
      </c>
      <c r="Y4264">
        <v>0</v>
      </c>
      <c r="Z4264">
        <v>1</v>
      </c>
      <c r="AA4264">
        <v>0</v>
      </c>
      <c r="AB4264">
        <v>0</v>
      </c>
      <c r="AC4264">
        <v>0</v>
      </c>
      <c r="AD4264">
        <v>0</v>
      </c>
      <c r="AE4264">
        <v>1</v>
      </c>
    </row>
    <row r="4265" spans="1:39" x14ac:dyDescent="0.15">
      <c r="A4265">
        <v>4753</v>
      </c>
      <c r="B4265">
        <v>200</v>
      </c>
      <c r="C4265">
        <v>28</v>
      </c>
      <c r="D4265" s="17">
        <v>2009</v>
      </c>
      <c r="E4265" s="17">
        <v>7</v>
      </c>
      <c r="F4265" s="17">
        <v>14</v>
      </c>
      <c r="G4265" s="40">
        <f t="shared" si="518"/>
        <v>40008</v>
      </c>
      <c r="H4265">
        <f t="shared" si="519"/>
        <v>29</v>
      </c>
      <c r="I4265" s="29">
        <v>0.39930555555555558</v>
      </c>
      <c r="J4265" s="29">
        <v>0.39930555555555558</v>
      </c>
      <c r="N4265">
        <v>20</v>
      </c>
      <c r="O4265">
        <v>7</v>
      </c>
      <c r="P4265">
        <v>3</v>
      </c>
      <c r="Q4265">
        <v>2</v>
      </c>
      <c r="T4265">
        <v>5</v>
      </c>
      <c r="W4265" s="41" t="s">
        <v>118</v>
      </c>
      <c r="X4265">
        <v>0</v>
      </c>
      <c r="Y4265">
        <v>1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</row>
    <row r="4266" spans="1:39" x14ac:dyDescent="0.15">
      <c r="A4266">
        <v>4702</v>
      </c>
      <c r="B4266">
        <v>199</v>
      </c>
      <c r="C4266">
        <v>29</v>
      </c>
      <c r="D4266" s="19">
        <v>2009</v>
      </c>
      <c r="E4266" s="19">
        <v>7</v>
      </c>
      <c r="F4266" s="19">
        <v>15</v>
      </c>
      <c r="G4266" s="40">
        <f t="shared" si="518"/>
        <v>40009</v>
      </c>
      <c r="H4266">
        <f t="shared" si="519"/>
        <v>29</v>
      </c>
      <c r="I4266" s="29">
        <v>0.36319444444444443</v>
      </c>
      <c r="J4266" s="29">
        <v>0.36319444444444443</v>
      </c>
      <c r="N4266">
        <v>25</v>
      </c>
      <c r="O4266">
        <v>7</v>
      </c>
      <c r="P4266">
        <v>3</v>
      </c>
      <c r="Q4266">
        <v>2</v>
      </c>
      <c r="R4266">
        <v>38.6</v>
      </c>
      <c r="S4266">
        <v>1</v>
      </c>
      <c r="T4266">
        <v>5</v>
      </c>
      <c r="W4266" s="41" t="s">
        <v>179</v>
      </c>
      <c r="X4266">
        <v>1</v>
      </c>
      <c r="Y4266">
        <v>0</v>
      </c>
      <c r="Z4266">
        <v>1</v>
      </c>
      <c r="AA4266">
        <v>0</v>
      </c>
      <c r="AB4266">
        <v>0</v>
      </c>
      <c r="AC4266">
        <v>0</v>
      </c>
      <c r="AD4266">
        <v>0</v>
      </c>
      <c r="AE4266">
        <v>1</v>
      </c>
    </row>
    <row r="4267" spans="1:39" x14ac:dyDescent="0.15">
      <c r="A4267">
        <v>4711</v>
      </c>
      <c r="B4267">
        <v>199</v>
      </c>
      <c r="C4267">
        <v>29</v>
      </c>
      <c r="D4267" s="17">
        <v>2009</v>
      </c>
      <c r="E4267" s="17">
        <v>7</v>
      </c>
      <c r="F4267" s="17">
        <v>16</v>
      </c>
      <c r="G4267" s="40">
        <f t="shared" si="518"/>
        <v>40010</v>
      </c>
      <c r="H4267">
        <f t="shared" si="519"/>
        <v>29</v>
      </c>
      <c r="I4267" s="29">
        <v>0.36249999999999999</v>
      </c>
      <c r="J4267" s="29">
        <v>0.36249999999999999</v>
      </c>
      <c r="N4267">
        <v>20</v>
      </c>
      <c r="O4267">
        <v>7</v>
      </c>
      <c r="P4267">
        <v>3</v>
      </c>
      <c r="Q4267">
        <v>1</v>
      </c>
      <c r="T4267">
        <v>5</v>
      </c>
      <c r="W4267" s="41" t="s">
        <v>45</v>
      </c>
      <c r="X4267">
        <v>3</v>
      </c>
      <c r="Y4267">
        <v>0</v>
      </c>
      <c r="Z4267">
        <v>0</v>
      </c>
      <c r="AA4267">
        <v>0</v>
      </c>
      <c r="AB4267">
        <v>1</v>
      </c>
      <c r="AC4267">
        <v>0</v>
      </c>
      <c r="AD4267">
        <v>0</v>
      </c>
      <c r="AE4267">
        <v>1</v>
      </c>
    </row>
    <row r="4268" spans="1:39" x14ac:dyDescent="0.15">
      <c r="A4268">
        <v>4713</v>
      </c>
      <c r="B4268">
        <v>199</v>
      </c>
      <c r="C4268">
        <v>29</v>
      </c>
      <c r="D4268" s="17">
        <v>2009</v>
      </c>
      <c r="E4268" s="17">
        <v>7</v>
      </c>
      <c r="F4268" s="17">
        <v>16</v>
      </c>
      <c r="G4268" s="40">
        <f t="shared" si="518"/>
        <v>40010</v>
      </c>
      <c r="H4268">
        <f t="shared" si="519"/>
        <v>29</v>
      </c>
      <c r="I4268" s="29">
        <v>0.38541666666666669</v>
      </c>
      <c r="J4268" s="29">
        <v>0.38541666666666669</v>
      </c>
      <c r="N4268">
        <v>25</v>
      </c>
      <c r="O4268">
        <v>7</v>
      </c>
      <c r="P4268">
        <v>3</v>
      </c>
      <c r="Q4268">
        <v>2</v>
      </c>
      <c r="T4268">
        <v>14</v>
      </c>
      <c r="W4268" s="41" t="s">
        <v>50</v>
      </c>
      <c r="X4268">
        <v>0</v>
      </c>
      <c r="Y4268">
        <v>1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</row>
    <row r="4269" spans="1:39" x14ac:dyDescent="0.15">
      <c r="A4269">
        <v>2458</v>
      </c>
      <c r="B4269">
        <v>90</v>
      </c>
      <c r="C4269">
        <v>29</v>
      </c>
      <c r="D4269" s="17">
        <v>2003</v>
      </c>
      <c r="E4269" s="17">
        <v>7</v>
      </c>
      <c r="F4269" s="17">
        <v>21</v>
      </c>
      <c r="G4269" s="40">
        <f t="shared" ref="G4269:G4281" si="520">DATE(D4269,E4269,F4269)</f>
        <v>37823</v>
      </c>
      <c r="H4269">
        <f t="shared" ref="H4269:H4281" si="521">INT((G4269-DATE(YEAR(G4269-WEEKDAY(G4269-1)+4),1,3)+WEEKDAY(DATE(YEAR(G4269-WEEKDAY(G4269-1)+4),1,3))+5)/7)</f>
        <v>30</v>
      </c>
      <c r="I4269" s="38">
        <v>0</v>
      </c>
      <c r="J4269" s="38">
        <v>0.37152777777777773</v>
      </c>
      <c r="K4269">
        <v>4304</v>
      </c>
      <c r="L4269">
        <v>28</v>
      </c>
      <c r="O4269">
        <v>7</v>
      </c>
      <c r="P4269">
        <v>3</v>
      </c>
      <c r="Q4269">
        <v>2</v>
      </c>
      <c r="R4269">
        <v>37.1</v>
      </c>
      <c r="S4269">
        <v>0</v>
      </c>
      <c r="T4269">
        <v>2</v>
      </c>
      <c r="W4269" s="41" t="s">
        <v>118</v>
      </c>
      <c r="X4269">
        <v>3</v>
      </c>
      <c r="Y4269">
        <v>0</v>
      </c>
      <c r="Z4269">
        <v>0</v>
      </c>
      <c r="AA4269">
        <v>0</v>
      </c>
      <c r="AB4269">
        <v>1</v>
      </c>
      <c r="AC4269">
        <v>0</v>
      </c>
      <c r="AD4269">
        <v>0</v>
      </c>
      <c r="AE4269">
        <v>1</v>
      </c>
      <c r="AI4269">
        <v>1</v>
      </c>
      <c r="AJ4269">
        <v>1</v>
      </c>
    </row>
    <row r="4270" spans="1:39" x14ac:dyDescent="0.15">
      <c r="A4270">
        <v>2463</v>
      </c>
      <c r="B4270">
        <v>90</v>
      </c>
      <c r="C4270">
        <v>29</v>
      </c>
      <c r="D4270" s="17">
        <v>2003</v>
      </c>
      <c r="E4270" s="17">
        <v>7</v>
      </c>
      <c r="F4270" s="17">
        <v>21</v>
      </c>
      <c r="G4270" s="40">
        <f t="shared" si="520"/>
        <v>37823</v>
      </c>
      <c r="H4270">
        <f t="shared" si="521"/>
        <v>30</v>
      </c>
      <c r="I4270" s="38">
        <v>0</v>
      </c>
      <c r="J4270" s="38">
        <v>0.43472222222222223</v>
      </c>
      <c r="K4270">
        <v>4305</v>
      </c>
      <c r="L4270">
        <v>25</v>
      </c>
      <c r="O4270">
        <v>7</v>
      </c>
      <c r="P4270">
        <v>3</v>
      </c>
      <c r="Q4270">
        <v>2</v>
      </c>
      <c r="T4270">
        <v>2</v>
      </c>
      <c r="W4270" s="41" t="s">
        <v>50</v>
      </c>
      <c r="X4270">
        <v>1</v>
      </c>
      <c r="Y4270">
        <v>0</v>
      </c>
      <c r="Z4270">
        <v>1</v>
      </c>
      <c r="AA4270">
        <v>0</v>
      </c>
      <c r="AB4270">
        <v>0</v>
      </c>
      <c r="AC4270">
        <v>0</v>
      </c>
      <c r="AD4270">
        <v>0</v>
      </c>
      <c r="AE4270">
        <v>1</v>
      </c>
      <c r="AM4270" t="s">
        <v>2920</v>
      </c>
    </row>
    <row r="4271" spans="1:39" x14ac:dyDescent="0.15">
      <c r="A4271">
        <v>2413</v>
      </c>
      <c r="B4271">
        <v>89</v>
      </c>
      <c r="C4271">
        <v>30</v>
      </c>
      <c r="D4271" s="17">
        <v>2003</v>
      </c>
      <c r="E4271" s="17">
        <v>7</v>
      </c>
      <c r="F4271" s="17">
        <v>22</v>
      </c>
      <c r="G4271" s="40">
        <f t="shared" si="520"/>
        <v>37824</v>
      </c>
      <c r="H4271">
        <f t="shared" si="521"/>
        <v>30</v>
      </c>
      <c r="I4271" s="38">
        <v>0</v>
      </c>
      <c r="J4271" s="38">
        <v>0.4548611111111111</v>
      </c>
      <c r="K4271">
        <v>1707</v>
      </c>
      <c r="L4271">
        <v>21</v>
      </c>
      <c r="O4271">
        <v>7</v>
      </c>
      <c r="P4271">
        <v>3</v>
      </c>
      <c r="Q4271">
        <v>2</v>
      </c>
      <c r="T4271">
        <v>2</v>
      </c>
      <c r="W4271" s="41" t="s">
        <v>33</v>
      </c>
      <c r="X4271">
        <v>1</v>
      </c>
      <c r="Y4271">
        <v>0</v>
      </c>
      <c r="Z4271">
        <v>1</v>
      </c>
      <c r="AA4271">
        <v>0</v>
      </c>
      <c r="AB4271">
        <v>0</v>
      </c>
      <c r="AC4271">
        <v>0</v>
      </c>
      <c r="AD4271">
        <v>0</v>
      </c>
      <c r="AE4271">
        <v>1</v>
      </c>
    </row>
    <row r="4272" spans="1:39" x14ac:dyDescent="0.15">
      <c r="A4272">
        <v>2403</v>
      </c>
      <c r="B4272">
        <v>89</v>
      </c>
      <c r="C4272">
        <v>30</v>
      </c>
      <c r="D4272" s="19">
        <v>2003</v>
      </c>
      <c r="E4272" s="19">
        <v>7</v>
      </c>
      <c r="F4272" s="19">
        <v>22</v>
      </c>
      <c r="G4272" s="40">
        <f t="shared" si="520"/>
        <v>37824</v>
      </c>
      <c r="H4272">
        <f t="shared" si="521"/>
        <v>30</v>
      </c>
      <c r="I4272" s="38">
        <v>0</v>
      </c>
      <c r="J4272" s="38">
        <v>0.36458333333333331</v>
      </c>
      <c r="K4272">
        <v>4306</v>
      </c>
      <c r="L4272">
        <v>20</v>
      </c>
      <c r="O4272">
        <v>7</v>
      </c>
      <c r="P4272">
        <v>3</v>
      </c>
      <c r="Q4272">
        <v>2</v>
      </c>
      <c r="W4272" s="41" t="s">
        <v>274</v>
      </c>
      <c r="X4272">
        <v>0</v>
      </c>
      <c r="Y4272">
        <v>1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</row>
    <row r="4273" spans="1:31" x14ac:dyDescent="0.15">
      <c r="A4273">
        <v>2416</v>
      </c>
      <c r="B4273">
        <v>89</v>
      </c>
      <c r="C4273">
        <v>30</v>
      </c>
      <c r="D4273" s="17">
        <v>2003</v>
      </c>
      <c r="E4273" s="17">
        <v>7</v>
      </c>
      <c r="F4273" s="17">
        <v>23</v>
      </c>
      <c r="G4273" s="40">
        <f t="shared" si="520"/>
        <v>37825</v>
      </c>
      <c r="H4273">
        <f t="shared" si="521"/>
        <v>30</v>
      </c>
      <c r="I4273" s="38">
        <v>0</v>
      </c>
      <c r="J4273" s="38">
        <v>0.3444444444444445</v>
      </c>
      <c r="K4273">
        <v>17</v>
      </c>
      <c r="L4273">
        <v>22</v>
      </c>
      <c r="O4273">
        <v>7</v>
      </c>
      <c r="P4273">
        <v>3</v>
      </c>
      <c r="Q4273">
        <v>2</v>
      </c>
      <c r="T4273">
        <v>2</v>
      </c>
      <c r="W4273" s="41" t="s">
        <v>38</v>
      </c>
      <c r="X4273">
        <v>4</v>
      </c>
      <c r="Y4273">
        <v>0</v>
      </c>
      <c r="Z4273">
        <v>0</v>
      </c>
      <c r="AA4273">
        <v>0</v>
      </c>
      <c r="AB4273">
        <v>0</v>
      </c>
      <c r="AC4273">
        <v>1</v>
      </c>
      <c r="AD4273">
        <v>0</v>
      </c>
      <c r="AE4273">
        <v>1</v>
      </c>
    </row>
    <row r="4274" spans="1:31" x14ac:dyDescent="0.15">
      <c r="A4274">
        <v>2375</v>
      </c>
      <c r="B4274">
        <v>88</v>
      </c>
      <c r="C4274">
        <v>30</v>
      </c>
      <c r="D4274" s="19">
        <v>2003</v>
      </c>
      <c r="E4274" s="19">
        <v>7</v>
      </c>
      <c r="F4274" s="19">
        <v>24</v>
      </c>
      <c r="G4274" s="40">
        <f t="shared" si="520"/>
        <v>37826</v>
      </c>
      <c r="H4274">
        <f t="shared" si="521"/>
        <v>30</v>
      </c>
      <c r="I4274" s="38">
        <v>0</v>
      </c>
      <c r="J4274" s="38">
        <v>0.47569444444444442</v>
      </c>
      <c r="K4274">
        <v>4315</v>
      </c>
      <c r="L4274">
        <v>23</v>
      </c>
      <c r="O4274">
        <v>7</v>
      </c>
      <c r="P4274">
        <v>3</v>
      </c>
      <c r="Q4274">
        <v>2</v>
      </c>
      <c r="T4274">
        <v>2</v>
      </c>
      <c r="W4274" s="41" t="s">
        <v>50</v>
      </c>
      <c r="X4274">
        <v>0</v>
      </c>
      <c r="Y4274">
        <v>1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</row>
    <row r="4275" spans="1:31" x14ac:dyDescent="0.15">
      <c r="A4275">
        <v>1526</v>
      </c>
      <c r="B4275">
        <v>55</v>
      </c>
      <c r="C4275">
        <v>30</v>
      </c>
      <c r="D4275" s="17">
        <v>2004</v>
      </c>
      <c r="E4275" s="17">
        <v>7</v>
      </c>
      <c r="F4275" s="17">
        <v>22</v>
      </c>
      <c r="G4275" s="40">
        <f t="shared" si="520"/>
        <v>38190</v>
      </c>
      <c r="H4275">
        <f t="shared" si="521"/>
        <v>30</v>
      </c>
      <c r="I4275" s="38">
        <v>0</v>
      </c>
      <c r="J4275" s="38">
        <v>0.3659722222222222</v>
      </c>
      <c r="L4275">
        <v>26</v>
      </c>
      <c r="O4275">
        <v>7</v>
      </c>
      <c r="P4275">
        <v>3</v>
      </c>
      <c r="Q4275">
        <v>2</v>
      </c>
      <c r="T4275">
        <v>2</v>
      </c>
      <c r="W4275" s="41" t="s">
        <v>118</v>
      </c>
      <c r="X4275">
        <v>0</v>
      </c>
      <c r="Y4275">
        <v>1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</row>
    <row r="4276" spans="1:31" x14ac:dyDescent="0.15">
      <c r="A4276">
        <v>4083</v>
      </c>
      <c r="B4276">
        <v>177</v>
      </c>
      <c r="C4276">
        <v>29</v>
      </c>
      <c r="D4276" s="19">
        <v>2008</v>
      </c>
      <c r="E4276" s="19">
        <v>7</v>
      </c>
      <c r="F4276" s="19">
        <v>21</v>
      </c>
      <c r="G4276" s="40">
        <f t="shared" si="520"/>
        <v>39650</v>
      </c>
      <c r="H4276">
        <f t="shared" si="521"/>
        <v>30</v>
      </c>
      <c r="I4276" s="29">
        <v>0.40972222222222227</v>
      </c>
      <c r="J4276" s="29">
        <v>0.40972222222222221</v>
      </c>
      <c r="K4276">
        <v>8186</v>
      </c>
      <c r="N4276">
        <v>25</v>
      </c>
      <c r="O4276">
        <v>7</v>
      </c>
      <c r="P4276">
        <v>3</v>
      </c>
      <c r="Q4276">
        <v>2</v>
      </c>
      <c r="T4276">
        <v>3</v>
      </c>
      <c r="W4276" s="41" t="s">
        <v>278</v>
      </c>
      <c r="X4276">
        <v>0</v>
      </c>
      <c r="Y4276">
        <v>1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</row>
    <row r="4277" spans="1:31" x14ac:dyDescent="0.15">
      <c r="A4277">
        <v>4091</v>
      </c>
      <c r="B4277">
        <v>177</v>
      </c>
      <c r="C4277">
        <v>30</v>
      </c>
      <c r="D4277" s="17">
        <v>2008</v>
      </c>
      <c r="E4277" s="17">
        <v>7</v>
      </c>
      <c r="F4277" s="17">
        <v>23</v>
      </c>
      <c r="G4277" s="40">
        <f t="shared" si="520"/>
        <v>39652</v>
      </c>
      <c r="H4277">
        <f t="shared" si="521"/>
        <v>30</v>
      </c>
      <c r="I4277" s="29">
        <v>0.42083333333333334</v>
      </c>
      <c r="J4277" s="29">
        <v>0.42083333333333334</v>
      </c>
      <c r="K4277">
        <v>8180</v>
      </c>
      <c r="N4277">
        <v>20</v>
      </c>
      <c r="O4277">
        <v>7</v>
      </c>
      <c r="P4277">
        <v>3</v>
      </c>
      <c r="Q4277">
        <v>1</v>
      </c>
      <c r="R4277">
        <v>34.6</v>
      </c>
      <c r="T4277">
        <v>3</v>
      </c>
      <c r="W4277" s="41" t="s">
        <v>22</v>
      </c>
      <c r="X4277">
        <v>1</v>
      </c>
      <c r="Y4277">
        <v>0</v>
      </c>
      <c r="Z4277">
        <v>1</v>
      </c>
      <c r="AA4277">
        <v>0</v>
      </c>
      <c r="AB4277">
        <v>0</v>
      </c>
      <c r="AC4277">
        <v>0</v>
      </c>
      <c r="AD4277">
        <v>0</v>
      </c>
      <c r="AE4277">
        <v>1</v>
      </c>
    </row>
    <row r="4278" spans="1:31" x14ac:dyDescent="0.15">
      <c r="A4278">
        <v>4095</v>
      </c>
      <c r="B4278">
        <v>177</v>
      </c>
      <c r="C4278">
        <v>30</v>
      </c>
      <c r="D4278" s="17">
        <v>2008</v>
      </c>
      <c r="E4278" s="17">
        <v>7</v>
      </c>
      <c r="F4278" s="17">
        <v>23</v>
      </c>
      <c r="G4278" s="40">
        <f t="shared" si="520"/>
        <v>39652</v>
      </c>
      <c r="H4278">
        <f t="shared" si="521"/>
        <v>30</v>
      </c>
      <c r="I4278" s="29">
        <v>0.47361111111111115</v>
      </c>
      <c r="J4278" s="29">
        <v>0.47361111111111109</v>
      </c>
      <c r="N4278">
        <v>20</v>
      </c>
      <c r="O4278">
        <v>7</v>
      </c>
      <c r="P4278">
        <v>3</v>
      </c>
      <c r="Q4278">
        <v>2</v>
      </c>
      <c r="W4278" s="41" t="s">
        <v>274</v>
      </c>
      <c r="X4278">
        <v>0</v>
      </c>
      <c r="Y4278">
        <v>1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</row>
    <row r="4279" spans="1:31" x14ac:dyDescent="0.15">
      <c r="A4279">
        <v>4097</v>
      </c>
      <c r="B4279">
        <v>177</v>
      </c>
      <c r="C4279">
        <v>30</v>
      </c>
      <c r="D4279" s="17">
        <v>2008</v>
      </c>
      <c r="E4279" s="17">
        <v>7</v>
      </c>
      <c r="F4279" s="17">
        <v>24</v>
      </c>
      <c r="G4279" s="40">
        <f t="shared" si="520"/>
        <v>39653</v>
      </c>
      <c r="H4279">
        <f t="shared" si="521"/>
        <v>30</v>
      </c>
      <c r="I4279" s="29">
        <v>0.38125000000000003</v>
      </c>
      <c r="J4279" s="29">
        <v>0.38124999999999998</v>
      </c>
      <c r="K4279">
        <v>8190</v>
      </c>
      <c r="N4279">
        <v>20</v>
      </c>
      <c r="O4279">
        <v>7</v>
      </c>
      <c r="P4279">
        <v>3</v>
      </c>
      <c r="Q4279">
        <v>2</v>
      </c>
      <c r="T4279">
        <v>3</v>
      </c>
      <c r="W4279" s="41" t="s">
        <v>389</v>
      </c>
      <c r="X4279">
        <v>0</v>
      </c>
      <c r="Y4279">
        <v>1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</row>
    <row r="4280" spans="1:31" x14ac:dyDescent="0.15">
      <c r="A4280">
        <v>4693</v>
      </c>
      <c r="B4280">
        <v>198</v>
      </c>
      <c r="C4280">
        <v>30</v>
      </c>
      <c r="D4280" s="17">
        <v>2009</v>
      </c>
      <c r="E4280" s="17">
        <v>7</v>
      </c>
      <c r="F4280" s="17">
        <v>22</v>
      </c>
      <c r="G4280" s="40">
        <f t="shared" si="520"/>
        <v>40016</v>
      </c>
      <c r="H4280">
        <f t="shared" si="521"/>
        <v>30</v>
      </c>
      <c r="I4280" s="29">
        <v>0.41805555555555557</v>
      </c>
      <c r="J4280" s="29">
        <v>0.41805555555555557</v>
      </c>
      <c r="N4280">
        <v>25</v>
      </c>
      <c r="O4280">
        <v>7</v>
      </c>
      <c r="P4280">
        <v>3</v>
      </c>
      <c r="Q4280">
        <v>1</v>
      </c>
      <c r="W4280" s="41" t="s">
        <v>118</v>
      </c>
      <c r="X4280">
        <v>1</v>
      </c>
      <c r="Y4280">
        <v>0</v>
      </c>
      <c r="Z4280">
        <v>1</v>
      </c>
      <c r="AA4280">
        <v>0</v>
      </c>
      <c r="AB4280">
        <v>0</v>
      </c>
      <c r="AC4280">
        <v>0</v>
      </c>
      <c r="AD4280">
        <v>0</v>
      </c>
      <c r="AE4280">
        <v>1</v>
      </c>
    </row>
    <row r="4281" spans="1:31" x14ac:dyDescent="0.15">
      <c r="A4281">
        <v>4857</v>
      </c>
      <c r="B4281">
        <v>204</v>
      </c>
      <c r="C4281">
        <v>30</v>
      </c>
      <c r="D4281" s="19">
        <v>2009</v>
      </c>
      <c r="E4281" s="19">
        <v>7</v>
      </c>
      <c r="F4281" s="19">
        <v>23</v>
      </c>
      <c r="G4281" s="40">
        <f t="shared" si="520"/>
        <v>40017</v>
      </c>
      <c r="H4281">
        <f t="shared" si="521"/>
        <v>30</v>
      </c>
      <c r="I4281" s="29">
        <v>0.375</v>
      </c>
      <c r="J4281" s="29">
        <v>0.375</v>
      </c>
      <c r="N4281">
        <v>25</v>
      </c>
      <c r="O4281">
        <v>7</v>
      </c>
      <c r="P4281">
        <v>3</v>
      </c>
      <c r="Q4281">
        <v>2</v>
      </c>
      <c r="W4281" s="41" t="s">
        <v>118</v>
      </c>
      <c r="X4281">
        <v>2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0</v>
      </c>
      <c r="AE4281">
        <v>1</v>
      </c>
    </row>
    <row r="4282" spans="1:31" x14ac:dyDescent="0.15">
      <c r="A4282">
        <v>2391</v>
      </c>
      <c r="B4282">
        <v>88</v>
      </c>
      <c r="C4282">
        <v>30</v>
      </c>
      <c r="D4282" s="17">
        <v>2003</v>
      </c>
      <c r="E4282" s="17">
        <v>7</v>
      </c>
      <c r="F4282" s="17">
        <v>28</v>
      </c>
      <c r="G4282" s="40">
        <f t="shared" ref="G4282:G4300" si="522">DATE(D4282,E4282,F4282)</f>
        <v>37830</v>
      </c>
      <c r="H4282">
        <f t="shared" ref="H4282:H4300" si="523">INT((G4282-DATE(YEAR(G4282-WEEKDAY(G4282-1)+4),1,3)+WEEKDAY(DATE(YEAR(G4282-WEEKDAY(G4282-1)+4),1,3))+5)/7)</f>
        <v>31</v>
      </c>
      <c r="I4282" s="38">
        <v>0</v>
      </c>
      <c r="J4282" s="38">
        <v>0.38541666666666669</v>
      </c>
      <c r="K4282">
        <v>4323</v>
      </c>
      <c r="L4282">
        <v>21</v>
      </c>
      <c r="O4282">
        <v>7</v>
      </c>
      <c r="P4282">
        <v>3</v>
      </c>
      <c r="Q4282">
        <v>2</v>
      </c>
      <c r="R4282">
        <v>36.6</v>
      </c>
      <c r="S4282">
        <v>0</v>
      </c>
      <c r="T4282">
        <v>2</v>
      </c>
      <c r="W4282" s="41" t="s">
        <v>118</v>
      </c>
      <c r="X4282">
        <v>1</v>
      </c>
      <c r="Y4282">
        <v>0</v>
      </c>
      <c r="Z4282">
        <v>1</v>
      </c>
      <c r="AA4282">
        <v>0</v>
      </c>
      <c r="AB4282">
        <v>0</v>
      </c>
      <c r="AC4282">
        <v>0</v>
      </c>
      <c r="AD4282">
        <v>0</v>
      </c>
      <c r="AE4282">
        <v>1</v>
      </c>
    </row>
    <row r="4283" spans="1:31" x14ac:dyDescent="0.15">
      <c r="A4283">
        <v>2342</v>
      </c>
      <c r="B4283">
        <v>87</v>
      </c>
      <c r="C4283">
        <v>30</v>
      </c>
      <c r="D4283" s="17">
        <v>2003</v>
      </c>
      <c r="E4283" s="17">
        <v>7</v>
      </c>
      <c r="F4283" s="17">
        <v>28</v>
      </c>
      <c r="G4283" s="40">
        <f t="shared" si="522"/>
        <v>37830</v>
      </c>
      <c r="H4283">
        <f t="shared" si="523"/>
        <v>31</v>
      </c>
      <c r="I4283" s="38">
        <v>0</v>
      </c>
      <c r="J4283" s="38">
        <v>0.47361111111111115</v>
      </c>
      <c r="K4283">
        <v>4331</v>
      </c>
      <c r="L4283">
        <v>26</v>
      </c>
      <c r="O4283">
        <v>7</v>
      </c>
      <c r="P4283">
        <v>3</v>
      </c>
      <c r="Q4283">
        <v>1</v>
      </c>
      <c r="R4283">
        <v>36.4</v>
      </c>
      <c r="S4283">
        <v>0</v>
      </c>
      <c r="T4283">
        <v>2</v>
      </c>
      <c r="W4283" s="41" t="s">
        <v>50</v>
      </c>
      <c r="X4283">
        <v>1</v>
      </c>
      <c r="Y4283">
        <v>0</v>
      </c>
      <c r="Z4283">
        <v>1</v>
      </c>
      <c r="AA4283">
        <v>0</v>
      </c>
      <c r="AB4283">
        <v>0</v>
      </c>
      <c r="AC4283">
        <v>0</v>
      </c>
      <c r="AD4283">
        <v>0</v>
      </c>
      <c r="AE4283">
        <v>1</v>
      </c>
    </row>
    <row r="4284" spans="1:31" x14ac:dyDescent="0.15">
      <c r="A4284">
        <v>2393</v>
      </c>
      <c r="B4284">
        <v>88</v>
      </c>
      <c r="C4284">
        <v>30</v>
      </c>
      <c r="D4284" s="17">
        <v>2003</v>
      </c>
      <c r="E4284" s="17">
        <v>7</v>
      </c>
      <c r="F4284" s="17">
        <v>28</v>
      </c>
      <c r="G4284" s="40">
        <f t="shared" si="522"/>
        <v>37830</v>
      </c>
      <c r="H4284">
        <f t="shared" si="523"/>
        <v>31</v>
      </c>
      <c r="I4284" s="38">
        <v>0</v>
      </c>
      <c r="J4284" s="38">
        <v>0.39305555555555555</v>
      </c>
      <c r="K4284">
        <v>870</v>
      </c>
      <c r="L4284">
        <v>29</v>
      </c>
      <c r="O4284">
        <v>7</v>
      </c>
      <c r="P4284">
        <v>3</v>
      </c>
      <c r="Q4284">
        <v>1</v>
      </c>
      <c r="R4284">
        <v>38</v>
      </c>
      <c r="S4284">
        <v>1</v>
      </c>
      <c r="T4284">
        <v>2</v>
      </c>
      <c r="W4284" s="41" t="s">
        <v>120</v>
      </c>
      <c r="X4284">
        <v>4</v>
      </c>
      <c r="Y4284">
        <v>0</v>
      </c>
      <c r="Z4284">
        <v>0</v>
      </c>
      <c r="AA4284">
        <v>0</v>
      </c>
      <c r="AB4284">
        <v>0</v>
      </c>
      <c r="AC4284">
        <v>1</v>
      </c>
      <c r="AD4284">
        <v>0</v>
      </c>
      <c r="AE4284">
        <v>1</v>
      </c>
    </row>
    <row r="4285" spans="1:31" x14ac:dyDescent="0.15">
      <c r="A4285">
        <v>2386</v>
      </c>
      <c r="B4285">
        <v>88</v>
      </c>
      <c r="C4285">
        <v>30</v>
      </c>
      <c r="D4285" s="17">
        <v>2003</v>
      </c>
      <c r="E4285" s="17">
        <v>7</v>
      </c>
      <c r="F4285" s="17">
        <v>28</v>
      </c>
      <c r="G4285" s="40">
        <f t="shared" si="522"/>
        <v>37830</v>
      </c>
      <c r="H4285">
        <f t="shared" si="523"/>
        <v>31</v>
      </c>
      <c r="I4285" s="38">
        <v>0</v>
      </c>
      <c r="J4285" s="38">
        <v>0.33680555555555558</v>
      </c>
      <c r="K4285">
        <v>4320</v>
      </c>
      <c r="N4285">
        <v>20</v>
      </c>
      <c r="O4285">
        <v>7</v>
      </c>
      <c r="P4285">
        <v>3</v>
      </c>
      <c r="Q4285">
        <v>2</v>
      </c>
      <c r="T4285">
        <v>2</v>
      </c>
      <c r="W4285" s="41" t="s">
        <v>120</v>
      </c>
      <c r="X4285">
        <v>0</v>
      </c>
      <c r="Y4285">
        <v>1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</row>
    <row r="4286" spans="1:31" x14ac:dyDescent="0.15">
      <c r="A4286">
        <v>2396</v>
      </c>
      <c r="B4286">
        <v>88</v>
      </c>
      <c r="C4286">
        <v>30</v>
      </c>
      <c r="D4286" s="17">
        <v>2003</v>
      </c>
      <c r="E4286" s="17">
        <v>7</v>
      </c>
      <c r="F4286" s="17">
        <v>28</v>
      </c>
      <c r="G4286" s="40">
        <f t="shared" si="522"/>
        <v>37830</v>
      </c>
      <c r="H4286">
        <f t="shared" si="523"/>
        <v>31</v>
      </c>
      <c r="I4286" s="38">
        <v>0</v>
      </c>
      <c r="J4286" s="38">
        <v>0.41180555555555554</v>
      </c>
      <c r="K4286">
        <v>3848</v>
      </c>
      <c r="L4286">
        <v>23</v>
      </c>
      <c r="O4286">
        <v>7</v>
      </c>
      <c r="P4286">
        <v>3</v>
      </c>
      <c r="Q4286">
        <v>1</v>
      </c>
      <c r="T4286">
        <v>2</v>
      </c>
      <c r="W4286" s="41" t="s">
        <v>278</v>
      </c>
      <c r="X4286">
        <v>0</v>
      </c>
      <c r="Y4286">
        <v>1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</row>
    <row r="4287" spans="1:31" x14ac:dyDescent="0.15">
      <c r="A4287">
        <v>2387</v>
      </c>
      <c r="B4287">
        <v>88</v>
      </c>
      <c r="C4287">
        <v>30</v>
      </c>
      <c r="D4287" s="17">
        <v>2003</v>
      </c>
      <c r="E4287" s="17">
        <v>7</v>
      </c>
      <c r="F4287" s="17">
        <v>28</v>
      </c>
      <c r="G4287" s="40">
        <f t="shared" si="522"/>
        <v>37830</v>
      </c>
      <c r="H4287">
        <f t="shared" si="523"/>
        <v>31</v>
      </c>
      <c r="I4287" s="38">
        <v>0</v>
      </c>
      <c r="J4287" s="38">
        <v>0.37152777777777773</v>
      </c>
      <c r="L4287">
        <v>23</v>
      </c>
      <c r="O4287">
        <v>7</v>
      </c>
      <c r="P4287">
        <v>3</v>
      </c>
      <c r="Q4287">
        <v>2</v>
      </c>
      <c r="R4287">
        <v>36.9</v>
      </c>
      <c r="S4287">
        <v>0</v>
      </c>
      <c r="T4287">
        <v>2</v>
      </c>
      <c r="W4287" s="41" t="s">
        <v>50</v>
      </c>
      <c r="X4287">
        <v>0</v>
      </c>
      <c r="Y4287">
        <v>1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</row>
    <row r="4288" spans="1:31" x14ac:dyDescent="0.15">
      <c r="A4288">
        <v>2340</v>
      </c>
      <c r="B4288">
        <v>87</v>
      </c>
      <c r="C4288">
        <v>30</v>
      </c>
      <c r="D4288" s="17">
        <v>2003</v>
      </c>
      <c r="E4288" s="17">
        <v>7</v>
      </c>
      <c r="F4288" s="17">
        <v>28</v>
      </c>
      <c r="G4288" s="40">
        <f t="shared" si="522"/>
        <v>37830</v>
      </c>
      <c r="H4288">
        <f t="shared" si="523"/>
        <v>31</v>
      </c>
      <c r="I4288" s="38">
        <v>0</v>
      </c>
      <c r="J4288" s="38">
        <v>0.46180555555555558</v>
      </c>
      <c r="K4288">
        <v>4329</v>
      </c>
      <c r="L4288">
        <v>21</v>
      </c>
      <c r="O4288">
        <v>7</v>
      </c>
      <c r="P4288">
        <v>3</v>
      </c>
      <c r="Q4288">
        <v>2</v>
      </c>
      <c r="W4288" s="41" t="s">
        <v>118</v>
      </c>
      <c r="X4288">
        <v>0</v>
      </c>
      <c r="Y4288">
        <v>1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</row>
    <row r="4289" spans="1:35" x14ac:dyDescent="0.15">
      <c r="A4289">
        <v>2349</v>
      </c>
      <c r="B4289">
        <v>87</v>
      </c>
      <c r="C4289">
        <v>31</v>
      </c>
      <c r="D4289" s="17">
        <v>2003</v>
      </c>
      <c r="E4289" s="17">
        <v>7</v>
      </c>
      <c r="F4289" s="17">
        <v>29</v>
      </c>
      <c r="G4289" s="40">
        <f t="shared" si="522"/>
        <v>37831</v>
      </c>
      <c r="H4289">
        <f t="shared" si="523"/>
        <v>31</v>
      </c>
      <c r="I4289" s="38">
        <v>0</v>
      </c>
      <c r="J4289" s="38">
        <v>0.4152777777777778</v>
      </c>
      <c r="K4289">
        <v>4336</v>
      </c>
      <c r="L4289">
        <v>20</v>
      </c>
      <c r="O4289">
        <v>7</v>
      </c>
      <c r="P4289">
        <v>3</v>
      </c>
      <c r="Q4289">
        <v>2</v>
      </c>
      <c r="R4289">
        <v>36</v>
      </c>
      <c r="S4289">
        <v>0</v>
      </c>
      <c r="T4289">
        <v>2</v>
      </c>
      <c r="W4289" s="41" t="s">
        <v>118</v>
      </c>
      <c r="X4289">
        <v>0</v>
      </c>
      <c r="Y4289">
        <v>1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</row>
    <row r="4290" spans="1:35" x14ac:dyDescent="0.15">
      <c r="A4290">
        <v>2343</v>
      </c>
      <c r="B4290">
        <v>87</v>
      </c>
      <c r="C4290">
        <v>31</v>
      </c>
      <c r="D4290" s="19">
        <v>2003</v>
      </c>
      <c r="E4290" s="19">
        <v>7</v>
      </c>
      <c r="F4290" s="19">
        <v>29</v>
      </c>
      <c r="G4290" s="40">
        <f t="shared" si="522"/>
        <v>37831</v>
      </c>
      <c r="H4290">
        <f t="shared" si="523"/>
        <v>31</v>
      </c>
      <c r="I4290" s="38">
        <v>0</v>
      </c>
      <c r="J4290" s="38">
        <v>0.34583333333333338</v>
      </c>
      <c r="K4290">
        <v>381</v>
      </c>
      <c r="L4290">
        <v>25</v>
      </c>
      <c r="O4290">
        <v>7</v>
      </c>
      <c r="P4290">
        <v>3</v>
      </c>
      <c r="Q4290">
        <v>1</v>
      </c>
      <c r="T4290">
        <v>2</v>
      </c>
      <c r="W4290" s="41" t="s">
        <v>50</v>
      </c>
      <c r="X4290">
        <v>0</v>
      </c>
      <c r="Y4290">
        <v>1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</row>
    <row r="4291" spans="1:35" x14ac:dyDescent="0.15">
      <c r="A4291">
        <v>2351</v>
      </c>
      <c r="B4291">
        <v>87</v>
      </c>
      <c r="C4291">
        <v>31</v>
      </c>
      <c r="D4291" s="17">
        <v>2003</v>
      </c>
      <c r="E4291" s="17">
        <v>7</v>
      </c>
      <c r="F4291" s="17">
        <v>29</v>
      </c>
      <c r="G4291" s="40">
        <f t="shared" si="522"/>
        <v>37831</v>
      </c>
      <c r="H4291">
        <f t="shared" si="523"/>
        <v>31</v>
      </c>
      <c r="I4291" s="38">
        <v>0</v>
      </c>
      <c r="J4291" s="38">
        <v>0.42430555555555555</v>
      </c>
      <c r="K4291">
        <v>4338</v>
      </c>
      <c r="L4291">
        <v>20</v>
      </c>
      <c r="O4291">
        <v>7</v>
      </c>
      <c r="P4291">
        <v>3</v>
      </c>
      <c r="Q4291">
        <v>2</v>
      </c>
      <c r="R4291">
        <v>37.5</v>
      </c>
      <c r="S4291">
        <v>1</v>
      </c>
      <c r="T4291">
        <v>2</v>
      </c>
      <c r="W4291" s="41" t="s">
        <v>50</v>
      </c>
      <c r="X4291">
        <v>1</v>
      </c>
      <c r="Y4291">
        <v>0</v>
      </c>
      <c r="Z4291">
        <v>1</v>
      </c>
      <c r="AA4291">
        <v>0</v>
      </c>
      <c r="AB4291">
        <v>0</v>
      </c>
      <c r="AC4291">
        <v>0</v>
      </c>
      <c r="AD4291">
        <v>0</v>
      </c>
      <c r="AE4291">
        <v>1</v>
      </c>
    </row>
    <row r="4292" spans="1:35" x14ac:dyDescent="0.15">
      <c r="A4292">
        <v>2345</v>
      </c>
      <c r="B4292">
        <v>87</v>
      </c>
      <c r="C4292">
        <v>31</v>
      </c>
      <c r="D4292" s="17">
        <v>2003</v>
      </c>
      <c r="E4292" s="17">
        <v>7</v>
      </c>
      <c r="F4292" s="17">
        <v>29</v>
      </c>
      <c r="G4292" s="40">
        <f t="shared" si="522"/>
        <v>37831</v>
      </c>
      <c r="H4292">
        <f t="shared" si="523"/>
        <v>31</v>
      </c>
      <c r="I4292" s="38">
        <v>0</v>
      </c>
      <c r="J4292" s="38">
        <v>0.35069444444444442</v>
      </c>
      <c r="K4292">
        <v>4333</v>
      </c>
      <c r="L4292">
        <v>20</v>
      </c>
      <c r="O4292">
        <v>7</v>
      </c>
      <c r="P4292">
        <v>3</v>
      </c>
      <c r="Q4292">
        <v>2</v>
      </c>
      <c r="W4292" s="41" t="s">
        <v>118</v>
      </c>
      <c r="X4292">
        <v>0</v>
      </c>
      <c r="Y4292">
        <v>1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</row>
    <row r="4293" spans="1:35" x14ac:dyDescent="0.15">
      <c r="A4293">
        <v>2357</v>
      </c>
      <c r="B4293">
        <v>87</v>
      </c>
      <c r="C4293">
        <v>31</v>
      </c>
      <c r="D4293" s="17">
        <v>2003</v>
      </c>
      <c r="E4293" s="17">
        <v>7</v>
      </c>
      <c r="F4293" s="17">
        <v>30</v>
      </c>
      <c r="G4293" s="40">
        <f t="shared" si="522"/>
        <v>37832</v>
      </c>
      <c r="H4293">
        <f t="shared" si="523"/>
        <v>31</v>
      </c>
      <c r="I4293" s="38">
        <v>9</v>
      </c>
      <c r="J4293" s="38">
        <v>9</v>
      </c>
      <c r="K4293">
        <v>4342</v>
      </c>
      <c r="L4293">
        <v>20</v>
      </c>
      <c r="O4293">
        <v>7</v>
      </c>
      <c r="P4293">
        <v>3</v>
      </c>
      <c r="Q4293">
        <v>2</v>
      </c>
      <c r="T4293">
        <v>2</v>
      </c>
      <c r="W4293" s="41" t="s">
        <v>50</v>
      </c>
      <c r="X4293">
        <v>1</v>
      </c>
      <c r="Y4293">
        <v>0</v>
      </c>
      <c r="Z4293">
        <v>1</v>
      </c>
      <c r="AA4293">
        <v>0</v>
      </c>
      <c r="AB4293">
        <v>0</v>
      </c>
      <c r="AC4293">
        <v>0</v>
      </c>
      <c r="AD4293">
        <v>0</v>
      </c>
      <c r="AE4293">
        <v>1</v>
      </c>
    </row>
    <row r="4294" spans="1:35" x14ac:dyDescent="0.15">
      <c r="A4294">
        <v>2369</v>
      </c>
      <c r="B4294">
        <v>87</v>
      </c>
      <c r="C4294">
        <v>31</v>
      </c>
      <c r="D4294" s="19">
        <v>2003</v>
      </c>
      <c r="E4294" s="19">
        <v>7</v>
      </c>
      <c r="F4294" s="19">
        <v>31</v>
      </c>
      <c r="G4294" s="40">
        <f t="shared" si="522"/>
        <v>37833</v>
      </c>
      <c r="H4294">
        <f t="shared" si="523"/>
        <v>31</v>
      </c>
      <c r="I4294" s="38">
        <v>0</v>
      </c>
      <c r="J4294" s="38">
        <v>0.38611111111111113</v>
      </c>
      <c r="L4294">
        <v>27</v>
      </c>
      <c r="O4294">
        <v>7</v>
      </c>
      <c r="P4294">
        <v>3</v>
      </c>
      <c r="Q4294">
        <v>1</v>
      </c>
      <c r="T4294">
        <v>2</v>
      </c>
      <c r="W4294" s="41" t="s">
        <v>118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</row>
    <row r="4295" spans="1:35" x14ac:dyDescent="0.15">
      <c r="A4295">
        <v>2363</v>
      </c>
      <c r="B4295">
        <v>87</v>
      </c>
      <c r="C4295">
        <v>31</v>
      </c>
      <c r="D4295" s="17">
        <v>2003</v>
      </c>
      <c r="E4295" s="17">
        <v>7</v>
      </c>
      <c r="F4295" s="17">
        <v>31</v>
      </c>
      <c r="G4295" s="40">
        <f t="shared" si="522"/>
        <v>37833</v>
      </c>
      <c r="H4295">
        <f t="shared" si="523"/>
        <v>31</v>
      </c>
      <c r="I4295" s="38">
        <v>0</v>
      </c>
      <c r="J4295" s="38">
        <v>0.3527777777777778</v>
      </c>
      <c r="K4295">
        <v>2983</v>
      </c>
      <c r="L4295">
        <v>28</v>
      </c>
      <c r="O4295">
        <v>7</v>
      </c>
      <c r="P4295">
        <v>3</v>
      </c>
      <c r="Q4295">
        <v>2</v>
      </c>
      <c r="R4295">
        <v>38.799999999999997</v>
      </c>
      <c r="S4295">
        <v>1</v>
      </c>
      <c r="T4295">
        <v>2</v>
      </c>
      <c r="W4295" s="41" t="s">
        <v>118</v>
      </c>
      <c r="X4295">
        <v>3</v>
      </c>
      <c r="Y4295">
        <v>0</v>
      </c>
      <c r="Z4295">
        <v>0</v>
      </c>
      <c r="AA4295">
        <v>0</v>
      </c>
      <c r="AB4295">
        <v>1</v>
      </c>
      <c r="AC4295">
        <v>0</v>
      </c>
      <c r="AD4295">
        <v>0</v>
      </c>
      <c r="AE4295">
        <v>1</v>
      </c>
    </row>
    <row r="4296" spans="1:35" x14ac:dyDescent="0.15">
      <c r="A4296">
        <v>2304</v>
      </c>
      <c r="B4296">
        <v>85</v>
      </c>
      <c r="C4296">
        <v>31</v>
      </c>
      <c r="D4296" s="17">
        <v>2003</v>
      </c>
      <c r="E4296" s="17">
        <v>8</v>
      </c>
      <c r="F4296" s="17">
        <v>1</v>
      </c>
      <c r="G4296" s="40">
        <f t="shared" si="522"/>
        <v>37834</v>
      </c>
      <c r="H4296">
        <f t="shared" si="523"/>
        <v>31</v>
      </c>
      <c r="I4296" s="38">
        <v>0</v>
      </c>
      <c r="J4296" s="38">
        <v>0.42708333333333331</v>
      </c>
      <c r="K4296">
        <v>1707</v>
      </c>
      <c r="L4296">
        <v>21</v>
      </c>
      <c r="O4296">
        <v>7</v>
      </c>
      <c r="P4296">
        <v>3</v>
      </c>
      <c r="Q4296">
        <v>1</v>
      </c>
      <c r="T4296">
        <v>2</v>
      </c>
      <c r="W4296" s="41" t="s">
        <v>50</v>
      </c>
      <c r="X4296">
        <v>1</v>
      </c>
      <c r="Y4296">
        <v>0</v>
      </c>
      <c r="Z4296">
        <v>1</v>
      </c>
      <c r="AA4296">
        <v>0</v>
      </c>
      <c r="AB4296">
        <v>0</v>
      </c>
      <c r="AC4296">
        <v>0</v>
      </c>
      <c r="AD4296">
        <v>0</v>
      </c>
      <c r="AE4296">
        <v>1</v>
      </c>
    </row>
    <row r="4297" spans="1:35" x14ac:dyDescent="0.15">
      <c r="A4297">
        <v>1541</v>
      </c>
      <c r="B4297">
        <v>55</v>
      </c>
      <c r="C4297">
        <v>30</v>
      </c>
      <c r="D4297" s="17">
        <v>2004</v>
      </c>
      <c r="E4297" s="17">
        <v>7</v>
      </c>
      <c r="F4297" s="17">
        <v>27</v>
      </c>
      <c r="G4297" s="40">
        <f t="shared" si="522"/>
        <v>38195</v>
      </c>
      <c r="H4297">
        <f t="shared" si="523"/>
        <v>31</v>
      </c>
      <c r="I4297" s="38">
        <v>0</v>
      </c>
      <c r="J4297" s="38">
        <v>0.37638888888888888</v>
      </c>
      <c r="K4297">
        <v>6308</v>
      </c>
      <c r="L4297">
        <v>26</v>
      </c>
      <c r="O4297">
        <v>7</v>
      </c>
      <c r="P4297">
        <v>3</v>
      </c>
      <c r="Q4297">
        <v>1</v>
      </c>
      <c r="R4297">
        <v>37</v>
      </c>
      <c r="S4297">
        <v>0</v>
      </c>
      <c r="T4297">
        <v>2</v>
      </c>
      <c r="W4297" s="41" t="s">
        <v>118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</row>
    <row r="4298" spans="1:35" x14ac:dyDescent="0.15">
      <c r="A4298">
        <v>4115</v>
      </c>
      <c r="B4298">
        <v>178</v>
      </c>
      <c r="C4298">
        <v>31</v>
      </c>
      <c r="D4298" s="17">
        <v>2008</v>
      </c>
      <c r="E4298" s="17">
        <v>7</v>
      </c>
      <c r="F4298" s="17">
        <v>31</v>
      </c>
      <c r="G4298" s="40">
        <f t="shared" si="522"/>
        <v>39660</v>
      </c>
      <c r="H4298">
        <f t="shared" si="523"/>
        <v>31</v>
      </c>
      <c r="I4298" s="29"/>
      <c r="J4298" s="29"/>
      <c r="K4298">
        <v>8194</v>
      </c>
      <c r="N4298">
        <v>24</v>
      </c>
      <c r="O4298">
        <v>7</v>
      </c>
      <c r="P4298">
        <v>3</v>
      </c>
      <c r="Q4298">
        <v>2</v>
      </c>
      <c r="W4298" s="41" t="s">
        <v>55</v>
      </c>
      <c r="X4298">
        <v>4</v>
      </c>
      <c r="Y4298">
        <v>0</v>
      </c>
      <c r="Z4298">
        <v>0</v>
      </c>
      <c r="AA4298">
        <v>0</v>
      </c>
      <c r="AB4298">
        <v>0</v>
      </c>
      <c r="AC4298">
        <v>1</v>
      </c>
      <c r="AD4298">
        <v>0</v>
      </c>
      <c r="AE4298">
        <v>1</v>
      </c>
    </row>
    <row r="4299" spans="1:35" x14ac:dyDescent="0.15">
      <c r="A4299">
        <v>4632</v>
      </c>
      <c r="B4299">
        <v>196</v>
      </c>
      <c r="C4299">
        <v>31</v>
      </c>
      <c r="D4299" s="17">
        <v>2009</v>
      </c>
      <c r="E4299" s="17">
        <v>7</v>
      </c>
      <c r="F4299" s="17">
        <v>29</v>
      </c>
      <c r="G4299" s="40">
        <f t="shared" si="522"/>
        <v>40023</v>
      </c>
      <c r="H4299">
        <f t="shared" si="523"/>
        <v>31</v>
      </c>
      <c r="I4299" s="29">
        <v>0.4069444444444445</v>
      </c>
      <c r="J4299" s="29">
        <v>0.40694444444444444</v>
      </c>
      <c r="N4299">
        <v>20</v>
      </c>
      <c r="O4299">
        <v>7</v>
      </c>
      <c r="P4299">
        <v>3</v>
      </c>
      <c r="Q4299">
        <v>2</v>
      </c>
      <c r="R4299" s="5">
        <v>35.700000000000003</v>
      </c>
      <c r="S4299">
        <v>0</v>
      </c>
      <c r="W4299" s="41" t="s">
        <v>50</v>
      </c>
      <c r="X4299">
        <v>1</v>
      </c>
      <c r="Y4299">
        <v>0</v>
      </c>
      <c r="Z4299">
        <v>1</v>
      </c>
      <c r="AA4299">
        <v>0</v>
      </c>
      <c r="AB4299">
        <v>0</v>
      </c>
      <c r="AC4299">
        <v>0</v>
      </c>
      <c r="AD4299">
        <v>0</v>
      </c>
      <c r="AE4299">
        <v>1</v>
      </c>
    </row>
    <row r="4300" spans="1:35" x14ac:dyDescent="0.15">
      <c r="A4300">
        <v>4635</v>
      </c>
      <c r="B4300">
        <v>196</v>
      </c>
      <c r="C4300">
        <v>31</v>
      </c>
      <c r="D4300" s="17">
        <v>2009</v>
      </c>
      <c r="E4300" s="17">
        <v>7</v>
      </c>
      <c r="F4300" s="17">
        <v>30</v>
      </c>
      <c r="G4300" s="40">
        <f t="shared" si="522"/>
        <v>40024</v>
      </c>
      <c r="H4300">
        <f t="shared" si="523"/>
        <v>31</v>
      </c>
      <c r="I4300" s="29">
        <v>0.35972222222222222</v>
      </c>
      <c r="J4300" s="29">
        <v>0.35972222222222222</v>
      </c>
      <c r="N4300">
        <v>25</v>
      </c>
      <c r="O4300">
        <v>7</v>
      </c>
      <c r="P4300">
        <v>3</v>
      </c>
      <c r="Q4300">
        <v>2</v>
      </c>
      <c r="T4300">
        <v>5</v>
      </c>
      <c r="W4300" s="41" t="s">
        <v>118</v>
      </c>
      <c r="X4300">
        <v>0</v>
      </c>
      <c r="Y4300">
        <v>1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H4300">
        <v>0</v>
      </c>
      <c r="AI4300">
        <v>1</v>
      </c>
    </row>
    <row r="4301" spans="1:35" x14ac:dyDescent="0.15">
      <c r="A4301">
        <v>2307</v>
      </c>
      <c r="B4301">
        <v>85</v>
      </c>
      <c r="C4301">
        <v>31</v>
      </c>
      <c r="D4301" s="17">
        <v>2003</v>
      </c>
      <c r="E4301" s="17">
        <v>8</v>
      </c>
      <c r="F4301" s="17">
        <v>4</v>
      </c>
      <c r="G4301" s="40">
        <f t="shared" ref="G4301:G4307" si="524">DATE(D4301,E4301,F4301)</f>
        <v>37837</v>
      </c>
      <c r="H4301">
        <f t="shared" ref="H4301:H4307" si="525">INT((G4301-DATE(YEAR(G4301-WEEKDAY(G4301-1)+4),1,3)+WEEKDAY(DATE(YEAR(G4301-WEEKDAY(G4301-1)+4),1,3))+5)/7)</f>
        <v>32</v>
      </c>
      <c r="I4301" s="38">
        <v>0</v>
      </c>
      <c r="J4301" s="38">
        <v>0.33680555555555558</v>
      </c>
      <c r="K4301">
        <v>4350</v>
      </c>
      <c r="L4301">
        <v>22</v>
      </c>
      <c r="O4301">
        <v>7</v>
      </c>
      <c r="P4301">
        <v>3</v>
      </c>
      <c r="Q4301">
        <v>2</v>
      </c>
      <c r="R4301">
        <v>36.4</v>
      </c>
      <c r="S4301">
        <v>0</v>
      </c>
      <c r="T4301">
        <v>2</v>
      </c>
      <c r="W4301" s="41" t="s">
        <v>118</v>
      </c>
      <c r="X4301">
        <v>0</v>
      </c>
      <c r="Y4301">
        <v>1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</row>
    <row r="4302" spans="1:35" x14ac:dyDescent="0.15">
      <c r="A4302">
        <v>2329</v>
      </c>
      <c r="B4302">
        <v>85</v>
      </c>
      <c r="C4302">
        <v>32</v>
      </c>
      <c r="D4302" s="17">
        <v>2003</v>
      </c>
      <c r="E4302" s="17">
        <v>8</v>
      </c>
      <c r="F4302" s="17">
        <v>6</v>
      </c>
      <c r="G4302" s="40">
        <f t="shared" si="524"/>
        <v>37839</v>
      </c>
      <c r="H4302">
        <f t="shared" si="525"/>
        <v>32</v>
      </c>
      <c r="I4302" s="38">
        <v>0</v>
      </c>
      <c r="J4302" s="38">
        <v>0.37152777777777773</v>
      </c>
      <c r="K4302">
        <v>599</v>
      </c>
      <c r="L4302">
        <v>28</v>
      </c>
      <c r="O4302">
        <v>7</v>
      </c>
      <c r="P4302">
        <v>3</v>
      </c>
      <c r="Q4302">
        <v>1</v>
      </c>
      <c r="R4302">
        <v>36.1</v>
      </c>
      <c r="S4302">
        <v>0</v>
      </c>
      <c r="T4302">
        <v>2</v>
      </c>
      <c r="W4302" s="41" t="s">
        <v>278</v>
      </c>
      <c r="X4302">
        <v>0</v>
      </c>
      <c r="Y4302">
        <v>1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</row>
    <row r="4303" spans="1:35" x14ac:dyDescent="0.15">
      <c r="A4303">
        <v>2286</v>
      </c>
      <c r="B4303">
        <v>84</v>
      </c>
      <c r="C4303">
        <v>32</v>
      </c>
      <c r="D4303" s="17">
        <v>2003</v>
      </c>
      <c r="E4303" s="17">
        <v>8</v>
      </c>
      <c r="F4303" s="17">
        <v>7</v>
      </c>
      <c r="G4303" s="40">
        <f t="shared" si="524"/>
        <v>37840</v>
      </c>
      <c r="H4303">
        <f t="shared" si="525"/>
        <v>32</v>
      </c>
      <c r="I4303" s="38">
        <v>0</v>
      </c>
      <c r="J4303" s="38">
        <v>0.33680555555555558</v>
      </c>
      <c r="K4303">
        <v>4363</v>
      </c>
      <c r="L4303">
        <v>22</v>
      </c>
      <c r="O4303">
        <v>7</v>
      </c>
      <c r="P4303">
        <v>3</v>
      </c>
      <c r="Q4303">
        <v>2</v>
      </c>
      <c r="T4303">
        <v>2</v>
      </c>
      <c r="W4303" s="41" t="s">
        <v>278</v>
      </c>
      <c r="X4303">
        <v>0</v>
      </c>
      <c r="Y4303">
        <v>1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</row>
    <row r="4304" spans="1:35" x14ac:dyDescent="0.15">
      <c r="A4304">
        <v>2289</v>
      </c>
      <c r="B4304">
        <v>84</v>
      </c>
      <c r="C4304">
        <v>32</v>
      </c>
      <c r="D4304" s="17">
        <v>2003</v>
      </c>
      <c r="E4304" s="17">
        <v>8</v>
      </c>
      <c r="F4304" s="17">
        <v>7</v>
      </c>
      <c r="G4304" s="40">
        <f t="shared" si="524"/>
        <v>37840</v>
      </c>
      <c r="H4304">
        <f t="shared" si="525"/>
        <v>32</v>
      </c>
      <c r="I4304" s="38">
        <v>0</v>
      </c>
      <c r="J4304" s="38">
        <v>0.4597222222222222</v>
      </c>
      <c r="K4304">
        <v>361</v>
      </c>
      <c r="L4304">
        <v>22</v>
      </c>
      <c r="O4304">
        <v>7</v>
      </c>
      <c r="P4304">
        <v>3</v>
      </c>
      <c r="Q4304">
        <v>2</v>
      </c>
      <c r="W4304" s="41" t="s">
        <v>50</v>
      </c>
      <c r="X4304">
        <v>0</v>
      </c>
      <c r="Y4304">
        <v>1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</row>
    <row r="4305" spans="1:31" x14ac:dyDescent="0.15">
      <c r="A4305">
        <v>2293</v>
      </c>
      <c r="B4305">
        <v>84</v>
      </c>
      <c r="C4305">
        <v>32</v>
      </c>
      <c r="D4305" s="17">
        <v>2003</v>
      </c>
      <c r="E4305" s="17">
        <v>8</v>
      </c>
      <c r="F4305" s="17">
        <v>8</v>
      </c>
      <c r="G4305" s="40">
        <f t="shared" si="524"/>
        <v>37841</v>
      </c>
      <c r="H4305">
        <f t="shared" si="525"/>
        <v>32</v>
      </c>
      <c r="I4305" s="38">
        <v>0</v>
      </c>
      <c r="J4305" s="38">
        <v>0.42083333333333334</v>
      </c>
      <c r="K4305">
        <v>4366</v>
      </c>
      <c r="L4305">
        <v>21</v>
      </c>
      <c r="O4305">
        <v>7</v>
      </c>
      <c r="P4305">
        <v>3</v>
      </c>
      <c r="Q4305">
        <v>2</v>
      </c>
      <c r="T4305">
        <v>2</v>
      </c>
      <c r="W4305" s="41" t="s">
        <v>118</v>
      </c>
      <c r="X4305">
        <v>0</v>
      </c>
      <c r="Y4305">
        <v>1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</row>
    <row r="4306" spans="1:31" x14ac:dyDescent="0.15">
      <c r="A4306">
        <v>4602</v>
      </c>
      <c r="B4306">
        <v>195</v>
      </c>
      <c r="C4306">
        <v>31</v>
      </c>
      <c r="D4306" s="17">
        <v>2009</v>
      </c>
      <c r="E4306" s="17">
        <v>8</v>
      </c>
      <c r="F4306" s="17">
        <v>4</v>
      </c>
      <c r="G4306" s="40">
        <f t="shared" si="524"/>
        <v>40029</v>
      </c>
      <c r="H4306">
        <f t="shared" si="525"/>
        <v>32</v>
      </c>
      <c r="I4306" s="29">
        <v>0.4513888888888889</v>
      </c>
      <c r="J4306" s="29">
        <v>0.4513888888888889</v>
      </c>
      <c r="K4306">
        <v>8796</v>
      </c>
      <c r="N4306">
        <v>20</v>
      </c>
      <c r="O4306">
        <v>7</v>
      </c>
      <c r="P4306">
        <v>3</v>
      </c>
      <c r="Q4306">
        <v>2</v>
      </c>
      <c r="R4306">
        <v>37</v>
      </c>
      <c r="S4306">
        <v>0</v>
      </c>
      <c r="W4306" s="41" t="s">
        <v>221</v>
      </c>
      <c r="X4306">
        <v>0</v>
      </c>
      <c r="Y4306">
        <v>1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</row>
    <row r="4307" spans="1:31" x14ac:dyDescent="0.15">
      <c r="A4307">
        <v>4616</v>
      </c>
      <c r="B4307">
        <v>195</v>
      </c>
      <c r="C4307">
        <v>32</v>
      </c>
      <c r="D4307" s="17">
        <v>2009</v>
      </c>
      <c r="E4307" s="17">
        <v>8</v>
      </c>
      <c r="F4307" s="17">
        <v>5</v>
      </c>
      <c r="G4307" s="40">
        <f t="shared" si="524"/>
        <v>40030</v>
      </c>
      <c r="H4307">
        <f t="shared" si="525"/>
        <v>32</v>
      </c>
      <c r="I4307" s="29">
        <v>0.4993055555555555</v>
      </c>
      <c r="J4307" s="29">
        <v>0.49930555555555556</v>
      </c>
      <c r="N4307">
        <v>20</v>
      </c>
      <c r="O4307">
        <v>7</v>
      </c>
      <c r="P4307">
        <v>3</v>
      </c>
      <c r="Q4307">
        <v>2</v>
      </c>
      <c r="T4307">
        <v>6</v>
      </c>
      <c r="W4307" s="41" t="s">
        <v>118</v>
      </c>
      <c r="X4307">
        <v>0</v>
      </c>
      <c r="Y4307">
        <v>1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</row>
    <row r="4308" spans="1:31" x14ac:dyDescent="0.15">
      <c r="A4308">
        <v>2301</v>
      </c>
      <c r="B4308">
        <v>84</v>
      </c>
      <c r="C4308">
        <v>32</v>
      </c>
      <c r="D4308" s="17">
        <v>2003</v>
      </c>
      <c r="E4308" s="17">
        <v>8</v>
      </c>
      <c r="F4308" s="17">
        <v>11</v>
      </c>
      <c r="G4308" s="40">
        <f t="shared" ref="G4308:G4322" si="526">DATE(D4308,E4308,F4308)</f>
        <v>37844</v>
      </c>
      <c r="H4308">
        <f t="shared" ref="H4308:H4322" si="527">INT((G4308-DATE(YEAR(G4308-WEEKDAY(G4308-1)+4),1,3)+WEEKDAY(DATE(YEAR(G4308-WEEKDAY(G4308-1)+4),1,3))+5)/7)</f>
        <v>33</v>
      </c>
      <c r="I4308" s="38">
        <v>0</v>
      </c>
      <c r="J4308" s="38">
        <v>0.44930555555555557</v>
      </c>
      <c r="K4308">
        <v>1641</v>
      </c>
      <c r="L4308">
        <v>20</v>
      </c>
      <c r="O4308">
        <v>7</v>
      </c>
      <c r="P4308">
        <v>3</v>
      </c>
      <c r="Q4308">
        <v>1</v>
      </c>
      <c r="R4308">
        <v>36.6</v>
      </c>
      <c r="S4308">
        <v>0</v>
      </c>
      <c r="T4308">
        <v>2</v>
      </c>
      <c r="W4308" s="41" t="s">
        <v>120</v>
      </c>
      <c r="X4308">
        <v>1</v>
      </c>
      <c r="Y4308">
        <v>0</v>
      </c>
      <c r="Z4308">
        <v>1</v>
      </c>
      <c r="AA4308">
        <v>0</v>
      </c>
      <c r="AB4308">
        <v>0</v>
      </c>
      <c r="AC4308">
        <v>0</v>
      </c>
      <c r="AD4308">
        <v>0</v>
      </c>
      <c r="AE4308">
        <v>1</v>
      </c>
    </row>
    <row r="4309" spans="1:31" x14ac:dyDescent="0.15">
      <c r="A4309">
        <v>2297</v>
      </c>
      <c r="B4309">
        <v>84</v>
      </c>
      <c r="C4309">
        <v>32</v>
      </c>
      <c r="D4309" s="17">
        <v>2003</v>
      </c>
      <c r="E4309" s="17">
        <v>8</v>
      </c>
      <c r="F4309" s="17">
        <v>11</v>
      </c>
      <c r="G4309" s="40">
        <f t="shared" si="526"/>
        <v>37844</v>
      </c>
      <c r="H4309">
        <f t="shared" si="527"/>
        <v>33</v>
      </c>
      <c r="I4309" s="38">
        <v>0</v>
      </c>
      <c r="J4309" s="38">
        <v>0.38750000000000001</v>
      </c>
      <c r="K4309">
        <v>23337</v>
      </c>
      <c r="L4309">
        <v>22</v>
      </c>
      <c r="O4309">
        <v>7</v>
      </c>
      <c r="P4309">
        <v>3</v>
      </c>
      <c r="Q4309">
        <v>2</v>
      </c>
      <c r="R4309">
        <v>37.5</v>
      </c>
      <c r="S4309">
        <v>1</v>
      </c>
      <c r="T4309">
        <v>2</v>
      </c>
      <c r="W4309" s="41" t="s">
        <v>120</v>
      </c>
      <c r="X4309">
        <v>1</v>
      </c>
      <c r="Y4309">
        <v>0</v>
      </c>
      <c r="Z4309">
        <v>1</v>
      </c>
      <c r="AA4309">
        <v>0</v>
      </c>
      <c r="AB4309">
        <v>0</v>
      </c>
      <c r="AC4309">
        <v>0</v>
      </c>
      <c r="AD4309">
        <v>0</v>
      </c>
      <c r="AE4309">
        <v>1</v>
      </c>
    </row>
    <row r="4310" spans="1:31" x14ac:dyDescent="0.15">
      <c r="A4310">
        <v>2298</v>
      </c>
      <c r="B4310">
        <v>84</v>
      </c>
      <c r="C4310">
        <v>32</v>
      </c>
      <c r="D4310" s="17">
        <v>2003</v>
      </c>
      <c r="E4310" s="17">
        <v>8</v>
      </c>
      <c r="F4310" s="17">
        <v>11</v>
      </c>
      <c r="G4310" s="40">
        <f t="shared" si="526"/>
        <v>37844</v>
      </c>
      <c r="H4310">
        <f t="shared" si="527"/>
        <v>33</v>
      </c>
      <c r="I4310" s="38">
        <v>0</v>
      </c>
      <c r="J4310" s="38">
        <v>0.38958333333333334</v>
      </c>
      <c r="K4310">
        <v>4167</v>
      </c>
      <c r="L4310">
        <v>26</v>
      </c>
      <c r="O4310">
        <v>7</v>
      </c>
      <c r="P4310">
        <v>3</v>
      </c>
      <c r="Q4310">
        <v>1</v>
      </c>
      <c r="T4310">
        <v>2</v>
      </c>
      <c r="W4310" s="41" t="s">
        <v>118</v>
      </c>
      <c r="X4310">
        <v>2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0</v>
      </c>
      <c r="AE4310">
        <v>1</v>
      </c>
    </row>
    <row r="4311" spans="1:31" x14ac:dyDescent="0.15">
      <c r="A4311">
        <v>2296</v>
      </c>
      <c r="B4311">
        <v>84</v>
      </c>
      <c r="C4311">
        <v>32</v>
      </c>
      <c r="D4311" s="17">
        <v>2003</v>
      </c>
      <c r="E4311" s="17">
        <v>8</v>
      </c>
      <c r="F4311" s="17">
        <v>11</v>
      </c>
      <c r="G4311" s="40">
        <f t="shared" si="526"/>
        <v>37844</v>
      </c>
      <c r="H4311">
        <f t="shared" si="527"/>
        <v>33</v>
      </c>
      <c r="I4311" s="38">
        <v>0</v>
      </c>
      <c r="J4311" s="38">
        <v>0.37083333333333335</v>
      </c>
      <c r="K4311">
        <v>4367</v>
      </c>
      <c r="L4311">
        <v>28</v>
      </c>
      <c r="O4311">
        <v>7</v>
      </c>
      <c r="P4311">
        <v>3</v>
      </c>
      <c r="Q4311">
        <v>2</v>
      </c>
      <c r="R4311">
        <v>38.9</v>
      </c>
      <c r="S4311">
        <v>1</v>
      </c>
      <c r="T4311">
        <v>2</v>
      </c>
      <c r="W4311" s="41" t="s">
        <v>50</v>
      </c>
      <c r="X4311">
        <v>1</v>
      </c>
      <c r="Y4311">
        <v>0</v>
      </c>
      <c r="Z4311">
        <v>1</v>
      </c>
      <c r="AA4311">
        <v>0</v>
      </c>
      <c r="AB4311">
        <v>0</v>
      </c>
      <c r="AC4311">
        <v>0</v>
      </c>
      <c r="AD4311">
        <v>0</v>
      </c>
      <c r="AE4311">
        <v>1</v>
      </c>
    </row>
    <row r="4312" spans="1:31" x14ac:dyDescent="0.15">
      <c r="A4312">
        <v>2299</v>
      </c>
      <c r="B4312">
        <v>84</v>
      </c>
      <c r="C4312">
        <v>32</v>
      </c>
      <c r="D4312" s="17">
        <v>2003</v>
      </c>
      <c r="E4312" s="17">
        <v>8</v>
      </c>
      <c r="F4312" s="17">
        <v>11</v>
      </c>
      <c r="G4312" s="40">
        <f t="shared" si="526"/>
        <v>37844</v>
      </c>
      <c r="H4312">
        <f t="shared" si="527"/>
        <v>33</v>
      </c>
      <c r="I4312" s="38">
        <v>10</v>
      </c>
      <c r="J4312" s="38">
        <v>10</v>
      </c>
      <c r="K4312">
        <v>4368</v>
      </c>
      <c r="L4312">
        <v>28</v>
      </c>
      <c r="O4312">
        <v>7</v>
      </c>
      <c r="P4312">
        <v>3</v>
      </c>
      <c r="Q4312">
        <v>2</v>
      </c>
      <c r="R4312">
        <v>37.799999999999997</v>
      </c>
      <c r="S4312">
        <v>1</v>
      </c>
      <c r="T4312">
        <v>2</v>
      </c>
      <c r="W4312" s="41" t="s">
        <v>118</v>
      </c>
      <c r="X4312">
        <v>1</v>
      </c>
      <c r="Y4312">
        <v>0</v>
      </c>
      <c r="Z4312">
        <v>1</v>
      </c>
      <c r="AA4312">
        <v>0</v>
      </c>
      <c r="AB4312">
        <v>0</v>
      </c>
      <c r="AC4312">
        <v>0</v>
      </c>
      <c r="AD4312">
        <v>0</v>
      </c>
      <c r="AE4312">
        <v>1</v>
      </c>
    </row>
    <row r="4313" spans="1:31" x14ac:dyDescent="0.15">
      <c r="A4313">
        <v>2295</v>
      </c>
      <c r="B4313">
        <v>84</v>
      </c>
      <c r="C4313">
        <v>32</v>
      </c>
      <c r="D4313" s="17">
        <v>2003</v>
      </c>
      <c r="E4313" s="17">
        <v>8</v>
      </c>
      <c r="F4313" s="17">
        <v>11</v>
      </c>
      <c r="G4313" s="40">
        <f t="shared" si="526"/>
        <v>37844</v>
      </c>
      <c r="H4313">
        <f t="shared" si="527"/>
        <v>33</v>
      </c>
      <c r="I4313" s="38">
        <v>0</v>
      </c>
      <c r="J4313" s="38">
        <v>0.32847222222222222</v>
      </c>
      <c r="L4313">
        <v>26</v>
      </c>
      <c r="O4313">
        <v>7</v>
      </c>
      <c r="P4313">
        <v>3</v>
      </c>
      <c r="Q4313">
        <v>2</v>
      </c>
      <c r="W4313" s="41" t="s">
        <v>118</v>
      </c>
      <c r="X4313">
        <v>0</v>
      </c>
      <c r="Y4313">
        <v>1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</row>
    <row r="4314" spans="1:31" x14ac:dyDescent="0.15">
      <c r="A4314">
        <v>2258</v>
      </c>
      <c r="B4314">
        <v>83</v>
      </c>
      <c r="C4314">
        <v>33</v>
      </c>
      <c r="D4314" s="17">
        <v>2003</v>
      </c>
      <c r="E4314" s="17">
        <v>8</v>
      </c>
      <c r="F4314" s="17">
        <v>14</v>
      </c>
      <c r="G4314" s="40">
        <f t="shared" si="526"/>
        <v>37847</v>
      </c>
      <c r="H4314">
        <f t="shared" si="527"/>
        <v>33</v>
      </c>
      <c r="I4314" s="38">
        <v>0</v>
      </c>
      <c r="J4314" s="38">
        <v>0.33611111111111108</v>
      </c>
      <c r="K4314">
        <v>4083</v>
      </c>
      <c r="L4314">
        <v>24</v>
      </c>
      <c r="O4314">
        <v>7</v>
      </c>
      <c r="P4314">
        <v>3</v>
      </c>
      <c r="Q4314">
        <v>2</v>
      </c>
      <c r="T4314">
        <v>2</v>
      </c>
      <c r="W4314" s="41" t="s">
        <v>118</v>
      </c>
      <c r="X4314">
        <v>0</v>
      </c>
      <c r="Y4314">
        <v>1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</row>
    <row r="4315" spans="1:31" x14ac:dyDescent="0.15">
      <c r="A4315">
        <v>2260</v>
      </c>
      <c r="B4315">
        <v>83</v>
      </c>
      <c r="C4315">
        <v>33</v>
      </c>
      <c r="D4315" s="17">
        <v>2003</v>
      </c>
      <c r="E4315" s="17">
        <v>8</v>
      </c>
      <c r="F4315" s="17">
        <v>14</v>
      </c>
      <c r="G4315" s="40">
        <f t="shared" si="526"/>
        <v>37847</v>
      </c>
      <c r="H4315">
        <f t="shared" si="527"/>
        <v>33</v>
      </c>
      <c r="I4315" s="38">
        <v>0</v>
      </c>
      <c r="J4315" s="38">
        <v>0.37847222222222227</v>
      </c>
      <c r="L4315">
        <v>26</v>
      </c>
      <c r="O4315">
        <v>7</v>
      </c>
      <c r="P4315">
        <v>3</v>
      </c>
      <c r="Q4315">
        <v>1</v>
      </c>
      <c r="T4315">
        <v>2</v>
      </c>
      <c r="W4315" s="41" t="s">
        <v>49</v>
      </c>
      <c r="X4315">
        <v>3</v>
      </c>
      <c r="Y4315">
        <v>0</v>
      </c>
      <c r="Z4315">
        <v>0</v>
      </c>
      <c r="AA4315">
        <v>0</v>
      </c>
      <c r="AB4315">
        <v>1</v>
      </c>
      <c r="AC4315">
        <v>0</v>
      </c>
      <c r="AD4315">
        <v>0</v>
      </c>
      <c r="AE4315">
        <v>1</v>
      </c>
    </row>
    <row r="4316" spans="1:31" x14ac:dyDescent="0.15">
      <c r="A4316">
        <v>2272</v>
      </c>
      <c r="B4316">
        <v>83</v>
      </c>
      <c r="C4316">
        <v>33</v>
      </c>
      <c r="D4316" s="19">
        <v>2003</v>
      </c>
      <c r="E4316" s="19">
        <v>8</v>
      </c>
      <c r="F4316" s="19">
        <v>15</v>
      </c>
      <c r="G4316" s="40">
        <f t="shared" si="526"/>
        <v>37848</v>
      </c>
      <c r="H4316">
        <f t="shared" si="527"/>
        <v>33</v>
      </c>
      <c r="I4316" s="38">
        <v>0</v>
      </c>
      <c r="J4316" s="38">
        <v>0.41319444444444442</v>
      </c>
      <c r="K4316">
        <v>165</v>
      </c>
      <c r="L4316">
        <v>23</v>
      </c>
      <c r="O4316">
        <v>7</v>
      </c>
      <c r="P4316">
        <v>3</v>
      </c>
      <c r="Q4316">
        <v>2</v>
      </c>
      <c r="T4316">
        <v>2</v>
      </c>
      <c r="W4316" s="41" t="s">
        <v>50</v>
      </c>
      <c r="X4316">
        <v>0</v>
      </c>
      <c r="Y4316">
        <v>1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</row>
    <row r="4317" spans="1:31" x14ac:dyDescent="0.15">
      <c r="A4317">
        <v>1584</v>
      </c>
      <c r="B4317">
        <v>58</v>
      </c>
      <c r="C4317">
        <v>32</v>
      </c>
      <c r="D4317" s="17">
        <v>2004</v>
      </c>
      <c r="E4317" s="17">
        <v>8</v>
      </c>
      <c r="F4317" s="17">
        <v>10</v>
      </c>
      <c r="G4317" s="40">
        <f t="shared" si="526"/>
        <v>38209</v>
      </c>
      <c r="H4317">
        <f t="shared" si="527"/>
        <v>33</v>
      </c>
      <c r="I4317" s="38">
        <v>0</v>
      </c>
      <c r="J4317" s="38">
        <v>0.3576388888888889</v>
      </c>
      <c r="L4317">
        <v>26</v>
      </c>
      <c r="O4317">
        <v>7</v>
      </c>
      <c r="P4317">
        <v>3</v>
      </c>
      <c r="Q4317">
        <v>2</v>
      </c>
      <c r="T4317">
        <v>2</v>
      </c>
      <c r="W4317" s="41" t="s">
        <v>50</v>
      </c>
      <c r="X4317">
        <v>3</v>
      </c>
      <c r="Y4317">
        <v>0</v>
      </c>
      <c r="Z4317">
        <v>0</v>
      </c>
      <c r="AA4317">
        <v>0</v>
      </c>
      <c r="AB4317">
        <v>1</v>
      </c>
      <c r="AC4317">
        <v>0</v>
      </c>
      <c r="AD4317">
        <v>0</v>
      </c>
      <c r="AE4317">
        <v>1</v>
      </c>
    </row>
    <row r="4318" spans="1:31" x14ac:dyDescent="0.15">
      <c r="A4318">
        <v>4580</v>
      </c>
      <c r="B4318">
        <v>194</v>
      </c>
      <c r="C4318">
        <v>32</v>
      </c>
      <c r="D4318" s="17">
        <v>2009</v>
      </c>
      <c r="E4318" s="17">
        <v>8</v>
      </c>
      <c r="F4318" s="17">
        <v>10</v>
      </c>
      <c r="G4318" s="40">
        <f t="shared" si="526"/>
        <v>40035</v>
      </c>
      <c r="H4318">
        <f t="shared" si="527"/>
        <v>33</v>
      </c>
      <c r="I4318" s="29">
        <v>0.43055555555555558</v>
      </c>
      <c r="J4318" s="29">
        <v>0.43055555555555558</v>
      </c>
      <c r="N4318">
        <v>20</v>
      </c>
      <c r="O4318">
        <v>7</v>
      </c>
      <c r="P4318">
        <v>3</v>
      </c>
      <c r="Q4318">
        <v>2</v>
      </c>
      <c r="R4318">
        <v>36.5</v>
      </c>
      <c r="S4318">
        <v>0</v>
      </c>
      <c r="T4318">
        <v>6</v>
      </c>
      <c r="W4318" s="41" t="s">
        <v>50</v>
      </c>
      <c r="X4318">
        <v>3</v>
      </c>
      <c r="Y4318">
        <v>0</v>
      </c>
      <c r="Z4318">
        <v>0</v>
      </c>
      <c r="AA4318">
        <v>0</v>
      </c>
      <c r="AB4318">
        <v>1</v>
      </c>
      <c r="AC4318">
        <v>0</v>
      </c>
      <c r="AD4318">
        <v>0</v>
      </c>
      <c r="AE4318">
        <v>1</v>
      </c>
    </row>
    <row r="4319" spans="1:31" x14ac:dyDescent="0.15">
      <c r="A4319">
        <v>4573</v>
      </c>
      <c r="B4319">
        <v>194</v>
      </c>
      <c r="C4319">
        <v>32</v>
      </c>
      <c r="D4319" s="17">
        <v>2009</v>
      </c>
      <c r="E4319" s="17">
        <v>8</v>
      </c>
      <c r="F4319" s="17">
        <v>10</v>
      </c>
      <c r="G4319" s="40">
        <f t="shared" si="526"/>
        <v>40035</v>
      </c>
      <c r="H4319">
        <f t="shared" si="527"/>
        <v>33</v>
      </c>
      <c r="I4319" s="29">
        <v>0.37847222222222227</v>
      </c>
      <c r="J4319" s="29">
        <v>0.37847222222222221</v>
      </c>
      <c r="N4319">
        <v>20</v>
      </c>
      <c r="O4319">
        <v>7</v>
      </c>
      <c r="P4319">
        <v>3</v>
      </c>
      <c r="Q4319">
        <v>1</v>
      </c>
      <c r="R4319">
        <v>35.799999999999997</v>
      </c>
      <c r="S4319">
        <v>0</v>
      </c>
      <c r="T4319">
        <v>6</v>
      </c>
      <c r="W4319" s="41" t="s">
        <v>118</v>
      </c>
      <c r="X4319">
        <v>1</v>
      </c>
      <c r="Y4319">
        <v>0</v>
      </c>
      <c r="Z4319">
        <v>1</v>
      </c>
      <c r="AA4319">
        <v>0</v>
      </c>
      <c r="AB4319">
        <v>0</v>
      </c>
      <c r="AC4319">
        <v>0</v>
      </c>
      <c r="AD4319">
        <v>0</v>
      </c>
      <c r="AE4319">
        <v>1</v>
      </c>
    </row>
    <row r="4320" spans="1:31" x14ac:dyDescent="0.15">
      <c r="A4320">
        <v>4536</v>
      </c>
      <c r="B4320">
        <v>193</v>
      </c>
      <c r="C4320">
        <v>32</v>
      </c>
      <c r="D4320" s="17">
        <v>2009</v>
      </c>
      <c r="E4320" s="17">
        <v>8</v>
      </c>
      <c r="F4320" s="17">
        <v>11</v>
      </c>
      <c r="G4320" s="40">
        <f t="shared" si="526"/>
        <v>40036</v>
      </c>
      <c r="H4320">
        <f t="shared" si="527"/>
        <v>33</v>
      </c>
      <c r="I4320" s="29">
        <v>0.44444444444444442</v>
      </c>
      <c r="J4320" s="29">
        <v>0.44444444444444448</v>
      </c>
      <c r="N4320">
        <v>20</v>
      </c>
      <c r="O4320">
        <v>7</v>
      </c>
      <c r="P4320">
        <v>3</v>
      </c>
      <c r="Q4320">
        <v>2</v>
      </c>
      <c r="T4320">
        <v>6</v>
      </c>
      <c r="W4320" s="41" t="s">
        <v>118</v>
      </c>
      <c r="X4320">
        <v>1</v>
      </c>
      <c r="Y4320">
        <v>0</v>
      </c>
      <c r="Z4320">
        <v>1</v>
      </c>
      <c r="AA4320">
        <v>0</v>
      </c>
      <c r="AB4320">
        <v>0</v>
      </c>
      <c r="AC4320">
        <v>0</v>
      </c>
      <c r="AD4320">
        <v>0</v>
      </c>
      <c r="AE4320">
        <v>1</v>
      </c>
    </row>
    <row r="4321" spans="1:39" x14ac:dyDescent="0.15">
      <c r="A4321">
        <v>4511</v>
      </c>
      <c r="B4321">
        <v>192</v>
      </c>
      <c r="C4321">
        <v>33</v>
      </c>
      <c r="D4321" s="17">
        <v>2009</v>
      </c>
      <c r="E4321" s="17">
        <v>8</v>
      </c>
      <c r="F4321" s="17">
        <v>14</v>
      </c>
      <c r="G4321" s="40">
        <f t="shared" si="526"/>
        <v>40039</v>
      </c>
      <c r="H4321">
        <f t="shared" si="527"/>
        <v>33</v>
      </c>
      <c r="I4321" s="29">
        <v>0.45208333333333334</v>
      </c>
      <c r="J4321" s="29">
        <v>0.45208333333333334</v>
      </c>
      <c r="N4321">
        <v>20</v>
      </c>
      <c r="O4321">
        <v>7</v>
      </c>
      <c r="P4321">
        <v>3</v>
      </c>
      <c r="Q4321">
        <v>2</v>
      </c>
      <c r="R4321">
        <v>36.1</v>
      </c>
      <c r="S4321">
        <v>0</v>
      </c>
      <c r="T4321">
        <v>7</v>
      </c>
      <c r="W4321" s="41" t="s">
        <v>920</v>
      </c>
      <c r="X4321">
        <v>1</v>
      </c>
      <c r="Y4321">
        <v>0</v>
      </c>
      <c r="Z4321">
        <v>1</v>
      </c>
      <c r="AA4321">
        <v>0</v>
      </c>
      <c r="AB4321">
        <v>0</v>
      </c>
      <c r="AC4321">
        <v>0</v>
      </c>
      <c r="AD4321">
        <v>0</v>
      </c>
      <c r="AE4321">
        <v>1</v>
      </c>
    </row>
    <row r="4322" spans="1:39" x14ac:dyDescent="0.15">
      <c r="A4322">
        <v>4512</v>
      </c>
      <c r="B4322">
        <v>192</v>
      </c>
      <c r="C4322">
        <v>33</v>
      </c>
      <c r="D4322" s="17">
        <v>2009</v>
      </c>
      <c r="E4322" s="17">
        <v>8</v>
      </c>
      <c r="F4322" s="17">
        <v>14</v>
      </c>
      <c r="G4322" s="40">
        <f t="shared" si="526"/>
        <v>40039</v>
      </c>
      <c r="H4322">
        <f t="shared" si="527"/>
        <v>33</v>
      </c>
      <c r="I4322" s="29">
        <v>0.46597222222222223</v>
      </c>
      <c r="J4322" s="29">
        <v>0.46597222222222218</v>
      </c>
      <c r="K4322">
        <v>7381</v>
      </c>
      <c r="N4322">
        <v>20</v>
      </c>
      <c r="O4322">
        <v>7</v>
      </c>
      <c r="P4322">
        <v>3</v>
      </c>
      <c r="Q4322">
        <v>2</v>
      </c>
      <c r="R4322">
        <v>35.6</v>
      </c>
      <c r="S4322">
        <v>0</v>
      </c>
      <c r="W4322" s="41" t="s">
        <v>1701</v>
      </c>
      <c r="X4322">
        <v>0</v>
      </c>
      <c r="Y4322">
        <v>1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M4322" t="s">
        <v>2920</v>
      </c>
    </row>
    <row r="4323" spans="1:39" x14ac:dyDescent="0.15">
      <c r="A4323">
        <v>2219</v>
      </c>
      <c r="B4323">
        <v>82</v>
      </c>
      <c r="C4323">
        <v>33</v>
      </c>
      <c r="D4323" s="17">
        <v>2003</v>
      </c>
      <c r="E4323" s="17">
        <v>8</v>
      </c>
      <c r="F4323" s="17">
        <v>18</v>
      </c>
      <c r="G4323" s="40">
        <f t="shared" ref="G4323:G4330" si="528">DATE(D4323,E4323,F4323)</f>
        <v>37851</v>
      </c>
      <c r="H4323">
        <f t="shared" ref="H4323:H4330" si="529">INT((G4323-DATE(YEAR(G4323-WEEKDAY(G4323-1)+4),1,3)+WEEKDAY(DATE(YEAR(G4323-WEEKDAY(G4323-1)+4),1,3))+5)/7)</f>
        <v>34</v>
      </c>
      <c r="I4323" s="38">
        <v>0</v>
      </c>
      <c r="J4323" s="38">
        <v>0.46180555555555558</v>
      </c>
      <c r="K4323">
        <v>4381</v>
      </c>
      <c r="L4323">
        <v>23</v>
      </c>
      <c r="O4323">
        <v>7</v>
      </c>
      <c r="P4323">
        <v>3</v>
      </c>
      <c r="Q4323">
        <v>2</v>
      </c>
      <c r="R4323">
        <v>36.6</v>
      </c>
      <c r="S4323">
        <v>0</v>
      </c>
      <c r="T4323">
        <v>2</v>
      </c>
      <c r="W4323" s="41" t="s">
        <v>278</v>
      </c>
      <c r="X4323">
        <v>4</v>
      </c>
      <c r="Y4323">
        <v>0</v>
      </c>
      <c r="Z4323">
        <v>0</v>
      </c>
      <c r="AA4323">
        <v>0</v>
      </c>
      <c r="AB4323">
        <v>0</v>
      </c>
      <c r="AC4323">
        <v>1</v>
      </c>
      <c r="AD4323">
        <v>0</v>
      </c>
      <c r="AE4323">
        <v>1</v>
      </c>
    </row>
    <row r="4324" spans="1:39" x14ac:dyDescent="0.15">
      <c r="A4324">
        <v>2216</v>
      </c>
      <c r="B4324">
        <v>82</v>
      </c>
      <c r="C4324">
        <v>33</v>
      </c>
      <c r="D4324" s="17">
        <v>2003</v>
      </c>
      <c r="E4324" s="17">
        <v>8</v>
      </c>
      <c r="F4324" s="17">
        <v>18</v>
      </c>
      <c r="G4324" s="40">
        <f t="shared" si="528"/>
        <v>37851</v>
      </c>
      <c r="H4324">
        <f t="shared" si="529"/>
        <v>34</v>
      </c>
      <c r="I4324" s="38">
        <v>0</v>
      </c>
      <c r="J4324" s="38">
        <v>0.37638888888888888</v>
      </c>
      <c r="K4324">
        <v>3329</v>
      </c>
      <c r="L4324">
        <v>28</v>
      </c>
      <c r="O4324">
        <v>7</v>
      </c>
      <c r="P4324">
        <v>3</v>
      </c>
      <c r="Q4324">
        <v>2</v>
      </c>
      <c r="R4324">
        <v>38.4</v>
      </c>
      <c r="S4324">
        <v>1</v>
      </c>
      <c r="T4324">
        <v>2</v>
      </c>
      <c r="W4324" s="41" t="s">
        <v>50</v>
      </c>
      <c r="X4324">
        <v>2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0</v>
      </c>
      <c r="AE4324">
        <v>1</v>
      </c>
    </row>
    <row r="4325" spans="1:39" x14ac:dyDescent="0.15">
      <c r="A4325">
        <v>2224</v>
      </c>
      <c r="B4325">
        <v>82</v>
      </c>
      <c r="C4325">
        <v>34</v>
      </c>
      <c r="D4325" s="19">
        <v>2003</v>
      </c>
      <c r="E4325" s="19">
        <v>8</v>
      </c>
      <c r="F4325" s="19">
        <v>19</v>
      </c>
      <c r="G4325" s="40">
        <f t="shared" si="528"/>
        <v>37852</v>
      </c>
      <c r="H4325">
        <f t="shared" si="529"/>
        <v>34</v>
      </c>
      <c r="I4325" s="38">
        <v>0</v>
      </c>
      <c r="J4325" s="38">
        <v>0.37847222222222227</v>
      </c>
      <c r="K4325">
        <v>4383</v>
      </c>
      <c r="L4325">
        <v>21</v>
      </c>
      <c r="O4325">
        <v>7</v>
      </c>
      <c r="P4325">
        <v>3</v>
      </c>
      <c r="Q4325">
        <v>2</v>
      </c>
      <c r="T4325">
        <v>2</v>
      </c>
      <c r="W4325" s="41" t="s">
        <v>118</v>
      </c>
      <c r="X4325">
        <v>0</v>
      </c>
      <c r="Y4325">
        <v>1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</row>
    <row r="4326" spans="1:39" x14ac:dyDescent="0.15">
      <c r="A4326">
        <v>2240</v>
      </c>
      <c r="B4326">
        <v>82</v>
      </c>
      <c r="C4326">
        <v>34</v>
      </c>
      <c r="D4326" s="17">
        <v>2003</v>
      </c>
      <c r="E4326" s="17">
        <v>8</v>
      </c>
      <c r="F4326" s="17">
        <v>21</v>
      </c>
      <c r="G4326" s="40">
        <f t="shared" si="528"/>
        <v>37854</v>
      </c>
      <c r="H4326">
        <f t="shared" si="529"/>
        <v>34</v>
      </c>
      <c r="I4326" s="38">
        <v>0</v>
      </c>
      <c r="J4326" s="38">
        <v>0.43402777777777773</v>
      </c>
      <c r="L4326">
        <v>25</v>
      </c>
      <c r="O4326">
        <v>7</v>
      </c>
      <c r="P4326">
        <v>3</v>
      </c>
      <c r="Q4326">
        <v>2</v>
      </c>
      <c r="R4326">
        <v>37.4</v>
      </c>
      <c r="S4326">
        <v>0</v>
      </c>
      <c r="T4326">
        <v>2</v>
      </c>
      <c r="W4326" s="41" t="s">
        <v>118</v>
      </c>
      <c r="X4326">
        <v>1</v>
      </c>
      <c r="Y4326">
        <v>0</v>
      </c>
      <c r="Z4326">
        <v>1</v>
      </c>
      <c r="AA4326">
        <v>0</v>
      </c>
      <c r="AB4326">
        <v>0</v>
      </c>
      <c r="AC4326">
        <v>0</v>
      </c>
      <c r="AD4326">
        <v>0</v>
      </c>
      <c r="AE4326">
        <v>1</v>
      </c>
    </row>
    <row r="4327" spans="1:39" x14ac:dyDescent="0.15">
      <c r="A4327">
        <v>1604</v>
      </c>
      <c r="B4327">
        <v>58</v>
      </c>
      <c r="C4327">
        <v>33</v>
      </c>
      <c r="D4327" s="19">
        <v>2004</v>
      </c>
      <c r="E4327" s="19">
        <v>8</v>
      </c>
      <c r="F4327" s="19">
        <v>17</v>
      </c>
      <c r="G4327" s="40">
        <f t="shared" si="528"/>
        <v>38216</v>
      </c>
      <c r="H4327">
        <f t="shared" si="529"/>
        <v>34</v>
      </c>
      <c r="I4327" s="38">
        <v>0</v>
      </c>
      <c r="J4327" s="38">
        <v>0.4604166666666667</v>
      </c>
      <c r="K4327">
        <v>1984</v>
      </c>
      <c r="L4327">
        <v>27</v>
      </c>
      <c r="O4327">
        <v>7</v>
      </c>
      <c r="P4327">
        <v>3</v>
      </c>
      <c r="Q4327">
        <v>1</v>
      </c>
      <c r="T4327">
        <v>2</v>
      </c>
      <c r="W4327" s="41" t="s">
        <v>50</v>
      </c>
      <c r="X4327">
        <v>0</v>
      </c>
      <c r="Y4327">
        <v>1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</row>
    <row r="4328" spans="1:39" x14ac:dyDescent="0.15">
      <c r="A4328">
        <v>1605</v>
      </c>
      <c r="B4328">
        <v>58</v>
      </c>
      <c r="C4328">
        <v>33</v>
      </c>
      <c r="D4328" s="17">
        <v>2004</v>
      </c>
      <c r="E4328" s="17">
        <v>8</v>
      </c>
      <c r="F4328" s="17">
        <v>18</v>
      </c>
      <c r="G4328" s="40">
        <f t="shared" si="528"/>
        <v>38217</v>
      </c>
      <c r="H4328">
        <f t="shared" si="529"/>
        <v>34</v>
      </c>
      <c r="I4328" s="38">
        <v>0</v>
      </c>
      <c r="J4328" s="38">
        <v>0.33611111111111108</v>
      </c>
      <c r="K4328">
        <v>6334</v>
      </c>
      <c r="L4328">
        <v>21</v>
      </c>
      <c r="O4328">
        <v>7</v>
      </c>
      <c r="P4328">
        <v>3</v>
      </c>
      <c r="Q4328">
        <v>1</v>
      </c>
      <c r="T4328">
        <v>2</v>
      </c>
      <c r="W4328" s="41" t="s">
        <v>54</v>
      </c>
      <c r="X4328">
        <v>0</v>
      </c>
      <c r="Y4328">
        <v>1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</row>
    <row r="4329" spans="1:39" x14ac:dyDescent="0.15">
      <c r="A4329">
        <v>1606</v>
      </c>
      <c r="B4329">
        <v>58</v>
      </c>
      <c r="C4329">
        <v>33</v>
      </c>
      <c r="D4329" s="17">
        <v>2004</v>
      </c>
      <c r="E4329" s="17">
        <v>8</v>
      </c>
      <c r="F4329" s="17">
        <v>18</v>
      </c>
      <c r="G4329" s="40">
        <f t="shared" si="528"/>
        <v>38217</v>
      </c>
      <c r="H4329">
        <f t="shared" si="529"/>
        <v>34</v>
      </c>
      <c r="I4329" s="38">
        <v>0</v>
      </c>
      <c r="J4329" s="38">
        <v>0.40625</v>
      </c>
      <c r="L4329">
        <v>24</v>
      </c>
      <c r="O4329">
        <v>7</v>
      </c>
      <c r="P4329">
        <v>3</v>
      </c>
      <c r="Q4329">
        <v>2</v>
      </c>
      <c r="T4329">
        <v>2</v>
      </c>
      <c r="W4329" s="41" t="s">
        <v>118</v>
      </c>
      <c r="X4329">
        <v>0</v>
      </c>
      <c r="Y4329">
        <v>1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</row>
    <row r="4330" spans="1:39" x14ac:dyDescent="0.15">
      <c r="A4330">
        <v>1610</v>
      </c>
      <c r="B4330">
        <v>58</v>
      </c>
      <c r="C4330">
        <v>34</v>
      </c>
      <c r="D4330" s="19">
        <v>2004</v>
      </c>
      <c r="E4330" s="19">
        <v>8</v>
      </c>
      <c r="F4330" s="19">
        <v>19</v>
      </c>
      <c r="G4330" s="40">
        <f t="shared" si="528"/>
        <v>38218</v>
      </c>
      <c r="H4330">
        <f t="shared" si="529"/>
        <v>34</v>
      </c>
      <c r="I4330" s="38">
        <v>0</v>
      </c>
      <c r="J4330" s="38">
        <v>0.39305555555555555</v>
      </c>
      <c r="K4330">
        <v>4167</v>
      </c>
      <c r="L4330">
        <v>25</v>
      </c>
      <c r="O4330">
        <v>7</v>
      </c>
      <c r="P4330">
        <v>3</v>
      </c>
      <c r="Q4330">
        <v>1</v>
      </c>
      <c r="W4330" s="41" t="s">
        <v>388</v>
      </c>
      <c r="X4330">
        <v>0</v>
      </c>
      <c r="Y4330">
        <v>1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</row>
    <row r="4331" spans="1:39" x14ac:dyDescent="0.15">
      <c r="A4331">
        <v>2198</v>
      </c>
      <c r="B4331">
        <v>81</v>
      </c>
      <c r="C4331">
        <v>35</v>
      </c>
      <c r="D4331" s="17">
        <v>2003</v>
      </c>
      <c r="E4331" s="17">
        <v>8</v>
      </c>
      <c r="F4331" s="17">
        <v>26</v>
      </c>
      <c r="G4331" s="40">
        <f t="shared" ref="G4331:G4338" si="530">DATE(D4331,E4331,F4331)</f>
        <v>37859</v>
      </c>
      <c r="H4331">
        <f t="shared" ref="H4331:H4338" si="531">INT((G4331-DATE(YEAR(G4331-WEEKDAY(G4331-1)+4),1,3)+WEEKDAY(DATE(YEAR(G4331-WEEKDAY(G4331-1)+4),1,3))+5)/7)</f>
        <v>35</v>
      </c>
      <c r="I4331" s="38">
        <v>0</v>
      </c>
      <c r="J4331" s="38">
        <v>0.45694444444444443</v>
      </c>
      <c r="K4331">
        <v>4322</v>
      </c>
      <c r="L4331">
        <v>28</v>
      </c>
      <c r="O4331">
        <v>7</v>
      </c>
      <c r="P4331">
        <v>3</v>
      </c>
      <c r="Q4331">
        <v>2</v>
      </c>
      <c r="R4331">
        <v>36.700000000000003</v>
      </c>
      <c r="S4331">
        <v>0</v>
      </c>
      <c r="T4331">
        <v>2</v>
      </c>
      <c r="W4331" s="41" t="s">
        <v>118</v>
      </c>
      <c r="X4331">
        <v>2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0</v>
      </c>
      <c r="AE4331">
        <v>1</v>
      </c>
    </row>
    <row r="4332" spans="1:39" x14ac:dyDescent="0.15">
      <c r="A4332">
        <v>2205</v>
      </c>
      <c r="B4332">
        <v>81</v>
      </c>
      <c r="C4332">
        <v>35</v>
      </c>
      <c r="D4332" s="19">
        <v>2003</v>
      </c>
      <c r="E4332" s="19">
        <v>8</v>
      </c>
      <c r="F4332" s="19">
        <v>27</v>
      </c>
      <c r="G4332" s="40">
        <f t="shared" si="530"/>
        <v>37860</v>
      </c>
      <c r="H4332">
        <f t="shared" si="531"/>
        <v>35</v>
      </c>
      <c r="I4332" s="38">
        <v>0</v>
      </c>
      <c r="J4332" s="38">
        <v>0.37847222222222227</v>
      </c>
      <c r="K4332">
        <v>4400</v>
      </c>
      <c r="L4332">
        <v>23</v>
      </c>
      <c r="O4332">
        <v>7</v>
      </c>
      <c r="P4332">
        <v>3</v>
      </c>
      <c r="Q4332">
        <v>2</v>
      </c>
      <c r="R4332">
        <v>35.6</v>
      </c>
      <c r="S4332">
        <v>0</v>
      </c>
      <c r="T4332">
        <v>2</v>
      </c>
      <c r="W4332" s="41" t="s">
        <v>50</v>
      </c>
      <c r="X4332">
        <v>0</v>
      </c>
      <c r="Y4332">
        <v>1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</row>
    <row r="4333" spans="1:39" x14ac:dyDescent="0.15">
      <c r="A4333">
        <v>2201</v>
      </c>
      <c r="B4333">
        <v>81</v>
      </c>
      <c r="C4333">
        <v>35</v>
      </c>
      <c r="D4333" s="17">
        <v>2003</v>
      </c>
      <c r="E4333" s="17">
        <v>8</v>
      </c>
      <c r="F4333" s="17">
        <v>27</v>
      </c>
      <c r="G4333" s="40">
        <f t="shared" si="530"/>
        <v>37860</v>
      </c>
      <c r="H4333">
        <f t="shared" si="531"/>
        <v>35</v>
      </c>
      <c r="I4333" s="38">
        <v>0</v>
      </c>
      <c r="J4333" s="38">
        <v>0.34375</v>
      </c>
      <c r="N4333">
        <v>20</v>
      </c>
      <c r="O4333">
        <v>7</v>
      </c>
      <c r="P4333">
        <v>3</v>
      </c>
      <c r="Q4333">
        <v>2</v>
      </c>
      <c r="R4333">
        <v>37</v>
      </c>
      <c r="S4333">
        <v>0</v>
      </c>
      <c r="T4333">
        <v>2</v>
      </c>
      <c r="W4333" s="41" t="s">
        <v>278</v>
      </c>
      <c r="X4333">
        <v>1</v>
      </c>
      <c r="Y4333">
        <v>0</v>
      </c>
      <c r="Z4333">
        <v>1</v>
      </c>
      <c r="AA4333">
        <v>0</v>
      </c>
      <c r="AB4333">
        <v>0</v>
      </c>
      <c r="AC4333">
        <v>0</v>
      </c>
      <c r="AD4333">
        <v>0</v>
      </c>
      <c r="AE4333">
        <v>1</v>
      </c>
    </row>
    <row r="4334" spans="1:39" x14ac:dyDescent="0.15">
      <c r="A4334">
        <v>2174</v>
      </c>
      <c r="B4334">
        <v>80</v>
      </c>
      <c r="C4334">
        <v>35</v>
      </c>
      <c r="D4334" s="19">
        <v>2003</v>
      </c>
      <c r="E4334" s="19">
        <v>8</v>
      </c>
      <c r="F4334" s="19">
        <v>29</v>
      </c>
      <c r="G4334" s="40">
        <f t="shared" si="530"/>
        <v>37862</v>
      </c>
      <c r="H4334">
        <f t="shared" si="531"/>
        <v>35</v>
      </c>
      <c r="I4334" s="38">
        <v>0</v>
      </c>
      <c r="J4334" s="38">
        <v>0.33749999999999997</v>
      </c>
      <c r="K4334">
        <v>4220</v>
      </c>
      <c r="L4334">
        <v>20</v>
      </c>
      <c r="O4334">
        <v>7</v>
      </c>
      <c r="P4334">
        <v>3</v>
      </c>
      <c r="Q4334">
        <v>1</v>
      </c>
      <c r="R4334">
        <v>36.700000000000003</v>
      </c>
      <c r="S4334">
        <v>0</v>
      </c>
      <c r="T4334">
        <v>2</v>
      </c>
      <c r="W4334" s="41" t="s">
        <v>50</v>
      </c>
      <c r="X4334">
        <v>1</v>
      </c>
      <c r="Y4334">
        <v>0</v>
      </c>
      <c r="Z4334">
        <v>1</v>
      </c>
      <c r="AA4334">
        <v>0</v>
      </c>
      <c r="AB4334">
        <v>0</v>
      </c>
      <c r="AC4334">
        <v>0</v>
      </c>
      <c r="AD4334">
        <v>0</v>
      </c>
      <c r="AE4334">
        <v>1</v>
      </c>
    </row>
    <row r="4335" spans="1:39" x14ac:dyDescent="0.15">
      <c r="A4335">
        <v>1630</v>
      </c>
      <c r="B4335">
        <v>59</v>
      </c>
      <c r="C4335">
        <v>34</v>
      </c>
      <c r="D4335" s="17">
        <v>2004</v>
      </c>
      <c r="E4335" s="17">
        <v>8</v>
      </c>
      <c r="F4335" s="17">
        <v>24</v>
      </c>
      <c r="G4335" s="40">
        <f t="shared" si="530"/>
        <v>38223</v>
      </c>
      <c r="H4335">
        <f t="shared" si="531"/>
        <v>35</v>
      </c>
      <c r="I4335" s="38">
        <v>10</v>
      </c>
      <c r="J4335" s="38">
        <v>10</v>
      </c>
      <c r="K4335">
        <v>6272</v>
      </c>
      <c r="L4335">
        <v>25</v>
      </c>
      <c r="O4335">
        <v>7</v>
      </c>
      <c r="P4335">
        <v>3</v>
      </c>
      <c r="Q4335">
        <v>2</v>
      </c>
      <c r="R4335" s="5">
        <v>35.799999999999997</v>
      </c>
      <c r="S4335">
        <v>0</v>
      </c>
      <c r="T4335">
        <v>2</v>
      </c>
      <c r="W4335" s="41" t="s">
        <v>118</v>
      </c>
      <c r="X4335">
        <v>1</v>
      </c>
      <c r="Y4335">
        <v>0</v>
      </c>
      <c r="Z4335">
        <v>1</v>
      </c>
      <c r="AA4335">
        <v>0</v>
      </c>
      <c r="AB4335">
        <v>0</v>
      </c>
      <c r="AC4335">
        <v>0</v>
      </c>
      <c r="AD4335">
        <v>0</v>
      </c>
      <c r="AE4335">
        <v>1</v>
      </c>
    </row>
    <row r="4336" spans="1:39" x14ac:dyDescent="0.15">
      <c r="A4336">
        <v>1637</v>
      </c>
      <c r="B4336">
        <v>59</v>
      </c>
      <c r="C4336">
        <v>34</v>
      </c>
      <c r="D4336" s="17">
        <v>2004</v>
      </c>
      <c r="E4336" s="17">
        <v>8</v>
      </c>
      <c r="F4336" s="17">
        <v>25</v>
      </c>
      <c r="G4336" s="40">
        <f t="shared" si="530"/>
        <v>38224</v>
      </c>
      <c r="H4336">
        <f t="shared" si="531"/>
        <v>35</v>
      </c>
      <c r="I4336" s="38">
        <v>0</v>
      </c>
      <c r="J4336" s="38">
        <v>0.46249999999999997</v>
      </c>
      <c r="K4336">
        <v>6343</v>
      </c>
      <c r="L4336">
        <v>22</v>
      </c>
      <c r="O4336">
        <v>7</v>
      </c>
      <c r="P4336">
        <v>3</v>
      </c>
      <c r="Q4336">
        <v>1</v>
      </c>
      <c r="T4336">
        <v>2</v>
      </c>
      <c r="W4336" s="41" t="s">
        <v>50</v>
      </c>
      <c r="X4336">
        <v>0</v>
      </c>
      <c r="Y4336">
        <v>1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</row>
    <row r="4337" spans="1:38" x14ac:dyDescent="0.15">
      <c r="A4337">
        <v>1636</v>
      </c>
      <c r="B4337">
        <v>59</v>
      </c>
      <c r="C4337">
        <v>34</v>
      </c>
      <c r="D4337" s="19">
        <v>2004</v>
      </c>
      <c r="E4337" s="19">
        <v>8</v>
      </c>
      <c r="F4337" s="19">
        <v>25</v>
      </c>
      <c r="G4337" s="40">
        <f t="shared" si="530"/>
        <v>38224</v>
      </c>
      <c r="H4337">
        <f t="shared" si="531"/>
        <v>35</v>
      </c>
      <c r="I4337" s="38">
        <v>11</v>
      </c>
      <c r="J4337" s="38">
        <v>11</v>
      </c>
      <c r="K4337">
        <v>159</v>
      </c>
      <c r="L4337">
        <v>23</v>
      </c>
      <c r="O4337">
        <v>7</v>
      </c>
      <c r="P4337">
        <v>3</v>
      </c>
      <c r="Q4337">
        <v>1</v>
      </c>
      <c r="T4337">
        <v>2</v>
      </c>
      <c r="W4337" s="41" t="s">
        <v>50</v>
      </c>
      <c r="X4337">
        <v>0</v>
      </c>
      <c r="Y4337">
        <v>1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</row>
    <row r="4338" spans="1:38" x14ac:dyDescent="0.15">
      <c r="A4338">
        <v>1643</v>
      </c>
      <c r="B4338">
        <v>60</v>
      </c>
      <c r="C4338">
        <v>35</v>
      </c>
      <c r="D4338" s="19">
        <v>2004</v>
      </c>
      <c r="E4338" s="19">
        <v>8</v>
      </c>
      <c r="F4338" s="19">
        <v>27</v>
      </c>
      <c r="G4338" s="40">
        <f t="shared" si="530"/>
        <v>38226</v>
      </c>
      <c r="H4338">
        <f t="shared" si="531"/>
        <v>35</v>
      </c>
      <c r="I4338" s="38">
        <v>0</v>
      </c>
      <c r="J4338" s="38">
        <v>0.41944444444444445</v>
      </c>
      <c r="L4338">
        <v>26</v>
      </c>
      <c r="O4338">
        <v>7</v>
      </c>
      <c r="P4338">
        <v>3</v>
      </c>
      <c r="Q4338">
        <v>1</v>
      </c>
      <c r="R4338">
        <v>35.799999999999997</v>
      </c>
      <c r="S4338">
        <v>0</v>
      </c>
      <c r="T4338">
        <v>2</v>
      </c>
      <c r="W4338" s="41" t="s">
        <v>118</v>
      </c>
      <c r="X4338">
        <v>0</v>
      </c>
      <c r="Y4338">
        <v>1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</row>
    <row r="4339" spans="1:38" x14ac:dyDescent="0.15">
      <c r="A4339">
        <v>2146</v>
      </c>
      <c r="B4339">
        <v>79</v>
      </c>
      <c r="C4339">
        <v>35</v>
      </c>
      <c r="D4339" s="19">
        <v>2003</v>
      </c>
      <c r="E4339" s="19">
        <v>9</v>
      </c>
      <c r="F4339" s="19">
        <v>1</v>
      </c>
      <c r="G4339" s="40">
        <f t="shared" ref="G4339:G4345" si="532">DATE(D4339,E4339,F4339)</f>
        <v>37865</v>
      </c>
      <c r="H4339">
        <f t="shared" ref="H4339:H4345" si="533">INT((G4339-DATE(YEAR(G4339-WEEKDAY(G4339-1)+4),1,3)+WEEKDAY(DATE(YEAR(G4339-WEEKDAY(G4339-1)+4),1,3))+5)/7)</f>
        <v>36</v>
      </c>
      <c r="I4339" s="38">
        <v>9</v>
      </c>
      <c r="J4339" s="38">
        <v>9</v>
      </c>
      <c r="K4339">
        <v>4407</v>
      </c>
      <c r="L4339">
        <v>21</v>
      </c>
      <c r="O4339">
        <v>7</v>
      </c>
      <c r="P4339">
        <v>3</v>
      </c>
      <c r="Q4339">
        <v>2</v>
      </c>
      <c r="R4339">
        <v>39.4</v>
      </c>
      <c r="S4339">
        <v>1</v>
      </c>
      <c r="T4339">
        <v>2</v>
      </c>
      <c r="W4339" s="41" t="s">
        <v>118</v>
      </c>
      <c r="X4339">
        <v>0</v>
      </c>
      <c r="Y4339">
        <v>1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</row>
    <row r="4340" spans="1:38" x14ac:dyDescent="0.15">
      <c r="A4340">
        <v>2144</v>
      </c>
      <c r="B4340">
        <v>79</v>
      </c>
      <c r="C4340">
        <v>35</v>
      </c>
      <c r="D4340" s="17">
        <v>2003</v>
      </c>
      <c r="E4340" s="17">
        <v>9</v>
      </c>
      <c r="F4340" s="17">
        <v>1</v>
      </c>
      <c r="G4340" s="40">
        <f t="shared" si="532"/>
        <v>37865</v>
      </c>
      <c r="H4340">
        <f t="shared" si="533"/>
        <v>36</v>
      </c>
      <c r="I4340" s="38">
        <v>0</v>
      </c>
      <c r="J4340" s="38">
        <v>0.36527777777777781</v>
      </c>
      <c r="K4340">
        <v>4406</v>
      </c>
      <c r="L4340">
        <v>25</v>
      </c>
      <c r="O4340">
        <v>7</v>
      </c>
      <c r="P4340">
        <v>3</v>
      </c>
      <c r="Q4340">
        <v>2</v>
      </c>
      <c r="R4340">
        <v>37</v>
      </c>
      <c r="S4340">
        <v>0</v>
      </c>
      <c r="T4340">
        <v>2</v>
      </c>
      <c r="W4340" s="41" t="s">
        <v>22</v>
      </c>
      <c r="X4340">
        <v>3</v>
      </c>
      <c r="Y4340">
        <v>0</v>
      </c>
      <c r="Z4340">
        <v>0</v>
      </c>
      <c r="AA4340">
        <v>0</v>
      </c>
      <c r="AB4340">
        <v>1</v>
      </c>
      <c r="AC4340">
        <v>0</v>
      </c>
      <c r="AD4340">
        <v>0</v>
      </c>
      <c r="AE4340">
        <v>1</v>
      </c>
    </row>
    <row r="4341" spans="1:38" x14ac:dyDescent="0.15">
      <c r="A4341">
        <v>2152</v>
      </c>
      <c r="B4341">
        <v>79</v>
      </c>
      <c r="C4341">
        <v>35</v>
      </c>
      <c r="D4341" s="19">
        <v>2003</v>
      </c>
      <c r="E4341" s="19">
        <v>9</v>
      </c>
      <c r="F4341" s="19">
        <v>1</v>
      </c>
      <c r="G4341" s="40">
        <f t="shared" si="532"/>
        <v>37865</v>
      </c>
      <c r="H4341">
        <f t="shared" si="533"/>
        <v>36</v>
      </c>
      <c r="I4341" s="38">
        <v>0</v>
      </c>
      <c r="J4341" s="38">
        <v>0.44305555555555554</v>
      </c>
      <c r="K4341">
        <v>1707</v>
      </c>
      <c r="L4341">
        <v>21</v>
      </c>
      <c r="O4341">
        <v>7</v>
      </c>
      <c r="P4341">
        <v>3</v>
      </c>
      <c r="Q4341">
        <v>2</v>
      </c>
      <c r="T4341">
        <v>2</v>
      </c>
      <c r="W4341" s="41" t="s">
        <v>120</v>
      </c>
      <c r="X4341">
        <v>1</v>
      </c>
      <c r="Y4341">
        <v>0</v>
      </c>
      <c r="Z4341">
        <v>1</v>
      </c>
      <c r="AA4341">
        <v>0</v>
      </c>
      <c r="AB4341">
        <v>0</v>
      </c>
      <c r="AC4341">
        <v>0</v>
      </c>
      <c r="AD4341">
        <v>0</v>
      </c>
      <c r="AE4341">
        <v>1</v>
      </c>
    </row>
    <row r="4342" spans="1:38" x14ac:dyDescent="0.15">
      <c r="A4342">
        <v>2111</v>
      </c>
      <c r="B4342">
        <v>78</v>
      </c>
      <c r="C4342">
        <v>36</v>
      </c>
      <c r="D4342" s="17">
        <v>2003</v>
      </c>
      <c r="E4342" s="17">
        <v>9</v>
      </c>
      <c r="F4342" s="17">
        <v>4</v>
      </c>
      <c r="G4342" s="40">
        <f t="shared" si="532"/>
        <v>37868</v>
      </c>
      <c r="H4342">
        <f t="shared" si="533"/>
        <v>36</v>
      </c>
      <c r="I4342" s="38"/>
      <c r="J4342" s="38"/>
      <c r="K4342">
        <v>590</v>
      </c>
      <c r="L4342">
        <v>22</v>
      </c>
      <c r="O4342">
        <v>7</v>
      </c>
      <c r="P4342">
        <v>3</v>
      </c>
      <c r="Q4342">
        <v>2</v>
      </c>
      <c r="R4342">
        <v>36</v>
      </c>
      <c r="S4342">
        <v>0</v>
      </c>
      <c r="T4342">
        <v>2</v>
      </c>
      <c r="W4342" s="41" t="s">
        <v>118</v>
      </c>
      <c r="X4342">
        <v>1</v>
      </c>
      <c r="Y4342">
        <v>0</v>
      </c>
      <c r="Z4342">
        <v>1</v>
      </c>
      <c r="AA4342">
        <v>0</v>
      </c>
      <c r="AB4342">
        <v>0</v>
      </c>
      <c r="AC4342">
        <v>0</v>
      </c>
      <c r="AD4342">
        <v>0</v>
      </c>
      <c r="AE4342">
        <v>1</v>
      </c>
    </row>
    <row r="4343" spans="1:38" x14ac:dyDescent="0.15">
      <c r="A4343">
        <v>2119</v>
      </c>
      <c r="B4343">
        <v>78</v>
      </c>
      <c r="C4343">
        <v>36</v>
      </c>
      <c r="D4343" s="17">
        <v>2003</v>
      </c>
      <c r="E4343" s="17">
        <v>9</v>
      </c>
      <c r="F4343" s="17">
        <v>4</v>
      </c>
      <c r="G4343" s="40">
        <f t="shared" si="532"/>
        <v>37868</v>
      </c>
      <c r="H4343">
        <f t="shared" si="533"/>
        <v>36</v>
      </c>
      <c r="I4343" s="38">
        <v>0</v>
      </c>
      <c r="J4343" s="38">
        <v>0.48472222222222222</v>
      </c>
      <c r="L4343">
        <v>25</v>
      </c>
      <c r="O4343">
        <v>7</v>
      </c>
      <c r="P4343">
        <v>3</v>
      </c>
      <c r="Q4343">
        <v>2</v>
      </c>
      <c r="R4343">
        <v>39.700000000000003</v>
      </c>
      <c r="S4343">
        <v>1</v>
      </c>
      <c r="T4343">
        <v>2</v>
      </c>
      <c r="W4343" s="41" t="s">
        <v>1599</v>
      </c>
      <c r="X4343">
        <v>2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0</v>
      </c>
      <c r="AE4343">
        <v>1</v>
      </c>
    </row>
    <row r="4344" spans="1:38" x14ac:dyDescent="0.15">
      <c r="A4344">
        <v>1657</v>
      </c>
      <c r="B4344">
        <v>61</v>
      </c>
      <c r="C4344">
        <v>35</v>
      </c>
      <c r="D4344" s="19">
        <v>2004</v>
      </c>
      <c r="E4344" s="19">
        <v>9</v>
      </c>
      <c r="F4344" s="19">
        <v>1</v>
      </c>
      <c r="G4344" s="40">
        <f t="shared" si="532"/>
        <v>38231</v>
      </c>
      <c r="H4344">
        <f t="shared" si="533"/>
        <v>36</v>
      </c>
      <c r="I4344" s="38">
        <v>0</v>
      </c>
      <c r="J4344" s="38">
        <v>0.3756944444444445</v>
      </c>
      <c r="K4344">
        <v>6350</v>
      </c>
      <c r="L4344">
        <v>26</v>
      </c>
      <c r="O4344">
        <v>7</v>
      </c>
      <c r="P4344">
        <v>3</v>
      </c>
      <c r="Q4344">
        <v>1</v>
      </c>
      <c r="W4344" s="41" t="s">
        <v>278</v>
      </c>
      <c r="X4344">
        <v>0</v>
      </c>
      <c r="Y4344">
        <v>1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</row>
    <row r="4345" spans="1:38" x14ac:dyDescent="0.15">
      <c r="A4345">
        <v>1665</v>
      </c>
      <c r="B4345">
        <v>61</v>
      </c>
      <c r="C4345">
        <v>36</v>
      </c>
      <c r="D4345" s="19">
        <v>2004</v>
      </c>
      <c r="E4345" s="19">
        <v>9</v>
      </c>
      <c r="F4345" s="19">
        <v>3</v>
      </c>
      <c r="G4345" s="40">
        <f t="shared" si="532"/>
        <v>38233</v>
      </c>
      <c r="H4345">
        <f t="shared" si="533"/>
        <v>36</v>
      </c>
      <c r="I4345" s="38">
        <v>11</v>
      </c>
      <c r="J4345" s="38">
        <v>11</v>
      </c>
      <c r="K4345">
        <v>4967</v>
      </c>
      <c r="L4345">
        <v>25</v>
      </c>
      <c r="O4345">
        <v>7</v>
      </c>
      <c r="P4345">
        <v>3</v>
      </c>
      <c r="Q4345">
        <v>1</v>
      </c>
      <c r="R4345">
        <v>37.200000000000003</v>
      </c>
      <c r="S4345">
        <v>0</v>
      </c>
      <c r="T4345">
        <v>3</v>
      </c>
      <c r="W4345" s="41" t="s">
        <v>50</v>
      </c>
      <c r="X4345">
        <v>5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1</v>
      </c>
      <c r="AE4345">
        <v>1</v>
      </c>
    </row>
    <row r="4346" spans="1:38" x14ac:dyDescent="0.15">
      <c r="A4346">
        <v>2126</v>
      </c>
      <c r="B4346">
        <v>78</v>
      </c>
      <c r="C4346">
        <v>37</v>
      </c>
      <c r="D4346" s="17">
        <v>2003</v>
      </c>
      <c r="E4346" s="17">
        <v>9</v>
      </c>
      <c r="F4346" s="17">
        <v>9</v>
      </c>
      <c r="G4346" s="40">
        <f t="shared" ref="G4346:G4361" si="534">DATE(D4346,E4346,F4346)</f>
        <v>37873</v>
      </c>
      <c r="H4346">
        <f t="shared" ref="H4346:H4361" si="535">INT((G4346-DATE(YEAR(G4346-WEEKDAY(G4346-1)+4),1,3)+WEEKDAY(DATE(YEAR(G4346-WEEKDAY(G4346-1)+4),1,3))+5)/7)</f>
        <v>37</v>
      </c>
      <c r="I4346" s="38">
        <v>0</v>
      </c>
      <c r="J4346" s="38">
        <v>0.32291666666666669</v>
      </c>
      <c r="K4346">
        <v>4421</v>
      </c>
      <c r="L4346">
        <v>24</v>
      </c>
      <c r="O4346">
        <v>7</v>
      </c>
      <c r="P4346">
        <v>3</v>
      </c>
      <c r="Q4346">
        <v>2</v>
      </c>
      <c r="R4346">
        <v>39.4</v>
      </c>
      <c r="S4346">
        <v>1</v>
      </c>
      <c r="T4346">
        <v>2</v>
      </c>
      <c r="W4346" s="41" t="s">
        <v>118</v>
      </c>
      <c r="X4346">
        <v>1</v>
      </c>
      <c r="Y4346">
        <v>0</v>
      </c>
      <c r="Z4346">
        <v>1</v>
      </c>
      <c r="AA4346">
        <v>0</v>
      </c>
      <c r="AB4346">
        <v>0</v>
      </c>
      <c r="AC4346">
        <v>0</v>
      </c>
      <c r="AD4346">
        <v>0</v>
      </c>
      <c r="AE4346">
        <v>1</v>
      </c>
      <c r="AK4346">
        <v>204</v>
      </c>
      <c r="AL4346">
        <v>509</v>
      </c>
    </row>
    <row r="4347" spans="1:38" x14ac:dyDescent="0.15">
      <c r="A4347">
        <v>2125</v>
      </c>
      <c r="B4347">
        <v>78</v>
      </c>
      <c r="C4347">
        <v>37</v>
      </c>
      <c r="D4347" s="19">
        <v>2003</v>
      </c>
      <c r="E4347" s="19">
        <v>9</v>
      </c>
      <c r="F4347" s="19">
        <v>9</v>
      </c>
      <c r="G4347" s="40">
        <f t="shared" si="534"/>
        <v>37873</v>
      </c>
      <c r="H4347">
        <f t="shared" si="535"/>
        <v>37</v>
      </c>
      <c r="I4347" s="38">
        <v>0</v>
      </c>
      <c r="J4347" s="38">
        <v>0.30208333333333331</v>
      </c>
      <c r="K4347">
        <v>3739</v>
      </c>
      <c r="L4347">
        <v>28</v>
      </c>
      <c r="O4347">
        <v>7</v>
      </c>
      <c r="P4347">
        <v>3</v>
      </c>
      <c r="Q4347">
        <v>2</v>
      </c>
      <c r="R4347">
        <v>38.1</v>
      </c>
      <c r="S4347">
        <v>1</v>
      </c>
      <c r="T4347">
        <v>2</v>
      </c>
      <c r="W4347" s="41" t="s">
        <v>118</v>
      </c>
      <c r="X4347">
        <v>1</v>
      </c>
      <c r="Y4347">
        <v>0</v>
      </c>
      <c r="Z4347">
        <v>1</v>
      </c>
      <c r="AA4347">
        <v>0</v>
      </c>
      <c r="AB4347">
        <v>0</v>
      </c>
      <c r="AC4347">
        <v>0</v>
      </c>
      <c r="AD4347">
        <v>0</v>
      </c>
      <c r="AE4347">
        <v>1</v>
      </c>
    </row>
    <row r="4348" spans="1:38" x14ac:dyDescent="0.15">
      <c r="A4348">
        <v>2093</v>
      </c>
      <c r="B4348">
        <v>77</v>
      </c>
      <c r="C4348">
        <v>37</v>
      </c>
      <c r="D4348" s="17">
        <v>2003</v>
      </c>
      <c r="E4348" s="17">
        <v>9</v>
      </c>
      <c r="F4348" s="17">
        <v>11</v>
      </c>
      <c r="G4348" s="40">
        <f t="shared" si="534"/>
        <v>37875</v>
      </c>
      <c r="H4348">
        <f t="shared" si="535"/>
        <v>37</v>
      </c>
      <c r="I4348" s="38">
        <v>0</v>
      </c>
      <c r="J4348" s="38">
        <v>0.46111111111111108</v>
      </c>
      <c r="L4348">
        <v>20</v>
      </c>
      <c r="O4348">
        <v>7</v>
      </c>
      <c r="P4348">
        <v>3</v>
      </c>
      <c r="Q4348">
        <v>1</v>
      </c>
      <c r="T4348">
        <v>2</v>
      </c>
      <c r="W4348" s="41" t="s">
        <v>49</v>
      </c>
      <c r="X4348">
        <v>3</v>
      </c>
      <c r="Y4348">
        <v>0</v>
      </c>
      <c r="Z4348">
        <v>0</v>
      </c>
      <c r="AA4348">
        <v>0</v>
      </c>
      <c r="AB4348">
        <v>1</v>
      </c>
      <c r="AC4348">
        <v>0</v>
      </c>
      <c r="AD4348">
        <v>0</v>
      </c>
      <c r="AE4348">
        <v>1</v>
      </c>
    </row>
    <row r="4349" spans="1:38" x14ac:dyDescent="0.15">
      <c r="A4349">
        <v>2091</v>
      </c>
      <c r="B4349">
        <v>77</v>
      </c>
      <c r="C4349">
        <v>37</v>
      </c>
      <c r="D4349" s="17">
        <v>2003</v>
      </c>
      <c r="E4349" s="17">
        <v>9</v>
      </c>
      <c r="F4349" s="17">
        <v>11</v>
      </c>
      <c r="G4349" s="40">
        <f t="shared" si="534"/>
        <v>37875</v>
      </c>
      <c r="H4349">
        <f t="shared" si="535"/>
        <v>37</v>
      </c>
      <c r="I4349" s="38">
        <v>0</v>
      </c>
      <c r="J4349" s="38">
        <v>0.37708333333333338</v>
      </c>
      <c r="L4349">
        <v>25</v>
      </c>
      <c r="O4349">
        <v>7</v>
      </c>
      <c r="P4349">
        <v>3</v>
      </c>
      <c r="Q4349">
        <v>1</v>
      </c>
      <c r="R4349">
        <v>36</v>
      </c>
      <c r="S4349">
        <v>0</v>
      </c>
      <c r="T4349">
        <v>2</v>
      </c>
      <c r="W4349" s="41" t="s">
        <v>1701</v>
      </c>
      <c r="X4349">
        <v>2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0</v>
      </c>
      <c r="AE4349">
        <v>1</v>
      </c>
    </row>
    <row r="4350" spans="1:38" x14ac:dyDescent="0.15">
      <c r="A4350">
        <v>2096</v>
      </c>
      <c r="B4350">
        <v>77</v>
      </c>
      <c r="C4350">
        <v>37</v>
      </c>
      <c r="D4350" s="17">
        <v>2003</v>
      </c>
      <c r="E4350" s="17">
        <v>9</v>
      </c>
      <c r="F4350" s="17">
        <v>12</v>
      </c>
      <c r="G4350" s="40">
        <f t="shared" si="534"/>
        <v>37876</v>
      </c>
      <c r="H4350">
        <f t="shared" si="535"/>
        <v>37</v>
      </c>
      <c r="I4350" s="38">
        <v>0</v>
      </c>
      <c r="J4350" s="38">
        <v>0.34375</v>
      </c>
      <c r="K4350">
        <v>1657</v>
      </c>
      <c r="L4350">
        <v>25</v>
      </c>
      <c r="O4350">
        <v>7</v>
      </c>
      <c r="P4350">
        <v>3</v>
      </c>
      <c r="Q4350">
        <v>1</v>
      </c>
      <c r="T4350">
        <v>2</v>
      </c>
      <c r="W4350" s="41" t="s">
        <v>278</v>
      </c>
      <c r="X4350">
        <v>0</v>
      </c>
      <c r="Y4350">
        <v>1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</row>
    <row r="4351" spans="1:38" x14ac:dyDescent="0.15">
      <c r="A4351">
        <v>3427</v>
      </c>
      <c r="B4351">
        <v>154</v>
      </c>
      <c r="C4351">
        <v>37</v>
      </c>
      <c r="D4351" s="17">
        <v>2003</v>
      </c>
      <c r="E4351" s="17">
        <v>9</v>
      </c>
      <c r="F4351" s="17">
        <v>14</v>
      </c>
      <c r="G4351" s="40">
        <f t="shared" si="534"/>
        <v>37878</v>
      </c>
      <c r="H4351">
        <f t="shared" si="535"/>
        <v>37</v>
      </c>
      <c r="I4351" s="38">
        <v>0</v>
      </c>
      <c r="J4351" s="38">
        <v>0.33611111111111108</v>
      </c>
      <c r="K4351">
        <v>4083</v>
      </c>
      <c r="L4351">
        <v>24</v>
      </c>
      <c r="O4351">
        <v>7</v>
      </c>
      <c r="P4351">
        <v>3</v>
      </c>
      <c r="Q4351">
        <v>1</v>
      </c>
      <c r="R4351">
        <v>36.200000000000003</v>
      </c>
      <c r="S4351">
        <v>0</v>
      </c>
      <c r="T4351">
        <v>2</v>
      </c>
      <c r="W4351" s="41" t="s">
        <v>118</v>
      </c>
      <c r="X4351">
        <v>1</v>
      </c>
      <c r="Y4351">
        <v>0</v>
      </c>
      <c r="Z4351">
        <v>1</v>
      </c>
      <c r="AA4351">
        <v>0</v>
      </c>
      <c r="AB4351">
        <v>0</v>
      </c>
      <c r="AC4351">
        <v>0</v>
      </c>
      <c r="AD4351">
        <v>0</v>
      </c>
      <c r="AE4351">
        <v>1</v>
      </c>
    </row>
    <row r="4352" spans="1:38" x14ac:dyDescent="0.15">
      <c r="A4352">
        <v>3429</v>
      </c>
      <c r="B4352">
        <v>154</v>
      </c>
      <c r="C4352">
        <v>37</v>
      </c>
      <c r="D4352" s="17">
        <v>2003</v>
      </c>
      <c r="E4352" s="17">
        <v>9</v>
      </c>
      <c r="F4352" s="17">
        <v>14</v>
      </c>
      <c r="G4352" s="40">
        <f t="shared" si="534"/>
        <v>37878</v>
      </c>
      <c r="H4352">
        <f t="shared" si="535"/>
        <v>37</v>
      </c>
      <c r="I4352" s="38">
        <v>0</v>
      </c>
      <c r="J4352" s="38">
        <v>0.37847222222222227</v>
      </c>
      <c r="L4352">
        <v>26</v>
      </c>
      <c r="O4352">
        <v>7</v>
      </c>
      <c r="P4352">
        <v>3</v>
      </c>
      <c r="Q4352">
        <v>1</v>
      </c>
      <c r="R4352">
        <v>35.700000000000003</v>
      </c>
      <c r="S4352">
        <v>0</v>
      </c>
      <c r="T4352">
        <v>2</v>
      </c>
      <c r="W4352" s="41" t="s">
        <v>118</v>
      </c>
      <c r="X4352">
        <v>3</v>
      </c>
      <c r="Y4352">
        <v>0</v>
      </c>
      <c r="Z4352">
        <v>0</v>
      </c>
      <c r="AA4352">
        <v>0</v>
      </c>
      <c r="AB4352">
        <v>1</v>
      </c>
      <c r="AC4352">
        <v>0</v>
      </c>
      <c r="AD4352">
        <v>0</v>
      </c>
      <c r="AE4352">
        <v>1</v>
      </c>
    </row>
    <row r="4353" spans="1:41" x14ac:dyDescent="0.15">
      <c r="A4353">
        <v>1671</v>
      </c>
      <c r="B4353">
        <v>61</v>
      </c>
      <c r="C4353">
        <v>36</v>
      </c>
      <c r="D4353" s="17">
        <v>2004</v>
      </c>
      <c r="E4353" s="17">
        <v>9</v>
      </c>
      <c r="F4353" s="17">
        <v>6</v>
      </c>
      <c r="G4353" s="40">
        <f t="shared" si="534"/>
        <v>38236</v>
      </c>
      <c r="H4353">
        <f t="shared" si="535"/>
        <v>37</v>
      </c>
      <c r="I4353" s="38">
        <v>0</v>
      </c>
      <c r="J4353" s="38">
        <v>0.4201388888888889</v>
      </c>
      <c r="K4353">
        <v>6353</v>
      </c>
      <c r="L4353">
        <v>27</v>
      </c>
      <c r="O4353">
        <v>7</v>
      </c>
      <c r="P4353">
        <v>3</v>
      </c>
      <c r="Q4353">
        <v>1</v>
      </c>
      <c r="T4353">
        <v>3</v>
      </c>
      <c r="W4353" s="41" t="s">
        <v>50</v>
      </c>
      <c r="X4353">
        <v>1</v>
      </c>
      <c r="Y4353">
        <v>0</v>
      </c>
      <c r="Z4353">
        <v>1</v>
      </c>
      <c r="AA4353">
        <v>0</v>
      </c>
      <c r="AB4353">
        <v>0</v>
      </c>
      <c r="AC4353">
        <v>0</v>
      </c>
      <c r="AD4353">
        <v>0</v>
      </c>
      <c r="AE4353">
        <v>1</v>
      </c>
    </row>
    <row r="4354" spans="1:41" x14ac:dyDescent="0.15">
      <c r="A4354">
        <v>1669</v>
      </c>
      <c r="B4354">
        <v>61</v>
      </c>
      <c r="C4354">
        <v>36</v>
      </c>
      <c r="D4354" s="17">
        <v>2004</v>
      </c>
      <c r="E4354" s="17">
        <v>9</v>
      </c>
      <c r="F4354" s="17">
        <v>6</v>
      </c>
      <c r="G4354" s="40">
        <f t="shared" si="534"/>
        <v>38236</v>
      </c>
      <c r="H4354">
        <f t="shared" si="535"/>
        <v>37</v>
      </c>
      <c r="I4354" s="38">
        <v>0</v>
      </c>
      <c r="J4354" s="38">
        <v>0.37847222222222227</v>
      </c>
      <c r="L4354">
        <v>22</v>
      </c>
      <c r="O4354">
        <v>7</v>
      </c>
      <c r="P4354">
        <v>3</v>
      </c>
      <c r="Q4354">
        <v>2</v>
      </c>
      <c r="W4354" s="41" t="s">
        <v>27</v>
      </c>
      <c r="X4354">
        <v>3</v>
      </c>
      <c r="Y4354">
        <v>0</v>
      </c>
      <c r="Z4354">
        <v>0</v>
      </c>
      <c r="AA4354">
        <v>0</v>
      </c>
      <c r="AB4354">
        <v>1</v>
      </c>
      <c r="AC4354">
        <v>0</v>
      </c>
      <c r="AD4354">
        <v>0</v>
      </c>
      <c r="AE4354">
        <v>1</v>
      </c>
    </row>
    <row r="4355" spans="1:41" x14ac:dyDescent="0.15">
      <c r="A4355">
        <v>1673</v>
      </c>
      <c r="B4355">
        <v>61</v>
      </c>
      <c r="C4355">
        <v>36</v>
      </c>
      <c r="D4355" s="17">
        <v>2004</v>
      </c>
      <c r="E4355" s="17">
        <v>9</v>
      </c>
      <c r="F4355" s="17">
        <v>7</v>
      </c>
      <c r="G4355" s="40">
        <f t="shared" si="534"/>
        <v>38237</v>
      </c>
      <c r="H4355">
        <f t="shared" si="535"/>
        <v>37</v>
      </c>
      <c r="I4355" s="38">
        <v>0</v>
      </c>
      <c r="J4355" s="38">
        <v>0.3923611111111111</v>
      </c>
      <c r="K4355">
        <v>381</v>
      </c>
      <c r="L4355">
        <v>27</v>
      </c>
      <c r="O4355">
        <v>7</v>
      </c>
      <c r="P4355">
        <v>3</v>
      </c>
      <c r="Q4355">
        <v>2</v>
      </c>
      <c r="T4355">
        <v>3</v>
      </c>
      <c r="W4355" s="41" t="s">
        <v>49</v>
      </c>
      <c r="X4355">
        <v>5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1</v>
      </c>
      <c r="AE4355">
        <v>1</v>
      </c>
    </row>
    <row r="4356" spans="1:41" x14ac:dyDescent="0.15">
      <c r="A4356">
        <v>1682</v>
      </c>
      <c r="B4356">
        <v>61</v>
      </c>
      <c r="C4356">
        <v>36</v>
      </c>
      <c r="D4356" s="17">
        <v>2004</v>
      </c>
      <c r="E4356" s="17">
        <v>9</v>
      </c>
      <c r="F4356" s="17">
        <v>8</v>
      </c>
      <c r="G4356" s="40">
        <f t="shared" si="534"/>
        <v>38238</v>
      </c>
      <c r="H4356">
        <f t="shared" si="535"/>
        <v>37</v>
      </c>
      <c r="I4356" s="38">
        <v>0</v>
      </c>
      <c r="J4356" s="38">
        <v>0.48958333333333331</v>
      </c>
      <c r="K4356">
        <v>159</v>
      </c>
      <c r="L4356">
        <v>23</v>
      </c>
      <c r="O4356">
        <v>7</v>
      </c>
      <c r="P4356">
        <v>3</v>
      </c>
      <c r="Q4356">
        <v>2</v>
      </c>
      <c r="R4356">
        <v>37.5</v>
      </c>
      <c r="S4356">
        <v>1</v>
      </c>
      <c r="T4356">
        <v>3</v>
      </c>
      <c r="W4356" s="41" t="s">
        <v>50</v>
      </c>
      <c r="X4356">
        <v>0</v>
      </c>
      <c r="Y4356">
        <v>1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</row>
    <row r="4357" spans="1:41" x14ac:dyDescent="0.15">
      <c r="A4357">
        <v>3942</v>
      </c>
      <c r="B4357">
        <v>172</v>
      </c>
      <c r="C4357">
        <v>37</v>
      </c>
      <c r="D4357" s="19">
        <v>2008</v>
      </c>
      <c r="E4357" s="19">
        <v>9</v>
      </c>
      <c r="F4357" s="19">
        <v>9</v>
      </c>
      <c r="G4357" s="40">
        <f t="shared" si="534"/>
        <v>39700</v>
      </c>
      <c r="H4357">
        <f t="shared" si="535"/>
        <v>37</v>
      </c>
      <c r="I4357" s="29">
        <v>0.40972222222222227</v>
      </c>
      <c r="J4357" s="29">
        <v>0.40972222222222221</v>
      </c>
      <c r="N4357">
        <v>25</v>
      </c>
      <c r="O4357">
        <v>7</v>
      </c>
      <c r="P4357">
        <v>3</v>
      </c>
      <c r="Q4357">
        <v>1</v>
      </c>
      <c r="T4357">
        <v>3</v>
      </c>
      <c r="W4357" s="41" t="s">
        <v>278</v>
      </c>
      <c r="X4357">
        <v>3</v>
      </c>
      <c r="Y4357">
        <v>0</v>
      </c>
      <c r="Z4357">
        <v>0</v>
      </c>
      <c r="AA4357">
        <v>0</v>
      </c>
      <c r="AB4357">
        <v>1</v>
      </c>
      <c r="AC4357">
        <v>0</v>
      </c>
      <c r="AD4357">
        <v>0</v>
      </c>
      <c r="AE4357">
        <v>1</v>
      </c>
    </row>
    <row r="4358" spans="1:41" x14ac:dyDescent="0.15">
      <c r="A4358">
        <v>3943</v>
      </c>
      <c r="B4358">
        <v>172</v>
      </c>
      <c r="C4358">
        <v>37</v>
      </c>
      <c r="D4358" s="17">
        <v>2008</v>
      </c>
      <c r="E4358" s="17">
        <v>9</v>
      </c>
      <c r="F4358" s="17">
        <v>9</v>
      </c>
      <c r="G4358" s="40">
        <f t="shared" si="534"/>
        <v>39700</v>
      </c>
      <c r="H4358">
        <f t="shared" si="535"/>
        <v>37</v>
      </c>
      <c r="I4358" s="29">
        <v>0.42777777777777781</v>
      </c>
      <c r="J4358" s="29">
        <v>0.42777777777777781</v>
      </c>
      <c r="N4358">
        <v>20</v>
      </c>
      <c r="O4358">
        <v>7</v>
      </c>
      <c r="P4358">
        <v>3</v>
      </c>
      <c r="Q4358">
        <v>2</v>
      </c>
      <c r="T4358">
        <v>3</v>
      </c>
      <c r="W4358" s="41" t="s">
        <v>50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</row>
    <row r="4359" spans="1:41" x14ac:dyDescent="0.15">
      <c r="A4359">
        <v>3941</v>
      </c>
      <c r="B4359">
        <v>172</v>
      </c>
      <c r="C4359">
        <v>37</v>
      </c>
      <c r="D4359" s="17">
        <v>2008</v>
      </c>
      <c r="E4359" s="17">
        <v>9</v>
      </c>
      <c r="F4359" s="17">
        <v>9</v>
      </c>
      <c r="G4359" s="40">
        <f t="shared" si="534"/>
        <v>39700</v>
      </c>
      <c r="H4359">
        <f t="shared" si="535"/>
        <v>37</v>
      </c>
      <c r="I4359" s="29">
        <v>0.36180555555555555</v>
      </c>
      <c r="J4359" s="29">
        <v>0.36180555555555555</v>
      </c>
      <c r="N4359">
        <v>20</v>
      </c>
      <c r="O4359">
        <v>7</v>
      </c>
      <c r="P4359">
        <v>3</v>
      </c>
      <c r="Q4359">
        <v>1</v>
      </c>
      <c r="R4359">
        <v>36.700000000000003</v>
      </c>
      <c r="S4359">
        <v>0</v>
      </c>
      <c r="W4359" s="41" t="s">
        <v>118</v>
      </c>
      <c r="X4359">
        <v>3</v>
      </c>
      <c r="Y4359">
        <v>0</v>
      </c>
      <c r="Z4359">
        <v>0</v>
      </c>
      <c r="AA4359">
        <v>0</v>
      </c>
      <c r="AB4359">
        <v>1</v>
      </c>
      <c r="AC4359">
        <v>0</v>
      </c>
      <c r="AD4359">
        <v>0</v>
      </c>
      <c r="AE4359">
        <v>1</v>
      </c>
    </row>
    <row r="4360" spans="1:41" x14ac:dyDescent="0.15">
      <c r="A4360">
        <v>3953</v>
      </c>
      <c r="B4360">
        <v>172</v>
      </c>
      <c r="C4360">
        <v>37</v>
      </c>
      <c r="D4360" s="17">
        <v>2008</v>
      </c>
      <c r="E4360" s="17">
        <v>9</v>
      </c>
      <c r="F4360" s="17">
        <v>11</v>
      </c>
      <c r="G4360" s="40">
        <f t="shared" si="534"/>
        <v>39702</v>
      </c>
      <c r="H4360">
        <f t="shared" si="535"/>
        <v>37</v>
      </c>
      <c r="I4360" s="29">
        <v>0.40277777777777773</v>
      </c>
      <c r="J4360" s="29">
        <v>0.40277777777777779</v>
      </c>
      <c r="K4360">
        <v>8200</v>
      </c>
      <c r="N4360">
        <v>20</v>
      </c>
      <c r="O4360">
        <v>7</v>
      </c>
      <c r="P4360">
        <v>3</v>
      </c>
      <c r="Q4360">
        <v>2</v>
      </c>
      <c r="T4360">
        <v>3</v>
      </c>
      <c r="W4360" s="41" t="s">
        <v>118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</row>
    <row r="4361" spans="1:41" x14ac:dyDescent="0.15">
      <c r="A4361">
        <v>3951</v>
      </c>
      <c r="B4361">
        <v>172</v>
      </c>
      <c r="C4361">
        <v>37</v>
      </c>
      <c r="D4361" s="19">
        <v>2008</v>
      </c>
      <c r="E4361" s="19">
        <v>9</v>
      </c>
      <c r="F4361" s="19">
        <v>11</v>
      </c>
      <c r="G4361" s="40">
        <f t="shared" si="534"/>
        <v>39702</v>
      </c>
      <c r="H4361">
        <f t="shared" si="535"/>
        <v>37</v>
      </c>
      <c r="I4361" s="29">
        <v>0.38611111111111113</v>
      </c>
      <c r="J4361" s="29">
        <v>0.38611111111111113</v>
      </c>
      <c r="N4361">
        <v>25</v>
      </c>
      <c r="O4361">
        <v>7</v>
      </c>
      <c r="P4361">
        <v>3</v>
      </c>
      <c r="Q4361">
        <v>2</v>
      </c>
      <c r="T4361">
        <v>3</v>
      </c>
      <c r="W4361" s="41" t="s">
        <v>118</v>
      </c>
      <c r="X4361">
        <v>0</v>
      </c>
      <c r="Y4361">
        <v>1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</row>
    <row r="4362" spans="1:41" x14ac:dyDescent="0.15">
      <c r="A4362">
        <v>2104</v>
      </c>
      <c r="B4362">
        <v>77</v>
      </c>
      <c r="C4362">
        <v>37</v>
      </c>
      <c r="D4362" s="17">
        <v>2003</v>
      </c>
      <c r="E4362" s="17">
        <v>9</v>
      </c>
      <c r="F4362" s="17">
        <v>15</v>
      </c>
      <c r="G4362" s="40">
        <f t="shared" ref="G4362:G4373" si="536">DATE(D4362,E4362,F4362)</f>
        <v>37879</v>
      </c>
      <c r="H4362">
        <f t="shared" ref="H4362:H4373" si="537">INT((G4362-DATE(YEAR(G4362-WEEKDAY(G4362-1)+4),1,3)+WEEKDAY(DATE(YEAR(G4362-WEEKDAY(G4362-1)+4),1,3))+5)/7)</f>
        <v>38</v>
      </c>
      <c r="I4362" s="38">
        <v>10</v>
      </c>
      <c r="J4362" s="38">
        <v>10</v>
      </c>
      <c r="L4362">
        <v>26</v>
      </c>
      <c r="O4362">
        <v>7</v>
      </c>
      <c r="P4362">
        <v>3</v>
      </c>
      <c r="Q4362">
        <v>2</v>
      </c>
      <c r="R4362">
        <v>36.6</v>
      </c>
      <c r="S4362">
        <v>0</v>
      </c>
      <c r="T4362">
        <v>2</v>
      </c>
      <c r="W4362" s="41" t="s">
        <v>118</v>
      </c>
      <c r="X4362">
        <v>0</v>
      </c>
      <c r="Y4362">
        <v>1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</row>
    <row r="4363" spans="1:41" x14ac:dyDescent="0.15">
      <c r="A4363">
        <v>3441</v>
      </c>
      <c r="B4363">
        <v>154</v>
      </c>
      <c r="C4363">
        <v>37</v>
      </c>
      <c r="D4363" s="17">
        <v>2003</v>
      </c>
      <c r="E4363" s="17">
        <v>9</v>
      </c>
      <c r="F4363" s="17">
        <v>15</v>
      </c>
      <c r="G4363" s="40">
        <f t="shared" si="536"/>
        <v>37879</v>
      </c>
      <c r="H4363">
        <f t="shared" si="537"/>
        <v>38</v>
      </c>
      <c r="I4363" s="38">
        <v>0</v>
      </c>
      <c r="J4363" s="38">
        <v>0.41319444444444442</v>
      </c>
      <c r="K4363">
        <v>165</v>
      </c>
      <c r="L4363">
        <v>23</v>
      </c>
      <c r="O4363">
        <v>7</v>
      </c>
      <c r="P4363">
        <v>3</v>
      </c>
      <c r="Q4363">
        <v>2</v>
      </c>
      <c r="T4363">
        <v>2</v>
      </c>
      <c r="W4363" s="41" t="s">
        <v>339</v>
      </c>
      <c r="X4363">
        <v>0</v>
      </c>
      <c r="Y4363">
        <v>1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</row>
    <row r="4364" spans="1:41" x14ac:dyDescent="0.15">
      <c r="A4364">
        <v>2055</v>
      </c>
      <c r="B4364">
        <v>76</v>
      </c>
      <c r="C4364">
        <v>38</v>
      </c>
      <c r="D4364" s="17">
        <v>2003</v>
      </c>
      <c r="E4364" s="17">
        <v>9</v>
      </c>
      <c r="F4364" s="17">
        <v>17</v>
      </c>
      <c r="G4364" s="40">
        <f t="shared" si="536"/>
        <v>37881</v>
      </c>
      <c r="H4364">
        <f t="shared" si="537"/>
        <v>38</v>
      </c>
      <c r="I4364" s="38">
        <v>0</v>
      </c>
      <c r="J4364" s="38">
        <v>0.4201388888888889</v>
      </c>
      <c r="K4364">
        <v>1707</v>
      </c>
      <c r="L4364">
        <v>21</v>
      </c>
      <c r="O4364">
        <v>7</v>
      </c>
      <c r="P4364">
        <v>3</v>
      </c>
      <c r="Q4364">
        <v>1</v>
      </c>
      <c r="R4364">
        <v>36.6</v>
      </c>
      <c r="S4364">
        <v>0</v>
      </c>
      <c r="T4364">
        <v>2</v>
      </c>
      <c r="W4364" s="41" t="s">
        <v>278</v>
      </c>
      <c r="X4364">
        <v>3</v>
      </c>
      <c r="Y4364">
        <v>0</v>
      </c>
      <c r="Z4364">
        <v>0</v>
      </c>
      <c r="AA4364">
        <v>0</v>
      </c>
      <c r="AB4364">
        <v>1</v>
      </c>
      <c r="AC4364">
        <v>0</v>
      </c>
      <c r="AD4364">
        <v>0</v>
      </c>
      <c r="AE4364">
        <v>1</v>
      </c>
    </row>
    <row r="4365" spans="1:41" x14ac:dyDescent="0.15">
      <c r="A4365">
        <v>2050</v>
      </c>
      <c r="B4365">
        <v>76</v>
      </c>
      <c r="C4365">
        <v>38</v>
      </c>
      <c r="D4365" s="17">
        <v>2003</v>
      </c>
      <c r="E4365" s="17">
        <v>9</v>
      </c>
      <c r="F4365" s="17">
        <v>17</v>
      </c>
      <c r="G4365" s="40">
        <f t="shared" si="536"/>
        <v>37881</v>
      </c>
      <c r="H4365">
        <f t="shared" si="537"/>
        <v>38</v>
      </c>
      <c r="I4365" s="38">
        <v>0</v>
      </c>
      <c r="J4365" s="38">
        <v>0.33888888888888885</v>
      </c>
      <c r="K4365">
        <v>4436</v>
      </c>
      <c r="L4365">
        <v>23</v>
      </c>
      <c r="O4365">
        <v>7</v>
      </c>
      <c r="P4365">
        <v>3</v>
      </c>
      <c r="Q4365">
        <v>2</v>
      </c>
      <c r="T4365">
        <v>2</v>
      </c>
      <c r="W4365" s="41" t="s">
        <v>49</v>
      </c>
      <c r="X4365">
        <v>0</v>
      </c>
      <c r="Y4365">
        <v>1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M4365" t="s">
        <v>2918</v>
      </c>
      <c r="AO4365" t="s">
        <v>1335</v>
      </c>
    </row>
    <row r="4366" spans="1:41" x14ac:dyDescent="0.15">
      <c r="A4366">
        <v>2060</v>
      </c>
      <c r="B4366">
        <v>76</v>
      </c>
      <c r="C4366">
        <v>38</v>
      </c>
      <c r="D4366" s="17">
        <v>2003</v>
      </c>
      <c r="E4366" s="17">
        <v>9</v>
      </c>
      <c r="F4366" s="17">
        <v>18</v>
      </c>
      <c r="G4366" s="40">
        <f t="shared" si="536"/>
        <v>37882</v>
      </c>
      <c r="H4366">
        <f t="shared" si="537"/>
        <v>38</v>
      </c>
      <c r="I4366" s="38">
        <v>0</v>
      </c>
      <c r="J4366" s="38">
        <v>0.37847222222222227</v>
      </c>
      <c r="K4366">
        <v>4440</v>
      </c>
      <c r="L4366">
        <v>20</v>
      </c>
      <c r="O4366">
        <v>7</v>
      </c>
      <c r="P4366">
        <v>3</v>
      </c>
      <c r="Q4366">
        <v>2</v>
      </c>
      <c r="T4366">
        <v>2</v>
      </c>
      <c r="W4366" s="41" t="s">
        <v>118</v>
      </c>
      <c r="X4366">
        <v>1</v>
      </c>
      <c r="Y4366">
        <v>0</v>
      </c>
      <c r="Z4366">
        <v>1</v>
      </c>
      <c r="AA4366">
        <v>0</v>
      </c>
      <c r="AB4366">
        <v>0</v>
      </c>
      <c r="AC4366">
        <v>0</v>
      </c>
      <c r="AD4366">
        <v>0</v>
      </c>
      <c r="AE4366">
        <v>1</v>
      </c>
    </row>
    <row r="4367" spans="1:41" x14ac:dyDescent="0.15">
      <c r="A4367">
        <v>2057</v>
      </c>
      <c r="B4367">
        <v>76</v>
      </c>
      <c r="C4367">
        <v>38</v>
      </c>
      <c r="D4367" s="19">
        <v>2003</v>
      </c>
      <c r="E4367" s="19">
        <v>9</v>
      </c>
      <c r="F4367" s="19">
        <v>18</v>
      </c>
      <c r="G4367" s="40">
        <f t="shared" si="536"/>
        <v>37882</v>
      </c>
      <c r="H4367">
        <f t="shared" si="537"/>
        <v>38</v>
      </c>
      <c r="I4367" s="38">
        <v>0</v>
      </c>
      <c r="J4367" s="38">
        <v>0.3298611111111111</v>
      </c>
      <c r="L4367">
        <v>25</v>
      </c>
      <c r="O4367">
        <v>7</v>
      </c>
      <c r="P4367">
        <v>3</v>
      </c>
      <c r="Q4367">
        <v>1</v>
      </c>
      <c r="T4367">
        <v>2</v>
      </c>
      <c r="W4367" s="41" t="s">
        <v>118</v>
      </c>
      <c r="X4367">
        <v>0</v>
      </c>
      <c r="Y4367">
        <v>1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</row>
    <row r="4368" spans="1:41" x14ac:dyDescent="0.15">
      <c r="A4368">
        <v>3962</v>
      </c>
      <c r="B4368">
        <v>172</v>
      </c>
      <c r="C4368">
        <v>37</v>
      </c>
      <c r="D4368" s="19">
        <v>2008</v>
      </c>
      <c r="E4368" s="19">
        <v>9</v>
      </c>
      <c r="F4368" s="19">
        <v>15</v>
      </c>
      <c r="G4368" s="40">
        <f t="shared" si="536"/>
        <v>39706</v>
      </c>
      <c r="H4368">
        <f t="shared" si="537"/>
        <v>38</v>
      </c>
      <c r="I4368" s="29">
        <v>0.375</v>
      </c>
      <c r="J4368" s="29">
        <v>0.375</v>
      </c>
      <c r="N4368">
        <v>20</v>
      </c>
      <c r="O4368">
        <v>7</v>
      </c>
      <c r="P4368">
        <v>3</v>
      </c>
      <c r="Q4368">
        <v>2</v>
      </c>
      <c r="T4368">
        <v>3</v>
      </c>
      <c r="W4368" s="41" t="s">
        <v>118</v>
      </c>
      <c r="X4368">
        <v>0</v>
      </c>
      <c r="Y4368">
        <v>1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</row>
    <row r="4369" spans="1:42" x14ac:dyDescent="0.15">
      <c r="A4369">
        <v>3959</v>
      </c>
      <c r="B4369">
        <v>172</v>
      </c>
      <c r="C4369">
        <v>37</v>
      </c>
      <c r="D4369" s="17">
        <v>2008</v>
      </c>
      <c r="E4369" s="17">
        <v>9</v>
      </c>
      <c r="F4369" s="17">
        <v>15</v>
      </c>
      <c r="G4369" s="40">
        <f t="shared" si="536"/>
        <v>39706</v>
      </c>
      <c r="H4369">
        <f t="shared" si="537"/>
        <v>38</v>
      </c>
      <c r="I4369" s="29">
        <v>0.34652777777777777</v>
      </c>
      <c r="J4369" s="29">
        <v>0.34652777777777777</v>
      </c>
      <c r="N4369">
        <v>25</v>
      </c>
      <c r="O4369">
        <v>7</v>
      </c>
      <c r="P4369">
        <v>3</v>
      </c>
      <c r="Q4369">
        <v>2</v>
      </c>
      <c r="R4369">
        <v>37.299999999999997</v>
      </c>
      <c r="S4369">
        <v>0</v>
      </c>
      <c r="W4369" s="41" t="s">
        <v>118</v>
      </c>
      <c r="X4369">
        <v>1</v>
      </c>
      <c r="Y4369">
        <v>0</v>
      </c>
      <c r="Z4369">
        <v>1</v>
      </c>
      <c r="AA4369">
        <v>0</v>
      </c>
      <c r="AB4369">
        <v>0</v>
      </c>
      <c r="AC4369">
        <v>0</v>
      </c>
      <c r="AD4369">
        <v>0</v>
      </c>
      <c r="AE4369">
        <v>1</v>
      </c>
    </row>
    <row r="4370" spans="1:42" x14ac:dyDescent="0.15">
      <c r="A4370">
        <v>3915</v>
      </c>
      <c r="C4370">
        <v>38</v>
      </c>
      <c r="D4370" s="17">
        <v>2008</v>
      </c>
      <c r="E4370" s="17">
        <v>9</v>
      </c>
      <c r="F4370" s="17">
        <v>17</v>
      </c>
      <c r="G4370" s="40">
        <f t="shared" si="536"/>
        <v>39708</v>
      </c>
      <c r="H4370">
        <f t="shared" si="537"/>
        <v>38</v>
      </c>
      <c r="I4370" s="29">
        <v>0.38541666666666669</v>
      </c>
      <c r="J4370" s="29">
        <v>0.38541666666666669</v>
      </c>
      <c r="L4370">
        <v>21</v>
      </c>
      <c r="O4370">
        <v>7</v>
      </c>
      <c r="P4370">
        <v>3</v>
      </c>
      <c r="Q4370">
        <v>2</v>
      </c>
      <c r="T4370">
        <v>3</v>
      </c>
      <c r="W4370" s="41" t="s">
        <v>120</v>
      </c>
      <c r="X4370">
        <v>1</v>
      </c>
      <c r="Y4370">
        <v>0</v>
      </c>
      <c r="Z4370">
        <v>1</v>
      </c>
      <c r="AA4370">
        <v>0</v>
      </c>
      <c r="AB4370">
        <v>0</v>
      </c>
      <c r="AC4370">
        <v>0</v>
      </c>
      <c r="AD4370">
        <v>0</v>
      </c>
      <c r="AE4370">
        <v>1</v>
      </c>
    </row>
    <row r="4371" spans="1:42" x14ac:dyDescent="0.15">
      <c r="A4371">
        <v>3920</v>
      </c>
      <c r="C4371">
        <v>38</v>
      </c>
      <c r="D4371" s="17">
        <v>2008</v>
      </c>
      <c r="E4371" s="17">
        <v>9</v>
      </c>
      <c r="F4371" s="17">
        <v>17</v>
      </c>
      <c r="G4371" s="40">
        <f t="shared" si="536"/>
        <v>39708</v>
      </c>
      <c r="H4371">
        <f t="shared" si="537"/>
        <v>38</v>
      </c>
      <c r="I4371" s="29">
        <v>0.46249999999999997</v>
      </c>
      <c r="J4371" s="29">
        <v>0.46249999999999997</v>
      </c>
      <c r="K4371">
        <v>8209</v>
      </c>
      <c r="N4371">
        <v>20</v>
      </c>
      <c r="O4371">
        <v>7</v>
      </c>
      <c r="P4371">
        <v>3</v>
      </c>
      <c r="Q4371">
        <v>2</v>
      </c>
      <c r="R4371">
        <v>36</v>
      </c>
      <c r="S4371">
        <v>0</v>
      </c>
      <c r="T4371">
        <v>3</v>
      </c>
      <c r="W4371" s="41" t="s">
        <v>118</v>
      </c>
      <c r="X4371">
        <v>0</v>
      </c>
      <c r="Y4371">
        <v>1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</row>
    <row r="4372" spans="1:42" x14ac:dyDescent="0.15">
      <c r="A4372">
        <v>3916</v>
      </c>
      <c r="C4372">
        <v>38</v>
      </c>
      <c r="D4372" s="17">
        <v>2008</v>
      </c>
      <c r="E4372" s="17">
        <v>9</v>
      </c>
      <c r="F4372" s="17">
        <v>17</v>
      </c>
      <c r="G4372" s="40">
        <f t="shared" si="536"/>
        <v>39708</v>
      </c>
      <c r="H4372">
        <f t="shared" si="537"/>
        <v>38</v>
      </c>
      <c r="I4372" s="29">
        <v>0.3888888888888889</v>
      </c>
      <c r="J4372" s="29">
        <v>0.3888888888888889</v>
      </c>
      <c r="L4372">
        <v>23</v>
      </c>
      <c r="O4372">
        <v>7</v>
      </c>
      <c r="P4372">
        <v>3</v>
      </c>
      <c r="Q4372">
        <v>2</v>
      </c>
      <c r="R4372">
        <v>36.6</v>
      </c>
      <c r="S4372">
        <v>0</v>
      </c>
      <c r="T4372">
        <v>3</v>
      </c>
      <c r="W4372" s="41" t="s">
        <v>50</v>
      </c>
      <c r="X4372">
        <v>1</v>
      </c>
      <c r="Y4372">
        <v>0</v>
      </c>
      <c r="Z4372">
        <v>1</v>
      </c>
      <c r="AA4372">
        <v>0</v>
      </c>
      <c r="AB4372">
        <v>0</v>
      </c>
      <c r="AC4372">
        <v>0</v>
      </c>
      <c r="AD4372">
        <v>0</v>
      </c>
      <c r="AE4372">
        <v>1</v>
      </c>
    </row>
    <row r="4373" spans="1:42" x14ac:dyDescent="0.15">
      <c r="A4373">
        <v>3936</v>
      </c>
      <c r="C4373">
        <v>38</v>
      </c>
      <c r="D4373" s="19">
        <v>2008</v>
      </c>
      <c r="E4373" s="19">
        <v>9</v>
      </c>
      <c r="F4373" s="19">
        <v>19</v>
      </c>
      <c r="G4373" s="40">
        <f t="shared" si="536"/>
        <v>39710</v>
      </c>
      <c r="H4373">
        <f t="shared" si="537"/>
        <v>38</v>
      </c>
      <c r="I4373" s="29">
        <v>0.40972222222222227</v>
      </c>
      <c r="J4373" s="29">
        <v>0.40972222222222221</v>
      </c>
      <c r="K4373">
        <v>8217</v>
      </c>
      <c r="N4373">
        <v>20</v>
      </c>
      <c r="O4373">
        <v>7</v>
      </c>
      <c r="P4373">
        <v>3</v>
      </c>
      <c r="Q4373">
        <v>2</v>
      </c>
      <c r="R4373">
        <v>35.9</v>
      </c>
      <c r="S4373">
        <v>0</v>
      </c>
      <c r="W4373" s="41" t="s">
        <v>274</v>
      </c>
      <c r="X4373">
        <v>1</v>
      </c>
      <c r="Y4373">
        <v>0</v>
      </c>
      <c r="Z4373">
        <v>1</v>
      </c>
      <c r="AA4373">
        <v>0</v>
      </c>
      <c r="AB4373">
        <v>0</v>
      </c>
      <c r="AC4373">
        <v>0</v>
      </c>
      <c r="AD4373">
        <v>0</v>
      </c>
      <c r="AE4373">
        <v>1</v>
      </c>
    </row>
    <row r="4374" spans="1:42" x14ac:dyDescent="0.15">
      <c r="A4374">
        <v>2025</v>
      </c>
      <c r="B4374">
        <v>75</v>
      </c>
      <c r="C4374">
        <v>38</v>
      </c>
      <c r="D4374" s="17">
        <v>2003</v>
      </c>
      <c r="E4374" s="17">
        <v>9</v>
      </c>
      <c r="F4374" s="17">
        <v>22</v>
      </c>
      <c r="G4374" s="40">
        <f t="shared" ref="G4374:G4395" si="538">DATE(D4374,E4374,F4374)</f>
        <v>37886</v>
      </c>
      <c r="H4374">
        <f t="shared" ref="H4374:H4395" si="539">INT((G4374-DATE(YEAR(G4374-WEEKDAY(G4374-1)+4),1,3)+WEEKDAY(DATE(YEAR(G4374-WEEKDAY(G4374-1)+4),1,3))+5)/7)</f>
        <v>39</v>
      </c>
      <c r="I4374" s="38">
        <v>0</v>
      </c>
      <c r="J4374" s="38">
        <v>0.33680555555555558</v>
      </c>
      <c r="K4374">
        <v>4449</v>
      </c>
      <c r="L4374">
        <v>25</v>
      </c>
      <c r="O4374">
        <v>7</v>
      </c>
      <c r="P4374">
        <v>3</v>
      </c>
      <c r="Q4374">
        <v>2</v>
      </c>
      <c r="T4374">
        <v>2</v>
      </c>
      <c r="W4374" s="41" t="s">
        <v>283</v>
      </c>
      <c r="X4374">
        <v>0</v>
      </c>
      <c r="Y4374">
        <v>1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</row>
    <row r="4375" spans="1:42" x14ac:dyDescent="0.15">
      <c r="A4375">
        <v>2034</v>
      </c>
      <c r="B4375">
        <v>75</v>
      </c>
      <c r="C4375">
        <v>39</v>
      </c>
      <c r="D4375" s="17">
        <v>2003</v>
      </c>
      <c r="E4375" s="17">
        <v>9</v>
      </c>
      <c r="F4375" s="17">
        <v>23</v>
      </c>
      <c r="G4375" s="40">
        <f t="shared" si="538"/>
        <v>37887</v>
      </c>
      <c r="H4375">
        <f t="shared" si="539"/>
        <v>39</v>
      </c>
      <c r="I4375" s="38">
        <v>0</v>
      </c>
      <c r="J4375" s="38">
        <v>0.34861111111111115</v>
      </c>
      <c r="K4375">
        <v>4453</v>
      </c>
      <c r="L4375">
        <v>20</v>
      </c>
      <c r="O4375">
        <v>7</v>
      </c>
      <c r="P4375">
        <v>3</v>
      </c>
      <c r="Q4375">
        <v>2</v>
      </c>
      <c r="R4375">
        <v>37.700000000000003</v>
      </c>
      <c r="S4375">
        <v>1</v>
      </c>
      <c r="T4375">
        <v>2</v>
      </c>
      <c r="W4375" s="41" t="s">
        <v>1989</v>
      </c>
      <c r="X4375">
        <v>3</v>
      </c>
      <c r="Y4375">
        <v>0</v>
      </c>
      <c r="Z4375">
        <v>0</v>
      </c>
      <c r="AA4375">
        <v>0</v>
      </c>
      <c r="AB4375">
        <v>1</v>
      </c>
      <c r="AC4375">
        <v>0</v>
      </c>
      <c r="AD4375">
        <v>0</v>
      </c>
      <c r="AE4375">
        <v>1</v>
      </c>
    </row>
    <row r="4376" spans="1:42" x14ac:dyDescent="0.15">
      <c r="A4376">
        <v>2037</v>
      </c>
      <c r="B4376">
        <v>75</v>
      </c>
      <c r="C4376">
        <v>39</v>
      </c>
      <c r="D4376" s="19">
        <v>2003</v>
      </c>
      <c r="E4376" s="19">
        <v>9</v>
      </c>
      <c r="F4376" s="19">
        <v>23</v>
      </c>
      <c r="G4376" s="40">
        <f t="shared" si="538"/>
        <v>37887</v>
      </c>
      <c r="H4376">
        <f t="shared" si="539"/>
        <v>39</v>
      </c>
      <c r="I4376" s="38">
        <v>0</v>
      </c>
      <c r="J4376" s="38">
        <v>0.37152777777777773</v>
      </c>
      <c r="L4376">
        <v>23</v>
      </c>
      <c r="O4376">
        <v>7</v>
      </c>
      <c r="P4376">
        <v>3</v>
      </c>
      <c r="Q4376">
        <v>1</v>
      </c>
      <c r="W4376" s="41" t="s">
        <v>118</v>
      </c>
      <c r="X4376">
        <v>3</v>
      </c>
      <c r="Y4376">
        <v>0</v>
      </c>
      <c r="Z4376">
        <v>0</v>
      </c>
      <c r="AA4376">
        <v>0</v>
      </c>
      <c r="AB4376">
        <v>1</v>
      </c>
      <c r="AC4376">
        <v>0</v>
      </c>
      <c r="AD4376">
        <v>0</v>
      </c>
      <c r="AE4376">
        <v>1</v>
      </c>
    </row>
    <row r="4377" spans="1:42" x14ac:dyDescent="0.15">
      <c r="A4377">
        <v>1990</v>
      </c>
      <c r="B4377">
        <v>74</v>
      </c>
      <c r="C4377">
        <v>39</v>
      </c>
      <c r="D4377" s="17">
        <v>2003</v>
      </c>
      <c r="E4377" s="17">
        <v>9</v>
      </c>
      <c r="F4377" s="17">
        <v>24</v>
      </c>
      <c r="G4377" s="40">
        <f t="shared" si="538"/>
        <v>37888</v>
      </c>
      <c r="H4377">
        <f t="shared" si="539"/>
        <v>39</v>
      </c>
      <c r="I4377" s="38">
        <v>0</v>
      </c>
      <c r="J4377" s="38">
        <v>0.41875000000000001</v>
      </c>
      <c r="K4377">
        <v>4456</v>
      </c>
      <c r="L4377">
        <v>25</v>
      </c>
      <c r="O4377">
        <v>7</v>
      </c>
      <c r="P4377">
        <v>3</v>
      </c>
      <c r="Q4377">
        <v>1</v>
      </c>
      <c r="T4377">
        <v>2</v>
      </c>
      <c r="W4377" s="41" t="s">
        <v>278</v>
      </c>
      <c r="X4377">
        <v>3</v>
      </c>
      <c r="Y4377">
        <v>0</v>
      </c>
      <c r="Z4377">
        <v>0</v>
      </c>
      <c r="AA4377">
        <v>0</v>
      </c>
      <c r="AB4377">
        <v>1</v>
      </c>
      <c r="AC4377">
        <v>0</v>
      </c>
      <c r="AD4377">
        <v>0</v>
      </c>
      <c r="AE4377">
        <v>1</v>
      </c>
    </row>
    <row r="4378" spans="1:42" x14ac:dyDescent="0.15">
      <c r="A4378">
        <v>1991</v>
      </c>
      <c r="B4378">
        <v>74</v>
      </c>
      <c r="C4378">
        <v>39</v>
      </c>
      <c r="D4378" s="19">
        <v>2003</v>
      </c>
      <c r="E4378" s="19">
        <v>9</v>
      </c>
      <c r="F4378" s="19">
        <v>25</v>
      </c>
      <c r="G4378" s="40">
        <f t="shared" si="538"/>
        <v>37889</v>
      </c>
      <c r="H4378">
        <f t="shared" si="539"/>
        <v>39</v>
      </c>
      <c r="I4378" s="38">
        <v>0</v>
      </c>
      <c r="J4378" s="38">
        <v>0.42708333333333331</v>
      </c>
      <c r="K4378">
        <v>4457</v>
      </c>
      <c r="L4378">
        <v>26</v>
      </c>
      <c r="O4378">
        <v>7</v>
      </c>
      <c r="P4378">
        <v>3</v>
      </c>
      <c r="Q4378">
        <v>1</v>
      </c>
      <c r="R4378">
        <v>38.700000000000003</v>
      </c>
      <c r="S4378">
        <v>1</v>
      </c>
      <c r="T4378">
        <v>2</v>
      </c>
      <c r="W4378" s="41" t="s">
        <v>278</v>
      </c>
      <c r="X4378">
        <v>3</v>
      </c>
      <c r="Y4378">
        <v>0</v>
      </c>
      <c r="Z4378">
        <v>0</v>
      </c>
      <c r="AA4378">
        <v>0</v>
      </c>
      <c r="AB4378">
        <v>1</v>
      </c>
      <c r="AC4378">
        <v>0</v>
      </c>
      <c r="AD4378">
        <v>0</v>
      </c>
      <c r="AE4378">
        <v>1</v>
      </c>
    </row>
    <row r="4379" spans="1:42" x14ac:dyDescent="0.15">
      <c r="A4379">
        <v>1997</v>
      </c>
      <c r="B4379">
        <v>74</v>
      </c>
      <c r="C4379">
        <v>39</v>
      </c>
      <c r="D4379" s="17">
        <v>2003</v>
      </c>
      <c r="E4379" s="17">
        <v>9</v>
      </c>
      <c r="F4379" s="17">
        <v>26</v>
      </c>
      <c r="G4379" s="40">
        <f t="shared" si="538"/>
        <v>37890</v>
      </c>
      <c r="H4379">
        <f t="shared" si="539"/>
        <v>39</v>
      </c>
      <c r="I4379" s="38">
        <v>0</v>
      </c>
      <c r="J4379" s="38">
        <v>0.46597222222222223</v>
      </c>
      <c r="L4379">
        <v>22</v>
      </c>
      <c r="O4379">
        <v>7</v>
      </c>
      <c r="P4379">
        <v>3</v>
      </c>
      <c r="Q4379">
        <v>1</v>
      </c>
      <c r="T4379">
        <v>2</v>
      </c>
      <c r="W4379" s="41" t="s">
        <v>118</v>
      </c>
      <c r="X4379">
        <v>1</v>
      </c>
      <c r="Y4379">
        <v>0</v>
      </c>
      <c r="Z4379">
        <v>1</v>
      </c>
      <c r="AA4379">
        <v>0</v>
      </c>
      <c r="AB4379">
        <v>0</v>
      </c>
      <c r="AC4379">
        <v>0</v>
      </c>
      <c r="AD4379">
        <v>0</v>
      </c>
      <c r="AE4379">
        <v>1</v>
      </c>
    </row>
    <row r="4380" spans="1:42" x14ac:dyDescent="0.15">
      <c r="A4380">
        <v>1995</v>
      </c>
      <c r="B4380">
        <v>74</v>
      </c>
      <c r="C4380">
        <v>39</v>
      </c>
      <c r="D4380" s="17">
        <v>2003</v>
      </c>
      <c r="E4380" s="17">
        <v>9</v>
      </c>
      <c r="F4380" s="17">
        <v>26</v>
      </c>
      <c r="G4380" s="40">
        <f t="shared" si="538"/>
        <v>37890</v>
      </c>
      <c r="H4380">
        <f t="shared" si="539"/>
        <v>39</v>
      </c>
      <c r="I4380" s="38">
        <v>0</v>
      </c>
      <c r="J4380" s="38">
        <v>0.37847222222222227</v>
      </c>
      <c r="L4380">
        <v>27</v>
      </c>
      <c r="O4380">
        <v>7</v>
      </c>
      <c r="P4380">
        <v>3</v>
      </c>
      <c r="Q4380">
        <v>2</v>
      </c>
      <c r="T4380">
        <v>2</v>
      </c>
      <c r="W4380" s="41" t="s">
        <v>118</v>
      </c>
      <c r="X4380">
        <v>0</v>
      </c>
      <c r="Y4380">
        <v>1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</row>
    <row r="4381" spans="1:42" x14ac:dyDescent="0.15">
      <c r="A4381">
        <v>1723</v>
      </c>
      <c r="B4381">
        <v>63</v>
      </c>
      <c r="C4381">
        <v>38</v>
      </c>
      <c r="D4381" s="17">
        <v>2004</v>
      </c>
      <c r="E4381" s="17">
        <v>9</v>
      </c>
      <c r="F4381" s="17">
        <v>21</v>
      </c>
      <c r="G4381" s="40">
        <f t="shared" si="538"/>
        <v>38251</v>
      </c>
      <c r="H4381">
        <f t="shared" si="539"/>
        <v>39</v>
      </c>
      <c r="I4381" s="38">
        <v>0</v>
      </c>
      <c r="J4381" s="38">
        <v>0.4604166666666667</v>
      </c>
      <c r="K4381">
        <v>6368</v>
      </c>
      <c r="L4381">
        <v>20</v>
      </c>
      <c r="O4381">
        <v>7</v>
      </c>
      <c r="P4381">
        <v>3</v>
      </c>
      <c r="Q4381">
        <v>1</v>
      </c>
      <c r="R4381">
        <v>38.1</v>
      </c>
      <c r="S4381">
        <v>1</v>
      </c>
      <c r="T4381">
        <v>3</v>
      </c>
      <c r="V4381" s="41" t="s">
        <v>2809</v>
      </c>
      <c r="W4381" s="41" t="s">
        <v>303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1</v>
      </c>
    </row>
    <row r="4382" spans="1:42" x14ac:dyDescent="0.15">
      <c r="A4382">
        <v>1718</v>
      </c>
      <c r="B4382">
        <v>63</v>
      </c>
      <c r="C4382">
        <v>38</v>
      </c>
      <c r="D4382" s="19">
        <v>2004</v>
      </c>
      <c r="E4382" s="19">
        <v>9</v>
      </c>
      <c r="F4382" s="19">
        <v>21</v>
      </c>
      <c r="G4382" s="40">
        <f t="shared" si="538"/>
        <v>38251</v>
      </c>
      <c r="H4382">
        <f t="shared" si="539"/>
        <v>39</v>
      </c>
      <c r="I4382" s="38">
        <v>0</v>
      </c>
      <c r="J4382" s="38">
        <v>0.34375</v>
      </c>
      <c r="L4382">
        <v>27</v>
      </c>
      <c r="O4382">
        <v>7</v>
      </c>
      <c r="P4382">
        <v>3</v>
      </c>
      <c r="Q4382">
        <v>1</v>
      </c>
      <c r="R4382">
        <v>35.700000000000003</v>
      </c>
      <c r="S4382">
        <v>0</v>
      </c>
      <c r="T4382">
        <v>3</v>
      </c>
      <c r="W4382" s="41" t="s">
        <v>278</v>
      </c>
      <c r="X4382">
        <v>3</v>
      </c>
      <c r="Y4382">
        <v>0</v>
      </c>
      <c r="Z4382">
        <v>0</v>
      </c>
      <c r="AA4382">
        <v>0</v>
      </c>
      <c r="AB4382">
        <v>1</v>
      </c>
      <c r="AC4382">
        <v>0</v>
      </c>
      <c r="AD4382">
        <v>0</v>
      </c>
      <c r="AE4382">
        <v>1</v>
      </c>
    </row>
    <row r="4383" spans="1:42" x14ac:dyDescent="0.15">
      <c r="A4383">
        <v>1721</v>
      </c>
      <c r="B4383">
        <v>63</v>
      </c>
      <c r="C4383">
        <v>38</v>
      </c>
      <c r="D4383" s="19">
        <v>2004</v>
      </c>
      <c r="E4383" s="19">
        <v>9</v>
      </c>
      <c r="F4383" s="19">
        <v>21</v>
      </c>
      <c r="G4383" s="40">
        <f t="shared" si="538"/>
        <v>38251</v>
      </c>
      <c r="H4383">
        <f t="shared" si="539"/>
        <v>39</v>
      </c>
      <c r="I4383" s="38">
        <v>0</v>
      </c>
      <c r="J4383" s="38">
        <v>0.38611111111111113</v>
      </c>
      <c r="L4383">
        <v>27</v>
      </c>
      <c r="O4383">
        <v>7</v>
      </c>
      <c r="P4383">
        <v>3</v>
      </c>
      <c r="Q4383">
        <v>1</v>
      </c>
      <c r="W4383" s="41" t="s">
        <v>118</v>
      </c>
      <c r="X4383">
        <v>0</v>
      </c>
      <c r="Y4383">
        <v>1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</row>
    <row r="4384" spans="1:42" x14ac:dyDescent="0.15">
      <c r="A4384">
        <v>1729</v>
      </c>
      <c r="B4384">
        <v>63</v>
      </c>
      <c r="C4384">
        <v>38</v>
      </c>
      <c r="D4384" s="19">
        <v>2004</v>
      </c>
      <c r="E4384" s="19">
        <v>9</v>
      </c>
      <c r="F4384" s="19">
        <v>22</v>
      </c>
      <c r="G4384" s="40">
        <f t="shared" si="538"/>
        <v>38252</v>
      </c>
      <c r="H4384">
        <f t="shared" si="539"/>
        <v>39</v>
      </c>
      <c r="I4384" s="38">
        <v>10</v>
      </c>
      <c r="J4384" s="38">
        <v>10</v>
      </c>
      <c r="L4384">
        <v>23</v>
      </c>
      <c r="O4384">
        <v>7</v>
      </c>
      <c r="P4384">
        <v>3</v>
      </c>
      <c r="Q4384">
        <v>2</v>
      </c>
      <c r="W4384" s="41" t="s">
        <v>118</v>
      </c>
      <c r="X4384">
        <v>0</v>
      </c>
      <c r="Y4384">
        <v>1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P4384" t="s">
        <v>52</v>
      </c>
    </row>
    <row r="4385" spans="1:42" x14ac:dyDescent="0.15">
      <c r="A4385">
        <v>3904</v>
      </c>
      <c r="B4385">
        <v>170</v>
      </c>
      <c r="C4385">
        <v>39</v>
      </c>
      <c r="D4385" s="17">
        <v>2008</v>
      </c>
      <c r="E4385" s="17">
        <v>9</v>
      </c>
      <c r="F4385" s="17">
        <v>23</v>
      </c>
      <c r="G4385" s="40">
        <f t="shared" si="538"/>
        <v>39714</v>
      </c>
      <c r="H4385">
        <f t="shared" si="539"/>
        <v>39</v>
      </c>
      <c r="I4385" s="29">
        <v>0.44861111111111113</v>
      </c>
      <c r="J4385" s="29">
        <v>0.44861111111111113</v>
      </c>
      <c r="K4385">
        <v>8223</v>
      </c>
      <c r="N4385">
        <v>20</v>
      </c>
      <c r="O4385">
        <v>7</v>
      </c>
      <c r="P4385">
        <v>3</v>
      </c>
      <c r="Q4385">
        <v>1</v>
      </c>
      <c r="R4385">
        <v>35.700000000000003</v>
      </c>
      <c r="S4385">
        <v>0</v>
      </c>
      <c r="T4385">
        <v>3</v>
      </c>
      <c r="W4385" s="41" t="s">
        <v>118</v>
      </c>
      <c r="X4385">
        <v>3</v>
      </c>
      <c r="Y4385">
        <v>0</v>
      </c>
      <c r="Z4385">
        <v>0</v>
      </c>
      <c r="AA4385">
        <v>0</v>
      </c>
      <c r="AB4385">
        <v>1</v>
      </c>
      <c r="AC4385">
        <v>0</v>
      </c>
      <c r="AD4385">
        <v>0</v>
      </c>
      <c r="AE4385">
        <v>1</v>
      </c>
    </row>
    <row r="4386" spans="1:42" x14ac:dyDescent="0.15">
      <c r="A4386">
        <v>3893</v>
      </c>
      <c r="B4386">
        <v>170</v>
      </c>
      <c r="C4386">
        <v>39</v>
      </c>
      <c r="D4386" s="19">
        <v>2008</v>
      </c>
      <c r="E4386" s="19">
        <v>9</v>
      </c>
      <c r="F4386" s="19">
        <v>23</v>
      </c>
      <c r="G4386" s="40">
        <f t="shared" si="538"/>
        <v>39714</v>
      </c>
      <c r="H4386">
        <f t="shared" si="539"/>
        <v>39</v>
      </c>
      <c r="I4386" s="29">
        <v>0.38125000000000003</v>
      </c>
      <c r="J4386" s="29">
        <v>0.38124999999999998</v>
      </c>
      <c r="K4386">
        <v>8220</v>
      </c>
      <c r="N4386">
        <v>20</v>
      </c>
      <c r="O4386">
        <v>7</v>
      </c>
      <c r="P4386">
        <v>3</v>
      </c>
      <c r="Q4386">
        <v>2</v>
      </c>
      <c r="W4386" s="41" t="s">
        <v>118</v>
      </c>
      <c r="X4386">
        <v>0</v>
      </c>
      <c r="Y4386">
        <v>1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</row>
    <row r="4387" spans="1:42" x14ac:dyDescent="0.15">
      <c r="A4387">
        <v>3973</v>
      </c>
      <c r="B4387">
        <v>173</v>
      </c>
      <c r="C4387">
        <v>39</v>
      </c>
      <c r="D4387" s="17">
        <v>2008</v>
      </c>
      <c r="E4387" s="17">
        <v>9</v>
      </c>
      <c r="F4387" s="17">
        <v>24</v>
      </c>
      <c r="G4387" s="40">
        <f t="shared" si="538"/>
        <v>39715</v>
      </c>
      <c r="H4387">
        <f t="shared" si="539"/>
        <v>39</v>
      </c>
      <c r="I4387" s="29">
        <v>0.37083333333333335</v>
      </c>
      <c r="J4387" s="29">
        <v>0.37083333333333329</v>
      </c>
      <c r="N4387">
        <v>20</v>
      </c>
      <c r="O4387">
        <v>7</v>
      </c>
      <c r="P4387">
        <v>3</v>
      </c>
      <c r="Q4387">
        <v>2</v>
      </c>
      <c r="T4387">
        <v>3</v>
      </c>
      <c r="W4387" s="41" t="s">
        <v>118</v>
      </c>
      <c r="X4387">
        <v>1</v>
      </c>
      <c r="Y4387">
        <v>0</v>
      </c>
      <c r="Z4387">
        <v>1</v>
      </c>
      <c r="AA4387">
        <v>0</v>
      </c>
      <c r="AB4387">
        <v>0</v>
      </c>
      <c r="AC4387">
        <v>0</v>
      </c>
      <c r="AD4387">
        <v>0</v>
      </c>
      <c r="AE4387">
        <v>1</v>
      </c>
    </row>
    <row r="4388" spans="1:42" x14ac:dyDescent="0.15">
      <c r="A4388">
        <v>3981</v>
      </c>
      <c r="B4388">
        <v>173</v>
      </c>
      <c r="C4388">
        <v>39</v>
      </c>
      <c r="D4388" s="19">
        <v>2008</v>
      </c>
      <c r="E4388" s="19">
        <v>9</v>
      </c>
      <c r="F4388" s="19">
        <v>26</v>
      </c>
      <c r="G4388" s="40">
        <f t="shared" si="538"/>
        <v>39717</v>
      </c>
      <c r="H4388">
        <f t="shared" si="539"/>
        <v>39</v>
      </c>
      <c r="I4388" s="29">
        <v>0.37291666666666662</v>
      </c>
      <c r="J4388" s="29">
        <v>0.37291666666666667</v>
      </c>
      <c r="N4388">
        <v>20</v>
      </c>
      <c r="O4388">
        <v>7</v>
      </c>
      <c r="P4388">
        <v>3</v>
      </c>
      <c r="Q4388">
        <v>2</v>
      </c>
      <c r="T4388">
        <v>3</v>
      </c>
      <c r="W4388" s="41" t="s">
        <v>920</v>
      </c>
      <c r="X4388">
        <v>0</v>
      </c>
      <c r="Y4388">
        <v>1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P4388" t="s">
        <v>281</v>
      </c>
    </row>
    <row r="4389" spans="1:42" x14ac:dyDescent="0.15">
      <c r="A4389">
        <v>3982</v>
      </c>
      <c r="B4389">
        <v>173</v>
      </c>
      <c r="C4389">
        <v>39</v>
      </c>
      <c r="D4389" s="17">
        <v>2008</v>
      </c>
      <c r="E4389" s="17">
        <v>9</v>
      </c>
      <c r="F4389" s="17">
        <v>26</v>
      </c>
      <c r="G4389" s="40">
        <f t="shared" si="538"/>
        <v>39717</v>
      </c>
      <c r="H4389">
        <f t="shared" si="539"/>
        <v>39</v>
      </c>
      <c r="I4389" s="29">
        <v>0.38194444444444442</v>
      </c>
      <c r="J4389" s="29">
        <v>0.38194444444444442</v>
      </c>
      <c r="K4389">
        <v>6576</v>
      </c>
      <c r="L4389">
        <v>20</v>
      </c>
      <c r="O4389">
        <v>7</v>
      </c>
      <c r="P4389">
        <v>3</v>
      </c>
      <c r="Q4389">
        <v>1</v>
      </c>
      <c r="R4389" s="13">
        <v>35.6</v>
      </c>
      <c r="S4389">
        <v>0</v>
      </c>
      <c r="T4389">
        <v>3</v>
      </c>
      <c r="W4389" s="41" t="s">
        <v>50</v>
      </c>
      <c r="X4389">
        <v>1</v>
      </c>
      <c r="Y4389">
        <v>0</v>
      </c>
      <c r="Z4389">
        <v>1</v>
      </c>
      <c r="AA4389">
        <v>0</v>
      </c>
      <c r="AB4389">
        <v>0</v>
      </c>
      <c r="AC4389">
        <v>0</v>
      </c>
      <c r="AD4389">
        <v>0</v>
      </c>
      <c r="AE4389">
        <v>1</v>
      </c>
    </row>
    <row r="4390" spans="1:42" x14ac:dyDescent="0.15">
      <c r="A4390">
        <v>3978</v>
      </c>
      <c r="B4390">
        <v>173</v>
      </c>
      <c r="C4390">
        <v>39</v>
      </c>
      <c r="D4390" s="19">
        <v>2008</v>
      </c>
      <c r="E4390" s="19">
        <v>9</v>
      </c>
      <c r="F4390" s="19">
        <v>26</v>
      </c>
      <c r="G4390" s="40">
        <f t="shared" si="538"/>
        <v>39717</v>
      </c>
      <c r="H4390">
        <f t="shared" si="539"/>
        <v>39</v>
      </c>
      <c r="I4390" s="29">
        <v>0.35555555555555557</v>
      </c>
      <c r="J4390" s="29">
        <v>0.35555555555555551</v>
      </c>
      <c r="N4390">
        <v>20</v>
      </c>
      <c r="O4390">
        <v>7</v>
      </c>
      <c r="P4390">
        <v>3</v>
      </c>
      <c r="Q4390">
        <v>2</v>
      </c>
      <c r="T4390">
        <v>3</v>
      </c>
      <c r="V4390" s="41" t="s">
        <v>1335</v>
      </c>
      <c r="W4390" s="41" t="s">
        <v>118</v>
      </c>
      <c r="X4390">
        <v>1</v>
      </c>
      <c r="Y4390">
        <v>0</v>
      </c>
      <c r="Z4390">
        <v>1</v>
      </c>
      <c r="AA4390">
        <v>0</v>
      </c>
      <c r="AB4390">
        <v>0</v>
      </c>
      <c r="AC4390">
        <v>0</v>
      </c>
      <c r="AD4390">
        <v>0</v>
      </c>
      <c r="AE4390">
        <v>1</v>
      </c>
    </row>
    <row r="4391" spans="1:42" x14ac:dyDescent="0.15">
      <c r="A4391">
        <v>4517</v>
      </c>
      <c r="B4391">
        <v>192</v>
      </c>
      <c r="C4391">
        <v>38</v>
      </c>
      <c r="D4391" s="17">
        <v>2009</v>
      </c>
      <c r="E4391" s="17">
        <v>9</v>
      </c>
      <c r="F4391" s="17">
        <v>21</v>
      </c>
      <c r="G4391" s="40">
        <f t="shared" si="538"/>
        <v>40077</v>
      </c>
      <c r="H4391">
        <f t="shared" si="539"/>
        <v>39</v>
      </c>
      <c r="I4391" s="29"/>
      <c r="J4391" s="29"/>
      <c r="N4391">
        <v>20</v>
      </c>
      <c r="O4391">
        <v>7</v>
      </c>
      <c r="P4391">
        <v>3</v>
      </c>
      <c r="Q4391">
        <v>1</v>
      </c>
      <c r="T4391" s="2">
        <v>7</v>
      </c>
      <c r="U4391" s="2"/>
      <c r="W4391" s="41" t="s">
        <v>222</v>
      </c>
      <c r="X4391">
        <v>0</v>
      </c>
      <c r="Y4391">
        <v>1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</row>
    <row r="4392" spans="1:42" x14ac:dyDescent="0.15">
      <c r="A4392">
        <v>4518</v>
      </c>
      <c r="B4392">
        <v>192</v>
      </c>
      <c r="C4392">
        <v>38</v>
      </c>
      <c r="D4392" s="17">
        <v>2009</v>
      </c>
      <c r="E4392" s="17">
        <v>9</v>
      </c>
      <c r="F4392" s="17">
        <v>21</v>
      </c>
      <c r="G4392" s="40">
        <f t="shared" si="538"/>
        <v>40077</v>
      </c>
      <c r="H4392">
        <f t="shared" si="539"/>
        <v>39</v>
      </c>
      <c r="I4392" s="29"/>
      <c r="J4392" s="29"/>
      <c r="N4392">
        <v>20</v>
      </c>
      <c r="O4392">
        <v>7</v>
      </c>
      <c r="P4392">
        <v>3</v>
      </c>
      <c r="Q4392">
        <v>2</v>
      </c>
      <c r="R4392">
        <v>36</v>
      </c>
      <c r="S4392">
        <v>0</v>
      </c>
      <c r="W4392" s="41" t="s">
        <v>51</v>
      </c>
      <c r="X4392">
        <v>1</v>
      </c>
      <c r="Y4392">
        <v>0</v>
      </c>
      <c r="Z4392">
        <v>1</v>
      </c>
      <c r="AA4392">
        <v>0</v>
      </c>
      <c r="AB4392">
        <v>0</v>
      </c>
      <c r="AC4392">
        <v>0</v>
      </c>
      <c r="AD4392">
        <v>0</v>
      </c>
      <c r="AE4392">
        <v>1</v>
      </c>
    </row>
    <row r="4393" spans="1:42" x14ac:dyDescent="0.15">
      <c r="A4393">
        <v>4521</v>
      </c>
      <c r="B4393">
        <v>192</v>
      </c>
      <c r="C4393">
        <v>38</v>
      </c>
      <c r="D4393" s="17">
        <v>2009</v>
      </c>
      <c r="E4393" s="17">
        <v>9</v>
      </c>
      <c r="F4393" s="17">
        <v>22</v>
      </c>
      <c r="G4393" s="40">
        <f t="shared" si="538"/>
        <v>40078</v>
      </c>
      <c r="H4393">
        <f t="shared" si="539"/>
        <v>39</v>
      </c>
      <c r="I4393" s="20">
        <v>0.3527777777777778</v>
      </c>
      <c r="J4393" s="20">
        <v>0.35277777777777775</v>
      </c>
      <c r="N4393">
        <v>20</v>
      </c>
      <c r="O4393">
        <v>7</v>
      </c>
      <c r="P4393">
        <v>3</v>
      </c>
      <c r="Q4393">
        <v>2</v>
      </c>
      <c r="T4393">
        <v>7</v>
      </c>
      <c r="W4393" s="41" t="s">
        <v>50</v>
      </c>
      <c r="X4393">
        <v>3</v>
      </c>
      <c r="Y4393">
        <v>0</v>
      </c>
      <c r="Z4393">
        <v>0</v>
      </c>
      <c r="AA4393">
        <v>0</v>
      </c>
      <c r="AB4393">
        <v>1</v>
      </c>
      <c r="AC4393">
        <v>0</v>
      </c>
      <c r="AD4393">
        <v>0</v>
      </c>
      <c r="AE4393">
        <v>1</v>
      </c>
    </row>
    <row r="4394" spans="1:42" x14ac:dyDescent="0.15">
      <c r="A4394">
        <v>4528</v>
      </c>
      <c r="B4394">
        <v>192</v>
      </c>
      <c r="C4394">
        <v>39</v>
      </c>
      <c r="D4394" s="19">
        <v>2009</v>
      </c>
      <c r="E4394" s="19">
        <v>9</v>
      </c>
      <c r="F4394" s="19">
        <v>23</v>
      </c>
      <c r="G4394" s="40">
        <f t="shared" si="538"/>
        <v>40079</v>
      </c>
      <c r="H4394">
        <f t="shared" si="539"/>
        <v>39</v>
      </c>
      <c r="I4394" s="29">
        <v>0.3888888888888889</v>
      </c>
      <c r="J4394" s="29">
        <v>0.3888888888888889</v>
      </c>
      <c r="K4394">
        <v>8818</v>
      </c>
      <c r="N4394">
        <v>20</v>
      </c>
      <c r="O4394">
        <v>7</v>
      </c>
      <c r="P4394">
        <v>3</v>
      </c>
      <c r="Q4394">
        <v>2</v>
      </c>
      <c r="W4394" s="41" t="s">
        <v>118</v>
      </c>
      <c r="X4394">
        <v>0</v>
      </c>
      <c r="Y4394">
        <v>1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</row>
    <row r="4395" spans="1:42" x14ac:dyDescent="0.15">
      <c r="A4395">
        <v>4659</v>
      </c>
      <c r="B4395">
        <v>197</v>
      </c>
      <c r="C4395">
        <v>39</v>
      </c>
      <c r="D4395" s="17">
        <v>2009</v>
      </c>
      <c r="E4395" s="17">
        <v>9</v>
      </c>
      <c r="F4395" s="17">
        <v>23</v>
      </c>
      <c r="G4395" s="40">
        <f t="shared" si="538"/>
        <v>40079</v>
      </c>
      <c r="H4395">
        <f t="shared" si="539"/>
        <v>39</v>
      </c>
      <c r="I4395" s="20">
        <v>0.49027777777777781</v>
      </c>
      <c r="J4395" s="20">
        <v>0.49027777777777776</v>
      </c>
      <c r="N4395">
        <v>20</v>
      </c>
      <c r="O4395">
        <v>7</v>
      </c>
      <c r="P4395">
        <v>3</v>
      </c>
      <c r="Q4395">
        <v>1</v>
      </c>
      <c r="W4395" s="41" t="s">
        <v>118</v>
      </c>
      <c r="X4395">
        <v>0</v>
      </c>
      <c r="Y4395">
        <v>1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</row>
    <row r="4396" spans="1:42" x14ac:dyDescent="0.15">
      <c r="A4396">
        <v>2010</v>
      </c>
      <c r="B4396">
        <v>74</v>
      </c>
      <c r="C4396">
        <v>39</v>
      </c>
      <c r="D4396" s="19">
        <v>2003</v>
      </c>
      <c r="E4396" s="19">
        <v>9</v>
      </c>
      <c r="F4396" s="19">
        <v>29</v>
      </c>
      <c r="G4396" s="40">
        <f t="shared" ref="G4396:G4405" si="540">DATE(D4396,E4396,F4396)</f>
        <v>37893</v>
      </c>
      <c r="H4396">
        <f t="shared" ref="H4396:H4405" si="541">INT((G4396-DATE(YEAR(G4396-WEEKDAY(G4396-1)+4),1,3)+WEEKDAY(DATE(YEAR(G4396-WEEKDAY(G4396-1)+4),1,3))+5)/7)</f>
        <v>40</v>
      </c>
      <c r="I4396" s="38">
        <v>0</v>
      </c>
      <c r="J4396" s="38">
        <v>0.43402777777777773</v>
      </c>
      <c r="L4396">
        <v>24</v>
      </c>
      <c r="O4396">
        <v>7</v>
      </c>
      <c r="P4396">
        <v>3</v>
      </c>
      <c r="Q4396">
        <v>1</v>
      </c>
      <c r="T4396">
        <v>2</v>
      </c>
      <c r="W4396" s="41" t="s">
        <v>50</v>
      </c>
      <c r="X4396">
        <v>0</v>
      </c>
      <c r="Y4396">
        <v>1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</row>
    <row r="4397" spans="1:42" x14ac:dyDescent="0.15">
      <c r="A4397">
        <v>1974</v>
      </c>
      <c r="B4397">
        <v>73</v>
      </c>
      <c r="C4397">
        <v>40</v>
      </c>
      <c r="D4397" s="17">
        <v>2003</v>
      </c>
      <c r="E4397" s="17">
        <v>9</v>
      </c>
      <c r="F4397" s="17">
        <v>30</v>
      </c>
      <c r="G4397" s="40">
        <f t="shared" si="540"/>
        <v>37894</v>
      </c>
      <c r="H4397">
        <f t="shared" si="541"/>
        <v>40</v>
      </c>
      <c r="I4397" s="38">
        <v>0</v>
      </c>
      <c r="J4397" s="38">
        <v>0.3298611111111111</v>
      </c>
      <c r="L4397">
        <v>20</v>
      </c>
      <c r="O4397">
        <v>7</v>
      </c>
      <c r="P4397">
        <v>3</v>
      </c>
      <c r="Q4397">
        <v>1</v>
      </c>
      <c r="R4397">
        <v>36.5</v>
      </c>
      <c r="S4397">
        <v>0</v>
      </c>
      <c r="T4397">
        <v>2</v>
      </c>
      <c r="W4397" s="41" t="s">
        <v>118</v>
      </c>
      <c r="X4397">
        <v>0</v>
      </c>
      <c r="Y4397">
        <v>1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K4397">
        <v>212</v>
      </c>
      <c r="AL4397">
        <v>508</v>
      </c>
    </row>
    <row r="4398" spans="1:42" x14ac:dyDescent="0.15">
      <c r="A4398">
        <v>1744</v>
      </c>
      <c r="B4398">
        <v>64</v>
      </c>
      <c r="C4398">
        <v>39</v>
      </c>
      <c r="D4398" s="17">
        <v>2004</v>
      </c>
      <c r="E4398" s="17">
        <v>9</v>
      </c>
      <c r="F4398" s="17">
        <v>27</v>
      </c>
      <c r="G4398" s="40">
        <f t="shared" si="540"/>
        <v>38257</v>
      </c>
      <c r="H4398">
        <f t="shared" si="541"/>
        <v>40</v>
      </c>
      <c r="I4398" s="38">
        <v>0</v>
      </c>
      <c r="J4398" s="38">
        <v>0.41736111111111113</v>
      </c>
      <c r="K4398">
        <v>6378</v>
      </c>
      <c r="L4398">
        <v>26</v>
      </c>
      <c r="O4398">
        <v>7</v>
      </c>
      <c r="P4398">
        <v>3</v>
      </c>
      <c r="Q4398">
        <v>2</v>
      </c>
      <c r="R4398">
        <v>37.4</v>
      </c>
      <c r="S4398">
        <v>0</v>
      </c>
      <c r="T4398">
        <v>3</v>
      </c>
      <c r="W4398" s="41" t="s">
        <v>49</v>
      </c>
      <c r="X4398">
        <v>3</v>
      </c>
      <c r="Y4398">
        <v>0</v>
      </c>
      <c r="Z4398">
        <v>0</v>
      </c>
      <c r="AA4398">
        <v>0</v>
      </c>
      <c r="AB4398">
        <v>1</v>
      </c>
      <c r="AC4398">
        <v>0</v>
      </c>
      <c r="AD4398">
        <v>0</v>
      </c>
      <c r="AE4398">
        <v>1</v>
      </c>
    </row>
    <row r="4399" spans="1:42" x14ac:dyDescent="0.15">
      <c r="A4399">
        <v>1754</v>
      </c>
      <c r="B4399">
        <v>64</v>
      </c>
      <c r="C4399">
        <v>39</v>
      </c>
      <c r="D4399" s="17">
        <v>2004</v>
      </c>
      <c r="E4399" s="17">
        <v>9</v>
      </c>
      <c r="F4399" s="17">
        <v>29</v>
      </c>
      <c r="G4399" s="40">
        <f t="shared" si="540"/>
        <v>38259</v>
      </c>
      <c r="H4399">
        <f t="shared" si="541"/>
        <v>40</v>
      </c>
      <c r="I4399" s="38">
        <v>0</v>
      </c>
      <c r="J4399" s="38">
        <v>0.3354166666666667</v>
      </c>
      <c r="K4399">
        <v>5324</v>
      </c>
      <c r="L4399">
        <v>26</v>
      </c>
      <c r="O4399">
        <v>7</v>
      </c>
      <c r="P4399">
        <v>3</v>
      </c>
      <c r="Q4399">
        <v>1</v>
      </c>
      <c r="R4399">
        <v>36.4</v>
      </c>
      <c r="S4399">
        <v>0</v>
      </c>
      <c r="T4399">
        <v>3</v>
      </c>
      <c r="W4399" s="41" t="s">
        <v>222</v>
      </c>
      <c r="X4399">
        <v>4</v>
      </c>
      <c r="Y4399">
        <v>0</v>
      </c>
      <c r="Z4399">
        <v>0</v>
      </c>
      <c r="AA4399">
        <v>0</v>
      </c>
      <c r="AB4399">
        <v>0</v>
      </c>
      <c r="AC4399">
        <v>1</v>
      </c>
      <c r="AD4399">
        <v>0</v>
      </c>
      <c r="AE4399">
        <v>1</v>
      </c>
    </row>
    <row r="4400" spans="1:42" x14ac:dyDescent="0.15">
      <c r="A4400">
        <v>1756</v>
      </c>
      <c r="B4400">
        <v>64</v>
      </c>
      <c r="C4400">
        <v>39</v>
      </c>
      <c r="D4400" s="17">
        <v>2004</v>
      </c>
      <c r="E4400" s="17">
        <v>9</v>
      </c>
      <c r="F4400" s="17">
        <v>29</v>
      </c>
      <c r="G4400" s="40">
        <f t="shared" si="540"/>
        <v>38259</v>
      </c>
      <c r="H4400">
        <f t="shared" si="541"/>
        <v>40</v>
      </c>
      <c r="I4400" s="38">
        <v>0</v>
      </c>
      <c r="J4400" s="38">
        <v>0.41319444444444442</v>
      </c>
      <c r="K4400">
        <v>141</v>
      </c>
      <c r="L4400">
        <v>27</v>
      </c>
      <c r="O4400">
        <v>7</v>
      </c>
      <c r="P4400">
        <v>3</v>
      </c>
      <c r="Q4400">
        <v>2</v>
      </c>
      <c r="R4400">
        <v>38.4</v>
      </c>
      <c r="S4400">
        <v>1</v>
      </c>
      <c r="W4400" s="41" t="s">
        <v>118</v>
      </c>
      <c r="X4400">
        <v>1</v>
      </c>
      <c r="Y4400">
        <v>0</v>
      </c>
      <c r="Z4400">
        <v>1</v>
      </c>
      <c r="AA4400">
        <v>0</v>
      </c>
      <c r="AB4400">
        <v>0</v>
      </c>
      <c r="AC4400">
        <v>0</v>
      </c>
      <c r="AD4400">
        <v>0</v>
      </c>
      <c r="AE4400">
        <v>1</v>
      </c>
    </row>
    <row r="4401" spans="1:39" x14ac:dyDescent="0.15">
      <c r="A4401">
        <v>1762</v>
      </c>
      <c r="B4401">
        <v>64</v>
      </c>
      <c r="C4401">
        <v>40</v>
      </c>
      <c r="D4401" s="17">
        <v>2004</v>
      </c>
      <c r="E4401" s="17">
        <v>9</v>
      </c>
      <c r="F4401" s="17">
        <v>30</v>
      </c>
      <c r="G4401" s="40">
        <f t="shared" si="540"/>
        <v>38260</v>
      </c>
      <c r="H4401">
        <f t="shared" si="541"/>
        <v>40</v>
      </c>
      <c r="I4401" s="38">
        <v>0</v>
      </c>
      <c r="J4401" s="38">
        <v>0.3756944444444445</v>
      </c>
      <c r="L4401">
        <v>24</v>
      </c>
      <c r="O4401">
        <v>7</v>
      </c>
      <c r="P4401">
        <v>3</v>
      </c>
      <c r="Q4401">
        <v>1</v>
      </c>
      <c r="T4401">
        <v>3</v>
      </c>
      <c r="W4401" s="41" t="s">
        <v>50</v>
      </c>
      <c r="X4401">
        <v>4</v>
      </c>
      <c r="Y4401">
        <v>0</v>
      </c>
      <c r="Z4401">
        <v>0</v>
      </c>
      <c r="AA4401">
        <v>0</v>
      </c>
      <c r="AB4401">
        <v>0</v>
      </c>
      <c r="AC4401">
        <v>1</v>
      </c>
      <c r="AD4401">
        <v>0</v>
      </c>
      <c r="AE4401">
        <v>1</v>
      </c>
      <c r="AM4401" t="s">
        <v>2920</v>
      </c>
    </row>
    <row r="4402" spans="1:39" x14ac:dyDescent="0.15">
      <c r="A4402">
        <v>1761</v>
      </c>
      <c r="B4402">
        <v>64</v>
      </c>
      <c r="C4402">
        <v>40</v>
      </c>
      <c r="D4402" s="17">
        <v>2004</v>
      </c>
      <c r="E4402" s="17">
        <v>9</v>
      </c>
      <c r="F4402" s="17">
        <v>30</v>
      </c>
      <c r="G4402" s="40">
        <f t="shared" si="540"/>
        <v>38260</v>
      </c>
      <c r="H4402">
        <f t="shared" si="541"/>
        <v>40</v>
      </c>
      <c r="I4402" s="38">
        <v>0</v>
      </c>
      <c r="J4402" s="38">
        <v>0.37152777777777773</v>
      </c>
      <c r="K4402">
        <v>4878</v>
      </c>
      <c r="L4402">
        <v>29</v>
      </c>
      <c r="O4402">
        <v>7</v>
      </c>
      <c r="P4402">
        <v>3</v>
      </c>
      <c r="Q4402">
        <v>1</v>
      </c>
      <c r="R4402">
        <v>39</v>
      </c>
      <c r="S4402">
        <v>1</v>
      </c>
      <c r="T4402">
        <v>3</v>
      </c>
      <c r="W4402" s="41" t="s">
        <v>50</v>
      </c>
      <c r="X4402">
        <v>3</v>
      </c>
      <c r="Y4402">
        <v>0</v>
      </c>
      <c r="Z4402">
        <v>0</v>
      </c>
      <c r="AA4402">
        <v>0</v>
      </c>
      <c r="AB4402">
        <v>1</v>
      </c>
      <c r="AC4402">
        <v>0</v>
      </c>
      <c r="AD4402">
        <v>0</v>
      </c>
      <c r="AE4402">
        <v>1</v>
      </c>
    </row>
    <row r="4403" spans="1:39" x14ac:dyDescent="0.15">
      <c r="A4403">
        <v>5709</v>
      </c>
      <c r="B4403">
        <v>231</v>
      </c>
      <c r="D4403" s="17">
        <v>2008</v>
      </c>
      <c r="E4403" s="17">
        <v>9</v>
      </c>
      <c r="F4403" s="17">
        <v>29</v>
      </c>
      <c r="G4403" s="40">
        <f t="shared" si="540"/>
        <v>39720</v>
      </c>
      <c r="H4403">
        <f t="shared" si="541"/>
        <v>40</v>
      </c>
      <c r="I4403" s="38"/>
      <c r="J4403" s="38"/>
      <c r="N4403">
        <v>20</v>
      </c>
      <c r="O4403">
        <v>7</v>
      </c>
      <c r="Q4403">
        <v>2</v>
      </c>
      <c r="W4403" s="41" t="s">
        <v>2835</v>
      </c>
      <c r="X4403">
        <v>1</v>
      </c>
    </row>
    <row r="4404" spans="1:39" x14ac:dyDescent="0.15">
      <c r="A4404">
        <v>5718</v>
      </c>
      <c r="B4404">
        <v>231</v>
      </c>
      <c r="D4404" s="17">
        <v>2008</v>
      </c>
      <c r="E4404" s="17">
        <v>9</v>
      </c>
      <c r="F4404" s="17">
        <v>30</v>
      </c>
      <c r="G4404" s="40">
        <f t="shared" si="540"/>
        <v>39721</v>
      </c>
      <c r="H4404">
        <f t="shared" si="541"/>
        <v>40</v>
      </c>
      <c r="I4404" s="38"/>
      <c r="J4404" s="38"/>
      <c r="N4404">
        <v>20</v>
      </c>
      <c r="O4404">
        <v>7</v>
      </c>
      <c r="Q4404">
        <v>1</v>
      </c>
      <c r="T4404">
        <v>3</v>
      </c>
      <c r="W4404" s="41" t="s">
        <v>361</v>
      </c>
      <c r="X4404">
        <v>3</v>
      </c>
      <c r="Y4404">
        <v>0</v>
      </c>
      <c r="Z4404">
        <v>0</v>
      </c>
      <c r="AA4404">
        <v>0</v>
      </c>
      <c r="AB4404">
        <v>1</v>
      </c>
      <c r="AC4404">
        <v>0</v>
      </c>
      <c r="AD4404">
        <v>0</v>
      </c>
      <c r="AE4404">
        <v>1</v>
      </c>
    </row>
    <row r="4405" spans="1:39" x14ac:dyDescent="0.15">
      <c r="A4405">
        <v>5726</v>
      </c>
      <c r="B4405">
        <v>231</v>
      </c>
      <c r="D4405" s="17">
        <v>2008</v>
      </c>
      <c r="E4405" s="17">
        <v>9</v>
      </c>
      <c r="F4405" s="17">
        <v>30</v>
      </c>
      <c r="G4405" s="40">
        <f t="shared" si="540"/>
        <v>39721</v>
      </c>
      <c r="H4405">
        <f t="shared" si="541"/>
        <v>40</v>
      </c>
      <c r="I4405" s="38"/>
      <c r="J4405" s="38"/>
      <c r="N4405">
        <v>25</v>
      </c>
      <c r="O4405">
        <v>7</v>
      </c>
      <c r="Q4405">
        <v>2</v>
      </c>
      <c r="W4405" s="41" t="s">
        <v>2925</v>
      </c>
      <c r="X4405">
        <v>1</v>
      </c>
    </row>
    <row r="4406" spans="1:39" x14ac:dyDescent="0.15">
      <c r="A4406">
        <v>1777</v>
      </c>
      <c r="B4406">
        <v>65</v>
      </c>
      <c r="C4406">
        <v>40</v>
      </c>
      <c r="D4406" s="19">
        <v>2004</v>
      </c>
      <c r="E4406" s="19">
        <v>10</v>
      </c>
      <c r="F4406" s="19">
        <v>4</v>
      </c>
      <c r="G4406" s="40">
        <f t="shared" ref="G4406:G4411" si="542">DATE(D4406,E4406,F4406)</f>
        <v>38264</v>
      </c>
      <c r="H4406">
        <f t="shared" ref="H4406:H4411" si="543">INT((G4406-DATE(YEAR(G4406-WEEKDAY(G4406-1)+4),1,3)+WEEKDAY(DATE(YEAR(G4406-WEEKDAY(G4406-1)+4),1,3))+5)/7)</f>
        <v>41</v>
      </c>
      <c r="I4406" s="38">
        <v>0</v>
      </c>
      <c r="J4406" s="38">
        <v>0.43194444444444446</v>
      </c>
      <c r="K4406">
        <v>6272</v>
      </c>
      <c r="L4406">
        <v>25</v>
      </c>
      <c r="O4406">
        <v>7</v>
      </c>
      <c r="P4406">
        <v>3</v>
      </c>
      <c r="Q4406">
        <v>2</v>
      </c>
      <c r="W4406" s="41" t="s">
        <v>118</v>
      </c>
      <c r="X4406">
        <v>0</v>
      </c>
      <c r="Y4406">
        <v>1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</row>
    <row r="4407" spans="1:39" x14ac:dyDescent="0.15">
      <c r="A4407">
        <v>5738</v>
      </c>
      <c r="B4407">
        <v>232</v>
      </c>
      <c r="D4407" s="17">
        <v>2008</v>
      </c>
      <c r="E4407" s="17">
        <v>10</v>
      </c>
      <c r="F4407" s="17">
        <v>6</v>
      </c>
      <c r="G4407" s="40">
        <f t="shared" si="542"/>
        <v>39727</v>
      </c>
      <c r="H4407">
        <f t="shared" si="543"/>
        <v>41</v>
      </c>
      <c r="I4407" s="38"/>
      <c r="J4407" s="38"/>
      <c r="L4407">
        <v>20</v>
      </c>
      <c r="O4407">
        <v>7</v>
      </c>
      <c r="Q4407">
        <v>1</v>
      </c>
      <c r="R4407">
        <v>35.5</v>
      </c>
      <c r="S4407">
        <v>0</v>
      </c>
      <c r="T4407">
        <v>3</v>
      </c>
      <c r="W4407" s="41" t="s">
        <v>50</v>
      </c>
      <c r="X4407">
        <v>0</v>
      </c>
      <c r="Y4407">
        <v>1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</row>
    <row r="4408" spans="1:39" x14ac:dyDescent="0.15">
      <c r="A4408">
        <v>5741</v>
      </c>
      <c r="B4408">
        <v>232</v>
      </c>
      <c r="D4408" s="17">
        <v>2008</v>
      </c>
      <c r="E4408" s="17">
        <v>10</v>
      </c>
      <c r="F4408" s="17">
        <v>6</v>
      </c>
      <c r="G4408" s="40">
        <f t="shared" si="542"/>
        <v>39727</v>
      </c>
      <c r="H4408">
        <f t="shared" si="543"/>
        <v>41</v>
      </c>
      <c r="I4408" s="38"/>
      <c r="J4408" s="38"/>
      <c r="N4408">
        <v>20</v>
      </c>
      <c r="O4408">
        <v>7</v>
      </c>
      <c r="Q4408">
        <v>2</v>
      </c>
      <c r="V4408" s="41" t="s">
        <v>2927</v>
      </c>
      <c r="W4408" s="41" t="s">
        <v>2830</v>
      </c>
      <c r="X4408">
        <v>3</v>
      </c>
    </row>
    <row r="4409" spans="1:39" x14ac:dyDescent="0.15">
      <c r="A4409">
        <v>5742</v>
      </c>
      <c r="B4409">
        <v>232</v>
      </c>
      <c r="D4409" s="17">
        <v>2008</v>
      </c>
      <c r="E4409" s="17">
        <v>10</v>
      </c>
      <c r="F4409" s="17">
        <v>7</v>
      </c>
      <c r="G4409" s="40">
        <f t="shared" si="542"/>
        <v>39728</v>
      </c>
      <c r="H4409">
        <f t="shared" si="543"/>
        <v>41</v>
      </c>
      <c r="I4409" s="38"/>
      <c r="J4409" s="38"/>
      <c r="N4409">
        <v>20</v>
      </c>
      <c r="O4409">
        <v>7</v>
      </c>
      <c r="Q4409">
        <v>2</v>
      </c>
      <c r="V4409" s="41" t="s">
        <v>2927</v>
      </c>
      <c r="W4409" s="41" t="s">
        <v>2932</v>
      </c>
      <c r="X4409">
        <v>1</v>
      </c>
    </row>
    <row r="4410" spans="1:39" x14ac:dyDescent="0.15">
      <c r="A4410">
        <v>5746</v>
      </c>
      <c r="B4410">
        <v>232</v>
      </c>
      <c r="D4410" s="17">
        <v>2008</v>
      </c>
      <c r="E4410" s="17">
        <v>10</v>
      </c>
      <c r="F4410" s="17">
        <v>7</v>
      </c>
      <c r="G4410" s="40">
        <f t="shared" si="542"/>
        <v>39728</v>
      </c>
      <c r="H4410">
        <f t="shared" si="543"/>
        <v>41</v>
      </c>
      <c r="I4410" s="38"/>
      <c r="J4410" s="38"/>
      <c r="N4410">
        <v>25</v>
      </c>
      <c r="O4410">
        <v>7</v>
      </c>
      <c r="Q4410">
        <v>1</v>
      </c>
      <c r="W4410" s="41" t="s">
        <v>118</v>
      </c>
      <c r="X4410">
        <v>0</v>
      </c>
    </row>
    <row r="4411" spans="1:39" x14ac:dyDescent="0.15">
      <c r="A4411">
        <v>5748</v>
      </c>
      <c r="B4411">
        <v>232</v>
      </c>
      <c r="D4411" s="17">
        <v>2008</v>
      </c>
      <c r="E4411" s="17">
        <v>10</v>
      </c>
      <c r="F4411" s="17">
        <v>7</v>
      </c>
      <c r="G4411" s="40">
        <f t="shared" si="542"/>
        <v>39728</v>
      </c>
      <c r="H4411">
        <f t="shared" si="543"/>
        <v>41</v>
      </c>
      <c r="I4411" s="38"/>
      <c r="J4411" s="38"/>
      <c r="N4411">
        <v>25</v>
      </c>
      <c r="O4411">
        <v>7</v>
      </c>
      <c r="Q4411">
        <v>2</v>
      </c>
      <c r="R4411">
        <v>377</v>
      </c>
      <c r="V4411" s="41" t="s">
        <v>2927</v>
      </c>
      <c r="W4411" s="41" t="s">
        <v>2933</v>
      </c>
    </row>
    <row r="4412" spans="1:39" x14ac:dyDescent="0.15">
      <c r="A4412">
        <v>1962</v>
      </c>
      <c r="B4412">
        <v>72</v>
      </c>
      <c r="C4412">
        <v>41</v>
      </c>
      <c r="D4412" s="19">
        <v>2004</v>
      </c>
      <c r="E4412" s="19">
        <v>10</v>
      </c>
      <c r="F4412" s="19">
        <v>12</v>
      </c>
      <c r="G4412" s="40">
        <f>DATE(D4412,E4412,F4412)</f>
        <v>38272</v>
      </c>
      <c r="H4412">
        <f>INT((G4412-DATE(YEAR(G4412-WEEKDAY(G4412-1)+4),1,3)+WEEKDAY(DATE(YEAR(G4412-WEEKDAY(G4412-1)+4),1,3))+5)/7)</f>
        <v>42</v>
      </c>
      <c r="I4412" s="38">
        <v>0</v>
      </c>
      <c r="J4412" s="38">
        <v>0.37152777777777773</v>
      </c>
      <c r="K4412">
        <v>6390</v>
      </c>
      <c r="L4412">
        <v>22</v>
      </c>
      <c r="O4412">
        <v>7</v>
      </c>
      <c r="P4412">
        <v>3</v>
      </c>
      <c r="Q4412">
        <v>1</v>
      </c>
      <c r="T4412">
        <v>3</v>
      </c>
      <c r="W4412" s="41" t="s">
        <v>118</v>
      </c>
      <c r="X4412">
        <v>0</v>
      </c>
      <c r="Y4412">
        <v>1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</row>
    <row r="4413" spans="1:39" x14ac:dyDescent="0.15">
      <c r="A4413">
        <v>1797</v>
      </c>
      <c r="B4413">
        <v>66</v>
      </c>
      <c r="C4413">
        <v>42</v>
      </c>
      <c r="D4413" s="17">
        <v>2004</v>
      </c>
      <c r="E4413" s="17">
        <v>10</v>
      </c>
      <c r="F4413" s="17">
        <v>14</v>
      </c>
      <c r="G4413" s="40">
        <f>DATE(D4413,E4413,F4413)</f>
        <v>38274</v>
      </c>
      <c r="H4413">
        <f>INT((G4413-DATE(YEAR(G4413-WEEKDAY(G4413-1)+4),1,3)+WEEKDAY(DATE(YEAR(G4413-WEEKDAY(G4413-1)+4),1,3))+5)/7)</f>
        <v>42</v>
      </c>
      <c r="I4413" s="38">
        <v>0</v>
      </c>
      <c r="J4413" s="38">
        <v>0.48402777777777778</v>
      </c>
      <c r="K4413">
        <v>6397</v>
      </c>
      <c r="L4413">
        <v>25</v>
      </c>
      <c r="O4413">
        <v>7</v>
      </c>
      <c r="P4413">
        <v>3</v>
      </c>
      <c r="Q4413">
        <v>1</v>
      </c>
      <c r="T4413">
        <v>3</v>
      </c>
      <c r="W4413" s="41" t="s">
        <v>118</v>
      </c>
      <c r="X4413">
        <v>2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0</v>
      </c>
      <c r="AE4413">
        <v>1</v>
      </c>
    </row>
    <row r="4414" spans="1:39" x14ac:dyDescent="0.15">
      <c r="A4414">
        <v>1820</v>
      </c>
      <c r="B4414">
        <v>67</v>
      </c>
      <c r="C4414">
        <v>43</v>
      </c>
      <c r="D4414" s="17">
        <v>2004</v>
      </c>
      <c r="E4414" s="17">
        <v>10</v>
      </c>
      <c r="F4414" s="17">
        <v>21</v>
      </c>
      <c r="G4414" s="40">
        <f>DATE(D4414,E4414,F4414)</f>
        <v>38281</v>
      </c>
      <c r="H4414">
        <f>INT((G4414-DATE(YEAR(G4414-WEEKDAY(G4414-1)+4),1,3)+WEEKDAY(DATE(YEAR(G4414-WEEKDAY(G4414-1)+4),1,3))+5)/7)</f>
        <v>43</v>
      </c>
      <c r="I4414" s="38">
        <v>0</v>
      </c>
      <c r="J4414" s="38">
        <v>0.3354166666666667</v>
      </c>
      <c r="K4414">
        <v>6404</v>
      </c>
      <c r="L4414">
        <v>20</v>
      </c>
      <c r="O4414">
        <v>7</v>
      </c>
      <c r="P4414">
        <v>3</v>
      </c>
      <c r="Q4414">
        <v>1</v>
      </c>
      <c r="W4414" s="41" t="s">
        <v>40</v>
      </c>
      <c r="X4414">
        <v>0</v>
      </c>
      <c r="Y4414">
        <v>1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</row>
    <row r="4415" spans="1:39" x14ac:dyDescent="0.15">
      <c r="A4415">
        <v>1842</v>
      </c>
      <c r="B4415">
        <v>67</v>
      </c>
      <c r="C4415">
        <v>44</v>
      </c>
      <c r="D4415" s="19">
        <v>2004</v>
      </c>
      <c r="E4415" s="19">
        <v>10</v>
      </c>
      <c r="F4415" s="19">
        <v>29</v>
      </c>
      <c r="G4415" s="40">
        <f>DATE(D4415,E4415,F4415)</f>
        <v>38289</v>
      </c>
      <c r="H4415">
        <f>INT((G4415-DATE(YEAR(G4415-WEEKDAY(G4415-1)+4),1,3)+WEEKDAY(DATE(YEAR(G4415-WEEKDAY(G4415-1)+4),1,3))+5)/7)</f>
        <v>44</v>
      </c>
      <c r="I4415" s="38">
        <v>0</v>
      </c>
      <c r="J4415" s="38">
        <v>0.3979166666666667</v>
      </c>
      <c r="K4415">
        <v>5520</v>
      </c>
      <c r="L4415">
        <v>29</v>
      </c>
      <c r="O4415">
        <v>7</v>
      </c>
      <c r="P4415">
        <v>3</v>
      </c>
      <c r="Q4415">
        <v>1</v>
      </c>
      <c r="R4415">
        <v>38.4</v>
      </c>
      <c r="S4415">
        <v>1</v>
      </c>
      <c r="T4415">
        <v>3</v>
      </c>
      <c r="W4415" s="41" t="s">
        <v>118</v>
      </c>
      <c r="X4415">
        <v>5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1</v>
      </c>
      <c r="AE4415">
        <v>1</v>
      </c>
    </row>
    <row r="4416" spans="1:39" x14ac:dyDescent="0.15">
      <c r="A4416">
        <v>5771</v>
      </c>
      <c r="B4416">
        <v>233</v>
      </c>
      <c r="D4416" s="17">
        <v>2008</v>
      </c>
      <c r="E4416" s="17">
        <v>10</v>
      </c>
      <c r="F4416" s="17">
        <v>27</v>
      </c>
      <c r="G4416" s="40">
        <f>DATE(D4416,E4416,F4416)</f>
        <v>39748</v>
      </c>
      <c r="H4416">
        <f>INT((G4416-DATE(YEAR(G4416-WEEKDAY(G4416-1)+4),1,3)+WEEKDAY(DATE(YEAR(G4416-WEEKDAY(G4416-1)+4),1,3))+5)/7)</f>
        <v>44</v>
      </c>
      <c r="I4416" s="38"/>
      <c r="J4416" s="38"/>
      <c r="N4416">
        <v>20</v>
      </c>
      <c r="O4416">
        <v>7</v>
      </c>
      <c r="Q4416">
        <v>2</v>
      </c>
      <c r="W4416" s="41" t="s">
        <v>2836</v>
      </c>
      <c r="X4416">
        <v>1</v>
      </c>
    </row>
    <row r="4417" spans="1:43" x14ac:dyDescent="0.15">
      <c r="A4417">
        <v>5777</v>
      </c>
      <c r="B4417">
        <v>233</v>
      </c>
      <c r="D4417" s="17">
        <v>2008</v>
      </c>
      <c r="E4417" s="17">
        <v>10</v>
      </c>
      <c r="F4417" s="17">
        <v>27</v>
      </c>
      <c r="G4417" s="40">
        <f>DATE(D4417,E4417,F4417)</f>
        <v>39748</v>
      </c>
      <c r="H4417">
        <f>INT((G4417-DATE(YEAR(G4417-WEEKDAY(G4417-1)+4),1,3)+WEEKDAY(DATE(YEAR(G4417-WEEKDAY(G4417-1)+4),1,3))+5)/7)</f>
        <v>44</v>
      </c>
      <c r="I4417" s="38"/>
      <c r="J4417" s="38"/>
      <c r="N4417">
        <v>20</v>
      </c>
      <c r="O4417">
        <v>7</v>
      </c>
      <c r="Q4417">
        <v>1</v>
      </c>
      <c r="V4417" s="41" t="s">
        <v>2929</v>
      </c>
      <c r="W4417" s="41" t="s">
        <v>2830</v>
      </c>
      <c r="X4417">
        <v>0</v>
      </c>
    </row>
    <row r="4418" spans="1:43" x14ac:dyDescent="0.15">
      <c r="A4418">
        <v>5778</v>
      </c>
      <c r="B4418">
        <v>233</v>
      </c>
      <c r="D4418" s="17">
        <v>2008</v>
      </c>
      <c r="E4418" s="17">
        <v>10</v>
      </c>
      <c r="F4418" s="17">
        <v>27</v>
      </c>
      <c r="G4418" s="40">
        <f>DATE(D4418,E4418,F4418)</f>
        <v>39748</v>
      </c>
      <c r="H4418">
        <f>INT((G4418-DATE(YEAR(G4418-WEEKDAY(G4418-1)+4),1,3)+WEEKDAY(DATE(YEAR(G4418-WEEKDAY(G4418-1)+4),1,3))+5)/7)</f>
        <v>44</v>
      </c>
      <c r="I4418" s="38"/>
      <c r="J4418" s="38"/>
      <c r="N4418">
        <v>20</v>
      </c>
      <c r="O4418">
        <v>7</v>
      </c>
      <c r="Q4418">
        <v>2</v>
      </c>
      <c r="V4418" s="41" t="s">
        <v>2929</v>
      </c>
      <c r="W4418" s="41" t="s">
        <v>2830</v>
      </c>
      <c r="X4418">
        <v>0</v>
      </c>
    </row>
    <row r="4419" spans="1:43" x14ac:dyDescent="0.15">
      <c r="A4419">
        <v>5781</v>
      </c>
      <c r="B4419">
        <v>233</v>
      </c>
      <c r="D4419" s="19">
        <v>2008</v>
      </c>
      <c r="E4419" s="19">
        <v>10</v>
      </c>
      <c r="F4419" s="19">
        <v>27</v>
      </c>
      <c r="G4419" s="40">
        <f>DATE(D4419,E4419,F4419)</f>
        <v>39748</v>
      </c>
      <c r="H4419">
        <f>INT((G4419-DATE(YEAR(G4419-WEEKDAY(G4419-1)+4),1,3)+WEEKDAY(DATE(YEAR(G4419-WEEKDAY(G4419-1)+4),1,3))+5)/7)</f>
        <v>44</v>
      </c>
      <c r="I4419" s="38"/>
      <c r="J4419" s="38"/>
      <c r="N4419">
        <v>20</v>
      </c>
      <c r="O4419">
        <v>7</v>
      </c>
      <c r="Q4419">
        <v>2</v>
      </c>
      <c r="W4419" s="41" t="s">
        <v>2945</v>
      </c>
    </row>
    <row r="4420" spans="1:43" x14ac:dyDescent="0.15">
      <c r="A4420">
        <v>1849</v>
      </c>
      <c r="B4420">
        <v>68</v>
      </c>
      <c r="C4420">
        <v>44</v>
      </c>
      <c r="D4420" s="17">
        <v>2004</v>
      </c>
      <c r="E4420" s="17">
        <v>11</v>
      </c>
      <c r="F4420" s="17">
        <v>1</v>
      </c>
      <c r="G4420" s="40">
        <f>DATE(D4420,E4420,F4420)</f>
        <v>38292</v>
      </c>
      <c r="H4420">
        <f>INT((G4420-DATE(YEAR(G4420-WEEKDAY(G4420-1)+4),1,3)+WEEKDAY(DATE(YEAR(G4420-WEEKDAY(G4420-1)+4),1,3))+5)/7)</f>
        <v>45</v>
      </c>
      <c r="I4420" s="38">
        <v>0</v>
      </c>
      <c r="J4420" s="38">
        <v>0.41319444444444442</v>
      </c>
      <c r="K4420">
        <v>6417</v>
      </c>
      <c r="L4420">
        <v>29</v>
      </c>
      <c r="O4420">
        <v>7</v>
      </c>
      <c r="P4420">
        <v>3</v>
      </c>
      <c r="Q4420">
        <v>2</v>
      </c>
      <c r="T4420">
        <v>3</v>
      </c>
      <c r="W4420" s="41" t="s">
        <v>49</v>
      </c>
      <c r="X4420">
        <v>0</v>
      </c>
      <c r="Y4420">
        <v>1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</row>
    <row r="4421" spans="1:43" x14ac:dyDescent="0.15">
      <c r="A4421">
        <v>1855</v>
      </c>
      <c r="B4421">
        <v>68</v>
      </c>
      <c r="C4421">
        <v>44</v>
      </c>
      <c r="D4421" s="17">
        <v>2004</v>
      </c>
      <c r="E4421" s="17">
        <v>11</v>
      </c>
      <c r="F4421" s="17">
        <v>3</v>
      </c>
      <c r="G4421" s="40">
        <f>DATE(D4421,E4421,F4421)</f>
        <v>38294</v>
      </c>
      <c r="H4421">
        <f>INT((G4421-DATE(YEAR(G4421-WEEKDAY(G4421-1)+4),1,3)+WEEKDAY(DATE(YEAR(G4421-WEEKDAY(G4421-1)+4),1,3))+5)/7)</f>
        <v>45</v>
      </c>
      <c r="I4421" s="38">
        <v>0</v>
      </c>
      <c r="J4421" s="38">
        <v>0.34166666666666662</v>
      </c>
      <c r="K4421">
        <v>6419</v>
      </c>
      <c r="L4421">
        <v>20</v>
      </c>
      <c r="O4421">
        <v>7</v>
      </c>
      <c r="P4421">
        <v>3</v>
      </c>
      <c r="Q4421">
        <v>1</v>
      </c>
      <c r="T4421">
        <v>3</v>
      </c>
      <c r="W4421" s="41" t="s">
        <v>400</v>
      </c>
      <c r="X4421">
        <v>4</v>
      </c>
      <c r="Y4421">
        <v>0</v>
      </c>
      <c r="Z4421">
        <v>0</v>
      </c>
      <c r="AA4421">
        <v>0</v>
      </c>
      <c r="AB4421">
        <v>0</v>
      </c>
      <c r="AC4421">
        <v>1</v>
      </c>
      <c r="AD4421">
        <v>0</v>
      </c>
      <c r="AE4421">
        <v>1</v>
      </c>
    </row>
    <row r="4422" spans="1:43" x14ac:dyDescent="0.15">
      <c r="A4422">
        <v>5238</v>
      </c>
      <c r="B4422">
        <v>216</v>
      </c>
      <c r="C4422">
        <v>44</v>
      </c>
      <c r="D4422" s="17">
        <v>2008</v>
      </c>
      <c r="E4422" s="17">
        <v>11</v>
      </c>
      <c r="F4422" s="17">
        <v>4</v>
      </c>
      <c r="G4422" s="40">
        <f>DATE(D4422,E4422,F4422)</f>
        <v>39756</v>
      </c>
      <c r="H4422">
        <f>INT((G4422-DATE(YEAR(G4422-WEEKDAY(G4422-1)+4),1,3)+WEEKDAY(DATE(YEAR(G4422-WEEKDAY(G4422-1)+4),1,3))+5)/7)</f>
        <v>45</v>
      </c>
      <c r="I4422" s="29" t="s">
        <v>386</v>
      </c>
      <c r="J4422" s="29" t="s">
        <v>386</v>
      </c>
      <c r="K4422">
        <v>7381</v>
      </c>
      <c r="N4422">
        <v>25</v>
      </c>
      <c r="O4422">
        <v>7</v>
      </c>
      <c r="P4422">
        <v>3</v>
      </c>
      <c r="Q4422">
        <v>2</v>
      </c>
      <c r="W4422" s="41" t="s">
        <v>118</v>
      </c>
      <c r="X4422">
        <v>0</v>
      </c>
      <c r="Y4422">
        <v>1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</row>
    <row r="4423" spans="1:43" x14ac:dyDescent="0.15">
      <c r="A4423">
        <v>1878</v>
      </c>
      <c r="B4423">
        <v>69</v>
      </c>
      <c r="C4423">
        <v>45</v>
      </c>
      <c r="D4423" s="17">
        <v>2004</v>
      </c>
      <c r="E4423" s="17">
        <v>11</v>
      </c>
      <c r="F4423" s="17">
        <v>11</v>
      </c>
      <c r="G4423" s="40">
        <f>DATE(D4423,E4423,F4423)</f>
        <v>38302</v>
      </c>
      <c r="H4423">
        <f>INT((G4423-DATE(YEAR(G4423-WEEKDAY(G4423-1)+4),1,3)+WEEKDAY(DATE(YEAR(G4423-WEEKDAY(G4423-1)+4),1,3))+5)/7)</f>
        <v>46</v>
      </c>
      <c r="I4423" s="38">
        <v>0</v>
      </c>
      <c r="J4423" s="38">
        <v>0.30902777777777779</v>
      </c>
      <c r="L4423">
        <v>24</v>
      </c>
      <c r="O4423">
        <v>7</v>
      </c>
      <c r="P4423">
        <v>3</v>
      </c>
      <c r="Q4423">
        <v>1</v>
      </c>
      <c r="R4423">
        <v>36.4</v>
      </c>
      <c r="S4423">
        <v>0</v>
      </c>
      <c r="W4423" s="41" t="s">
        <v>118</v>
      </c>
      <c r="X4423">
        <v>0</v>
      </c>
      <c r="Y4423">
        <v>1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</row>
    <row r="4424" spans="1:43" x14ac:dyDescent="0.15">
      <c r="A4424">
        <v>5265</v>
      </c>
      <c r="B4424">
        <v>216</v>
      </c>
      <c r="C4424">
        <v>45</v>
      </c>
      <c r="D4424" s="19">
        <v>2008</v>
      </c>
      <c r="E4424" s="19">
        <v>11</v>
      </c>
      <c r="F4424" s="19">
        <v>11</v>
      </c>
      <c r="G4424" s="40">
        <f>DATE(D4424,E4424,F4424)</f>
        <v>39763</v>
      </c>
      <c r="H4424">
        <f>INT((G4424-DATE(YEAR(G4424-WEEKDAY(G4424-1)+4),1,3)+WEEKDAY(DATE(YEAR(G4424-WEEKDAY(G4424-1)+4),1,3))+5)/7)</f>
        <v>46</v>
      </c>
      <c r="I4424" s="29">
        <v>0.4145833333333333</v>
      </c>
      <c r="J4424" s="29">
        <v>0.4145833333333333</v>
      </c>
      <c r="N4424">
        <v>25</v>
      </c>
      <c r="O4424">
        <v>7</v>
      </c>
      <c r="P4424">
        <v>3</v>
      </c>
      <c r="Q4424">
        <v>1</v>
      </c>
      <c r="W4424" s="41" t="s">
        <v>118</v>
      </c>
      <c r="X4424">
        <v>1</v>
      </c>
      <c r="Y4424">
        <v>0</v>
      </c>
      <c r="Z4424">
        <v>1</v>
      </c>
      <c r="AA4424">
        <v>0</v>
      </c>
      <c r="AB4424">
        <v>0</v>
      </c>
      <c r="AC4424">
        <v>0</v>
      </c>
      <c r="AD4424">
        <v>0</v>
      </c>
      <c r="AE4424">
        <v>1</v>
      </c>
    </row>
    <row r="4425" spans="1:43" x14ac:dyDescent="0.15">
      <c r="A4425">
        <v>5232</v>
      </c>
      <c r="B4425">
        <v>215</v>
      </c>
      <c r="C4425">
        <v>46</v>
      </c>
      <c r="D4425" s="17">
        <v>2008</v>
      </c>
      <c r="E4425" s="17">
        <v>11</v>
      </c>
      <c r="F4425" s="17">
        <v>13</v>
      </c>
      <c r="G4425" s="40">
        <f>DATE(D4425,E4425,F4425)</f>
        <v>39765</v>
      </c>
      <c r="H4425">
        <f>INT((G4425-DATE(YEAR(G4425-WEEKDAY(G4425-1)+4),1,3)+WEEKDAY(DATE(YEAR(G4425-WEEKDAY(G4425-1)+4),1,3))+5)/7)</f>
        <v>46</v>
      </c>
      <c r="I4425" s="29">
        <v>0.43611111111111112</v>
      </c>
      <c r="J4425" s="29">
        <v>0.43611111111111112</v>
      </c>
      <c r="N4425">
        <v>25</v>
      </c>
      <c r="O4425">
        <v>7</v>
      </c>
      <c r="P4425">
        <v>3</v>
      </c>
      <c r="Q4425">
        <v>2</v>
      </c>
      <c r="T4425">
        <v>3</v>
      </c>
      <c r="W4425" s="41" t="s">
        <v>118</v>
      </c>
      <c r="X4425">
        <v>0</v>
      </c>
      <c r="Y4425">
        <v>1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</row>
    <row r="4426" spans="1:43" x14ac:dyDescent="0.15">
      <c r="A4426">
        <v>5234</v>
      </c>
      <c r="B4426">
        <v>215</v>
      </c>
      <c r="C4426">
        <v>46</v>
      </c>
      <c r="D4426" s="19">
        <v>2008</v>
      </c>
      <c r="E4426" s="19">
        <v>11</v>
      </c>
      <c r="F4426" s="19">
        <v>13</v>
      </c>
      <c r="G4426" s="40">
        <f>DATE(D4426,E4426,F4426)</f>
        <v>39765</v>
      </c>
      <c r="H4426">
        <f>INT((G4426-DATE(YEAR(G4426-WEEKDAY(G4426-1)+4),1,3)+WEEKDAY(DATE(YEAR(G4426-WEEKDAY(G4426-1)+4),1,3))+5)/7)</f>
        <v>46</v>
      </c>
      <c r="I4426" s="29"/>
      <c r="J4426" s="29"/>
      <c r="N4426">
        <v>25</v>
      </c>
      <c r="O4426">
        <v>7</v>
      </c>
      <c r="P4426">
        <v>3</v>
      </c>
      <c r="Q4426">
        <v>2</v>
      </c>
      <c r="W4426" s="41" t="s">
        <v>50</v>
      </c>
      <c r="X4426">
        <v>0</v>
      </c>
      <c r="Y4426">
        <v>1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</row>
    <row r="4427" spans="1:43" x14ac:dyDescent="0.15">
      <c r="A4427">
        <v>5237</v>
      </c>
      <c r="B4427">
        <v>215</v>
      </c>
      <c r="C4427">
        <v>46</v>
      </c>
      <c r="D4427" s="17">
        <v>2008</v>
      </c>
      <c r="E4427" s="17">
        <v>11</v>
      </c>
      <c r="F4427" s="17">
        <v>13</v>
      </c>
      <c r="G4427" s="40">
        <f>DATE(D4427,E4427,F4427)</f>
        <v>39765</v>
      </c>
      <c r="H4427">
        <f>INT((G4427-DATE(YEAR(G4427-WEEKDAY(G4427-1)+4),1,3)+WEEKDAY(DATE(YEAR(G4427-WEEKDAY(G4427-1)+4),1,3))+5)/7)</f>
        <v>46</v>
      </c>
      <c r="I4427" s="29"/>
      <c r="J4427" s="29" t="s">
        <v>156</v>
      </c>
      <c r="N4427">
        <v>25</v>
      </c>
      <c r="O4427">
        <v>7</v>
      </c>
      <c r="P4427">
        <v>3</v>
      </c>
      <c r="Q4427">
        <v>1</v>
      </c>
      <c r="W4427" s="41" t="s">
        <v>118</v>
      </c>
      <c r="X4427">
        <v>0</v>
      </c>
      <c r="Y4427">
        <v>1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M4427" t="s">
        <v>2918</v>
      </c>
    </row>
    <row r="4428" spans="1:43" x14ac:dyDescent="0.15">
      <c r="A4428">
        <v>5283</v>
      </c>
      <c r="B4428">
        <v>217</v>
      </c>
      <c r="C4428">
        <v>46</v>
      </c>
      <c r="D4428" s="17">
        <v>2008</v>
      </c>
      <c r="E4428" s="17">
        <v>11</v>
      </c>
      <c r="F4428" s="17">
        <v>18</v>
      </c>
      <c r="G4428" s="40">
        <f>DATE(D4428,E4428,F4428)</f>
        <v>39770</v>
      </c>
      <c r="H4428">
        <f>INT((G4428-DATE(YEAR(G4428-WEEKDAY(G4428-1)+4),1,3)+WEEKDAY(DATE(YEAR(G4428-WEEKDAY(G4428-1)+4),1,3))+5)/7)</f>
        <v>47</v>
      </c>
      <c r="I4428" s="29">
        <v>0.42222222222222222</v>
      </c>
      <c r="J4428" s="29">
        <v>0.42222222222222222</v>
      </c>
      <c r="N4428">
        <v>20</v>
      </c>
      <c r="O4428">
        <v>7</v>
      </c>
      <c r="P4428">
        <v>3</v>
      </c>
      <c r="Q4428">
        <v>1</v>
      </c>
      <c r="R4428">
        <v>35.6</v>
      </c>
      <c r="S4428">
        <v>0</v>
      </c>
      <c r="T4428">
        <v>3</v>
      </c>
      <c r="W4428" s="41" t="s">
        <v>118</v>
      </c>
      <c r="X4428">
        <v>0</v>
      </c>
      <c r="Y4428">
        <v>1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</row>
    <row r="4429" spans="1:43" x14ac:dyDescent="0.15">
      <c r="A4429">
        <v>5298</v>
      </c>
      <c r="B4429">
        <v>217</v>
      </c>
      <c r="C4429">
        <v>47</v>
      </c>
      <c r="D4429" s="17">
        <v>2008</v>
      </c>
      <c r="E4429" s="17">
        <v>11</v>
      </c>
      <c r="F4429" s="17">
        <v>20</v>
      </c>
      <c r="G4429" s="40">
        <f>DATE(D4429,E4429,F4429)</f>
        <v>39772</v>
      </c>
      <c r="H4429">
        <f>INT((G4429-DATE(YEAR(G4429-WEEKDAY(G4429-1)+4),1,3)+WEEKDAY(DATE(YEAR(G4429-WEEKDAY(G4429-1)+4),1,3))+5)/7)</f>
        <v>47</v>
      </c>
      <c r="I4429" s="29">
        <v>0.34583333333333338</v>
      </c>
      <c r="J4429" s="29">
        <v>0.34583333333333333</v>
      </c>
      <c r="K4429">
        <v>8346</v>
      </c>
      <c r="N4429">
        <v>20</v>
      </c>
      <c r="O4429">
        <v>7</v>
      </c>
      <c r="P4429">
        <v>3</v>
      </c>
      <c r="Q4429">
        <v>2</v>
      </c>
      <c r="T4429">
        <v>3</v>
      </c>
      <c r="W4429" s="41" t="s">
        <v>118</v>
      </c>
      <c r="X4429">
        <v>1</v>
      </c>
      <c r="Y4429">
        <v>0</v>
      </c>
      <c r="Z4429">
        <v>1</v>
      </c>
      <c r="AA4429">
        <v>0</v>
      </c>
      <c r="AB4429">
        <v>0</v>
      </c>
      <c r="AC4429">
        <v>0</v>
      </c>
      <c r="AD4429">
        <v>0</v>
      </c>
      <c r="AE4429">
        <v>1</v>
      </c>
      <c r="AQ4429" t="s">
        <v>2443</v>
      </c>
    </row>
    <row r="4430" spans="1:43" x14ac:dyDescent="0.15">
      <c r="A4430">
        <v>1922</v>
      </c>
      <c r="B4430">
        <v>70</v>
      </c>
      <c r="C4430">
        <v>47</v>
      </c>
      <c r="D4430" s="17">
        <v>2004</v>
      </c>
      <c r="E4430" s="17">
        <v>11</v>
      </c>
      <c r="F4430" s="17">
        <v>22</v>
      </c>
      <c r="G4430" s="40">
        <f>DATE(D4430,E4430,F4430)</f>
        <v>38313</v>
      </c>
      <c r="H4430">
        <f>INT((G4430-DATE(YEAR(G4430-WEEKDAY(G4430-1)+4),1,3)+WEEKDAY(DATE(YEAR(G4430-WEEKDAY(G4430-1)+4),1,3))+5)/7)</f>
        <v>48</v>
      </c>
      <c r="I4430" s="38">
        <v>0</v>
      </c>
      <c r="J4430" s="38">
        <v>0.46319444444444446</v>
      </c>
      <c r="K4430">
        <v>6443</v>
      </c>
      <c r="L4430">
        <v>24</v>
      </c>
      <c r="O4430">
        <v>7</v>
      </c>
      <c r="P4430">
        <v>3</v>
      </c>
      <c r="Q4430">
        <v>2</v>
      </c>
      <c r="T4430">
        <v>3</v>
      </c>
      <c r="X4430">
        <v>0</v>
      </c>
      <c r="Y4430">
        <v>1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</row>
    <row r="4431" spans="1:43" x14ac:dyDescent="0.15">
      <c r="A4431">
        <v>5176</v>
      </c>
      <c r="B4431">
        <v>214</v>
      </c>
      <c r="C4431">
        <v>47</v>
      </c>
      <c r="D4431" s="19">
        <v>2008</v>
      </c>
      <c r="E4431" s="19">
        <v>11</v>
      </c>
      <c r="F4431" s="19">
        <v>24</v>
      </c>
      <c r="G4431" s="40">
        <f>DATE(D4431,E4431,F4431)</f>
        <v>39776</v>
      </c>
      <c r="H4431">
        <f>INT((G4431-DATE(YEAR(G4431-WEEKDAY(G4431-1)+4),1,3)+WEEKDAY(DATE(YEAR(G4431-WEEKDAY(G4431-1)+4),1,3))+5)/7)</f>
        <v>48</v>
      </c>
      <c r="I4431" s="29">
        <v>0.36527777777777781</v>
      </c>
      <c r="J4431" s="29">
        <v>0.36527777777777776</v>
      </c>
      <c r="K4431">
        <v>8353</v>
      </c>
      <c r="N4431">
        <v>20</v>
      </c>
      <c r="O4431">
        <v>7</v>
      </c>
      <c r="P4431">
        <v>3</v>
      </c>
      <c r="Q4431">
        <v>2</v>
      </c>
      <c r="R4431">
        <v>34.6</v>
      </c>
      <c r="T4431">
        <v>3</v>
      </c>
      <c r="W4431" s="41" t="s">
        <v>278</v>
      </c>
      <c r="X4431">
        <v>1</v>
      </c>
      <c r="Y4431">
        <v>0</v>
      </c>
      <c r="Z4431">
        <v>1</v>
      </c>
      <c r="AA4431">
        <v>0</v>
      </c>
      <c r="AB4431">
        <v>0</v>
      </c>
      <c r="AC4431">
        <v>0</v>
      </c>
      <c r="AD4431">
        <v>0</v>
      </c>
      <c r="AE4431">
        <v>1</v>
      </c>
      <c r="AH4431">
        <v>1</v>
      </c>
      <c r="AI4431">
        <v>0</v>
      </c>
      <c r="AJ4431">
        <v>0</v>
      </c>
    </row>
    <row r="4432" spans="1:43" x14ac:dyDescent="0.15">
      <c r="A4432">
        <v>5186</v>
      </c>
      <c r="B4432">
        <v>214</v>
      </c>
      <c r="C4432">
        <v>47</v>
      </c>
      <c r="D4432" s="17">
        <v>2008</v>
      </c>
      <c r="E4432" s="17">
        <v>11</v>
      </c>
      <c r="F4432" s="17">
        <v>24</v>
      </c>
      <c r="G4432" s="40">
        <f>DATE(D4432,E4432,F4432)</f>
        <v>39776</v>
      </c>
      <c r="H4432">
        <f>INT((G4432-DATE(YEAR(G4432-WEEKDAY(G4432-1)+4),1,3)+WEEKDAY(DATE(YEAR(G4432-WEEKDAY(G4432-1)+4),1,3))+5)/7)</f>
        <v>48</v>
      </c>
      <c r="I4432" s="29">
        <v>0.4680555555555555</v>
      </c>
      <c r="J4432" s="29">
        <v>0.46805555555555556</v>
      </c>
      <c r="N4432">
        <v>20</v>
      </c>
      <c r="O4432">
        <v>7</v>
      </c>
      <c r="P4432">
        <v>3</v>
      </c>
      <c r="Q4432">
        <v>2</v>
      </c>
      <c r="R4432">
        <v>36.1</v>
      </c>
      <c r="S4432">
        <v>0</v>
      </c>
      <c r="T4432">
        <v>3</v>
      </c>
      <c r="W4432" s="41" t="s">
        <v>118</v>
      </c>
      <c r="X4432">
        <v>0</v>
      </c>
      <c r="Y4432">
        <v>1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</row>
    <row r="4433" spans="1:39" x14ac:dyDescent="0.15">
      <c r="A4433">
        <v>5204</v>
      </c>
      <c r="B4433">
        <v>214</v>
      </c>
      <c r="C4433">
        <v>48</v>
      </c>
      <c r="D4433" s="17">
        <v>2008</v>
      </c>
      <c r="E4433" s="17">
        <v>11</v>
      </c>
      <c r="F4433" s="17">
        <v>26</v>
      </c>
      <c r="G4433" s="40">
        <f>DATE(D4433,E4433,F4433)</f>
        <v>39778</v>
      </c>
      <c r="H4433">
        <f>INT((G4433-DATE(YEAR(G4433-WEEKDAY(G4433-1)+4),1,3)+WEEKDAY(DATE(YEAR(G4433-WEEKDAY(G4433-1)+4),1,3))+5)/7)</f>
        <v>48</v>
      </c>
      <c r="I4433" s="29">
        <v>0.4145833333333333</v>
      </c>
      <c r="J4433" s="29">
        <v>0.4145833333333333</v>
      </c>
      <c r="K4433">
        <v>8364</v>
      </c>
      <c r="N4433">
        <v>25</v>
      </c>
      <c r="O4433">
        <v>7</v>
      </c>
      <c r="P4433">
        <v>3</v>
      </c>
      <c r="Q4433">
        <v>2</v>
      </c>
      <c r="W4433" s="41" t="s">
        <v>50</v>
      </c>
      <c r="X4433">
        <v>3</v>
      </c>
      <c r="Y4433">
        <v>0</v>
      </c>
      <c r="Z4433">
        <v>0</v>
      </c>
      <c r="AA4433">
        <v>0</v>
      </c>
      <c r="AB4433">
        <v>1</v>
      </c>
      <c r="AC4433">
        <v>0</v>
      </c>
      <c r="AD4433">
        <v>0</v>
      </c>
      <c r="AE4433">
        <v>1</v>
      </c>
    </row>
    <row r="4434" spans="1:39" x14ac:dyDescent="0.15">
      <c r="A4434">
        <v>5147</v>
      </c>
      <c r="B4434">
        <v>213</v>
      </c>
      <c r="C4434">
        <v>48</v>
      </c>
      <c r="D4434" s="17">
        <v>2008</v>
      </c>
      <c r="E4434" s="17">
        <v>11</v>
      </c>
      <c r="F4434" s="17">
        <v>27</v>
      </c>
      <c r="G4434" s="40">
        <f>DATE(D4434,E4434,F4434)</f>
        <v>39779</v>
      </c>
      <c r="H4434">
        <f>INT((G4434-DATE(YEAR(G4434-WEEKDAY(G4434-1)+4),1,3)+WEEKDAY(DATE(YEAR(G4434-WEEKDAY(G4434-1)+4),1,3))+5)/7)</f>
        <v>48</v>
      </c>
      <c r="I4434" s="29">
        <v>0.36180555555555555</v>
      </c>
      <c r="J4434" s="29">
        <v>0.36180555555555555</v>
      </c>
      <c r="N4434">
        <v>20</v>
      </c>
      <c r="O4434">
        <v>7</v>
      </c>
      <c r="P4434">
        <v>3</v>
      </c>
      <c r="Q4434">
        <v>2</v>
      </c>
      <c r="W4434" s="41" t="s">
        <v>274</v>
      </c>
      <c r="X4434">
        <v>0</v>
      </c>
      <c r="Y4434">
        <v>1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M4434" t="s">
        <v>2920</v>
      </c>
    </row>
    <row r="4435" spans="1:39" x14ac:dyDescent="0.15">
      <c r="A4435">
        <v>1948</v>
      </c>
      <c r="B4435">
        <v>71</v>
      </c>
      <c r="C4435">
        <v>48</v>
      </c>
      <c r="D4435" s="17">
        <v>2004</v>
      </c>
      <c r="E4435" s="17">
        <v>11</v>
      </c>
      <c r="F4435" s="17">
        <v>30</v>
      </c>
      <c r="G4435" s="40">
        <f>DATE(D4435,E4435,F4435)</f>
        <v>38321</v>
      </c>
      <c r="H4435">
        <f>INT((G4435-DATE(YEAR(G4435-WEEKDAY(G4435-1)+4),1,3)+WEEKDAY(DATE(YEAR(G4435-WEEKDAY(G4435-1)+4),1,3))+5)/7)</f>
        <v>49</v>
      </c>
      <c r="I4435" s="38">
        <v>0</v>
      </c>
      <c r="J4435" s="38">
        <v>0.35972222222222222</v>
      </c>
      <c r="K4435">
        <v>1406</v>
      </c>
      <c r="L4435">
        <v>21</v>
      </c>
      <c r="O4435">
        <v>7</v>
      </c>
      <c r="P4435">
        <v>3</v>
      </c>
      <c r="Q4435">
        <v>2</v>
      </c>
      <c r="R4435">
        <v>37.299999999999997</v>
      </c>
      <c r="S4435">
        <v>0</v>
      </c>
      <c r="T4435">
        <v>3</v>
      </c>
      <c r="W4435" s="41" t="s">
        <v>55</v>
      </c>
      <c r="X4435">
        <v>2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0</v>
      </c>
      <c r="AE4435">
        <v>1</v>
      </c>
    </row>
    <row r="4436" spans="1:39" x14ac:dyDescent="0.15">
      <c r="A4436">
        <v>4231</v>
      </c>
      <c r="B4436">
        <v>182</v>
      </c>
      <c r="C4436">
        <v>48</v>
      </c>
      <c r="D4436" s="17">
        <v>2008</v>
      </c>
      <c r="E4436" s="17">
        <v>12</v>
      </c>
      <c r="F4436" s="17">
        <v>1</v>
      </c>
      <c r="G4436" s="40">
        <f>DATE(D4436,E4436,F4436)</f>
        <v>39783</v>
      </c>
      <c r="H4436">
        <f>INT((G4436-DATE(YEAR(G4436-WEEKDAY(G4436-1)+4),1,3)+WEEKDAY(DATE(YEAR(G4436-WEEKDAY(G4436-1)+4),1,3))+5)/7)</f>
        <v>49</v>
      </c>
      <c r="I4436" s="29"/>
      <c r="J4436" s="29"/>
      <c r="N4436">
        <v>25</v>
      </c>
      <c r="O4436">
        <v>7</v>
      </c>
      <c r="P4436">
        <v>3</v>
      </c>
      <c r="Q4436">
        <v>2</v>
      </c>
      <c r="R4436">
        <v>36.799999999999997</v>
      </c>
      <c r="S4436">
        <v>0</v>
      </c>
      <c r="T4436">
        <v>3</v>
      </c>
      <c r="W4436" s="41" t="s">
        <v>51</v>
      </c>
      <c r="X4436">
        <v>1</v>
      </c>
      <c r="Y4436">
        <v>0</v>
      </c>
      <c r="Z4436">
        <v>1</v>
      </c>
      <c r="AA4436">
        <v>0</v>
      </c>
      <c r="AB4436">
        <v>0</v>
      </c>
      <c r="AC4436">
        <v>0</v>
      </c>
      <c r="AD4436">
        <v>0</v>
      </c>
      <c r="AE4436">
        <v>1</v>
      </c>
    </row>
    <row r="4437" spans="1:39" x14ac:dyDescent="0.15">
      <c r="A4437">
        <v>4236</v>
      </c>
      <c r="B4437">
        <v>182</v>
      </c>
      <c r="C4437">
        <v>48</v>
      </c>
      <c r="D4437" s="17">
        <v>2008</v>
      </c>
      <c r="E4437" s="17">
        <v>12</v>
      </c>
      <c r="F4437" s="17">
        <v>1</v>
      </c>
      <c r="G4437" s="40">
        <f>DATE(D4437,E4437,F4437)</f>
        <v>39783</v>
      </c>
      <c r="H4437">
        <f>INT((G4437-DATE(YEAR(G4437-WEEKDAY(G4437-1)+4),1,3)+WEEKDAY(DATE(YEAR(G4437-WEEKDAY(G4437-1)+4),1,3))+5)/7)</f>
        <v>49</v>
      </c>
      <c r="I4437" s="29">
        <v>0.38750000000000001</v>
      </c>
      <c r="J4437" s="29">
        <v>0.38750000000000001</v>
      </c>
      <c r="K4437">
        <v>8353</v>
      </c>
      <c r="N4437">
        <v>25</v>
      </c>
      <c r="O4437">
        <v>7</v>
      </c>
      <c r="P4437">
        <v>3</v>
      </c>
      <c r="Q4437">
        <v>2</v>
      </c>
      <c r="T4437">
        <v>3</v>
      </c>
      <c r="W4437" s="41" t="s">
        <v>966</v>
      </c>
      <c r="X4437">
        <v>0</v>
      </c>
      <c r="Y4437">
        <v>1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</row>
    <row r="4438" spans="1:39" x14ac:dyDescent="0.15">
      <c r="A4438">
        <v>4228</v>
      </c>
      <c r="B4438">
        <v>181</v>
      </c>
      <c r="C4438">
        <v>49</v>
      </c>
      <c r="D4438" s="19">
        <v>2008</v>
      </c>
      <c r="E4438" s="19">
        <v>12</v>
      </c>
      <c r="F4438" s="19">
        <v>9</v>
      </c>
      <c r="G4438" s="40">
        <f t="shared" ref="G4438:G4446" si="544">DATE(D4438,E4438,F4438)</f>
        <v>39791</v>
      </c>
      <c r="H4438">
        <f t="shared" ref="H4438:H4446" si="545">INT((G4438-DATE(YEAR(G4438-WEEKDAY(G4438-1)+4),1,3)+WEEKDAY(DATE(YEAR(G4438-WEEKDAY(G4438-1)+4),1,3))+5)/7)</f>
        <v>50</v>
      </c>
      <c r="I4438" s="29">
        <v>0.44444444444444442</v>
      </c>
      <c r="J4438" s="29">
        <v>0.44444444444444448</v>
      </c>
      <c r="N4438">
        <v>20</v>
      </c>
      <c r="O4438">
        <v>7</v>
      </c>
      <c r="P4438">
        <v>3</v>
      </c>
      <c r="Q4438">
        <v>2</v>
      </c>
      <c r="R4438">
        <v>36.9</v>
      </c>
      <c r="S4438">
        <v>0</v>
      </c>
      <c r="V4438" s="41" t="s">
        <v>1335</v>
      </c>
      <c r="W4438" s="41" t="s">
        <v>50</v>
      </c>
      <c r="X4438">
        <v>0</v>
      </c>
      <c r="Y4438">
        <v>1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</row>
    <row r="4439" spans="1:39" x14ac:dyDescent="0.15">
      <c r="A4439">
        <v>4216</v>
      </c>
      <c r="B4439">
        <v>181</v>
      </c>
      <c r="C4439">
        <v>49</v>
      </c>
      <c r="D4439" s="17">
        <v>2008</v>
      </c>
      <c r="E4439" s="17">
        <v>12</v>
      </c>
      <c r="F4439" s="17">
        <v>9</v>
      </c>
      <c r="G4439" s="40">
        <f t="shared" si="544"/>
        <v>39791</v>
      </c>
      <c r="H4439">
        <f t="shared" si="545"/>
        <v>50</v>
      </c>
      <c r="I4439" s="29">
        <v>0.35000000000000003</v>
      </c>
      <c r="J4439" s="29">
        <v>0.35</v>
      </c>
      <c r="K4439">
        <v>5618</v>
      </c>
      <c r="N4439">
        <v>25</v>
      </c>
      <c r="O4439">
        <v>7</v>
      </c>
      <c r="P4439">
        <v>3</v>
      </c>
      <c r="Q4439">
        <v>2</v>
      </c>
      <c r="W4439" s="41" t="s">
        <v>118</v>
      </c>
      <c r="X4439">
        <v>0</v>
      </c>
      <c r="Y4439">
        <v>1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</row>
    <row r="4440" spans="1:39" x14ac:dyDescent="0.15">
      <c r="A4440">
        <v>4174</v>
      </c>
      <c r="B4440">
        <v>180</v>
      </c>
      <c r="C4440">
        <v>50</v>
      </c>
      <c r="D4440" s="17">
        <v>2008</v>
      </c>
      <c r="E4440" s="17">
        <v>12</v>
      </c>
      <c r="F4440" s="17">
        <v>10</v>
      </c>
      <c r="G4440" s="40">
        <f t="shared" si="544"/>
        <v>39792</v>
      </c>
      <c r="H4440">
        <f t="shared" si="545"/>
        <v>50</v>
      </c>
      <c r="I4440" s="29">
        <v>0.43958333333333338</v>
      </c>
      <c r="J4440" s="29">
        <v>0.43958333333333333</v>
      </c>
      <c r="N4440">
        <v>20</v>
      </c>
      <c r="O4440">
        <v>7</v>
      </c>
      <c r="P4440">
        <v>3</v>
      </c>
      <c r="Q4440">
        <v>2</v>
      </c>
      <c r="W4440" s="41" t="s">
        <v>118</v>
      </c>
      <c r="X4440">
        <v>1</v>
      </c>
      <c r="Y4440">
        <v>0</v>
      </c>
      <c r="Z4440">
        <v>1</v>
      </c>
      <c r="AA4440">
        <v>0</v>
      </c>
      <c r="AB4440">
        <v>0</v>
      </c>
      <c r="AC4440">
        <v>0</v>
      </c>
      <c r="AD4440">
        <v>0</v>
      </c>
      <c r="AE4440">
        <v>1</v>
      </c>
    </row>
    <row r="4441" spans="1:39" x14ac:dyDescent="0.15">
      <c r="A4441">
        <v>4178</v>
      </c>
      <c r="B4441">
        <v>180</v>
      </c>
      <c r="C4441">
        <v>50</v>
      </c>
      <c r="D4441" s="17">
        <v>2008</v>
      </c>
      <c r="E4441" s="17">
        <v>12</v>
      </c>
      <c r="F4441" s="17">
        <v>11</v>
      </c>
      <c r="G4441" s="40">
        <f t="shared" si="544"/>
        <v>39793</v>
      </c>
      <c r="H4441">
        <f t="shared" si="545"/>
        <v>50</v>
      </c>
      <c r="I4441" s="29">
        <v>0.38819444444444445</v>
      </c>
      <c r="J4441" s="29">
        <v>0.38819444444444445</v>
      </c>
      <c r="N4441">
        <v>20</v>
      </c>
      <c r="O4441">
        <v>7</v>
      </c>
      <c r="P4441">
        <v>3</v>
      </c>
      <c r="Q4441">
        <v>1</v>
      </c>
      <c r="W4441" s="41" t="s">
        <v>50</v>
      </c>
      <c r="X4441">
        <v>0</v>
      </c>
      <c r="Y4441">
        <v>1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</row>
    <row r="4442" spans="1:39" x14ac:dyDescent="0.15">
      <c r="A4442">
        <v>4186</v>
      </c>
      <c r="B4442">
        <v>180</v>
      </c>
      <c r="C4442">
        <v>50</v>
      </c>
      <c r="D4442" s="17">
        <v>2008</v>
      </c>
      <c r="E4442" s="17">
        <v>12</v>
      </c>
      <c r="F4442" s="17">
        <v>11</v>
      </c>
      <c r="G4442" s="40">
        <f t="shared" si="544"/>
        <v>39793</v>
      </c>
      <c r="H4442">
        <f t="shared" si="545"/>
        <v>50</v>
      </c>
      <c r="I4442" s="29">
        <v>0.46597222222222223</v>
      </c>
      <c r="J4442" s="29">
        <v>0.46597222222222218</v>
      </c>
      <c r="N4442">
        <v>25</v>
      </c>
      <c r="O4442">
        <v>7</v>
      </c>
      <c r="P4442">
        <v>3</v>
      </c>
      <c r="Q4442">
        <v>2</v>
      </c>
      <c r="W4442" s="41" t="s">
        <v>118</v>
      </c>
      <c r="X4442">
        <v>0</v>
      </c>
      <c r="Y4442">
        <v>1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</row>
    <row r="4443" spans="1:39" x14ac:dyDescent="0.15">
      <c r="A4443">
        <v>4191</v>
      </c>
      <c r="B4443">
        <v>180</v>
      </c>
      <c r="C4443">
        <v>50</v>
      </c>
      <c r="D4443" s="17">
        <v>2008</v>
      </c>
      <c r="E4443" s="17">
        <v>12</v>
      </c>
      <c r="F4443" s="17">
        <v>12</v>
      </c>
      <c r="G4443" s="40">
        <f t="shared" si="544"/>
        <v>39794</v>
      </c>
      <c r="H4443">
        <f t="shared" si="545"/>
        <v>50</v>
      </c>
      <c r="I4443" s="29">
        <v>0.3666666666666667</v>
      </c>
      <c r="J4443" s="29">
        <v>0.36666666666666664</v>
      </c>
      <c r="K4443">
        <v>8398</v>
      </c>
      <c r="N4443">
        <v>20</v>
      </c>
      <c r="O4443">
        <v>7</v>
      </c>
      <c r="P4443">
        <v>3</v>
      </c>
      <c r="Q4443">
        <v>1</v>
      </c>
      <c r="W4443" s="41" t="s">
        <v>274</v>
      </c>
      <c r="X4443">
        <v>1</v>
      </c>
      <c r="Y4443">
        <v>0</v>
      </c>
      <c r="Z4443">
        <v>1</v>
      </c>
      <c r="AA4443">
        <v>0</v>
      </c>
      <c r="AB4443">
        <v>0</v>
      </c>
      <c r="AC4443">
        <v>0</v>
      </c>
      <c r="AD4443">
        <v>0</v>
      </c>
      <c r="AE4443">
        <v>1</v>
      </c>
    </row>
    <row r="4444" spans="1:39" x14ac:dyDescent="0.15">
      <c r="A4444">
        <v>4265</v>
      </c>
      <c r="B4444">
        <v>183</v>
      </c>
      <c r="C4444">
        <v>50</v>
      </c>
      <c r="D4444" s="17">
        <v>2008</v>
      </c>
      <c r="E4444" s="17">
        <v>12</v>
      </c>
      <c r="F4444" s="17">
        <v>12</v>
      </c>
      <c r="G4444" s="40">
        <f t="shared" si="544"/>
        <v>39794</v>
      </c>
      <c r="H4444">
        <f t="shared" si="545"/>
        <v>50</v>
      </c>
      <c r="I4444" s="29">
        <v>0.39305555555555555</v>
      </c>
      <c r="J4444" s="29">
        <v>0.39305555555555555</v>
      </c>
      <c r="K4444">
        <v>8400</v>
      </c>
      <c r="N4444">
        <v>20</v>
      </c>
      <c r="O4444">
        <v>7</v>
      </c>
      <c r="P4444">
        <v>3</v>
      </c>
      <c r="Q4444">
        <v>2</v>
      </c>
      <c r="W4444" s="41" t="s">
        <v>118</v>
      </c>
      <c r="X4444">
        <v>0</v>
      </c>
      <c r="Y4444">
        <v>1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</row>
    <row r="4445" spans="1:39" x14ac:dyDescent="0.15">
      <c r="A4445">
        <v>4269</v>
      </c>
      <c r="B4445">
        <v>183</v>
      </c>
      <c r="C4445">
        <v>50</v>
      </c>
      <c r="D4445" s="19">
        <v>2008</v>
      </c>
      <c r="E4445" s="19">
        <v>12</v>
      </c>
      <c r="F4445" s="19">
        <v>12</v>
      </c>
      <c r="G4445" s="40">
        <f t="shared" si="544"/>
        <v>39794</v>
      </c>
      <c r="H4445">
        <f t="shared" si="545"/>
        <v>50</v>
      </c>
      <c r="I4445" s="29">
        <v>0.43055555555555558</v>
      </c>
      <c r="J4445" s="29">
        <v>0.43055555555555558</v>
      </c>
      <c r="N4445">
        <v>20</v>
      </c>
      <c r="O4445">
        <v>7</v>
      </c>
      <c r="P4445">
        <v>3</v>
      </c>
      <c r="Q4445">
        <v>1</v>
      </c>
      <c r="W4445" s="41" t="s">
        <v>50</v>
      </c>
      <c r="X4445">
        <v>0</v>
      </c>
      <c r="Y4445">
        <v>1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</row>
    <row r="4446" spans="1:39" x14ac:dyDescent="0.15">
      <c r="A4446">
        <v>4270</v>
      </c>
      <c r="B4446">
        <v>183</v>
      </c>
      <c r="C4446">
        <v>50</v>
      </c>
      <c r="D4446" s="17">
        <v>2008</v>
      </c>
      <c r="E4446" s="17">
        <v>12</v>
      </c>
      <c r="F4446" s="17">
        <v>12</v>
      </c>
      <c r="G4446" s="40">
        <f t="shared" si="544"/>
        <v>39794</v>
      </c>
      <c r="H4446">
        <f t="shared" si="545"/>
        <v>50</v>
      </c>
      <c r="I4446" s="29">
        <v>0.44027777777777777</v>
      </c>
      <c r="J4446" s="29">
        <v>0.44027777777777777</v>
      </c>
      <c r="N4446">
        <v>20</v>
      </c>
      <c r="O4446">
        <v>7</v>
      </c>
      <c r="P4446">
        <v>3</v>
      </c>
      <c r="Q4446">
        <v>1</v>
      </c>
      <c r="W4446" s="41" t="s">
        <v>118</v>
      </c>
      <c r="X4446">
        <v>0</v>
      </c>
      <c r="Y4446">
        <v>1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</row>
    <row r="4447" spans="1:39" x14ac:dyDescent="0.15">
      <c r="A4447">
        <v>4278</v>
      </c>
      <c r="B4447">
        <v>183</v>
      </c>
      <c r="C4447">
        <v>50</v>
      </c>
      <c r="D4447" s="17">
        <v>2008</v>
      </c>
      <c r="E4447" s="17">
        <v>12</v>
      </c>
      <c r="F4447" s="17">
        <v>15</v>
      </c>
      <c r="G4447" s="40">
        <f>DATE(D4447,E4447,F4447)</f>
        <v>39797</v>
      </c>
      <c r="H4447">
        <f>INT((G4447-DATE(YEAR(G4447-WEEKDAY(G4447-1)+4),1,3)+WEEKDAY(DATE(YEAR(G4447-WEEKDAY(G4447-1)+4),1,3))+5)/7)</f>
        <v>51</v>
      </c>
      <c r="I4447" s="29">
        <v>0.37291666666666662</v>
      </c>
      <c r="J4447" s="29">
        <v>0.37291666666666667</v>
      </c>
      <c r="N4447">
        <v>25</v>
      </c>
      <c r="O4447">
        <v>7</v>
      </c>
      <c r="P4447">
        <v>3</v>
      </c>
      <c r="Q4447">
        <v>2</v>
      </c>
      <c r="W4447" s="41" t="s">
        <v>118</v>
      </c>
      <c r="X4447">
        <v>0</v>
      </c>
      <c r="Y4447">
        <v>1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</row>
    <row r="4448" spans="1:39" x14ac:dyDescent="0.15">
      <c r="A4448">
        <v>4123</v>
      </c>
      <c r="B4448">
        <v>179</v>
      </c>
      <c r="C4448">
        <v>51</v>
      </c>
      <c r="D4448" s="17">
        <v>2008</v>
      </c>
      <c r="E4448" s="17">
        <v>12</v>
      </c>
      <c r="F4448" s="17">
        <v>17</v>
      </c>
      <c r="G4448" s="40">
        <f>DATE(D4448,E4448,F4448)</f>
        <v>39799</v>
      </c>
      <c r="H4448">
        <f>INT((G4448-DATE(YEAR(G4448-WEEKDAY(G4448-1)+4),1,3)+WEEKDAY(DATE(YEAR(G4448-WEEKDAY(G4448-1)+4),1,3))+5)/7)</f>
        <v>51</v>
      </c>
      <c r="I4448" s="29">
        <v>0.35972222222222222</v>
      </c>
      <c r="J4448" s="29">
        <v>0.35972222222222222</v>
      </c>
      <c r="K4448">
        <v>8406</v>
      </c>
      <c r="N4448">
        <v>20</v>
      </c>
      <c r="O4448">
        <v>7</v>
      </c>
      <c r="P4448">
        <v>3</v>
      </c>
      <c r="Q4448">
        <v>2</v>
      </c>
      <c r="R4448">
        <v>36.4</v>
      </c>
      <c r="S4448">
        <v>0</v>
      </c>
      <c r="T4448">
        <v>4</v>
      </c>
      <c r="W4448" s="41" t="s">
        <v>118</v>
      </c>
      <c r="X4448">
        <v>4</v>
      </c>
      <c r="Y4448">
        <v>0</v>
      </c>
      <c r="Z4448">
        <v>0</v>
      </c>
      <c r="AA4448">
        <v>0</v>
      </c>
      <c r="AB4448">
        <v>0</v>
      </c>
      <c r="AC4448">
        <v>1</v>
      </c>
      <c r="AD4448">
        <v>0</v>
      </c>
      <c r="AE4448">
        <v>1</v>
      </c>
    </row>
    <row r="4449" spans="1:39" x14ac:dyDescent="0.15">
      <c r="A4449">
        <v>4151</v>
      </c>
      <c r="B4449">
        <v>179</v>
      </c>
      <c r="C4449">
        <v>51</v>
      </c>
      <c r="D4449" s="17">
        <v>2008</v>
      </c>
      <c r="E4449" s="17">
        <v>12</v>
      </c>
      <c r="F4449" s="17">
        <v>18</v>
      </c>
      <c r="G4449" s="40">
        <f>DATE(D4449,E4449,F4449)</f>
        <v>39800</v>
      </c>
      <c r="H4449">
        <f>INT((G4449-DATE(YEAR(G4449-WEEKDAY(G4449-1)+4),1,3)+WEEKDAY(DATE(YEAR(G4449-WEEKDAY(G4449-1)+4),1,3))+5)/7)</f>
        <v>51</v>
      </c>
      <c r="I4449" s="24" t="s">
        <v>386</v>
      </c>
      <c r="J4449" s="24" t="s">
        <v>386</v>
      </c>
      <c r="K4449">
        <v>8413</v>
      </c>
      <c r="N4449">
        <v>20</v>
      </c>
      <c r="O4449">
        <v>7</v>
      </c>
      <c r="P4449">
        <v>3</v>
      </c>
      <c r="Q4449">
        <v>2</v>
      </c>
      <c r="T4449">
        <v>4</v>
      </c>
      <c r="W4449" s="41" t="s">
        <v>22</v>
      </c>
      <c r="X4449">
        <v>1</v>
      </c>
      <c r="Y4449">
        <v>0</v>
      </c>
      <c r="Z4449">
        <v>1</v>
      </c>
      <c r="AA4449">
        <v>0</v>
      </c>
      <c r="AB4449">
        <v>0</v>
      </c>
      <c r="AC4449">
        <v>0</v>
      </c>
      <c r="AD4449">
        <v>0</v>
      </c>
      <c r="AE4449">
        <v>1</v>
      </c>
    </row>
    <row r="4450" spans="1:39" x14ac:dyDescent="0.15">
      <c r="A4450">
        <v>4143</v>
      </c>
      <c r="B4450">
        <v>179</v>
      </c>
      <c r="C4450">
        <v>51</v>
      </c>
      <c r="D4450" s="17">
        <v>2008</v>
      </c>
      <c r="E4450" s="17">
        <v>12</v>
      </c>
      <c r="F4450" s="17">
        <v>18</v>
      </c>
      <c r="G4450" s="40">
        <f>DATE(D4450,E4450,F4450)</f>
        <v>39800</v>
      </c>
      <c r="H4450">
        <f>INT((G4450-DATE(YEAR(G4450-WEEKDAY(G4450-1)+4),1,3)+WEEKDAY(DATE(YEAR(G4450-WEEKDAY(G4450-1)+4),1,3))+5)/7)</f>
        <v>51</v>
      </c>
      <c r="I4450" s="29">
        <v>0.38125000000000003</v>
      </c>
      <c r="J4450" s="29">
        <v>0.38124999999999998</v>
      </c>
      <c r="N4450">
        <v>20</v>
      </c>
      <c r="O4450">
        <v>7</v>
      </c>
      <c r="P4450">
        <v>3</v>
      </c>
      <c r="Q4450">
        <v>1</v>
      </c>
      <c r="W4450" s="41" t="s">
        <v>50</v>
      </c>
      <c r="X4450">
        <v>1</v>
      </c>
      <c r="Y4450">
        <v>0</v>
      </c>
      <c r="Z4450">
        <v>1</v>
      </c>
      <c r="AA4450">
        <v>0</v>
      </c>
      <c r="AB4450">
        <v>0</v>
      </c>
      <c r="AC4450">
        <v>0</v>
      </c>
      <c r="AD4450">
        <v>0</v>
      </c>
      <c r="AE4450">
        <v>1</v>
      </c>
    </row>
    <row r="4451" spans="1:39" x14ac:dyDescent="0.15">
      <c r="A4451">
        <v>4156</v>
      </c>
      <c r="B4451">
        <v>179</v>
      </c>
      <c r="C4451">
        <v>51</v>
      </c>
      <c r="D4451" s="17">
        <v>2008</v>
      </c>
      <c r="E4451" s="17">
        <v>12</v>
      </c>
      <c r="F4451" s="17">
        <v>19</v>
      </c>
      <c r="G4451" s="40">
        <f>DATE(D4451,E4451,F4451)</f>
        <v>39801</v>
      </c>
      <c r="H4451">
        <f>INT((G4451-DATE(YEAR(G4451-WEEKDAY(G4451-1)+4),1,3)+WEEKDAY(DATE(YEAR(G4451-WEEKDAY(G4451-1)+4),1,3))+5)/7)</f>
        <v>51</v>
      </c>
      <c r="I4451" s="29"/>
      <c r="J4451" s="29"/>
      <c r="N4451">
        <v>25</v>
      </c>
      <c r="O4451">
        <v>7</v>
      </c>
      <c r="P4451">
        <v>3</v>
      </c>
      <c r="Q4451">
        <v>2</v>
      </c>
      <c r="R4451">
        <v>37.1</v>
      </c>
      <c r="S4451">
        <v>0</v>
      </c>
      <c r="T4451">
        <v>4</v>
      </c>
      <c r="W4451" s="41" t="s">
        <v>118</v>
      </c>
      <c r="X4451">
        <v>0</v>
      </c>
      <c r="Y4451">
        <v>1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</row>
    <row r="4452" spans="1:39" x14ac:dyDescent="0.15">
      <c r="A4452">
        <v>4311</v>
      </c>
      <c r="B4452">
        <v>184</v>
      </c>
      <c r="C4452">
        <v>51</v>
      </c>
      <c r="D4452" s="17">
        <v>2008</v>
      </c>
      <c r="E4452" s="17">
        <v>12</v>
      </c>
      <c r="F4452" s="17">
        <v>22</v>
      </c>
      <c r="G4452" s="40">
        <f>DATE(D4452,E4452,F4452)</f>
        <v>39804</v>
      </c>
      <c r="H4452">
        <f>INT((G4452-DATE(YEAR(G4452-WEEKDAY(G4452-1)+4),1,3)+WEEKDAY(DATE(YEAR(G4452-WEEKDAY(G4452-1)+4),1,3))+5)/7)</f>
        <v>52</v>
      </c>
      <c r="I4452" s="29">
        <v>0.38472222222222219</v>
      </c>
      <c r="J4452" s="29">
        <v>0.38472222222222224</v>
      </c>
      <c r="L4452">
        <v>21</v>
      </c>
      <c r="O4452">
        <v>7</v>
      </c>
      <c r="P4452">
        <v>3</v>
      </c>
      <c r="Q4452">
        <v>1</v>
      </c>
      <c r="W4452" s="41" t="s">
        <v>118</v>
      </c>
      <c r="X4452">
        <v>1</v>
      </c>
      <c r="Y4452">
        <v>0</v>
      </c>
      <c r="Z4452">
        <v>1</v>
      </c>
      <c r="AA4452">
        <v>0</v>
      </c>
      <c r="AB4452">
        <v>0</v>
      </c>
      <c r="AC4452">
        <v>0</v>
      </c>
      <c r="AD4452">
        <v>0</v>
      </c>
      <c r="AE4452">
        <v>1</v>
      </c>
    </row>
    <row r="4453" spans="1:39" x14ac:dyDescent="0.15">
      <c r="A4453">
        <v>4319</v>
      </c>
      <c r="B4453">
        <v>184</v>
      </c>
      <c r="C4453">
        <v>51</v>
      </c>
      <c r="D4453" s="17">
        <v>2008</v>
      </c>
      <c r="E4453" s="17">
        <v>12</v>
      </c>
      <c r="F4453" s="17">
        <v>22</v>
      </c>
      <c r="G4453" s="40">
        <f>DATE(D4453,E4453,F4453)</f>
        <v>39804</v>
      </c>
      <c r="H4453">
        <f>INT((G4453-DATE(YEAR(G4453-WEEKDAY(G4453-1)+4),1,3)+WEEKDAY(DATE(YEAR(G4453-WEEKDAY(G4453-1)+4),1,3))+5)/7)</f>
        <v>52</v>
      </c>
      <c r="I4453" s="29">
        <v>0.45833333333333331</v>
      </c>
      <c r="J4453" s="29">
        <v>0.45833333333333331</v>
      </c>
      <c r="K4453">
        <v>7794</v>
      </c>
      <c r="N4453">
        <v>20</v>
      </c>
      <c r="O4453">
        <v>7</v>
      </c>
      <c r="P4453">
        <v>3</v>
      </c>
      <c r="Q4453">
        <v>2</v>
      </c>
      <c r="W4453" s="41" t="s">
        <v>118</v>
      </c>
      <c r="X4453">
        <v>1</v>
      </c>
      <c r="Y4453">
        <v>0</v>
      </c>
      <c r="Z4453">
        <v>1</v>
      </c>
      <c r="AA4453">
        <v>0</v>
      </c>
      <c r="AB4453">
        <v>0</v>
      </c>
      <c r="AC4453">
        <v>0</v>
      </c>
      <c r="AD4453">
        <v>0</v>
      </c>
      <c r="AE4453">
        <v>1</v>
      </c>
    </row>
    <row r="4454" spans="1:39" x14ac:dyDescent="0.15">
      <c r="A4454">
        <v>4332</v>
      </c>
      <c r="B4454">
        <v>185</v>
      </c>
      <c r="C4454">
        <v>1</v>
      </c>
      <c r="D4454" s="17">
        <v>2007</v>
      </c>
      <c r="E4454" s="17">
        <v>1</v>
      </c>
      <c r="F4454" s="17">
        <v>2</v>
      </c>
      <c r="G4454" s="40">
        <f>DATE(D4454,E4454,F4454)</f>
        <v>39084</v>
      </c>
      <c r="H4454">
        <f>INT((G4454-DATE(YEAR(G4454-WEEKDAY(G4454-1)+4),1,3)+WEEKDAY(DATE(YEAR(G4454-WEEKDAY(G4454-1)+4),1,3))+5)/7)</f>
        <v>1</v>
      </c>
      <c r="I4454" s="29">
        <v>0.37708333333333338</v>
      </c>
      <c r="J4454" s="29">
        <v>0.37708333333333333</v>
      </c>
      <c r="L4454">
        <v>35</v>
      </c>
      <c r="O4454">
        <v>8</v>
      </c>
      <c r="P4454">
        <v>3</v>
      </c>
      <c r="Q4454">
        <v>1</v>
      </c>
      <c r="R4454">
        <v>39.6</v>
      </c>
      <c r="S4454">
        <v>1</v>
      </c>
      <c r="T4454">
        <v>3</v>
      </c>
      <c r="W4454" s="41" t="s">
        <v>118</v>
      </c>
      <c r="X4454">
        <v>3</v>
      </c>
      <c r="Y4454">
        <v>0</v>
      </c>
      <c r="Z4454">
        <v>0</v>
      </c>
      <c r="AA4454">
        <v>0</v>
      </c>
      <c r="AB4454">
        <v>1</v>
      </c>
      <c r="AC4454">
        <v>0</v>
      </c>
      <c r="AD4454">
        <v>0</v>
      </c>
      <c r="AE4454">
        <v>1</v>
      </c>
    </row>
    <row r="4455" spans="1:39" x14ac:dyDescent="0.15">
      <c r="A4455">
        <v>3447</v>
      </c>
      <c r="B4455">
        <v>155</v>
      </c>
      <c r="C4455">
        <v>1</v>
      </c>
      <c r="D4455" s="19">
        <v>2008</v>
      </c>
      <c r="E4455" s="19">
        <v>1</v>
      </c>
      <c r="F4455" s="19">
        <v>4</v>
      </c>
      <c r="G4455" s="40">
        <f>DATE(D4455,E4455,F4455)</f>
        <v>39451</v>
      </c>
      <c r="H4455">
        <f>INT((G4455-DATE(YEAR(G4455-WEEKDAY(G4455-1)+4),1,3)+WEEKDAY(DATE(YEAR(G4455-WEEKDAY(G4455-1)+4),1,3))+5)/7)</f>
        <v>1</v>
      </c>
      <c r="I4455" s="38">
        <v>0</v>
      </c>
      <c r="J4455" s="38">
        <v>0.33194444444444443</v>
      </c>
      <c r="L4455">
        <v>48</v>
      </c>
      <c r="O4455">
        <v>8</v>
      </c>
      <c r="P4455">
        <v>3</v>
      </c>
      <c r="Q4455">
        <v>1</v>
      </c>
      <c r="R4455">
        <v>35.799999999999997</v>
      </c>
      <c r="S4455">
        <v>0</v>
      </c>
      <c r="T4455">
        <v>3</v>
      </c>
      <c r="W4455" s="41" t="s">
        <v>535</v>
      </c>
      <c r="X4455">
        <v>0</v>
      </c>
      <c r="Y4455">
        <v>1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</row>
    <row r="4456" spans="1:39" x14ac:dyDescent="0.15">
      <c r="A4456">
        <v>3451</v>
      </c>
      <c r="B4456">
        <v>155</v>
      </c>
      <c r="C4456">
        <v>1</v>
      </c>
      <c r="D4456" s="17">
        <v>2008</v>
      </c>
      <c r="E4456" s="17">
        <v>1</v>
      </c>
      <c r="F4456" s="17">
        <v>4</v>
      </c>
      <c r="G4456" s="40">
        <f>DATE(D4456,E4456,F4456)</f>
        <v>39451</v>
      </c>
      <c r="H4456">
        <f>INT((G4456-DATE(YEAR(G4456-WEEKDAY(G4456-1)+4),1,3)+WEEKDAY(DATE(YEAR(G4456-WEEKDAY(G4456-1)+4),1,3))+5)/7)</f>
        <v>1</v>
      </c>
      <c r="I4456" s="38">
        <v>0</v>
      </c>
      <c r="J4456" s="38">
        <v>0.37638888888888888</v>
      </c>
      <c r="K4456">
        <v>7797</v>
      </c>
      <c r="N4456">
        <v>30</v>
      </c>
      <c r="O4456">
        <v>8</v>
      </c>
      <c r="P4456">
        <v>3</v>
      </c>
      <c r="Q4456">
        <v>2</v>
      </c>
      <c r="R4456">
        <v>36.700000000000003</v>
      </c>
      <c r="S4456">
        <v>0</v>
      </c>
      <c r="T4456">
        <v>28</v>
      </c>
      <c r="W4456" s="41" t="s">
        <v>118</v>
      </c>
      <c r="X4456">
        <v>1</v>
      </c>
      <c r="Y4456">
        <v>0</v>
      </c>
      <c r="Z4456">
        <v>1</v>
      </c>
      <c r="AA4456">
        <v>0</v>
      </c>
      <c r="AB4456">
        <v>0</v>
      </c>
      <c r="AC4456">
        <v>0</v>
      </c>
      <c r="AD4456">
        <v>0</v>
      </c>
      <c r="AE4456">
        <v>1</v>
      </c>
    </row>
    <row r="4457" spans="1:39" x14ac:dyDescent="0.15">
      <c r="A4457">
        <v>3452</v>
      </c>
      <c r="B4457">
        <v>155</v>
      </c>
      <c r="C4457">
        <v>1</v>
      </c>
      <c r="D4457" s="17">
        <v>2008</v>
      </c>
      <c r="E4457" s="17">
        <v>1</v>
      </c>
      <c r="F4457" s="17">
        <v>4</v>
      </c>
      <c r="G4457" s="40">
        <f>DATE(D4457,E4457,F4457)</f>
        <v>39451</v>
      </c>
      <c r="H4457">
        <f>INT((G4457-DATE(YEAR(G4457-WEEKDAY(G4457-1)+4),1,3)+WEEKDAY(DATE(YEAR(G4457-WEEKDAY(G4457-1)+4),1,3))+5)/7)</f>
        <v>1</v>
      </c>
      <c r="I4457" s="38">
        <v>0</v>
      </c>
      <c r="J4457" s="38">
        <v>0.39513888888888887</v>
      </c>
      <c r="K4457">
        <v>7096</v>
      </c>
      <c r="N4457">
        <v>30</v>
      </c>
      <c r="O4457">
        <v>8</v>
      </c>
      <c r="P4457">
        <v>3</v>
      </c>
      <c r="Q4457">
        <v>1</v>
      </c>
      <c r="R4457">
        <v>35.799999999999997</v>
      </c>
      <c r="S4457">
        <v>0</v>
      </c>
      <c r="W4457" s="41" t="s">
        <v>55</v>
      </c>
      <c r="X4457">
        <v>0</v>
      </c>
      <c r="Y4457">
        <v>1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</row>
    <row r="4458" spans="1:39" x14ac:dyDescent="0.15">
      <c r="A4458">
        <v>299</v>
      </c>
      <c r="B4458">
        <v>11</v>
      </c>
      <c r="C4458">
        <v>2</v>
      </c>
      <c r="D4458" s="17">
        <v>2004</v>
      </c>
      <c r="E4458" s="17">
        <v>1</v>
      </c>
      <c r="F4458" s="17">
        <v>7</v>
      </c>
      <c r="G4458" s="40">
        <f t="shared" ref="G4458:G4482" si="546">DATE(D4458,E4458,F4458)</f>
        <v>37993</v>
      </c>
      <c r="H4458">
        <f t="shared" ref="H4458:H4482" si="547">INT((G4458-DATE(YEAR(G4458-WEEKDAY(G4458-1)+4),1,3)+WEEKDAY(DATE(YEAR(G4458-WEEKDAY(G4458-1)+4),1,3))+5)/7)</f>
        <v>2</v>
      </c>
      <c r="I4458" s="38">
        <v>0</v>
      </c>
      <c r="J4458" s="38">
        <v>0.44097222222222227</v>
      </c>
      <c r="L4458">
        <v>31</v>
      </c>
      <c r="O4458">
        <v>8</v>
      </c>
      <c r="P4458">
        <v>3</v>
      </c>
      <c r="Q4458">
        <v>2</v>
      </c>
      <c r="T4458">
        <v>2</v>
      </c>
      <c r="W4458" s="41" t="s">
        <v>278</v>
      </c>
      <c r="X4458">
        <v>3</v>
      </c>
      <c r="Y4458">
        <v>0</v>
      </c>
      <c r="Z4458">
        <v>0</v>
      </c>
      <c r="AA4458">
        <v>0</v>
      </c>
      <c r="AB4458">
        <v>1</v>
      </c>
      <c r="AC4458">
        <v>0</v>
      </c>
      <c r="AD4458">
        <v>0</v>
      </c>
      <c r="AE4458">
        <v>1</v>
      </c>
    </row>
    <row r="4459" spans="1:39" x14ac:dyDescent="0.15">
      <c r="A4459">
        <v>293</v>
      </c>
      <c r="B4459">
        <v>11</v>
      </c>
      <c r="C4459">
        <v>2</v>
      </c>
      <c r="D4459" s="17">
        <v>2004</v>
      </c>
      <c r="E4459" s="17">
        <v>1</v>
      </c>
      <c r="F4459" s="17">
        <v>7</v>
      </c>
      <c r="G4459" s="40">
        <f t="shared" si="546"/>
        <v>37993</v>
      </c>
      <c r="H4459">
        <f t="shared" si="547"/>
        <v>2</v>
      </c>
      <c r="I4459" s="38">
        <v>0</v>
      </c>
      <c r="J4459" s="38">
        <v>0.3756944444444445</v>
      </c>
      <c r="K4459">
        <v>4849</v>
      </c>
      <c r="L4459">
        <v>40</v>
      </c>
      <c r="O4459">
        <v>8</v>
      </c>
      <c r="P4459">
        <v>3</v>
      </c>
      <c r="Q4459">
        <v>1</v>
      </c>
      <c r="T4459">
        <v>2</v>
      </c>
      <c r="W4459" s="41" t="s">
        <v>118</v>
      </c>
      <c r="X4459">
        <v>0</v>
      </c>
      <c r="Y4459">
        <v>1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M4459" t="s">
        <v>2920</v>
      </c>
    </row>
    <row r="4460" spans="1:39" x14ac:dyDescent="0.15">
      <c r="A4460">
        <v>288</v>
      </c>
      <c r="B4460">
        <v>11</v>
      </c>
      <c r="C4460">
        <v>2</v>
      </c>
      <c r="D4460" s="17">
        <v>2004</v>
      </c>
      <c r="E4460" s="17">
        <v>1</v>
      </c>
      <c r="F4460" s="17">
        <v>7</v>
      </c>
      <c r="G4460" s="40">
        <f t="shared" si="546"/>
        <v>37993</v>
      </c>
      <c r="H4460">
        <f t="shared" si="547"/>
        <v>2</v>
      </c>
      <c r="I4460" s="38">
        <v>0</v>
      </c>
      <c r="J4460" s="38">
        <v>0.3527777777777778</v>
      </c>
      <c r="K4460">
        <v>939</v>
      </c>
      <c r="L4460">
        <v>32</v>
      </c>
      <c r="O4460">
        <v>8</v>
      </c>
      <c r="P4460">
        <v>3</v>
      </c>
      <c r="Q4460">
        <v>2</v>
      </c>
      <c r="W4460" s="41" t="s">
        <v>278</v>
      </c>
      <c r="X4460">
        <v>1</v>
      </c>
      <c r="Y4460">
        <v>0</v>
      </c>
      <c r="Z4460">
        <v>1</v>
      </c>
      <c r="AA4460">
        <v>0</v>
      </c>
      <c r="AB4460">
        <v>0</v>
      </c>
      <c r="AC4460">
        <v>0</v>
      </c>
      <c r="AD4460">
        <v>0</v>
      </c>
      <c r="AE4460">
        <v>1</v>
      </c>
    </row>
    <row r="4461" spans="1:39" x14ac:dyDescent="0.15">
      <c r="A4461">
        <v>306</v>
      </c>
      <c r="B4461">
        <v>11</v>
      </c>
      <c r="C4461">
        <v>2</v>
      </c>
      <c r="D4461" s="17">
        <v>2004</v>
      </c>
      <c r="E4461" s="17">
        <v>1</v>
      </c>
      <c r="F4461" s="17">
        <v>8</v>
      </c>
      <c r="G4461" s="40">
        <f t="shared" si="546"/>
        <v>37994</v>
      </c>
      <c r="H4461">
        <f t="shared" si="547"/>
        <v>2</v>
      </c>
      <c r="I4461" s="38">
        <v>0</v>
      </c>
      <c r="J4461" s="38">
        <v>0.34375</v>
      </c>
      <c r="K4461">
        <v>4851</v>
      </c>
      <c r="L4461">
        <v>30</v>
      </c>
      <c r="O4461">
        <v>8</v>
      </c>
      <c r="P4461">
        <v>3</v>
      </c>
      <c r="Q4461">
        <v>1</v>
      </c>
      <c r="T4461">
        <v>2</v>
      </c>
      <c r="W4461" s="41" t="s">
        <v>118</v>
      </c>
      <c r="X4461">
        <v>1</v>
      </c>
      <c r="Y4461">
        <v>0</v>
      </c>
      <c r="Z4461">
        <v>1</v>
      </c>
      <c r="AA4461">
        <v>0</v>
      </c>
      <c r="AB4461">
        <v>0</v>
      </c>
      <c r="AC4461">
        <v>0</v>
      </c>
      <c r="AD4461">
        <v>0</v>
      </c>
      <c r="AE4461">
        <v>1</v>
      </c>
    </row>
    <row r="4462" spans="1:39" x14ac:dyDescent="0.15">
      <c r="A4462">
        <v>35</v>
      </c>
      <c r="B4462">
        <v>2</v>
      </c>
      <c r="C4462">
        <v>2</v>
      </c>
      <c r="D4462" s="17">
        <v>2004</v>
      </c>
      <c r="E4462" s="17">
        <v>1</v>
      </c>
      <c r="F4462" s="17">
        <v>8</v>
      </c>
      <c r="G4462" s="40">
        <f t="shared" si="546"/>
        <v>37994</v>
      </c>
      <c r="H4462">
        <f t="shared" si="547"/>
        <v>2</v>
      </c>
      <c r="I4462" s="38">
        <v>0</v>
      </c>
      <c r="J4462" s="38">
        <v>0.47638888888888892</v>
      </c>
      <c r="K4462">
        <v>864</v>
      </c>
      <c r="L4462">
        <v>33</v>
      </c>
      <c r="O4462">
        <v>8</v>
      </c>
      <c r="P4462">
        <v>3</v>
      </c>
      <c r="Q4462">
        <v>2</v>
      </c>
      <c r="T4462">
        <v>2</v>
      </c>
      <c r="W4462" s="41" t="s">
        <v>221</v>
      </c>
      <c r="X4462">
        <v>0</v>
      </c>
      <c r="Y4462">
        <v>1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</row>
    <row r="4463" spans="1:39" x14ac:dyDescent="0.15">
      <c r="A4463">
        <v>27</v>
      </c>
      <c r="B4463">
        <v>2</v>
      </c>
      <c r="C4463">
        <v>2</v>
      </c>
      <c r="D4463" s="17">
        <v>2004</v>
      </c>
      <c r="E4463" s="17">
        <v>1</v>
      </c>
      <c r="F4463" s="17">
        <v>8</v>
      </c>
      <c r="G4463" s="40">
        <f t="shared" si="546"/>
        <v>37994</v>
      </c>
      <c r="H4463">
        <f t="shared" si="547"/>
        <v>2</v>
      </c>
      <c r="I4463" s="38">
        <v>0</v>
      </c>
      <c r="J4463" s="38">
        <v>0.4055555555555555</v>
      </c>
      <c r="K4463">
        <v>4808</v>
      </c>
      <c r="L4463">
        <v>32</v>
      </c>
      <c r="O4463">
        <v>8</v>
      </c>
      <c r="P4463">
        <v>3</v>
      </c>
      <c r="Q4463">
        <v>1</v>
      </c>
      <c r="T4463">
        <v>2</v>
      </c>
      <c r="W4463" s="41" t="s">
        <v>50</v>
      </c>
      <c r="X4463">
        <v>0</v>
      </c>
      <c r="Y4463">
        <v>1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</row>
    <row r="4464" spans="1:39" x14ac:dyDescent="0.15">
      <c r="A4464">
        <v>312</v>
      </c>
      <c r="B4464">
        <v>11</v>
      </c>
      <c r="C4464">
        <v>2</v>
      </c>
      <c r="D4464" s="17">
        <v>2004</v>
      </c>
      <c r="E4464" s="17">
        <v>1</v>
      </c>
      <c r="F4464" s="17">
        <v>8</v>
      </c>
      <c r="G4464" s="40">
        <f t="shared" si="546"/>
        <v>37994</v>
      </c>
      <c r="H4464">
        <f t="shared" si="547"/>
        <v>2</v>
      </c>
      <c r="I4464" s="38">
        <v>0</v>
      </c>
      <c r="J4464" s="38">
        <v>0.33680555555555558</v>
      </c>
      <c r="K4464">
        <v>4855</v>
      </c>
      <c r="L4464">
        <v>40</v>
      </c>
      <c r="O4464">
        <v>8</v>
      </c>
      <c r="P4464">
        <v>3</v>
      </c>
      <c r="Q4464">
        <v>1</v>
      </c>
      <c r="T4464">
        <v>2</v>
      </c>
      <c r="W4464" s="41" t="s">
        <v>118</v>
      </c>
      <c r="X4464">
        <v>1</v>
      </c>
      <c r="Y4464">
        <v>0</v>
      </c>
      <c r="Z4464">
        <v>1</v>
      </c>
      <c r="AA4464">
        <v>0</v>
      </c>
      <c r="AB4464">
        <v>0</v>
      </c>
      <c r="AC4464">
        <v>0</v>
      </c>
      <c r="AD4464">
        <v>0</v>
      </c>
      <c r="AE4464">
        <v>1</v>
      </c>
    </row>
    <row r="4465" spans="1:39" x14ac:dyDescent="0.15">
      <c r="A4465">
        <v>34</v>
      </c>
      <c r="B4465">
        <v>2</v>
      </c>
      <c r="C4465">
        <v>2</v>
      </c>
      <c r="D4465" s="17">
        <v>2004</v>
      </c>
      <c r="E4465" s="17">
        <v>1</v>
      </c>
      <c r="F4465" s="17">
        <v>8</v>
      </c>
      <c r="G4465" s="40">
        <f t="shared" si="546"/>
        <v>37994</v>
      </c>
      <c r="H4465">
        <f t="shared" si="547"/>
        <v>2</v>
      </c>
      <c r="I4465" s="38"/>
      <c r="J4465" s="38"/>
      <c r="K4465">
        <v>4542</v>
      </c>
      <c r="L4465">
        <v>36</v>
      </c>
      <c r="O4465">
        <v>8</v>
      </c>
      <c r="P4465">
        <v>3</v>
      </c>
      <c r="Q4465">
        <v>2</v>
      </c>
      <c r="T4465" s="8"/>
      <c r="U4465" s="8"/>
      <c r="W4465" s="41" t="s">
        <v>118</v>
      </c>
      <c r="X4465">
        <v>1</v>
      </c>
      <c r="Y4465">
        <v>0</v>
      </c>
      <c r="Z4465">
        <v>1</v>
      </c>
      <c r="AA4465">
        <v>0</v>
      </c>
      <c r="AB4465">
        <v>0</v>
      </c>
      <c r="AC4465">
        <v>0</v>
      </c>
      <c r="AD4465">
        <v>0</v>
      </c>
      <c r="AE4465">
        <v>1</v>
      </c>
    </row>
    <row r="4466" spans="1:39" x14ac:dyDescent="0.15">
      <c r="A4466">
        <v>43</v>
      </c>
      <c r="B4466">
        <v>2</v>
      </c>
      <c r="C4466">
        <v>2</v>
      </c>
      <c r="D4466" s="19">
        <v>2004</v>
      </c>
      <c r="E4466" s="19">
        <v>1</v>
      </c>
      <c r="F4466" s="19">
        <v>9</v>
      </c>
      <c r="G4466" s="40">
        <f t="shared" si="546"/>
        <v>37995</v>
      </c>
      <c r="H4466">
        <f t="shared" si="547"/>
        <v>2</v>
      </c>
      <c r="I4466" s="38">
        <v>0</v>
      </c>
      <c r="J4466" s="38">
        <v>0.3756944444444445</v>
      </c>
      <c r="K4466">
        <v>4858</v>
      </c>
      <c r="L4466">
        <v>32</v>
      </c>
      <c r="O4466">
        <v>8</v>
      </c>
      <c r="P4466">
        <v>3</v>
      </c>
      <c r="Q4466">
        <v>2</v>
      </c>
      <c r="T4466">
        <v>2</v>
      </c>
      <c r="W4466" s="41" t="s">
        <v>118</v>
      </c>
      <c r="X4466">
        <v>1</v>
      </c>
      <c r="Y4466">
        <v>0</v>
      </c>
      <c r="Z4466">
        <v>1</v>
      </c>
      <c r="AA4466">
        <v>0</v>
      </c>
      <c r="AB4466">
        <v>0</v>
      </c>
      <c r="AC4466">
        <v>0</v>
      </c>
      <c r="AD4466">
        <v>0</v>
      </c>
      <c r="AE4466">
        <v>1</v>
      </c>
    </row>
    <row r="4467" spans="1:39" x14ac:dyDescent="0.15">
      <c r="A4467">
        <v>47</v>
      </c>
      <c r="B4467">
        <v>2</v>
      </c>
      <c r="C4467">
        <v>2</v>
      </c>
      <c r="D4467" s="17">
        <v>2004</v>
      </c>
      <c r="E4467" s="17">
        <v>1</v>
      </c>
      <c r="F4467" s="17">
        <v>9</v>
      </c>
      <c r="G4467" s="40">
        <f t="shared" si="546"/>
        <v>37995</v>
      </c>
      <c r="H4467">
        <f t="shared" si="547"/>
        <v>2</v>
      </c>
      <c r="I4467" s="38">
        <v>0</v>
      </c>
      <c r="J4467" s="38">
        <v>0.41736111111111113</v>
      </c>
      <c r="K4467">
        <v>219</v>
      </c>
      <c r="L4467">
        <v>34</v>
      </c>
      <c r="O4467">
        <v>8</v>
      </c>
      <c r="P4467">
        <v>3</v>
      </c>
      <c r="Q4467">
        <v>1</v>
      </c>
      <c r="T4467">
        <v>2</v>
      </c>
      <c r="W4467" s="41" t="s">
        <v>278</v>
      </c>
      <c r="X4467">
        <v>0</v>
      </c>
      <c r="Y4467">
        <v>1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</row>
    <row r="4468" spans="1:39" x14ac:dyDescent="0.15">
      <c r="A4468">
        <v>54</v>
      </c>
      <c r="B4468">
        <v>2</v>
      </c>
      <c r="C4468">
        <v>2</v>
      </c>
      <c r="D4468" s="17">
        <v>2004</v>
      </c>
      <c r="E4468" s="17">
        <v>1</v>
      </c>
      <c r="F4468" s="17">
        <v>9</v>
      </c>
      <c r="G4468" s="40">
        <f t="shared" si="546"/>
        <v>37995</v>
      </c>
      <c r="H4468">
        <f t="shared" si="547"/>
        <v>2</v>
      </c>
      <c r="I4468" s="38">
        <v>0</v>
      </c>
      <c r="J4468" s="38">
        <v>0.48958333333333331</v>
      </c>
      <c r="L4468">
        <v>41</v>
      </c>
      <c r="O4468">
        <v>8</v>
      </c>
      <c r="P4468">
        <v>3</v>
      </c>
      <c r="Q4468">
        <v>1</v>
      </c>
      <c r="T4468">
        <v>2</v>
      </c>
      <c r="W4468" s="41" t="s">
        <v>278</v>
      </c>
      <c r="X4468">
        <v>0</v>
      </c>
      <c r="Y4468">
        <v>1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</row>
    <row r="4469" spans="1:39" x14ac:dyDescent="0.15">
      <c r="A4469">
        <v>4360</v>
      </c>
      <c r="B4469">
        <v>186</v>
      </c>
      <c r="C4469">
        <v>2</v>
      </c>
      <c r="D4469" s="17">
        <v>2007</v>
      </c>
      <c r="E4469" s="17">
        <v>1</v>
      </c>
      <c r="F4469" s="17">
        <v>8</v>
      </c>
      <c r="G4469" s="40">
        <f t="shared" si="546"/>
        <v>39090</v>
      </c>
      <c r="H4469">
        <f t="shared" si="547"/>
        <v>2</v>
      </c>
      <c r="I4469" s="29">
        <v>0.39652777777777781</v>
      </c>
      <c r="J4469" s="29">
        <v>0.39652777777777776</v>
      </c>
      <c r="N4469">
        <v>40</v>
      </c>
      <c r="O4469">
        <v>8</v>
      </c>
      <c r="P4469">
        <v>3</v>
      </c>
      <c r="Q4469">
        <v>2</v>
      </c>
      <c r="W4469" s="41" t="s">
        <v>118</v>
      </c>
      <c r="X4469">
        <v>0</v>
      </c>
      <c r="Y4469">
        <v>1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</row>
    <row r="4470" spans="1:39" x14ac:dyDescent="0.15">
      <c r="A4470">
        <v>3468</v>
      </c>
      <c r="B4470">
        <v>155</v>
      </c>
      <c r="C4470">
        <v>2</v>
      </c>
      <c r="D4470" s="17">
        <v>2008</v>
      </c>
      <c r="E4470" s="17">
        <v>1</v>
      </c>
      <c r="F4470" s="17">
        <v>7</v>
      </c>
      <c r="G4470" s="40">
        <f t="shared" si="546"/>
        <v>39454</v>
      </c>
      <c r="H4470">
        <f t="shared" si="547"/>
        <v>2</v>
      </c>
      <c r="I4470" s="38">
        <v>0</v>
      </c>
      <c r="J4470" s="38">
        <v>0.44027777777777777</v>
      </c>
      <c r="K4470">
        <v>5277</v>
      </c>
      <c r="L4470">
        <v>38</v>
      </c>
      <c r="O4470">
        <v>8</v>
      </c>
      <c r="P4470">
        <v>3</v>
      </c>
      <c r="Q4470">
        <v>2</v>
      </c>
      <c r="T4470">
        <v>3</v>
      </c>
      <c r="W4470" s="41" t="s">
        <v>50</v>
      </c>
      <c r="X4470">
        <v>1</v>
      </c>
      <c r="Y4470">
        <v>0</v>
      </c>
      <c r="Z4470">
        <v>1</v>
      </c>
      <c r="AA4470">
        <v>0</v>
      </c>
      <c r="AB4470">
        <v>0</v>
      </c>
      <c r="AC4470">
        <v>0</v>
      </c>
      <c r="AD4470">
        <v>0</v>
      </c>
      <c r="AE4470">
        <v>1</v>
      </c>
    </row>
    <row r="4471" spans="1:39" x14ac:dyDescent="0.15">
      <c r="A4471">
        <v>3464</v>
      </c>
      <c r="B4471">
        <v>155</v>
      </c>
      <c r="C4471">
        <v>2</v>
      </c>
      <c r="D4471" s="17">
        <v>2008</v>
      </c>
      <c r="E4471" s="17">
        <v>1</v>
      </c>
      <c r="F4471" s="17">
        <v>7</v>
      </c>
      <c r="G4471" s="40">
        <f t="shared" si="546"/>
        <v>39454</v>
      </c>
      <c r="H4471">
        <f t="shared" si="547"/>
        <v>2</v>
      </c>
      <c r="I4471" s="38">
        <v>0</v>
      </c>
      <c r="J4471" s="38">
        <v>0.39861111111111108</v>
      </c>
      <c r="K4471">
        <v>7803</v>
      </c>
      <c r="N4471">
        <v>40</v>
      </c>
      <c r="O4471">
        <v>8</v>
      </c>
      <c r="P4471">
        <v>3</v>
      </c>
      <c r="Q4471">
        <v>2</v>
      </c>
      <c r="R4471">
        <v>36.700000000000003</v>
      </c>
      <c r="S4471">
        <v>0</v>
      </c>
      <c r="T4471">
        <v>3</v>
      </c>
      <c r="W4471" s="41" t="s">
        <v>118</v>
      </c>
      <c r="X4471">
        <v>1</v>
      </c>
      <c r="Y4471">
        <v>0</v>
      </c>
      <c r="Z4471">
        <v>1</v>
      </c>
      <c r="AA4471">
        <v>0</v>
      </c>
      <c r="AB4471">
        <v>0</v>
      </c>
      <c r="AC4471">
        <v>0</v>
      </c>
      <c r="AD4471">
        <v>0</v>
      </c>
      <c r="AE4471">
        <v>1</v>
      </c>
    </row>
    <row r="4472" spans="1:39" x14ac:dyDescent="0.15">
      <c r="A4472">
        <v>3469</v>
      </c>
      <c r="B4472">
        <v>155</v>
      </c>
      <c r="C4472">
        <v>2</v>
      </c>
      <c r="D4472" s="19">
        <v>2008</v>
      </c>
      <c r="E4472" s="19">
        <v>1</v>
      </c>
      <c r="F4472" s="19">
        <v>7</v>
      </c>
      <c r="G4472" s="40">
        <f t="shared" si="546"/>
        <v>39454</v>
      </c>
      <c r="H4472">
        <f t="shared" si="547"/>
        <v>2</v>
      </c>
      <c r="I4472" s="38">
        <v>0</v>
      </c>
      <c r="J4472" s="38">
        <v>0.44513888888888892</v>
      </c>
      <c r="K4472">
        <v>5276</v>
      </c>
      <c r="L4472">
        <v>38</v>
      </c>
      <c r="O4472">
        <v>8</v>
      </c>
      <c r="P4472">
        <v>3</v>
      </c>
      <c r="Q4472">
        <v>1</v>
      </c>
      <c r="W4472" s="41" t="s">
        <v>118</v>
      </c>
      <c r="X4472">
        <v>0</v>
      </c>
      <c r="Y4472">
        <v>1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</row>
    <row r="4473" spans="1:39" x14ac:dyDescent="0.15">
      <c r="A4473">
        <v>3475</v>
      </c>
      <c r="B4473">
        <v>155</v>
      </c>
      <c r="C4473">
        <v>2</v>
      </c>
      <c r="D4473" s="17">
        <v>2008</v>
      </c>
      <c r="E4473" s="17">
        <v>1</v>
      </c>
      <c r="F4473" s="17">
        <v>7</v>
      </c>
      <c r="G4473" s="40">
        <f t="shared" si="546"/>
        <v>39454</v>
      </c>
      <c r="H4473">
        <f t="shared" si="547"/>
        <v>2</v>
      </c>
      <c r="I4473" s="38">
        <v>0</v>
      </c>
      <c r="J4473" s="38">
        <v>0.50208333333333333</v>
      </c>
      <c r="N4473">
        <v>30</v>
      </c>
      <c r="O4473">
        <v>8</v>
      </c>
      <c r="P4473">
        <v>3</v>
      </c>
      <c r="Q4473">
        <v>1</v>
      </c>
      <c r="R4473">
        <v>36.6</v>
      </c>
      <c r="S4473">
        <v>0</v>
      </c>
      <c r="W4473" s="41" t="s">
        <v>118</v>
      </c>
      <c r="X4473">
        <v>0</v>
      </c>
      <c r="Y4473">
        <v>1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</row>
    <row r="4474" spans="1:39" x14ac:dyDescent="0.15">
      <c r="A4474">
        <v>3472</v>
      </c>
      <c r="B4474">
        <v>155</v>
      </c>
      <c r="C4474">
        <v>2</v>
      </c>
      <c r="D4474" s="17">
        <v>2008</v>
      </c>
      <c r="E4474" s="17">
        <v>1</v>
      </c>
      <c r="F4474" s="17">
        <v>7</v>
      </c>
      <c r="G4474" s="40">
        <f t="shared" si="546"/>
        <v>39454</v>
      </c>
      <c r="H4474">
        <f t="shared" si="547"/>
        <v>2</v>
      </c>
      <c r="I4474" s="38">
        <v>0</v>
      </c>
      <c r="J4474" s="38">
        <v>0.47291666666666665</v>
      </c>
      <c r="K4474">
        <v>7808</v>
      </c>
      <c r="N4474">
        <v>40</v>
      </c>
      <c r="O4474">
        <v>8</v>
      </c>
      <c r="P4474">
        <v>3</v>
      </c>
      <c r="Q4474">
        <v>2</v>
      </c>
      <c r="R4474">
        <v>34.6</v>
      </c>
      <c r="W4474" s="41" t="s">
        <v>50</v>
      </c>
      <c r="X4474">
        <v>1</v>
      </c>
      <c r="Y4474">
        <v>0</v>
      </c>
      <c r="Z4474">
        <v>1</v>
      </c>
      <c r="AA4474">
        <v>0</v>
      </c>
      <c r="AB4474">
        <v>0</v>
      </c>
      <c r="AC4474">
        <v>0</v>
      </c>
      <c r="AD4474">
        <v>0</v>
      </c>
      <c r="AE4474">
        <v>1</v>
      </c>
    </row>
    <row r="4475" spans="1:39" x14ac:dyDescent="0.15">
      <c r="A4475">
        <v>3485</v>
      </c>
      <c r="B4475">
        <v>156</v>
      </c>
      <c r="C4475">
        <v>2</v>
      </c>
      <c r="D4475" s="19">
        <v>2008</v>
      </c>
      <c r="E4475" s="19">
        <v>1</v>
      </c>
      <c r="F4475" s="19">
        <v>8</v>
      </c>
      <c r="G4475" s="40">
        <f t="shared" si="546"/>
        <v>39455</v>
      </c>
      <c r="H4475">
        <f t="shared" si="547"/>
        <v>2</v>
      </c>
      <c r="I4475" s="38">
        <v>0</v>
      </c>
      <c r="J4475" s="38">
        <v>0.50138888888888888</v>
      </c>
      <c r="K4475">
        <v>7810</v>
      </c>
      <c r="N4475">
        <v>40</v>
      </c>
      <c r="O4475">
        <v>8</v>
      </c>
      <c r="P4475">
        <v>3</v>
      </c>
      <c r="Q4475">
        <v>2</v>
      </c>
      <c r="R4475">
        <v>37.5</v>
      </c>
      <c r="S4475">
        <v>1</v>
      </c>
      <c r="T4475">
        <v>3</v>
      </c>
      <c r="W4475" s="41" t="s">
        <v>278</v>
      </c>
      <c r="X4475">
        <v>3</v>
      </c>
      <c r="Y4475">
        <v>0</v>
      </c>
      <c r="Z4475">
        <v>0</v>
      </c>
      <c r="AA4475">
        <v>0</v>
      </c>
      <c r="AB4475">
        <v>1</v>
      </c>
      <c r="AC4475">
        <v>0</v>
      </c>
      <c r="AD4475">
        <v>0</v>
      </c>
      <c r="AE4475">
        <v>1</v>
      </c>
    </row>
    <row r="4476" spans="1:39" x14ac:dyDescent="0.15">
      <c r="A4476">
        <v>3482</v>
      </c>
      <c r="B4476">
        <v>156</v>
      </c>
      <c r="C4476">
        <v>2</v>
      </c>
      <c r="D4476" s="17">
        <v>2008</v>
      </c>
      <c r="E4476" s="17">
        <v>1</v>
      </c>
      <c r="F4476" s="17">
        <v>8</v>
      </c>
      <c r="G4476" s="40">
        <f t="shared" si="546"/>
        <v>39455</v>
      </c>
      <c r="H4476">
        <f t="shared" si="547"/>
        <v>2</v>
      </c>
      <c r="I4476" s="38">
        <v>0</v>
      </c>
      <c r="J4476" s="38">
        <v>0.39166666666666666</v>
      </c>
      <c r="N4476">
        <v>40</v>
      </c>
      <c r="O4476">
        <v>8</v>
      </c>
      <c r="P4476">
        <v>3</v>
      </c>
      <c r="Q4476">
        <v>2</v>
      </c>
      <c r="W4476" s="41" t="s">
        <v>118</v>
      </c>
      <c r="X4476">
        <v>0</v>
      </c>
      <c r="Y4476">
        <v>1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</row>
    <row r="4477" spans="1:39" x14ac:dyDescent="0.15">
      <c r="A4477">
        <v>3487</v>
      </c>
      <c r="B4477">
        <v>157</v>
      </c>
      <c r="C4477">
        <v>2</v>
      </c>
      <c r="D4477" s="17">
        <v>2008</v>
      </c>
      <c r="E4477" s="17">
        <v>1</v>
      </c>
      <c r="F4477" s="17">
        <v>9</v>
      </c>
      <c r="G4477" s="40">
        <f t="shared" si="546"/>
        <v>39456</v>
      </c>
      <c r="H4477">
        <f t="shared" si="547"/>
        <v>2</v>
      </c>
      <c r="I4477" s="38">
        <v>0</v>
      </c>
      <c r="J4477" s="38">
        <v>0.37847222222222227</v>
      </c>
      <c r="N4477">
        <v>40</v>
      </c>
      <c r="O4477">
        <v>8</v>
      </c>
      <c r="P4477">
        <v>3</v>
      </c>
      <c r="Q4477">
        <v>1</v>
      </c>
      <c r="R4477">
        <v>38.200000000000003</v>
      </c>
      <c r="S4477">
        <v>1</v>
      </c>
      <c r="T4477">
        <v>3</v>
      </c>
      <c r="W4477" s="41" t="s">
        <v>118</v>
      </c>
      <c r="X4477">
        <v>0</v>
      </c>
      <c r="Y4477">
        <v>1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</row>
    <row r="4478" spans="1:39" x14ac:dyDescent="0.15">
      <c r="A4478">
        <v>3490</v>
      </c>
      <c r="B4478">
        <v>157</v>
      </c>
      <c r="C4478">
        <v>2</v>
      </c>
      <c r="D4478" s="17">
        <v>2008</v>
      </c>
      <c r="E4478" s="17">
        <v>1</v>
      </c>
      <c r="F4478" s="17">
        <v>10</v>
      </c>
      <c r="G4478" s="40">
        <f t="shared" si="546"/>
        <v>39457</v>
      </c>
      <c r="H4478">
        <f t="shared" si="547"/>
        <v>2</v>
      </c>
      <c r="I4478" s="38">
        <v>0</v>
      </c>
      <c r="J4478" s="38">
        <v>0.33194444444444443</v>
      </c>
      <c r="K4478">
        <v>7812</v>
      </c>
      <c r="N4478">
        <v>40</v>
      </c>
      <c r="O4478">
        <v>8</v>
      </c>
      <c r="P4478">
        <v>3</v>
      </c>
      <c r="Q4478">
        <v>1</v>
      </c>
      <c r="R4478">
        <v>38.9</v>
      </c>
      <c r="S4478">
        <v>1</v>
      </c>
      <c r="T4478">
        <v>3</v>
      </c>
      <c r="W4478" s="41" t="s">
        <v>50</v>
      </c>
      <c r="X4478">
        <v>0</v>
      </c>
      <c r="Y4478">
        <v>1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</row>
    <row r="4479" spans="1:39" x14ac:dyDescent="0.15">
      <c r="A4479">
        <v>3495</v>
      </c>
      <c r="B4479">
        <v>157</v>
      </c>
      <c r="C4479">
        <v>2</v>
      </c>
      <c r="D4479" s="19">
        <v>2008</v>
      </c>
      <c r="E4479" s="19">
        <v>1</v>
      </c>
      <c r="F4479" s="19">
        <v>10</v>
      </c>
      <c r="G4479" s="40">
        <f t="shared" si="546"/>
        <v>39457</v>
      </c>
      <c r="H4479">
        <f t="shared" si="547"/>
        <v>2</v>
      </c>
      <c r="I4479" s="38">
        <v>0</v>
      </c>
      <c r="J4479" s="38">
        <v>0.42638888888888887</v>
      </c>
      <c r="N4479">
        <v>40</v>
      </c>
      <c r="O4479">
        <v>8</v>
      </c>
      <c r="P4479">
        <v>3</v>
      </c>
      <c r="Q4479">
        <v>2</v>
      </c>
      <c r="T4479">
        <v>3</v>
      </c>
      <c r="W4479" s="41" t="s">
        <v>118</v>
      </c>
      <c r="X4479">
        <v>0</v>
      </c>
      <c r="Y4479">
        <v>1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M4479" t="s">
        <v>2918</v>
      </c>
    </row>
    <row r="4480" spans="1:39" x14ac:dyDescent="0.15">
      <c r="A4480">
        <v>3497</v>
      </c>
      <c r="B4480">
        <v>157</v>
      </c>
      <c r="C4480">
        <v>2</v>
      </c>
      <c r="D4480" s="17">
        <v>2008</v>
      </c>
      <c r="E4480" s="17">
        <v>1</v>
      </c>
      <c r="F4480" s="17">
        <v>10</v>
      </c>
      <c r="G4480" s="40">
        <f t="shared" si="546"/>
        <v>39457</v>
      </c>
      <c r="H4480">
        <f t="shared" si="547"/>
        <v>2</v>
      </c>
      <c r="I4480" s="38">
        <v>0</v>
      </c>
      <c r="J4480" s="38">
        <v>0.44305555555555554</v>
      </c>
      <c r="K4480">
        <v>7783</v>
      </c>
      <c r="N4480">
        <v>40</v>
      </c>
      <c r="O4480">
        <v>8</v>
      </c>
      <c r="P4480">
        <v>3</v>
      </c>
      <c r="Q4480">
        <v>1</v>
      </c>
      <c r="R4480">
        <v>38</v>
      </c>
      <c r="S4480">
        <v>1</v>
      </c>
      <c r="T4480">
        <v>3</v>
      </c>
      <c r="W4480" s="41" t="s">
        <v>50</v>
      </c>
      <c r="X4480">
        <v>1</v>
      </c>
      <c r="Y4480">
        <v>0</v>
      </c>
      <c r="Z4480">
        <v>1</v>
      </c>
      <c r="AA4480">
        <v>0</v>
      </c>
      <c r="AB4480">
        <v>0</v>
      </c>
      <c r="AC4480">
        <v>0</v>
      </c>
      <c r="AD4480">
        <v>0</v>
      </c>
      <c r="AE4480">
        <v>1</v>
      </c>
    </row>
    <row r="4481" spans="1:39" x14ac:dyDescent="0.15">
      <c r="A4481">
        <v>3504</v>
      </c>
      <c r="B4481">
        <v>157</v>
      </c>
      <c r="C4481">
        <v>2</v>
      </c>
      <c r="D4481" s="17">
        <v>2008</v>
      </c>
      <c r="E4481" s="17">
        <v>1</v>
      </c>
      <c r="F4481" s="17">
        <v>11</v>
      </c>
      <c r="G4481" s="40">
        <f t="shared" si="546"/>
        <v>39458</v>
      </c>
      <c r="H4481">
        <f t="shared" si="547"/>
        <v>2</v>
      </c>
      <c r="I4481" s="38">
        <v>0</v>
      </c>
      <c r="J4481" s="38">
        <v>0.3659722222222222</v>
      </c>
      <c r="N4481">
        <v>40</v>
      </c>
      <c r="O4481">
        <v>8</v>
      </c>
      <c r="P4481">
        <v>3</v>
      </c>
      <c r="Q4481">
        <v>2</v>
      </c>
      <c r="T4481">
        <v>3</v>
      </c>
      <c r="V4481" s="41" t="s">
        <v>2929</v>
      </c>
      <c r="W4481" s="41" t="s">
        <v>2830</v>
      </c>
    </row>
    <row r="4482" spans="1:39" x14ac:dyDescent="0.15">
      <c r="A4482">
        <v>3511</v>
      </c>
      <c r="B4482">
        <v>157</v>
      </c>
      <c r="C4482">
        <v>2</v>
      </c>
      <c r="D4482" s="17">
        <v>2008</v>
      </c>
      <c r="E4482" s="17">
        <v>1</v>
      </c>
      <c r="F4482" s="17">
        <v>11</v>
      </c>
      <c r="G4482" s="40">
        <f t="shared" si="546"/>
        <v>39458</v>
      </c>
      <c r="H4482">
        <f t="shared" si="547"/>
        <v>2</v>
      </c>
      <c r="I4482" s="38">
        <v>0</v>
      </c>
      <c r="J4482" s="38">
        <v>0.47291666666666665</v>
      </c>
      <c r="N4482">
        <v>30</v>
      </c>
      <c r="O4482">
        <v>8</v>
      </c>
      <c r="P4482">
        <v>3</v>
      </c>
      <c r="Q4482">
        <v>1</v>
      </c>
      <c r="W4482" s="41" t="s">
        <v>118</v>
      </c>
      <c r="X4482">
        <v>0</v>
      </c>
      <c r="Y4482">
        <v>1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</row>
    <row r="4483" spans="1:39" x14ac:dyDescent="0.15">
      <c r="A4483">
        <v>258</v>
      </c>
      <c r="B4483">
        <v>10</v>
      </c>
      <c r="C4483">
        <v>2</v>
      </c>
      <c r="D4483" s="17">
        <v>2004</v>
      </c>
      <c r="E4483" s="17">
        <v>1</v>
      </c>
      <c r="F4483" s="17">
        <v>12</v>
      </c>
      <c r="G4483" s="40">
        <f t="shared" ref="G4483:G4503" si="548">DATE(D4483,E4483,F4483)</f>
        <v>37998</v>
      </c>
      <c r="H4483">
        <f t="shared" ref="H4483:H4503" si="549">INT((G4483-DATE(YEAR(G4483-WEEKDAY(G4483-1)+4),1,3)+WEEKDAY(DATE(YEAR(G4483-WEEKDAY(G4483-1)+4),1,3))+5)/7)</f>
        <v>3</v>
      </c>
      <c r="I4483" s="38">
        <v>0</v>
      </c>
      <c r="J4483" s="38">
        <v>0.37638888888888888</v>
      </c>
      <c r="L4483">
        <v>41</v>
      </c>
      <c r="O4483">
        <v>8</v>
      </c>
      <c r="P4483">
        <v>3</v>
      </c>
      <c r="Q4483">
        <v>2</v>
      </c>
      <c r="T4483">
        <v>2</v>
      </c>
      <c r="W4483" s="41" t="s">
        <v>118</v>
      </c>
      <c r="X4483">
        <v>0</v>
      </c>
      <c r="Y4483">
        <v>1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</row>
    <row r="4484" spans="1:39" x14ac:dyDescent="0.15">
      <c r="A4484">
        <v>275</v>
      </c>
      <c r="B4484">
        <v>10</v>
      </c>
      <c r="C4484">
        <v>2</v>
      </c>
      <c r="D4484" s="17">
        <v>2004</v>
      </c>
      <c r="E4484" s="17">
        <v>1</v>
      </c>
      <c r="F4484" s="17">
        <v>12</v>
      </c>
      <c r="G4484" s="40">
        <f t="shared" si="548"/>
        <v>37998</v>
      </c>
      <c r="H4484">
        <f t="shared" si="549"/>
        <v>3</v>
      </c>
      <c r="I4484" s="38">
        <v>0</v>
      </c>
      <c r="J4484" s="38">
        <v>0.41944444444444445</v>
      </c>
      <c r="K4484">
        <v>9</v>
      </c>
      <c r="L4484">
        <v>47</v>
      </c>
      <c r="O4484">
        <v>8</v>
      </c>
      <c r="P4484">
        <v>3</v>
      </c>
      <c r="Q4484">
        <v>1</v>
      </c>
      <c r="T4484">
        <v>2</v>
      </c>
      <c r="W4484" s="41" t="s">
        <v>118</v>
      </c>
      <c r="X4484">
        <v>0</v>
      </c>
      <c r="Y4484">
        <v>1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</row>
    <row r="4485" spans="1:39" x14ac:dyDescent="0.15">
      <c r="A4485">
        <v>194</v>
      </c>
      <c r="B4485">
        <v>8</v>
      </c>
      <c r="C4485">
        <v>2</v>
      </c>
      <c r="D4485" s="19">
        <v>2004</v>
      </c>
      <c r="E4485" s="19">
        <v>1</v>
      </c>
      <c r="F4485" s="19">
        <v>13</v>
      </c>
      <c r="G4485" s="40">
        <f t="shared" si="548"/>
        <v>37999</v>
      </c>
      <c r="H4485">
        <f t="shared" si="549"/>
        <v>3</v>
      </c>
      <c r="I4485" s="38">
        <v>0</v>
      </c>
      <c r="J4485" s="38">
        <v>0.35555555555555557</v>
      </c>
      <c r="K4485">
        <v>1628</v>
      </c>
      <c r="L4485">
        <v>30</v>
      </c>
      <c r="O4485">
        <v>8</v>
      </c>
      <c r="P4485">
        <v>3</v>
      </c>
      <c r="Q4485">
        <v>2</v>
      </c>
      <c r="R4485">
        <v>37.700000000000003</v>
      </c>
      <c r="S4485">
        <v>1</v>
      </c>
      <c r="T4485">
        <v>2</v>
      </c>
      <c r="W4485" s="41" t="s">
        <v>49</v>
      </c>
      <c r="X4485">
        <v>1</v>
      </c>
      <c r="Y4485">
        <v>0</v>
      </c>
      <c r="Z4485">
        <v>1</v>
      </c>
      <c r="AA4485">
        <v>0</v>
      </c>
      <c r="AB4485">
        <v>0</v>
      </c>
      <c r="AC4485">
        <v>0</v>
      </c>
      <c r="AD4485">
        <v>0</v>
      </c>
      <c r="AE4485">
        <v>1</v>
      </c>
    </row>
    <row r="4486" spans="1:39" x14ac:dyDescent="0.15">
      <c r="A4486">
        <v>282</v>
      </c>
      <c r="B4486">
        <v>10</v>
      </c>
      <c r="C4486">
        <v>2</v>
      </c>
      <c r="D4486" s="17">
        <v>2004</v>
      </c>
      <c r="E4486" s="17">
        <v>1</v>
      </c>
      <c r="F4486" s="17">
        <v>13</v>
      </c>
      <c r="G4486" s="40">
        <f t="shared" si="548"/>
        <v>37999</v>
      </c>
      <c r="H4486">
        <f t="shared" si="549"/>
        <v>3</v>
      </c>
      <c r="I4486" s="38">
        <v>0</v>
      </c>
      <c r="J4486" s="38">
        <v>0.32777777777777778</v>
      </c>
      <c r="K4486">
        <v>4871</v>
      </c>
      <c r="L4486">
        <v>35</v>
      </c>
      <c r="O4486">
        <v>8</v>
      </c>
      <c r="P4486">
        <v>3</v>
      </c>
      <c r="Q4486">
        <v>2</v>
      </c>
      <c r="T4486">
        <v>2</v>
      </c>
      <c r="W4486" s="41" t="s">
        <v>50</v>
      </c>
      <c r="X4486">
        <v>1</v>
      </c>
      <c r="Y4486">
        <v>0</v>
      </c>
      <c r="Z4486">
        <v>1</v>
      </c>
      <c r="AA4486">
        <v>0</v>
      </c>
      <c r="AB4486">
        <v>0</v>
      </c>
      <c r="AC4486">
        <v>0</v>
      </c>
      <c r="AD4486">
        <v>0</v>
      </c>
      <c r="AE4486">
        <v>1</v>
      </c>
    </row>
    <row r="4487" spans="1:39" x14ac:dyDescent="0.15">
      <c r="A4487">
        <v>202</v>
      </c>
      <c r="B4487">
        <v>8</v>
      </c>
      <c r="C4487">
        <v>2</v>
      </c>
      <c r="D4487" s="17">
        <v>2004</v>
      </c>
      <c r="E4487" s="17">
        <v>1</v>
      </c>
      <c r="F4487" s="17">
        <v>13</v>
      </c>
      <c r="G4487" s="40">
        <f t="shared" si="548"/>
        <v>37999</v>
      </c>
      <c r="H4487">
        <f t="shared" si="549"/>
        <v>3</v>
      </c>
      <c r="I4487" s="38">
        <v>0</v>
      </c>
      <c r="J4487" s="38">
        <v>0.41111111111111115</v>
      </c>
      <c r="K4487">
        <v>510</v>
      </c>
      <c r="L4487">
        <v>36</v>
      </c>
      <c r="O4487">
        <v>8</v>
      </c>
      <c r="P4487">
        <v>3</v>
      </c>
      <c r="Q4487">
        <v>1</v>
      </c>
      <c r="T4487" s="2">
        <v>2</v>
      </c>
      <c r="U4487" s="2"/>
      <c r="W4487" s="41" t="s">
        <v>118</v>
      </c>
      <c r="X4487">
        <v>1</v>
      </c>
      <c r="Y4487">
        <v>0</v>
      </c>
      <c r="Z4487">
        <v>1</v>
      </c>
      <c r="AA4487">
        <v>0</v>
      </c>
      <c r="AB4487">
        <v>0</v>
      </c>
      <c r="AC4487">
        <v>0</v>
      </c>
      <c r="AD4487">
        <v>0</v>
      </c>
      <c r="AE4487">
        <v>1</v>
      </c>
    </row>
    <row r="4488" spans="1:39" x14ac:dyDescent="0.15">
      <c r="A4488">
        <v>218</v>
      </c>
      <c r="B4488">
        <v>8</v>
      </c>
      <c r="C4488">
        <v>3</v>
      </c>
      <c r="D4488" s="17">
        <v>2004</v>
      </c>
      <c r="E4488" s="17">
        <v>1</v>
      </c>
      <c r="F4488" s="17">
        <v>14</v>
      </c>
      <c r="G4488" s="40">
        <f t="shared" si="548"/>
        <v>38000</v>
      </c>
      <c r="H4488">
        <f t="shared" si="549"/>
        <v>3</v>
      </c>
      <c r="I4488" s="38">
        <v>0</v>
      </c>
      <c r="J4488" s="38">
        <v>0.39444444444444443</v>
      </c>
      <c r="K4488">
        <v>204</v>
      </c>
      <c r="L4488">
        <v>37</v>
      </c>
      <c r="O4488">
        <v>8</v>
      </c>
      <c r="P4488">
        <v>3</v>
      </c>
      <c r="Q4488">
        <v>2</v>
      </c>
      <c r="R4488">
        <v>36</v>
      </c>
      <c r="S4488">
        <v>0</v>
      </c>
      <c r="W4488" s="41" t="s">
        <v>118</v>
      </c>
      <c r="X4488">
        <v>0</v>
      </c>
      <c r="Y4488">
        <v>1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I4488">
        <v>3</v>
      </c>
    </row>
    <row r="4489" spans="1:39" x14ac:dyDescent="0.15">
      <c r="A4489">
        <v>161</v>
      </c>
      <c r="B4489">
        <v>7</v>
      </c>
      <c r="C4489">
        <v>3</v>
      </c>
      <c r="D4489" s="17">
        <v>2004</v>
      </c>
      <c r="E4489" s="17">
        <v>1</v>
      </c>
      <c r="F4489" s="17">
        <v>15</v>
      </c>
      <c r="G4489" s="40">
        <f t="shared" si="548"/>
        <v>38001</v>
      </c>
      <c r="H4489">
        <f t="shared" si="549"/>
        <v>3</v>
      </c>
      <c r="I4489" s="38">
        <v>0</v>
      </c>
      <c r="J4489" s="38">
        <v>0.31666666666666665</v>
      </c>
      <c r="K4489">
        <v>4885</v>
      </c>
      <c r="L4489">
        <v>31</v>
      </c>
      <c r="O4489">
        <v>8</v>
      </c>
      <c r="P4489">
        <v>3</v>
      </c>
      <c r="Q4489">
        <v>1</v>
      </c>
      <c r="T4489">
        <v>2</v>
      </c>
      <c r="W4489" s="41" t="s">
        <v>222</v>
      </c>
      <c r="X4489">
        <v>0</v>
      </c>
      <c r="Y4489">
        <v>1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</row>
    <row r="4490" spans="1:39" x14ac:dyDescent="0.15">
      <c r="A4490">
        <v>191</v>
      </c>
      <c r="B4490">
        <v>7</v>
      </c>
      <c r="C4490">
        <v>3</v>
      </c>
      <c r="D4490" s="17">
        <v>2004</v>
      </c>
      <c r="E4490" s="17">
        <v>1</v>
      </c>
      <c r="F4490" s="17">
        <v>16</v>
      </c>
      <c r="G4490" s="40">
        <f t="shared" si="548"/>
        <v>38002</v>
      </c>
      <c r="H4490">
        <f t="shared" si="549"/>
        <v>3</v>
      </c>
      <c r="I4490" s="38">
        <v>0</v>
      </c>
      <c r="J4490" s="38">
        <v>0.40069444444444446</v>
      </c>
      <c r="K4490">
        <v>225</v>
      </c>
      <c r="L4490">
        <v>40</v>
      </c>
      <c r="O4490">
        <v>8</v>
      </c>
      <c r="P4490">
        <v>3</v>
      </c>
      <c r="Q4490">
        <v>2</v>
      </c>
      <c r="T4490">
        <v>2</v>
      </c>
      <c r="W4490" s="41" t="s">
        <v>118</v>
      </c>
      <c r="X4490">
        <v>0</v>
      </c>
      <c r="Y4490">
        <v>1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</row>
    <row r="4491" spans="1:39" x14ac:dyDescent="0.15">
      <c r="A4491">
        <v>227</v>
      </c>
      <c r="B4491">
        <v>9</v>
      </c>
      <c r="C4491">
        <v>3</v>
      </c>
      <c r="D4491" s="19">
        <v>2004</v>
      </c>
      <c r="E4491" s="19">
        <v>1</v>
      </c>
      <c r="F4491" s="19">
        <v>16</v>
      </c>
      <c r="G4491" s="40">
        <f t="shared" si="548"/>
        <v>38002</v>
      </c>
      <c r="H4491">
        <f t="shared" si="549"/>
        <v>3</v>
      </c>
      <c r="I4491" s="38">
        <v>0</v>
      </c>
      <c r="J4491" s="38">
        <v>0.4291666666666667</v>
      </c>
      <c r="K4491">
        <v>4808</v>
      </c>
      <c r="L4491">
        <v>49</v>
      </c>
      <c r="O4491">
        <v>8</v>
      </c>
      <c r="P4491">
        <v>3</v>
      </c>
      <c r="Q4491">
        <v>1</v>
      </c>
      <c r="T4491">
        <v>2</v>
      </c>
      <c r="W4491" s="41" t="s">
        <v>118</v>
      </c>
      <c r="X4491">
        <v>0</v>
      </c>
      <c r="Y4491">
        <v>1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</row>
    <row r="4492" spans="1:39" x14ac:dyDescent="0.15">
      <c r="A4492">
        <v>4398</v>
      </c>
      <c r="B4492">
        <v>187</v>
      </c>
      <c r="C4492">
        <v>3</v>
      </c>
      <c r="D4492" s="19">
        <v>2007</v>
      </c>
      <c r="E4492" s="19">
        <v>1</v>
      </c>
      <c r="F4492" s="19">
        <v>15</v>
      </c>
      <c r="G4492" s="40">
        <f t="shared" si="548"/>
        <v>39097</v>
      </c>
      <c r="H4492">
        <f t="shared" si="549"/>
        <v>3</v>
      </c>
      <c r="I4492" s="29">
        <v>0.37638888888888888</v>
      </c>
      <c r="J4492" s="29">
        <v>0.37638888888888888</v>
      </c>
      <c r="K4492">
        <v>1637</v>
      </c>
      <c r="L4492">
        <v>44</v>
      </c>
      <c r="O4492">
        <v>8</v>
      </c>
      <c r="P4492">
        <v>3</v>
      </c>
      <c r="Q4492">
        <v>1</v>
      </c>
      <c r="T4492">
        <v>3</v>
      </c>
      <c r="W4492" s="41" t="s">
        <v>118</v>
      </c>
      <c r="X4492">
        <v>4</v>
      </c>
      <c r="Y4492">
        <v>0</v>
      </c>
      <c r="Z4492">
        <v>0</v>
      </c>
      <c r="AA4492">
        <v>0</v>
      </c>
      <c r="AB4492">
        <v>0</v>
      </c>
      <c r="AC4492">
        <v>1</v>
      </c>
      <c r="AD4492">
        <v>0</v>
      </c>
      <c r="AE4492">
        <v>1</v>
      </c>
    </row>
    <row r="4493" spans="1:39" x14ac:dyDescent="0.15">
      <c r="A4493">
        <v>4406</v>
      </c>
      <c r="B4493">
        <v>188</v>
      </c>
      <c r="C4493">
        <v>3</v>
      </c>
      <c r="D4493" s="17">
        <v>2007</v>
      </c>
      <c r="E4493" s="17">
        <v>1</v>
      </c>
      <c r="F4493" s="17">
        <v>15</v>
      </c>
      <c r="G4493" s="40">
        <f t="shared" si="548"/>
        <v>39097</v>
      </c>
      <c r="H4493">
        <f t="shared" si="549"/>
        <v>3</v>
      </c>
      <c r="I4493" s="29">
        <v>0.44305555555555554</v>
      </c>
      <c r="J4493" s="29">
        <v>0.44305555555555559</v>
      </c>
      <c r="N4493">
        <v>40</v>
      </c>
      <c r="O4493">
        <v>8</v>
      </c>
      <c r="P4493">
        <v>3</v>
      </c>
      <c r="Q4493">
        <v>1</v>
      </c>
      <c r="R4493">
        <v>37.9</v>
      </c>
      <c r="S4493">
        <v>1</v>
      </c>
      <c r="T4493">
        <v>3</v>
      </c>
      <c r="W4493" s="41" t="s">
        <v>118</v>
      </c>
      <c r="X4493">
        <v>2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0</v>
      </c>
      <c r="AE4493">
        <v>1</v>
      </c>
    </row>
    <row r="4494" spans="1:39" x14ac:dyDescent="0.15">
      <c r="A4494">
        <v>4396</v>
      </c>
      <c r="B4494">
        <v>187</v>
      </c>
      <c r="C4494">
        <v>3</v>
      </c>
      <c r="D4494" s="17">
        <v>2007</v>
      </c>
      <c r="E4494" s="17">
        <v>1</v>
      </c>
      <c r="F4494" s="17">
        <v>15</v>
      </c>
      <c r="G4494" s="40">
        <f t="shared" si="548"/>
        <v>39097</v>
      </c>
      <c r="H4494">
        <f t="shared" si="549"/>
        <v>3</v>
      </c>
      <c r="I4494" s="29">
        <v>0.35069444444444442</v>
      </c>
      <c r="J4494" s="29">
        <v>0.35069444444444442</v>
      </c>
      <c r="K4494">
        <v>7331</v>
      </c>
      <c r="N4494">
        <v>30</v>
      </c>
      <c r="O4494">
        <v>8</v>
      </c>
      <c r="P4494">
        <v>3</v>
      </c>
      <c r="Q4494">
        <v>2</v>
      </c>
      <c r="W4494" s="41" t="s">
        <v>118</v>
      </c>
      <c r="X4494">
        <v>0</v>
      </c>
      <c r="Y4494">
        <v>1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M4494" t="s">
        <v>2760</v>
      </c>
    </row>
    <row r="4495" spans="1:39" x14ac:dyDescent="0.15">
      <c r="A4495">
        <v>4419</v>
      </c>
      <c r="B4495">
        <v>188</v>
      </c>
      <c r="C4495">
        <v>3</v>
      </c>
      <c r="D4495" s="17">
        <v>2007</v>
      </c>
      <c r="E4495" s="17">
        <v>1</v>
      </c>
      <c r="F4495" s="17">
        <v>17</v>
      </c>
      <c r="G4495" s="40">
        <f t="shared" si="548"/>
        <v>39099</v>
      </c>
      <c r="H4495">
        <f t="shared" si="549"/>
        <v>3</v>
      </c>
      <c r="I4495" s="29">
        <v>0.40138888888888885</v>
      </c>
      <c r="J4495" s="29">
        <v>0.40138888888888891</v>
      </c>
      <c r="K4495">
        <v>7337</v>
      </c>
      <c r="N4495">
        <v>30</v>
      </c>
      <c r="O4495">
        <v>8</v>
      </c>
      <c r="P4495">
        <v>3</v>
      </c>
      <c r="Q4495">
        <v>1</v>
      </c>
      <c r="W4495" s="41" t="s">
        <v>50</v>
      </c>
      <c r="X4495">
        <v>2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0</v>
      </c>
      <c r="AE4495">
        <v>1</v>
      </c>
    </row>
    <row r="4496" spans="1:39" x14ac:dyDescent="0.15">
      <c r="A4496">
        <v>3520</v>
      </c>
      <c r="B4496">
        <v>158</v>
      </c>
      <c r="C4496">
        <v>3</v>
      </c>
      <c r="D4496" s="19">
        <v>2008</v>
      </c>
      <c r="E4496" s="19">
        <v>1</v>
      </c>
      <c r="F4496" s="19">
        <v>14</v>
      </c>
      <c r="G4496" s="40">
        <f t="shared" si="548"/>
        <v>39461</v>
      </c>
      <c r="H4496">
        <f t="shared" si="549"/>
        <v>3</v>
      </c>
      <c r="I4496" s="38">
        <v>0</v>
      </c>
      <c r="J4496" s="38">
        <v>0.37013888888888885</v>
      </c>
      <c r="K4496">
        <v>7826</v>
      </c>
      <c r="N4496">
        <v>30</v>
      </c>
      <c r="O4496">
        <v>8</v>
      </c>
      <c r="P4496">
        <v>3</v>
      </c>
      <c r="Q4496">
        <v>2</v>
      </c>
      <c r="T4496">
        <v>3</v>
      </c>
      <c r="W4496" s="41" t="s">
        <v>118</v>
      </c>
      <c r="X4496">
        <v>3</v>
      </c>
      <c r="Y4496">
        <v>0</v>
      </c>
      <c r="Z4496">
        <v>0</v>
      </c>
      <c r="AA4496">
        <v>0</v>
      </c>
      <c r="AB4496">
        <v>1</v>
      </c>
      <c r="AC4496">
        <v>0</v>
      </c>
      <c r="AD4496">
        <v>0</v>
      </c>
      <c r="AE4496">
        <v>1</v>
      </c>
    </row>
    <row r="4497" spans="1:42" x14ac:dyDescent="0.15">
      <c r="A4497">
        <v>3522</v>
      </c>
      <c r="B4497">
        <v>158</v>
      </c>
      <c r="C4497">
        <v>3</v>
      </c>
      <c r="D4497" s="17">
        <v>2008</v>
      </c>
      <c r="E4497" s="17">
        <v>1</v>
      </c>
      <c r="F4497" s="17">
        <v>14</v>
      </c>
      <c r="G4497" s="40">
        <f t="shared" si="548"/>
        <v>39461</v>
      </c>
      <c r="H4497">
        <f t="shared" si="549"/>
        <v>3</v>
      </c>
      <c r="I4497" s="38">
        <v>0</v>
      </c>
      <c r="J4497" s="38">
        <v>0.38611111111111113</v>
      </c>
      <c r="N4497">
        <v>30</v>
      </c>
      <c r="O4497">
        <v>8</v>
      </c>
      <c r="P4497">
        <v>3</v>
      </c>
      <c r="Q4497">
        <v>2</v>
      </c>
      <c r="R4497">
        <v>39</v>
      </c>
      <c r="S4497">
        <v>1</v>
      </c>
      <c r="T4497">
        <v>3</v>
      </c>
      <c r="W4497" s="41" t="s">
        <v>118</v>
      </c>
      <c r="X4497">
        <v>0</v>
      </c>
      <c r="Y4497">
        <v>1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</row>
    <row r="4498" spans="1:42" x14ac:dyDescent="0.15">
      <c r="A4498">
        <v>3554</v>
      </c>
      <c r="B4498">
        <v>159</v>
      </c>
      <c r="C4498">
        <v>3</v>
      </c>
      <c r="D4498" s="19">
        <v>2008</v>
      </c>
      <c r="E4498" s="19">
        <v>1</v>
      </c>
      <c r="F4498" s="19">
        <v>15</v>
      </c>
      <c r="G4498" s="40">
        <f t="shared" si="548"/>
        <v>39462</v>
      </c>
      <c r="H4498">
        <f t="shared" si="549"/>
        <v>3</v>
      </c>
      <c r="I4498" s="38">
        <v>0</v>
      </c>
      <c r="J4498" s="38">
        <v>0.52500000000000002</v>
      </c>
      <c r="K4498" s="32"/>
      <c r="N4498">
        <v>30</v>
      </c>
      <c r="O4498">
        <v>8</v>
      </c>
      <c r="P4498">
        <v>3</v>
      </c>
      <c r="Q4498">
        <v>2</v>
      </c>
      <c r="T4498">
        <v>3</v>
      </c>
      <c r="W4498" s="41" t="s">
        <v>118</v>
      </c>
      <c r="X4498">
        <v>4</v>
      </c>
      <c r="Y4498">
        <v>0</v>
      </c>
      <c r="Z4498">
        <v>0</v>
      </c>
      <c r="AA4498">
        <v>0</v>
      </c>
      <c r="AB4498">
        <v>0</v>
      </c>
      <c r="AC4498">
        <v>1</v>
      </c>
      <c r="AD4498">
        <v>0</v>
      </c>
      <c r="AE4498">
        <v>1</v>
      </c>
    </row>
    <row r="4499" spans="1:42" x14ac:dyDescent="0.15">
      <c r="A4499">
        <v>3572</v>
      </c>
      <c r="B4499">
        <v>159</v>
      </c>
      <c r="C4499">
        <v>3</v>
      </c>
      <c r="D4499" s="17">
        <v>2008</v>
      </c>
      <c r="E4499" s="17">
        <v>1</v>
      </c>
      <c r="F4499" s="17">
        <v>17</v>
      </c>
      <c r="G4499" s="40">
        <f t="shared" si="548"/>
        <v>39464</v>
      </c>
      <c r="H4499">
        <f t="shared" si="549"/>
        <v>3</v>
      </c>
      <c r="I4499" s="38">
        <v>0</v>
      </c>
      <c r="J4499" s="38">
        <v>0.37638888888888888</v>
      </c>
      <c r="L4499">
        <v>34</v>
      </c>
      <c r="O4499">
        <v>8</v>
      </c>
      <c r="P4499">
        <v>3</v>
      </c>
      <c r="Q4499">
        <v>2</v>
      </c>
      <c r="T4499">
        <v>3</v>
      </c>
      <c r="W4499" s="41" t="s">
        <v>118</v>
      </c>
      <c r="X4499">
        <v>1</v>
      </c>
      <c r="Y4499">
        <v>0</v>
      </c>
      <c r="Z4499">
        <v>1</v>
      </c>
      <c r="AA4499">
        <v>0</v>
      </c>
      <c r="AB4499">
        <v>0</v>
      </c>
      <c r="AC4499">
        <v>0</v>
      </c>
      <c r="AD4499">
        <v>0</v>
      </c>
      <c r="AE4499">
        <v>1</v>
      </c>
    </row>
    <row r="4500" spans="1:42" x14ac:dyDescent="0.15">
      <c r="A4500">
        <v>3573</v>
      </c>
      <c r="B4500">
        <v>160</v>
      </c>
      <c r="C4500">
        <v>3</v>
      </c>
      <c r="D4500" s="17">
        <v>2008</v>
      </c>
      <c r="E4500" s="17">
        <v>1</v>
      </c>
      <c r="F4500" s="17">
        <v>17</v>
      </c>
      <c r="G4500" s="40">
        <f t="shared" si="548"/>
        <v>39464</v>
      </c>
      <c r="H4500">
        <f t="shared" si="549"/>
        <v>3</v>
      </c>
      <c r="I4500" s="38">
        <v>0</v>
      </c>
      <c r="J4500" s="38">
        <v>0.37708333333333338</v>
      </c>
      <c r="N4500">
        <v>40</v>
      </c>
      <c r="O4500">
        <v>8</v>
      </c>
      <c r="P4500">
        <v>3</v>
      </c>
      <c r="Q4500">
        <v>1</v>
      </c>
      <c r="R4500">
        <v>36.6</v>
      </c>
      <c r="S4500">
        <v>0</v>
      </c>
      <c r="W4500" s="41" t="s">
        <v>50</v>
      </c>
      <c r="X4500">
        <v>0</v>
      </c>
      <c r="Y4500">
        <v>1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</row>
    <row r="4501" spans="1:42" x14ac:dyDescent="0.15">
      <c r="A4501">
        <v>3588</v>
      </c>
      <c r="B4501">
        <v>160</v>
      </c>
      <c r="C4501">
        <v>3</v>
      </c>
      <c r="D4501" s="17">
        <v>2008</v>
      </c>
      <c r="E4501" s="17">
        <v>1</v>
      </c>
      <c r="F4501" s="17">
        <v>18</v>
      </c>
      <c r="G4501" s="40">
        <f t="shared" si="548"/>
        <v>39465</v>
      </c>
      <c r="H4501">
        <f t="shared" si="549"/>
        <v>3</v>
      </c>
      <c r="I4501" s="38">
        <v>0</v>
      </c>
      <c r="J4501" s="38">
        <v>0.41736111111111113</v>
      </c>
      <c r="N4501">
        <v>40</v>
      </c>
      <c r="O4501">
        <v>8</v>
      </c>
      <c r="P4501">
        <v>3</v>
      </c>
      <c r="Q4501">
        <v>1</v>
      </c>
      <c r="T4501">
        <v>3</v>
      </c>
      <c r="W4501" s="41" t="s">
        <v>118</v>
      </c>
      <c r="X4501">
        <v>1</v>
      </c>
      <c r="Y4501">
        <v>0</v>
      </c>
      <c r="Z4501">
        <v>1</v>
      </c>
      <c r="AA4501">
        <v>0</v>
      </c>
      <c r="AB4501">
        <v>0</v>
      </c>
      <c r="AC4501">
        <v>0</v>
      </c>
      <c r="AD4501">
        <v>0</v>
      </c>
      <c r="AE4501">
        <v>1</v>
      </c>
    </row>
    <row r="4502" spans="1:42" x14ac:dyDescent="0.15">
      <c r="A4502">
        <v>3584</v>
      </c>
      <c r="B4502">
        <v>160</v>
      </c>
      <c r="C4502">
        <v>3</v>
      </c>
      <c r="D4502" s="17">
        <v>2008</v>
      </c>
      <c r="E4502" s="17">
        <v>1</v>
      </c>
      <c r="F4502" s="17">
        <v>18</v>
      </c>
      <c r="G4502" s="40">
        <f t="shared" si="548"/>
        <v>39465</v>
      </c>
      <c r="H4502">
        <f t="shared" si="549"/>
        <v>3</v>
      </c>
      <c r="I4502" s="38">
        <v>0</v>
      </c>
      <c r="J4502" s="38">
        <v>0.37708333333333338</v>
      </c>
      <c r="N4502">
        <v>40</v>
      </c>
      <c r="O4502">
        <v>8</v>
      </c>
      <c r="P4502">
        <v>3</v>
      </c>
      <c r="Q4502">
        <v>1</v>
      </c>
      <c r="T4502">
        <v>3</v>
      </c>
      <c r="W4502" s="41" t="s">
        <v>118</v>
      </c>
      <c r="X4502">
        <v>0</v>
      </c>
      <c r="Y4502">
        <v>1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</row>
    <row r="4503" spans="1:42" x14ac:dyDescent="0.15">
      <c r="A4503">
        <v>3592</v>
      </c>
      <c r="B4503">
        <v>160</v>
      </c>
      <c r="C4503">
        <v>3</v>
      </c>
      <c r="D4503" s="17">
        <v>2008</v>
      </c>
      <c r="E4503" s="17">
        <v>1</v>
      </c>
      <c r="F4503" s="17">
        <v>18</v>
      </c>
      <c r="G4503" s="40">
        <f t="shared" si="548"/>
        <v>39465</v>
      </c>
      <c r="H4503">
        <f t="shared" si="549"/>
        <v>3</v>
      </c>
      <c r="I4503" s="38">
        <v>0</v>
      </c>
      <c r="J4503" s="38">
        <v>0.45694444444444443</v>
      </c>
      <c r="N4503">
        <v>40</v>
      </c>
      <c r="O4503">
        <v>8</v>
      </c>
      <c r="P4503">
        <v>3</v>
      </c>
      <c r="Q4503">
        <v>2</v>
      </c>
      <c r="T4503">
        <v>3</v>
      </c>
      <c r="W4503" s="41" t="s">
        <v>50</v>
      </c>
      <c r="X4503">
        <v>0</v>
      </c>
      <c r="Y4503">
        <v>1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</row>
    <row r="4504" spans="1:42" x14ac:dyDescent="0.15">
      <c r="A4504">
        <v>137</v>
      </c>
      <c r="B4504">
        <v>6</v>
      </c>
      <c r="C4504">
        <v>3</v>
      </c>
      <c r="D4504" s="17">
        <v>2004</v>
      </c>
      <c r="E4504" s="17">
        <v>1</v>
      </c>
      <c r="F4504" s="17">
        <v>19</v>
      </c>
      <c r="G4504" s="40">
        <f t="shared" ref="G4504:G4521" si="550">DATE(D4504,E4504,F4504)</f>
        <v>38005</v>
      </c>
      <c r="H4504">
        <f t="shared" ref="H4504:H4521" si="551">INT((G4504-DATE(YEAR(G4504-WEEKDAY(G4504-1)+4),1,3)+WEEKDAY(DATE(YEAR(G4504-WEEKDAY(G4504-1)+4),1,3))+5)/7)</f>
        <v>4</v>
      </c>
      <c r="I4504" s="38">
        <v>0</v>
      </c>
      <c r="J4504" s="38">
        <v>0.43472222222222223</v>
      </c>
      <c r="K4504">
        <v>65</v>
      </c>
      <c r="L4504">
        <v>42</v>
      </c>
      <c r="O4504">
        <v>8</v>
      </c>
      <c r="P4504">
        <v>3</v>
      </c>
      <c r="Q4504">
        <v>1</v>
      </c>
      <c r="T4504">
        <v>2</v>
      </c>
      <c r="W4504" s="41" t="s">
        <v>120</v>
      </c>
      <c r="X4504">
        <v>0</v>
      </c>
      <c r="Y4504">
        <v>1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</row>
    <row r="4505" spans="1:42" x14ac:dyDescent="0.15">
      <c r="A4505">
        <v>133</v>
      </c>
      <c r="B4505">
        <v>6</v>
      </c>
      <c r="C4505">
        <v>3</v>
      </c>
      <c r="D4505" s="17">
        <v>2004</v>
      </c>
      <c r="E4505" s="17">
        <v>1</v>
      </c>
      <c r="F4505" s="17">
        <v>19</v>
      </c>
      <c r="G4505" s="40">
        <f t="shared" si="550"/>
        <v>38005</v>
      </c>
      <c r="H4505">
        <f t="shared" si="551"/>
        <v>4</v>
      </c>
      <c r="I4505" s="38">
        <v>0</v>
      </c>
      <c r="J4505" s="38">
        <v>0.41319444444444442</v>
      </c>
      <c r="K4505">
        <v>98</v>
      </c>
      <c r="L4505">
        <v>44</v>
      </c>
      <c r="O4505">
        <v>8</v>
      </c>
      <c r="P4505">
        <v>3</v>
      </c>
      <c r="Q4505">
        <v>2</v>
      </c>
      <c r="T4505">
        <v>2</v>
      </c>
      <c r="W4505" s="41" t="s">
        <v>118</v>
      </c>
      <c r="X4505">
        <v>0</v>
      </c>
      <c r="Y4505">
        <v>1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</row>
    <row r="4506" spans="1:42" x14ac:dyDescent="0.15">
      <c r="A4506">
        <v>243</v>
      </c>
      <c r="B4506">
        <v>9</v>
      </c>
      <c r="C4506">
        <v>3</v>
      </c>
      <c r="D4506" s="17">
        <v>2004</v>
      </c>
      <c r="E4506" s="17">
        <v>1</v>
      </c>
      <c r="F4506" s="17">
        <v>19</v>
      </c>
      <c r="G4506" s="40">
        <f t="shared" si="550"/>
        <v>38005</v>
      </c>
      <c r="H4506">
        <f t="shared" si="551"/>
        <v>4</v>
      </c>
      <c r="I4506" s="38">
        <v>0</v>
      </c>
      <c r="J4506" s="38">
        <v>0.33611111111111108</v>
      </c>
      <c r="K4506">
        <v>4014</v>
      </c>
      <c r="L4506">
        <v>45</v>
      </c>
      <c r="O4506">
        <v>8</v>
      </c>
      <c r="P4506">
        <v>3</v>
      </c>
      <c r="Q4506">
        <v>1</v>
      </c>
      <c r="T4506">
        <v>2</v>
      </c>
      <c r="W4506" s="41" t="s">
        <v>118</v>
      </c>
      <c r="X4506">
        <v>3</v>
      </c>
      <c r="Y4506">
        <v>0</v>
      </c>
      <c r="Z4506">
        <v>0</v>
      </c>
      <c r="AA4506">
        <v>0</v>
      </c>
      <c r="AB4506">
        <v>1</v>
      </c>
      <c r="AC4506">
        <v>0</v>
      </c>
      <c r="AD4506">
        <v>0</v>
      </c>
      <c r="AE4506">
        <v>1</v>
      </c>
    </row>
    <row r="4507" spans="1:42" x14ac:dyDescent="0.15">
      <c r="A4507">
        <v>240</v>
      </c>
      <c r="B4507">
        <v>9</v>
      </c>
      <c r="C4507">
        <v>3</v>
      </c>
      <c r="D4507" s="17">
        <v>2004</v>
      </c>
      <c r="E4507" s="17">
        <v>1</v>
      </c>
      <c r="F4507" s="17">
        <v>19</v>
      </c>
      <c r="G4507" s="40">
        <f t="shared" si="550"/>
        <v>38005</v>
      </c>
      <c r="H4507">
        <f t="shared" si="551"/>
        <v>4</v>
      </c>
      <c r="I4507" s="38">
        <v>0</v>
      </c>
      <c r="J4507" s="38">
        <v>0.35555555555555557</v>
      </c>
      <c r="L4507">
        <v>32</v>
      </c>
      <c r="O4507">
        <v>8</v>
      </c>
      <c r="P4507">
        <v>3</v>
      </c>
      <c r="Q4507">
        <v>1</v>
      </c>
      <c r="R4507">
        <v>35.299999999999997</v>
      </c>
      <c r="S4507">
        <v>0</v>
      </c>
      <c r="T4507">
        <v>2</v>
      </c>
      <c r="W4507" s="41" t="s">
        <v>118</v>
      </c>
      <c r="X4507">
        <v>1</v>
      </c>
      <c r="Y4507">
        <v>0</v>
      </c>
      <c r="Z4507">
        <v>1</v>
      </c>
      <c r="AA4507">
        <v>0</v>
      </c>
      <c r="AB4507">
        <v>0</v>
      </c>
      <c r="AC4507">
        <v>0</v>
      </c>
      <c r="AD4507">
        <v>0</v>
      </c>
      <c r="AE4507">
        <v>1</v>
      </c>
    </row>
    <row r="4508" spans="1:42" x14ac:dyDescent="0.15">
      <c r="A4508">
        <v>134</v>
      </c>
      <c r="B4508">
        <v>6</v>
      </c>
      <c r="C4508">
        <v>3</v>
      </c>
      <c r="D4508" s="17">
        <v>2004</v>
      </c>
      <c r="E4508" s="17">
        <v>1</v>
      </c>
      <c r="F4508" s="17">
        <v>19</v>
      </c>
      <c r="G4508" s="40">
        <f t="shared" si="550"/>
        <v>38005</v>
      </c>
      <c r="H4508">
        <f t="shared" si="551"/>
        <v>4</v>
      </c>
      <c r="I4508" s="38"/>
      <c r="J4508" s="38"/>
      <c r="L4508">
        <v>34</v>
      </c>
      <c r="O4508">
        <v>8</v>
      </c>
      <c r="P4508">
        <v>3</v>
      </c>
      <c r="Q4508">
        <v>1</v>
      </c>
      <c r="T4508">
        <v>2</v>
      </c>
      <c r="W4508" s="41" t="s">
        <v>118</v>
      </c>
      <c r="X4508">
        <v>0</v>
      </c>
      <c r="Y4508">
        <v>1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P4508" t="s">
        <v>281</v>
      </c>
    </row>
    <row r="4509" spans="1:42" x14ac:dyDescent="0.15">
      <c r="A4509">
        <v>148</v>
      </c>
      <c r="B4509">
        <v>6</v>
      </c>
      <c r="C4509">
        <v>3</v>
      </c>
      <c r="D4509" s="17">
        <v>2004</v>
      </c>
      <c r="E4509" s="17">
        <v>1</v>
      </c>
      <c r="F4509" s="17">
        <v>20</v>
      </c>
      <c r="G4509" s="40">
        <f t="shared" si="550"/>
        <v>38006</v>
      </c>
      <c r="H4509">
        <f t="shared" si="551"/>
        <v>4</v>
      </c>
      <c r="I4509" s="38"/>
      <c r="J4509" s="38"/>
      <c r="K4509">
        <v>3407</v>
      </c>
      <c r="L4509">
        <v>31</v>
      </c>
      <c r="O4509">
        <v>8</v>
      </c>
      <c r="P4509">
        <v>3</v>
      </c>
      <c r="Q4509">
        <v>2</v>
      </c>
      <c r="W4509" s="41" t="s">
        <v>118</v>
      </c>
      <c r="X4509">
        <v>1</v>
      </c>
      <c r="Y4509">
        <v>0</v>
      </c>
      <c r="Z4509">
        <v>1</v>
      </c>
      <c r="AA4509">
        <v>0</v>
      </c>
      <c r="AB4509">
        <v>0</v>
      </c>
      <c r="AC4509">
        <v>0</v>
      </c>
      <c r="AD4509">
        <v>0</v>
      </c>
      <c r="AE4509">
        <v>1</v>
      </c>
    </row>
    <row r="4510" spans="1:42" x14ac:dyDescent="0.15">
      <c r="A4510">
        <v>4445</v>
      </c>
      <c r="B4510">
        <v>189</v>
      </c>
      <c r="C4510">
        <v>4</v>
      </c>
      <c r="D4510" s="17">
        <v>2007</v>
      </c>
      <c r="E4510" s="17">
        <v>1</v>
      </c>
      <c r="F4510" s="17">
        <v>22</v>
      </c>
      <c r="G4510" s="40">
        <f t="shared" si="550"/>
        <v>39104</v>
      </c>
      <c r="H4510">
        <f t="shared" si="551"/>
        <v>4</v>
      </c>
      <c r="I4510" s="29">
        <v>0.3972222222222222</v>
      </c>
      <c r="J4510" s="29">
        <v>0.3972222222222222</v>
      </c>
      <c r="K4510">
        <v>7347</v>
      </c>
      <c r="N4510">
        <v>30</v>
      </c>
      <c r="O4510">
        <v>8</v>
      </c>
      <c r="P4510">
        <v>3</v>
      </c>
      <c r="Q4510">
        <v>2</v>
      </c>
      <c r="R4510">
        <v>38.1</v>
      </c>
      <c r="S4510">
        <v>1</v>
      </c>
      <c r="T4510">
        <v>3</v>
      </c>
      <c r="W4510" s="41" t="s">
        <v>118</v>
      </c>
      <c r="X4510">
        <v>2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0</v>
      </c>
      <c r="AE4510">
        <v>1</v>
      </c>
    </row>
    <row r="4511" spans="1:42" x14ac:dyDescent="0.15">
      <c r="A4511">
        <v>4447</v>
      </c>
      <c r="B4511">
        <v>189</v>
      </c>
      <c r="C4511">
        <v>4</v>
      </c>
      <c r="D4511" s="17">
        <v>2007</v>
      </c>
      <c r="E4511" s="17">
        <v>1</v>
      </c>
      <c r="F4511" s="17">
        <v>22</v>
      </c>
      <c r="G4511" s="40">
        <f t="shared" si="550"/>
        <v>39104</v>
      </c>
      <c r="H4511">
        <f t="shared" si="551"/>
        <v>4</v>
      </c>
      <c r="I4511" s="29">
        <v>0.4375</v>
      </c>
      <c r="J4511" s="29">
        <v>0.4375</v>
      </c>
      <c r="N4511">
        <v>40</v>
      </c>
      <c r="O4511">
        <v>8</v>
      </c>
      <c r="P4511">
        <v>3</v>
      </c>
      <c r="Q4511">
        <v>1</v>
      </c>
      <c r="T4511">
        <v>3</v>
      </c>
      <c r="W4511" s="41" t="s">
        <v>50</v>
      </c>
      <c r="X4511">
        <v>2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0</v>
      </c>
      <c r="AE4511">
        <v>1</v>
      </c>
    </row>
    <row r="4512" spans="1:42" x14ac:dyDescent="0.15">
      <c r="A4512">
        <v>4458</v>
      </c>
      <c r="B4512">
        <v>190</v>
      </c>
      <c r="C4512">
        <v>4</v>
      </c>
      <c r="D4512" s="17">
        <v>2007</v>
      </c>
      <c r="E4512" s="17">
        <v>1</v>
      </c>
      <c r="F4512" s="17">
        <v>23</v>
      </c>
      <c r="G4512" s="40">
        <f t="shared" si="550"/>
        <v>39105</v>
      </c>
      <c r="H4512">
        <f t="shared" si="551"/>
        <v>4</v>
      </c>
      <c r="I4512" s="29">
        <v>0.45833333333333331</v>
      </c>
      <c r="J4512" s="29">
        <v>0.45833333333333331</v>
      </c>
      <c r="K4512">
        <v>7354</v>
      </c>
      <c r="L4512">
        <v>39</v>
      </c>
      <c r="O4512">
        <v>8</v>
      </c>
      <c r="P4512">
        <v>3</v>
      </c>
      <c r="Q4512">
        <v>2</v>
      </c>
      <c r="R4512">
        <v>37.1</v>
      </c>
      <c r="S4512">
        <v>0</v>
      </c>
      <c r="T4512">
        <v>3</v>
      </c>
      <c r="W4512" s="41" t="s">
        <v>55</v>
      </c>
      <c r="X4512">
        <v>4</v>
      </c>
      <c r="Y4512">
        <v>0</v>
      </c>
      <c r="Z4512">
        <v>0</v>
      </c>
      <c r="AA4512">
        <v>0</v>
      </c>
      <c r="AB4512">
        <v>0</v>
      </c>
      <c r="AC4512">
        <v>1</v>
      </c>
      <c r="AD4512">
        <v>0</v>
      </c>
      <c r="AE4512">
        <v>1</v>
      </c>
    </row>
    <row r="4513" spans="1:31" x14ac:dyDescent="0.15">
      <c r="A4513">
        <v>4457</v>
      </c>
      <c r="B4513">
        <v>190</v>
      </c>
      <c r="C4513">
        <v>4</v>
      </c>
      <c r="D4513" s="19">
        <v>2007</v>
      </c>
      <c r="E4513" s="19">
        <v>1</v>
      </c>
      <c r="F4513" s="19">
        <v>23</v>
      </c>
      <c r="G4513" s="40">
        <f t="shared" si="550"/>
        <v>39105</v>
      </c>
      <c r="H4513">
        <f t="shared" si="551"/>
        <v>4</v>
      </c>
      <c r="I4513" s="29">
        <v>0.45347222222222222</v>
      </c>
      <c r="J4513" s="29">
        <v>0.45347222222222222</v>
      </c>
      <c r="K4513">
        <v>7353</v>
      </c>
      <c r="N4513">
        <v>30</v>
      </c>
      <c r="O4513">
        <v>8</v>
      </c>
      <c r="P4513">
        <v>3</v>
      </c>
      <c r="Q4513">
        <v>2</v>
      </c>
      <c r="T4513">
        <v>3</v>
      </c>
      <c r="W4513" s="41" t="s">
        <v>50</v>
      </c>
      <c r="X4513">
        <v>3</v>
      </c>
      <c r="Y4513">
        <v>0</v>
      </c>
      <c r="Z4513">
        <v>0</v>
      </c>
      <c r="AA4513">
        <v>0</v>
      </c>
      <c r="AB4513">
        <v>1</v>
      </c>
      <c r="AC4513">
        <v>0</v>
      </c>
      <c r="AD4513">
        <v>0</v>
      </c>
      <c r="AE4513">
        <v>1</v>
      </c>
    </row>
    <row r="4514" spans="1:31" x14ac:dyDescent="0.15">
      <c r="A4514">
        <v>4477</v>
      </c>
      <c r="B4514">
        <v>190</v>
      </c>
      <c r="C4514">
        <v>4</v>
      </c>
      <c r="D4514" s="19">
        <v>2007</v>
      </c>
      <c r="E4514" s="19">
        <v>1</v>
      </c>
      <c r="F4514" s="19">
        <v>26</v>
      </c>
      <c r="G4514" s="40">
        <f t="shared" si="550"/>
        <v>39108</v>
      </c>
      <c r="H4514">
        <f t="shared" si="551"/>
        <v>4</v>
      </c>
      <c r="I4514" s="29">
        <v>0.44097222222222227</v>
      </c>
      <c r="J4514" s="29">
        <v>0.44097222222222227</v>
      </c>
      <c r="K4514">
        <v>7359</v>
      </c>
      <c r="N4514">
        <v>30</v>
      </c>
      <c r="O4514">
        <v>8</v>
      </c>
      <c r="P4514">
        <v>3</v>
      </c>
      <c r="Q4514">
        <v>2</v>
      </c>
      <c r="W4514" s="41" t="s">
        <v>221</v>
      </c>
      <c r="X4514">
        <v>0</v>
      </c>
      <c r="Y4514">
        <v>1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</row>
    <row r="4515" spans="1:31" x14ac:dyDescent="0.15">
      <c r="A4515">
        <v>3611</v>
      </c>
      <c r="B4515">
        <v>161</v>
      </c>
      <c r="C4515">
        <v>4</v>
      </c>
      <c r="D4515" s="17">
        <v>2008</v>
      </c>
      <c r="E4515" s="17">
        <v>1</v>
      </c>
      <c r="F4515" s="17">
        <v>22</v>
      </c>
      <c r="G4515" s="40">
        <f t="shared" si="550"/>
        <v>39469</v>
      </c>
      <c r="H4515">
        <f t="shared" si="551"/>
        <v>4</v>
      </c>
      <c r="I4515" s="38">
        <v>0</v>
      </c>
      <c r="J4515" s="38">
        <v>0.3756944444444445</v>
      </c>
      <c r="K4515">
        <v>1943</v>
      </c>
      <c r="L4515">
        <v>48</v>
      </c>
      <c r="O4515">
        <v>8</v>
      </c>
      <c r="P4515">
        <v>3</v>
      </c>
      <c r="Q4515">
        <v>2</v>
      </c>
      <c r="R4515">
        <v>36.799999999999997</v>
      </c>
      <c r="S4515">
        <v>0</v>
      </c>
      <c r="T4515">
        <v>3</v>
      </c>
      <c r="W4515" s="41" t="s">
        <v>118</v>
      </c>
      <c r="X4515">
        <v>1</v>
      </c>
      <c r="Y4515">
        <v>0</v>
      </c>
      <c r="Z4515">
        <v>1</v>
      </c>
      <c r="AA4515">
        <v>0</v>
      </c>
      <c r="AB4515">
        <v>0</v>
      </c>
      <c r="AC4515">
        <v>0</v>
      </c>
      <c r="AD4515">
        <v>0</v>
      </c>
      <c r="AE4515">
        <v>1</v>
      </c>
    </row>
    <row r="4516" spans="1:31" x14ac:dyDescent="0.15">
      <c r="A4516">
        <v>3616</v>
      </c>
      <c r="B4516">
        <v>161</v>
      </c>
      <c r="C4516">
        <v>4</v>
      </c>
      <c r="D4516" s="17">
        <v>2008</v>
      </c>
      <c r="E4516" s="17">
        <v>1</v>
      </c>
      <c r="F4516" s="17">
        <v>22</v>
      </c>
      <c r="G4516" s="40">
        <f t="shared" si="550"/>
        <v>39469</v>
      </c>
      <c r="H4516">
        <f t="shared" si="551"/>
        <v>4</v>
      </c>
      <c r="I4516" s="38">
        <v>0</v>
      </c>
      <c r="J4516" s="38">
        <v>0.41875000000000001</v>
      </c>
      <c r="K4516">
        <v>7873</v>
      </c>
      <c r="N4516">
        <v>40</v>
      </c>
      <c r="O4516">
        <v>8</v>
      </c>
      <c r="P4516">
        <v>3</v>
      </c>
      <c r="Q4516">
        <v>2</v>
      </c>
      <c r="T4516">
        <v>3</v>
      </c>
      <c r="W4516" s="41" t="s">
        <v>50</v>
      </c>
      <c r="X4516">
        <v>0</v>
      </c>
      <c r="Y4516">
        <v>1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</row>
    <row r="4517" spans="1:31" x14ac:dyDescent="0.15">
      <c r="A4517">
        <v>3626</v>
      </c>
      <c r="B4517">
        <v>161</v>
      </c>
      <c r="C4517">
        <v>4</v>
      </c>
      <c r="D4517" s="19">
        <v>2008</v>
      </c>
      <c r="E4517" s="19">
        <v>1</v>
      </c>
      <c r="F4517" s="19">
        <v>23</v>
      </c>
      <c r="G4517" s="40">
        <f t="shared" si="550"/>
        <v>39470</v>
      </c>
      <c r="H4517">
        <f t="shared" si="551"/>
        <v>4</v>
      </c>
      <c r="I4517" s="38">
        <v>0</v>
      </c>
      <c r="J4517" s="38">
        <v>0.37013888888888885</v>
      </c>
      <c r="N4517">
        <v>30</v>
      </c>
      <c r="O4517">
        <v>8</v>
      </c>
      <c r="P4517">
        <v>3</v>
      </c>
      <c r="Q4517">
        <v>1</v>
      </c>
      <c r="R4517">
        <v>37.299999999999997</v>
      </c>
      <c r="S4517">
        <v>0</v>
      </c>
      <c r="T4517">
        <v>3</v>
      </c>
      <c r="W4517" s="41" t="s">
        <v>50</v>
      </c>
      <c r="X4517">
        <v>0</v>
      </c>
      <c r="Y4517">
        <v>1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</row>
    <row r="4518" spans="1:31" x14ac:dyDescent="0.15">
      <c r="A4518">
        <v>3631</v>
      </c>
      <c r="B4518">
        <v>162</v>
      </c>
      <c r="C4518">
        <v>4</v>
      </c>
      <c r="D4518" s="17">
        <v>2008</v>
      </c>
      <c r="E4518" s="17">
        <v>1</v>
      </c>
      <c r="F4518" s="17">
        <v>23</v>
      </c>
      <c r="G4518" s="40">
        <f t="shared" si="550"/>
        <v>39470</v>
      </c>
      <c r="H4518">
        <f t="shared" si="551"/>
        <v>4</v>
      </c>
      <c r="I4518" s="38">
        <v>0</v>
      </c>
      <c r="J4518" s="38">
        <v>0.41111111111111115</v>
      </c>
      <c r="N4518">
        <v>40</v>
      </c>
      <c r="O4518">
        <v>8</v>
      </c>
      <c r="P4518">
        <v>3</v>
      </c>
      <c r="Q4518">
        <v>1</v>
      </c>
      <c r="R4518">
        <v>36.6</v>
      </c>
      <c r="S4518">
        <v>0</v>
      </c>
      <c r="T4518">
        <v>3</v>
      </c>
      <c r="W4518" s="41" t="s">
        <v>50</v>
      </c>
      <c r="X4518">
        <v>0</v>
      </c>
      <c r="Y4518">
        <v>1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</row>
    <row r="4519" spans="1:31" x14ac:dyDescent="0.15">
      <c r="A4519">
        <v>3642</v>
      </c>
      <c r="B4519">
        <v>162</v>
      </c>
      <c r="C4519">
        <v>4</v>
      </c>
      <c r="D4519" s="19">
        <v>2008</v>
      </c>
      <c r="E4519" s="19">
        <v>1</v>
      </c>
      <c r="F4519" s="19">
        <v>24</v>
      </c>
      <c r="G4519" s="40">
        <f t="shared" si="550"/>
        <v>39471</v>
      </c>
      <c r="H4519">
        <f t="shared" si="551"/>
        <v>4</v>
      </c>
      <c r="I4519" s="38">
        <v>0</v>
      </c>
      <c r="J4519" s="38">
        <v>0.4381944444444445</v>
      </c>
      <c r="K4519">
        <v>7882</v>
      </c>
      <c r="N4519">
        <v>30</v>
      </c>
      <c r="O4519">
        <v>8</v>
      </c>
      <c r="P4519">
        <v>3</v>
      </c>
      <c r="Q4519">
        <v>2</v>
      </c>
      <c r="T4519">
        <v>3</v>
      </c>
      <c r="W4519" s="41" t="s">
        <v>50</v>
      </c>
      <c r="X4519">
        <v>0</v>
      </c>
      <c r="Y4519">
        <v>1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</row>
    <row r="4520" spans="1:31" x14ac:dyDescent="0.15">
      <c r="A4520">
        <v>3649</v>
      </c>
      <c r="B4520">
        <v>162</v>
      </c>
      <c r="C4520">
        <v>4</v>
      </c>
      <c r="D4520" s="17">
        <v>2008</v>
      </c>
      <c r="E4520" s="17">
        <v>1</v>
      </c>
      <c r="F4520" s="17">
        <v>24</v>
      </c>
      <c r="G4520" s="40">
        <f t="shared" si="550"/>
        <v>39471</v>
      </c>
      <c r="H4520">
        <f t="shared" si="551"/>
        <v>4</v>
      </c>
      <c r="I4520" s="38">
        <v>0</v>
      </c>
      <c r="J4520" s="38">
        <v>0.4770833333333333</v>
      </c>
      <c r="N4520">
        <v>40</v>
      </c>
      <c r="O4520">
        <v>8</v>
      </c>
      <c r="P4520">
        <v>3</v>
      </c>
      <c r="Q4520">
        <v>2</v>
      </c>
      <c r="T4520">
        <v>3</v>
      </c>
      <c r="W4520" s="41" t="s">
        <v>118</v>
      </c>
      <c r="X4520">
        <v>0</v>
      </c>
      <c r="Y4520">
        <v>1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</row>
    <row r="4521" spans="1:31" x14ac:dyDescent="0.15">
      <c r="A4521">
        <v>3655</v>
      </c>
      <c r="B4521">
        <v>162</v>
      </c>
      <c r="C4521">
        <v>4</v>
      </c>
      <c r="D4521" s="17">
        <v>2008</v>
      </c>
      <c r="E4521" s="17">
        <v>1</v>
      </c>
      <c r="F4521" s="17">
        <v>25</v>
      </c>
      <c r="G4521" s="40">
        <f t="shared" si="550"/>
        <v>39472</v>
      </c>
      <c r="H4521">
        <f t="shared" si="551"/>
        <v>4</v>
      </c>
      <c r="I4521" s="38">
        <v>0</v>
      </c>
      <c r="J4521" s="38">
        <v>0.42569444444444443</v>
      </c>
      <c r="N4521">
        <v>40</v>
      </c>
      <c r="O4521">
        <v>8</v>
      </c>
      <c r="P4521">
        <v>3</v>
      </c>
      <c r="Q4521">
        <v>1</v>
      </c>
      <c r="R4521">
        <v>36.6</v>
      </c>
      <c r="S4521">
        <v>0</v>
      </c>
      <c r="T4521">
        <v>3</v>
      </c>
      <c r="W4521" s="41" t="s">
        <v>118</v>
      </c>
      <c r="X4521">
        <v>2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0</v>
      </c>
      <c r="AE4521">
        <v>1</v>
      </c>
    </row>
    <row r="4522" spans="1:31" x14ac:dyDescent="0.15">
      <c r="A4522">
        <v>128</v>
      </c>
      <c r="B4522">
        <v>5</v>
      </c>
      <c r="C4522">
        <v>4</v>
      </c>
      <c r="D4522" s="17">
        <v>2004</v>
      </c>
      <c r="E4522" s="17">
        <v>1</v>
      </c>
      <c r="F4522" s="17">
        <v>26</v>
      </c>
      <c r="G4522" s="40">
        <f t="shared" ref="G4522:G4539" si="552">DATE(D4522,E4522,F4522)</f>
        <v>38012</v>
      </c>
      <c r="H4522">
        <f t="shared" ref="H4522:H4539" si="553">INT((G4522-DATE(YEAR(G4522-WEEKDAY(G4522-1)+4),1,3)+WEEKDAY(DATE(YEAR(G4522-WEEKDAY(G4522-1)+4),1,3))+5)/7)</f>
        <v>5</v>
      </c>
      <c r="I4522" s="38">
        <v>0</v>
      </c>
      <c r="J4522" s="38">
        <v>0.40486111111111112</v>
      </c>
      <c r="K4522">
        <v>2740</v>
      </c>
      <c r="L4522">
        <v>39</v>
      </c>
      <c r="O4522">
        <v>8</v>
      </c>
      <c r="P4522">
        <v>3</v>
      </c>
      <c r="Q4522">
        <v>1</v>
      </c>
      <c r="T4522">
        <v>2</v>
      </c>
      <c r="W4522" s="41" t="s">
        <v>278</v>
      </c>
      <c r="X4522">
        <v>0</v>
      </c>
      <c r="Y4522">
        <v>1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</row>
    <row r="4523" spans="1:31" x14ac:dyDescent="0.15">
      <c r="A4523">
        <v>327</v>
      </c>
      <c r="B4523">
        <v>12</v>
      </c>
      <c r="C4523">
        <v>4</v>
      </c>
      <c r="D4523" s="19">
        <v>2004</v>
      </c>
      <c r="E4523" s="19">
        <v>1</v>
      </c>
      <c r="F4523" s="19">
        <v>27</v>
      </c>
      <c r="G4523" s="40">
        <f t="shared" si="552"/>
        <v>38013</v>
      </c>
      <c r="H4523">
        <f t="shared" si="553"/>
        <v>5</v>
      </c>
      <c r="I4523" s="38">
        <v>0</v>
      </c>
      <c r="J4523" s="38">
        <v>0.3298611111111111</v>
      </c>
      <c r="K4523">
        <v>4945</v>
      </c>
      <c r="L4523">
        <v>45</v>
      </c>
      <c r="O4523">
        <v>8</v>
      </c>
      <c r="P4523">
        <v>3</v>
      </c>
      <c r="Q4523">
        <v>1</v>
      </c>
      <c r="R4523">
        <v>35.299999999999997</v>
      </c>
      <c r="S4523">
        <v>0</v>
      </c>
      <c r="T4523">
        <v>2</v>
      </c>
      <c r="W4523" s="41" t="s">
        <v>118</v>
      </c>
      <c r="X4523">
        <v>1</v>
      </c>
      <c r="Y4523">
        <v>0</v>
      </c>
      <c r="Z4523">
        <v>1</v>
      </c>
      <c r="AA4523">
        <v>0</v>
      </c>
      <c r="AB4523">
        <v>0</v>
      </c>
      <c r="AC4523">
        <v>0</v>
      </c>
      <c r="AD4523">
        <v>0</v>
      </c>
      <c r="AE4523">
        <v>1</v>
      </c>
    </row>
    <row r="4524" spans="1:31" x14ac:dyDescent="0.15">
      <c r="A4524">
        <v>332</v>
      </c>
      <c r="B4524">
        <v>12</v>
      </c>
      <c r="C4524">
        <v>4</v>
      </c>
      <c r="D4524" s="17">
        <v>2004</v>
      </c>
      <c r="E4524" s="17">
        <v>1</v>
      </c>
      <c r="F4524" s="17">
        <v>27</v>
      </c>
      <c r="G4524" s="40">
        <f t="shared" si="552"/>
        <v>38013</v>
      </c>
      <c r="H4524">
        <f t="shared" si="553"/>
        <v>5</v>
      </c>
      <c r="I4524" s="38">
        <v>0</v>
      </c>
      <c r="J4524" s="38">
        <v>0.37847222222222227</v>
      </c>
      <c r="K4524">
        <v>4030</v>
      </c>
      <c r="L4524">
        <v>46</v>
      </c>
      <c r="O4524">
        <v>8</v>
      </c>
      <c r="P4524">
        <v>3</v>
      </c>
      <c r="Q4524">
        <v>2</v>
      </c>
      <c r="T4524">
        <v>2</v>
      </c>
      <c r="W4524" s="41" t="s">
        <v>120</v>
      </c>
      <c r="X4524">
        <v>0</v>
      </c>
      <c r="Y4524">
        <v>1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</row>
    <row r="4525" spans="1:31" x14ac:dyDescent="0.15">
      <c r="A4525">
        <v>341</v>
      </c>
      <c r="B4525">
        <v>12</v>
      </c>
      <c r="C4525">
        <v>4</v>
      </c>
      <c r="D4525" s="17">
        <v>2004</v>
      </c>
      <c r="E4525" s="17">
        <v>1</v>
      </c>
      <c r="F4525" s="17">
        <v>27</v>
      </c>
      <c r="G4525" s="40">
        <f t="shared" si="552"/>
        <v>38013</v>
      </c>
      <c r="H4525">
        <f t="shared" si="553"/>
        <v>5</v>
      </c>
      <c r="I4525" s="38">
        <v>0</v>
      </c>
      <c r="J4525" s="38">
        <v>0.44722222222222219</v>
      </c>
      <c r="K4525">
        <v>329</v>
      </c>
      <c r="L4525">
        <v>49</v>
      </c>
      <c r="O4525">
        <v>8</v>
      </c>
      <c r="P4525">
        <v>3</v>
      </c>
      <c r="Q4525">
        <v>1</v>
      </c>
      <c r="T4525">
        <v>2</v>
      </c>
      <c r="W4525" s="41" t="s">
        <v>339</v>
      </c>
      <c r="X4525">
        <v>0</v>
      </c>
      <c r="Y4525">
        <v>1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</row>
    <row r="4526" spans="1:31" x14ac:dyDescent="0.15">
      <c r="A4526">
        <v>10</v>
      </c>
      <c r="B4526">
        <v>1</v>
      </c>
      <c r="C4526">
        <v>5</v>
      </c>
      <c r="D4526" s="17">
        <v>2004</v>
      </c>
      <c r="E4526" s="17">
        <v>1</v>
      </c>
      <c r="F4526" s="17">
        <v>28</v>
      </c>
      <c r="G4526" s="40">
        <f t="shared" si="552"/>
        <v>38014</v>
      </c>
      <c r="H4526">
        <f t="shared" si="553"/>
        <v>5</v>
      </c>
      <c r="I4526" s="38">
        <v>0</v>
      </c>
      <c r="J4526" s="38">
        <v>0.33680555555555558</v>
      </c>
      <c r="K4526">
        <v>4954</v>
      </c>
      <c r="L4526">
        <v>42</v>
      </c>
      <c r="O4526">
        <v>8</v>
      </c>
      <c r="P4526">
        <v>3</v>
      </c>
      <c r="Q4526">
        <v>2</v>
      </c>
      <c r="R4526">
        <v>36.700000000000003</v>
      </c>
      <c r="S4526">
        <v>0</v>
      </c>
      <c r="T4526">
        <v>2</v>
      </c>
      <c r="W4526" s="41" t="s">
        <v>51</v>
      </c>
      <c r="X4526">
        <v>0</v>
      </c>
      <c r="Y4526">
        <v>1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</row>
    <row r="4527" spans="1:31" x14ac:dyDescent="0.15">
      <c r="A4527">
        <v>6</v>
      </c>
      <c r="B4527">
        <v>1</v>
      </c>
      <c r="C4527">
        <v>5</v>
      </c>
      <c r="D4527" s="17">
        <v>2004</v>
      </c>
      <c r="E4527" s="17">
        <v>1</v>
      </c>
      <c r="F4527" s="17">
        <v>28</v>
      </c>
      <c r="G4527" s="40">
        <f t="shared" si="552"/>
        <v>38014</v>
      </c>
      <c r="H4527">
        <f t="shared" si="553"/>
        <v>5</v>
      </c>
      <c r="I4527" s="38">
        <v>0</v>
      </c>
      <c r="J4527" s="38">
        <v>0.3354166666666667</v>
      </c>
      <c r="K4527">
        <v>1979</v>
      </c>
      <c r="L4527">
        <v>40</v>
      </c>
      <c r="O4527">
        <v>8</v>
      </c>
      <c r="P4527">
        <v>3</v>
      </c>
      <c r="Q4527">
        <v>2</v>
      </c>
      <c r="T4527">
        <v>2</v>
      </c>
      <c r="W4527" s="41" t="s">
        <v>50</v>
      </c>
      <c r="X4527">
        <v>0</v>
      </c>
      <c r="Y4527">
        <v>1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</row>
    <row r="4528" spans="1:31" x14ac:dyDescent="0.15">
      <c r="A4528">
        <v>91</v>
      </c>
      <c r="B4528">
        <v>4</v>
      </c>
      <c r="C4528">
        <v>5</v>
      </c>
      <c r="D4528" s="19">
        <v>2004</v>
      </c>
      <c r="E4528" s="19">
        <v>1</v>
      </c>
      <c r="F4528" s="19">
        <v>29</v>
      </c>
      <c r="G4528" s="40">
        <f t="shared" si="552"/>
        <v>38015</v>
      </c>
      <c r="H4528">
        <f t="shared" si="553"/>
        <v>5</v>
      </c>
      <c r="I4528" s="38">
        <v>0</v>
      </c>
      <c r="J4528" s="38">
        <v>0.41944444444444445</v>
      </c>
      <c r="K4528">
        <v>4964</v>
      </c>
      <c r="L4528">
        <v>40</v>
      </c>
      <c r="O4528">
        <v>8</v>
      </c>
      <c r="P4528">
        <v>3</v>
      </c>
      <c r="Q4528">
        <v>1</v>
      </c>
      <c r="T4528">
        <v>2</v>
      </c>
      <c r="W4528" s="41" t="s">
        <v>278</v>
      </c>
      <c r="X4528">
        <v>0</v>
      </c>
      <c r="Y4528">
        <v>1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</row>
    <row r="4529" spans="1:38" x14ac:dyDescent="0.15">
      <c r="A4529">
        <v>80</v>
      </c>
      <c r="B4529">
        <v>4</v>
      </c>
      <c r="C4529">
        <v>5</v>
      </c>
      <c r="D4529" s="17">
        <v>2004</v>
      </c>
      <c r="E4529" s="17">
        <v>1</v>
      </c>
      <c r="F4529" s="17">
        <v>29</v>
      </c>
      <c r="G4529" s="40">
        <f t="shared" si="552"/>
        <v>38015</v>
      </c>
      <c r="H4529">
        <f t="shared" si="553"/>
        <v>5</v>
      </c>
      <c r="I4529" s="38">
        <v>0</v>
      </c>
      <c r="J4529" s="38">
        <v>0.37013888888888885</v>
      </c>
      <c r="L4529">
        <v>36</v>
      </c>
      <c r="O4529">
        <v>8</v>
      </c>
      <c r="P4529">
        <v>3</v>
      </c>
      <c r="Q4529">
        <v>2</v>
      </c>
      <c r="T4529">
        <v>2</v>
      </c>
      <c r="W4529" s="41" t="s">
        <v>118</v>
      </c>
      <c r="X4529">
        <v>1</v>
      </c>
      <c r="Y4529">
        <v>0</v>
      </c>
      <c r="Z4529">
        <v>1</v>
      </c>
      <c r="AA4529">
        <v>0</v>
      </c>
      <c r="AB4529">
        <v>0</v>
      </c>
      <c r="AC4529">
        <v>0</v>
      </c>
      <c r="AD4529">
        <v>0</v>
      </c>
      <c r="AE4529">
        <v>1</v>
      </c>
      <c r="AI4529">
        <v>3</v>
      </c>
    </row>
    <row r="4530" spans="1:38" x14ac:dyDescent="0.15">
      <c r="A4530">
        <v>82</v>
      </c>
      <c r="B4530">
        <v>4</v>
      </c>
      <c r="C4530">
        <v>5</v>
      </c>
      <c r="D4530" s="17">
        <v>2004</v>
      </c>
      <c r="E4530" s="17">
        <v>1</v>
      </c>
      <c r="F4530" s="17">
        <v>29</v>
      </c>
      <c r="G4530" s="40">
        <f t="shared" si="552"/>
        <v>38015</v>
      </c>
      <c r="H4530">
        <f t="shared" si="553"/>
        <v>5</v>
      </c>
      <c r="I4530" s="38">
        <v>9</v>
      </c>
      <c r="J4530" s="38">
        <v>9</v>
      </c>
      <c r="K4530">
        <v>8204</v>
      </c>
      <c r="L4530">
        <v>44</v>
      </c>
      <c r="O4530">
        <v>8</v>
      </c>
      <c r="P4530">
        <v>3</v>
      </c>
      <c r="Q4530">
        <v>1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</row>
    <row r="4531" spans="1:38" x14ac:dyDescent="0.15">
      <c r="A4531">
        <v>55</v>
      </c>
      <c r="B4531">
        <v>3</v>
      </c>
      <c r="C4531">
        <v>5</v>
      </c>
      <c r="D4531" s="17">
        <v>2004</v>
      </c>
      <c r="E4531" s="17">
        <v>1</v>
      </c>
      <c r="F4531" s="17">
        <v>30</v>
      </c>
      <c r="G4531" s="40">
        <f t="shared" si="552"/>
        <v>38016</v>
      </c>
      <c r="H4531">
        <f t="shared" si="553"/>
        <v>5</v>
      </c>
      <c r="I4531" s="38">
        <v>0</v>
      </c>
      <c r="J4531" s="38">
        <v>0.33402777777777781</v>
      </c>
      <c r="K4531">
        <v>4967</v>
      </c>
      <c r="L4531">
        <v>30</v>
      </c>
      <c r="O4531">
        <v>8</v>
      </c>
      <c r="P4531">
        <v>3</v>
      </c>
      <c r="Q4531">
        <v>2</v>
      </c>
      <c r="T4531">
        <v>2</v>
      </c>
      <c r="W4531" s="41" t="s">
        <v>118</v>
      </c>
      <c r="X4531">
        <v>0</v>
      </c>
      <c r="Y4531">
        <v>1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</row>
    <row r="4532" spans="1:38" x14ac:dyDescent="0.15">
      <c r="A4532">
        <v>63</v>
      </c>
      <c r="B4532">
        <v>3</v>
      </c>
      <c r="C4532">
        <v>5</v>
      </c>
      <c r="D4532" s="17">
        <v>2004</v>
      </c>
      <c r="E4532" s="17">
        <v>1</v>
      </c>
      <c r="F4532" s="17">
        <v>30</v>
      </c>
      <c r="G4532" s="40">
        <f t="shared" si="552"/>
        <v>38016</v>
      </c>
      <c r="H4532">
        <f t="shared" si="553"/>
        <v>5</v>
      </c>
      <c r="I4532" s="38">
        <v>0</v>
      </c>
      <c r="J4532" s="38">
        <v>0.41111111111111115</v>
      </c>
      <c r="K4532">
        <v>2191</v>
      </c>
      <c r="L4532">
        <v>46</v>
      </c>
      <c r="O4532">
        <v>8</v>
      </c>
      <c r="P4532">
        <v>3</v>
      </c>
      <c r="Q4532">
        <v>2</v>
      </c>
      <c r="T4532">
        <v>2</v>
      </c>
      <c r="W4532" s="41" t="s">
        <v>27</v>
      </c>
      <c r="X4532">
        <v>4</v>
      </c>
      <c r="Y4532">
        <v>0</v>
      </c>
      <c r="Z4532">
        <v>0</v>
      </c>
      <c r="AA4532">
        <v>0</v>
      </c>
      <c r="AB4532">
        <v>0</v>
      </c>
      <c r="AC4532">
        <v>1</v>
      </c>
      <c r="AD4532">
        <v>0</v>
      </c>
      <c r="AE4532">
        <v>1</v>
      </c>
    </row>
    <row r="4533" spans="1:38" x14ac:dyDescent="0.15">
      <c r="A4533">
        <v>4482</v>
      </c>
      <c r="B4533">
        <v>190</v>
      </c>
      <c r="C4533">
        <v>5</v>
      </c>
      <c r="D4533" s="17">
        <v>2007</v>
      </c>
      <c r="E4533" s="17">
        <v>1</v>
      </c>
      <c r="F4533" s="17">
        <v>29</v>
      </c>
      <c r="G4533" s="40">
        <f t="shared" si="552"/>
        <v>39111</v>
      </c>
      <c r="H4533">
        <f t="shared" si="553"/>
        <v>5</v>
      </c>
      <c r="I4533" s="29">
        <v>0.39999999999999997</v>
      </c>
      <c r="J4533" s="29">
        <v>0.4</v>
      </c>
      <c r="L4533">
        <v>40</v>
      </c>
      <c r="O4533">
        <v>8</v>
      </c>
      <c r="P4533">
        <v>3</v>
      </c>
      <c r="Q4533">
        <v>1</v>
      </c>
      <c r="T4533">
        <v>3</v>
      </c>
      <c r="W4533" s="41" t="s">
        <v>118</v>
      </c>
      <c r="X4533">
        <v>3</v>
      </c>
      <c r="Y4533">
        <v>0</v>
      </c>
      <c r="Z4533">
        <v>0</v>
      </c>
      <c r="AA4533">
        <v>0</v>
      </c>
      <c r="AB4533">
        <v>1</v>
      </c>
      <c r="AC4533">
        <v>0</v>
      </c>
      <c r="AD4533">
        <v>0</v>
      </c>
      <c r="AE4533">
        <v>1</v>
      </c>
    </row>
    <row r="4534" spans="1:38" x14ac:dyDescent="0.15">
      <c r="A4534">
        <v>4481</v>
      </c>
      <c r="B4534">
        <v>190</v>
      </c>
      <c r="C4534">
        <v>5</v>
      </c>
      <c r="D4534" s="17">
        <v>2007</v>
      </c>
      <c r="E4534" s="17">
        <v>1</v>
      </c>
      <c r="F4534" s="17">
        <v>29</v>
      </c>
      <c r="G4534" s="40">
        <f t="shared" si="552"/>
        <v>39111</v>
      </c>
      <c r="H4534">
        <f t="shared" si="553"/>
        <v>5</v>
      </c>
      <c r="I4534" s="29">
        <v>0.39583333333333331</v>
      </c>
      <c r="J4534" s="29">
        <v>0.39583333333333331</v>
      </c>
      <c r="N4534">
        <v>30</v>
      </c>
      <c r="O4534">
        <v>8</v>
      </c>
      <c r="P4534">
        <v>3</v>
      </c>
      <c r="Q4534">
        <v>1</v>
      </c>
      <c r="R4534">
        <v>37.6</v>
      </c>
      <c r="S4534">
        <v>1</v>
      </c>
      <c r="W4534" s="41" t="s">
        <v>1701</v>
      </c>
      <c r="X4534">
        <v>2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0</v>
      </c>
      <c r="AE4534">
        <v>1</v>
      </c>
    </row>
    <row r="4535" spans="1:38" x14ac:dyDescent="0.15">
      <c r="A4535">
        <v>4498</v>
      </c>
      <c r="B4535">
        <v>191</v>
      </c>
      <c r="C4535">
        <v>5</v>
      </c>
      <c r="D4535" s="17">
        <v>2007</v>
      </c>
      <c r="E4535" s="17">
        <v>1</v>
      </c>
      <c r="F4535" s="17">
        <v>31</v>
      </c>
      <c r="G4535" s="40">
        <f t="shared" si="552"/>
        <v>39113</v>
      </c>
      <c r="H4535">
        <f t="shared" si="553"/>
        <v>5</v>
      </c>
      <c r="I4535" s="29">
        <v>0.38125000000000003</v>
      </c>
      <c r="J4535" s="29">
        <v>0.38124999999999998</v>
      </c>
      <c r="K4535">
        <v>7364</v>
      </c>
      <c r="N4535">
        <v>30</v>
      </c>
      <c r="O4535">
        <v>8</v>
      </c>
      <c r="P4535">
        <v>3</v>
      </c>
      <c r="Q4535">
        <v>1</v>
      </c>
      <c r="R4535">
        <v>36.9</v>
      </c>
      <c r="S4535">
        <v>0</v>
      </c>
      <c r="T4535">
        <v>3</v>
      </c>
      <c r="W4535" s="41" t="s">
        <v>118</v>
      </c>
      <c r="X4535">
        <v>2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0</v>
      </c>
      <c r="AE4535">
        <v>1</v>
      </c>
    </row>
    <row r="4536" spans="1:38" x14ac:dyDescent="0.15">
      <c r="A4536">
        <v>4494</v>
      </c>
      <c r="B4536">
        <v>191</v>
      </c>
      <c r="C4536">
        <v>5</v>
      </c>
      <c r="D4536" s="17">
        <v>2007</v>
      </c>
      <c r="E4536" s="17">
        <v>1</v>
      </c>
      <c r="F4536" s="17">
        <v>31</v>
      </c>
      <c r="G4536" s="40">
        <f t="shared" si="552"/>
        <v>39113</v>
      </c>
      <c r="H4536">
        <f t="shared" si="553"/>
        <v>5</v>
      </c>
      <c r="I4536" s="29">
        <v>0.33888888888888885</v>
      </c>
      <c r="J4536" s="29">
        <v>0.33888888888888885</v>
      </c>
      <c r="N4536">
        <v>30</v>
      </c>
      <c r="O4536">
        <v>8</v>
      </c>
      <c r="P4536">
        <v>3</v>
      </c>
      <c r="Q4536">
        <v>2</v>
      </c>
      <c r="W4536" s="41" t="s">
        <v>118</v>
      </c>
      <c r="X4536">
        <v>0</v>
      </c>
      <c r="Y4536">
        <v>1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</row>
    <row r="4537" spans="1:38" x14ac:dyDescent="0.15">
      <c r="A4537">
        <v>3675</v>
      </c>
      <c r="B4537">
        <v>163</v>
      </c>
      <c r="C4537">
        <v>5</v>
      </c>
      <c r="D4537" s="17">
        <v>2008</v>
      </c>
      <c r="E4537" s="17">
        <v>1</v>
      </c>
      <c r="F4537" s="17">
        <v>28</v>
      </c>
      <c r="G4537" s="40">
        <f t="shared" si="552"/>
        <v>39475</v>
      </c>
      <c r="H4537">
        <f t="shared" si="553"/>
        <v>5</v>
      </c>
      <c r="I4537" s="38">
        <v>0</v>
      </c>
      <c r="J4537" s="38">
        <v>0.45277777777777778</v>
      </c>
      <c r="K4537">
        <v>7896</v>
      </c>
      <c r="N4537">
        <v>30</v>
      </c>
      <c r="O4537">
        <v>8</v>
      </c>
      <c r="P4537">
        <v>3</v>
      </c>
      <c r="Q4537">
        <v>2</v>
      </c>
      <c r="T4537">
        <v>3</v>
      </c>
      <c r="W4537" s="41" t="s">
        <v>118</v>
      </c>
      <c r="X4537">
        <v>0</v>
      </c>
      <c r="Y4537">
        <v>1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</row>
    <row r="4538" spans="1:38" x14ac:dyDescent="0.15">
      <c r="A4538">
        <v>3668</v>
      </c>
      <c r="B4538">
        <v>163</v>
      </c>
      <c r="C4538">
        <v>5</v>
      </c>
      <c r="D4538" s="17">
        <v>2008</v>
      </c>
      <c r="E4538" s="17">
        <v>1</v>
      </c>
      <c r="F4538" s="17">
        <v>28</v>
      </c>
      <c r="G4538" s="40">
        <f t="shared" si="552"/>
        <v>39475</v>
      </c>
      <c r="H4538">
        <f t="shared" si="553"/>
        <v>5</v>
      </c>
      <c r="I4538" s="38">
        <v>0</v>
      </c>
      <c r="J4538" s="38">
        <v>0.40138888888888885</v>
      </c>
      <c r="N4538">
        <v>40</v>
      </c>
      <c r="O4538">
        <v>8</v>
      </c>
      <c r="P4538">
        <v>3</v>
      </c>
      <c r="Q4538">
        <v>1</v>
      </c>
      <c r="W4538" s="41" t="s">
        <v>118</v>
      </c>
      <c r="X4538">
        <v>0</v>
      </c>
      <c r="Y4538">
        <v>1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</row>
    <row r="4539" spans="1:38" x14ac:dyDescent="0.15">
      <c r="A4539">
        <v>3710</v>
      </c>
      <c r="B4539">
        <v>164</v>
      </c>
      <c r="C4539">
        <v>5</v>
      </c>
      <c r="D4539" s="17">
        <v>2008</v>
      </c>
      <c r="E4539" s="17">
        <v>1</v>
      </c>
      <c r="F4539" s="17">
        <v>31</v>
      </c>
      <c r="G4539" s="40">
        <f t="shared" si="552"/>
        <v>39478</v>
      </c>
      <c r="H4539">
        <f t="shared" si="553"/>
        <v>5</v>
      </c>
      <c r="I4539" s="38">
        <v>0</v>
      </c>
      <c r="J4539" s="38">
        <v>0.33611111111111108</v>
      </c>
      <c r="K4539">
        <v>790</v>
      </c>
      <c r="N4539">
        <v>40</v>
      </c>
      <c r="O4539">
        <v>8</v>
      </c>
      <c r="P4539">
        <v>3</v>
      </c>
      <c r="Q4539">
        <v>2</v>
      </c>
      <c r="T4539">
        <v>3</v>
      </c>
      <c r="W4539" s="41" t="s">
        <v>50</v>
      </c>
      <c r="X4539">
        <v>0</v>
      </c>
      <c r="Y4539">
        <v>1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</row>
    <row r="4540" spans="1:38" x14ac:dyDescent="0.15">
      <c r="A4540">
        <v>1233</v>
      </c>
      <c r="B4540">
        <v>44</v>
      </c>
      <c r="C4540">
        <v>5</v>
      </c>
      <c r="D4540" s="17">
        <v>2004</v>
      </c>
      <c r="E4540" s="17">
        <v>2</v>
      </c>
      <c r="F4540" s="17">
        <v>2</v>
      </c>
      <c r="G4540" s="40">
        <f t="shared" ref="G4540:G4555" si="554">DATE(D4540,E4540,F4540)</f>
        <v>38019</v>
      </c>
      <c r="H4540">
        <f t="shared" ref="H4540:H4555" si="555">INT((G4540-DATE(YEAR(G4540-WEEKDAY(G4540-1)+4),1,3)+WEEKDAY(DATE(YEAR(G4540-WEEKDAY(G4540-1)+4),1,3))+5)/7)</f>
        <v>6</v>
      </c>
      <c r="I4540" s="38">
        <v>0</v>
      </c>
      <c r="J4540" s="38">
        <v>0.35347222222222219</v>
      </c>
      <c r="L4540">
        <v>36</v>
      </c>
      <c r="O4540">
        <v>8</v>
      </c>
      <c r="P4540">
        <v>3</v>
      </c>
      <c r="Q4540">
        <v>1</v>
      </c>
      <c r="R4540">
        <v>36</v>
      </c>
      <c r="S4540">
        <v>0</v>
      </c>
      <c r="T4540">
        <v>2</v>
      </c>
      <c r="W4540" s="41" t="s">
        <v>118</v>
      </c>
      <c r="X4540">
        <v>2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0</v>
      </c>
      <c r="AE4540">
        <v>1</v>
      </c>
    </row>
    <row r="4541" spans="1:38" x14ac:dyDescent="0.15">
      <c r="A4541">
        <v>1228</v>
      </c>
      <c r="B4541">
        <v>44</v>
      </c>
      <c r="C4541">
        <v>5</v>
      </c>
      <c r="D4541" s="19">
        <v>2004</v>
      </c>
      <c r="E4541" s="19">
        <v>2</v>
      </c>
      <c r="F4541" s="19">
        <v>2</v>
      </c>
      <c r="G4541" s="40">
        <f t="shared" si="554"/>
        <v>38019</v>
      </c>
      <c r="H4541">
        <f t="shared" si="555"/>
        <v>6</v>
      </c>
      <c r="I4541" s="38">
        <v>0</v>
      </c>
      <c r="J4541" s="38">
        <v>0.33055555555555555</v>
      </c>
      <c r="K4541">
        <v>4978</v>
      </c>
      <c r="L4541">
        <v>31</v>
      </c>
      <c r="O4541">
        <v>8</v>
      </c>
      <c r="P4541">
        <v>3</v>
      </c>
      <c r="Q4541">
        <v>2</v>
      </c>
      <c r="T4541">
        <v>2</v>
      </c>
      <c r="W4541" s="41" t="s">
        <v>278</v>
      </c>
      <c r="X4541">
        <v>0</v>
      </c>
      <c r="Y4541">
        <v>1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</row>
    <row r="4542" spans="1:38" x14ac:dyDescent="0.15">
      <c r="A4542">
        <v>1232</v>
      </c>
      <c r="B4542">
        <v>44</v>
      </c>
      <c r="C4542">
        <v>5</v>
      </c>
      <c r="D4542" s="17">
        <v>2004</v>
      </c>
      <c r="E4542" s="17">
        <v>2</v>
      </c>
      <c r="F4542" s="17">
        <v>2</v>
      </c>
      <c r="G4542" s="40">
        <f t="shared" si="554"/>
        <v>38019</v>
      </c>
      <c r="H4542">
        <f t="shared" si="555"/>
        <v>6</v>
      </c>
      <c r="I4542" s="38">
        <v>0</v>
      </c>
      <c r="J4542" s="38">
        <v>0.35069444444444442</v>
      </c>
      <c r="K4542">
        <v>4979</v>
      </c>
      <c r="L4542">
        <v>38</v>
      </c>
      <c r="O4542">
        <v>8</v>
      </c>
      <c r="P4542">
        <v>3</v>
      </c>
      <c r="Q4542">
        <v>2</v>
      </c>
      <c r="W4542" s="41" t="s">
        <v>278</v>
      </c>
      <c r="X4542">
        <v>0</v>
      </c>
      <c r="Y4542">
        <v>1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</row>
    <row r="4543" spans="1:38" x14ac:dyDescent="0.15">
      <c r="A4543">
        <v>1235</v>
      </c>
      <c r="B4543">
        <v>44</v>
      </c>
      <c r="C4543">
        <v>5</v>
      </c>
      <c r="D4543" s="17">
        <v>2004</v>
      </c>
      <c r="E4543" s="17">
        <v>2</v>
      </c>
      <c r="F4543" s="17">
        <v>2</v>
      </c>
      <c r="G4543" s="40">
        <f t="shared" si="554"/>
        <v>38019</v>
      </c>
      <c r="H4543">
        <f t="shared" si="555"/>
        <v>6</v>
      </c>
      <c r="I4543" s="38">
        <v>0</v>
      </c>
      <c r="J4543" s="38">
        <v>0.35972222222222222</v>
      </c>
      <c r="K4543">
        <v>4812</v>
      </c>
      <c r="L4543">
        <v>46</v>
      </c>
      <c r="O4543">
        <v>8</v>
      </c>
      <c r="P4543">
        <v>3</v>
      </c>
      <c r="Q4543">
        <v>1</v>
      </c>
      <c r="W4543" s="41" t="s">
        <v>379</v>
      </c>
      <c r="X4543">
        <v>0</v>
      </c>
      <c r="Y4543">
        <v>1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</row>
    <row r="4544" spans="1:38" x14ac:dyDescent="0.15">
      <c r="A4544">
        <v>537</v>
      </c>
      <c r="B4544">
        <v>19</v>
      </c>
      <c r="C4544">
        <v>5</v>
      </c>
      <c r="D4544" s="17">
        <v>2004</v>
      </c>
      <c r="E4544" s="17">
        <v>2</v>
      </c>
      <c r="F4544" s="17">
        <v>3</v>
      </c>
      <c r="G4544" s="40">
        <f t="shared" si="554"/>
        <v>38020</v>
      </c>
      <c r="H4544">
        <f t="shared" si="555"/>
        <v>6</v>
      </c>
      <c r="I4544" s="38">
        <v>0</v>
      </c>
      <c r="J4544" s="38">
        <v>0.4458333333333333</v>
      </c>
      <c r="K4544">
        <v>4996</v>
      </c>
      <c r="L4544">
        <v>45</v>
      </c>
      <c r="O4544">
        <v>8</v>
      </c>
      <c r="P4544">
        <v>3</v>
      </c>
      <c r="Q4544">
        <v>1</v>
      </c>
      <c r="T4544">
        <v>2</v>
      </c>
      <c r="W4544" s="41" t="s">
        <v>278</v>
      </c>
      <c r="X4544">
        <v>4</v>
      </c>
      <c r="Y4544">
        <v>0</v>
      </c>
      <c r="Z4544">
        <v>0</v>
      </c>
      <c r="AA4544">
        <v>0</v>
      </c>
      <c r="AB4544">
        <v>0</v>
      </c>
      <c r="AC4544">
        <v>1</v>
      </c>
      <c r="AD4544">
        <v>0</v>
      </c>
      <c r="AE4544">
        <v>1</v>
      </c>
      <c r="AK4544">
        <v>120</v>
      </c>
      <c r="AL4544">
        <v>531</v>
      </c>
    </row>
    <row r="4545" spans="1:31" x14ac:dyDescent="0.15">
      <c r="A4545">
        <v>494</v>
      </c>
      <c r="B4545">
        <v>18</v>
      </c>
      <c r="C4545">
        <v>6</v>
      </c>
      <c r="D4545" s="17">
        <v>2004</v>
      </c>
      <c r="E4545" s="17">
        <v>2</v>
      </c>
      <c r="F4545" s="17">
        <v>4</v>
      </c>
      <c r="G4545" s="40">
        <f t="shared" si="554"/>
        <v>38021</v>
      </c>
      <c r="H4545">
        <f t="shared" si="555"/>
        <v>6</v>
      </c>
      <c r="I4545" s="38">
        <v>0</v>
      </c>
      <c r="J4545" s="38">
        <v>0.3576388888888889</v>
      </c>
      <c r="K4545">
        <v>2645</v>
      </c>
      <c r="L4545">
        <v>33</v>
      </c>
      <c r="O4545">
        <v>8</v>
      </c>
      <c r="P4545">
        <v>3</v>
      </c>
      <c r="Q4545">
        <v>1</v>
      </c>
      <c r="T4545" s="2">
        <v>2</v>
      </c>
      <c r="U4545" s="2"/>
      <c r="W4545" s="41" t="s">
        <v>118</v>
      </c>
      <c r="X4545">
        <v>0</v>
      </c>
      <c r="Y4545">
        <v>1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</row>
    <row r="4546" spans="1:31" x14ac:dyDescent="0.15">
      <c r="A4546">
        <v>517</v>
      </c>
      <c r="B4546">
        <v>18</v>
      </c>
      <c r="C4546">
        <v>6</v>
      </c>
      <c r="D4546" s="17">
        <v>2004</v>
      </c>
      <c r="E4546" s="17">
        <v>2</v>
      </c>
      <c r="F4546" s="17">
        <v>4</v>
      </c>
      <c r="G4546" s="40">
        <f t="shared" si="554"/>
        <v>38021</v>
      </c>
      <c r="H4546">
        <f t="shared" si="555"/>
        <v>6</v>
      </c>
      <c r="I4546" s="38">
        <v>0</v>
      </c>
      <c r="J4546" s="38">
        <v>0.44791666666666669</v>
      </c>
      <c r="K4546">
        <v>671</v>
      </c>
      <c r="L4546">
        <v>35</v>
      </c>
      <c r="O4546">
        <v>8</v>
      </c>
      <c r="P4546">
        <v>3</v>
      </c>
      <c r="Q4546">
        <v>2</v>
      </c>
      <c r="T4546">
        <v>2</v>
      </c>
      <c r="W4546" s="41" t="s">
        <v>50</v>
      </c>
      <c r="X4546">
        <v>0</v>
      </c>
      <c r="Y4546">
        <v>1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</row>
    <row r="4547" spans="1:31" x14ac:dyDescent="0.15">
      <c r="A4547">
        <v>518</v>
      </c>
      <c r="B4547">
        <v>18</v>
      </c>
      <c r="C4547">
        <v>6</v>
      </c>
      <c r="D4547" s="17">
        <v>2004</v>
      </c>
      <c r="E4547" s="17">
        <v>2</v>
      </c>
      <c r="F4547" s="17">
        <v>4</v>
      </c>
      <c r="G4547" s="40">
        <f t="shared" si="554"/>
        <v>38021</v>
      </c>
      <c r="H4547">
        <f t="shared" si="555"/>
        <v>6</v>
      </c>
      <c r="I4547" s="38">
        <v>0</v>
      </c>
      <c r="J4547" s="38">
        <v>0.4201388888888889</v>
      </c>
      <c r="K4547">
        <v>131</v>
      </c>
      <c r="L4547">
        <v>37</v>
      </c>
      <c r="O4547">
        <v>8</v>
      </c>
      <c r="P4547">
        <v>3</v>
      </c>
      <c r="Q4547">
        <v>1</v>
      </c>
      <c r="T4547">
        <v>2</v>
      </c>
      <c r="W4547" s="41" t="s">
        <v>278</v>
      </c>
      <c r="X4547">
        <v>0</v>
      </c>
      <c r="Y4547">
        <v>1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</row>
    <row r="4548" spans="1:31" x14ac:dyDescent="0.15">
      <c r="A4548">
        <v>469</v>
      </c>
      <c r="B4548">
        <v>17</v>
      </c>
      <c r="C4548">
        <v>6</v>
      </c>
      <c r="D4548" s="17">
        <v>2004</v>
      </c>
      <c r="E4548" s="17">
        <v>2</v>
      </c>
      <c r="F4548" s="17">
        <v>4</v>
      </c>
      <c r="G4548" s="40">
        <f t="shared" si="554"/>
        <v>38021</v>
      </c>
      <c r="H4548">
        <f t="shared" si="555"/>
        <v>6</v>
      </c>
      <c r="I4548" s="38">
        <v>0</v>
      </c>
      <c r="J4548" s="38">
        <v>0.4604166666666667</v>
      </c>
      <c r="K4548">
        <v>1802</v>
      </c>
      <c r="L4548">
        <v>46</v>
      </c>
      <c r="O4548">
        <v>8</v>
      </c>
      <c r="P4548">
        <v>3</v>
      </c>
      <c r="Q4548">
        <v>1</v>
      </c>
      <c r="T4548">
        <v>2</v>
      </c>
      <c r="W4548" s="41" t="s">
        <v>50</v>
      </c>
      <c r="X4548">
        <v>1</v>
      </c>
      <c r="Y4548">
        <v>0</v>
      </c>
      <c r="Z4548">
        <v>1</v>
      </c>
      <c r="AA4548">
        <v>0</v>
      </c>
      <c r="AB4548">
        <v>0</v>
      </c>
      <c r="AC4548">
        <v>0</v>
      </c>
      <c r="AD4548">
        <v>0</v>
      </c>
      <c r="AE4548">
        <v>1</v>
      </c>
    </row>
    <row r="4549" spans="1:31" x14ac:dyDescent="0.15">
      <c r="A4549">
        <v>512</v>
      </c>
      <c r="B4549">
        <v>18</v>
      </c>
      <c r="C4549">
        <v>6</v>
      </c>
      <c r="D4549" s="17">
        <v>2004</v>
      </c>
      <c r="E4549" s="17">
        <v>2</v>
      </c>
      <c r="F4549" s="17">
        <v>4</v>
      </c>
      <c r="G4549" s="40">
        <f t="shared" si="554"/>
        <v>38021</v>
      </c>
      <c r="H4549">
        <f t="shared" si="555"/>
        <v>6</v>
      </c>
      <c r="I4549" s="38">
        <v>0</v>
      </c>
      <c r="J4549" s="38">
        <v>0.37847222222222227</v>
      </c>
      <c r="K4549">
        <v>6013</v>
      </c>
      <c r="L4549">
        <v>32</v>
      </c>
      <c r="O4549">
        <v>8</v>
      </c>
      <c r="P4549">
        <v>3</v>
      </c>
      <c r="Q4549">
        <v>1</v>
      </c>
      <c r="R4549">
        <v>36.700000000000003</v>
      </c>
      <c r="S4549">
        <v>0</v>
      </c>
      <c r="T4549">
        <v>2</v>
      </c>
      <c r="W4549" s="41" t="s">
        <v>50</v>
      </c>
      <c r="X4549">
        <v>1</v>
      </c>
      <c r="Y4549">
        <v>0</v>
      </c>
      <c r="Z4549">
        <v>1</v>
      </c>
      <c r="AA4549">
        <v>0</v>
      </c>
      <c r="AB4549">
        <v>0</v>
      </c>
      <c r="AC4549">
        <v>0</v>
      </c>
      <c r="AD4549">
        <v>0</v>
      </c>
      <c r="AE4549">
        <v>1</v>
      </c>
    </row>
    <row r="4550" spans="1:31" x14ac:dyDescent="0.15">
      <c r="A4550">
        <v>544</v>
      </c>
      <c r="B4550">
        <v>19</v>
      </c>
      <c r="C4550">
        <v>6</v>
      </c>
      <c r="D4550" s="17">
        <v>2004</v>
      </c>
      <c r="E4550" s="17">
        <v>2</v>
      </c>
      <c r="F4550" s="17">
        <v>4</v>
      </c>
      <c r="G4550" s="40">
        <f t="shared" si="554"/>
        <v>38021</v>
      </c>
      <c r="H4550">
        <f t="shared" si="555"/>
        <v>6</v>
      </c>
      <c r="I4550" s="38">
        <v>0</v>
      </c>
      <c r="J4550" s="38">
        <v>0.3298611111111111</v>
      </c>
      <c r="K4550">
        <v>6000</v>
      </c>
      <c r="L4550">
        <v>34</v>
      </c>
      <c r="O4550">
        <v>8</v>
      </c>
      <c r="P4550">
        <v>3</v>
      </c>
      <c r="Q4550">
        <v>1</v>
      </c>
      <c r="T4550">
        <v>2</v>
      </c>
      <c r="W4550" s="41" t="s">
        <v>120</v>
      </c>
      <c r="X4550">
        <v>0</v>
      </c>
      <c r="Y4550">
        <v>1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</row>
    <row r="4551" spans="1:31" x14ac:dyDescent="0.15">
      <c r="A4551">
        <v>501</v>
      </c>
      <c r="B4551">
        <v>18</v>
      </c>
      <c r="C4551">
        <v>6</v>
      </c>
      <c r="D4551" s="17">
        <v>2004</v>
      </c>
      <c r="E4551" s="17">
        <v>2</v>
      </c>
      <c r="F4551" s="17">
        <v>4</v>
      </c>
      <c r="G4551" s="40">
        <f t="shared" si="554"/>
        <v>38021</v>
      </c>
      <c r="H4551">
        <f t="shared" si="555"/>
        <v>6</v>
      </c>
      <c r="I4551" s="38">
        <v>0</v>
      </c>
      <c r="J4551" s="38">
        <v>0.38055555555555554</v>
      </c>
      <c r="K4551">
        <v>6008</v>
      </c>
      <c r="L4551">
        <v>45</v>
      </c>
      <c r="O4551">
        <v>8</v>
      </c>
      <c r="P4551">
        <v>3</v>
      </c>
      <c r="Q4551">
        <v>2</v>
      </c>
      <c r="T4551">
        <v>2</v>
      </c>
      <c r="W4551" s="41" t="s">
        <v>286</v>
      </c>
      <c r="X4551">
        <v>0</v>
      </c>
      <c r="Y4551">
        <v>1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</row>
    <row r="4552" spans="1:31" x14ac:dyDescent="0.15">
      <c r="A4552">
        <v>471</v>
      </c>
      <c r="B4552">
        <v>17</v>
      </c>
      <c r="C4552">
        <v>6</v>
      </c>
      <c r="D4552" s="19">
        <v>2004</v>
      </c>
      <c r="E4552" s="19">
        <v>2</v>
      </c>
      <c r="F4552" s="19">
        <v>5</v>
      </c>
      <c r="G4552" s="40">
        <f t="shared" si="554"/>
        <v>38022</v>
      </c>
      <c r="H4552">
        <f t="shared" si="555"/>
        <v>6</v>
      </c>
      <c r="I4552" s="38">
        <v>0</v>
      </c>
      <c r="J4552" s="38">
        <v>0.29444444444444445</v>
      </c>
      <c r="K4552">
        <v>4954</v>
      </c>
      <c r="L4552">
        <v>42</v>
      </c>
      <c r="O4552">
        <v>8</v>
      </c>
      <c r="P4552">
        <v>3</v>
      </c>
      <c r="Q4552">
        <v>1</v>
      </c>
      <c r="T4552">
        <v>2</v>
      </c>
      <c r="W4552" s="41" t="s">
        <v>278</v>
      </c>
      <c r="X4552">
        <v>0</v>
      </c>
      <c r="Y4552">
        <v>1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</row>
    <row r="4553" spans="1:31" x14ac:dyDescent="0.15">
      <c r="A4553">
        <v>433</v>
      </c>
      <c r="B4553">
        <v>16</v>
      </c>
      <c r="C4553">
        <v>6</v>
      </c>
      <c r="D4553" s="19">
        <v>2004</v>
      </c>
      <c r="E4553" s="19">
        <v>2</v>
      </c>
      <c r="F4553" s="19">
        <v>5</v>
      </c>
      <c r="G4553" s="40">
        <f t="shared" si="554"/>
        <v>38022</v>
      </c>
      <c r="H4553">
        <f t="shared" si="555"/>
        <v>6</v>
      </c>
      <c r="I4553" s="38">
        <v>0</v>
      </c>
      <c r="J4553" s="38">
        <v>0.44722222222222219</v>
      </c>
      <c r="K4553">
        <v>4588</v>
      </c>
      <c r="L4553">
        <v>33</v>
      </c>
      <c r="O4553">
        <v>8</v>
      </c>
      <c r="P4553">
        <v>3</v>
      </c>
      <c r="Q4553">
        <v>2</v>
      </c>
      <c r="T4553">
        <v>2</v>
      </c>
      <c r="W4553" s="41" t="s">
        <v>118</v>
      </c>
      <c r="X4553">
        <v>1</v>
      </c>
      <c r="Y4553">
        <v>0</v>
      </c>
      <c r="Z4553">
        <v>1</v>
      </c>
      <c r="AA4553">
        <v>0</v>
      </c>
      <c r="AB4553">
        <v>0</v>
      </c>
      <c r="AC4553">
        <v>0</v>
      </c>
      <c r="AD4553">
        <v>0</v>
      </c>
      <c r="AE4553">
        <v>1</v>
      </c>
    </row>
    <row r="4554" spans="1:31" x14ac:dyDescent="0.15">
      <c r="A4554">
        <v>453</v>
      </c>
      <c r="B4554">
        <v>16</v>
      </c>
      <c r="C4554">
        <v>6</v>
      </c>
      <c r="D4554" s="17">
        <v>2004</v>
      </c>
      <c r="E4554" s="17">
        <v>2</v>
      </c>
      <c r="F4554" s="17">
        <v>6</v>
      </c>
      <c r="G4554" s="40">
        <f t="shared" si="554"/>
        <v>38023</v>
      </c>
      <c r="H4554">
        <f t="shared" si="555"/>
        <v>6</v>
      </c>
      <c r="I4554" s="38">
        <v>0</v>
      </c>
      <c r="J4554" s="38">
        <v>0.4604166666666667</v>
      </c>
      <c r="K4554">
        <v>182</v>
      </c>
      <c r="L4554">
        <v>31</v>
      </c>
      <c r="O4554">
        <v>8</v>
      </c>
      <c r="P4554">
        <v>3</v>
      </c>
      <c r="Q4554">
        <v>2</v>
      </c>
      <c r="T4554">
        <v>2</v>
      </c>
      <c r="W4554" s="41" t="s">
        <v>278</v>
      </c>
      <c r="X4554">
        <v>1</v>
      </c>
      <c r="Y4554">
        <v>0</v>
      </c>
      <c r="Z4554">
        <v>1</v>
      </c>
      <c r="AA4554">
        <v>0</v>
      </c>
      <c r="AB4554">
        <v>0</v>
      </c>
      <c r="AC4554">
        <v>0</v>
      </c>
      <c r="AD4554">
        <v>0</v>
      </c>
      <c r="AE4554">
        <v>1</v>
      </c>
    </row>
    <row r="4555" spans="1:31" x14ac:dyDescent="0.15">
      <c r="A4555">
        <v>449</v>
      </c>
      <c r="B4555">
        <v>16</v>
      </c>
      <c r="C4555">
        <v>6</v>
      </c>
      <c r="D4555" s="17">
        <v>2004</v>
      </c>
      <c r="E4555" s="17">
        <v>2</v>
      </c>
      <c r="F4555" s="17">
        <v>6</v>
      </c>
      <c r="G4555" s="40">
        <f t="shared" si="554"/>
        <v>38023</v>
      </c>
      <c r="H4555">
        <f t="shared" si="555"/>
        <v>6</v>
      </c>
      <c r="I4555" s="38">
        <v>0</v>
      </c>
      <c r="J4555" s="38">
        <v>0.39444444444444443</v>
      </c>
      <c r="K4555">
        <v>4858</v>
      </c>
      <c r="L4555">
        <v>35</v>
      </c>
      <c r="O4555">
        <v>8</v>
      </c>
      <c r="P4555">
        <v>3</v>
      </c>
      <c r="Q4555">
        <v>1</v>
      </c>
      <c r="T4555">
        <v>2</v>
      </c>
      <c r="W4555" s="41" t="s">
        <v>118</v>
      </c>
      <c r="X4555">
        <v>0</v>
      </c>
      <c r="Y4555">
        <v>1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</row>
    <row r="4556" spans="1:31" x14ac:dyDescent="0.15">
      <c r="A4556">
        <v>406</v>
      </c>
      <c r="B4556">
        <v>15</v>
      </c>
      <c r="C4556">
        <v>6</v>
      </c>
      <c r="D4556" s="17">
        <v>2004</v>
      </c>
      <c r="E4556" s="17">
        <v>2</v>
      </c>
      <c r="F4556" s="17">
        <v>9</v>
      </c>
      <c r="G4556" s="40">
        <f t="shared" ref="G4556:G4574" si="556">DATE(D4556,E4556,F4556)</f>
        <v>38026</v>
      </c>
      <c r="H4556">
        <f t="shared" ref="H4556:H4574" si="557">INT((G4556-DATE(YEAR(G4556-WEEKDAY(G4556-1)+4),1,3)+WEEKDAY(DATE(YEAR(G4556-WEEKDAY(G4556-1)+4),1,3))+5)/7)</f>
        <v>7</v>
      </c>
      <c r="I4556" s="38">
        <v>0</v>
      </c>
      <c r="J4556" s="38">
        <v>0.37638888888888888</v>
      </c>
      <c r="L4556">
        <v>30</v>
      </c>
      <c r="O4556">
        <v>8</v>
      </c>
      <c r="P4556">
        <v>3</v>
      </c>
      <c r="Q4556">
        <v>2</v>
      </c>
      <c r="T4556">
        <v>2</v>
      </c>
      <c r="W4556" s="41" t="s">
        <v>49</v>
      </c>
      <c r="X4556">
        <v>0</v>
      </c>
      <c r="Y4556">
        <v>1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</row>
    <row r="4557" spans="1:31" x14ac:dyDescent="0.15">
      <c r="A4557">
        <v>404</v>
      </c>
      <c r="B4557">
        <v>15</v>
      </c>
      <c r="C4557">
        <v>6</v>
      </c>
      <c r="D4557" s="17">
        <v>2004</v>
      </c>
      <c r="E4557" s="17">
        <v>2</v>
      </c>
      <c r="F4557" s="17">
        <v>9</v>
      </c>
      <c r="G4557" s="40">
        <f t="shared" si="556"/>
        <v>38026</v>
      </c>
      <c r="H4557">
        <f t="shared" si="557"/>
        <v>7</v>
      </c>
      <c r="I4557" s="38">
        <v>0</v>
      </c>
      <c r="J4557" s="38">
        <v>0.37222222222222223</v>
      </c>
      <c r="K4557">
        <v>6029</v>
      </c>
      <c r="L4557">
        <v>35</v>
      </c>
      <c r="O4557">
        <v>8</v>
      </c>
      <c r="P4557">
        <v>3</v>
      </c>
      <c r="Q4557">
        <v>1</v>
      </c>
      <c r="T4557">
        <v>2</v>
      </c>
      <c r="W4557" s="41" t="s">
        <v>118</v>
      </c>
      <c r="X4557">
        <v>0</v>
      </c>
      <c r="Y4557">
        <v>1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</row>
    <row r="4558" spans="1:31" x14ac:dyDescent="0.15">
      <c r="A4558">
        <v>426</v>
      </c>
      <c r="B4558">
        <v>15</v>
      </c>
      <c r="C4558">
        <v>6</v>
      </c>
      <c r="D4558" s="19">
        <v>2004</v>
      </c>
      <c r="E4558" s="19">
        <v>2</v>
      </c>
      <c r="F4558" s="19">
        <v>9</v>
      </c>
      <c r="G4558" s="40">
        <f t="shared" si="556"/>
        <v>38026</v>
      </c>
      <c r="H4558">
        <f t="shared" si="557"/>
        <v>7</v>
      </c>
      <c r="I4558" s="38">
        <v>0</v>
      </c>
      <c r="J4558" s="38">
        <v>0.4826388888888889</v>
      </c>
      <c r="L4558">
        <v>34</v>
      </c>
      <c r="O4558">
        <v>8</v>
      </c>
      <c r="P4558">
        <v>3</v>
      </c>
      <c r="Q4558">
        <v>1</v>
      </c>
      <c r="W4558" s="41" t="s">
        <v>278</v>
      </c>
      <c r="X4558">
        <v>1</v>
      </c>
      <c r="Y4558">
        <v>0</v>
      </c>
      <c r="Z4558">
        <v>1</v>
      </c>
      <c r="AA4558">
        <v>0</v>
      </c>
      <c r="AB4558">
        <v>0</v>
      </c>
      <c r="AC4558">
        <v>0</v>
      </c>
      <c r="AD4558">
        <v>0</v>
      </c>
      <c r="AE4558">
        <v>1</v>
      </c>
    </row>
    <row r="4559" spans="1:31" x14ac:dyDescent="0.15">
      <c r="A4559">
        <v>380</v>
      </c>
      <c r="B4559">
        <v>14</v>
      </c>
      <c r="C4559">
        <v>6</v>
      </c>
      <c r="D4559" s="17">
        <v>2004</v>
      </c>
      <c r="E4559" s="17">
        <v>2</v>
      </c>
      <c r="F4559" s="17">
        <v>10</v>
      </c>
      <c r="G4559" s="40">
        <f t="shared" si="556"/>
        <v>38027</v>
      </c>
      <c r="H4559">
        <f t="shared" si="557"/>
        <v>7</v>
      </c>
      <c r="I4559" s="38">
        <v>0</v>
      </c>
      <c r="J4559" s="38">
        <v>0.37152777777777773</v>
      </c>
      <c r="L4559">
        <v>45</v>
      </c>
      <c r="O4559">
        <v>8</v>
      </c>
      <c r="P4559">
        <v>3</v>
      </c>
      <c r="Q4559">
        <v>2</v>
      </c>
      <c r="T4559">
        <v>2</v>
      </c>
      <c r="W4559" s="41" t="s">
        <v>278</v>
      </c>
      <c r="X4559">
        <v>1</v>
      </c>
      <c r="Y4559">
        <v>0</v>
      </c>
      <c r="Z4559">
        <v>1</v>
      </c>
      <c r="AA4559">
        <v>0</v>
      </c>
      <c r="AB4559">
        <v>0</v>
      </c>
      <c r="AC4559">
        <v>0</v>
      </c>
      <c r="AD4559">
        <v>0</v>
      </c>
      <c r="AE4559">
        <v>1</v>
      </c>
    </row>
    <row r="4560" spans="1:31" x14ac:dyDescent="0.15">
      <c r="A4560">
        <v>384</v>
      </c>
      <c r="B4560">
        <v>14</v>
      </c>
      <c r="C4560">
        <v>6</v>
      </c>
      <c r="D4560" s="17">
        <v>2004</v>
      </c>
      <c r="E4560" s="17">
        <v>2</v>
      </c>
      <c r="F4560" s="17">
        <v>10</v>
      </c>
      <c r="G4560" s="40">
        <f t="shared" si="556"/>
        <v>38027</v>
      </c>
      <c r="H4560">
        <f t="shared" si="557"/>
        <v>7</v>
      </c>
      <c r="I4560" s="38">
        <v>0</v>
      </c>
      <c r="J4560" s="38">
        <v>0.37708333333333338</v>
      </c>
      <c r="K4560">
        <v>6044</v>
      </c>
      <c r="L4560">
        <v>33</v>
      </c>
      <c r="O4560">
        <v>8</v>
      </c>
      <c r="P4560">
        <v>3</v>
      </c>
      <c r="Q4560">
        <v>2</v>
      </c>
      <c r="T4560">
        <v>2</v>
      </c>
      <c r="W4560" s="41" t="s">
        <v>118</v>
      </c>
      <c r="X4560">
        <v>0</v>
      </c>
      <c r="Y4560">
        <v>1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</row>
    <row r="4561" spans="1:39" x14ac:dyDescent="0.15">
      <c r="A4561">
        <v>430</v>
      </c>
      <c r="B4561">
        <v>15</v>
      </c>
      <c r="C4561">
        <v>6</v>
      </c>
      <c r="D4561" s="19">
        <v>2004</v>
      </c>
      <c r="E4561" s="19">
        <v>2</v>
      </c>
      <c r="F4561" s="19">
        <v>10</v>
      </c>
      <c r="G4561" s="40">
        <f t="shared" si="556"/>
        <v>38027</v>
      </c>
      <c r="H4561">
        <f t="shared" si="557"/>
        <v>7</v>
      </c>
      <c r="I4561" s="38">
        <v>0</v>
      </c>
      <c r="J4561" s="38">
        <v>0.32361111111111113</v>
      </c>
      <c r="K4561">
        <v>4614</v>
      </c>
      <c r="L4561">
        <v>40</v>
      </c>
      <c r="O4561">
        <v>8</v>
      </c>
      <c r="P4561">
        <v>3</v>
      </c>
      <c r="Q4561">
        <v>1</v>
      </c>
      <c r="T4561">
        <v>2</v>
      </c>
      <c r="W4561" s="41" t="s">
        <v>118</v>
      </c>
      <c r="X4561">
        <v>0</v>
      </c>
      <c r="Y4561">
        <v>1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</row>
    <row r="4562" spans="1:39" x14ac:dyDescent="0.15">
      <c r="A4562">
        <v>388</v>
      </c>
      <c r="B4562">
        <v>14</v>
      </c>
      <c r="C4562">
        <v>6</v>
      </c>
      <c r="D4562" s="17">
        <v>2004</v>
      </c>
      <c r="E4562" s="17">
        <v>2</v>
      </c>
      <c r="F4562" s="17">
        <v>10</v>
      </c>
      <c r="G4562" s="40">
        <f t="shared" si="556"/>
        <v>38027</v>
      </c>
      <c r="H4562">
        <f t="shared" si="557"/>
        <v>7</v>
      </c>
      <c r="I4562" s="38">
        <v>0</v>
      </c>
      <c r="J4562" s="38">
        <v>0.41111111111111115</v>
      </c>
      <c r="L4562">
        <v>32</v>
      </c>
      <c r="O4562">
        <v>8</v>
      </c>
      <c r="P4562">
        <v>3</v>
      </c>
      <c r="Q4562">
        <v>2</v>
      </c>
      <c r="T4562">
        <v>2</v>
      </c>
      <c r="W4562" s="41" t="s">
        <v>118</v>
      </c>
      <c r="X4562">
        <v>1</v>
      </c>
      <c r="Y4562">
        <v>0</v>
      </c>
      <c r="Z4562">
        <v>1</v>
      </c>
      <c r="AA4562">
        <v>0</v>
      </c>
      <c r="AB4562">
        <v>0</v>
      </c>
      <c r="AC4562">
        <v>0</v>
      </c>
      <c r="AD4562">
        <v>0</v>
      </c>
      <c r="AE4562">
        <v>1</v>
      </c>
    </row>
    <row r="4563" spans="1:39" x14ac:dyDescent="0.15">
      <c r="A4563">
        <v>432</v>
      </c>
      <c r="B4563">
        <v>15</v>
      </c>
      <c r="C4563">
        <v>6</v>
      </c>
      <c r="D4563" s="19">
        <v>2004</v>
      </c>
      <c r="E4563" s="19">
        <v>2</v>
      </c>
      <c r="F4563" s="19">
        <v>10</v>
      </c>
      <c r="G4563" s="40">
        <f t="shared" si="556"/>
        <v>38027</v>
      </c>
      <c r="H4563">
        <f t="shared" si="557"/>
        <v>7</v>
      </c>
      <c r="I4563" s="38">
        <v>0</v>
      </c>
      <c r="J4563" s="38">
        <v>0.33124999999999999</v>
      </c>
      <c r="K4563">
        <v>6038</v>
      </c>
      <c r="L4563">
        <v>35</v>
      </c>
      <c r="O4563">
        <v>8</v>
      </c>
      <c r="P4563">
        <v>3</v>
      </c>
      <c r="Q4563">
        <v>2</v>
      </c>
      <c r="T4563">
        <v>2</v>
      </c>
      <c r="W4563" s="41" t="s">
        <v>220</v>
      </c>
      <c r="X4563">
        <v>1</v>
      </c>
      <c r="Y4563">
        <v>0</v>
      </c>
      <c r="Z4563">
        <v>1</v>
      </c>
      <c r="AA4563">
        <v>0</v>
      </c>
      <c r="AB4563">
        <v>0</v>
      </c>
      <c r="AC4563">
        <v>0</v>
      </c>
      <c r="AD4563">
        <v>0</v>
      </c>
      <c r="AE4563">
        <v>1</v>
      </c>
      <c r="AH4563">
        <v>1</v>
      </c>
    </row>
    <row r="4564" spans="1:39" x14ac:dyDescent="0.15">
      <c r="A4564">
        <v>385</v>
      </c>
      <c r="B4564">
        <v>14</v>
      </c>
      <c r="C4564">
        <v>6</v>
      </c>
      <c r="D4564" s="17">
        <v>2004</v>
      </c>
      <c r="E4564" s="17">
        <v>2</v>
      </c>
      <c r="F4564" s="17">
        <v>10</v>
      </c>
      <c r="G4564" s="40">
        <f t="shared" si="556"/>
        <v>38027</v>
      </c>
      <c r="H4564">
        <f t="shared" si="557"/>
        <v>7</v>
      </c>
      <c r="I4564" s="38">
        <v>0</v>
      </c>
      <c r="J4564" s="38">
        <v>0.39930555555555558</v>
      </c>
      <c r="K4564">
        <v>6045</v>
      </c>
      <c r="L4564">
        <v>46</v>
      </c>
      <c r="O4564">
        <v>8</v>
      </c>
      <c r="P4564">
        <v>3</v>
      </c>
      <c r="Q4564">
        <v>1</v>
      </c>
      <c r="T4564">
        <v>2</v>
      </c>
      <c r="W4564" s="41" t="s">
        <v>118</v>
      </c>
      <c r="X4564">
        <v>3</v>
      </c>
      <c r="Y4564">
        <v>0</v>
      </c>
      <c r="Z4564">
        <v>0</v>
      </c>
      <c r="AA4564">
        <v>0</v>
      </c>
      <c r="AB4564">
        <v>1</v>
      </c>
      <c r="AC4564">
        <v>0</v>
      </c>
      <c r="AD4564">
        <v>0</v>
      </c>
      <c r="AE4564">
        <v>1</v>
      </c>
      <c r="AM4564" t="s">
        <v>2920</v>
      </c>
    </row>
    <row r="4565" spans="1:39" x14ac:dyDescent="0.15">
      <c r="A4565">
        <v>392</v>
      </c>
      <c r="B4565">
        <v>14</v>
      </c>
      <c r="C4565">
        <v>6</v>
      </c>
      <c r="D4565" s="17">
        <v>2004</v>
      </c>
      <c r="E4565" s="17">
        <v>2</v>
      </c>
      <c r="F4565" s="17">
        <v>10</v>
      </c>
      <c r="G4565" s="40">
        <f t="shared" si="556"/>
        <v>38027</v>
      </c>
      <c r="H4565">
        <f t="shared" si="557"/>
        <v>7</v>
      </c>
      <c r="I4565" s="38">
        <v>0</v>
      </c>
      <c r="J4565" s="38">
        <v>0.4548611111111111</v>
      </c>
      <c r="L4565">
        <v>46</v>
      </c>
      <c r="O4565">
        <v>8</v>
      </c>
      <c r="P4565">
        <v>3</v>
      </c>
      <c r="Q4565">
        <v>1</v>
      </c>
      <c r="T4565">
        <v>2</v>
      </c>
      <c r="W4565" s="41" t="s">
        <v>118</v>
      </c>
      <c r="X4565">
        <v>0</v>
      </c>
      <c r="Y4565">
        <v>1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</row>
    <row r="4566" spans="1:39" x14ac:dyDescent="0.15">
      <c r="A4566">
        <v>358</v>
      </c>
      <c r="B4566">
        <v>13</v>
      </c>
      <c r="C4566">
        <v>7</v>
      </c>
      <c r="D4566" s="17">
        <v>2004</v>
      </c>
      <c r="E4566" s="17">
        <v>2</v>
      </c>
      <c r="F4566" s="17">
        <v>11</v>
      </c>
      <c r="G4566" s="40">
        <f t="shared" si="556"/>
        <v>38028</v>
      </c>
      <c r="H4566">
        <f t="shared" si="557"/>
        <v>7</v>
      </c>
      <c r="I4566" s="38">
        <v>0</v>
      </c>
      <c r="J4566" s="38">
        <v>0.4604166666666667</v>
      </c>
      <c r="K4566">
        <v>2387</v>
      </c>
      <c r="L4566">
        <v>34</v>
      </c>
      <c r="O4566">
        <v>8</v>
      </c>
      <c r="P4566">
        <v>3</v>
      </c>
      <c r="Q4566">
        <v>1</v>
      </c>
      <c r="T4566">
        <v>2</v>
      </c>
      <c r="W4566" s="41" t="s">
        <v>198</v>
      </c>
      <c r="X4566">
        <v>0</v>
      </c>
      <c r="Y4566">
        <v>1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</row>
    <row r="4567" spans="1:39" x14ac:dyDescent="0.15">
      <c r="A4567">
        <v>665</v>
      </c>
      <c r="B4567">
        <v>24</v>
      </c>
      <c r="C4567">
        <v>7</v>
      </c>
      <c r="D4567" s="17">
        <v>2004</v>
      </c>
      <c r="E4567" s="17">
        <v>2</v>
      </c>
      <c r="F4567" s="17">
        <v>12</v>
      </c>
      <c r="G4567" s="40">
        <f t="shared" si="556"/>
        <v>38029</v>
      </c>
      <c r="H4567">
        <f t="shared" si="557"/>
        <v>7</v>
      </c>
      <c r="I4567" s="38">
        <v>0</v>
      </c>
      <c r="J4567" s="38">
        <v>0.44097222222222227</v>
      </c>
      <c r="K4567">
        <v>6055</v>
      </c>
      <c r="L4567">
        <v>33</v>
      </c>
      <c r="O4567">
        <v>8</v>
      </c>
      <c r="P4567">
        <v>3</v>
      </c>
      <c r="Q4567">
        <v>1</v>
      </c>
      <c r="T4567">
        <v>2</v>
      </c>
      <c r="W4567" s="41" t="s">
        <v>49</v>
      </c>
      <c r="X4567">
        <v>0</v>
      </c>
      <c r="Y4567">
        <v>1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</row>
    <row r="4568" spans="1:39" x14ac:dyDescent="0.15">
      <c r="A4568">
        <v>363</v>
      </c>
      <c r="B4568">
        <v>13</v>
      </c>
      <c r="C4568">
        <v>7</v>
      </c>
      <c r="D4568" s="19">
        <v>2004</v>
      </c>
      <c r="E4568" s="19">
        <v>2</v>
      </c>
      <c r="F4568" s="19">
        <v>12</v>
      </c>
      <c r="G4568" s="40">
        <f t="shared" si="556"/>
        <v>38029</v>
      </c>
      <c r="H4568">
        <f t="shared" si="557"/>
        <v>7</v>
      </c>
      <c r="I4568" s="38">
        <v>0</v>
      </c>
      <c r="J4568" s="38">
        <v>0.3444444444444445</v>
      </c>
      <c r="K4568">
        <v>6000</v>
      </c>
      <c r="L4568">
        <v>34</v>
      </c>
      <c r="O4568">
        <v>8</v>
      </c>
      <c r="P4568">
        <v>3</v>
      </c>
      <c r="Q4568">
        <v>1</v>
      </c>
      <c r="T4568">
        <v>2</v>
      </c>
      <c r="W4568" s="41" t="s">
        <v>50</v>
      </c>
      <c r="X4568">
        <v>4</v>
      </c>
      <c r="Y4568">
        <v>0</v>
      </c>
      <c r="Z4568">
        <v>0</v>
      </c>
      <c r="AA4568">
        <v>0</v>
      </c>
      <c r="AB4568">
        <v>0</v>
      </c>
      <c r="AC4568">
        <v>1</v>
      </c>
      <c r="AD4568">
        <v>0</v>
      </c>
      <c r="AE4568">
        <v>1</v>
      </c>
    </row>
    <row r="4569" spans="1:39" x14ac:dyDescent="0.15">
      <c r="A4569">
        <v>362</v>
      </c>
      <c r="B4569">
        <v>13</v>
      </c>
      <c r="C4569">
        <v>7</v>
      </c>
      <c r="D4569" s="17">
        <v>2004</v>
      </c>
      <c r="E4569" s="17">
        <v>2</v>
      </c>
      <c r="F4569" s="17">
        <v>12</v>
      </c>
      <c r="G4569" s="40">
        <f t="shared" si="556"/>
        <v>38029</v>
      </c>
      <c r="H4569">
        <f t="shared" si="557"/>
        <v>7</v>
      </c>
      <c r="I4569" s="38">
        <v>0</v>
      </c>
      <c r="J4569" s="38">
        <v>0.3347222222222222</v>
      </c>
      <c r="K4569">
        <v>2055</v>
      </c>
      <c r="L4569">
        <v>30</v>
      </c>
      <c r="O4569">
        <v>8</v>
      </c>
      <c r="P4569">
        <v>3</v>
      </c>
      <c r="Q4569">
        <v>1</v>
      </c>
      <c r="T4569">
        <v>2</v>
      </c>
      <c r="W4569" s="41" t="s">
        <v>278</v>
      </c>
      <c r="X4569">
        <v>1</v>
      </c>
      <c r="Y4569">
        <v>0</v>
      </c>
      <c r="Z4569">
        <v>1</v>
      </c>
      <c r="AA4569">
        <v>0</v>
      </c>
      <c r="AB4569">
        <v>0</v>
      </c>
      <c r="AC4569">
        <v>0</v>
      </c>
      <c r="AD4569">
        <v>0</v>
      </c>
      <c r="AE4569">
        <v>1</v>
      </c>
    </row>
    <row r="4570" spans="1:39" x14ac:dyDescent="0.15">
      <c r="A4570">
        <v>682</v>
      </c>
      <c r="B4570">
        <v>24</v>
      </c>
      <c r="C4570">
        <v>7</v>
      </c>
      <c r="D4570" s="17">
        <v>2004</v>
      </c>
      <c r="E4570" s="17">
        <v>2</v>
      </c>
      <c r="F4570" s="17">
        <v>13</v>
      </c>
      <c r="G4570" s="40">
        <f t="shared" si="556"/>
        <v>38030</v>
      </c>
      <c r="H4570">
        <f t="shared" si="557"/>
        <v>7</v>
      </c>
      <c r="I4570" s="38">
        <v>0</v>
      </c>
      <c r="J4570" s="38">
        <v>0.41875000000000001</v>
      </c>
      <c r="L4570">
        <v>37</v>
      </c>
      <c r="O4570">
        <v>8</v>
      </c>
      <c r="P4570">
        <v>3</v>
      </c>
      <c r="Q4570">
        <v>1</v>
      </c>
      <c r="T4570">
        <v>2</v>
      </c>
      <c r="W4570" s="41" t="s">
        <v>118</v>
      </c>
      <c r="X4570">
        <v>1</v>
      </c>
      <c r="Y4570">
        <v>0</v>
      </c>
      <c r="Z4570">
        <v>1</v>
      </c>
      <c r="AA4570">
        <v>0</v>
      </c>
      <c r="AB4570">
        <v>0</v>
      </c>
      <c r="AC4570">
        <v>0</v>
      </c>
      <c r="AD4570">
        <v>0</v>
      </c>
      <c r="AE4570">
        <v>1</v>
      </c>
    </row>
    <row r="4571" spans="1:39" x14ac:dyDescent="0.15">
      <c r="A4571">
        <v>3759</v>
      </c>
      <c r="B4571">
        <v>166</v>
      </c>
      <c r="C4571">
        <v>7</v>
      </c>
      <c r="D4571" s="17">
        <v>2008</v>
      </c>
      <c r="E4571" s="17">
        <v>2</v>
      </c>
      <c r="F4571" s="17">
        <v>11</v>
      </c>
      <c r="G4571" s="40">
        <f t="shared" si="556"/>
        <v>39489</v>
      </c>
      <c r="H4571">
        <f t="shared" si="557"/>
        <v>7</v>
      </c>
      <c r="I4571" s="38">
        <v>0</v>
      </c>
      <c r="J4571" s="38">
        <v>0.3666666666666667</v>
      </c>
      <c r="K4571">
        <v>7918</v>
      </c>
      <c r="N4571">
        <v>30</v>
      </c>
      <c r="O4571">
        <v>8</v>
      </c>
      <c r="P4571">
        <v>3</v>
      </c>
      <c r="Q4571">
        <v>2</v>
      </c>
      <c r="W4571" s="41" t="s">
        <v>55</v>
      </c>
      <c r="X4571">
        <v>1</v>
      </c>
      <c r="Y4571">
        <v>0</v>
      </c>
      <c r="Z4571">
        <v>1</v>
      </c>
      <c r="AA4571">
        <v>0</v>
      </c>
      <c r="AB4571">
        <v>0</v>
      </c>
      <c r="AC4571">
        <v>0</v>
      </c>
      <c r="AD4571">
        <v>0</v>
      </c>
      <c r="AE4571">
        <v>1</v>
      </c>
    </row>
    <row r="4572" spans="1:39" x14ac:dyDescent="0.15">
      <c r="A4572">
        <v>3758</v>
      </c>
      <c r="B4572">
        <v>166</v>
      </c>
      <c r="C4572">
        <v>7</v>
      </c>
      <c r="D4572" s="17">
        <v>2008</v>
      </c>
      <c r="E4572" s="17">
        <v>2</v>
      </c>
      <c r="F4572" s="17">
        <v>11</v>
      </c>
      <c r="G4572" s="40">
        <f t="shared" si="556"/>
        <v>39489</v>
      </c>
      <c r="H4572">
        <f t="shared" si="557"/>
        <v>7</v>
      </c>
      <c r="I4572" s="38">
        <v>0</v>
      </c>
      <c r="J4572" s="38">
        <v>0.33611111111111108</v>
      </c>
      <c r="K4572">
        <v>7917</v>
      </c>
      <c r="N4572">
        <v>40</v>
      </c>
      <c r="O4572">
        <v>8</v>
      </c>
      <c r="P4572">
        <v>3</v>
      </c>
      <c r="Q4572">
        <v>2</v>
      </c>
      <c r="R4572">
        <v>35.4</v>
      </c>
      <c r="S4572">
        <v>0</v>
      </c>
      <c r="W4572" s="41" t="s">
        <v>118</v>
      </c>
      <c r="X4572">
        <v>0</v>
      </c>
      <c r="Y4572">
        <v>1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</row>
    <row r="4573" spans="1:39" x14ac:dyDescent="0.15">
      <c r="A4573">
        <v>3769</v>
      </c>
      <c r="B4573">
        <v>166</v>
      </c>
      <c r="C4573">
        <v>7</v>
      </c>
      <c r="D4573" s="17">
        <v>2008</v>
      </c>
      <c r="E4573" s="17">
        <v>2</v>
      </c>
      <c r="F4573" s="17">
        <v>12</v>
      </c>
      <c r="G4573" s="40">
        <f t="shared" si="556"/>
        <v>39490</v>
      </c>
      <c r="H4573">
        <f t="shared" si="557"/>
        <v>7</v>
      </c>
      <c r="I4573" s="38">
        <v>0</v>
      </c>
      <c r="J4573" s="38">
        <v>0.38750000000000001</v>
      </c>
      <c r="K4573">
        <v>7922</v>
      </c>
      <c r="N4573">
        <v>40</v>
      </c>
      <c r="O4573">
        <v>8</v>
      </c>
      <c r="P4573">
        <v>3</v>
      </c>
      <c r="Q4573">
        <v>2</v>
      </c>
      <c r="T4573">
        <v>3</v>
      </c>
      <c r="W4573" s="41" t="s">
        <v>118</v>
      </c>
      <c r="X4573">
        <v>0</v>
      </c>
      <c r="Y4573">
        <v>1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</row>
    <row r="4574" spans="1:39" x14ac:dyDescent="0.15">
      <c r="A4574">
        <v>3780</v>
      </c>
      <c r="B4574">
        <v>166</v>
      </c>
      <c r="C4574">
        <v>7</v>
      </c>
      <c r="D4574" s="19">
        <v>2008</v>
      </c>
      <c r="E4574" s="19">
        <v>2</v>
      </c>
      <c r="F4574" s="19">
        <v>14</v>
      </c>
      <c r="G4574" s="40">
        <f t="shared" si="556"/>
        <v>39492</v>
      </c>
      <c r="H4574">
        <f t="shared" si="557"/>
        <v>7</v>
      </c>
      <c r="I4574" s="38">
        <v>0</v>
      </c>
      <c r="J4574" s="38">
        <v>0.37777777777777777</v>
      </c>
      <c r="K4574">
        <v>7925</v>
      </c>
      <c r="N4574">
        <v>30</v>
      </c>
      <c r="O4574">
        <v>8</v>
      </c>
      <c r="P4574">
        <v>3</v>
      </c>
      <c r="Q4574">
        <v>1</v>
      </c>
      <c r="T4574">
        <v>14</v>
      </c>
      <c r="W4574" s="41" t="s">
        <v>118</v>
      </c>
      <c r="X4574">
        <v>0</v>
      </c>
      <c r="Y4574">
        <v>1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</row>
    <row r="4575" spans="1:39" x14ac:dyDescent="0.15">
      <c r="A4575">
        <v>691</v>
      </c>
      <c r="B4575">
        <v>24</v>
      </c>
      <c r="C4575">
        <v>7</v>
      </c>
      <c r="D4575" s="17">
        <v>2004</v>
      </c>
      <c r="E4575" s="17">
        <v>2</v>
      </c>
      <c r="F4575" s="17">
        <v>16</v>
      </c>
      <c r="G4575" s="40">
        <f t="shared" ref="G4575:G4592" si="558">DATE(D4575,E4575,F4575)</f>
        <v>38033</v>
      </c>
      <c r="H4575">
        <f t="shared" ref="H4575:H4592" si="559">INT((G4575-DATE(YEAR(G4575-WEEKDAY(G4575-1)+4),1,3)+WEEKDAY(DATE(YEAR(G4575-WEEKDAY(G4575-1)+4),1,3))+5)/7)</f>
        <v>8</v>
      </c>
      <c r="I4575" s="38">
        <v>0</v>
      </c>
      <c r="J4575" s="38">
        <v>0.33680555555555558</v>
      </c>
      <c r="K4575">
        <v>1628</v>
      </c>
      <c r="L4575">
        <v>30</v>
      </c>
      <c r="O4575">
        <v>8</v>
      </c>
      <c r="P4575">
        <v>3</v>
      </c>
      <c r="Q4575">
        <v>1</v>
      </c>
      <c r="T4575">
        <v>2</v>
      </c>
      <c r="W4575" s="41" t="s">
        <v>118</v>
      </c>
      <c r="X4575">
        <v>0</v>
      </c>
      <c r="Y4575">
        <v>1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M4575" t="s">
        <v>2920</v>
      </c>
    </row>
    <row r="4576" spans="1:39" x14ac:dyDescent="0.15">
      <c r="A4576">
        <v>636</v>
      </c>
      <c r="B4576">
        <v>23</v>
      </c>
      <c r="C4576">
        <v>7</v>
      </c>
      <c r="D4576" s="17">
        <v>2004</v>
      </c>
      <c r="E4576" s="17">
        <v>2</v>
      </c>
      <c r="F4576" s="17">
        <v>16</v>
      </c>
      <c r="G4576" s="40">
        <f t="shared" si="558"/>
        <v>38033</v>
      </c>
      <c r="H4576">
        <f t="shared" si="559"/>
        <v>8</v>
      </c>
      <c r="I4576" s="38">
        <v>0</v>
      </c>
      <c r="J4576" s="38">
        <v>0.36944444444444446</v>
      </c>
      <c r="L4576">
        <v>30</v>
      </c>
      <c r="O4576">
        <v>8</v>
      </c>
      <c r="P4576">
        <v>3</v>
      </c>
      <c r="Q4576">
        <v>2</v>
      </c>
      <c r="W4576" s="41" t="s">
        <v>278</v>
      </c>
      <c r="X4576">
        <v>0</v>
      </c>
      <c r="Y4576">
        <v>1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</row>
    <row r="4577" spans="1:31" x14ac:dyDescent="0.15">
      <c r="A4577">
        <v>662</v>
      </c>
      <c r="B4577">
        <v>23</v>
      </c>
      <c r="C4577">
        <v>7</v>
      </c>
      <c r="D4577" s="17">
        <v>2004</v>
      </c>
      <c r="E4577" s="17">
        <v>2</v>
      </c>
      <c r="F4577" s="17">
        <v>17</v>
      </c>
      <c r="G4577" s="40">
        <f t="shared" si="558"/>
        <v>38034</v>
      </c>
      <c r="H4577">
        <f t="shared" si="559"/>
        <v>8</v>
      </c>
      <c r="I4577" s="38">
        <v>0</v>
      </c>
      <c r="J4577" s="38">
        <v>0.37847222222222227</v>
      </c>
      <c r="K4577">
        <v>182</v>
      </c>
      <c r="L4577">
        <v>31</v>
      </c>
      <c r="O4577">
        <v>8</v>
      </c>
      <c r="P4577">
        <v>3</v>
      </c>
      <c r="Q4577">
        <v>1</v>
      </c>
      <c r="T4577">
        <v>2</v>
      </c>
      <c r="W4577" s="41" t="s">
        <v>118</v>
      </c>
      <c r="X4577">
        <v>1</v>
      </c>
      <c r="Y4577">
        <v>0</v>
      </c>
      <c r="Z4577">
        <v>1</v>
      </c>
      <c r="AA4577">
        <v>0</v>
      </c>
      <c r="AB4577">
        <v>0</v>
      </c>
      <c r="AC4577">
        <v>0</v>
      </c>
      <c r="AD4577">
        <v>0</v>
      </c>
      <c r="AE4577">
        <v>1</v>
      </c>
    </row>
    <row r="4578" spans="1:31" x14ac:dyDescent="0.15">
      <c r="A4578">
        <v>622</v>
      </c>
      <c r="B4578">
        <v>22</v>
      </c>
      <c r="C4578">
        <v>8</v>
      </c>
      <c r="D4578" s="17">
        <v>2004</v>
      </c>
      <c r="E4578" s="17">
        <v>2</v>
      </c>
      <c r="F4578" s="17">
        <v>18</v>
      </c>
      <c r="G4578" s="40">
        <f t="shared" si="558"/>
        <v>38035</v>
      </c>
      <c r="H4578">
        <f t="shared" si="559"/>
        <v>8</v>
      </c>
      <c r="I4578" s="38">
        <v>0</v>
      </c>
      <c r="J4578" s="38">
        <v>0.35555555555555557</v>
      </c>
      <c r="L4578">
        <v>30</v>
      </c>
      <c r="O4578">
        <v>8</v>
      </c>
      <c r="P4578">
        <v>3</v>
      </c>
      <c r="Q4578">
        <v>2</v>
      </c>
      <c r="R4578">
        <v>37.4</v>
      </c>
      <c r="S4578">
        <v>0</v>
      </c>
      <c r="T4578">
        <v>2</v>
      </c>
      <c r="W4578" s="41" t="s">
        <v>118</v>
      </c>
      <c r="X4578">
        <v>1</v>
      </c>
      <c r="Y4578">
        <v>0</v>
      </c>
      <c r="Z4578">
        <v>1</v>
      </c>
      <c r="AA4578">
        <v>0</v>
      </c>
      <c r="AB4578">
        <v>0</v>
      </c>
      <c r="AC4578">
        <v>0</v>
      </c>
      <c r="AD4578">
        <v>0</v>
      </c>
      <c r="AE4578">
        <v>1</v>
      </c>
    </row>
    <row r="4579" spans="1:31" x14ac:dyDescent="0.15">
      <c r="A4579">
        <v>632</v>
      </c>
      <c r="B4579">
        <v>22</v>
      </c>
      <c r="C4579">
        <v>8</v>
      </c>
      <c r="D4579" s="17">
        <v>2004</v>
      </c>
      <c r="E4579" s="17">
        <v>2</v>
      </c>
      <c r="F4579" s="17">
        <v>18</v>
      </c>
      <c r="G4579" s="40">
        <f t="shared" si="558"/>
        <v>38035</v>
      </c>
      <c r="H4579">
        <f t="shared" si="559"/>
        <v>8</v>
      </c>
      <c r="I4579" s="38">
        <v>0</v>
      </c>
      <c r="J4579" s="38">
        <v>0.45</v>
      </c>
      <c r="K4579">
        <v>23223</v>
      </c>
      <c r="L4579">
        <v>36</v>
      </c>
      <c r="O4579">
        <v>8</v>
      </c>
      <c r="P4579">
        <v>3</v>
      </c>
      <c r="Q4579">
        <v>1</v>
      </c>
      <c r="R4579">
        <v>35.6</v>
      </c>
      <c r="S4579">
        <v>0</v>
      </c>
      <c r="T4579">
        <v>2</v>
      </c>
      <c r="W4579" s="41" t="s">
        <v>50</v>
      </c>
      <c r="X4579">
        <v>0</v>
      </c>
      <c r="Y4579">
        <v>1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</row>
    <row r="4580" spans="1:31" x14ac:dyDescent="0.15">
      <c r="A4580">
        <v>614</v>
      </c>
      <c r="B4580">
        <v>22</v>
      </c>
      <c r="C4580">
        <v>8</v>
      </c>
      <c r="D4580" s="17">
        <v>2004</v>
      </c>
      <c r="E4580" s="17">
        <v>2</v>
      </c>
      <c r="F4580" s="17">
        <v>18</v>
      </c>
      <c r="G4580" s="40">
        <f t="shared" si="558"/>
        <v>38035</v>
      </c>
      <c r="H4580">
        <f t="shared" si="559"/>
        <v>8</v>
      </c>
      <c r="I4580" s="38">
        <v>0</v>
      </c>
      <c r="J4580" s="38">
        <v>0.3298611111111111</v>
      </c>
      <c r="K4580">
        <v>4605</v>
      </c>
      <c r="L4580">
        <v>41</v>
      </c>
      <c r="O4580">
        <v>8</v>
      </c>
      <c r="P4580">
        <v>3</v>
      </c>
      <c r="Q4580">
        <v>2</v>
      </c>
      <c r="R4580">
        <v>37</v>
      </c>
      <c r="S4580">
        <v>0</v>
      </c>
      <c r="T4580">
        <v>2</v>
      </c>
      <c r="W4580" s="41" t="s">
        <v>50</v>
      </c>
      <c r="X4580">
        <v>1</v>
      </c>
      <c r="Y4580">
        <v>0</v>
      </c>
      <c r="Z4580">
        <v>1</v>
      </c>
      <c r="AA4580">
        <v>0</v>
      </c>
      <c r="AB4580">
        <v>0</v>
      </c>
      <c r="AC4580">
        <v>0</v>
      </c>
      <c r="AD4580">
        <v>0</v>
      </c>
      <c r="AE4580">
        <v>1</v>
      </c>
    </row>
    <row r="4581" spans="1:31" x14ac:dyDescent="0.15">
      <c r="A4581">
        <v>576</v>
      </c>
      <c r="B4581">
        <v>21</v>
      </c>
      <c r="C4581">
        <v>8</v>
      </c>
      <c r="D4581" s="19">
        <v>2004</v>
      </c>
      <c r="E4581" s="19">
        <v>2</v>
      </c>
      <c r="F4581" s="19">
        <v>18</v>
      </c>
      <c r="G4581" s="40">
        <f t="shared" si="558"/>
        <v>38035</v>
      </c>
      <c r="H4581">
        <f t="shared" si="559"/>
        <v>8</v>
      </c>
      <c r="I4581" s="38">
        <v>11</v>
      </c>
      <c r="J4581" s="38">
        <v>11</v>
      </c>
      <c r="K4581">
        <v>6086</v>
      </c>
      <c r="L4581">
        <v>32</v>
      </c>
      <c r="O4581">
        <v>8</v>
      </c>
      <c r="P4581">
        <v>3</v>
      </c>
      <c r="Q4581">
        <v>1</v>
      </c>
      <c r="T4581">
        <v>2</v>
      </c>
      <c r="U4581" t="s">
        <v>36</v>
      </c>
      <c r="W4581" s="41" t="s">
        <v>118</v>
      </c>
      <c r="X4581">
        <v>0</v>
      </c>
      <c r="Y4581">
        <v>1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</row>
    <row r="4582" spans="1:31" x14ac:dyDescent="0.15">
      <c r="A4582">
        <v>577</v>
      </c>
      <c r="B4582">
        <v>21</v>
      </c>
      <c r="C4582">
        <v>8</v>
      </c>
      <c r="D4582" s="17">
        <v>2004</v>
      </c>
      <c r="E4582" s="17">
        <v>2</v>
      </c>
      <c r="F4582" s="17">
        <v>18</v>
      </c>
      <c r="G4582" s="40">
        <f t="shared" si="558"/>
        <v>38035</v>
      </c>
      <c r="H4582">
        <f t="shared" si="559"/>
        <v>8</v>
      </c>
      <c r="I4582" s="38">
        <v>0</v>
      </c>
      <c r="J4582" s="38">
        <v>0.46319444444444446</v>
      </c>
      <c r="K4582">
        <v>1101</v>
      </c>
      <c r="L4582">
        <v>32</v>
      </c>
      <c r="O4582">
        <v>8</v>
      </c>
      <c r="P4582">
        <v>3</v>
      </c>
      <c r="Q4582">
        <v>1</v>
      </c>
      <c r="T4582">
        <v>2</v>
      </c>
      <c r="W4582" s="41" t="s">
        <v>118</v>
      </c>
      <c r="X4582">
        <v>0</v>
      </c>
      <c r="Y4582">
        <v>1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</row>
    <row r="4583" spans="1:31" x14ac:dyDescent="0.15">
      <c r="A4583">
        <v>586</v>
      </c>
      <c r="B4583">
        <v>21</v>
      </c>
      <c r="C4583">
        <v>8</v>
      </c>
      <c r="D4583" s="17">
        <v>2004</v>
      </c>
      <c r="E4583" s="17">
        <v>2</v>
      </c>
      <c r="F4583" s="17">
        <v>19</v>
      </c>
      <c r="G4583" s="40">
        <f t="shared" si="558"/>
        <v>38036</v>
      </c>
      <c r="H4583">
        <f t="shared" si="559"/>
        <v>8</v>
      </c>
      <c r="I4583" s="38">
        <v>0</v>
      </c>
      <c r="J4583" s="38">
        <v>0.3756944444444445</v>
      </c>
      <c r="K4583">
        <v>1479</v>
      </c>
      <c r="L4583">
        <v>34</v>
      </c>
      <c r="O4583">
        <v>8</v>
      </c>
      <c r="P4583">
        <v>3</v>
      </c>
      <c r="Q4583">
        <v>1</v>
      </c>
      <c r="R4583">
        <v>38.1</v>
      </c>
      <c r="S4583">
        <v>1</v>
      </c>
      <c r="T4583">
        <v>2</v>
      </c>
      <c r="W4583" s="41" t="s">
        <v>118</v>
      </c>
      <c r="X4583">
        <v>0</v>
      </c>
      <c r="Y4583">
        <v>1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</row>
    <row r="4584" spans="1:31" x14ac:dyDescent="0.15">
      <c r="A4584">
        <v>596</v>
      </c>
      <c r="B4584">
        <v>21</v>
      </c>
      <c r="C4584">
        <v>8</v>
      </c>
      <c r="D4584" s="17">
        <v>2004</v>
      </c>
      <c r="E4584" s="17">
        <v>2</v>
      </c>
      <c r="F4584" s="17">
        <v>19</v>
      </c>
      <c r="G4584" s="40">
        <f t="shared" si="558"/>
        <v>38036</v>
      </c>
      <c r="H4584">
        <f t="shared" si="559"/>
        <v>8</v>
      </c>
      <c r="I4584" s="38">
        <v>0</v>
      </c>
      <c r="J4584" s="38">
        <v>0.41736111111111113</v>
      </c>
      <c r="K4584">
        <v>1411</v>
      </c>
      <c r="L4584">
        <v>39</v>
      </c>
      <c r="O4584">
        <v>8</v>
      </c>
      <c r="P4584">
        <v>3</v>
      </c>
      <c r="Q4584">
        <v>1</v>
      </c>
      <c r="R4584" s="5">
        <v>35.6</v>
      </c>
      <c r="S4584">
        <v>0</v>
      </c>
      <c r="T4584">
        <v>2</v>
      </c>
      <c r="W4584" s="41" t="s">
        <v>118</v>
      </c>
      <c r="X4584">
        <v>0</v>
      </c>
      <c r="Y4584">
        <v>1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</row>
    <row r="4585" spans="1:31" x14ac:dyDescent="0.15">
      <c r="A4585">
        <v>582</v>
      </c>
      <c r="B4585">
        <v>21</v>
      </c>
      <c r="C4585">
        <v>8</v>
      </c>
      <c r="D4585" s="17">
        <v>2004</v>
      </c>
      <c r="E4585" s="17">
        <v>2</v>
      </c>
      <c r="F4585" s="17">
        <v>19</v>
      </c>
      <c r="G4585" s="40">
        <f t="shared" si="558"/>
        <v>38036</v>
      </c>
      <c r="H4585">
        <f t="shared" si="559"/>
        <v>8</v>
      </c>
      <c r="I4585" s="38">
        <v>0</v>
      </c>
      <c r="J4585" s="38">
        <v>0.33402777777777781</v>
      </c>
      <c r="K4585">
        <v>6087</v>
      </c>
      <c r="L4585">
        <v>45</v>
      </c>
      <c r="O4585">
        <v>8</v>
      </c>
      <c r="P4585">
        <v>3</v>
      </c>
      <c r="Q4585">
        <v>1</v>
      </c>
      <c r="R4585">
        <v>36.200000000000003</v>
      </c>
      <c r="S4585">
        <v>0</v>
      </c>
      <c r="T4585">
        <v>2</v>
      </c>
      <c r="W4585" s="41" t="s">
        <v>118</v>
      </c>
      <c r="X4585">
        <v>1</v>
      </c>
      <c r="Y4585">
        <v>0</v>
      </c>
      <c r="Z4585">
        <v>1</v>
      </c>
      <c r="AA4585">
        <v>0</v>
      </c>
      <c r="AB4585">
        <v>0</v>
      </c>
      <c r="AC4585">
        <v>0</v>
      </c>
      <c r="AD4585">
        <v>0</v>
      </c>
      <c r="AE4585">
        <v>1</v>
      </c>
    </row>
    <row r="4586" spans="1:31" x14ac:dyDescent="0.15">
      <c r="A4586">
        <v>599</v>
      </c>
      <c r="B4586">
        <v>21</v>
      </c>
      <c r="C4586">
        <v>8</v>
      </c>
      <c r="D4586" s="19">
        <v>2004</v>
      </c>
      <c r="E4586" s="19">
        <v>2</v>
      </c>
      <c r="F4586" s="19">
        <v>19</v>
      </c>
      <c r="G4586" s="40">
        <f t="shared" si="558"/>
        <v>38036</v>
      </c>
      <c r="H4586">
        <f t="shared" si="559"/>
        <v>8</v>
      </c>
      <c r="I4586" s="38">
        <v>0</v>
      </c>
      <c r="J4586" s="38">
        <v>0.4777777777777778</v>
      </c>
      <c r="L4586">
        <v>46</v>
      </c>
      <c r="O4586">
        <v>8</v>
      </c>
      <c r="P4586">
        <v>3</v>
      </c>
      <c r="Q4586">
        <v>2</v>
      </c>
      <c r="T4586">
        <v>2</v>
      </c>
      <c r="V4586" s="41" t="s">
        <v>1335</v>
      </c>
      <c r="W4586" s="41" t="s">
        <v>49</v>
      </c>
      <c r="X4586">
        <v>0</v>
      </c>
      <c r="Y4586">
        <v>1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</row>
    <row r="4587" spans="1:31" x14ac:dyDescent="0.15">
      <c r="A4587">
        <v>595</v>
      </c>
      <c r="B4587">
        <v>21</v>
      </c>
      <c r="C4587">
        <v>8</v>
      </c>
      <c r="D4587" s="17">
        <v>2004</v>
      </c>
      <c r="E4587" s="17">
        <v>2</v>
      </c>
      <c r="F4587" s="17">
        <v>19</v>
      </c>
      <c r="G4587" s="40">
        <f t="shared" si="558"/>
        <v>38036</v>
      </c>
      <c r="H4587">
        <f t="shared" si="559"/>
        <v>8</v>
      </c>
      <c r="I4587" s="38">
        <v>0</v>
      </c>
      <c r="J4587" s="38">
        <v>0.4152777777777778</v>
      </c>
      <c r="K4587">
        <v>6193</v>
      </c>
      <c r="L4587">
        <v>42</v>
      </c>
      <c r="O4587">
        <v>8</v>
      </c>
      <c r="P4587">
        <v>3</v>
      </c>
      <c r="Q4587">
        <v>2</v>
      </c>
      <c r="W4587" s="41" t="s">
        <v>278</v>
      </c>
      <c r="X4587">
        <v>0</v>
      </c>
      <c r="Y4587">
        <v>1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</row>
    <row r="4588" spans="1:31" x14ac:dyDescent="0.15">
      <c r="A4588">
        <v>556</v>
      </c>
      <c r="B4588">
        <v>20</v>
      </c>
      <c r="C4588">
        <v>8</v>
      </c>
      <c r="D4588" s="17">
        <v>2004</v>
      </c>
      <c r="E4588" s="17">
        <v>2</v>
      </c>
      <c r="F4588" s="17">
        <v>20</v>
      </c>
      <c r="G4588" s="40">
        <f t="shared" si="558"/>
        <v>38037</v>
      </c>
      <c r="H4588">
        <f t="shared" si="559"/>
        <v>8</v>
      </c>
      <c r="I4588" s="38">
        <v>0</v>
      </c>
      <c r="J4588" s="38">
        <v>0.33611111111111108</v>
      </c>
      <c r="K4588">
        <v>1274</v>
      </c>
      <c r="L4588">
        <v>32</v>
      </c>
      <c r="O4588">
        <v>8</v>
      </c>
      <c r="P4588">
        <v>3</v>
      </c>
      <c r="Q4588">
        <v>1</v>
      </c>
      <c r="T4588">
        <v>2</v>
      </c>
      <c r="W4588" s="41" t="s">
        <v>120</v>
      </c>
      <c r="X4588">
        <v>3</v>
      </c>
      <c r="Y4588">
        <v>0</v>
      </c>
      <c r="Z4588">
        <v>0</v>
      </c>
      <c r="AA4588">
        <v>0</v>
      </c>
      <c r="AB4588">
        <v>1</v>
      </c>
      <c r="AC4588">
        <v>0</v>
      </c>
      <c r="AD4588">
        <v>0</v>
      </c>
      <c r="AE4588">
        <v>1</v>
      </c>
    </row>
    <row r="4589" spans="1:31" x14ac:dyDescent="0.15">
      <c r="A4589">
        <v>550</v>
      </c>
      <c r="B4589">
        <v>20</v>
      </c>
      <c r="C4589">
        <v>8</v>
      </c>
      <c r="D4589" s="19">
        <v>2004</v>
      </c>
      <c r="E4589" s="19">
        <v>2</v>
      </c>
      <c r="F4589" s="19">
        <v>20</v>
      </c>
      <c r="G4589" s="40">
        <f t="shared" si="558"/>
        <v>38037</v>
      </c>
      <c r="H4589">
        <f t="shared" si="559"/>
        <v>8</v>
      </c>
      <c r="I4589" s="38">
        <v>0</v>
      </c>
      <c r="J4589" s="38">
        <v>0.32430555555555557</v>
      </c>
      <c r="L4589">
        <v>36</v>
      </c>
      <c r="O4589">
        <v>8</v>
      </c>
      <c r="P4589">
        <v>3</v>
      </c>
      <c r="Q4589">
        <v>2</v>
      </c>
      <c r="T4589">
        <v>2</v>
      </c>
      <c r="W4589" s="41" t="s">
        <v>118</v>
      </c>
      <c r="X4589">
        <v>1</v>
      </c>
      <c r="Y4589">
        <v>0</v>
      </c>
      <c r="Z4589">
        <v>1</v>
      </c>
      <c r="AA4589">
        <v>0</v>
      </c>
      <c r="AB4589">
        <v>0</v>
      </c>
      <c r="AC4589">
        <v>0</v>
      </c>
      <c r="AD4589">
        <v>0</v>
      </c>
      <c r="AE4589">
        <v>1</v>
      </c>
    </row>
    <row r="4590" spans="1:31" x14ac:dyDescent="0.15">
      <c r="A4590">
        <v>3855</v>
      </c>
      <c r="B4590">
        <v>169</v>
      </c>
      <c r="C4590">
        <v>8</v>
      </c>
      <c r="D4590" s="17">
        <v>2009</v>
      </c>
      <c r="E4590" s="17">
        <v>2</v>
      </c>
      <c r="F4590" s="17">
        <v>19</v>
      </c>
      <c r="G4590" s="40">
        <f t="shared" si="558"/>
        <v>39863</v>
      </c>
      <c r="H4590">
        <f t="shared" si="559"/>
        <v>8</v>
      </c>
      <c r="I4590" s="38">
        <v>0</v>
      </c>
      <c r="J4590" s="38">
        <v>0.37638888888888888</v>
      </c>
      <c r="K4590">
        <v>7931</v>
      </c>
      <c r="N4590">
        <v>40</v>
      </c>
      <c r="O4590">
        <v>8</v>
      </c>
      <c r="P4590">
        <v>3</v>
      </c>
      <c r="Q4590">
        <v>1</v>
      </c>
      <c r="R4590">
        <v>37</v>
      </c>
      <c r="S4590">
        <v>0</v>
      </c>
      <c r="T4590">
        <v>4</v>
      </c>
      <c r="W4590" s="41" t="s">
        <v>50</v>
      </c>
      <c r="X4590">
        <v>0</v>
      </c>
      <c r="Y4590">
        <v>1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</row>
    <row r="4591" spans="1:31" x14ac:dyDescent="0.15">
      <c r="A4591">
        <v>3853</v>
      </c>
      <c r="B4591">
        <v>169</v>
      </c>
      <c r="C4591">
        <v>8</v>
      </c>
      <c r="D4591" s="17">
        <v>2009</v>
      </c>
      <c r="E4591" s="17">
        <v>2</v>
      </c>
      <c r="F4591" s="17">
        <v>19</v>
      </c>
      <c r="G4591" s="40">
        <f t="shared" si="558"/>
        <v>39863</v>
      </c>
      <c r="H4591">
        <f t="shared" si="559"/>
        <v>8</v>
      </c>
      <c r="I4591" s="38">
        <v>0</v>
      </c>
      <c r="J4591" s="38">
        <v>0.35625000000000001</v>
      </c>
      <c r="K4591">
        <v>7930</v>
      </c>
      <c r="N4591">
        <v>30</v>
      </c>
      <c r="O4591">
        <v>8</v>
      </c>
      <c r="P4591">
        <v>3</v>
      </c>
      <c r="Q4591">
        <v>2</v>
      </c>
      <c r="R4591">
        <v>37.200000000000003</v>
      </c>
      <c r="S4591">
        <v>0</v>
      </c>
      <c r="T4591">
        <v>4</v>
      </c>
      <c r="W4591" s="41" t="s">
        <v>118</v>
      </c>
      <c r="X4591">
        <v>2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0</v>
      </c>
      <c r="AE4591">
        <v>1</v>
      </c>
    </row>
    <row r="4592" spans="1:31" x14ac:dyDescent="0.15">
      <c r="A4592">
        <v>3858</v>
      </c>
      <c r="B4592">
        <v>169</v>
      </c>
      <c r="C4592">
        <v>8</v>
      </c>
      <c r="D4592" s="17">
        <v>2009</v>
      </c>
      <c r="E4592" s="17">
        <v>2</v>
      </c>
      <c r="F4592" s="17">
        <v>19</v>
      </c>
      <c r="G4592" s="40">
        <f t="shared" si="558"/>
        <v>39863</v>
      </c>
      <c r="H4592">
        <f t="shared" si="559"/>
        <v>8</v>
      </c>
      <c r="I4592" s="38">
        <v>0</v>
      </c>
      <c r="J4592" s="38">
        <v>0.39652777777777781</v>
      </c>
      <c r="N4592">
        <v>40</v>
      </c>
      <c r="O4592">
        <v>8</v>
      </c>
      <c r="P4592">
        <v>3</v>
      </c>
      <c r="Q4592">
        <v>1</v>
      </c>
      <c r="R4592">
        <v>363</v>
      </c>
      <c r="T4592">
        <v>4</v>
      </c>
      <c r="W4592" s="41" t="s">
        <v>2832</v>
      </c>
    </row>
    <row r="4593" spans="1:43" x14ac:dyDescent="0.15">
      <c r="A4593">
        <v>709</v>
      </c>
      <c r="B4593">
        <v>25</v>
      </c>
      <c r="C4593">
        <v>8</v>
      </c>
      <c r="D4593" s="17">
        <v>2004</v>
      </c>
      <c r="E4593" s="17">
        <v>2</v>
      </c>
      <c r="F4593" s="17">
        <v>23</v>
      </c>
      <c r="G4593" s="40">
        <f>DATE(D4593,E4593,F4593)</f>
        <v>38040</v>
      </c>
      <c r="H4593">
        <f>INT((G4593-DATE(YEAR(G4593-WEEKDAY(G4593-1)+4),1,3)+WEEKDAY(DATE(YEAR(G4593-WEEKDAY(G4593-1)+4),1,3))+5)/7)</f>
        <v>9</v>
      </c>
      <c r="I4593" s="38">
        <v>0</v>
      </c>
      <c r="J4593" s="38">
        <v>0.41944444444444445</v>
      </c>
      <c r="K4593">
        <v>6102</v>
      </c>
      <c r="L4593">
        <v>32</v>
      </c>
      <c r="O4593">
        <v>8</v>
      </c>
      <c r="P4593">
        <v>3</v>
      </c>
      <c r="Q4593">
        <v>2</v>
      </c>
      <c r="T4593">
        <v>2</v>
      </c>
      <c r="U4593" t="s">
        <v>36</v>
      </c>
      <c r="W4593" s="41" t="s">
        <v>50</v>
      </c>
      <c r="X4593">
        <v>0</v>
      </c>
      <c r="Y4593">
        <v>1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Q4593" t="s">
        <v>41</v>
      </c>
    </row>
    <row r="4594" spans="1:43" x14ac:dyDescent="0.15">
      <c r="A4594">
        <v>694</v>
      </c>
      <c r="B4594">
        <v>25</v>
      </c>
      <c r="C4594">
        <v>8</v>
      </c>
      <c r="D4594" s="17">
        <v>2004</v>
      </c>
      <c r="E4594" s="17">
        <v>2</v>
      </c>
      <c r="F4594" s="17">
        <v>23</v>
      </c>
      <c r="G4594" s="40">
        <f>DATE(D4594,E4594,F4594)</f>
        <v>38040</v>
      </c>
      <c r="H4594">
        <f>INT((G4594-DATE(YEAR(G4594-WEEKDAY(G4594-1)+4),1,3)+WEEKDAY(DATE(YEAR(G4594-WEEKDAY(G4594-1)+4),1,3))+5)/7)</f>
        <v>9</v>
      </c>
      <c r="I4594" s="38">
        <v>0</v>
      </c>
      <c r="J4594" s="38">
        <v>0.3520833333333333</v>
      </c>
      <c r="K4594">
        <v>417</v>
      </c>
      <c r="L4594">
        <v>39</v>
      </c>
      <c r="O4594">
        <v>8</v>
      </c>
      <c r="P4594">
        <v>3</v>
      </c>
      <c r="Q4594">
        <v>2</v>
      </c>
      <c r="R4594">
        <v>36.200000000000003</v>
      </c>
      <c r="S4594">
        <v>0</v>
      </c>
      <c r="T4594">
        <v>2</v>
      </c>
      <c r="W4594" s="41" t="s">
        <v>118</v>
      </c>
      <c r="X4594">
        <v>1</v>
      </c>
      <c r="Y4594">
        <v>0</v>
      </c>
      <c r="Z4594">
        <v>1</v>
      </c>
      <c r="AA4594">
        <v>0</v>
      </c>
      <c r="AB4594">
        <v>0</v>
      </c>
      <c r="AC4594">
        <v>0</v>
      </c>
      <c r="AD4594">
        <v>0</v>
      </c>
      <c r="AE4594">
        <v>1</v>
      </c>
    </row>
    <row r="4595" spans="1:43" x14ac:dyDescent="0.15">
      <c r="A4595">
        <v>696</v>
      </c>
      <c r="B4595">
        <v>25</v>
      </c>
      <c r="C4595">
        <v>8</v>
      </c>
      <c r="D4595" s="17">
        <v>2004</v>
      </c>
      <c r="E4595" s="17">
        <v>2</v>
      </c>
      <c r="F4595" s="17">
        <v>23</v>
      </c>
      <c r="G4595" s="40">
        <f>DATE(D4595,E4595,F4595)</f>
        <v>38040</v>
      </c>
      <c r="H4595">
        <f>INT((G4595-DATE(YEAR(G4595-WEEKDAY(G4595-1)+4),1,3)+WEEKDAY(DATE(YEAR(G4595-WEEKDAY(G4595-1)+4),1,3))+5)/7)</f>
        <v>9</v>
      </c>
      <c r="I4595" s="38">
        <v>0</v>
      </c>
      <c r="J4595" s="38">
        <v>0.36388888888888887</v>
      </c>
      <c r="K4595">
        <v>295</v>
      </c>
      <c r="L4595">
        <v>45</v>
      </c>
      <c r="O4595">
        <v>8</v>
      </c>
      <c r="P4595">
        <v>3</v>
      </c>
      <c r="Q4595">
        <v>2</v>
      </c>
      <c r="T4595">
        <v>2</v>
      </c>
      <c r="V4595" s="41" t="s">
        <v>227</v>
      </c>
      <c r="W4595" s="41" t="s">
        <v>118</v>
      </c>
      <c r="X4595">
        <v>1</v>
      </c>
      <c r="Y4595">
        <v>0</v>
      </c>
      <c r="Z4595">
        <v>1</v>
      </c>
      <c r="AA4595">
        <v>0</v>
      </c>
      <c r="AB4595">
        <v>0</v>
      </c>
      <c r="AC4595">
        <v>0</v>
      </c>
      <c r="AD4595">
        <v>0</v>
      </c>
      <c r="AE4595">
        <v>1</v>
      </c>
    </row>
    <row r="4596" spans="1:43" x14ac:dyDescent="0.15">
      <c r="A4596">
        <v>714</v>
      </c>
      <c r="B4596">
        <v>25</v>
      </c>
      <c r="C4596">
        <v>8</v>
      </c>
      <c r="D4596" s="17">
        <v>2004</v>
      </c>
      <c r="E4596" s="17">
        <v>2</v>
      </c>
      <c r="F4596" s="17">
        <v>24</v>
      </c>
      <c r="G4596" s="40">
        <f>DATE(D4596,E4596,F4596)</f>
        <v>38041</v>
      </c>
      <c r="H4596">
        <f>INT((G4596-DATE(YEAR(G4596-WEEKDAY(G4596-1)+4),1,3)+WEEKDAY(DATE(YEAR(G4596-WEEKDAY(G4596-1)+4),1,3))+5)/7)</f>
        <v>9</v>
      </c>
      <c r="I4596" s="38">
        <v>0</v>
      </c>
      <c r="J4596" s="38">
        <v>0.2951388888888889</v>
      </c>
      <c r="K4596">
        <v>1802</v>
      </c>
      <c r="L4596">
        <v>46</v>
      </c>
      <c r="O4596">
        <v>8</v>
      </c>
      <c r="P4596">
        <v>3</v>
      </c>
      <c r="Q4596">
        <v>1</v>
      </c>
      <c r="W4596" s="41" t="s">
        <v>278</v>
      </c>
      <c r="X4596">
        <v>0</v>
      </c>
      <c r="Y4596">
        <v>1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</row>
    <row r="4597" spans="1:43" x14ac:dyDescent="0.15">
      <c r="A4597">
        <v>1182</v>
      </c>
      <c r="B4597">
        <v>42</v>
      </c>
      <c r="C4597">
        <v>9</v>
      </c>
      <c r="D4597" s="17">
        <v>2004</v>
      </c>
      <c r="E4597" s="17">
        <v>2</v>
      </c>
      <c r="F4597" s="17">
        <v>25</v>
      </c>
      <c r="G4597" s="40">
        <f>DATE(D4597,E4597,F4597)</f>
        <v>38042</v>
      </c>
      <c r="H4597">
        <f>INT((G4597-DATE(YEAR(G4597-WEEKDAY(G4597-1)+4),1,3)+WEEKDAY(DATE(YEAR(G4597-WEEKDAY(G4597-1)+4),1,3))+5)/7)</f>
        <v>9</v>
      </c>
      <c r="I4597" s="38">
        <v>0</v>
      </c>
      <c r="J4597" s="38">
        <v>0.3923611111111111</v>
      </c>
      <c r="K4597">
        <v>6113</v>
      </c>
      <c r="L4597">
        <v>35</v>
      </c>
      <c r="O4597">
        <v>8</v>
      </c>
      <c r="P4597">
        <v>3</v>
      </c>
      <c r="Q4597">
        <v>1</v>
      </c>
      <c r="W4597" s="41" t="s">
        <v>118</v>
      </c>
      <c r="X4597">
        <v>1</v>
      </c>
      <c r="Y4597">
        <v>0</v>
      </c>
      <c r="Z4597">
        <v>1</v>
      </c>
      <c r="AA4597">
        <v>0</v>
      </c>
      <c r="AB4597">
        <v>0</v>
      </c>
      <c r="AC4597">
        <v>0</v>
      </c>
      <c r="AD4597">
        <v>0</v>
      </c>
      <c r="AE4597">
        <v>1</v>
      </c>
    </row>
    <row r="4598" spans="1:43" x14ac:dyDescent="0.15">
      <c r="A4598">
        <v>1039</v>
      </c>
      <c r="B4598">
        <v>37</v>
      </c>
      <c r="C4598">
        <v>9</v>
      </c>
      <c r="D4598" s="17">
        <v>2004</v>
      </c>
      <c r="E4598" s="17">
        <v>3</v>
      </c>
      <c r="F4598" s="17">
        <v>1</v>
      </c>
      <c r="G4598" s="40">
        <f t="shared" ref="G4598:G4606" si="560">DATE(D4598,E4598,F4598)</f>
        <v>38047</v>
      </c>
      <c r="H4598">
        <f t="shared" ref="H4598:H4606" si="561">INT((G4598-DATE(YEAR(G4598-WEEKDAY(G4598-1)+4),1,3)+WEEKDAY(DATE(YEAR(G4598-WEEKDAY(G4598-1)+4),1,3))+5)/7)</f>
        <v>10</v>
      </c>
      <c r="I4598" s="38">
        <v>0</v>
      </c>
      <c r="J4598" s="38">
        <v>0.33680555555555558</v>
      </c>
      <c r="K4598">
        <v>5479</v>
      </c>
      <c r="L4598">
        <v>40</v>
      </c>
      <c r="O4598">
        <v>8</v>
      </c>
      <c r="P4598">
        <v>3</v>
      </c>
      <c r="Q4598">
        <v>2</v>
      </c>
      <c r="T4598">
        <v>2</v>
      </c>
      <c r="W4598" s="41" t="s">
        <v>741</v>
      </c>
      <c r="X4598">
        <v>0</v>
      </c>
      <c r="Y4598">
        <v>1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M4598" t="s">
        <v>2920</v>
      </c>
    </row>
    <row r="4599" spans="1:43" x14ac:dyDescent="0.15">
      <c r="A4599">
        <v>1035</v>
      </c>
      <c r="B4599">
        <v>37</v>
      </c>
      <c r="C4599">
        <v>9</v>
      </c>
      <c r="D4599" s="19">
        <v>2004</v>
      </c>
      <c r="E4599" s="19">
        <v>3</v>
      </c>
      <c r="F4599" s="19">
        <v>1</v>
      </c>
      <c r="G4599" s="40">
        <f t="shared" si="560"/>
        <v>38047</v>
      </c>
      <c r="H4599">
        <f t="shared" si="561"/>
        <v>10</v>
      </c>
      <c r="I4599" s="38">
        <v>0</v>
      </c>
      <c r="J4599" s="38">
        <v>0.3430555555555555</v>
      </c>
      <c r="L4599">
        <v>36</v>
      </c>
      <c r="O4599">
        <v>8</v>
      </c>
      <c r="P4599">
        <v>3</v>
      </c>
      <c r="Q4599">
        <v>1</v>
      </c>
      <c r="W4599" s="41" t="s">
        <v>118</v>
      </c>
      <c r="X4599">
        <v>0</v>
      </c>
      <c r="Y4599">
        <v>1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</row>
    <row r="4600" spans="1:43" x14ac:dyDescent="0.15">
      <c r="A4600">
        <v>1018</v>
      </c>
      <c r="B4600">
        <v>36</v>
      </c>
      <c r="C4600">
        <v>10</v>
      </c>
      <c r="D4600" s="17">
        <v>2004</v>
      </c>
      <c r="E4600" s="17">
        <v>3</v>
      </c>
      <c r="F4600" s="17">
        <v>4</v>
      </c>
      <c r="G4600" s="40">
        <f t="shared" si="560"/>
        <v>38050</v>
      </c>
      <c r="H4600">
        <f t="shared" si="561"/>
        <v>10</v>
      </c>
      <c r="I4600" s="38">
        <v>0</v>
      </c>
      <c r="J4600" s="38">
        <v>0.29444444444444445</v>
      </c>
      <c r="K4600">
        <v>6087</v>
      </c>
      <c r="L4600">
        <v>45</v>
      </c>
      <c r="O4600">
        <v>8</v>
      </c>
      <c r="P4600">
        <v>3</v>
      </c>
      <c r="Q4600">
        <v>1</v>
      </c>
      <c r="R4600">
        <v>36.9</v>
      </c>
      <c r="S4600">
        <v>0</v>
      </c>
      <c r="T4600">
        <v>2</v>
      </c>
      <c r="W4600" s="41" t="s">
        <v>118</v>
      </c>
      <c r="X4600">
        <v>0</v>
      </c>
      <c r="Y4600">
        <v>1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</row>
    <row r="4601" spans="1:43" x14ac:dyDescent="0.15">
      <c r="A4601">
        <v>5525</v>
      </c>
      <c r="B4601">
        <v>225</v>
      </c>
      <c r="C4601">
        <v>9</v>
      </c>
      <c r="D4601" s="17">
        <v>2008</v>
      </c>
      <c r="E4601" s="17">
        <v>3</v>
      </c>
      <c r="F4601" s="17">
        <v>3</v>
      </c>
      <c r="G4601" s="40">
        <f t="shared" si="560"/>
        <v>39510</v>
      </c>
      <c r="H4601">
        <f t="shared" si="561"/>
        <v>10</v>
      </c>
      <c r="I4601" s="29">
        <v>0.41250000000000003</v>
      </c>
      <c r="J4601" s="29">
        <v>0.41249999999999998</v>
      </c>
      <c r="K4601">
        <v>7957</v>
      </c>
      <c r="N4601">
        <v>40</v>
      </c>
      <c r="O4601">
        <v>8</v>
      </c>
      <c r="P4601">
        <v>3</v>
      </c>
      <c r="Q4601">
        <v>2</v>
      </c>
      <c r="R4601">
        <v>36.6</v>
      </c>
      <c r="S4601">
        <v>0</v>
      </c>
      <c r="T4601">
        <v>3</v>
      </c>
      <c r="W4601" s="41" t="s">
        <v>118</v>
      </c>
      <c r="X4601">
        <v>0</v>
      </c>
      <c r="Y4601">
        <v>1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</row>
    <row r="4602" spans="1:43" x14ac:dyDescent="0.15">
      <c r="A4602">
        <v>5523</v>
      </c>
      <c r="B4602">
        <v>225</v>
      </c>
      <c r="C4602">
        <v>9</v>
      </c>
      <c r="D4602" s="19">
        <v>2008</v>
      </c>
      <c r="E4602" s="19">
        <v>3</v>
      </c>
      <c r="F4602" s="19">
        <v>3</v>
      </c>
      <c r="G4602" s="40">
        <f t="shared" si="560"/>
        <v>39510</v>
      </c>
      <c r="H4602">
        <f t="shared" si="561"/>
        <v>10</v>
      </c>
      <c r="I4602" s="29">
        <v>0.39861111111111108</v>
      </c>
      <c r="J4602" s="29">
        <v>0.39861111111111114</v>
      </c>
      <c r="N4602">
        <v>40</v>
      </c>
      <c r="O4602">
        <v>8</v>
      </c>
      <c r="P4602">
        <v>3</v>
      </c>
      <c r="Q4602">
        <v>1</v>
      </c>
      <c r="X4602">
        <v>1</v>
      </c>
      <c r="Y4602">
        <v>0</v>
      </c>
      <c r="Z4602">
        <v>1</v>
      </c>
      <c r="AA4602">
        <v>0</v>
      </c>
      <c r="AB4602">
        <v>0</v>
      </c>
      <c r="AC4602">
        <v>0</v>
      </c>
      <c r="AD4602">
        <v>0</v>
      </c>
      <c r="AE4602">
        <v>1</v>
      </c>
      <c r="AM4602" t="s">
        <v>2920</v>
      </c>
    </row>
    <row r="4603" spans="1:43" x14ac:dyDescent="0.15">
      <c r="A4603">
        <v>5539</v>
      </c>
      <c r="B4603">
        <v>225</v>
      </c>
      <c r="C4603">
        <v>10</v>
      </c>
      <c r="D4603" s="19">
        <v>2008</v>
      </c>
      <c r="E4603" s="19">
        <v>3</v>
      </c>
      <c r="F4603" s="19">
        <v>4</v>
      </c>
      <c r="G4603" s="40">
        <f t="shared" si="560"/>
        <v>39511</v>
      </c>
      <c r="H4603">
        <f t="shared" si="561"/>
        <v>10</v>
      </c>
      <c r="I4603" s="29">
        <v>0.36736111111111108</v>
      </c>
      <c r="J4603" s="29">
        <v>0.36736111111111108</v>
      </c>
      <c r="K4603">
        <v>7961</v>
      </c>
      <c r="N4603">
        <v>40</v>
      </c>
      <c r="O4603">
        <v>8</v>
      </c>
      <c r="P4603">
        <v>3</v>
      </c>
      <c r="Q4603">
        <v>2</v>
      </c>
      <c r="T4603">
        <v>3</v>
      </c>
      <c r="W4603" s="41" t="s">
        <v>118</v>
      </c>
      <c r="X4603">
        <v>0</v>
      </c>
      <c r="Y4603">
        <v>1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</row>
    <row r="4604" spans="1:43" x14ac:dyDescent="0.15">
      <c r="A4604">
        <v>5560</v>
      </c>
      <c r="B4604">
        <v>226</v>
      </c>
      <c r="C4604">
        <v>10</v>
      </c>
      <c r="D4604" s="17">
        <v>2008</v>
      </c>
      <c r="E4604" s="17">
        <v>3</v>
      </c>
      <c r="F4604" s="17">
        <v>6</v>
      </c>
      <c r="G4604" s="40">
        <f t="shared" si="560"/>
        <v>39513</v>
      </c>
      <c r="H4604">
        <f t="shared" si="561"/>
        <v>10</v>
      </c>
      <c r="I4604" s="29">
        <v>0.43055555555555558</v>
      </c>
      <c r="J4604" s="29">
        <v>0.43055555555555558</v>
      </c>
      <c r="K4604">
        <v>7965</v>
      </c>
      <c r="N4604">
        <v>40</v>
      </c>
      <c r="O4604">
        <v>8</v>
      </c>
      <c r="P4604">
        <v>3</v>
      </c>
      <c r="Q4604">
        <v>1</v>
      </c>
      <c r="T4604">
        <v>3</v>
      </c>
      <c r="W4604" s="41" t="s">
        <v>118</v>
      </c>
      <c r="X4604">
        <v>1</v>
      </c>
      <c r="Y4604">
        <v>0</v>
      </c>
      <c r="Z4604">
        <v>1</v>
      </c>
      <c r="AA4604">
        <v>0</v>
      </c>
      <c r="AB4604">
        <v>0</v>
      </c>
      <c r="AC4604">
        <v>0</v>
      </c>
      <c r="AD4604">
        <v>0</v>
      </c>
      <c r="AE4604">
        <v>1</v>
      </c>
    </row>
    <row r="4605" spans="1:43" x14ac:dyDescent="0.15">
      <c r="A4605">
        <v>5567</v>
      </c>
      <c r="B4605">
        <v>226</v>
      </c>
      <c r="C4605">
        <v>10</v>
      </c>
      <c r="D4605" s="17">
        <v>2008</v>
      </c>
      <c r="E4605" s="17">
        <v>3</v>
      </c>
      <c r="F4605" s="17">
        <v>7</v>
      </c>
      <c r="G4605" s="40">
        <f t="shared" si="560"/>
        <v>39514</v>
      </c>
      <c r="H4605">
        <f t="shared" si="561"/>
        <v>10</v>
      </c>
      <c r="I4605" s="29">
        <v>0.45</v>
      </c>
      <c r="J4605" s="29">
        <v>0.45</v>
      </c>
      <c r="K4605">
        <v>7967</v>
      </c>
      <c r="N4605">
        <v>30</v>
      </c>
      <c r="O4605">
        <v>8</v>
      </c>
      <c r="P4605">
        <v>3</v>
      </c>
      <c r="Q4605">
        <v>2</v>
      </c>
      <c r="T4605">
        <v>3</v>
      </c>
      <c r="W4605" s="41" t="s">
        <v>278</v>
      </c>
      <c r="X4605">
        <v>0</v>
      </c>
      <c r="Y4605">
        <v>1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</row>
    <row r="4606" spans="1:43" x14ac:dyDescent="0.15">
      <c r="A4606">
        <v>5563</v>
      </c>
      <c r="B4606">
        <v>226</v>
      </c>
      <c r="C4606">
        <v>10</v>
      </c>
      <c r="D4606" s="17">
        <v>2008</v>
      </c>
      <c r="E4606" s="17">
        <v>3</v>
      </c>
      <c r="F4606" s="17">
        <v>7</v>
      </c>
      <c r="G4606" s="40">
        <f t="shared" si="560"/>
        <v>39514</v>
      </c>
      <c r="H4606">
        <f t="shared" si="561"/>
        <v>10</v>
      </c>
      <c r="I4606" s="29">
        <v>0.36388888888888887</v>
      </c>
      <c r="J4606" s="29">
        <v>0.36388888888888887</v>
      </c>
      <c r="N4606">
        <v>30</v>
      </c>
      <c r="O4606">
        <v>8</v>
      </c>
      <c r="P4606">
        <v>3</v>
      </c>
      <c r="Q4606">
        <v>2</v>
      </c>
      <c r="W4606" s="41" t="s">
        <v>118</v>
      </c>
      <c r="X4606">
        <v>1</v>
      </c>
      <c r="Y4606">
        <v>0</v>
      </c>
      <c r="Z4606">
        <v>1</v>
      </c>
      <c r="AA4606">
        <v>0</v>
      </c>
      <c r="AB4606">
        <v>0</v>
      </c>
      <c r="AC4606">
        <v>0</v>
      </c>
      <c r="AD4606">
        <v>0</v>
      </c>
      <c r="AE4606">
        <v>1</v>
      </c>
    </row>
    <row r="4607" spans="1:43" x14ac:dyDescent="0.15">
      <c r="A4607">
        <v>953</v>
      </c>
      <c r="B4607">
        <v>34</v>
      </c>
      <c r="C4607">
        <v>10</v>
      </c>
      <c r="D4607" s="17">
        <v>2004</v>
      </c>
      <c r="E4607" s="17">
        <v>3</v>
      </c>
      <c r="F4607" s="17">
        <v>8</v>
      </c>
      <c r="G4607" s="40">
        <f t="shared" ref="G4607:G4618" si="562">DATE(D4607,E4607,F4607)</f>
        <v>38054</v>
      </c>
      <c r="H4607">
        <f t="shared" ref="H4607:H4618" si="563">INT((G4607-DATE(YEAR(G4607-WEEKDAY(G4607-1)+4),1,3)+WEEKDAY(DATE(YEAR(G4607-WEEKDAY(G4607-1)+4),1,3))+5)/7)</f>
        <v>11</v>
      </c>
      <c r="I4607" s="38">
        <v>0</v>
      </c>
      <c r="J4607" s="38">
        <v>0.37777777777777777</v>
      </c>
      <c r="K4607">
        <v>4762</v>
      </c>
      <c r="L4607">
        <v>46</v>
      </c>
      <c r="O4607">
        <v>8</v>
      </c>
      <c r="P4607">
        <v>3</v>
      </c>
      <c r="Q4607">
        <v>2</v>
      </c>
      <c r="T4607">
        <v>2</v>
      </c>
      <c r="W4607" s="41" t="s">
        <v>278</v>
      </c>
      <c r="X4607">
        <v>0</v>
      </c>
      <c r="Y4607">
        <v>1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M4607" t="s">
        <v>2920</v>
      </c>
    </row>
    <row r="4608" spans="1:43" x14ac:dyDescent="0.15">
      <c r="A4608">
        <v>1004</v>
      </c>
      <c r="B4608">
        <v>35</v>
      </c>
      <c r="C4608">
        <v>10</v>
      </c>
      <c r="D4608" s="17">
        <v>2004</v>
      </c>
      <c r="E4608" s="17">
        <v>3</v>
      </c>
      <c r="F4608" s="17">
        <v>8</v>
      </c>
      <c r="G4608" s="40">
        <f t="shared" si="562"/>
        <v>38054</v>
      </c>
      <c r="H4608">
        <f t="shared" si="563"/>
        <v>11</v>
      </c>
      <c r="I4608" s="38">
        <v>0</v>
      </c>
      <c r="J4608" s="38">
        <v>0.33402777777777781</v>
      </c>
      <c r="K4608">
        <v>6150</v>
      </c>
      <c r="L4608">
        <v>31</v>
      </c>
      <c r="O4608">
        <v>8</v>
      </c>
      <c r="P4608">
        <v>3</v>
      </c>
      <c r="Q4608">
        <v>2</v>
      </c>
      <c r="T4608">
        <v>2</v>
      </c>
      <c r="W4608" s="41" t="s">
        <v>50</v>
      </c>
      <c r="X4608">
        <v>0</v>
      </c>
      <c r="Y4608">
        <v>1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</row>
    <row r="4609" spans="1:42" x14ac:dyDescent="0.15">
      <c r="A4609">
        <v>962</v>
      </c>
      <c r="B4609">
        <v>34</v>
      </c>
      <c r="C4609">
        <v>10</v>
      </c>
      <c r="D4609" s="19">
        <v>2004</v>
      </c>
      <c r="E4609" s="19">
        <v>3</v>
      </c>
      <c r="F4609" s="19">
        <v>8</v>
      </c>
      <c r="G4609" s="40">
        <f t="shared" si="562"/>
        <v>38054</v>
      </c>
      <c r="H4609">
        <f t="shared" si="563"/>
        <v>11</v>
      </c>
      <c r="I4609" s="38">
        <v>0</v>
      </c>
      <c r="J4609" s="38">
        <v>0.49652777777777773</v>
      </c>
      <c r="K4609">
        <v>1949</v>
      </c>
      <c r="L4609">
        <v>34</v>
      </c>
      <c r="O4609">
        <v>8</v>
      </c>
      <c r="P4609">
        <v>3</v>
      </c>
      <c r="Q4609">
        <v>1</v>
      </c>
      <c r="W4609" s="41" t="s">
        <v>118</v>
      </c>
      <c r="X4609">
        <v>1</v>
      </c>
      <c r="Y4609">
        <v>0</v>
      </c>
      <c r="Z4609">
        <v>1</v>
      </c>
      <c r="AA4609">
        <v>0</v>
      </c>
      <c r="AB4609">
        <v>0</v>
      </c>
      <c r="AC4609">
        <v>0</v>
      </c>
      <c r="AD4609">
        <v>0</v>
      </c>
      <c r="AE4609">
        <v>1</v>
      </c>
    </row>
    <row r="4610" spans="1:42" x14ac:dyDescent="0.15">
      <c r="A4610">
        <v>973</v>
      </c>
      <c r="B4610">
        <v>34</v>
      </c>
      <c r="C4610">
        <v>10</v>
      </c>
      <c r="D4610" s="17">
        <v>2004</v>
      </c>
      <c r="E4610" s="17">
        <v>3</v>
      </c>
      <c r="F4610" s="17">
        <v>9</v>
      </c>
      <c r="G4610" s="40">
        <f t="shared" si="562"/>
        <v>38055</v>
      </c>
      <c r="H4610">
        <f t="shared" si="563"/>
        <v>11</v>
      </c>
      <c r="I4610" s="38">
        <v>0</v>
      </c>
      <c r="J4610" s="38">
        <v>0.43611111111111112</v>
      </c>
      <c r="K4610">
        <v>2645</v>
      </c>
      <c r="L4610">
        <v>33</v>
      </c>
      <c r="O4610">
        <v>8</v>
      </c>
      <c r="P4610">
        <v>3</v>
      </c>
      <c r="Q4610">
        <v>1</v>
      </c>
      <c r="R4610">
        <v>35.700000000000003</v>
      </c>
      <c r="S4610">
        <v>0</v>
      </c>
      <c r="W4610" s="41" t="s">
        <v>118</v>
      </c>
      <c r="X4610">
        <v>1</v>
      </c>
      <c r="Y4610">
        <v>0</v>
      </c>
      <c r="Z4610">
        <v>1</v>
      </c>
      <c r="AA4610">
        <v>0</v>
      </c>
      <c r="AB4610">
        <v>0</v>
      </c>
      <c r="AC4610">
        <v>0</v>
      </c>
      <c r="AD4610">
        <v>0</v>
      </c>
      <c r="AE4610">
        <v>1</v>
      </c>
    </row>
    <row r="4611" spans="1:42" x14ac:dyDescent="0.15">
      <c r="A4611">
        <v>930</v>
      </c>
      <c r="B4611">
        <v>33</v>
      </c>
      <c r="C4611">
        <v>10</v>
      </c>
      <c r="D4611" s="17">
        <v>2004</v>
      </c>
      <c r="E4611" s="17">
        <v>3</v>
      </c>
      <c r="F4611" s="17">
        <v>10</v>
      </c>
      <c r="G4611" s="40">
        <f t="shared" si="562"/>
        <v>38056</v>
      </c>
      <c r="H4611">
        <f t="shared" si="563"/>
        <v>11</v>
      </c>
      <c r="I4611" s="38">
        <v>0</v>
      </c>
      <c r="J4611" s="38">
        <v>0.3576388888888889</v>
      </c>
      <c r="K4611">
        <v>59</v>
      </c>
      <c r="L4611">
        <v>41</v>
      </c>
      <c r="O4611">
        <v>8</v>
      </c>
      <c r="P4611">
        <v>3</v>
      </c>
      <c r="Q4611">
        <v>1</v>
      </c>
      <c r="T4611">
        <v>2</v>
      </c>
      <c r="W4611" s="41" t="s">
        <v>118</v>
      </c>
      <c r="X4611">
        <v>3</v>
      </c>
      <c r="Y4611">
        <v>0</v>
      </c>
      <c r="Z4611">
        <v>0</v>
      </c>
      <c r="AA4611">
        <v>0</v>
      </c>
      <c r="AB4611">
        <v>1</v>
      </c>
      <c r="AC4611">
        <v>0</v>
      </c>
      <c r="AD4611">
        <v>0</v>
      </c>
      <c r="AE4611">
        <v>1</v>
      </c>
    </row>
    <row r="4612" spans="1:42" x14ac:dyDescent="0.15">
      <c r="A4612">
        <v>942</v>
      </c>
      <c r="B4612">
        <v>33</v>
      </c>
      <c r="C4612">
        <v>10</v>
      </c>
      <c r="D4612" s="17">
        <v>2004</v>
      </c>
      <c r="E4612" s="17">
        <v>3</v>
      </c>
      <c r="F4612" s="17">
        <v>10</v>
      </c>
      <c r="G4612" s="40">
        <f t="shared" si="562"/>
        <v>38056</v>
      </c>
      <c r="H4612">
        <f t="shared" si="563"/>
        <v>11</v>
      </c>
      <c r="I4612" s="38">
        <v>0</v>
      </c>
      <c r="J4612" s="38">
        <v>0.41875000000000001</v>
      </c>
      <c r="K4612">
        <v>1343</v>
      </c>
      <c r="L4612">
        <v>32</v>
      </c>
      <c r="O4612">
        <v>8</v>
      </c>
      <c r="P4612">
        <v>3</v>
      </c>
      <c r="Q4612">
        <v>1</v>
      </c>
      <c r="W4612" s="41" t="s">
        <v>118</v>
      </c>
      <c r="X4612">
        <v>0</v>
      </c>
      <c r="Y4612">
        <v>1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P4612" t="s">
        <v>281</v>
      </c>
    </row>
    <row r="4613" spans="1:42" x14ac:dyDescent="0.15">
      <c r="A4613">
        <v>900</v>
      </c>
      <c r="B4613">
        <v>32</v>
      </c>
      <c r="C4613">
        <v>11</v>
      </c>
      <c r="D4613" s="17">
        <v>2004</v>
      </c>
      <c r="E4613" s="17">
        <v>3</v>
      </c>
      <c r="F4613" s="17">
        <v>11</v>
      </c>
      <c r="G4613" s="40">
        <f t="shared" si="562"/>
        <v>38057</v>
      </c>
      <c r="H4613">
        <f t="shared" si="563"/>
        <v>11</v>
      </c>
      <c r="I4613" s="38">
        <v>0</v>
      </c>
      <c r="J4613" s="38">
        <v>0.43541666666666662</v>
      </c>
      <c r="K4613">
        <v>6162</v>
      </c>
      <c r="L4613">
        <v>37</v>
      </c>
      <c r="O4613">
        <v>8</v>
      </c>
      <c r="P4613">
        <v>3</v>
      </c>
      <c r="Q4613">
        <v>1</v>
      </c>
      <c r="T4613">
        <v>2</v>
      </c>
      <c r="W4613" s="41" t="s">
        <v>49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</row>
    <row r="4614" spans="1:42" x14ac:dyDescent="0.15">
      <c r="A4614">
        <v>5582</v>
      </c>
      <c r="B4614">
        <v>227</v>
      </c>
      <c r="C4614">
        <v>11</v>
      </c>
      <c r="D4614" s="17">
        <v>2008</v>
      </c>
      <c r="E4614" s="17">
        <v>3</v>
      </c>
      <c r="F4614" s="17">
        <v>11</v>
      </c>
      <c r="G4614" s="40">
        <f t="shared" si="562"/>
        <v>39518</v>
      </c>
      <c r="H4614">
        <f t="shared" si="563"/>
        <v>11</v>
      </c>
      <c r="I4614" s="29">
        <v>0.40486111111111112</v>
      </c>
      <c r="J4614" s="29">
        <v>0.40486111111111112</v>
      </c>
      <c r="N4614">
        <v>30</v>
      </c>
      <c r="O4614">
        <v>8</v>
      </c>
      <c r="P4614">
        <v>3</v>
      </c>
      <c r="Q4614">
        <v>1</v>
      </c>
      <c r="T4614">
        <v>3</v>
      </c>
      <c r="W4614" s="41" t="s">
        <v>50</v>
      </c>
      <c r="X4614">
        <v>3</v>
      </c>
      <c r="Y4614">
        <v>0</v>
      </c>
      <c r="Z4614">
        <v>0</v>
      </c>
      <c r="AA4614">
        <v>0</v>
      </c>
      <c r="AB4614">
        <v>1</v>
      </c>
      <c r="AC4614">
        <v>0</v>
      </c>
      <c r="AD4614">
        <v>0</v>
      </c>
      <c r="AE4614">
        <v>1</v>
      </c>
    </row>
    <row r="4615" spans="1:42" x14ac:dyDescent="0.15">
      <c r="A4615">
        <v>5585</v>
      </c>
      <c r="B4615">
        <v>227</v>
      </c>
      <c r="C4615">
        <v>11</v>
      </c>
      <c r="D4615" s="19">
        <v>2008</v>
      </c>
      <c r="E4615" s="19">
        <v>3</v>
      </c>
      <c r="F4615" s="19">
        <v>11</v>
      </c>
      <c r="G4615" s="40">
        <f t="shared" si="562"/>
        <v>39518</v>
      </c>
      <c r="H4615">
        <f t="shared" si="563"/>
        <v>11</v>
      </c>
      <c r="I4615" s="29">
        <v>0.4548611111111111</v>
      </c>
      <c r="J4615" s="29">
        <v>0.45486111111111116</v>
      </c>
      <c r="K4615">
        <v>7977</v>
      </c>
      <c r="N4615">
        <v>30</v>
      </c>
      <c r="O4615">
        <v>8</v>
      </c>
      <c r="P4615">
        <v>3</v>
      </c>
      <c r="Q4615">
        <v>2</v>
      </c>
      <c r="T4615">
        <v>3</v>
      </c>
      <c r="W4615" s="41" t="s">
        <v>118</v>
      </c>
      <c r="X4615">
        <v>0</v>
      </c>
      <c r="Y4615">
        <v>1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</row>
    <row r="4616" spans="1:42" x14ac:dyDescent="0.15">
      <c r="A4616">
        <v>5581</v>
      </c>
      <c r="B4616">
        <v>227</v>
      </c>
      <c r="C4616">
        <v>11</v>
      </c>
      <c r="D4616" s="17">
        <v>2008</v>
      </c>
      <c r="E4616" s="17">
        <v>3</v>
      </c>
      <c r="F4616" s="17">
        <v>11</v>
      </c>
      <c r="G4616" s="40">
        <f t="shared" si="562"/>
        <v>39518</v>
      </c>
      <c r="H4616">
        <f t="shared" si="563"/>
        <v>11</v>
      </c>
      <c r="I4616" s="29">
        <v>0.38125000000000003</v>
      </c>
      <c r="J4616" s="29">
        <v>0.38124999999999998</v>
      </c>
      <c r="K4616">
        <v>7975</v>
      </c>
      <c r="N4616">
        <v>40</v>
      </c>
      <c r="O4616">
        <v>8</v>
      </c>
      <c r="P4616">
        <v>3</v>
      </c>
      <c r="Q4616">
        <v>2</v>
      </c>
      <c r="R4616">
        <v>36</v>
      </c>
      <c r="S4616">
        <v>0</v>
      </c>
      <c r="W4616" s="41" t="s">
        <v>50</v>
      </c>
      <c r="X4616">
        <v>0</v>
      </c>
      <c r="Y4616">
        <v>1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</row>
    <row r="4617" spans="1:42" x14ac:dyDescent="0.15">
      <c r="A4617">
        <v>5589</v>
      </c>
      <c r="B4617">
        <v>227</v>
      </c>
      <c r="C4617">
        <v>11</v>
      </c>
      <c r="D4617" s="17">
        <v>2008</v>
      </c>
      <c r="E4617" s="17">
        <v>3</v>
      </c>
      <c r="F4617" s="17">
        <v>12</v>
      </c>
      <c r="G4617" s="40">
        <f t="shared" si="562"/>
        <v>39519</v>
      </c>
      <c r="H4617">
        <f t="shared" si="563"/>
        <v>11</v>
      </c>
      <c r="I4617" s="29">
        <v>0.36805555555555558</v>
      </c>
      <c r="J4617" s="29">
        <v>0.36805555555555552</v>
      </c>
      <c r="N4617">
        <v>30</v>
      </c>
      <c r="O4617">
        <v>8</v>
      </c>
      <c r="P4617">
        <v>3</v>
      </c>
      <c r="Q4617">
        <v>1</v>
      </c>
      <c r="R4617">
        <v>38</v>
      </c>
      <c r="S4617">
        <v>1</v>
      </c>
      <c r="T4617">
        <v>3</v>
      </c>
      <c r="W4617" s="41" t="s">
        <v>118</v>
      </c>
      <c r="X4617">
        <v>0</v>
      </c>
      <c r="Y4617">
        <v>1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</row>
    <row r="4618" spans="1:42" x14ac:dyDescent="0.15">
      <c r="A4618">
        <v>5601</v>
      </c>
      <c r="B4618">
        <v>227</v>
      </c>
      <c r="C4618">
        <v>11</v>
      </c>
      <c r="D4618" s="19">
        <v>2008</v>
      </c>
      <c r="E4618" s="19">
        <v>3</v>
      </c>
      <c r="F4618" s="19">
        <v>14</v>
      </c>
      <c r="G4618" s="40">
        <f t="shared" si="562"/>
        <v>39521</v>
      </c>
      <c r="H4618">
        <f t="shared" si="563"/>
        <v>11</v>
      </c>
      <c r="I4618" s="29">
        <v>0.3611111111111111</v>
      </c>
      <c r="J4618" s="29">
        <v>0.3611111111111111</v>
      </c>
      <c r="N4618">
        <v>40</v>
      </c>
      <c r="O4618">
        <v>8</v>
      </c>
      <c r="P4618">
        <v>3</v>
      </c>
      <c r="Q4618">
        <v>1</v>
      </c>
      <c r="R4618">
        <v>37</v>
      </c>
      <c r="S4618">
        <v>0</v>
      </c>
      <c r="T4618">
        <v>3</v>
      </c>
      <c r="W4618" s="41" t="s">
        <v>118</v>
      </c>
      <c r="X4618">
        <v>1</v>
      </c>
      <c r="Y4618">
        <v>0</v>
      </c>
      <c r="Z4618">
        <v>1</v>
      </c>
      <c r="AA4618">
        <v>0</v>
      </c>
      <c r="AB4618">
        <v>0</v>
      </c>
      <c r="AC4618">
        <v>0</v>
      </c>
      <c r="AD4618">
        <v>0</v>
      </c>
      <c r="AE4618">
        <v>1</v>
      </c>
    </row>
    <row r="4619" spans="1:42" x14ac:dyDescent="0.15">
      <c r="A4619">
        <v>923</v>
      </c>
      <c r="B4619">
        <v>32</v>
      </c>
      <c r="C4619">
        <v>11</v>
      </c>
      <c r="D4619" s="17">
        <v>2004</v>
      </c>
      <c r="E4619" s="17">
        <v>3</v>
      </c>
      <c r="F4619" s="17">
        <v>15</v>
      </c>
      <c r="G4619" s="40">
        <f t="shared" ref="G4619:G4634" si="564">DATE(D4619,E4619,F4619)</f>
        <v>38061</v>
      </c>
      <c r="H4619">
        <f t="shared" ref="H4619:H4634" si="565">INT((G4619-DATE(YEAR(G4619-WEEKDAY(G4619-1)+4),1,3)+WEEKDAY(DATE(YEAR(G4619-WEEKDAY(G4619-1)+4),1,3))+5)/7)</f>
        <v>12</v>
      </c>
      <c r="I4619" s="38">
        <v>0</v>
      </c>
      <c r="J4619" s="38">
        <v>0.33611111111111108</v>
      </c>
      <c r="K4619">
        <v>6168</v>
      </c>
      <c r="L4619">
        <v>35</v>
      </c>
      <c r="O4619">
        <v>8</v>
      </c>
      <c r="P4619">
        <v>3</v>
      </c>
      <c r="Q4619">
        <v>1</v>
      </c>
      <c r="T4619">
        <v>2</v>
      </c>
      <c r="W4619" s="41" t="s">
        <v>118</v>
      </c>
      <c r="X4619">
        <v>0</v>
      </c>
      <c r="Y4619">
        <v>1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</row>
    <row r="4620" spans="1:42" x14ac:dyDescent="0.15">
      <c r="A4620">
        <v>918</v>
      </c>
      <c r="B4620">
        <v>32</v>
      </c>
      <c r="C4620">
        <v>11</v>
      </c>
      <c r="D4620" s="17">
        <v>2004</v>
      </c>
      <c r="E4620" s="17">
        <v>3</v>
      </c>
      <c r="F4620" s="17">
        <v>15</v>
      </c>
      <c r="G4620" s="40">
        <f t="shared" si="564"/>
        <v>38061</v>
      </c>
      <c r="H4620">
        <f t="shared" si="565"/>
        <v>12</v>
      </c>
      <c r="I4620" s="38">
        <v>8</v>
      </c>
      <c r="J4620" s="38">
        <v>8</v>
      </c>
      <c r="K4620">
        <v>4668</v>
      </c>
      <c r="L4620">
        <v>49</v>
      </c>
      <c r="O4620">
        <v>8</v>
      </c>
      <c r="P4620">
        <v>3</v>
      </c>
      <c r="Q4620">
        <v>1</v>
      </c>
      <c r="T4620">
        <v>2</v>
      </c>
      <c r="W4620" s="41" t="s">
        <v>357</v>
      </c>
      <c r="X4620">
        <v>0</v>
      </c>
      <c r="Y4620">
        <v>1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</row>
    <row r="4621" spans="1:42" x14ac:dyDescent="0.15">
      <c r="A4621">
        <v>878</v>
      </c>
      <c r="B4621">
        <v>31</v>
      </c>
      <c r="C4621">
        <v>11</v>
      </c>
      <c r="D4621" s="17">
        <v>2004</v>
      </c>
      <c r="E4621" s="17">
        <v>3</v>
      </c>
      <c r="F4621" s="17">
        <v>15</v>
      </c>
      <c r="G4621" s="40">
        <f t="shared" si="564"/>
        <v>38061</v>
      </c>
      <c r="H4621">
        <f t="shared" si="565"/>
        <v>12</v>
      </c>
      <c r="I4621" s="38">
        <v>0</v>
      </c>
      <c r="J4621" s="38">
        <v>0.44791666666666669</v>
      </c>
      <c r="K4621">
        <v>6172</v>
      </c>
      <c r="L4621">
        <v>30</v>
      </c>
      <c r="O4621">
        <v>8</v>
      </c>
      <c r="P4621">
        <v>3</v>
      </c>
      <c r="Q4621">
        <v>1</v>
      </c>
      <c r="W4621" s="41" t="s">
        <v>283</v>
      </c>
      <c r="X4621">
        <v>0</v>
      </c>
      <c r="Y4621">
        <v>1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</row>
    <row r="4622" spans="1:42" x14ac:dyDescent="0.15">
      <c r="A4622">
        <v>844</v>
      </c>
      <c r="B4622">
        <v>30</v>
      </c>
      <c r="C4622">
        <v>11</v>
      </c>
      <c r="D4622" s="17">
        <v>2004</v>
      </c>
      <c r="E4622" s="17">
        <v>3</v>
      </c>
      <c r="F4622" s="17">
        <v>16</v>
      </c>
      <c r="G4622" s="40">
        <f t="shared" si="564"/>
        <v>38062</v>
      </c>
      <c r="H4622">
        <f t="shared" si="565"/>
        <v>12</v>
      </c>
      <c r="I4622" s="38">
        <v>11</v>
      </c>
      <c r="J4622" s="38">
        <v>11</v>
      </c>
      <c r="L4622">
        <v>36</v>
      </c>
      <c r="O4622">
        <v>8</v>
      </c>
      <c r="P4622">
        <v>3</v>
      </c>
      <c r="Q4622">
        <v>1</v>
      </c>
      <c r="T4622">
        <v>2</v>
      </c>
      <c r="W4622" s="41" t="s">
        <v>278</v>
      </c>
      <c r="X4622">
        <v>0</v>
      </c>
      <c r="Y4622">
        <v>1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</row>
    <row r="4623" spans="1:42" x14ac:dyDescent="0.15">
      <c r="A4623">
        <v>885</v>
      </c>
      <c r="B4623">
        <v>31</v>
      </c>
      <c r="C4623">
        <v>11</v>
      </c>
      <c r="D4623" s="17">
        <v>2004</v>
      </c>
      <c r="E4623" s="17">
        <v>3</v>
      </c>
      <c r="F4623" s="17">
        <v>16</v>
      </c>
      <c r="G4623" s="40">
        <f t="shared" si="564"/>
        <v>38062</v>
      </c>
      <c r="H4623">
        <f t="shared" si="565"/>
        <v>12</v>
      </c>
      <c r="I4623" s="38">
        <v>0</v>
      </c>
      <c r="J4623" s="38">
        <v>0.3347222222222222</v>
      </c>
      <c r="K4623">
        <v>6176</v>
      </c>
      <c r="L4623">
        <v>42</v>
      </c>
      <c r="O4623">
        <v>8</v>
      </c>
      <c r="P4623">
        <v>3</v>
      </c>
      <c r="Q4623">
        <v>2</v>
      </c>
      <c r="T4623">
        <v>2</v>
      </c>
      <c r="W4623" s="41" t="s">
        <v>118</v>
      </c>
      <c r="X4623">
        <v>0</v>
      </c>
      <c r="Y4623">
        <v>1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</row>
    <row r="4624" spans="1:42" x14ac:dyDescent="0.15">
      <c r="A4624">
        <v>842</v>
      </c>
      <c r="B4624">
        <v>30</v>
      </c>
      <c r="C4624">
        <v>11</v>
      </c>
      <c r="D4624" s="17">
        <v>2004</v>
      </c>
      <c r="E4624" s="17">
        <v>3</v>
      </c>
      <c r="F4624" s="17">
        <v>16</v>
      </c>
      <c r="G4624" s="40">
        <f t="shared" si="564"/>
        <v>38062</v>
      </c>
      <c r="H4624">
        <f t="shared" si="565"/>
        <v>12</v>
      </c>
      <c r="I4624" s="38">
        <v>0</v>
      </c>
      <c r="J4624" s="38">
        <v>0.44930555555555557</v>
      </c>
      <c r="K4624">
        <v>6181</v>
      </c>
      <c r="L4624">
        <v>32</v>
      </c>
      <c r="O4624">
        <v>8</v>
      </c>
      <c r="P4624">
        <v>3</v>
      </c>
      <c r="Q4624">
        <v>2</v>
      </c>
      <c r="W4624" s="41" t="s">
        <v>278</v>
      </c>
      <c r="X4624">
        <v>0</v>
      </c>
      <c r="Y4624">
        <v>1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</row>
    <row r="4625" spans="1:31" x14ac:dyDescent="0.15">
      <c r="A4625">
        <v>848</v>
      </c>
      <c r="B4625">
        <v>30</v>
      </c>
      <c r="C4625">
        <v>11</v>
      </c>
      <c r="D4625" s="17">
        <v>2004</v>
      </c>
      <c r="E4625" s="17">
        <v>3</v>
      </c>
      <c r="F4625" s="17">
        <v>17</v>
      </c>
      <c r="G4625" s="40">
        <f t="shared" si="564"/>
        <v>38063</v>
      </c>
      <c r="H4625">
        <f t="shared" si="565"/>
        <v>12</v>
      </c>
      <c r="I4625" s="38">
        <v>0</v>
      </c>
      <c r="J4625" s="38">
        <v>0.3347222222222222</v>
      </c>
      <c r="K4625">
        <v>6182</v>
      </c>
      <c r="L4625">
        <v>32</v>
      </c>
      <c r="O4625">
        <v>8</v>
      </c>
      <c r="P4625">
        <v>3</v>
      </c>
      <c r="Q4625">
        <v>2</v>
      </c>
      <c r="T4625">
        <v>2</v>
      </c>
      <c r="W4625" s="41" t="s">
        <v>278</v>
      </c>
      <c r="X4625">
        <v>0</v>
      </c>
      <c r="Y4625">
        <v>1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</row>
    <row r="4626" spans="1:31" x14ac:dyDescent="0.15">
      <c r="A4626">
        <v>850</v>
      </c>
      <c r="B4626">
        <v>30</v>
      </c>
      <c r="C4626">
        <v>11</v>
      </c>
      <c r="D4626" s="17">
        <v>2004</v>
      </c>
      <c r="E4626" s="17">
        <v>3</v>
      </c>
      <c r="F4626" s="17">
        <v>17</v>
      </c>
      <c r="G4626" s="40">
        <f t="shared" si="564"/>
        <v>38063</v>
      </c>
      <c r="H4626">
        <f t="shared" si="565"/>
        <v>12</v>
      </c>
      <c r="I4626" s="38">
        <v>0</v>
      </c>
      <c r="J4626" s="38">
        <v>0.37361111111111112</v>
      </c>
      <c r="K4626">
        <v>1343</v>
      </c>
      <c r="L4626">
        <v>32</v>
      </c>
      <c r="O4626">
        <v>8</v>
      </c>
      <c r="P4626">
        <v>3</v>
      </c>
      <c r="Q4626">
        <v>1</v>
      </c>
      <c r="R4626">
        <v>36.5</v>
      </c>
      <c r="S4626">
        <v>0</v>
      </c>
      <c r="T4626">
        <v>2</v>
      </c>
      <c r="W4626" s="41" t="s">
        <v>118</v>
      </c>
      <c r="X4626">
        <v>0</v>
      </c>
      <c r="Y4626">
        <v>1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</row>
    <row r="4627" spans="1:31" x14ac:dyDescent="0.15">
      <c r="A4627">
        <v>852</v>
      </c>
      <c r="B4627">
        <v>30</v>
      </c>
      <c r="C4627">
        <v>11</v>
      </c>
      <c r="D4627" s="17">
        <v>2004</v>
      </c>
      <c r="E4627" s="17">
        <v>3</v>
      </c>
      <c r="F4627" s="17">
        <v>17</v>
      </c>
      <c r="G4627" s="40">
        <f t="shared" si="564"/>
        <v>38063</v>
      </c>
      <c r="H4627">
        <f t="shared" si="565"/>
        <v>12</v>
      </c>
      <c r="I4627" s="38">
        <v>0</v>
      </c>
      <c r="J4627" s="38">
        <v>0.3923611111111111</v>
      </c>
      <c r="K4627">
        <v>1227</v>
      </c>
      <c r="L4627">
        <v>34</v>
      </c>
      <c r="O4627">
        <v>8</v>
      </c>
      <c r="P4627">
        <v>3</v>
      </c>
      <c r="Q4627">
        <v>1</v>
      </c>
      <c r="T4627">
        <v>2</v>
      </c>
      <c r="W4627" s="41" t="s">
        <v>120</v>
      </c>
      <c r="X4627">
        <v>0</v>
      </c>
      <c r="Y4627">
        <v>1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</row>
    <row r="4628" spans="1:31" x14ac:dyDescent="0.15">
      <c r="A4628">
        <v>863</v>
      </c>
      <c r="B4628">
        <v>30</v>
      </c>
      <c r="C4628">
        <v>12</v>
      </c>
      <c r="D4628" s="17">
        <v>2004</v>
      </c>
      <c r="E4628" s="17">
        <v>3</v>
      </c>
      <c r="F4628" s="17">
        <v>18</v>
      </c>
      <c r="G4628" s="40">
        <f t="shared" si="564"/>
        <v>38064</v>
      </c>
      <c r="H4628">
        <f t="shared" si="565"/>
        <v>12</v>
      </c>
      <c r="I4628" s="38">
        <v>0</v>
      </c>
      <c r="J4628" s="38">
        <v>0.36458333333333331</v>
      </c>
      <c r="K4628">
        <v>2008</v>
      </c>
      <c r="L4628">
        <v>34</v>
      </c>
      <c r="O4628">
        <v>8</v>
      </c>
      <c r="P4628">
        <v>3</v>
      </c>
      <c r="Q4628">
        <v>1</v>
      </c>
      <c r="W4628" s="41" t="s">
        <v>118</v>
      </c>
      <c r="X4628">
        <v>1</v>
      </c>
      <c r="Y4628">
        <v>0</v>
      </c>
      <c r="Z4628">
        <v>1</v>
      </c>
      <c r="AA4628">
        <v>0</v>
      </c>
      <c r="AB4628">
        <v>0</v>
      </c>
      <c r="AC4628">
        <v>0</v>
      </c>
      <c r="AD4628">
        <v>0</v>
      </c>
      <c r="AE4628">
        <v>1</v>
      </c>
    </row>
    <row r="4629" spans="1:31" x14ac:dyDescent="0.15">
      <c r="A4629">
        <v>870</v>
      </c>
      <c r="B4629">
        <v>30</v>
      </c>
      <c r="C4629">
        <v>12</v>
      </c>
      <c r="D4629" s="19">
        <v>2004</v>
      </c>
      <c r="E4629" s="19">
        <v>3</v>
      </c>
      <c r="F4629" s="19">
        <v>18</v>
      </c>
      <c r="G4629" s="40">
        <f t="shared" si="564"/>
        <v>38064</v>
      </c>
      <c r="H4629">
        <f t="shared" si="565"/>
        <v>12</v>
      </c>
      <c r="I4629" s="38">
        <v>0</v>
      </c>
      <c r="J4629" s="38">
        <v>0.4152777777777778</v>
      </c>
      <c r="L4629">
        <v>38</v>
      </c>
      <c r="O4629">
        <v>8</v>
      </c>
      <c r="P4629">
        <v>3</v>
      </c>
      <c r="Q4629">
        <v>1</v>
      </c>
      <c r="W4629" s="41" t="s">
        <v>221</v>
      </c>
      <c r="X4629">
        <v>0</v>
      </c>
      <c r="Y4629">
        <v>1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</row>
    <row r="4630" spans="1:31" x14ac:dyDescent="0.15">
      <c r="A4630">
        <v>5632</v>
      </c>
      <c r="B4630">
        <v>228</v>
      </c>
      <c r="C4630">
        <v>12</v>
      </c>
      <c r="D4630" s="17">
        <v>2008</v>
      </c>
      <c r="E4630" s="17">
        <v>3</v>
      </c>
      <c r="F4630" s="17">
        <v>19</v>
      </c>
      <c r="G4630" s="40">
        <f t="shared" si="564"/>
        <v>39526</v>
      </c>
      <c r="H4630">
        <f t="shared" si="565"/>
        <v>12</v>
      </c>
      <c r="I4630" s="29">
        <v>0.38125000000000003</v>
      </c>
      <c r="J4630" s="29">
        <v>0.38124999999999998</v>
      </c>
      <c r="L4630">
        <v>34</v>
      </c>
      <c r="O4630">
        <v>8</v>
      </c>
      <c r="P4630">
        <v>3</v>
      </c>
      <c r="Q4630">
        <v>2</v>
      </c>
      <c r="T4630">
        <v>3</v>
      </c>
      <c r="W4630" s="41" t="s">
        <v>29</v>
      </c>
      <c r="X4630">
        <v>1</v>
      </c>
      <c r="Y4630">
        <v>0</v>
      </c>
      <c r="Z4630">
        <v>1</v>
      </c>
      <c r="AA4630">
        <v>0</v>
      </c>
      <c r="AB4630">
        <v>0</v>
      </c>
      <c r="AC4630">
        <v>0</v>
      </c>
      <c r="AD4630">
        <v>0</v>
      </c>
      <c r="AE4630">
        <v>1</v>
      </c>
    </row>
    <row r="4631" spans="1:31" x14ac:dyDescent="0.15">
      <c r="A4631">
        <v>5633</v>
      </c>
      <c r="B4631">
        <v>228</v>
      </c>
      <c r="C4631">
        <v>12</v>
      </c>
      <c r="D4631" s="17">
        <v>2008</v>
      </c>
      <c r="E4631" s="17">
        <v>3</v>
      </c>
      <c r="F4631" s="17">
        <v>19</v>
      </c>
      <c r="G4631" s="40">
        <f t="shared" si="564"/>
        <v>39526</v>
      </c>
      <c r="H4631">
        <f t="shared" si="565"/>
        <v>12</v>
      </c>
      <c r="I4631" s="29">
        <v>0.38611111111111113</v>
      </c>
      <c r="J4631" s="29">
        <v>0.38611111111111113</v>
      </c>
      <c r="N4631">
        <v>40</v>
      </c>
      <c r="O4631">
        <v>8</v>
      </c>
      <c r="P4631">
        <v>3</v>
      </c>
      <c r="Q4631">
        <v>1</v>
      </c>
      <c r="R4631">
        <v>38</v>
      </c>
      <c r="S4631">
        <v>1</v>
      </c>
      <c r="W4631" s="41" t="s">
        <v>118</v>
      </c>
      <c r="X4631">
        <v>0</v>
      </c>
      <c r="Y4631">
        <v>1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</row>
    <row r="4632" spans="1:31" x14ac:dyDescent="0.15">
      <c r="A4632">
        <v>5638</v>
      </c>
      <c r="B4632">
        <v>228</v>
      </c>
      <c r="C4632">
        <v>12</v>
      </c>
      <c r="D4632" s="17">
        <v>2008</v>
      </c>
      <c r="E4632" s="17">
        <v>3</v>
      </c>
      <c r="F4632" s="17">
        <v>20</v>
      </c>
      <c r="G4632" s="40">
        <f t="shared" si="564"/>
        <v>39527</v>
      </c>
      <c r="H4632">
        <f t="shared" si="565"/>
        <v>12</v>
      </c>
      <c r="I4632" s="29">
        <v>0.3611111111111111</v>
      </c>
      <c r="J4632" s="29">
        <v>0.3611111111111111</v>
      </c>
      <c r="K4632">
        <v>7994</v>
      </c>
      <c r="N4632">
        <v>30</v>
      </c>
      <c r="O4632">
        <v>8</v>
      </c>
      <c r="P4632">
        <v>3</v>
      </c>
      <c r="Q4632">
        <v>2</v>
      </c>
      <c r="T4632">
        <v>3</v>
      </c>
      <c r="W4632" s="41" t="s">
        <v>222</v>
      </c>
      <c r="X4632">
        <v>0</v>
      </c>
      <c r="Y4632">
        <v>1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</row>
    <row r="4633" spans="1:31" x14ac:dyDescent="0.15">
      <c r="A4633">
        <v>5639</v>
      </c>
      <c r="B4633">
        <v>228</v>
      </c>
      <c r="C4633">
        <v>12</v>
      </c>
      <c r="D4633" s="17">
        <v>2008</v>
      </c>
      <c r="E4633" s="17">
        <v>3</v>
      </c>
      <c r="F4633" s="17">
        <v>20</v>
      </c>
      <c r="G4633" s="40">
        <f t="shared" si="564"/>
        <v>39527</v>
      </c>
      <c r="H4633">
        <f t="shared" si="565"/>
        <v>12</v>
      </c>
      <c r="I4633" s="29">
        <v>0.37152777777777773</v>
      </c>
      <c r="J4633" s="29">
        <v>0.37152777777777779</v>
      </c>
      <c r="N4633">
        <v>30</v>
      </c>
      <c r="O4633">
        <v>8</v>
      </c>
      <c r="P4633">
        <v>3</v>
      </c>
      <c r="Q4633">
        <v>1</v>
      </c>
      <c r="T4633">
        <v>3</v>
      </c>
      <c r="W4633" s="41" t="s">
        <v>49</v>
      </c>
      <c r="X4633">
        <v>0</v>
      </c>
      <c r="Y4633">
        <v>1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</row>
    <row r="4634" spans="1:31" x14ac:dyDescent="0.15">
      <c r="A4634">
        <v>5642</v>
      </c>
      <c r="B4634">
        <v>228</v>
      </c>
      <c r="C4634">
        <v>12</v>
      </c>
      <c r="D4634" s="17">
        <v>2008</v>
      </c>
      <c r="E4634" s="17">
        <v>3</v>
      </c>
      <c r="F4634" s="17">
        <v>20</v>
      </c>
      <c r="G4634" s="40">
        <f t="shared" si="564"/>
        <v>39527</v>
      </c>
      <c r="H4634">
        <f t="shared" si="565"/>
        <v>12</v>
      </c>
      <c r="I4634" s="29">
        <v>0.41666666666666669</v>
      </c>
      <c r="J4634" s="29">
        <v>0.41666666666666669</v>
      </c>
      <c r="N4634">
        <v>30</v>
      </c>
      <c r="O4634">
        <v>8</v>
      </c>
      <c r="P4634">
        <v>3</v>
      </c>
      <c r="Q4634">
        <v>2</v>
      </c>
      <c r="T4634">
        <v>3</v>
      </c>
      <c r="W4634" s="41" t="s">
        <v>198</v>
      </c>
      <c r="X4634">
        <v>0</v>
      </c>
      <c r="Y4634">
        <v>1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</row>
    <row r="4635" spans="1:31" x14ac:dyDescent="0.15">
      <c r="A4635">
        <v>837</v>
      </c>
      <c r="B4635">
        <v>29</v>
      </c>
      <c r="C4635">
        <v>12</v>
      </c>
      <c r="D4635" s="17">
        <v>2004</v>
      </c>
      <c r="E4635" s="17">
        <v>3</v>
      </c>
      <c r="F4635" s="17">
        <v>22</v>
      </c>
      <c r="G4635" s="40">
        <f t="shared" ref="G4635:G4648" si="566">DATE(D4635,E4635,F4635)</f>
        <v>38068</v>
      </c>
      <c r="H4635">
        <f t="shared" ref="H4635:H4648" si="567">INT((G4635-DATE(YEAR(G4635-WEEKDAY(G4635-1)+4),1,3)+WEEKDAY(DATE(YEAR(G4635-WEEKDAY(G4635-1)+4),1,3))+5)/7)</f>
        <v>13</v>
      </c>
      <c r="I4635" s="38">
        <v>0</v>
      </c>
      <c r="J4635" s="38">
        <v>0.43611111111111112</v>
      </c>
      <c r="K4635">
        <v>508</v>
      </c>
      <c r="L4635">
        <v>33</v>
      </c>
      <c r="O4635">
        <v>8</v>
      </c>
      <c r="P4635">
        <v>3</v>
      </c>
      <c r="Q4635">
        <v>2</v>
      </c>
      <c r="T4635">
        <v>2</v>
      </c>
      <c r="W4635" s="41" t="s">
        <v>118</v>
      </c>
      <c r="X4635">
        <v>0</v>
      </c>
      <c r="Y4635">
        <v>1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</row>
    <row r="4636" spans="1:31" x14ac:dyDescent="0.15">
      <c r="A4636">
        <v>777</v>
      </c>
      <c r="B4636">
        <v>28</v>
      </c>
      <c r="C4636">
        <v>12</v>
      </c>
      <c r="D4636" s="19">
        <v>2004</v>
      </c>
      <c r="E4636" s="19">
        <v>3</v>
      </c>
      <c r="F4636" s="19">
        <v>23</v>
      </c>
      <c r="G4636" s="40">
        <f t="shared" si="566"/>
        <v>38069</v>
      </c>
      <c r="H4636">
        <f t="shared" si="567"/>
        <v>13</v>
      </c>
      <c r="I4636" s="38">
        <v>0</v>
      </c>
      <c r="J4636" s="38">
        <v>0.29444444444444445</v>
      </c>
      <c r="L4636">
        <v>47</v>
      </c>
      <c r="O4636">
        <v>8</v>
      </c>
      <c r="P4636">
        <v>3</v>
      </c>
      <c r="Q4636">
        <v>1</v>
      </c>
      <c r="R4636">
        <v>36.6</v>
      </c>
      <c r="S4636">
        <v>0</v>
      </c>
      <c r="T4636">
        <v>2</v>
      </c>
      <c r="W4636" s="41" t="s">
        <v>118</v>
      </c>
      <c r="X4636">
        <v>1</v>
      </c>
      <c r="Y4636">
        <v>0</v>
      </c>
      <c r="Z4636">
        <v>1</v>
      </c>
      <c r="AA4636">
        <v>0</v>
      </c>
      <c r="AB4636">
        <v>0</v>
      </c>
      <c r="AC4636">
        <v>0</v>
      </c>
      <c r="AD4636">
        <v>0</v>
      </c>
      <c r="AE4636">
        <v>1</v>
      </c>
    </row>
    <row r="4637" spans="1:31" x14ac:dyDescent="0.15">
      <c r="A4637">
        <v>791</v>
      </c>
      <c r="B4637">
        <v>28</v>
      </c>
      <c r="C4637">
        <v>12</v>
      </c>
      <c r="D4637" s="17">
        <v>2004</v>
      </c>
      <c r="E4637" s="17">
        <v>3</v>
      </c>
      <c r="F4637" s="17">
        <v>24</v>
      </c>
      <c r="G4637" s="40">
        <f t="shared" si="566"/>
        <v>38070</v>
      </c>
      <c r="H4637">
        <f t="shared" si="567"/>
        <v>13</v>
      </c>
      <c r="I4637" s="38">
        <v>0</v>
      </c>
      <c r="J4637" s="38">
        <v>0.37708333333333338</v>
      </c>
      <c r="L4637">
        <v>48</v>
      </c>
      <c r="O4637">
        <v>8</v>
      </c>
      <c r="P4637">
        <v>3</v>
      </c>
      <c r="Q4637">
        <v>2</v>
      </c>
      <c r="R4637">
        <v>36.6</v>
      </c>
      <c r="S4637">
        <v>0</v>
      </c>
      <c r="T4637">
        <v>2</v>
      </c>
      <c r="W4637" s="41" t="s">
        <v>50</v>
      </c>
      <c r="X4637">
        <v>2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0</v>
      </c>
      <c r="AE4637">
        <v>1</v>
      </c>
    </row>
    <row r="4638" spans="1:31" x14ac:dyDescent="0.15">
      <c r="A4638">
        <v>788</v>
      </c>
      <c r="B4638">
        <v>28</v>
      </c>
      <c r="C4638">
        <v>12</v>
      </c>
      <c r="D4638" s="17">
        <v>2004</v>
      </c>
      <c r="E4638" s="17">
        <v>3</v>
      </c>
      <c r="F4638" s="17">
        <v>24</v>
      </c>
      <c r="G4638" s="40">
        <f t="shared" si="566"/>
        <v>38070</v>
      </c>
      <c r="H4638">
        <f t="shared" si="567"/>
        <v>13</v>
      </c>
      <c r="I4638" s="38">
        <v>0</v>
      </c>
      <c r="J4638" s="38">
        <v>0.33263888888888887</v>
      </c>
      <c r="K4638">
        <v>2821</v>
      </c>
      <c r="L4638">
        <v>30</v>
      </c>
      <c r="O4638">
        <v>8</v>
      </c>
      <c r="P4638">
        <v>3</v>
      </c>
      <c r="Q4638">
        <v>1</v>
      </c>
      <c r="R4638">
        <v>36</v>
      </c>
      <c r="S4638">
        <v>0</v>
      </c>
      <c r="T4638">
        <v>2</v>
      </c>
      <c r="W4638" s="41" t="s">
        <v>303</v>
      </c>
      <c r="X4638">
        <v>1</v>
      </c>
      <c r="Y4638">
        <v>0</v>
      </c>
      <c r="Z4638">
        <v>1</v>
      </c>
      <c r="AA4638">
        <v>0</v>
      </c>
      <c r="AB4638">
        <v>0</v>
      </c>
      <c r="AC4638">
        <v>0</v>
      </c>
      <c r="AD4638">
        <v>0</v>
      </c>
      <c r="AE4638">
        <v>1</v>
      </c>
    </row>
    <row r="4639" spans="1:31" x14ac:dyDescent="0.15">
      <c r="A4639">
        <v>792</v>
      </c>
      <c r="B4639">
        <v>28</v>
      </c>
      <c r="C4639">
        <v>12</v>
      </c>
      <c r="D4639" s="17">
        <v>2004</v>
      </c>
      <c r="E4639" s="17">
        <v>3</v>
      </c>
      <c r="F4639" s="17">
        <v>24</v>
      </c>
      <c r="G4639" s="40">
        <f t="shared" si="566"/>
        <v>38070</v>
      </c>
      <c r="H4639">
        <f t="shared" si="567"/>
        <v>13</v>
      </c>
      <c r="I4639" s="38">
        <v>0</v>
      </c>
      <c r="J4639" s="38">
        <v>0.40486111111111112</v>
      </c>
      <c r="K4639">
        <v>6200</v>
      </c>
      <c r="L4639">
        <v>36</v>
      </c>
      <c r="O4639">
        <v>8</v>
      </c>
      <c r="P4639">
        <v>3</v>
      </c>
      <c r="Q4639">
        <v>1</v>
      </c>
      <c r="R4639">
        <v>36</v>
      </c>
      <c r="S4639">
        <v>0</v>
      </c>
      <c r="T4639">
        <v>2</v>
      </c>
      <c r="W4639" s="41" t="s">
        <v>118</v>
      </c>
      <c r="X4639">
        <v>0</v>
      </c>
      <c r="Y4639">
        <v>1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</row>
    <row r="4640" spans="1:31" x14ac:dyDescent="0.15">
      <c r="A4640">
        <v>793</v>
      </c>
      <c r="B4640">
        <v>28</v>
      </c>
      <c r="C4640">
        <v>12</v>
      </c>
      <c r="D4640" s="17">
        <v>2004</v>
      </c>
      <c r="E4640" s="17">
        <v>3</v>
      </c>
      <c r="F4640" s="17">
        <v>24</v>
      </c>
      <c r="G4640" s="40">
        <f t="shared" si="566"/>
        <v>38070</v>
      </c>
      <c r="H4640">
        <f t="shared" si="567"/>
        <v>13</v>
      </c>
      <c r="I4640" s="38">
        <v>0</v>
      </c>
      <c r="J4640" s="38">
        <v>0.40763888888888888</v>
      </c>
      <c r="L4640">
        <v>40</v>
      </c>
      <c r="O4640">
        <v>8</v>
      </c>
      <c r="P4640">
        <v>3</v>
      </c>
      <c r="Q4640">
        <v>2</v>
      </c>
      <c r="R4640">
        <v>35.6</v>
      </c>
      <c r="S4640">
        <v>0</v>
      </c>
      <c r="T4640">
        <v>2</v>
      </c>
      <c r="W4640" s="41" t="s">
        <v>118</v>
      </c>
      <c r="X4640">
        <v>1</v>
      </c>
      <c r="Y4640">
        <v>0</v>
      </c>
      <c r="Z4640">
        <v>1</v>
      </c>
      <c r="AA4640">
        <v>0</v>
      </c>
      <c r="AB4640">
        <v>0</v>
      </c>
      <c r="AC4640">
        <v>0</v>
      </c>
      <c r="AD4640">
        <v>0</v>
      </c>
      <c r="AE4640">
        <v>1</v>
      </c>
    </row>
    <row r="4641" spans="1:31" x14ac:dyDescent="0.15">
      <c r="A4641">
        <v>798</v>
      </c>
      <c r="B4641">
        <v>28</v>
      </c>
      <c r="C4641">
        <v>13</v>
      </c>
      <c r="D4641" s="17">
        <v>2004</v>
      </c>
      <c r="E4641" s="17">
        <v>3</v>
      </c>
      <c r="F4641" s="17">
        <v>25</v>
      </c>
      <c r="G4641" s="40">
        <f t="shared" si="566"/>
        <v>38071</v>
      </c>
      <c r="H4641">
        <f t="shared" si="567"/>
        <v>13</v>
      </c>
      <c r="I4641" s="38">
        <v>0</v>
      </c>
      <c r="J4641" s="38">
        <v>0.32916666666666666</v>
      </c>
      <c r="K4641">
        <v>6182</v>
      </c>
      <c r="L4641">
        <v>32</v>
      </c>
      <c r="O4641">
        <v>8</v>
      </c>
      <c r="P4641">
        <v>3</v>
      </c>
      <c r="Q4641">
        <v>1</v>
      </c>
      <c r="R4641">
        <v>35.9</v>
      </c>
      <c r="S4641">
        <v>0</v>
      </c>
      <c r="T4641">
        <v>2</v>
      </c>
      <c r="W4641" s="41" t="s">
        <v>118</v>
      </c>
      <c r="X4641">
        <v>0</v>
      </c>
      <c r="Y4641">
        <v>1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</row>
    <row r="4642" spans="1:31" x14ac:dyDescent="0.15">
      <c r="A4642">
        <v>800</v>
      </c>
      <c r="B4642">
        <v>28</v>
      </c>
      <c r="C4642">
        <v>13</v>
      </c>
      <c r="D4642" s="17">
        <v>2004</v>
      </c>
      <c r="E4642" s="17">
        <v>3</v>
      </c>
      <c r="F4642" s="17">
        <v>25</v>
      </c>
      <c r="G4642" s="40">
        <f t="shared" si="566"/>
        <v>38071</v>
      </c>
      <c r="H4642">
        <f t="shared" si="567"/>
        <v>13</v>
      </c>
      <c r="I4642" s="38">
        <v>0</v>
      </c>
      <c r="J4642" s="38">
        <v>0.33194444444444443</v>
      </c>
      <c r="K4642">
        <v>6181</v>
      </c>
      <c r="L4642">
        <v>32</v>
      </c>
      <c r="O4642">
        <v>8</v>
      </c>
      <c r="P4642">
        <v>3</v>
      </c>
      <c r="Q4642">
        <v>1</v>
      </c>
      <c r="W4642" s="41" t="s">
        <v>278</v>
      </c>
      <c r="X4642">
        <v>0</v>
      </c>
      <c r="Y4642">
        <v>1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</row>
    <row r="4643" spans="1:31" x14ac:dyDescent="0.15">
      <c r="A4643">
        <v>5653</v>
      </c>
      <c r="B4643">
        <v>229</v>
      </c>
      <c r="C4643">
        <v>12</v>
      </c>
      <c r="D4643" s="19">
        <v>2008</v>
      </c>
      <c r="E4643" s="19">
        <v>3</v>
      </c>
      <c r="F4643" s="19">
        <v>24</v>
      </c>
      <c r="G4643" s="40">
        <f t="shared" si="566"/>
        <v>39531</v>
      </c>
      <c r="H4643">
        <f t="shared" si="567"/>
        <v>13</v>
      </c>
      <c r="I4643" s="29">
        <v>0.36249999999999999</v>
      </c>
      <c r="J4643" s="29">
        <v>0.36249999999999999</v>
      </c>
      <c r="K4643">
        <v>7998</v>
      </c>
      <c r="N4643">
        <v>40</v>
      </c>
      <c r="O4643">
        <v>8</v>
      </c>
      <c r="P4643">
        <v>3</v>
      </c>
      <c r="Q4643">
        <v>2</v>
      </c>
      <c r="R4643">
        <v>36.799999999999997</v>
      </c>
      <c r="S4643">
        <v>0</v>
      </c>
      <c r="T4643">
        <v>3</v>
      </c>
      <c r="W4643" s="41" t="s">
        <v>118</v>
      </c>
      <c r="X4643">
        <v>1</v>
      </c>
      <c r="Y4643">
        <v>0</v>
      </c>
      <c r="Z4643">
        <v>1</v>
      </c>
      <c r="AA4643">
        <v>0</v>
      </c>
      <c r="AB4643">
        <v>0</v>
      </c>
      <c r="AC4643">
        <v>0</v>
      </c>
      <c r="AD4643">
        <v>0</v>
      </c>
      <c r="AE4643">
        <v>1</v>
      </c>
    </row>
    <row r="4644" spans="1:31" x14ac:dyDescent="0.15">
      <c r="A4644">
        <v>5654</v>
      </c>
      <c r="B4644">
        <v>229</v>
      </c>
      <c r="C4644">
        <v>12</v>
      </c>
      <c r="D4644" s="17">
        <v>2008</v>
      </c>
      <c r="E4644" s="17">
        <v>3</v>
      </c>
      <c r="F4644" s="17">
        <v>24</v>
      </c>
      <c r="G4644" s="40">
        <f t="shared" si="566"/>
        <v>39531</v>
      </c>
      <c r="H4644">
        <f t="shared" si="567"/>
        <v>13</v>
      </c>
      <c r="I4644" s="29">
        <v>0.36805555555555558</v>
      </c>
      <c r="J4644" s="29">
        <v>0.36805555555555552</v>
      </c>
      <c r="N4644">
        <v>40</v>
      </c>
      <c r="O4644">
        <v>8</v>
      </c>
      <c r="P4644">
        <v>3</v>
      </c>
      <c r="Q4644">
        <v>1</v>
      </c>
      <c r="R4644">
        <v>37.299999999999997</v>
      </c>
      <c r="S4644">
        <v>0</v>
      </c>
      <c r="T4644">
        <v>3</v>
      </c>
      <c r="W4644" s="41" t="s">
        <v>1231</v>
      </c>
      <c r="X4644">
        <v>1</v>
      </c>
      <c r="Y4644">
        <v>0</v>
      </c>
      <c r="Z4644">
        <v>1</v>
      </c>
      <c r="AA4644">
        <v>0</v>
      </c>
      <c r="AB4644">
        <v>0</v>
      </c>
      <c r="AC4644">
        <v>0</v>
      </c>
      <c r="AD4644">
        <v>0</v>
      </c>
      <c r="AE4644">
        <v>1</v>
      </c>
    </row>
    <row r="4645" spans="1:31" x14ac:dyDescent="0.15">
      <c r="A4645">
        <v>5664</v>
      </c>
      <c r="B4645">
        <v>229</v>
      </c>
      <c r="C4645">
        <v>13</v>
      </c>
      <c r="D4645" s="17">
        <v>2008</v>
      </c>
      <c r="E4645" s="17">
        <v>3</v>
      </c>
      <c r="F4645" s="17">
        <v>25</v>
      </c>
      <c r="G4645" s="40">
        <f t="shared" si="566"/>
        <v>39532</v>
      </c>
      <c r="H4645">
        <f t="shared" si="567"/>
        <v>13</v>
      </c>
      <c r="I4645" s="29">
        <v>0.44444444444444442</v>
      </c>
      <c r="J4645" s="29">
        <v>0.44444444444444448</v>
      </c>
      <c r="N4645">
        <v>40</v>
      </c>
      <c r="O4645">
        <v>8</v>
      </c>
      <c r="P4645">
        <v>3</v>
      </c>
      <c r="Q4645">
        <v>2</v>
      </c>
      <c r="R4645">
        <v>38.799999999999997</v>
      </c>
      <c r="S4645">
        <v>1</v>
      </c>
      <c r="T4645">
        <v>3</v>
      </c>
      <c r="W4645" s="41" t="s">
        <v>118</v>
      </c>
      <c r="X4645">
        <v>3</v>
      </c>
      <c r="Y4645">
        <v>0</v>
      </c>
      <c r="Z4645">
        <v>0</v>
      </c>
      <c r="AA4645">
        <v>0</v>
      </c>
      <c r="AB4645">
        <v>1</v>
      </c>
      <c r="AC4645">
        <v>0</v>
      </c>
      <c r="AD4645">
        <v>0</v>
      </c>
      <c r="AE4645">
        <v>1</v>
      </c>
    </row>
    <row r="4646" spans="1:31" x14ac:dyDescent="0.15">
      <c r="A4646">
        <v>5662</v>
      </c>
      <c r="B4646">
        <v>229</v>
      </c>
      <c r="C4646">
        <v>13</v>
      </c>
      <c r="D4646" s="19">
        <v>2008</v>
      </c>
      <c r="E4646" s="19">
        <v>3</v>
      </c>
      <c r="F4646" s="19">
        <v>25</v>
      </c>
      <c r="G4646" s="40">
        <f t="shared" si="566"/>
        <v>39532</v>
      </c>
      <c r="H4646">
        <f t="shared" si="567"/>
        <v>13</v>
      </c>
      <c r="I4646" s="29">
        <v>0.38194444444444442</v>
      </c>
      <c r="J4646" s="29">
        <v>0.38194444444444442</v>
      </c>
      <c r="K4646">
        <v>8001</v>
      </c>
      <c r="N4646">
        <v>30</v>
      </c>
      <c r="O4646">
        <v>8</v>
      </c>
      <c r="P4646">
        <v>3</v>
      </c>
      <c r="Q4646">
        <v>2</v>
      </c>
      <c r="T4646">
        <v>3</v>
      </c>
      <c r="W4646" s="41" t="s">
        <v>118</v>
      </c>
      <c r="X4646">
        <v>0</v>
      </c>
      <c r="Y4646">
        <v>1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</row>
    <row r="4647" spans="1:31" x14ac:dyDescent="0.15">
      <c r="A4647">
        <v>5667</v>
      </c>
      <c r="B4647">
        <v>229</v>
      </c>
      <c r="C4647">
        <v>13</v>
      </c>
      <c r="D4647" s="17">
        <v>2008</v>
      </c>
      <c r="E4647" s="17">
        <v>3</v>
      </c>
      <c r="F4647" s="17">
        <v>26</v>
      </c>
      <c r="G4647" s="40">
        <f t="shared" si="566"/>
        <v>39533</v>
      </c>
      <c r="H4647">
        <f t="shared" si="567"/>
        <v>13</v>
      </c>
      <c r="I4647" s="29">
        <v>0.37291666666666662</v>
      </c>
      <c r="J4647" s="29">
        <v>0.37291666666666667</v>
      </c>
      <c r="N4647">
        <v>40</v>
      </c>
      <c r="O4647">
        <v>8</v>
      </c>
      <c r="P4647">
        <v>3</v>
      </c>
      <c r="Q4647">
        <v>2</v>
      </c>
      <c r="R4647">
        <v>36</v>
      </c>
      <c r="S4647">
        <v>0</v>
      </c>
      <c r="W4647" s="41" t="s">
        <v>50</v>
      </c>
      <c r="X4647">
        <v>0</v>
      </c>
      <c r="Y4647">
        <v>1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</row>
    <row r="4648" spans="1:31" x14ac:dyDescent="0.15">
      <c r="A4648">
        <v>5682</v>
      </c>
      <c r="B4648">
        <v>230</v>
      </c>
      <c r="C4648">
        <v>13</v>
      </c>
      <c r="D4648" s="17">
        <v>2008</v>
      </c>
      <c r="E4648" s="17">
        <v>3</v>
      </c>
      <c r="F4648" s="17">
        <v>27</v>
      </c>
      <c r="G4648" s="40">
        <f t="shared" si="566"/>
        <v>39534</v>
      </c>
      <c r="H4648">
        <f t="shared" si="567"/>
        <v>13</v>
      </c>
      <c r="I4648" s="29">
        <v>0.49652777777777773</v>
      </c>
      <c r="J4648" s="29">
        <v>0.49652777777777779</v>
      </c>
      <c r="K4648">
        <v>8009</v>
      </c>
      <c r="N4648">
        <v>30</v>
      </c>
      <c r="O4648">
        <v>8</v>
      </c>
      <c r="P4648">
        <v>3</v>
      </c>
      <c r="Q4648">
        <v>1</v>
      </c>
      <c r="T4648">
        <v>3</v>
      </c>
      <c r="W4648" s="41" t="s">
        <v>118</v>
      </c>
      <c r="X4648">
        <v>0</v>
      </c>
      <c r="Y4648">
        <v>1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</row>
    <row r="4649" spans="1:31" x14ac:dyDescent="0.15">
      <c r="A4649">
        <v>3397</v>
      </c>
      <c r="B4649">
        <v>152</v>
      </c>
      <c r="C4649">
        <v>14</v>
      </c>
      <c r="D4649" s="17">
        <v>2003</v>
      </c>
      <c r="E4649" s="17">
        <v>4</v>
      </c>
      <c r="F4649" s="17">
        <v>1</v>
      </c>
      <c r="G4649" s="40">
        <f t="shared" ref="G4649:G4660" si="568">DATE(D4649,E4649,F4649)</f>
        <v>37712</v>
      </c>
      <c r="H4649">
        <f t="shared" ref="H4649:H4660" si="569">INT((G4649-DATE(YEAR(G4649-WEEKDAY(G4649-1)+4),1,3)+WEEKDAY(DATE(YEAR(G4649-WEEKDAY(G4649-1)+4),1,3))+5)/7)</f>
        <v>14</v>
      </c>
      <c r="I4649" s="38">
        <v>0</v>
      </c>
      <c r="J4649" s="38">
        <v>0.33749999999999997</v>
      </c>
      <c r="K4649">
        <v>3912</v>
      </c>
      <c r="L4649">
        <v>33</v>
      </c>
      <c r="O4649">
        <v>8</v>
      </c>
      <c r="P4649">
        <v>3</v>
      </c>
      <c r="Q4649">
        <v>2</v>
      </c>
      <c r="R4649">
        <v>39.799999999999997</v>
      </c>
      <c r="S4649">
        <v>1</v>
      </c>
      <c r="T4649">
        <v>1</v>
      </c>
      <c r="W4649" s="41" t="s">
        <v>118</v>
      </c>
      <c r="X4649">
        <v>5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1</v>
      </c>
      <c r="AE4649">
        <v>1</v>
      </c>
    </row>
    <row r="4650" spans="1:31" x14ac:dyDescent="0.15">
      <c r="A4650">
        <v>3405</v>
      </c>
      <c r="B4650">
        <v>153</v>
      </c>
      <c r="C4650">
        <v>14</v>
      </c>
      <c r="D4650" s="19">
        <v>2003</v>
      </c>
      <c r="E4650" s="19">
        <v>4</v>
      </c>
      <c r="F4650" s="19">
        <v>1</v>
      </c>
      <c r="G4650" s="40">
        <f t="shared" si="568"/>
        <v>37712</v>
      </c>
      <c r="H4650">
        <f t="shared" si="569"/>
        <v>14</v>
      </c>
      <c r="I4650" s="38">
        <v>0</v>
      </c>
      <c r="J4650" s="38">
        <v>0.47569444444444442</v>
      </c>
      <c r="K4650">
        <v>330</v>
      </c>
      <c r="L4650">
        <v>35</v>
      </c>
      <c r="O4650">
        <v>8</v>
      </c>
      <c r="P4650">
        <v>3</v>
      </c>
      <c r="Q4650">
        <v>2</v>
      </c>
      <c r="R4650">
        <v>39.6</v>
      </c>
      <c r="S4650">
        <v>1</v>
      </c>
      <c r="T4650">
        <v>1</v>
      </c>
      <c r="W4650" s="41" t="s">
        <v>118</v>
      </c>
      <c r="X4650">
        <v>4</v>
      </c>
      <c r="Y4650">
        <v>0</v>
      </c>
      <c r="Z4650">
        <v>0</v>
      </c>
      <c r="AA4650">
        <v>0</v>
      </c>
      <c r="AB4650">
        <v>0</v>
      </c>
      <c r="AC4650">
        <v>1</v>
      </c>
      <c r="AD4650">
        <v>0</v>
      </c>
      <c r="AE4650">
        <v>1</v>
      </c>
    </row>
    <row r="4651" spans="1:31" x14ac:dyDescent="0.15">
      <c r="A4651">
        <v>3396</v>
      </c>
      <c r="B4651">
        <v>152</v>
      </c>
      <c r="C4651">
        <v>14</v>
      </c>
      <c r="D4651" s="17">
        <v>2003</v>
      </c>
      <c r="E4651" s="17">
        <v>4</v>
      </c>
      <c r="F4651" s="17">
        <v>1</v>
      </c>
      <c r="G4651" s="40">
        <f t="shared" si="568"/>
        <v>37712</v>
      </c>
      <c r="H4651">
        <f t="shared" si="569"/>
        <v>14</v>
      </c>
      <c r="I4651" s="38">
        <v>0</v>
      </c>
      <c r="J4651" s="38">
        <v>0.33680555555555558</v>
      </c>
      <c r="K4651">
        <v>40</v>
      </c>
      <c r="L4651">
        <v>38</v>
      </c>
      <c r="O4651">
        <v>8</v>
      </c>
      <c r="P4651">
        <v>3</v>
      </c>
      <c r="Q4651">
        <v>2</v>
      </c>
      <c r="R4651">
        <v>39.5</v>
      </c>
      <c r="S4651">
        <v>1</v>
      </c>
      <c r="T4651">
        <v>1</v>
      </c>
      <c r="W4651" s="41" t="s">
        <v>118</v>
      </c>
      <c r="X4651">
        <v>3</v>
      </c>
      <c r="Y4651">
        <v>0</v>
      </c>
      <c r="Z4651">
        <v>0</v>
      </c>
      <c r="AA4651">
        <v>0</v>
      </c>
      <c r="AB4651">
        <v>1</v>
      </c>
      <c r="AC4651">
        <v>0</v>
      </c>
      <c r="AD4651">
        <v>0</v>
      </c>
      <c r="AE4651">
        <v>1</v>
      </c>
    </row>
    <row r="4652" spans="1:31" x14ac:dyDescent="0.15">
      <c r="A4652">
        <v>3390</v>
      </c>
      <c r="B4652">
        <v>151</v>
      </c>
      <c r="C4652">
        <v>14</v>
      </c>
      <c r="D4652" s="17">
        <v>2003</v>
      </c>
      <c r="E4652" s="17">
        <v>4</v>
      </c>
      <c r="F4652" s="17">
        <v>2</v>
      </c>
      <c r="G4652" s="40">
        <f t="shared" si="568"/>
        <v>37713</v>
      </c>
      <c r="H4652">
        <f t="shared" si="569"/>
        <v>14</v>
      </c>
      <c r="I4652" s="38">
        <v>0</v>
      </c>
      <c r="J4652" s="38">
        <v>0.37777777777777777</v>
      </c>
      <c r="K4652">
        <v>507</v>
      </c>
      <c r="L4652">
        <v>30</v>
      </c>
      <c r="O4652">
        <v>8</v>
      </c>
      <c r="P4652">
        <v>3</v>
      </c>
      <c r="Q4652">
        <v>2</v>
      </c>
      <c r="R4652">
        <v>36.9</v>
      </c>
      <c r="S4652">
        <v>0</v>
      </c>
      <c r="T4652">
        <v>1</v>
      </c>
      <c r="W4652" s="43" t="s">
        <v>118</v>
      </c>
      <c r="X4652">
        <v>2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0</v>
      </c>
      <c r="AE4652">
        <v>1</v>
      </c>
    </row>
    <row r="4653" spans="1:31" x14ac:dyDescent="0.15">
      <c r="A4653">
        <v>3368</v>
      </c>
      <c r="B4653">
        <v>148</v>
      </c>
      <c r="C4653">
        <v>14</v>
      </c>
      <c r="D4653" s="17">
        <v>2003</v>
      </c>
      <c r="E4653" s="17">
        <v>4</v>
      </c>
      <c r="F4653" s="17">
        <v>4</v>
      </c>
      <c r="G4653" s="40">
        <f t="shared" si="568"/>
        <v>37715</v>
      </c>
      <c r="H4653">
        <f t="shared" si="569"/>
        <v>14</v>
      </c>
      <c r="I4653" s="38">
        <v>8</v>
      </c>
      <c r="J4653" s="38">
        <v>8</v>
      </c>
      <c r="K4653">
        <v>3930</v>
      </c>
      <c r="L4653">
        <v>41</v>
      </c>
      <c r="O4653">
        <v>8</v>
      </c>
      <c r="P4653">
        <v>3</v>
      </c>
      <c r="Q4653">
        <v>2</v>
      </c>
      <c r="R4653">
        <v>37</v>
      </c>
      <c r="S4653">
        <v>0</v>
      </c>
      <c r="T4653">
        <v>1</v>
      </c>
      <c r="W4653" s="41" t="s">
        <v>118</v>
      </c>
      <c r="X4653">
        <v>0</v>
      </c>
      <c r="Y4653">
        <v>1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</row>
    <row r="4654" spans="1:31" x14ac:dyDescent="0.15">
      <c r="A4654">
        <v>3346</v>
      </c>
      <c r="B4654">
        <v>146</v>
      </c>
      <c r="C4654">
        <v>14</v>
      </c>
      <c r="D4654" s="17">
        <v>2003</v>
      </c>
      <c r="E4654" s="17">
        <v>4</v>
      </c>
      <c r="F4654" s="17">
        <v>4</v>
      </c>
      <c r="G4654" s="40">
        <f t="shared" si="568"/>
        <v>37715</v>
      </c>
      <c r="H4654">
        <f t="shared" si="569"/>
        <v>14</v>
      </c>
      <c r="I4654" s="38">
        <v>0</v>
      </c>
      <c r="J4654" s="38">
        <v>0.33888888888888885</v>
      </c>
      <c r="K4654">
        <v>3932</v>
      </c>
      <c r="N4654">
        <v>40</v>
      </c>
      <c r="O4654">
        <v>8</v>
      </c>
      <c r="P4654">
        <v>3</v>
      </c>
      <c r="Q4654">
        <v>2</v>
      </c>
      <c r="R4654">
        <v>39.200000000000003</v>
      </c>
      <c r="S4654">
        <v>1</v>
      </c>
      <c r="T4654">
        <v>1</v>
      </c>
      <c r="W4654" s="41" t="s">
        <v>118</v>
      </c>
      <c r="X4654">
        <v>5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1</v>
      </c>
      <c r="AE4654">
        <v>1</v>
      </c>
    </row>
    <row r="4655" spans="1:31" x14ac:dyDescent="0.15">
      <c r="A4655">
        <v>762</v>
      </c>
      <c r="B4655">
        <v>27</v>
      </c>
      <c r="C4655">
        <v>13</v>
      </c>
      <c r="D4655" s="17">
        <v>2004</v>
      </c>
      <c r="E4655" s="17">
        <v>3</v>
      </c>
      <c r="F4655" s="17">
        <v>29</v>
      </c>
      <c r="G4655" s="40">
        <f t="shared" si="568"/>
        <v>38075</v>
      </c>
      <c r="H4655">
        <f t="shared" si="569"/>
        <v>14</v>
      </c>
      <c r="I4655" s="38">
        <v>0</v>
      </c>
      <c r="J4655" s="38">
        <v>0.41805555555555557</v>
      </c>
      <c r="K4655">
        <v>6214</v>
      </c>
      <c r="L4655">
        <v>31</v>
      </c>
      <c r="O4655">
        <v>8</v>
      </c>
      <c r="P4655">
        <v>3</v>
      </c>
      <c r="Q4655">
        <v>1</v>
      </c>
      <c r="W4655" s="41" t="s">
        <v>118</v>
      </c>
      <c r="X4655">
        <v>0</v>
      </c>
      <c r="Y4655">
        <v>1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</row>
    <row r="4656" spans="1:31" x14ac:dyDescent="0.15">
      <c r="A4656">
        <v>1122</v>
      </c>
      <c r="B4656">
        <v>40</v>
      </c>
      <c r="C4656">
        <v>14</v>
      </c>
      <c r="D4656" s="17">
        <v>2004</v>
      </c>
      <c r="E4656" s="17">
        <v>4</v>
      </c>
      <c r="F4656" s="17">
        <v>1</v>
      </c>
      <c r="G4656" s="40">
        <f t="shared" si="568"/>
        <v>38078</v>
      </c>
      <c r="H4656">
        <f t="shared" si="569"/>
        <v>14</v>
      </c>
      <c r="I4656" s="38">
        <v>0</v>
      </c>
      <c r="J4656" s="38">
        <v>0.40625</v>
      </c>
      <c r="L4656">
        <v>48</v>
      </c>
      <c r="O4656">
        <v>8</v>
      </c>
      <c r="P4656">
        <v>3</v>
      </c>
      <c r="Q4656">
        <v>1</v>
      </c>
      <c r="W4656" s="41" t="s">
        <v>118</v>
      </c>
      <c r="X4656">
        <v>1</v>
      </c>
      <c r="Y4656">
        <v>0</v>
      </c>
      <c r="Z4656">
        <v>1</v>
      </c>
      <c r="AA4656">
        <v>0</v>
      </c>
      <c r="AB4656">
        <v>0</v>
      </c>
      <c r="AC4656">
        <v>0</v>
      </c>
      <c r="AD4656">
        <v>0</v>
      </c>
      <c r="AE4656">
        <v>1</v>
      </c>
    </row>
    <row r="4657" spans="1:31" x14ac:dyDescent="0.15">
      <c r="A4657">
        <v>5689</v>
      </c>
      <c r="B4657">
        <v>230</v>
      </c>
      <c r="C4657">
        <v>13</v>
      </c>
      <c r="D4657" s="17">
        <v>2008</v>
      </c>
      <c r="E4657" s="17">
        <v>3</v>
      </c>
      <c r="F4657" s="17">
        <v>31</v>
      </c>
      <c r="G4657" s="40">
        <f t="shared" si="568"/>
        <v>39538</v>
      </c>
      <c r="H4657">
        <f t="shared" si="569"/>
        <v>14</v>
      </c>
      <c r="I4657" s="29">
        <v>0.36736111111111108</v>
      </c>
      <c r="J4657" s="29">
        <v>0.36736111111111108</v>
      </c>
      <c r="N4657">
        <v>40</v>
      </c>
      <c r="O4657">
        <v>8</v>
      </c>
      <c r="P4657">
        <v>3</v>
      </c>
      <c r="Q4657">
        <v>2</v>
      </c>
      <c r="T4657">
        <v>3</v>
      </c>
      <c r="W4657" s="41" t="s">
        <v>50</v>
      </c>
      <c r="X4657">
        <v>0</v>
      </c>
      <c r="Y4657">
        <v>1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</row>
    <row r="4658" spans="1:31" x14ac:dyDescent="0.15">
      <c r="A4658">
        <v>5691</v>
      </c>
      <c r="B4658">
        <v>230</v>
      </c>
      <c r="C4658">
        <v>13</v>
      </c>
      <c r="D4658" s="19">
        <v>2008</v>
      </c>
      <c r="E4658" s="19">
        <v>3</v>
      </c>
      <c r="F4658" s="19">
        <v>31</v>
      </c>
      <c r="G4658" s="40">
        <f t="shared" si="568"/>
        <v>39538</v>
      </c>
      <c r="H4658">
        <f t="shared" si="569"/>
        <v>14</v>
      </c>
      <c r="I4658" s="29">
        <v>0.38263888888888892</v>
      </c>
      <c r="J4658" s="29">
        <v>0.38263888888888886</v>
      </c>
      <c r="K4658">
        <v>7998</v>
      </c>
      <c r="N4658">
        <v>40</v>
      </c>
      <c r="O4658">
        <v>8</v>
      </c>
      <c r="P4658">
        <v>3</v>
      </c>
      <c r="Q4658">
        <v>2</v>
      </c>
      <c r="T4658">
        <v>3</v>
      </c>
      <c r="W4658" s="41" t="s">
        <v>49</v>
      </c>
      <c r="X4658">
        <v>0</v>
      </c>
      <c r="Y4658">
        <v>1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</row>
    <row r="4659" spans="1:31" x14ac:dyDescent="0.15">
      <c r="A4659">
        <v>5497</v>
      </c>
      <c r="B4659">
        <v>224</v>
      </c>
      <c r="C4659">
        <v>14</v>
      </c>
      <c r="D4659" s="17">
        <v>2008</v>
      </c>
      <c r="E4659" s="17">
        <v>4</v>
      </c>
      <c r="F4659" s="17">
        <v>2</v>
      </c>
      <c r="G4659" s="40">
        <f t="shared" si="568"/>
        <v>39540</v>
      </c>
      <c r="H4659">
        <f t="shared" si="569"/>
        <v>14</v>
      </c>
      <c r="I4659" s="29">
        <v>0.4680555555555555</v>
      </c>
      <c r="J4659" s="29">
        <v>0.46805555555555556</v>
      </c>
      <c r="K4659">
        <v>8022</v>
      </c>
      <c r="N4659">
        <v>30</v>
      </c>
      <c r="O4659">
        <v>8</v>
      </c>
      <c r="P4659">
        <v>3</v>
      </c>
      <c r="Q4659">
        <v>2</v>
      </c>
      <c r="R4659">
        <v>36.700000000000003</v>
      </c>
      <c r="S4659">
        <v>0</v>
      </c>
      <c r="T4659" s="8"/>
      <c r="U4659" s="8"/>
      <c r="W4659" s="41" t="s">
        <v>50</v>
      </c>
      <c r="X4659">
        <v>1</v>
      </c>
      <c r="Y4659">
        <v>0</v>
      </c>
      <c r="Z4659">
        <v>1</v>
      </c>
      <c r="AA4659">
        <v>0</v>
      </c>
      <c r="AB4659">
        <v>0</v>
      </c>
      <c r="AC4659">
        <v>0</v>
      </c>
      <c r="AD4659">
        <v>0</v>
      </c>
      <c r="AE4659">
        <v>1</v>
      </c>
    </row>
    <row r="4660" spans="1:31" x14ac:dyDescent="0.15">
      <c r="A4660">
        <v>5498</v>
      </c>
      <c r="B4660">
        <v>224</v>
      </c>
      <c r="C4660">
        <v>14</v>
      </c>
      <c r="D4660" s="17">
        <v>2008</v>
      </c>
      <c r="E4660" s="17">
        <v>4</v>
      </c>
      <c r="F4660" s="17">
        <v>3</v>
      </c>
      <c r="G4660" s="40">
        <f t="shared" si="568"/>
        <v>39541</v>
      </c>
      <c r="H4660">
        <f t="shared" si="569"/>
        <v>14</v>
      </c>
      <c r="I4660" s="29">
        <v>0.34583333333333338</v>
      </c>
      <c r="J4660" s="29">
        <v>0.34583333333333333</v>
      </c>
      <c r="N4660">
        <v>40</v>
      </c>
      <c r="O4660">
        <v>8</v>
      </c>
      <c r="P4660">
        <v>3</v>
      </c>
      <c r="Q4660">
        <v>2</v>
      </c>
      <c r="W4660" s="41" t="s">
        <v>49</v>
      </c>
      <c r="X4660">
        <v>0</v>
      </c>
      <c r="Y4660">
        <v>1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</row>
    <row r="4661" spans="1:31" x14ac:dyDescent="0.15">
      <c r="A4661">
        <v>3321</v>
      </c>
      <c r="B4661">
        <v>142</v>
      </c>
      <c r="C4661">
        <v>15</v>
      </c>
      <c r="D4661" s="17">
        <v>2003</v>
      </c>
      <c r="E4661" s="17">
        <v>4</v>
      </c>
      <c r="F4661" s="17">
        <v>8</v>
      </c>
      <c r="G4661" s="40">
        <f t="shared" ref="G4661:G4673" si="570">DATE(D4661,E4661,F4661)</f>
        <v>37719</v>
      </c>
      <c r="H4661">
        <f t="shared" ref="H4661:H4673" si="571">INT((G4661-DATE(YEAR(G4661-WEEKDAY(G4661-1)+4),1,3)+WEEKDAY(DATE(YEAR(G4661-WEEKDAY(G4661-1)+4),1,3))+5)/7)</f>
        <v>15</v>
      </c>
      <c r="I4661" s="38">
        <v>0</v>
      </c>
      <c r="J4661" s="38">
        <v>0.37708333333333338</v>
      </c>
      <c r="K4661">
        <v>2044</v>
      </c>
      <c r="L4661">
        <v>31</v>
      </c>
      <c r="O4661">
        <v>8</v>
      </c>
      <c r="P4661">
        <v>3</v>
      </c>
      <c r="Q4661">
        <v>2</v>
      </c>
      <c r="R4661">
        <v>37.700000000000003</v>
      </c>
      <c r="S4661">
        <v>1</v>
      </c>
      <c r="T4661">
        <v>1</v>
      </c>
      <c r="W4661" s="41" t="s">
        <v>45</v>
      </c>
      <c r="X4661">
        <v>4</v>
      </c>
      <c r="Y4661">
        <v>0</v>
      </c>
      <c r="Z4661">
        <v>0</v>
      </c>
      <c r="AA4661">
        <v>0</v>
      </c>
      <c r="AB4661">
        <v>0</v>
      </c>
      <c r="AC4661">
        <v>1</v>
      </c>
      <c r="AD4661">
        <v>0</v>
      </c>
      <c r="AE4661">
        <v>1</v>
      </c>
    </row>
    <row r="4662" spans="1:31" x14ac:dyDescent="0.15">
      <c r="A4662">
        <v>3295</v>
      </c>
      <c r="B4662">
        <v>139</v>
      </c>
      <c r="C4662">
        <v>15</v>
      </c>
      <c r="D4662" s="17">
        <v>2003</v>
      </c>
      <c r="E4662" s="17">
        <v>4</v>
      </c>
      <c r="F4662" s="17">
        <v>9</v>
      </c>
      <c r="G4662" s="40">
        <f t="shared" si="570"/>
        <v>37720</v>
      </c>
      <c r="H4662">
        <f t="shared" si="571"/>
        <v>15</v>
      </c>
      <c r="I4662" s="38">
        <v>0</v>
      </c>
      <c r="J4662" s="38">
        <v>0.3923611111111111</v>
      </c>
      <c r="K4662">
        <v>3965</v>
      </c>
      <c r="L4662">
        <v>30</v>
      </c>
      <c r="O4662">
        <v>8</v>
      </c>
      <c r="P4662">
        <v>3</v>
      </c>
      <c r="Q4662">
        <v>1</v>
      </c>
      <c r="R4662">
        <v>38.5</v>
      </c>
      <c r="S4662">
        <v>1</v>
      </c>
      <c r="T4662">
        <v>1</v>
      </c>
      <c r="W4662" s="41" t="s">
        <v>118</v>
      </c>
      <c r="X4662">
        <v>1</v>
      </c>
      <c r="Y4662">
        <v>0</v>
      </c>
      <c r="Z4662">
        <v>1</v>
      </c>
      <c r="AA4662">
        <v>0</v>
      </c>
      <c r="AB4662">
        <v>0</v>
      </c>
      <c r="AC4662">
        <v>0</v>
      </c>
      <c r="AD4662">
        <v>0</v>
      </c>
      <c r="AE4662">
        <v>1</v>
      </c>
    </row>
    <row r="4663" spans="1:31" x14ac:dyDescent="0.15">
      <c r="A4663">
        <v>3290</v>
      </c>
      <c r="B4663">
        <v>139</v>
      </c>
      <c r="C4663">
        <v>15</v>
      </c>
      <c r="D4663" s="19">
        <v>2003</v>
      </c>
      <c r="E4663" s="19">
        <v>4</v>
      </c>
      <c r="F4663" s="19">
        <v>9</v>
      </c>
      <c r="G4663" s="40">
        <f t="shared" si="570"/>
        <v>37720</v>
      </c>
      <c r="H4663">
        <f t="shared" si="571"/>
        <v>15</v>
      </c>
      <c r="I4663" s="38">
        <v>9</v>
      </c>
      <c r="J4663" s="38">
        <v>9</v>
      </c>
      <c r="K4663">
        <v>3960</v>
      </c>
      <c r="L4663">
        <v>31</v>
      </c>
      <c r="O4663">
        <v>8</v>
      </c>
      <c r="P4663">
        <v>3</v>
      </c>
      <c r="Q4663">
        <v>2</v>
      </c>
      <c r="T4663">
        <v>1</v>
      </c>
      <c r="W4663" s="41" t="s">
        <v>118</v>
      </c>
      <c r="X4663">
        <v>0</v>
      </c>
      <c r="Y4663">
        <v>1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</row>
    <row r="4664" spans="1:31" x14ac:dyDescent="0.15">
      <c r="A4664">
        <v>3293</v>
      </c>
      <c r="B4664">
        <v>139</v>
      </c>
      <c r="C4664">
        <v>15</v>
      </c>
      <c r="D4664" s="17">
        <v>2003</v>
      </c>
      <c r="E4664" s="17">
        <v>4</v>
      </c>
      <c r="F4664" s="17">
        <v>9</v>
      </c>
      <c r="G4664" s="40">
        <f t="shared" si="570"/>
        <v>37720</v>
      </c>
      <c r="H4664">
        <f t="shared" si="571"/>
        <v>15</v>
      </c>
      <c r="I4664" s="38">
        <v>0</v>
      </c>
      <c r="J4664" s="38">
        <v>0.38541666666666669</v>
      </c>
      <c r="K4664">
        <v>3963</v>
      </c>
      <c r="N4664">
        <v>40</v>
      </c>
      <c r="O4664">
        <v>8</v>
      </c>
      <c r="P4664">
        <v>3</v>
      </c>
      <c r="Q4664">
        <v>2</v>
      </c>
      <c r="W4664" s="41" t="s">
        <v>55</v>
      </c>
      <c r="X4664">
        <v>0</v>
      </c>
      <c r="Y4664">
        <v>1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</row>
    <row r="4665" spans="1:31" x14ac:dyDescent="0.15">
      <c r="A4665">
        <v>3286</v>
      </c>
      <c r="B4665">
        <v>138</v>
      </c>
      <c r="C4665">
        <v>15</v>
      </c>
      <c r="D4665" s="17">
        <v>2003</v>
      </c>
      <c r="E4665" s="17">
        <v>4</v>
      </c>
      <c r="F4665" s="17">
        <v>10</v>
      </c>
      <c r="G4665" s="40">
        <f t="shared" si="570"/>
        <v>37721</v>
      </c>
      <c r="H4665">
        <f t="shared" si="571"/>
        <v>15</v>
      </c>
      <c r="I4665" s="38">
        <v>0</v>
      </c>
      <c r="J4665" s="38">
        <v>0.33680555555555558</v>
      </c>
      <c r="K4665">
        <v>311</v>
      </c>
      <c r="L4665">
        <v>41</v>
      </c>
      <c r="O4665">
        <v>8</v>
      </c>
      <c r="P4665">
        <v>3</v>
      </c>
      <c r="Q4665">
        <v>2</v>
      </c>
      <c r="T4665">
        <v>1</v>
      </c>
      <c r="W4665" s="41" t="s">
        <v>50</v>
      </c>
      <c r="X4665">
        <v>0</v>
      </c>
      <c r="Y4665">
        <v>1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</row>
    <row r="4666" spans="1:31" x14ac:dyDescent="0.15">
      <c r="A4666">
        <v>3288</v>
      </c>
      <c r="B4666">
        <v>138</v>
      </c>
      <c r="C4666">
        <v>15</v>
      </c>
      <c r="D4666" s="19">
        <v>2003</v>
      </c>
      <c r="E4666" s="19">
        <v>4</v>
      </c>
      <c r="F4666" s="19">
        <v>10</v>
      </c>
      <c r="G4666" s="40">
        <f t="shared" si="570"/>
        <v>37721</v>
      </c>
      <c r="H4666">
        <f t="shared" si="571"/>
        <v>15</v>
      </c>
      <c r="I4666" s="38">
        <v>9</v>
      </c>
      <c r="J4666" s="38">
        <v>9</v>
      </c>
      <c r="K4666">
        <v>118</v>
      </c>
      <c r="L4666">
        <v>42</v>
      </c>
      <c r="O4666">
        <v>8</v>
      </c>
      <c r="P4666">
        <v>3</v>
      </c>
      <c r="Q4666">
        <v>1</v>
      </c>
      <c r="T4666">
        <v>1</v>
      </c>
      <c r="W4666" s="41" t="s">
        <v>49</v>
      </c>
      <c r="X4666">
        <v>0</v>
      </c>
      <c r="Y4666">
        <v>1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</row>
    <row r="4667" spans="1:31" x14ac:dyDescent="0.15">
      <c r="A4667">
        <v>3263</v>
      </c>
      <c r="B4667">
        <v>135</v>
      </c>
      <c r="C4667">
        <v>15</v>
      </c>
      <c r="D4667" s="17">
        <v>2003</v>
      </c>
      <c r="E4667" s="17">
        <v>4</v>
      </c>
      <c r="F4667" s="17">
        <v>11</v>
      </c>
      <c r="G4667" s="40">
        <f t="shared" si="570"/>
        <v>37722</v>
      </c>
      <c r="H4667">
        <f t="shared" si="571"/>
        <v>15</v>
      </c>
      <c r="I4667" s="38">
        <v>0</v>
      </c>
      <c r="J4667" s="38">
        <v>0.37638888888888888</v>
      </c>
      <c r="K4667">
        <v>3973</v>
      </c>
      <c r="N4667">
        <v>45</v>
      </c>
      <c r="O4667">
        <v>8</v>
      </c>
      <c r="P4667">
        <v>3</v>
      </c>
      <c r="Q4667">
        <v>2</v>
      </c>
      <c r="T4667">
        <v>1</v>
      </c>
      <c r="W4667" s="41" t="s">
        <v>118</v>
      </c>
      <c r="X4667">
        <v>3</v>
      </c>
      <c r="Y4667">
        <v>0</v>
      </c>
      <c r="Z4667">
        <v>0</v>
      </c>
      <c r="AA4667">
        <v>0</v>
      </c>
      <c r="AB4667">
        <v>1</v>
      </c>
      <c r="AC4667">
        <v>0</v>
      </c>
      <c r="AD4667">
        <v>0</v>
      </c>
      <c r="AE4667">
        <v>1</v>
      </c>
    </row>
    <row r="4668" spans="1:31" x14ac:dyDescent="0.15">
      <c r="A4668">
        <v>1137</v>
      </c>
      <c r="B4668">
        <v>40</v>
      </c>
      <c r="C4668">
        <v>14</v>
      </c>
      <c r="D4668" s="17">
        <v>2004</v>
      </c>
      <c r="E4668" s="17">
        <v>4</v>
      </c>
      <c r="F4668" s="17">
        <v>5</v>
      </c>
      <c r="G4668" s="40">
        <f t="shared" si="570"/>
        <v>38082</v>
      </c>
      <c r="H4668">
        <f t="shared" si="571"/>
        <v>15</v>
      </c>
      <c r="I4668" s="38">
        <v>0</v>
      </c>
      <c r="J4668" s="38">
        <v>0.4826388888888889</v>
      </c>
      <c r="L4668">
        <v>35</v>
      </c>
      <c r="O4668">
        <v>8</v>
      </c>
      <c r="P4668">
        <v>3</v>
      </c>
      <c r="Q4668">
        <v>1</v>
      </c>
      <c r="R4668">
        <v>36.9</v>
      </c>
      <c r="S4668">
        <v>0</v>
      </c>
      <c r="T4668">
        <v>2</v>
      </c>
      <c r="W4668" s="41" t="s">
        <v>50</v>
      </c>
      <c r="X4668">
        <v>1</v>
      </c>
      <c r="Y4668">
        <v>0</v>
      </c>
      <c r="Z4668">
        <v>1</v>
      </c>
      <c r="AA4668">
        <v>0</v>
      </c>
      <c r="AB4668">
        <v>0</v>
      </c>
      <c r="AC4668">
        <v>0</v>
      </c>
      <c r="AD4668">
        <v>0</v>
      </c>
      <c r="AE4668">
        <v>1</v>
      </c>
    </row>
    <row r="4669" spans="1:31" x14ac:dyDescent="0.15">
      <c r="A4669">
        <v>1141</v>
      </c>
      <c r="B4669">
        <v>40</v>
      </c>
      <c r="C4669">
        <v>14</v>
      </c>
      <c r="D4669" s="19">
        <v>2004</v>
      </c>
      <c r="E4669" s="19">
        <v>4</v>
      </c>
      <c r="F4669" s="19">
        <v>6</v>
      </c>
      <c r="G4669" s="40">
        <f t="shared" si="570"/>
        <v>38083</v>
      </c>
      <c r="H4669">
        <f t="shared" si="571"/>
        <v>15</v>
      </c>
      <c r="I4669" s="38">
        <v>0</v>
      </c>
      <c r="J4669" s="38">
        <v>0.36388888888888887</v>
      </c>
      <c r="K4669">
        <v>6222</v>
      </c>
      <c r="L4669">
        <v>43</v>
      </c>
      <c r="O4669">
        <v>8</v>
      </c>
      <c r="P4669">
        <v>3</v>
      </c>
      <c r="Q4669">
        <v>2</v>
      </c>
      <c r="W4669" s="41" t="s">
        <v>173</v>
      </c>
      <c r="X4669">
        <v>0</v>
      </c>
      <c r="Y4669">
        <v>1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</row>
    <row r="4670" spans="1:31" x14ac:dyDescent="0.15">
      <c r="A4670">
        <v>1149</v>
      </c>
      <c r="B4670">
        <v>40</v>
      </c>
      <c r="C4670">
        <v>14</v>
      </c>
      <c r="D4670" s="17">
        <v>2004</v>
      </c>
      <c r="E4670" s="17">
        <v>4</v>
      </c>
      <c r="F4670" s="17">
        <v>7</v>
      </c>
      <c r="G4670" s="40">
        <f t="shared" si="570"/>
        <v>38084</v>
      </c>
      <c r="H4670">
        <f t="shared" si="571"/>
        <v>15</v>
      </c>
      <c r="I4670" s="38">
        <v>8</v>
      </c>
      <c r="J4670" s="38">
        <v>8</v>
      </c>
      <c r="L4670">
        <v>40</v>
      </c>
      <c r="O4670">
        <v>8</v>
      </c>
      <c r="P4670">
        <v>3</v>
      </c>
      <c r="Q4670">
        <v>1</v>
      </c>
      <c r="T4670">
        <v>2</v>
      </c>
      <c r="W4670" s="41" t="s">
        <v>118</v>
      </c>
      <c r="X4670">
        <v>1</v>
      </c>
      <c r="Y4670">
        <v>0</v>
      </c>
      <c r="Z4670">
        <v>1</v>
      </c>
      <c r="AA4670">
        <v>0</v>
      </c>
      <c r="AB4670">
        <v>0</v>
      </c>
      <c r="AC4670">
        <v>0</v>
      </c>
      <c r="AD4670">
        <v>0</v>
      </c>
      <c r="AE4670">
        <v>1</v>
      </c>
    </row>
    <row r="4671" spans="1:31" x14ac:dyDescent="0.15">
      <c r="A4671">
        <v>1098</v>
      </c>
      <c r="B4671">
        <v>39</v>
      </c>
      <c r="C4671">
        <v>15</v>
      </c>
      <c r="D4671" s="17">
        <v>2004</v>
      </c>
      <c r="E4671" s="17">
        <v>4</v>
      </c>
      <c r="F4671" s="17">
        <v>9</v>
      </c>
      <c r="G4671" s="40">
        <f t="shared" si="570"/>
        <v>38086</v>
      </c>
      <c r="H4671">
        <f t="shared" si="571"/>
        <v>15</v>
      </c>
      <c r="I4671" s="38">
        <v>0</v>
      </c>
      <c r="J4671" s="38">
        <v>0.41875000000000001</v>
      </c>
      <c r="K4671">
        <v>6230</v>
      </c>
      <c r="L4671">
        <v>43</v>
      </c>
      <c r="O4671">
        <v>8</v>
      </c>
      <c r="P4671">
        <v>3</v>
      </c>
      <c r="Q4671">
        <v>1</v>
      </c>
      <c r="R4671">
        <v>36.700000000000003</v>
      </c>
      <c r="S4671">
        <v>0</v>
      </c>
      <c r="T4671">
        <v>2</v>
      </c>
      <c r="W4671" s="41" t="s">
        <v>118</v>
      </c>
      <c r="X4671">
        <v>0</v>
      </c>
      <c r="Y4671">
        <v>1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</row>
    <row r="4672" spans="1:31" x14ac:dyDescent="0.15">
      <c r="A4672">
        <v>5506</v>
      </c>
      <c r="B4672">
        <v>224</v>
      </c>
      <c r="C4672">
        <v>15</v>
      </c>
      <c r="D4672" s="17">
        <v>2008</v>
      </c>
      <c r="E4672" s="17">
        <v>4</v>
      </c>
      <c r="F4672" s="17">
        <v>8</v>
      </c>
      <c r="G4672" s="40">
        <f t="shared" si="570"/>
        <v>39546</v>
      </c>
      <c r="H4672">
        <f t="shared" si="571"/>
        <v>15</v>
      </c>
      <c r="I4672" s="29">
        <v>0.36874999999999997</v>
      </c>
      <c r="J4672" s="29">
        <v>0.36874999999999997</v>
      </c>
      <c r="N4672">
        <v>40</v>
      </c>
      <c r="O4672">
        <v>8</v>
      </c>
      <c r="P4672">
        <v>3</v>
      </c>
      <c r="Q4672">
        <v>2</v>
      </c>
      <c r="W4672" s="41" t="s">
        <v>50</v>
      </c>
      <c r="X4672">
        <v>0</v>
      </c>
      <c r="Y4672">
        <v>1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</row>
    <row r="4673" spans="1:31" x14ac:dyDescent="0.15">
      <c r="A4673">
        <v>5508</v>
      </c>
      <c r="B4673">
        <v>224</v>
      </c>
      <c r="C4673">
        <v>15</v>
      </c>
      <c r="D4673" s="19">
        <v>2008</v>
      </c>
      <c r="E4673" s="19">
        <v>4</v>
      </c>
      <c r="F4673" s="19">
        <v>8</v>
      </c>
      <c r="G4673" s="40">
        <f t="shared" si="570"/>
        <v>39546</v>
      </c>
      <c r="H4673">
        <f t="shared" si="571"/>
        <v>15</v>
      </c>
      <c r="I4673" s="29">
        <v>0.37777777777777777</v>
      </c>
      <c r="J4673" s="29">
        <v>0.37777777777777777</v>
      </c>
      <c r="N4673">
        <v>40</v>
      </c>
      <c r="O4673">
        <v>8</v>
      </c>
      <c r="P4673">
        <v>3</v>
      </c>
      <c r="Q4673">
        <v>2</v>
      </c>
      <c r="W4673" s="41" t="s">
        <v>222</v>
      </c>
      <c r="X4673">
        <v>1</v>
      </c>
      <c r="Y4673">
        <v>0</v>
      </c>
      <c r="Z4673">
        <v>1</v>
      </c>
      <c r="AA4673">
        <v>0</v>
      </c>
      <c r="AB4673">
        <v>0</v>
      </c>
      <c r="AC4673">
        <v>0</v>
      </c>
      <c r="AD4673">
        <v>0</v>
      </c>
      <c r="AE4673">
        <v>1</v>
      </c>
    </row>
    <row r="4674" spans="1:31" x14ac:dyDescent="0.15">
      <c r="A4674">
        <v>3249</v>
      </c>
      <c r="B4674">
        <v>133</v>
      </c>
      <c r="C4674">
        <v>15</v>
      </c>
      <c r="D4674" s="17">
        <v>2003</v>
      </c>
      <c r="E4674" s="17">
        <v>4</v>
      </c>
      <c r="F4674" s="17">
        <v>14</v>
      </c>
      <c r="G4674" s="40">
        <f t="shared" ref="G4674:G4691" si="572">DATE(D4674,E4674,F4674)</f>
        <v>37725</v>
      </c>
      <c r="H4674">
        <f t="shared" ref="H4674:H4691" si="573">INT((G4674-DATE(YEAR(G4674-WEEKDAY(G4674-1)+4),1,3)+WEEKDAY(DATE(YEAR(G4674-WEEKDAY(G4674-1)+4),1,3))+5)/7)</f>
        <v>16</v>
      </c>
      <c r="I4674" s="38">
        <v>0</v>
      </c>
      <c r="J4674" s="38">
        <v>0.46111111111111108</v>
      </c>
      <c r="K4674">
        <v>3986</v>
      </c>
      <c r="L4674">
        <v>30</v>
      </c>
      <c r="O4674">
        <v>8</v>
      </c>
      <c r="P4674">
        <v>3</v>
      </c>
      <c r="Q4674">
        <v>2</v>
      </c>
      <c r="T4674">
        <v>1</v>
      </c>
      <c r="W4674" s="41" t="s">
        <v>118</v>
      </c>
      <c r="X4674">
        <v>1</v>
      </c>
      <c r="Y4674">
        <v>0</v>
      </c>
      <c r="Z4674">
        <v>1</v>
      </c>
      <c r="AA4674">
        <v>0</v>
      </c>
      <c r="AB4674">
        <v>0</v>
      </c>
      <c r="AC4674">
        <v>0</v>
      </c>
      <c r="AD4674">
        <v>0</v>
      </c>
      <c r="AE4674">
        <v>1</v>
      </c>
    </row>
    <row r="4675" spans="1:31" x14ac:dyDescent="0.15">
      <c r="A4675">
        <v>3242</v>
      </c>
      <c r="B4675">
        <v>133</v>
      </c>
      <c r="C4675">
        <v>15</v>
      </c>
      <c r="D4675" s="17">
        <v>2003</v>
      </c>
      <c r="E4675" s="17">
        <v>4</v>
      </c>
      <c r="F4675" s="17">
        <v>14</v>
      </c>
      <c r="G4675" s="40">
        <f t="shared" si="572"/>
        <v>37725</v>
      </c>
      <c r="H4675">
        <f t="shared" si="573"/>
        <v>16</v>
      </c>
      <c r="I4675" s="38">
        <v>0</v>
      </c>
      <c r="J4675" s="38">
        <v>0.45416666666666666</v>
      </c>
      <c r="L4675">
        <v>37</v>
      </c>
      <c r="O4675">
        <v>8</v>
      </c>
      <c r="P4675">
        <v>3</v>
      </c>
      <c r="Q4675">
        <v>2</v>
      </c>
      <c r="R4675">
        <v>38.5</v>
      </c>
      <c r="S4675">
        <v>1</v>
      </c>
      <c r="T4675">
        <v>1</v>
      </c>
      <c r="W4675" s="41" t="s">
        <v>118</v>
      </c>
      <c r="X4675">
        <v>2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0</v>
      </c>
      <c r="AE4675">
        <v>1</v>
      </c>
    </row>
    <row r="4676" spans="1:31" x14ac:dyDescent="0.15">
      <c r="A4676">
        <v>3257</v>
      </c>
      <c r="B4676">
        <v>134</v>
      </c>
      <c r="C4676">
        <v>15</v>
      </c>
      <c r="D4676" s="19">
        <v>2003</v>
      </c>
      <c r="E4676" s="19">
        <v>4</v>
      </c>
      <c r="F4676" s="19">
        <v>14</v>
      </c>
      <c r="G4676" s="40">
        <f t="shared" si="572"/>
        <v>37725</v>
      </c>
      <c r="H4676">
        <f t="shared" si="573"/>
        <v>16</v>
      </c>
      <c r="I4676" s="38">
        <v>0</v>
      </c>
      <c r="J4676" s="38">
        <v>0.37986111111111115</v>
      </c>
      <c r="K4676">
        <v>3977</v>
      </c>
      <c r="L4676">
        <v>48</v>
      </c>
      <c r="O4676">
        <v>8</v>
      </c>
      <c r="P4676">
        <v>3</v>
      </c>
      <c r="Q4676">
        <v>2</v>
      </c>
      <c r="W4676" s="41" t="s">
        <v>118</v>
      </c>
      <c r="X4676">
        <v>0</v>
      </c>
      <c r="Y4676">
        <v>1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</row>
    <row r="4677" spans="1:31" x14ac:dyDescent="0.15">
      <c r="A4677">
        <v>3219</v>
      </c>
      <c r="B4677">
        <v>130</v>
      </c>
      <c r="C4677">
        <v>16</v>
      </c>
      <c r="D4677" s="17">
        <v>2003</v>
      </c>
      <c r="E4677" s="17">
        <v>4</v>
      </c>
      <c r="F4677" s="17">
        <v>15</v>
      </c>
      <c r="G4677" s="40">
        <f t="shared" si="572"/>
        <v>37726</v>
      </c>
      <c r="H4677">
        <f t="shared" si="573"/>
        <v>16</v>
      </c>
      <c r="I4677" s="38">
        <v>0</v>
      </c>
      <c r="J4677" s="38">
        <v>0.34375</v>
      </c>
      <c r="K4677">
        <v>3988</v>
      </c>
      <c r="L4677">
        <v>37</v>
      </c>
      <c r="O4677">
        <v>8</v>
      </c>
      <c r="P4677">
        <v>3</v>
      </c>
      <c r="Q4677">
        <v>2</v>
      </c>
      <c r="W4677" s="41" t="s">
        <v>50</v>
      </c>
      <c r="X4677">
        <v>0</v>
      </c>
      <c r="Y4677">
        <v>1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</row>
    <row r="4678" spans="1:31" x14ac:dyDescent="0.15">
      <c r="A4678">
        <v>3224</v>
      </c>
      <c r="B4678">
        <v>130</v>
      </c>
      <c r="C4678">
        <v>16</v>
      </c>
      <c r="D4678" s="17">
        <v>2003</v>
      </c>
      <c r="E4678" s="17">
        <v>4</v>
      </c>
      <c r="F4678" s="17">
        <v>15</v>
      </c>
      <c r="G4678" s="40">
        <f t="shared" si="572"/>
        <v>37726</v>
      </c>
      <c r="H4678">
        <f t="shared" si="573"/>
        <v>16</v>
      </c>
      <c r="I4678" s="38">
        <v>0</v>
      </c>
      <c r="J4678" s="38">
        <v>0.3923611111111111</v>
      </c>
      <c r="K4678">
        <v>984</v>
      </c>
      <c r="L4678">
        <v>37</v>
      </c>
      <c r="O4678">
        <v>8</v>
      </c>
      <c r="P4678">
        <v>3</v>
      </c>
      <c r="Q4678">
        <v>2</v>
      </c>
      <c r="W4678" s="41" t="s">
        <v>50</v>
      </c>
      <c r="X4678">
        <v>1</v>
      </c>
      <c r="Y4678">
        <v>0</v>
      </c>
      <c r="Z4678">
        <v>1</v>
      </c>
      <c r="AA4678">
        <v>0</v>
      </c>
      <c r="AB4678">
        <v>0</v>
      </c>
      <c r="AC4678">
        <v>0</v>
      </c>
      <c r="AD4678">
        <v>0</v>
      </c>
      <c r="AE4678">
        <v>1</v>
      </c>
    </row>
    <row r="4679" spans="1:31" x14ac:dyDescent="0.15">
      <c r="A4679">
        <v>3206</v>
      </c>
      <c r="B4679">
        <v>128</v>
      </c>
      <c r="C4679">
        <v>16</v>
      </c>
      <c r="D4679" s="17">
        <v>2003</v>
      </c>
      <c r="E4679" s="17">
        <v>4</v>
      </c>
      <c r="F4679" s="17">
        <v>16</v>
      </c>
      <c r="G4679" s="40">
        <f t="shared" si="572"/>
        <v>37727</v>
      </c>
      <c r="H4679">
        <f t="shared" si="573"/>
        <v>16</v>
      </c>
      <c r="I4679" s="38">
        <v>0</v>
      </c>
      <c r="J4679" s="38">
        <v>0.43402777777777773</v>
      </c>
      <c r="K4679">
        <v>465</v>
      </c>
      <c r="L4679">
        <v>30</v>
      </c>
      <c r="O4679">
        <v>8</v>
      </c>
      <c r="P4679">
        <v>3</v>
      </c>
      <c r="Q4679">
        <v>2</v>
      </c>
      <c r="R4679">
        <v>39.6</v>
      </c>
      <c r="S4679">
        <v>1</v>
      </c>
      <c r="T4679">
        <v>2</v>
      </c>
      <c r="W4679" s="41" t="s">
        <v>118</v>
      </c>
      <c r="X4679">
        <v>3</v>
      </c>
      <c r="Y4679">
        <v>0</v>
      </c>
      <c r="Z4679">
        <v>0</v>
      </c>
      <c r="AA4679">
        <v>0</v>
      </c>
      <c r="AB4679">
        <v>1</v>
      </c>
      <c r="AC4679">
        <v>0</v>
      </c>
      <c r="AD4679">
        <v>0</v>
      </c>
      <c r="AE4679">
        <v>1</v>
      </c>
    </row>
    <row r="4680" spans="1:31" x14ac:dyDescent="0.15">
      <c r="A4680">
        <v>3216</v>
      </c>
      <c r="B4680">
        <v>129</v>
      </c>
      <c r="C4680">
        <v>16</v>
      </c>
      <c r="D4680" s="17">
        <v>2003</v>
      </c>
      <c r="E4680" s="17">
        <v>4</v>
      </c>
      <c r="F4680" s="17">
        <v>16</v>
      </c>
      <c r="G4680" s="40">
        <f t="shared" si="572"/>
        <v>37727</v>
      </c>
      <c r="H4680">
        <f t="shared" si="573"/>
        <v>16</v>
      </c>
      <c r="I4680" s="38">
        <v>9</v>
      </c>
      <c r="J4680" s="38">
        <v>9</v>
      </c>
      <c r="K4680">
        <v>3695</v>
      </c>
      <c r="L4680">
        <v>36</v>
      </c>
      <c r="O4680">
        <v>8</v>
      </c>
      <c r="P4680">
        <v>3</v>
      </c>
      <c r="Q4680">
        <v>2</v>
      </c>
      <c r="R4680">
        <v>36.700000000000003</v>
      </c>
      <c r="S4680">
        <v>0</v>
      </c>
      <c r="T4680">
        <v>2</v>
      </c>
      <c r="W4680" s="41" t="s">
        <v>278</v>
      </c>
      <c r="X4680">
        <v>0</v>
      </c>
      <c r="Y4680">
        <v>1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</row>
    <row r="4681" spans="1:31" x14ac:dyDescent="0.15">
      <c r="A4681">
        <v>3203</v>
      </c>
      <c r="B4681">
        <v>128</v>
      </c>
      <c r="C4681">
        <v>16</v>
      </c>
      <c r="D4681" s="17">
        <v>2003</v>
      </c>
      <c r="E4681" s="17">
        <v>4</v>
      </c>
      <c r="F4681" s="17">
        <v>16</v>
      </c>
      <c r="G4681" s="40">
        <f t="shared" si="572"/>
        <v>37727</v>
      </c>
      <c r="H4681">
        <f t="shared" si="573"/>
        <v>16</v>
      </c>
      <c r="I4681" s="38">
        <v>0</v>
      </c>
      <c r="J4681" s="38">
        <v>0.39930555555555558</v>
      </c>
      <c r="L4681">
        <v>46</v>
      </c>
      <c r="O4681">
        <v>8</v>
      </c>
      <c r="P4681">
        <v>3</v>
      </c>
      <c r="Q4681">
        <v>1</v>
      </c>
      <c r="R4681">
        <v>36.9</v>
      </c>
      <c r="S4681">
        <v>0</v>
      </c>
      <c r="T4681">
        <v>2</v>
      </c>
      <c r="X4681">
        <v>2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0</v>
      </c>
      <c r="AE4681">
        <v>1</v>
      </c>
    </row>
    <row r="4682" spans="1:31" x14ac:dyDescent="0.15">
      <c r="A4682">
        <v>3201</v>
      </c>
      <c r="B4682">
        <v>127</v>
      </c>
      <c r="C4682">
        <v>16</v>
      </c>
      <c r="D4682" s="19">
        <v>2003</v>
      </c>
      <c r="E4682" s="19">
        <v>4</v>
      </c>
      <c r="F4682" s="19">
        <v>17</v>
      </c>
      <c r="G4682" s="40">
        <f t="shared" si="572"/>
        <v>37728</v>
      </c>
      <c r="H4682">
        <f t="shared" si="573"/>
        <v>16</v>
      </c>
      <c r="I4682" s="38">
        <v>0</v>
      </c>
      <c r="J4682" s="38">
        <v>0.46111111111111108</v>
      </c>
      <c r="K4682">
        <v>1512</v>
      </c>
      <c r="L4682">
        <v>36</v>
      </c>
      <c r="O4682">
        <v>8</v>
      </c>
      <c r="P4682">
        <v>3</v>
      </c>
      <c r="Q4682">
        <v>2</v>
      </c>
      <c r="R4682">
        <v>39.200000000000003</v>
      </c>
      <c r="S4682">
        <v>1</v>
      </c>
      <c r="T4682">
        <v>2</v>
      </c>
      <c r="W4682" s="41" t="s">
        <v>50</v>
      </c>
      <c r="X4682">
        <v>3</v>
      </c>
      <c r="Y4682">
        <v>0</v>
      </c>
      <c r="Z4682">
        <v>0</v>
      </c>
      <c r="AA4682">
        <v>0</v>
      </c>
      <c r="AB4682">
        <v>1</v>
      </c>
      <c r="AC4682">
        <v>0</v>
      </c>
      <c r="AD4682">
        <v>0</v>
      </c>
      <c r="AE4682">
        <v>1</v>
      </c>
    </row>
    <row r="4683" spans="1:31" x14ac:dyDescent="0.15">
      <c r="A4683">
        <v>3199</v>
      </c>
      <c r="B4683">
        <v>127</v>
      </c>
      <c r="C4683">
        <v>16</v>
      </c>
      <c r="D4683" s="19">
        <v>2003</v>
      </c>
      <c r="E4683" s="19">
        <v>4</v>
      </c>
      <c r="F4683" s="19">
        <v>17</v>
      </c>
      <c r="G4683" s="40">
        <f t="shared" si="572"/>
        <v>37728</v>
      </c>
      <c r="H4683">
        <f t="shared" si="573"/>
        <v>16</v>
      </c>
      <c r="I4683" s="38">
        <v>0</v>
      </c>
      <c r="J4683" s="38">
        <v>0.43263888888888885</v>
      </c>
      <c r="K4683">
        <v>4005</v>
      </c>
      <c r="N4683">
        <v>48</v>
      </c>
      <c r="O4683">
        <v>8</v>
      </c>
      <c r="P4683">
        <v>3</v>
      </c>
      <c r="Q4683">
        <v>2</v>
      </c>
      <c r="T4683">
        <v>2</v>
      </c>
      <c r="W4683" s="41" t="s">
        <v>118</v>
      </c>
      <c r="X4683">
        <v>3</v>
      </c>
      <c r="Y4683">
        <v>0</v>
      </c>
      <c r="Z4683">
        <v>0</v>
      </c>
      <c r="AA4683">
        <v>0</v>
      </c>
      <c r="AB4683">
        <v>1</v>
      </c>
      <c r="AC4683">
        <v>0</v>
      </c>
      <c r="AD4683">
        <v>0</v>
      </c>
      <c r="AE4683">
        <v>1</v>
      </c>
    </row>
    <row r="4684" spans="1:31" x14ac:dyDescent="0.15">
      <c r="A4684">
        <v>3189</v>
      </c>
      <c r="B4684">
        <v>126</v>
      </c>
      <c r="C4684">
        <v>16</v>
      </c>
      <c r="D4684" s="17">
        <v>2003</v>
      </c>
      <c r="E4684" s="17">
        <v>4</v>
      </c>
      <c r="F4684" s="17">
        <v>18</v>
      </c>
      <c r="G4684" s="40">
        <f t="shared" si="572"/>
        <v>37729</v>
      </c>
      <c r="H4684">
        <f t="shared" si="573"/>
        <v>16</v>
      </c>
      <c r="I4684" s="38">
        <v>0</v>
      </c>
      <c r="J4684" s="38">
        <v>0.36944444444444446</v>
      </c>
      <c r="L4684">
        <v>42</v>
      </c>
      <c r="O4684">
        <v>8</v>
      </c>
      <c r="P4684">
        <v>3</v>
      </c>
      <c r="Q4684">
        <v>2</v>
      </c>
      <c r="R4684">
        <v>40</v>
      </c>
      <c r="S4684">
        <v>1</v>
      </c>
      <c r="T4684">
        <v>2</v>
      </c>
      <c r="W4684" s="41" t="s">
        <v>118</v>
      </c>
      <c r="X4684">
        <v>0</v>
      </c>
      <c r="Y4684">
        <v>1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</row>
    <row r="4685" spans="1:31" x14ac:dyDescent="0.15">
      <c r="A4685">
        <v>3187</v>
      </c>
      <c r="B4685">
        <v>126</v>
      </c>
      <c r="C4685">
        <v>16</v>
      </c>
      <c r="D4685" s="17">
        <v>2003</v>
      </c>
      <c r="E4685" s="17">
        <v>4</v>
      </c>
      <c r="F4685" s="17">
        <v>18</v>
      </c>
      <c r="G4685" s="40">
        <f t="shared" si="572"/>
        <v>37729</v>
      </c>
      <c r="H4685">
        <f t="shared" si="573"/>
        <v>16</v>
      </c>
      <c r="I4685" s="38">
        <v>0</v>
      </c>
      <c r="J4685" s="38">
        <v>0.32291666666666669</v>
      </c>
      <c r="K4685">
        <v>3291</v>
      </c>
      <c r="L4685">
        <v>46</v>
      </c>
      <c r="O4685">
        <v>8</v>
      </c>
      <c r="P4685">
        <v>3</v>
      </c>
      <c r="Q4685">
        <v>2</v>
      </c>
      <c r="R4685">
        <v>36.700000000000003</v>
      </c>
      <c r="S4685">
        <v>0</v>
      </c>
      <c r="T4685">
        <v>2</v>
      </c>
      <c r="W4685" s="41" t="s">
        <v>1701</v>
      </c>
      <c r="X4685">
        <v>0</v>
      </c>
      <c r="Y4685">
        <v>1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</row>
    <row r="4686" spans="1:31" x14ac:dyDescent="0.15">
      <c r="A4686">
        <v>1104</v>
      </c>
      <c r="B4686">
        <v>39</v>
      </c>
      <c r="C4686">
        <v>15</v>
      </c>
      <c r="D4686" s="17">
        <v>2004</v>
      </c>
      <c r="E4686" s="17">
        <v>4</v>
      </c>
      <c r="F4686" s="17">
        <v>12</v>
      </c>
      <c r="G4686" s="40">
        <f t="shared" si="572"/>
        <v>38089</v>
      </c>
      <c r="H4686">
        <f t="shared" si="573"/>
        <v>16</v>
      </c>
      <c r="I4686" s="38">
        <v>0</v>
      </c>
      <c r="J4686" s="38">
        <v>0.45347222222222222</v>
      </c>
      <c r="K4686">
        <v>5504</v>
      </c>
      <c r="L4686">
        <v>31</v>
      </c>
      <c r="O4686">
        <v>8</v>
      </c>
      <c r="P4686">
        <v>3</v>
      </c>
      <c r="Q4686">
        <v>1</v>
      </c>
      <c r="T4686">
        <v>2</v>
      </c>
      <c r="W4686" s="41" t="s">
        <v>50</v>
      </c>
      <c r="X4686">
        <v>2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0</v>
      </c>
      <c r="AE4686">
        <v>1</v>
      </c>
    </row>
    <row r="4687" spans="1:31" x14ac:dyDescent="0.15">
      <c r="A4687">
        <v>1105</v>
      </c>
      <c r="B4687">
        <v>39</v>
      </c>
      <c r="C4687">
        <v>15</v>
      </c>
      <c r="D4687" s="17">
        <v>2004</v>
      </c>
      <c r="E4687" s="17">
        <v>4</v>
      </c>
      <c r="F4687" s="17">
        <v>12</v>
      </c>
      <c r="G4687" s="40">
        <f t="shared" si="572"/>
        <v>38089</v>
      </c>
      <c r="H4687">
        <f t="shared" si="573"/>
        <v>16</v>
      </c>
      <c r="I4687" s="38">
        <v>0</v>
      </c>
      <c r="J4687" s="38">
        <v>0.45694444444444443</v>
      </c>
      <c r="K4687">
        <v>4654</v>
      </c>
      <c r="L4687">
        <v>46</v>
      </c>
      <c r="O4687">
        <v>8</v>
      </c>
      <c r="P4687">
        <v>3</v>
      </c>
      <c r="Q4687">
        <v>1</v>
      </c>
      <c r="R4687">
        <v>36.5</v>
      </c>
      <c r="S4687">
        <v>0</v>
      </c>
      <c r="W4687" s="41" t="s">
        <v>120</v>
      </c>
      <c r="X4687">
        <v>0</v>
      </c>
      <c r="Y4687">
        <v>1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</row>
    <row r="4688" spans="1:31" x14ac:dyDescent="0.15">
      <c r="A4688">
        <v>5459</v>
      </c>
      <c r="B4688">
        <v>223</v>
      </c>
      <c r="C4688">
        <v>15</v>
      </c>
      <c r="D4688" s="19">
        <v>2008</v>
      </c>
      <c r="E4688" s="19">
        <v>4</v>
      </c>
      <c r="F4688" s="19">
        <v>14</v>
      </c>
      <c r="G4688" s="40">
        <f t="shared" si="572"/>
        <v>39552</v>
      </c>
      <c r="H4688">
        <f t="shared" si="573"/>
        <v>16</v>
      </c>
      <c r="I4688" s="29">
        <v>0.3611111111111111</v>
      </c>
      <c r="J4688" s="29">
        <v>0.3611111111111111</v>
      </c>
      <c r="K4688">
        <v>2645</v>
      </c>
      <c r="L4688">
        <v>37</v>
      </c>
      <c r="O4688">
        <v>8</v>
      </c>
      <c r="P4688">
        <v>3</v>
      </c>
      <c r="Q4688">
        <v>2</v>
      </c>
      <c r="U4688" t="s">
        <v>36</v>
      </c>
      <c r="W4688" s="41" t="s">
        <v>118</v>
      </c>
      <c r="X4688">
        <v>0</v>
      </c>
      <c r="Y4688">
        <v>1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</row>
    <row r="4689" spans="1:39" x14ac:dyDescent="0.15">
      <c r="A4689">
        <v>5476</v>
      </c>
      <c r="B4689">
        <v>223</v>
      </c>
      <c r="C4689">
        <v>16</v>
      </c>
      <c r="D4689" s="17">
        <v>2008</v>
      </c>
      <c r="E4689" s="17">
        <v>4</v>
      </c>
      <c r="F4689" s="17">
        <v>16</v>
      </c>
      <c r="G4689" s="40">
        <f t="shared" si="572"/>
        <v>39554</v>
      </c>
      <c r="H4689">
        <f t="shared" si="573"/>
        <v>16</v>
      </c>
      <c r="I4689" s="29">
        <v>0.4055555555555555</v>
      </c>
      <c r="J4689" s="29">
        <v>0.40555555555555556</v>
      </c>
      <c r="K4689">
        <v>8033</v>
      </c>
      <c r="N4689">
        <v>30</v>
      </c>
      <c r="O4689">
        <v>8</v>
      </c>
      <c r="P4689">
        <v>3</v>
      </c>
      <c r="Q4689">
        <v>2</v>
      </c>
      <c r="R4689">
        <v>37.700000000000003</v>
      </c>
      <c r="S4689">
        <v>1</v>
      </c>
      <c r="T4689">
        <v>3</v>
      </c>
      <c r="W4689" s="41" t="s">
        <v>118</v>
      </c>
      <c r="X4689">
        <v>0</v>
      </c>
      <c r="Y4689">
        <v>1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</row>
    <row r="4690" spans="1:39" x14ac:dyDescent="0.15">
      <c r="A4690">
        <v>5422</v>
      </c>
      <c r="B4690">
        <v>222</v>
      </c>
      <c r="C4690">
        <v>16</v>
      </c>
      <c r="D4690" s="17">
        <v>2008</v>
      </c>
      <c r="E4690" s="17">
        <v>4</v>
      </c>
      <c r="F4690" s="17">
        <v>18</v>
      </c>
      <c r="G4690" s="40">
        <f t="shared" si="572"/>
        <v>39556</v>
      </c>
      <c r="H4690">
        <f t="shared" si="573"/>
        <v>16</v>
      </c>
      <c r="I4690" s="29">
        <v>0.38194444444444442</v>
      </c>
      <c r="J4690" s="29">
        <v>0.38194444444444442</v>
      </c>
      <c r="K4690">
        <v>8037</v>
      </c>
      <c r="N4690">
        <v>30</v>
      </c>
      <c r="O4690">
        <v>8</v>
      </c>
      <c r="P4690">
        <v>3</v>
      </c>
      <c r="Q4690">
        <v>2</v>
      </c>
      <c r="R4690">
        <v>36.700000000000003</v>
      </c>
      <c r="S4690">
        <v>0</v>
      </c>
      <c r="T4690">
        <v>3</v>
      </c>
      <c r="W4690" s="41" t="s">
        <v>118</v>
      </c>
      <c r="X4690">
        <v>0</v>
      </c>
      <c r="Y4690">
        <v>1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</row>
    <row r="4691" spans="1:39" x14ac:dyDescent="0.15">
      <c r="A4691">
        <v>5426</v>
      </c>
      <c r="B4691">
        <v>222</v>
      </c>
      <c r="C4691">
        <v>16</v>
      </c>
      <c r="D4691" s="17">
        <v>2008</v>
      </c>
      <c r="E4691" s="17">
        <v>4</v>
      </c>
      <c r="F4691" s="17">
        <v>18</v>
      </c>
      <c r="G4691" s="40">
        <f t="shared" si="572"/>
        <v>39556</v>
      </c>
      <c r="H4691">
        <f t="shared" si="573"/>
        <v>16</v>
      </c>
      <c r="I4691" s="29">
        <v>0.46597222222222223</v>
      </c>
      <c r="J4691" s="29">
        <v>0.46597222222222218</v>
      </c>
      <c r="N4691">
        <v>40</v>
      </c>
      <c r="O4691">
        <v>8</v>
      </c>
      <c r="P4691">
        <v>3</v>
      </c>
      <c r="Q4691">
        <v>1</v>
      </c>
      <c r="T4691">
        <v>3</v>
      </c>
      <c r="W4691" s="41" t="s">
        <v>50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</row>
    <row r="4692" spans="1:39" x14ac:dyDescent="0.15">
      <c r="A4692">
        <v>3181</v>
      </c>
      <c r="B4692">
        <v>125</v>
      </c>
      <c r="C4692">
        <v>16</v>
      </c>
      <c r="D4692" s="17">
        <v>2003</v>
      </c>
      <c r="E4692" s="17">
        <v>4</v>
      </c>
      <c r="F4692" s="17">
        <v>21</v>
      </c>
      <c r="G4692" s="40">
        <f t="shared" ref="G4692:G4710" si="574">DATE(D4692,E4692,F4692)</f>
        <v>37732</v>
      </c>
      <c r="H4692">
        <f t="shared" ref="H4692:H4710" si="575">INT((G4692-DATE(YEAR(G4692-WEEKDAY(G4692-1)+4),1,3)+WEEKDAY(DATE(YEAR(G4692-WEEKDAY(G4692-1)+4),1,3))+5)/7)</f>
        <v>17</v>
      </c>
      <c r="I4692" s="38">
        <v>0</v>
      </c>
      <c r="J4692" s="38">
        <v>0.41736111111111113</v>
      </c>
      <c r="K4692">
        <v>83</v>
      </c>
      <c r="L4692">
        <v>31</v>
      </c>
      <c r="O4692">
        <v>8</v>
      </c>
      <c r="P4692">
        <v>3</v>
      </c>
      <c r="Q4692">
        <v>2</v>
      </c>
      <c r="T4692">
        <v>2</v>
      </c>
      <c r="W4692" s="41" t="s">
        <v>51</v>
      </c>
      <c r="X4692">
        <v>3</v>
      </c>
      <c r="Y4692">
        <v>0</v>
      </c>
      <c r="Z4692">
        <v>0</v>
      </c>
      <c r="AA4692">
        <v>0</v>
      </c>
      <c r="AB4692">
        <v>1</v>
      </c>
      <c r="AC4692">
        <v>0</v>
      </c>
      <c r="AD4692">
        <v>0</v>
      </c>
      <c r="AE4692">
        <v>1</v>
      </c>
    </row>
    <row r="4693" spans="1:39" x14ac:dyDescent="0.15">
      <c r="A4693">
        <v>3342</v>
      </c>
      <c r="B4693">
        <v>145</v>
      </c>
      <c r="C4693">
        <v>16</v>
      </c>
      <c r="D4693" s="17">
        <v>2003</v>
      </c>
      <c r="E4693" s="17">
        <v>4</v>
      </c>
      <c r="F4693" s="17">
        <v>21</v>
      </c>
      <c r="G4693" s="40">
        <f t="shared" si="574"/>
        <v>37732</v>
      </c>
      <c r="H4693">
        <f t="shared" si="575"/>
        <v>17</v>
      </c>
      <c r="I4693" s="38">
        <v>0</v>
      </c>
      <c r="J4693" s="38">
        <v>0.33680555555555558</v>
      </c>
      <c r="K4693">
        <v>98</v>
      </c>
      <c r="L4693">
        <v>43</v>
      </c>
      <c r="O4693">
        <v>8</v>
      </c>
      <c r="P4693">
        <v>3</v>
      </c>
      <c r="Q4693">
        <v>1</v>
      </c>
      <c r="T4693">
        <v>2</v>
      </c>
      <c r="W4693" s="41" t="s">
        <v>278</v>
      </c>
      <c r="X4693">
        <v>5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1</v>
      </c>
      <c r="AE4693">
        <v>1</v>
      </c>
    </row>
    <row r="4694" spans="1:39" x14ac:dyDescent="0.15">
      <c r="A4694">
        <v>3182</v>
      </c>
      <c r="B4694">
        <v>125</v>
      </c>
      <c r="C4694">
        <v>16</v>
      </c>
      <c r="D4694" s="17">
        <v>2003</v>
      </c>
      <c r="E4694" s="17">
        <v>4</v>
      </c>
      <c r="F4694" s="17">
        <v>21</v>
      </c>
      <c r="G4694" s="40">
        <f t="shared" si="574"/>
        <v>37732</v>
      </c>
      <c r="H4694">
        <f t="shared" si="575"/>
        <v>17</v>
      </c>
      <c r="I4694" s="38">
        <v>0</v>
      </c>
      <c r="J4694" s="38">
        <v>0.42708333333333331</v>
      </c>
      <c r="K4694">
        <v>4010</v>
      </c>
      <c r="L4694">
        <v>40</v>
      </c>
      <c r="O4694">
        <v>8</v>
      </c>
      <c r="P4694">
        <v>3</v>
      </c>
      <c r="Q4694">
        <v>1</v>
      </c>
      <c r="W4694" s="41" t="s">
        <v>50</v>
      </c>
      <c r="X4694">
        <v>0</v>
      </c>
      <c r="Y4694">
        <v>1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H4694">
        <v>0</v>
      </c>
      <c r="AI4694">
        <v>1</v>
      </c>
    </row>
    <row r="4695" spans="1:39" x14ac:dyDescent="0.15">
      <c r="A4695">
        <v>3186</v>
      </c>
      <c r="B4695">
        <v>125</v>
      </c>
      <c r="C4695">
        <v>17</v>
      </c>
      <c r="D4695" s="17">
        <v>2003</v>
      </c>
      <c r="E4695" s="17">
        <v>4</v>
      </c>
      <c r="F4695" s="17">
        <v>22</v>
      </c>
      <c r="G4695" s="40">
        <f t="shared" si="574"/>
        <v>37733</v>
      </c>
      <c r="H4695">
        <f t="shared" si="575"/>
        <v>17</v>
      </c>
      <c r="I4695" s="38">
        <v>0</v>
      </c>
      <c r="J4695" s="38">
        <v>0.38541666666666669</v>
      </c>
      <c r="K4695">
        <v>1271</v>
      </c>
      <c r="L4695">
        <v>35</v>
      </c>
      <c r="O4695">
        <v>8</v>
      </c>
      <c r="P4695">
        <v>3</v>
      </c>
      <c r="Q4695">
        <v>1</v>
      </c>
      <c r="R4695">
        <v>35.200000000000003</v>
      </c>
      <c r="S4695">
        <v>0</v>
      </c>
      <c r="T4695">
        <v>2</v>
      </c>
      <c r="W4695" s="41" t="s">
        <v>177</v>
      </c>
      <c r="X4695">
        <v>3</v>
      </c>
      <c r="Y4695">
        <v>0</v>
      </c>
      <c r="Z4695">
        <v>0</v>
      </c>
      <c r="AA4695">
        <v>0</v>
      </c>
      <c r="AB4695">
        <v>1</v>
      </c>
      <c r="AC4695">
        <v>0</v>
      </c>
      <c r="AD4695">
        <v>0</v>
      </c>
      <c r="AE4695">
        <v>1</v>
      </c>
    </row>
    <row r="4696" spans="1:39" x14ac:dyDescent="0.15">
      <c r="A4696">
        <v>3166</v>
      </c>
      <c r="B4696">
        <v>123</v>
      </c>
      <c r="C4696">
        <v>17</v>
      </c>
      <c r="D4696" s="19">
        <v>2003</v>
      </c>
      <c r="E4696" s="19">
        <v>4</v>
      </c>
      <c r="F4696" s="19">
        <v>23</v>
      </c>
      <c r="G4696" s="40">
        <f t="shared" si="574"/>
        <v>37734</v>
      </c>
      <c r="H4696">
        <f t="shared" si="575"/>
        <v>17</v>
      </c>
      <c r="I4696" s="38">
        <v>0</v>
      </c>
      <c r="J4696" s="38">
        <v>0.4604166666666667</v>
      </c>
      <c r="K4696">
        <v>4019</v>
      </c>
      <c r="L4696">
        <v>30</v>
      </c>
      <c r="O4696">
        <v>8</v>
      </c>
      <c r="P4696">
        <v>3</v>
      </c>
      <c r="Q4696">
        <v>1</v>
      </c>
      <c r="R4696">
        <v>37.9</v>
      </c>
      <c r="S4696">
        <v>1</v>
      </c>
      <c r="T4696">
        <v>2</v>
      </c>
      <c r="W4696" s="41" t="s">
        <v>50</v>
      </c>
      <c r="X4696">
        <v>4</v>
      </c>
      <c r="Y4696">
        <v>0</v>
      </c>
      <c r="Z4696">
        <v>0</v>
      </c>
      <c r="AA4696">
        <v>0</v>
      </c>
      <c r="AB4696">
        <v>0</v>
      </c>
      <c r="AC4696">
        <v>1</v>
      </c>
      <c r="AD4696">
        <v>0</v>
      </c>
      <c r="AE4696">
        <v>1</v>
      </c>
    </row>
    <row r="4697" spans="1:39" x14ac:dyDescent="0.15">
      <c r="A4697">
        <v>3157</v>
      </c>
      <c r="B4697">
        <v>122</v>
      </c>
      <c r="C4697">
        <v>17</v>
      </c>
      <c r="D4697" s="19">
        <v>2003</v>
      </c>
      <c r="E4697" s="19">
        <v>4</v>
      </c>
      <c r="F4697" s="19">
        <v>24</v>
      </c>
      <c r="G4697" s="40">
        <f t="shared" si="574"/>
        <v>37735</v>
      </c>
      <c r="H4697">
        <f t="shared" si="575"/>
        <v>17</v>
      </c>
      <c r="I4697" s="38">
        <v>0</v>
      </c>
      <c r="J4697" s="38">
        <v>0.37152777777777773</v>
      </c>
      <c r="K4697">
        <v>23157</v>
      </c>
      <c r="L4697">
        <v>46</v>
      </c>
      <c r="O4697">
        <v>8</v>
      </c>
      <c r="P4697">
        <v>3</v>
      </c>
      <c r="Q4697">
        <v>1</v>
      </c>
      <c r="R4697">
        <v>36.700000000000003</v>
      </c>
      <c r="S4697">
        <v>0</v>
      </c>
      <c r="T4697">
        <v>2</v>
      </c>
      <c r="W4697" s="41" t="s">
        <v>118</v>
      </c>
      <c r="X4697">
        <v>0</v>
      </c>
      <c r="Y4697">
        <v>1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</row>
    <row r="4698" spans="1:39" x14ac:dyDescent="0.15">
      <c r="A4698">
        <v>3158</v>
      </c>
      <c r="B4698">
        <v>122</v>
      </c>
      <c r="C4698">
        <v>17</v>
      </c>
      <c r="D4698" s="17">
        <v>2003</v>
      </c>
      <c r="E4698" s="17">
        <v>4</v>
      </c>
      <c r="F4698" s="17">
        <v>24</v>
      </c>
      <c r="G4698" s="40">
        <f t="shared" si="574"/>
        <v>37735</v>
      </c>
      <c r="H4698">
        <f t="shared" si="575"/>
        <v>17</v>
      </c>
      <c r="I4698" s="38">
        <v>0</v>
      </c>
      <c r="J4698" s="38">
        <v>0.37986111111111115</v>
      </c>
      <c r="K4698">
        <v>4025</v>
      </c>
      <c r="N4698">
        <v>48</v>
      </c>
      <c r="O4698">
        <v>8</v>
      </c>
      <c r="P4698">
        <v>3</v>
      </c>
      <c r="Q4698">
        <v>2</v>
      </c>
      <c r="R4698">
        <v>35.6</v>
      </c>
      <c r="S4698">
        <v>0</v>
      </c>
      <c r="T4698">
        <v>2</v>
      </c>
      <c r="W4698" s="41" t="s">
        <v>278</v>
      </c>
      <c r="X4698">
        <v>0</v>
      </c>
      <c r="Y4698">
        <v>1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M4698" t="s">
        <v>2918</v>
      </c>
    </row>
    <row r="4699" spans="1:39" x14ac:dyDescent="0.15">
      <c r="A4699">
        <v>3144</v>
      </c>
      <c r="B4699">
        <v>120</v>
      </c>
      <c r="C4699">
        <v>17</v>
      </c>
      <c r="D4699" s="17">
        <v>2003</v>
      </c>
      <c r="E4699" s="17">
        <v>4</v>
      </c>
      <c r="F4699" s="17">
        <v>25</v>
      </c>
      <c r="G4699" s="40">
        <f t="shared" si="574"/>
        <v>37736</v>
      </c>
      <c r="H4699">
        <f t="shared" si="575"/>
        <v>17</v>
      </c>
      <c r="I4699" s="38">
        <v>0</v>
      </c>
      <c r="J4699" s="38">
        <v>0.43472222222222223</v>
      </c>
      <c r="K4699">
        <v>4034</v>
      </c>
      <c r="L4699">
        <v>32</v>
      </c>
      <c r="O4699">
        <v>8</v>
      </c>
      <c r="P4699">
        <v>3</v>
      </c>
      <c r="Q4699">
        <v>2</v>
      </c>
      <c r="R4699">
        <v>38.4</v>
      </c>
      <c r="S4699">
        <v>1</v>
      </c>
      <c r="T4699">
        <v>2</v>
      </c>
      <c r="W4699" s="41" t="s">
        <v>220</v>
      </c>
      <c r="X4699">
        <v>4</v>
      </c>
      <c r="Y4699">
        <v>0</v>
      </c>
      <c r="Z4699">
        <v>0</v>
      </c>
      <c r="AA4699">
        <v>0</v>
      </c>
      <c r="AB4699">
        <v>0</v>
      </c>
      <c r="AC4699">
        <v>1</v>
      </c>
      <c r="AD4699">
        <v>0</v>
      </c>
      <c r="AE4699">
        <v>1</v>
      </c>
    </row>
    <row r="4700" spans="1:39" x14ac:dyDescent="0.15">
      <c r="A4700">
        <v>3143</v>
      </c>
      <c r="B4700">
        <v>120</v>
      </c>
      <c r="C4700">
        <v>17</v>
      </c>
      <c r="D4700" s="17">
        <v>2003</v>
      </c>
      <c r="E4700" s="17">
        <v>4</v>
      </c>
      <c r="F4700" s="17">
        <v>25</v>
      </c>
      <c r="G4700" s="40">
        <f t="shared" si="574"/>
        <v>37736</v>
      </c>
      <c r="H4700">
        <f t="shared" si="575"/>
        <v>17</v>
      </c>
      <c r="I4700" s="38">
        <v>0</v>
      </c>
      <c r="J4700" s="38">
        <v>0.43333333333333335</v>
      </c>
      <c r="K4700">
        <v>2008</v>
      </c>
      <c r="L4700">
        <v>33</v>
      </c>
      <c r="O4700">
        <v>8</v>
      </c>
      <c r="P4700">
        <v>3</v>
      </c>
      <c r="Q4700">
        <v>2</v>
      </c>
      <c r="R4700">
        <v>37.6</v>
      </c>
      <c r="S4700">
        <v>1</v>
      </c>
      <c r="T4700">
        <v>2</v>
      </c>
      <c r="W4700" s="41" t="s">
        <v>50</v>
      </c>
      <c r="X4700">
        <v>2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0</v>
      </c>
      <c r="AE4700">
        <v>1</v>
      </c>
    </row>
    <row r="4701" spans="1:39" x14ac:dyDescent="0.15">
      <c r="A4701">
        <v>3149</v>
      </c>
      <c r="B4701">
        <v>121</v>
      </c>
      <c r="C4701">
        <v>17</v>
      </c>
      <c r="D4701" s="19">
        <v>2003</v>
      </c>
      <c r="E4701" s="19">
        <v>4</v>
      </c>
      <c r="F4701" s="19">
        <v>25</v>
      </c>
      <c r="G4701" s="40">
        <f t="shared" si="574"/>
        <v>37736</v>
      </c>
      <c r="H4701">
        <f t="shared" si="575"/>
        <v>17</v>
      </c>
      <c r="I4701" s="38">
        <v>0</v>
      </c>
      <c r="J4701" s="38">
        <v>0.33611111111111108</v>
      </c>
      <c r="K4701">
        <v>3654</v>
      </c>
      <c r="L4701">
        <v>36</v>
      </c>
      <c r="O4701">
        <v>8</v>
      </c>
      <c r="P4701">
        <v>3</v>
      </c>
      <c r="Q4701">
        <v>1</v>
      </c>
      <c r="T4701">
        <v>2</v>
      </c>
      <c r="W4701" s="41" t="s">
        <v>120</v>
      </c>
      <c r="X4701">
        <v>3</v>
      </c>
      <c r="Y4701">
        <v>0</v>
      </c>
      <c r="Z4701">
        <v>0</v>
      </c>
      <c r="AA4701">
        <v>0</v>
      </c>
      <c r="AB4701">
        <v>1</v>
      </c>
      <c r="AC4701">
        <v>0</v>
      </c>
      <c r="AD4701">
        <v>0</v>
      </c>
      <c r="AE4701">
        <v>1</v>
      </c>
    </row>
    <row r="4702" spans="1:39" x14ac:dyDescent="0.15">
      <c r="A4702">
        <v>1160</v>
      </c>
      <c r="B4702">
        <v>42</v>
      </c>
      <c r="C4702">
        <v>16</v>
      </c>
      <c r="D4702" s="19">
        <v>2004</v>
      </c>
      <c r="E4702" s="19">
        <v>4</v>
      </c>
      <c r="F4702" s="19">
        <v>19</v>
      </c>
      <c r="G4702" s="40">
        <f t="shared" si="574"/>
        <v>38096</v>
      </c>
      <c r="H4702">
        <f t="shared" si="575"/>
        <v>17</v>
      </c>
      <c r="I4702" s="38">
        <v>0</v>
      </c>
      <c r="J4702" s="38">
        <v>0.33402777777777781</v>
      </c>
      <c r="K4702">
        <v>6240</v>
      </c>
      <c r="L4702">
        <v>48</v>
      </c>
      <c r="O4702">
        <v>8</v>
      </c>
      <c r="P4702">
        <v>3</v>
      </c>
      <c r="Q4702">
        <v>2</v>
      </c>
      <c r="T4702">
        <v>2</v>
      </c>
      <c r="W4702" s="41" t="s">
        <v>118</v>
      </c>
      <c r="X4702">
        <v>0</v>
      </c>
      <c r="Y4702">
        <v>1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</row>
    <row r="4703" spans="1:39" x14ac:dyDescent="0.15">
      <c r="A4703">
        <v>1169</v>
      </c>
      <c r="B4703">
        <v>42</v>
      </c>
      <c r="C4703">
        <v>16</v>
      </c>
      <c r="D4703" s="17">
        <v>2004</v>
      </c>
      <c r="E4703" s="17">
        <v>4</v>
      </c>
      <c r="F4703" s="17">
        <v>20</v>
      </c>
      <c r="G4703" s="40">
        <f t="shared" si="574"/>
        <v>38097</v>
      </c>
      <c r="H4703">
        <f t="shared" si="575"/>
        <v>17</v>
      </c>
      <c r="I4703" s="38">
        <v>0</v>
      </c>
      <c r="J4703" s="38">
        <v>0.37638888888888888</v>
      </c>
      <c r="K4703">
        <v>6245</v>
      </c>
      <c r="L4703">
        <v>33</v>
      </c>
      <c r="O4703">
        <v>8</v>
      </c>
      <c r="P4703">
        <v>3</v>
      </c>
      <c r="Q4703">
        <v>1</v>
      </c>
      <c r="W4703" s="41" t="s">
        <v>118</v>
      </c>
      <c r="X4703">
        <v>1</v>
      </c>
      <c r="Y4703">
        <v>0</v>
      </c>
      <c r="Z4703">
        <v>1</v>
      </c>
      <c r="AA4703">
        <v>0</v>
      </c>
      <c r="AB4703">
        <v>0</v>
      </c>
      <c r="AC4703">
        <v>0</v>
      </c>
      <c r="AD4703">
        <v>0</v>
      </c>
      <c r="AE4703">
        <v>1</v>
      </c>
    </row>
    <row r="4704" spans="1:39" x14ac:dyDescent="0.15">
      <c r="A4704">
        <v>1178</v>
      </c>
      <c r="B4704">
        <v>42</v>
      </c>
      <c r="C4704">
        <v>16</v>
      </c>
      <c r="D4704" s="17">
        <v>2004</v>
      </c>
      <c r="E4704" s="17">
        <v>4</v>
      </c>
      <c r="F4704" s="17">
        <v>21</v>
      </c>
      <c r="G4704" s="40">
        <f t="shared" si="574"/>
        <v>38098</v>
      </c>
      <c r="H4704">
        <f t="shared" si="575"/>
        <v>17</v>
      </c>
      <c r="I4704" s="38">
        <v>0</v>
      </c>
      <c r="J4704" s="38">
        <v>0.46180555555555558</v>
      </c>
      <c r="K4704">
        <v>4614</v>
      </c>
      <c r="L4704">
        <v>40</v>
      </c>
      <c r="O4704">
        <v>8</v>
      </c>
      <c r="P4704">
        <v>3</v>
      </c>
      <c r="Q4704">
        <v>2</v>
      </c>
      <c r="W4704" s="41" t="s">
        <v>118</v>
      </c>
      <c r="X4704">
        <v>0</v>
      </c>
      <c r="Y4704">
        <v>1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</row>
    <row r="4705" spans="1:42" x14ac:dyDescent="0.15">
      <c r="A4705">
        <v>1060</v>
      </c>
      <c r="B4705">
        <v>38</v>
      </c>
      <c r="C4705">
        <v>17</v>
      </c>
      <c r="D4705" s="17">
        <v>2004</v>
      </c>
      <c r="E4705" s="17">
        <v>4</v>
      </c>
      <c r="F4705" s="17">
        <v>23</v>
      </c>
      <c r="G4705" s="40">
        <f t="shared" si="574"/>
        <v>38100</v>
      </c>
      <c r="H4705">
        <f t="shared" si="575"/>
        <v>17</v>
      </c>
      <c r="I4705" s="38">
        <v>9</v>
      </c>
      <c r="J4705" s="38">
        <v>9</v>
      </c>
      <c r="K4705">
        <v>6086</v>
      </c>
      <c r="L4705">
        <v>32</v>
      </c>
      <c r="O4705">
        <v>8</v>
      </c>
      <c r="P4705">
        <v>3</v>
      </c>
      <c r="Q4705">
        <v>1</v>
      </c>
      <c r="W4705" s="41" t="s">
        <v>118</v>
      </c>
      <c r="X4705">
        <v>1</v>
      </c>
      <c r="Y4705">
        <v>0</v>
      </c>
      <c r="Z4705">
        <v>1</v>
      </c>
      <c r="AA4705">
        <v>0</v>
      </c>
      <c r="AB4705">
        <v>0</v>
      </c>
      <c r="AC4705">
        <v>0</v>
      </c>
      <c r="AD4705">
        <v>0</v>
      </c>
      <c r="AE4705">
        <v>1</v>
      </c>
    </row>
    <row r="4706" spans="1:42" x14ac:dyDescent="0.15">
      <c r="A4706">
        <v>5435</v>
      </c>
      <c r="B4706">
        <v>222</v>
      </c>
      <c r="C4706">
        <v>16</v>
      </c>
      <c r="D4706" s="17">
        <v>2008</v>
      </c>
      <c r="E4706" s="17">
        <v>4</v>
      </c>
      <c r="F4706" s="17">
        <v>21</v>
      </c>
      <c r="G4706" s="40">
        <f t="shared" si="574"/>
        <v>39559</v>
      </c>
      <c r="H4706">
        <f t="shared" si="575"/>
        <v>17</v>
      </c>
      <c r="I4706" s="29">
        <v>0.46527777777777773</v>
      </c>
      <c r="J4706" s="29">
        <v>0.46527777777777773</v>
      </c>
      <c r="K4706">
        <v>2645</v>
      </c>
      <c r="L4706">
        <v>37</v>
      </c>
      <c r="O4706">
        <v>8</v>
      </c>
      <c r="P4706">
        <v>3</v>
      </c>
      <c r="Q4706">
        <v>2</v>
      </c>
      <c r="T4706">
        <v>3</v>
      </c>
      <c r="W4706" s="41" t="s">
        <v>49</v>
      </c>
      <c r="X4706">
        <v>0</v>
      </c>
      <c r="Y4706">
        <v>1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</row>
    <row r="4707" spans="1:42" x14ac:dyDescent="0.15">
      <c r="A4707">
        <v>5432</v>
      </c>
      <c r="B4707">
        <v>222</v>
      </c>
      <c r="C4707">
        <v>16</v>
      </c>
      <c r="D4707" s="17">
        <v>2008</v>
      </c>
      <c r="E4707" s="17">
        <v>4</v>
      </c>
      <c r="F4707" s="17">
        <v>21</v>
      </c>
      <c r="G4707" s="40">
        <f t="shared" si="574"/>
        <v>39559</v>
      </c>
      <c r="H4707">
        <f t="shared" si="575"/>
        <v>17</v>
      </c>
      <c r="I4707" s="29">
        <v>0.4145833333333333</v>
      </c>
      <c r="J4707" s="29">
        <v>0.4145833333333333</v>
      </c>
      <c r="K4707">
        <v>4704</v>
      </c>
      <c r="N4707">
        <v>40</v>
      </c>
      <c r="O4707">
        <v>8</v>
      </c>
      <c r="P4707">
        <v>3</v>
      </c>
      <c r="Q4707">
        <v>1</v>
      </c>
      <c r="T4707">
        <v>14</v>
      </c>
      <c r="W4707" s="41" t="s">
        <v>118</v>
      </c>
      <c r="X4707">
        <v>0</v>
      </c>
      <c r="Y4707">
        <v>1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</row>
    <row r="4708" spans="1:42" x14ac:dyDescent="0.15">
      <c r="A4708">
        <v>5441</v>
      </c>
      <c r="B4708">
        <v>222</v>
      </c>
      <c r="C4708">
        <v>17</v>
      </c>
      <c r="D4708" s="17">
        <v>2008</v>
      </c>
      <c r="E4708" s="17">
        <v>4</v>
      </c>
      <c r="F4708" s="17">
        <v>22</v>
      </c>
      <c r="G4708" s="40">
        <f t="shared" si="574"/>
        <v>39560</v>
      </c>
      <c r="H4708">
        <f t="shared" si="575"/>
        <v>17</v>
      </c>
      <c r="I4708" s="29">
        <v>0.45277777777777778</v>
      </c>
      <c r="J4708" s="29">
        <v>0.45277777777777778</v>
      </c>
      <c r="N4708">
        <v>40</v>
      </c>
      <c r="O4708">
        <v>8</v>
      </c>
      <c r="P4708">
        <v>3</v>
      </c>
      <c r="Q4708">
        <v>1</v>
      </c>
      <c r="R4708">
        <v>36</v>
      </c>
      <c r="S4708">
        <v>0</v>
      </c>
      <c r="T4708">
        <v>14</v>
      </c>
      <c r="W4708" s="41" t="s">
        <v>50</v>
      </c>
      <c r="X4708">
        <v>0</v>
      </c>
      <c r="Y4708">
        <v>1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</row>
    <row r="4709" spans="1:42" x14ac:dyDescent="0.15">
      <c r="A4709">
        <v>5388</v>
      </c>
      <c r="B4709">
        <v>221</v>
      </c>
      <c r="C4709">
        <v>17</v>
      </c>
      <c r="D4709" s="19">
        <v>2008</v>
      </c>
      <c r="E4709" s="19">
        <v>4</v>
      </c>
      <c r="F4709" s="19">
        <v>24</v>
      </c>
      <c r="G4709" s="40">
        <f t="shared" si="574"/>
        <v>39562</v>
      </c>
      <c r="H4709">
        <f t="shared" si="575"/>
        <v>17</v>
      </c>
      <c r="I4709" s="29"/>
      <c r="J4709" s="29"/>
      <c r="K4709">
        <v>8037</v>
      </c>
      <c r="N4709">
        <v>30</v>
      </c>
      <c r="O4709">
        <v>8</v>
      </c>
      <c r="P4709">
        <v>3</v>
      </c>
      <c r="Q4709">
        <v>2</v>
      </c>
      <c r="T4709">
        <v>3</v>
      </c>
      <c r="W4709" s="41" t="s">
        <v>118</v>
      </c>
      <c r="X4709">
        <v>0</v>
      </c>
      <c r="Y4709">
        <v>1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</row>
    <row r="4710" spans="1:42" x14ac:dyDescent="0.15">
      <c r="A4710">
        <v>5398</v>
      </c>
      <c r="B4710">
        <v>221</v>
      </c>
      <c r="C4710">
        <v>17</v>
      </c>
      <c r="D4710" s="17">
        <v>2008</v>
      </c>
      <c r="E4710" s="17">
        <v>4</v>
      </c>
      <c r="F4710" s="17">
        <v>25</v>
      </c>
      <c r="G4710" s="40">
        <f t="shared" si="574"/>
        <v>39563</v>
      </c>
      <c r="H4710">
        <f t="shared" si="575"/>
        <v>17</v>
      </c>
      <c r="I4710" s="29">
        <v>0.44444444444444442</v>
      </c>
      <c r="J4710" s="29">
        <v>0.44444444444444448</v>
      </c>
      <c r="K4710">
        <v>1852</v>
      </c>
      <c r="L4710">
        <v>38</v>
      </c>
      <c r="O4710">
        <v>8</v>
      </c>
      <c r="P4710">
        <v>3</v>
      </c>
      <c r="Q4710">
        <v>2</v>
      </c>
      <c r="T4710">
        <v>3</v>
      </c>
      <c r="W4710" s="41" t="s">
        <v>49</v>
      </c>
      <c r="X4710">
        <v>0</v>
      </c>
      <c r="Y4710">
        <v>1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</row>
    <row r="4711" spans="1:42" x14ac:dyDescent="0.15">
      <c r="A4711">
        <v>3111</v>
      </c>
      <c r="B4711">
        <v>116</v>
      </c>
      <c r="C4711">
        <v>18</v>
      </c>
      <c r="D4711" s="17">
        <v>2003</v>
      </c>
      <c r="E4711" s="17">
        <v>4</v>
      </c>
      <c r="F4711" s="17">
        <v>29</v>
      </c>
      <c r="G4711" s="40">
        <f t="shared" ref="G4711:G4737" si="576">DATE(D4711,E4711,F4711)</f>
        <v>37740</v>
      </c>
      <c r="H4711">
        <f t="shared" ref="H4711:H4737" si="577">INT((G4711-DATE(YEAR(G4711-WEEKDAY(G4711-1)+4),1,3)+WEEKDAY(DATE(YEAR(G4711-WEEKDAY(G4711-1)+4),1,3))+5)/7)</f>
        <v>18</v>
      </c>
      <c r="I4711" s="38">
        <v>0</v>
      </c>
      <c r="J4711" s="38">
        <v>0.33611111111111108</v>
      </c>
      <c r="K4711">
        <v>63</v>
      </c>
      <c r="L4711">
        <v>32</v>
      </c>
      <c r="O4711">
        <v>8</v>
      </c>
      <c r="P4711">
        <v>3</v>
      </c>
      <c r="Q4711">
        <v>2</v>
      </c>
      <c r="R4711">
        <v>37.5</v>
      </c>
      <c r="S4711">
        <v>1</v>
      </c>
      <c r="T4711">
        <v>2</v>
      </c>
      <c r="W4711" s="41" t="s">
        <v>118</v>
      </c>
      <c r="X4711">
        <v>2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0</v>
      </c>
      <c r="AE4711">
        <v>1</v>
      </c>
      <c r="AP4711" t="s">
        <v>281</v>
      </c>
    </row>
    <row r="4712" spans="1:42" x14ac:dyDescent="0.15">
      <c r="A4712">
        <v>3115</v>
      </c>
      <c r="B4712">
        <v>116</v>
      </c>
      <c r="C4712">
        <v>18</v>
      </c>
      <c r="D4712" s="17">
        <v>2003</v>
      </c>
      <c r="E4712" s="17">
        <v>4</v>
      </c>
      <c r="F4712" s="17">
        <v>29</v>
      </c>
      <c r="G4712" s="40">
        <f t="shared" si="576"/>
        <v>37740</v>
      </c>
      <c r="H4712">
        <f t="shared" si="577"/>
        <v>18</v>
      </c>
      <c r="I4712" s="38">
        <v>0</v>
      </c>
      <c r="J4712" s="38">
        <v>0.3756944444444445</v>
      </c>
      <c r="K4712">
        <v>4039</v>
      </c>
      <c r="L4712">
        <v>35</v>
      </c>
      <c r="O4712">
        <v>8</v>
      </c>
      <c r="P4712">
        <v>3</v>
      </c>
      <c r="Q4712">
        <v>2</v>
      </c>
      <c r="T4712">
        <v>2</v>
      </c>
      <c r="W4712" s="41" t="s">
        <v>278</v>
      </c>
      <c r="X4712">
        <v>1</v>
      </c>
      <c r="Y4712">
        <v>0</v>
      </c>
      <c r="Z4712">
        <v>1</v>
      </c>
      <c r="AA4712">
        <v>0</v>
      </c>
      <c r="AB4712">
        <v>0</v>
      </c>
      <c r="AC4712">
        <v>0</v>
      </c>
      <c r="AD4712">
        <v>0</v>
      </c>
      <c r="AE4712">
        <v>1</v>
      </c>
    </row>
    <row r="4713" spans="1:42" x14ac:dyDescent="0.15">
      <c r="A4713">
        <v>3122</v>
      </c>
      <c r="B4713">
        <v>117</v>
      </c>
      <c r="C4713">
        <v>18</v>
      </c>
      <c r="D4713" s="17">
        <v>2003</v>
      </c>
      <c r="E4713" s="17">
        <v>4</v>
      </c>
      <c r="F4713" s="17">
        <v>29</v>
      </c>
      <c r="G4713" s="40">
        <f t="shared" si="576"/>
        <v>37740</v>
      </c>
      <c r="H4713">
        <f t="shared" si="577"/>
        <v>18</v>
      </c>
      <c r="I4713" s="38">
        <v>0</v>
      </c>
      <c r="J4713" s="38">
        <v>0.4201388888888889</v>
      </c>
      <c r="L4713">
        <v>45</v>
      </c>
      <c r="O4713">
        <v>8</v>
      </c>
      <c r="P4713">
        <v>3</v>
      </c>
      <c r="Q4713">
        <v>2</v>
      </c>
      <c r="T4713">
        <v>2</v>
      </c>
      <c r="W4713" s="41" t="s">
        <v>278</v>
      </c>
      <c r="X4713">
        <v>0</v>
      </c>
      <c r="Y4713">
        <v>1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</row>
    <row r="4714" spans="1:42" x14ac:dyDescent="0.15">
      <c r="A4714">
        <v>3107</v>
      </c>
      <c r="B4714">
        <v>115</v>
      </c>
      <c r="C4714">
        <v>18</v>
      </c>
      <c r="D4714" s="17">
        <v>2003</v>
      </c>
      <c r="E4714" s="17">
        <v>4</v>
      </c>
      <c r="F4714" s="17">
        <v>30</v>
      </c>
      <c r="G4714" s="40">
        <f t="shared" si="576"/>
        <v>37741</v>
      </c>
      <c r="H4714">
        <f t="shared" si="577"/>
        <v>18</v>
      </c>
      <c r="I4714" s="38">
        <v>0</v>
      </c>
      <c r="J4714" s="38">
        <v>0.39444444444444443</v>
      </c>
      <c r="K4714">
        <v>137</v>
      </c>
      <c r="L4714">
        <v>33</v>
      </c>
      <c r="O4714">
        <v>8</v>
      </c>
      <c r="P4714">
        <v>3</v>
      </c>
      <c r="Q4714">
        <v>2</v>
      </c>
      <c r="R4714">
        <v>38.200000000000003</v>
      </c>
      <c r="S4714">
        <v>1</v>
      </c>
      <c r="T4714">
        <v>2</v>
      </c>
      <c r="W4714" s="41" t="s">
        <v>118</v>
      </c>
      <c r="X4714">
        <v>3</v>
      </c>
      <c r="Y4714">
        <v>0</v>
      </c>
      <c r="Z4714">
        <v>0</v>
      </c>
      <c r="AA4714">
        <v>0</v>
      </c>
      <c r="AB4714">
        <v>1</v>
      </c>
      <c r="AC4714">
        <v>0</v>
      </c>
      <c r="AD4714">
        <v>0</v>
      </c>
      <c r="AE4714">
        <v>1</v>
      </c>
    </row>
    <row r="4715" spans="1:42" x14ac:dyDescent="0.15">
      <c r="A4715">
        <v>3099</v>
      </c>
      <c r="B4715">
        <v>114</v>
      </c>
      <c r="C4715">
        <v>18</v>
      </c>
      <c r="D4715" s="17">
        <v>2003</v>
      </c>
      <c r="E4715" s="17">
        <v>4</v>
      </c>
      <c r="F4715" s="17">
        <v>30</v>
      </c>
      <c r="G4715" s="40">
        <f t="shared" si="576"/>
        <v>37741</v>
      </c>
      <c r="H4715">
        <f t="shared" si="577"/>
        <v>18</v>
      </c>
      <c r="I4715" s="38">
        <v>0</v>
      </c>
      <c r="J4715" s="38">
        <v>0.48472222222222222</v>
      </c>
      <c r="K4715">
        <v>4048</v>
      </c>
      <c r="L4715">
        <v>30</v>
      </c>
      <c r="O4715">
        <v>8</v>
      </c>
      <c r="P4715">
        <v>3</v>
      </c>
      <c r="Q4715">
        <v>2</v>
      </c>
      <c r="R4715">
        <v>37.799999999999997</v>
      </c>
      <c r="S4715">
        <v>1</v>
      </c>
      <c r="T4715">
        <v>2</v>
      </c>
      <c r="W4715" s="41" t="s">
        <v>118</v>
      </c>
      <c r="X4715">
        <v>0</v>
      </c>
      <c r="Y4715">
        <v>1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</row>
    <row r="4716" spans="1:42" x14ac:dyDescent="0.15">
      <c r="A4716">
        <v>3104</v>
      </c>
      <c r="B4716">
        <v>115</v>
      </c>
      <c r="C4716">
        <v>18</v>
      </c>
      <c r="D4716" s="17">
        <v>2003</v>
      </c>
      <c r="E4716" s="17">
        <v>4</v>
      </c>
      <c r="F4716" s="17">
        <v>30</v>
      </c>
      <c r="G4716" s="40">
        <f t="shared" si="576"/>
        <v>37741</v>
      </c>
      <c r="H4716">
        <f t="shared" si="577"/>
        <v>18</v>
      </c>
      <c r="I4716" s="38">
        <v>0</v>
      </c>
      <c r="J4716" s="38">
        <v>0.3576388888888889</v>
      </c>
      <c r="K4716">
        <v>4043</v>
      </c>
      <c r="L4716">
        <v>33</v>
      </c>
      <c r="O4716">
        <v>8</v>
      </c>
      <c r="P4716">
        <v>3</v>
      </c>
      <c r="Q4716">
        <v>1</v>
      </c>
      <c r="R4716">
        <v>37.299999999999997</v>
      </c>
      <c r="S4716">
        <v>0</v>
      </c>
      <c r="T4716">
        <v>2</v>
      </c>
      <c r="W4716" s="41" t="s">
        <v>118</v>
      </c>
      <c r="X4716">
        <v>2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0</v>
      </c>
      <c r="AE4716">
        <v>1</v>
      </c>
    </row>
    <row r="4717" spans="1:42" x14ac:dyDescent="0.15">
      <c r="A4717">
        <v>3105</v>
      </c>
      <c r="B4717">
        <v>115</v>
      </c>
      <c r="C4717">
        <v>18</v>
      </c>
      <c r="D4717" s="19">
        <v>2003</v>
      </c>
      <c r="E4717" s="19">
        <v>4</v>
      </c>
      <c r="F4717" s="19">
        <v>30</v>
      </c>
      <c r="G4717" s="40">
        <f t="shared" si="576"/>
        <v>37741</v>
      </c>
      <c r="H4717">
        <f t="shared" si="577"/>
        <v>18</v>
      </c>
      <c r="I4717" s="38">
        <v>0</v>
      </c>
      <c r="J4717" s="38">
        <v>0.35972222222222222</v>
      </c>
      <c r="K4717">
        <v>4044</v>
      </c>
      <c r="L4717">
        <v>35</v>
      </c>
      <c r="O4717">
        <v>8</v>
      </c>
      <c r="P4717">
        <v>3</v>
      </c>
      <c r="Q4717">
        <v>2</v>
      </c>
      <c r="R4717">
        <v>36.799999999999997</v>
      </c>
      <c r="S4717">
        <v>0</v>
      </c>
      <c r="T4717">
        <v>2</v>
      </c>
      <c r="V4717" s="41" t="s">
        <v>1335</v>
      </c>
      <c r="W4717" s="41" t="s">
        <v>118</v>
      </c>
      <c r="X4717">
        <v>3</v>
      </c>
      <c r="Y4717">
        <v>0</v>
      </c>
      <c r="Z4717">
        <v>0</v>
      </c>
      <c r="AA4717">
        <v>0</v>
      </c>
      <c r="AB4717">
        <v>1</v>
      </c>
      <c r="AC4717">
        <v>0</v>
      </c>
      <c r="AD4717">
        <v>0</v>
      </c>
      <c r="AE4717">
        <v>1</v>
      </c>
    </row>
    <row r="4718" spans="1:42" x14ac:dyDescent="0.15">
      <c r="A4718">
        <v>3096</v>
      </c>
      <c r="B4718">
        <v>114</v>
      </c>
      <c r="C4718">
        <v>18</v>
      </c>
      <c r="D4718" s="17">
        <v>2003</v>
      </c>
      <c r="E4718" s="17">
        <v>4</v>
      </c>
      <c r="F4718" s="17">
        <v>30</v>
      </c>
      <c r="G4718" s="40">
        <f t="shared" si="576"/>
        <v>37741</v>
      </c>
      <c r="H4718">
        <f t="shared" si="577"/>
        <v>18</v>
      </c>
      <c r="I4718" s="38">
        <v>0</v>
      </c>
      <c r="J4718" s="38">
        <v>0.44791666666666669</v>
      </c>
      <c r="L4718">
        <v>43</v>
      </c>
      <c r="O4718">
        <v>8</v>
      </c>
      <c r="P4718">
        <v>3</v>
      </c>
      <c r="Q4718">
        <v>2</v>
      </c>
      <c r="T4718">
        <v>14</v>
      </c>
      <c r="W4718" s="41" t="s">
        <v>118</v>
      </c>
      <c r="X4718">
        <v>0</v>
      </c>
      <c r="Y4718">
        <v>1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P4718" t="s">
        <v>387</v>
      </c>
    </row>
    <row r="4719" spans="1:42" x14ac:dyDescent="0.15">
      <c r="A4719">
        <v>3085</v>
      </c>
      <c r="B4719">
        <v>113</v>
      </c>
      <c r="C4719">
        <v>18</v>
      </c>
      <c r="D4719" s="17">
        <v>2003</v>
      </c>
      <c r="E4719" s="17">
        <v>5</v>
      </c>
      <c r="F4719" s="17">
        <v>1</v>
      </c>
      <c r="G4719" s="40">
        <f t="shared" si="576"/>
        <v>37742</v>
      </c>
      <c r="H4719">
        <f t="shared" si="577"/>
        <v>18</v>
      </c>
      <c r="I4719" s="38">
        <v>0</v>
      </c>
      <c r="J4719" s="38">
        <v>0.33402777777777781</v>
      </c>
      <c r="L4719">
        <v>35</v>
      </c>
      <c r="O4719">
        <v>8</v>
      </c>
      <c r="P4719">
        <v>3</v>
      </c>
      <c r="Q4719">
        <v>2</v>
      </c>
      <c r="T4719">
        <v>2</v>
      </c>
      <c r="W4719" s="41" t="s">
        <v>118</v>
      </c>
      <c r="X4719">
        <v>3</v>
      </c>
      <c r="Y4719">
        <v>0</v>
      </c>
      <c r="Z4719">
        <v>0</v>
      </c>
      <c r="AA4719">
        <v>0</v>
      </c>
      <c r="AB4719">
        <v>1</v>
      </c>
      <c r="AC4719">
        <v>0</v>
      </c>
      <c r="AD4719">
        <v>0</v>
      </c>
      <c r="AE4719">
        <v>1</v>
      </c>
    </row>
    <row r="4720" spans="1:42" x14ac:dyDescent="0.15">
      <c r="A4720">
        <v>3087</v>
      </c>
      <c r="B4720">
        <v>113</v>
      </c>
      <c r="C4720">
        <v>18</v>
      </c>
      <c r="D4720" s="19">
        <v>2003</v>
      </c>
      <c r="E4720" s="19">
        <v>5</v>
      </c>
      <c r="F4720" s="19">
        <v>1</v>
      </c>
      <c r="G4720" s="40">
        <f t="shared" si="576"/>
        <v>37742</v>
      </c>
      <c r="H4720">
        <f t="shared" si="577"/>
        <v>18</v>
      </c>
      <c r="I4720" s="38">
        <v>0</v>
      </c>
      <c r="J4720" s="38">
        <v>0.35069444444444442</v>
      </c>
      <c r="N4720">
        <v>48</v>
      </c>
      <c r="O4720">
        <v>8</v>
      </c>
      <c r="P4720">
        <v>3</v>
      </c>
      <c r="Q4720">
        <v>2</v>
      </c>
      <c r="R4720">
        <v>37.4</v>
      </c>
      <c r="S4720">
        <v>0</v>
      </c>
      <c r="T4720">
        <v>2</v>
      </c>
      <c r="W4720" s="41" t="s">
        <v>118</v>
      </c>
      <c r="X4720">
        <v>3</v>
      </c>
      <c r="Y4720">
        <v>0</v>
      </c>
      <c r="Z4720">
        <v>0</v>
      </c>
      <c r="AA4720">
        <v>0</v>
      </c>
      <c r="AB4720">
        <v>1</v>
      </c>
      <c r="AC4720">
        <v>0</v>
      </c>
      <c r="AD4720">
        <v>0</v>
      </c>
      <c r="AE4720">
        <v>1</v>
      </c>
    </row>
    <row r="4721" spans="1:35" x14ac:dyDescent="0.15">
      <c r="A4721">
        <v>3063</v>
      </c>
      <c r="B4721">
        <v>112</v>
      </c>
      <c r="C4721">
        <v>18</v>
      </c>
      <c r="D4721" s="17">
        <v>2003</v>
      </c>
      <c r="E4721" s="17">
        <v>5</v>
      </c>
      <c r="F4721" s="17">
        <v>2</v>
      </c>
      <c r="G4721" s="40">
        <f t="shared" si="576"/>
        <v>37743</v>
      </c>
      <c r="H4721">
        <f t="shared" si="577"/>
        <v>18</v>
      </c>
      <c r="I4721" s="38">
        <v>0</v>
      </c>
      <c r="J4721" s="38">
        <v>0.39930555555555558</v>
      </c>
      <c r="K4721">
        <v>3198</v>
      </c>
      <c r="L4721">
        <v>36</v>
      </c>
      <c r="O4721">
        <v>8</v>
      </c>
      <c r="P4721">
        <v>3</v>
      </c>
      <c r="Q4721">
        <v>2</v>
      </c>
      <c r="R4721">
        <v>36.9</v>
      </c>
      <c r="S4721">
        <v>0</v>
      </c>
      <c r="T4721">
        <v>2</v>
      </c>
      <c r="W4721" s="41" t="s">
        <v>118</v>
      </c>
      <c r="X4721">
        <v>1</v>
      </c>
      <c r="Y4721">
        <v>0</v>
      </c>
      <c r="Z4721">
        <v>1</v>
      </c>
      <c r="AA4721">
        <v>0</v>
      </c>
      <c r="AB4721">
        <v>0</v>
      </c>
      <c r="AC4721">
        <v>0</v>
      </c>
      <c r="AD4721">
        <v>0</v>
      </c>
      <c r="AE4721">
        <v>1</v>
      </c>
    </row>
    <row r="4722" spans="1:35" x14ac:dyDescent="0.15">
      <c r="A4722">
        <v>3067</v>
      </c>
      <c r="B4722">
        <v>112</v>
      </c>
      <c r="C4722">
        <v>18</v>
      </c>
      <c r="D4722" s="17">
        <v>2003</v>
      </c>
      <c r="E4722" s="17">
        <v>5</v>
      </c>
      <c r="F4722" s="17">
        <v>2</v>
      </c>
      <c r="G4722" s="40">
        <f t="shared" si="576"/>
        <v>37743</v>
      </c>
      <c r="H4722">
        <f t="shared" si="577"/>
        <v>18</v>
      </c>
      <c r="I4722" s="38">
        <v>0</v>
      </c>
      <c r="J4722" s="38">
        <v>0.41805555555555557</v>
      </c>
      <c r="K4722">
        <v>2191</v>
      </c>
      <c r="L4722">
        <v>47</v>
      </c>
      <c r="O4722">
        <v>8</v>
      </c>
      <c r="P4722">
        <v>3</v>
      </c>
      <c r="Q4722">
        <v>2</v>
      </c>
      <c r="W4722" s="41" t="s">
        <v>118</v>
      </c>
      <c r="X4722">
        <v>0</v>
      </c>
      <c r="Y4722">
        <v>1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</row>
    <row r="4723" spans="1:35" x14ac:dyDescent="0.15">
      <c r="A4723">
        <v>1069</v>
      </c>
      <c r="B4723">
        <v>38</v>
      </c>
      <c r="C4723">
        <v>17</v>
      </c>
      <c r="D4723" s="17">
        <v>2004</v>
      </c>
      <c r="E4723" s="17">
        <v>4</v>
      </c>
      <c r="F4723" s="17">
        <v>27</v>
      </c>
      <c r="G4723" s="40">
        <f t="shared" si="576"/>
        <v>38104</v>
      </c>
      <c r="H4723">
        <f t="shared" si="577"/>
        <v>18</v>
      </c>
      <c r="I4723" s="38">
        <v>8</v>
      </c>
      <c r="J4723" s="38">
        <v>8</v>
      </c>
      <c r="K4723">
        <v>1628</v>
      </c>
      <c r="L4723">
        <v>30</v>
      </c>
      <c r="O4723">
        <v>8</v>
      </c>
      <c r="P4723">
        <v>3</v>
      </c>
      <c r="Q4723">
        <v>1</v>
      </c>
      <c r="R4723">
        <v>35.6</v>
      </c>
      <c r="S4723">
        <v>0</v>
      </c>
      <c r="T4723">
        <v>2</v>
      </c>
      <c r="W4723" s="41" t="s">
        <v>280</v>
      </c>
      <c r="X4723">
        <v>1</v>
      </c>
      <c r="Y4723">
        <v>0</v>
      </c>
      <c r="Z4723">
        <v>1</v>
      </c>
      <c r="AA4723">
        <v>0</v>
      </c>
      <c r="AB4723">
        <v>0</v>
      </c>
      <c r="AC4723">
        <v>0</v>
      </c>
      <c r="AD4723">
        <v>0</v>
      </c>
      <c r="AE4723">
        <v>1</v>
      </c>
    </row>
    <row r="4724" spans="1:35" x14ac:dyDescent="0.15">
      <c r="A4724">
        <v>1074</v>
      </c>
      <c r="B4724">
        <v>38</v>
      </c>
      <c r="C4724">
        <v>18</v>
      </c>
      <c r="D4724" s="17">
        <v>2004</v>
      </c>
      <c r="E4724" s="17">
        <v>4</v>
      </c>
      <c r="F4724" s="17">
        <v>29</v>
      </c>
      <c r="G4724" s="40">
        <f t="shared" si="576"/>
        <v>38106</v>
      </c>
      <c r="H4724">
        <f t="shared" si="577"/>
        <v>18</v>
      </c>
      <c r="I4724" s="38">
        <v>10</v>
      </c>
      <c r="J4724" s="38">
        <v>10</v>
      </c>
      <c r="L4724">
        <v>45</v>
      </c>
      <c r="O4724">
        <v>8</v>
      </c>
      <c r="P4724">
        <v>3</v>
      </c>
      <c r="Q4724">
        <v>2</v>
      </c>
      <c r="U4724" t="s">
        <v>36</v>
      </c>
      <c r="X4724">
        <v>0</v>
      </c>
      <c r="Y4724">
        <v>1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</row>
    <row r="4725" spans="1:35" x14ac:dyDescent="0.15">
      <c r="A4725">
        <v>5404</v>
      </c>
      <c r="B4725">
        <v>221</v>
      </c>
      <c r="C4725">
        <v>17</v>
      </c>
      <c r="D4725" s="17">
        <v>2008</v>
      </c>
      <c r="E4725" s="17">
        <v>4</v>
      </c>
      <c r="F4725" s="17">
        <v>28</v>
      </c>
      <c r="G4725" s="40">
        <f t="shared" si="576"/>
        <v>39566</v>
      </c>
      <c r="H4725">
        <f t="shared" si="577"/>
        <v>18</v>
      </c>
      <c r="I4725" s="29">
        <v>0.4236111111111111</v>
      </c>
      <c r="J4725" s="29">
        <v>0.4236111111111111</v>
      </c>
      <c r="K4725">
        <v>23223</v>
      </c>
      <c r="L4725">
        <v>38</v>
      </c>
      <c r="O4725">
        <v>8</v>
      </c>
      <c r="P4725">
        <v>3</v>
      </c>
      <c r="Q4725">
        <v>2</v>
      </c>
      <c r="T4725">
        <v>3</v>
      </c>
      <c r="W4725" s="41" t="s">
        <v>118</v>
      </c>
      <c r="X4725">
        <v>0</v>
      </c>
      <c r="Y4725">
        <v>1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</row>
    <row r="4726" spans="1:35" x14ac:dyDescent="0.15">
      <c r="A4726">
        <v>5402</v>
      </c>
      <c r="B4726">
        <v>221</v>
      </c>
      <c r="C4726">
        <v>17</v>
      </c>
      <c r="D4726" s="17">
        <v>2008</v>
      </c>
      <c r="E4726" s="17">
        <v>4</v>
      </c>
      <c r="F4726" s="17">
        <v>28</v>
      </c>
      <c r="G4726" s="40">
        <f t="shared" si="576"/>
        <v>39566</v>
      </c>
      <c r="H4726">
        <f t="shared" si="577"/>
        <v>18</v>
      </c>
      <c r="I4726" s="29">
        <v>0.36805555555555558</v>
      </c>
      <c r="J4726" s="29">
        <v>0.36805555555555552</v>
      </c>
      <c r="N4726">
        <v>40</v>
      </c>
      <c r="O4726">
        <v>8</v>
      </c>
      <c r="P4726">
        <v>3</v>
      </c>
      <c r="Q4726">
        <v>2</v>
      </c>
      <c r="R4726">
        <v>38</v>
      </c>
      <c r="S4726">
        <v>1</v>
      </c>
      <c r="T4726">
        <v>3</v>
      </c>
      <c r="W4726" s="41" t="s">
        <v>278</v>
      </c>
      <c r="X4726">
        <v>0</v>
      </c>
      <c r="Y4726">
        <v>1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</row>
    <row r="4727" spans="1:35" x14ac:dyDescent="0.15">
      <c r="A4727">
        <v>5413</v>
      </c>
      <c r="B4727">
        <v>221</v>
      </c>
      <c r="C4727">
        <v>18</v>
      </c>
      <c r="D4727" s="17">
        <v>2008</v>
      </c>
      <c r="E4727" s="17">
        <v>4</v>
      </c>
      <c r="F4727" s="17">
        <v>29</v>
      </c>
      <c r="G4727" s="40">
        <f t="shared" si="576"/>
        <v>39567</v>
      </c>
      <c r="H4727">
        <f t="shared" si="577"/>
        <v>18</v>
      </c>
      <c r="I4727" s="29">
        <v>0.41388888888888892</v>
      </c>
      <c r="J4727" s="29">
        <v>0.41388888888888886</v>
      </c>
      <c r="K4727">
        <v>6236</v>
      </c>
      <c r="N4727">
        <v>40</v>
      </c>
      <c r="O4727">
        <v>8</v>
      </c>
      <c r="P4727">
        <v>3</v>
      </c>
      <c r="Q4727">
        <v>2</v>
      </c>
      <c r="W4727" s="41" t="s">
        <v>118</v>
      </c>
      <c r="X4727">
        <v>1</v>
      </c>
      <c r="Y4727">
        <v>0</v>
      </c>
      <c r="Z4727">
        <v>1</v>
      </c>
      <c r="AA4727">
        <v>0</v>
      </c>
      <c r="AB4727">
        <v>0</v>
      </c>
      <c r="AC4727">
        <v>0</v>
      </c>
      <c r="AD4727">
        <v>0</v>
      </c>
      <c r="AE4727">
        <v>1</v>
      </c>
    </row>
    <row r="4728" spans="1:35" x14ac:dyDescent="0.15">
      <c r="A4728">
        <v>5377</v>
      </c>
      <c r="B4728">
        <v>220</v>
      </c>
      <c r="C4728">
        <v>18</v>
      </c>
      <c r="D4728" s="19">
        <v>2008</v>
      </c>
      <c r="E4728" s="19">
        <v>4</v>
      </c>
      <c r="F4728" s="19">
        <v>30</v>
      </c>
      <c r="G4728" s="40">
        <f t="shared" si="576"/>
        <v>39568</v>
      </c>
      <c r="H4728">
        <f t="shared" si="577"/>
        <v>18</v>
      </c>
      <c r="I4728" s="29">
        <v>0.43402777777777773</v>
      </c>
      <c r="J4728" s="29">
        <v>0.43402777777777779</v>
      </c>
      <c r="N4728">
        <v>40</v>
      </c>
      <c r="O4728">
        <v>8</v>
      </c>
      <c r="P4728">
        <v>3</v>
      </c>
      <c r="Q4728">
        <v>2</v>
      </c>
      <c r="R4728">
        <v>36.700000000000003</v>
      </c>
      <c r="S4728">
        <v>0</v>
      </c>
      <c r="T4728">
        <v>3</v>
      </c>
      <c r="W4728" s="41" t="s">
        <v>118</v>
      </c>
      <c r="X4728">
        <v>1</v>
      </c>
      <c r="Y4728">
        <v>0</v>
      </c>
      <c r="Z4728">
        <v>1</v>
      </c>
      <c r="AA4728">
        <v>0</v>
      </c>
      <c r="AB4728">
        <v>0</v>
      </c>
      <c r="AC4728">
        <v>0</v>
      </c>
      <c r="AD4728">
        <v>0</v>
      </c>
      <c r="AE4728">
        <v>1</v>
      </c>
    </row>
    <row r="4729" spans="1:35" x14ac:dyDescent="0.15">
      <c r="A4729">
        <v>5373</v>
      </c>
      <c r="B4729">
        <v>220</v>
      </c>
      <c r="C4729">
        <v>18</v>
      </c>
      <c r="D4729" s="17">
        <v>2008</v>
      </c>
      <c r="E4729" s="17">
        <v>4</v>
      </c>
      <c r="F4729" s="17">
        <v>30</v>
      </c>
      <c r="G4729" s="40">
        <f t="shared" si="576"/>
        <v>39568</v>
      </c>
      <c r="H4729">
        <f t="shared" si="577"/>
        <v>18</v>
      </c>
      <c r="I4729" s="29">
        <v>0.3888888888888889</v>
      </c>
      <c r="J4729" s="29">
        <v>0.3888888888888889</v>
      </c>
      <c r="N4729">
        <v>30</v>
      </c>
      <c r="O4729">
        <v>8</v>
      </c>
      <c r="P4729">
        <v>3</v>
      </c>
      <c r="Q4729">
        <v>1</v>
      </c>
      <c r="R4729">
        <v>36.700000000000003</v>
      </c>
      <c r="S4729">
        <v>0</v>
      </c>
      <c r="T4729">
        <v>3</v>
      </c>
      <c r="W4729" s="41" t="s">
        <v>50</v>
      </c>
      <c r="X4729">
        <v>1</v>
      </c>
      <c r="Y4729">
        <v>0</v>
      </c>
      <c r="Z4729">
        <v>1</v>
      </c>
      <c r="AA4729">
        <v>0</v>
      </c>
      <c r="AB4729">
        <v>0</v>
      </c>
      <c r="AC4729">
        <v>0</v>
      </c>
      <c r="AD4729">
        <v>0</v>
      </c>
      <c r="AE4729">
        <v>1</v>
      </c>
    </row>
    <row r="4730" spans="1:35" x14ac:dyDescent="0.15">
      <c r="A4730">
        <v>5372</v>
      </c>
      <c r="B4730">
        <v>220</v>
      </c>
      <c r="C4730">
        <v>18</v>
      </c>
      <c r="D4730" s="17">
        <v>2008</v>
      </c>
      <c r="E4730" s="17">
        <v>4</v>
      </c>
      <c r="F4730" s="17">
        <v>30</v>
      </c>
      <c r="G4730" s="40">
        <f t="shared" si="576"/>
        <v>39568</v>
      </c>
      <c r="H4730">
        <f t="shared" si="577"/>
        <v>18</v>
      </c>
      <c r="I4730" s="29">
        <v>0.37708333333333338</v>
      </c>
      <c r="J4730" s="29">
        <v>0.37708333333333333</v>
      </c>
      <c r="N4730">
        <v>30</v>
      </c>
      <c r="O4730">
        <v>8</v>
      </c>
      <c r="P4730">
        <v>3</v>
      </c>
      <c r="Q4730">
        <v>2</v>
      </c>
      <c r="W4730" s="41" t="s">
        <v>50</v>
      </c>
      <c r="X4730">
        <v>0</v>
      </c>
      <c r="Y4730">
        <v>1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</row>
    <row r="4731" spans="1:35" x14ac:dyDescent="0.15">
      <c r="A4731">
        <v>5371</v>
      </c>
      <c r="B4731">
        <v>220</v>
      </c>
      <c r="C4731">
        <v>18</v>
      </c>
      <c r="D4731" s="17">
        <v>2008</v>
      </c>
      <c r="E4731" s="17">
        <v>4</v>
      </c>
      <c r="F4731" s="17">
        <v>30</v>
      </c>
      <c r="G4731" s="40">
        <f t="shared" si="576"/>
        <v>39568</v>
      </c>
      <c r="H4731">
        <f t="shared" si="577"/>
        <v>18</v>
      </c>
      <c r="I4731" s="29">
        <v>0.36458333333333331</v>
      </c>
      <c r="J4731" s="29">
        <v>0.36458333333333331</v>
      </c>
      <c r="N4731">
        <v>40</v>
      </c>
      <c r="O4731">
        <v>8</v>
      </c>
      <c r="P4731">
        <v>3</v>
      </c>
      <c r="Q4731">
        <v>2</v>
      </c>
      <c r="W4731" s="41" t="s">
        <v>118</v>
      </c>
      <c r="X4731">
        <v>0</v>
      </c>
      <c r="Y4731">
        <v>1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</row>
    <row r="4732" spans="1:35" x14ac:dyDescent="0.15">
      <c r="A4732">
        <v>5374</v>
      </c>
      <c r="B4732">
        <v>220</v>
      </c>
      <c r="C4732">
        <v>18</v>
      </c>
      <c r="D4732" s="17">
        <v>2008</v>
      </c>
      <c r="E4732" s="17">
        <v>4</v>
      </c>
      <c r="F4732" s="17">
        <v>30</v>
      </c>
      <c r="G4732" s="40">
        <f t="shared" si="576"/>
        <v>39568</v>
      </c>
      <c r="H4732">
        <f t="shared" si="577"/>
        <v>18</v>
      </c>
      <c r="I4732" s="29">
        <v>0.39444444444444443</v>
      </c>
      <c r="J4732" s="29">
        <v>0.39444444444444443</v>
      </c>
      <c r="N4732">
        <v>40</v>
      </c>
      <c r="O4732">
        <v>8</v>
      </c>
      <c r="P4732">
        <v>3</v>
      </c>
      <c r="Q4732">
        <v>2</v>
      </c>
      <c r="R4732">
        <v>35.6</v>
      </c>
      <c r="S4732">
        <v>0</v>
      </c>
      <c r="W4732" s="41" t="s">
        <v>50</v>
      </c>
      <c r="X4732">
        <v>0</v>
      </c>
      <c r="Y4732">
        <v>1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</row>
    <row r="4733" spans="1:35" x14ac:dyDescent="0.15">
      <c r="A4733">
        <v>5111</v>
      </c>
      <c r="B4733">
        <v>212</v>
      </c>
      <c r="C4733">
        <v>18</v>
      </c>
      <c r="D4733" s="17">
        <v>2009</v>
      </c>
      <c r="E4733" s="17">
        <v>4</v>
      </c>
      <c r="F4733" s="17">
        <v>29</v>
      </c>
      <c r="G4733" s="40">
        <f t="shared" si="576"/>
        <v>39932</v>
      </c>
      <c r="H4733">
        <f t="shared" si="577"/>
        <v>18</v>
      </c>
      <c r="I4733" s="29"/>
      <c r="J4733" s="29"/>
      <c r="N4733">
        <v>30</v>
      </c>
      <c r="O4733">
        <v>8</v>
      </c>
      <c r="P4733">
        <v>3</v>
      </c>
      <c r="Q4733">
        <v>2</v>
      </c>
      <c r="T4733">
        <v>4</v>
      </c>
      <c r="W4733" s="41" t="s">
        <v>118</v>
      </c>
      <c r="X4733">
        <v>1</v>
      </c>
      <c r="Y4733">
        <v>0</v>
      </c>
      <c r="Z4733">
        <v>1</v>
      </c>
      <c r="AA4733">
        <v>0</v>
      </c>
      <c r="AB4733">
        <v>0</v>
      </c>
      <c r="AC4733">
        <v>0</v>
      </c>
      <c r="AD4733">
        <v>0</v>
      </c>
      <c r="AE4733">
        <v>1</v>
      </c>
    </row>
    <row r="4734" spans="1:35" x14ac:dyDescent="0.15">
      <c r="A4734">
        <v>5127</v>
      </c>
      <c r="B4734">
        <v>212</v>
      </c>
      <c r="C4734">
        <v>18</v>
      </c>
      <c r="D4734" s="19">
        <v>2009</v>
      </c>
      <c r="E4734" s="19">
        <v>4</v>
      </c>
      <c r="F4734" s="19">
        <v>30</v>
      </c>
      <c r="G4734" s="40">
        <f t="shared" si="576"/>
        <v>39933</v>
      </c>
      <c r="H4734">
        <f t="shared" si="577"/>
        <v>18</v>
      </c>
      <c r="I4734" s="29">
        <v>0.39652777777777781</v>
      </c>
      <c r="J4734" s="29">
        <v>0.39652777777777776</v>
      </c>
      <c r="N4734">
        <v>30</v>
      </c>
      <c r="O4734">
        <v>8</v>
      </c>
      <c r="P4734">
        <v>3</v>
      </c>
      <c r="Q4734">
        <v>2</v>
      </c>
      <c r="R4734">
        <v>37</v>
      </c>
      <c r="S4734">
        <v>0</v>
      </c>
      <c r="T4734">
        <v>4</v>
      </c>
      <c r="W4734" s="41" t="s">
        <v>284</v>
      </c>
      <c r="X4734">
        <v>1</v>
      </c>
      <c r="Y4734">
        <v>0</v>
      </c>
      <c r="Z4734">
        <v>1</v>
      </c>
      <c r="AA4734">
        <v>0</v>
      </c>
      <c r="AB4734">
        <v>0</v>
      </c>
      <c r="AC4734">
        <v>0</v>
      </c>
      <c r="AD4734">
        <v>0</v>
      </c>
      <c r="AE4734">
        <v>1</v>
      </c>
    </row>
    <row r="4735" spans="1:35" x14ac:dyDescent="0.15">
      <c r="A4735">
        <v>5126</v>
      </c>
      <c r="B4735">
        <v>212</v>
      </c>
      <c r="C4735">
        <v>18</v>
      </c>
      <c r="D4735" s="17">
        <v>2009</v>
      </c>
      <c r="E4735" s="17">
        <v>4</v>
      </c>
      <c r="F4735" s="17">
        <v>30</v>
      </c>
      <c r="G4735" s="40">
        <f t="shared" si="576"/>
        <v>39933</v>
      </c>
      <c r="H4735">
        <f t="shared" si="577"/>
        <v>18</v>
      </c>
      <c r="I4735" s="29">
        <v>0.3888888888888889</v>
      </c>
      <c r="J4735" s="29">
        <v>0.3888888888888889</v>
      </c>
      <c r="N4735">
        <v>30</v>
      </c>
      <c r="O4735">
        <v>8</v>
      </c>
      <c r="P4735">
        <v>3</v>
      </c>
      <c r="Q4735">
        <v>2</v>
      </c>
      <c r="T4735">
        <v>4</v>
      </c>
      <c r="W4735" s="41" t="s">
        <v>118</v>
      </c>
      <c r="X4735">
        <v>4</v>
      </c>
      <c r="Y4735">
        <v>0</v>
      </c>
      <c r="Z4735">
        <v>0</v>
      </c>
      <c r="AA4735">
        <v>0</v>
      </c>
      <c r="AB4735">
        <v>0</v>
      </c>
      <c r="AC4735">
        <v>1</v>
      </c>
      <c r="AD4735">
        <v>0</v>
      </c>
      <c r="AE4735">
        <v>1</v>
      </c>
    </row>
    <row r="4736" spans="1:35" x14ac:dyDescent="0.15">
      <c r="A4736">
        <v>5123</v>
      </c>
      <c r="B4736">
        <v>212</v>
      </c>
      <c r="C4736">
        <v>18</v>
      </c>
      <c r="D4736" s="17">
        <v>2009</v>
      </c>
      <c r="E4736" s="17">
        <v>4</v>
      </c>
      <c r="F4736" s="17">
        <v>30</v>
      </c>
      <c r="G4736" s="40">
        <f t="shared" si="576"/>
        <v>39933</v>
      </c>
      <c r="H4736">
        <f t="shared" si="577"/>
        <v>18</v>
      </c>
      <c r="I4736" s="29">
        <v>0.36874999999999997</v>
      </c>
      <c r="J4736" s="29">
        <v>0.36874999999999997</v>
      </c>
      <c r="N4736">
        <v>30</v>
      </c>
      <c r="O4736">
        <v>8</v>
      </c>
      <c r="P4736">
        <v>3</v>
      </c>
      <c r="Q4736">
        <v>2</v>
      </c>
      <c r="X4736">
        <v>0</v>
      </c>
      <c r="Y4736">
        <v>1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H4736">
        <v>0</v>
      </c>
      <c r="AI4736">
        <v>3</v>
      </c>
    </row>
    <row r="4737" spans="1:39" x14ac:dyDescent="0.15">
      <c r="A4737">
        <v>5125</v>
      </c>
      <c r="B4737">
        <v>212</v>
      </c>
      <c r="C4737">
        <v>18</v>
      </c>
      <c r="D4737" s="17">
        <v>2009</v>
      </c>
      <c r="E4737" s="17">
        <v>4</v>
      </c>
      <c r="F4737" s="17">
        <v>30</v>
      </c>
      <c r="G4737" s="40">
        <f t="shared" si="576"/>
        <v>39933</v>
      </c>
      <c r="H4737">
        <f t="shared" si="577"/>
        <v>18</v>
      </c>
      <c r="I4737" s="29">
        <v>0.3833333333333333</v>
      </c>
      <c r="J4737" s="29">
        <v>0.38333333333333336</v>
      </c>
      <c r="K4737">
        <v>7728</v>
      </c>
      <c r="N4737">
        <v>40</v>
      </c>
      <c r="O4737">
        <v>8</v>
      </c>
      <c r="P4737">
        <v>3</v>
      </c>
      <c r="Q4737">
        <v>1</v>
      </c>
      <c r="W4737" s="41" t="s">
        <v>118</v>
      </c>
      <c r="X4737">
        <v>0</v>
      </c>
      <c r="Y4737">
        <v>1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</row>
    <row r="4738" spans="1:39" x14ac:dyDescent="0.15">
      <c r="A4738">
        <v>3070</v>
      </c>
      <c r="B4738">
        <v>112</v>
      </c>
      <c r="C4738">
        <v>18</v>
      </c>
      <c r="D4738" s="17">
        <v>2003</v>
      </c>
      <c r="E4738" s="17">
        <v>5</v>
      </c>
      <c r="F4738" s="17">
        <v>5</v>
      </c>
      <c r="G4738" s="40">
        <f t="shared" ref="G4738:G4766" si="578">DATE(D4738,E4738,F4738)</f>
        <v>37746</v>
      </c>
      <c r="H4738">
        <f t="shared" ref="H4738:H4766" si="579">INT((G4738-DATE(YEAR(G4738-WEEKDAY(G4738-1)+4),1,3)+WEEKDAY(DATE(YEAR(G4738-WEEKDAY(G4738-1)+4),1,3))+5)/7)</f>
        <v>19</v>
      </c>
      <c r="I4738" s="38">
        <v>8</v>
      </c>
      <c r="J4738" s="38">
        <v>8</v>
      </c>
      <c r="K4738">
        <v>4056</v>
      </c>
      <c r="L4738">
        <v>45</v>
      </c>
      <c r="O4738">
        <v>8</v>
      </c>
      <c r="P4738">
        <v>3</v>
      </c>
      <c r="Q4738">
        <v>2</v>
      </c>
      <c r="T4738">
        <v>2</v>
      </c>
      <c r="W4738" s="41" t="s">
        <v>49</v>
      </c>
      <c r="X4738">
        <v>4</v>
      </c>
      <c r="Y4738">
        <v>0</v>
      </c>
      <c r="Z4738">
        <v>0</v>
      </c>
      <c r="AA4738">
        <v>0</v>
      </c>
      <c r="AB4738">
        <v>0</v>
      </c>
      <c r="AC4738">
        <v>1</v>
      </c>
      <c r="AD4738">
        <v>0</v>
      </c>
      <c r="AE4738">
        <v>1</v>
      </c>
    </row>
    <row r="4739" spans="1:39" x14ac:dyDescent="0.15">
      <c r="A4739">
        <v>3032</v>
      </c>
      <c r="B4739">
        <v>111</v>
      </c>
      <c r="C4739">
        <v>19</v>
      </c>
      <c r="D4739" s="17">
        <v>2003</v>
      </c>
      <c r="E4739" s="17">
        <v>5</v>
      </c>
      <c r="F4739" s="17">
        <v>6</v>
      </c>
      <c r="G4739" s="40">
        <f t="shared" si="578"/>
        <v>37747</v>
      </c>
      <c r="H4739">
        <f t="shared" si="579"/>
        <v>19</v>
      </c>
      <c r="I4739" s="38">
        <v>0</v>
      </c>
      <c r="J4739" s="38">
        <v>0.37777777777777777</v>
      </c>
      <c r="K4739">
        <v>4067</v>
      </c>
      <c r="L4739">
        <v>34</v>
      </c>
      <c r="O4739">
        <v>8</v>
      </c>
      <c r="P4739">
        <v>3</v>
      </c>
      <c r="Q4739">
        <v>2</v>
      </c>
      <c r="R4739">
        <v>36</v>
      </c>
      <c r="S4739">
        <v>0</v>
      </c>
      <c r="T4739">
        <v>2</v>
      </c>
      <c r="W4739" s="41" t="s">
        <v>120</v>
      </c>
      <c r="X4739">
        <v>1</v>
      </c>
      <c r="Y4739">
        <v>0</v>
      </c>
      <c r="Z4739">
        <v>1</v>
      </c>
      <c r="AA4739">
        <v>0</v>
      </c>
      <c r="AB4739">
        <v>0</v>
      </c>
      <c r="AC4739">
        <v>0</v>
      </c>
      <c r="AD4739">
        <v>0</v>
      </c>
      <c r="AE4739">
        <v>1</v>
      </c>
    </row>
    <row r="4740" spans="1:39" x14ac:dyDescent="0.15">
      <c r="A4740">
        <v>3029</v>
      </c>
      <c r="B4740">
        <v>111</v>
      </c>
      <c r="C4740">
        <v>19</v>
      </c>
      <c r="D4740" s="17">
        <v>2003</v>
      </c>
      <c r="E4740" s="17">
        <v>5</v>
      </c>
      <c r="F4740" s="17">
        <v>6</v>
      </c>
      <c r="G4740" s="40">
        <f t="shared" si="578"/>
        <v>37747</v>
      </c>
      <c r="H4740">
        <f t="shared" si="579"/>
        <v>19</v>
      </c>
      <c r="I4740" s="38">
        <v>0</v>
      </c>
      <c r="J4740" s="38">
        <v>0.3354166666666667</v>
      </c>
      <c r="K4740">
        <v>20</v>
      </c>
      <c r="L4740">
        <v>45</v>
      </c>
      <c r="O4740">
        <v>8</v>
      </c>
      <c r="P4740">
        <v>3</v>
      </c>
      <c r="Q4740">
        <v>2</v>
      </c>
      <c r="T4740">
        <v>2</v>
      </c>
      <c r="W4740" s="41" t="s">
        <v>50</v>
      </c>
      <c r="X4740">
        <v>3</v>
      </c>
      <c r="Y4740">
        <v>0</v>
      </c>
      <c r="Z4740">
        <v>0</v>
      </c>
      <c r="AA4740">
        <v>0</v>
      </c>
      <c r="AB4740">
        <v>1</v>
      </c>
      <c r="AC4740">
        <v>0</v>
      </c>
      <c r="AD4740">
        <v>0</v>
      </c>
      <c r="AE4740">
        <v>1</v>
      </c>
    </row>
    <row r="4741" spans="1:39" x14ac:dyDescent="0.15">
      <c r="A4741">
        <v>3042</v>
      </c>
      <c r="B4741">
        <v>111</v>
      </c>
      <c r="C4741">
        <v>19</v>
      </c>
      <c r="D4741" s="17">
        <v>2003</v>
      </c>
      <c r="E4741" s="17">
        <v>5</v>
      </c>
      <c r="F4741" s="17">
        <v>7</v>
      </c>
      <c r="G4741" s="40">
        <f t="shared" si="578"/>
        <v>37748</v>
      </c>
      <c r="H4741">
        <f t="shared" si="579"/>
        <v>19</v>
      </c>
      <c r="I4741" s="38">
        <v>0</v>
      </c>
      <c r="J4741" s="38">
        <v>0.3354166666666667</v>
      </c>
      <c r="K4741">
        <v>1638</v>
      </c>
      <c r="L4741">
        <v>41</v>
      </c>
      <c r="O4741">
        <v>8</v>
      </c>
      <c r="P4741">
        <v>3</v>
      </c>
      <c r="Q4741">
        <v>2</v>
      </c>
      <c r="T4741">
        <v>2</v>
      </c>
      <c r="W4741" s="41" t="s">
        <v>278</v>
      </c>
      <c r="X4741">
        <v>1</v>
      </c>
      <c r="Y4741">
        <v>0</v>
      </c>
      <c r="Z4741">
        <v>1</v>
      </c>
      <c r="AA4741">
        <v>0</v>
      </c>
      <c r="AB4741">
        <v>0</v>
      </c>
      <c r="AC4741">
        <v>0</v>
      </c>
      <c r="AD4741">
        <v>0</v>
      </c>
      <c r="AE4741">
        <v>1</v>
      </c>
      <c r="AM4741" t="s">
        <v>2920</v>
      </c>
    </row>
    <row r="4742" spans="1:39" x14ac:dyDescent="0.15">
      <c r="A4742">
        <v>3053</v>
      </c>
      <c r="B4742">
        <v>111</v>
      </c>
      <c r="C4742">
        <v>19</v>
      </c>
      <c r="D4742" s="19">
        <v>2003</v>
      </c>
      <c r="E4742" s="19">
        <v>5</v>
      </c>
      <c r="F4742" s="19">
        <v>7</v>
      </c>
      <c r="G4742" s="40">
        <f t="shared" si="578"/>
        <v>37748</v>
      </c>
      <c r="H4742">
        <f t="shared" si="579"/>
        <v>19</v>
      </c>
      <c r="I4742" s="38">
        <v>0</v>
      </c>
      <c r="J4742" s="38">
        <v>0.43611111111111112</v>
      </c>
      <c r="K4742">
        <v>1703</v>
      </c>
      <c r="L4742">
        <v>48</v>
      </c>
      <c r="O4742">
        <v>8</v>
      </c>
      <c r="P4742">
        <v>3</v>
      </c>
      <c r="Q4742">
        <v>2</v>
      </c>
      <c r="W4742" s="41" t="s">
        <v>339</v>
      </c>
      <c r="X4742">
        <v>0</v>
      </c>
      <c r="Y4742">
        <v>1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</row>
    <row r="4743" spans="1:39" x14ac:dyDescent="0.15">
      <c r="A4743">
        <v>3007</v>
      </c>
      <c r="B4743">
        <v>110</v>
      </c>
      <c r="C4743">
        <v>19</v>
      </c>
      <c r="D4743" s="17">
        <v>2003</v>
      </c>
      <c r="E4743" s="17">
        <v>5</v>
      </c>
      <c r="F4743" s="17">
        <v>8</v>
      </c>
      <c r="G4743" s="40">
        <f t="shared" si="578"/>
        <v>37749</v>
      </c>
      <c r="H4743">
        <f t="shared" si="579"/>
        <v>19</v>
      </c>
      <c r="I4743" s="38">
        <v>0</v>
      </c>
      <c r="J4743" s="38">
        <v>0.3576388888888889</v>
      </c>
      <c r="K4743">
        <v>23307</v>
      </c>
      <c r="L4743">
        <v>35</v>
      </c>
      <c r="O4743">
        <v>8</v>
      </c>
      <c r="P4743">
        <v>3</v>
      </c>
      <c r="Q4743">
        <v>2</v>
      </c>
      <c r="R4743">
        <v>36.299999999999997</v>
      </c>
      <c r="S4743">
        <v>0</v>
      </c>
      <c r="T4743">
        <v>2</v>
      </c>
      <c r="W4743" s="41" t="s">
        <v>50</v>
      </c>
      <c r="X4743">
        <v>4</v>
      </c>
      <c r="Y4743">
        <v>0</v>
      </c>
      <c r="Z4743">
        <v>0</v>
      </c>
      <c r="AA4743">
        <v>0</v>
      </c>
      <c r="AB4743">
        <v>0</v>
      </c>
      <c r="AC4743">
        <v>1</v>
      </c>
      <c r="AD4743">
        <v>0</v>
      </c>
      <c r="AE4743">
        <v>1</v>
      </c>
    </row>
    <row r="4744" spans="1:39" x14ac:dyDescent="0.15">
      <c r="A4744">
        <v>3018</v>
      </c>
      <c r="B4744">
        <v>110</v>
      </c>
      <c r="C4744">
        <v>19</v>
      </c>
      <c r="D4744" s="17">
        <v>2003</v>
      </c>
      <c r="E4744" s="17">
        <v>5</v>
      </c>
      <c r="F4744" s="17">
        <v>8</v>
      </c>
      <c r="G4744" s="40">
        <f t="shared" si="578"/>
        <v>37749</v>
      </c>
      <c r="H4744">
        <f t="shared" si="579"/>
        <v>19</v>
      </c>
      <c r="I4744" s="38">
        <v>0</v>
      </c>
      <c r="J4744" s="38">
        <v>0.44791666666666669</v>
      </c>
      <c r="L4744">
        <v>49</v>
      </c>
      <c r="O4744">
        <v>8</v>
      </c>
      <c r="P4744">
        <v>3</v>
      </c>
      <c r="Q4744">
        <v>1</v>
      </c>
      <c r="W4744" s="41" t="s">
        <v>49</v>
      </c>
      <c r="X4744">
        <v>1</v>
      </c>
      <c r="Y4744">
        <v>0</v>
      </c>
      <c r="Z4744">
        <v>1</v>
      </c>
      <c r="AA4744">
        <v>0</v>
      </c>
      <c r="AB4744">
        <v>0</v>
      </c>
      <c r="AC4744">
        <v>0</v>
      </c>
      <c r="AD4744">
        <v>0</v>
      </c>
      <c r="AE4744">
        <v>1</v>
      </c>
    </row>
    <row r="4745" spans="1:39" x14ac:dyDescent="0.15">
      <c r="A4745">
        <v>3028</v>
      </c>
      <c r="B4745">
        <v>110</v>
      </c>
      <c r="C4745">
        <v>19</v>
      </c>
      <c r="D4745" s="17">
        <v>2003</v>
      </c>
      <c r="E4745" s="17">
        <v>5</v>
      </c>
      <c r="F4745" s="17">
        <v>9</v>
      </c>
      <c r="G4745" s="40">
        <f t="shared" si="578"/>
        <v>37750</v>
      </c>
      <c r="H4745">
        <f t="shared" si="579"/>
        <v>19</v>
      </c>
      <c r="I4745" s="38">
        <v>0</v>
      </c>
      <c r="J4745" s="38">
        <v>0.41319444444444442</v>
      </c>
      <c r="K4745">
        <v>3054</v>
      </c>
      <c r="L4745">
        <v>45</v>
      </c>
      <c r="O4745">
        <v>8</v>
      </c>
      <c r="P4745">
        <v>3</v>
      </c>
      <c r="Q4745">
        <v>1</v>
      </c>
      <c r="R4745">
        <v>38.700000000000003</v>
      </c>
      <c r="S4745">
        <v>1</v>
      </c>
      <c r="T4745">
        <v>2</v>
      </c>
      <c r="W4745" s="41" t="s">
        <v>118</v>
      </c>
      <c r="X4745">
        <v>4</v>
      </c>
      <c r="Y4745">
        <v>0</v>
      </c>
      <c r="Z4745">
        <v>0</v>
      </c>
      <c r="AA4745">
        <v>0</v>
      </c>
      <c r="AB4745">
        <v>0</v>
      </c>
      <c r="AC4745">
        <v>1</v>
      </c>
      <c r="AD4745">
        <v>0</v>
      </c>
      <c r="AE4745">
        <v>1</v>
      </c>
    </row>
    <row r="4746" spans="1:39" x14ac:dyDescent="0.15">
      <c r="A4746">
        <v>3022</v>
      </c>
      <c r="B4746">
        <v>110</v>
      </c>
      <c r="C4746">
        <v>19</v>
      </c>
      <c r="D4746" s="17">
        <v>2003</v>
      </c>
      <c r="E4746" s="17">
        <v>5</v>
      </c>
      <c r="F4746" s="17">
        <v>9</v>
      </c>
      <c r="G4746" s="40">
        <f t="shared" si="578"/>
        <v>37750</v>
      </c>
      <c r="H4746">
        <f t="shared" si="579"/>
        <v>19</v>
      </c>
      <c r="I4746" s="38">
        <v>0</v>
      </c>
      <c r="J4746" s="38">
        <v>0.33680555555555558</v>
      </c>
      <c r="K4746">
        <v>4082</v>
      </c>
      <c r="L4746">
        <v>32</v>
      </c>
      <c r="O4746">
        <v>8</v>
      </c>
      <c r="P4746">
        <v>3</v>
      </c>
      <c r="Q4746">
        <v>2</v>
      </c>
      <c r="T4746">
        <v>2</v>
      </c>
      <c r="W4746" s="41" t="s">
        <v>118</v>
      </c>
      <c r="X4746">
        <v>3</v>
      </c>
      <c r="Y4746">
        <v>0</v>
      </c>
      <c r="Z4746">
        <v>0</v>
      </c>
      <c r="AA4746">
        <v>0</v>
      </c>
      <c r="AB4746">
        <v>1</v>
      </c>
      <c r="AC4746">
        <v>0</v>
      </c>
      <c r="AD4746">
        <v>0</v>
      </c>
      <c r="AE4746">
        <v>1</v>
      </c>
    </row>
    <row r="4747" spans="1:39" x14ac:dyDescent="0.15">
      <c r="A4747">
        <v>3027</v>
      </c>
      <c r="B4747">
        <v>110</v>
      </c>
      <c r="C4747">
        <v>19</v>
      </c>
      <c r="D4747" s="17">
        <v>2003</v>
      </c>
      <c r="E4747" s="17">
        <v>5</v>
      </c>
      <c r="F4747" s="17">
        <v>9</v>
      </c>
      <c r="G4747" s="40">
        <f t="shared" si="578"/>
        <v>37750</v>
      </c>
      <c r="H4747">
        <f t="shared" si="579"/>
        <v>19</v>
      </c>
      <c r="I4747" s="38">
        <v>0</v>
      </c>
      <c r="J4747" s="38">
        <v>0.3923611111111111</v>
      </c>
      <c r="K4747">
        <v>1</v>
      </c>
      <c r="L4747">
        <v>42</v>
      </c>
      <c r="O4747">
        <v>8</v>
      </c>
      <c r="P4747">
        <v>3</v>
      </c>
      <c r="Q4747">
        <v>2</v>
      </c>
      <c r="R4747">
        <v>36.799999999999997</v>
      </c>
      <c r="S4747">
        <v>0</v>
      </c>
      <c r="T4747">
        <v>2</v>
      </c>
      <c r="W4747" s="41" t="s">
        <v>118</v>
      </c>
      <c r="X4747">
        <v>3</v>
      </c>
      <c r="Y4747">
        <v>0</v>
      </c>
      <c r="Z4747">
        <v>0</v>
      </c>
      <c r="AA4747">
        <v>0</v>
      </c>
      <c r="AB4747">
        <v>1</v>
      </c>
      <c r="AC4747">
        <v>0</v>
      </c>
      <c r="AD4747">
        <v>0</v>
      </c>
      <c r="AE4747">
        <v>1</v>
      </c>
    </row>
    <row r="4748" spans="1:39" x14ac:dyDescent="0.15">
      <c r="A4748">
        <v>1303</v>
      </c>
      <c r="B4748">
        <v>47</v>
      </c>
      <c r="C4748">
        <v>18</v>
      </c>
      <c r="D4748" s="17">
        <v>2004</v>
      </c>
      <c r="E4748" s="17">
        <v>5</v>
      </c>
      <c r="F4748" s="17">
        <v>4</v>
      </c>
      <c r="G4748" s="40">
        <f t="shared" si="578"/>
        <v>38111</v>
      </c>
      <c r="H4748">
        <f t="shared" si="579"/>
        <v>19</v>
      </c>
      <c r="I4748" s="38">
        <v>0</v>
      </c>
      <c r="J4748" s="38">
        <v>0.3298611111111111</v>
      </c>
      <c r="K4748">
        <v>6253</v>
      </c>
      <c r="L4748">
        <v>32</v>
      </c>
      <c r="O4748">
        <v>8</v>
      </c>
      <c r="P4748">
        <v>3</v>
      </c>
      <c r="Q4748">
        <v>1</v>
      </c>
      <c r="T4748">
        <v>2</v>
      </c>
      <c r="W4748" s="41" t="s">
        <v>118</v>
      </c>
      <c r="X4748">
        <v>1</v>
      </c>
      <c r="Y4748">
        <v>0</v>
      </c>
      <c r="Z4748">
        <v>1</v>
      </c>
      <c r="AA4748">
        <v>0</v>
      </c>
      <c r="AB4748">
        <v>0</v>
      </c>
      <c r="AC4748">
        <v>0</v>
      </c>
      <c r="AD4748">
        <v>0</v>
      </c>
      <c r="AE4748">
        <v>1</v>
      </c>
    </row>
    <row r="4749" spans="1:39" x14ac:dyDescent="0.15">
      <c r="A4749">
        <v>1305</v>
      </c>
      <c r="B4749">
        <v>47</v>
      </c>
      <c r="C4749">
        <v>18</v>
      </c>
      <c r="D4749" s="17">
        <v>2004</v>
      </c>
      <c r="E4749" s="17">
        <v>5</v>
      </c>
      <c r="F4749" s="17">
        <v>4</v>
      </c>
      <c r="G4749" s="40">
        <f t="shared" si="578"/>
        <v>38111</v>
      </c>
      <c r="H4749">
        <f t="shared" si="579"/>
        <v>19</v>
      </c>
      <c r="I4749" s="38">
        <v>0</v>
      </c>
      <c r="J4749" s="38">
        <v>0.3520833333333333</v>
      </c>
      <c r="K4749">
        <v>6254</v>
      </c>
      <c r="L4749">
        <v>40</v>
      </c>
      <c r="O4749">
        <v>8</v>
      </c>
      <c r="P4749">
        <v>3</v>
      </c>
      <c r="Q4749">
        <v>2</v>
      </c>
      <c r="W4749" s="41" t="s">
        <v>22</v>
      </c>
      <c r="X4749">
        <v>1</v>
      </c>
      <c r="Y4749">
        <v>0</v>
      </c>
      <c r="Z4749">
        <v>1</v>
      </c>
      <c r="AA4749">
        <v>0</v>
      </c>
      <c r="AB4749">
        <v>0</v>
      </c>
      <c r="AC4749">
        <v>0</v>
      </c>
      <c r="AD4749">
        <v>0</v>
      </c>
      <c r="AE4749">
        <v>1</v>
      </c>
    </row>
    <row r="4750" spans="1:39" x14ac:dyDescent="0.15">
      <c r="A4750">
        <v>3741</v>
      </c>
      <c r="B4750">
        <v>165</v>
      </c>
      <c r="C4750">
        <v>18</v>
      </c>
      <c r="D4750" s="17">
        <v>2008</v>
      </c>
      <c r="E4750" s="17">
        <v>5</v>
      </c>
      <c r="F4750" s="17">
        <v>5</v>
      </c>
      <c r="G4750" s="40">
        <f t="shared" si="578"/>
        <v>39573</v>
      </c>
      <c r="H4750">
        <f t="shared" si="579"/>
        <v>19</v>
      </c>
      <c r="I4750" s="38">
        <v>0</v>
      </c>
      <c r="J4750" s="38">
        <v>0.4145833333333333</v>
      </c>
      <c r="K4750">
        <v>8062</v>
      </c>
      <c r="N4750">
        <v>30</v>
      </c>
      <c r="O4750">
        <v>8</v>
      </c>
      <c r="P4750">
        <v>3</v>
      </c>
      <c r="Q4750">
        <v>1</v>
      </c>
      <c r="T4750">
        <v>3</v>
      </c>
      <c r="W4750" s="41" t="s">
        <v>50</v>
      </c>
      <c r="X4750">
        <v>0</v>
      </c>
      <c r="Y4750">
        <v>1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</row>
    <row r="4751" spans="1:39" x14ac:dyDescent="0.15">
      <c r="A4751">
        <v>3742</v>
      </c>
      <c r="B4751">
        <v>165</v>
      </c>
      <c r="C4751">
        <v>18</v>
      </c>
      <c r="D4751" s="17">
        <v>2008</v>
      </c>
      <c r="E4751" s="17">
        <v>5</v>
      </c>
      <c r="F4751" s="17">
        <v>5</v>
      </c>
      <c r="G4751" s="40">
        <f t="shared" si="578"/>
        <v>39573</v>
      </c>
      <c r="H4751">
        <f t="shared" si="579"/>
        <v>19</v>
      </c>
      <c r="I4751" s="38">
        <v>0</v>
      </c>
      <c r="J4751" s="38">
        <v>0.42430555555555555</v>
      </c>
      <c r="K4751">
        <v>23223</v>
      </c>
      <c r="L4751">
        <v>38</v>
      </c>
      <c r="O4751">
        <v>8</v>
      </c>
      <c r="P4751">
        <v>3</v>
      </c>
      <c r="Q4751">
        <v>2</v>
      </c>
      <c r="W4751" s="41" t="s">
        <v>118</v>
      </c>
      <c r="X4751">
        <v>0</v>
      </c>
      <c r="Y4751">
        <v>1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</row>
    <row r="4752" spans="1:39" x14ac:dyDescent="0.15">
      <c r="A4752">
        <v>3735</v>
      </c>
      <c r="B4752">
        <v>165</v>
      </c>
      <c r="C4752">
        <v>18</v>
      </c>
      <c r="D4752" s="17">
        <v>2008</v>
      </c>
      <c r="E4752" s="17">
        <v>5</v>
      </c>
      <c r="F4752" s="17">
        <v>5</v>
      </c>
      <c r="G4752" s="40">
        <f t="shared" si="578"/>
        <v>39573</v>
      </c>
      <c r="H4752">
        <f t="shared" si="579"/>
        <v>19</v>
      </c>
      <c r="I4752" s="38">
        <v>0</v>
      </c>
      <c r="J4752" s="38">
        <v>0.3840277777777778</v>
      </c>
      <c r="K4752">
        <v>8059</v>
      </c>
      <c r="N4752">
        <v>40</v>
      </c>
      <c r="O4752">
        <v>8</v>
      </c>
      <c r="P4752">
        <v>3</v>
      </c>
      <c r="Q4752">
        <v>2</v>
      </c>
      <c r="W4752" s="41" t="s">
        <v>49</v>
      </c>
      <c r="X4752">
        <v>0</v>
      </c>
      <c r="Y4752">
        <v>1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</row>
    <row r="4753" spans="1:38" x14ac:dyDescent="0.15">
      <c r="A4753">
        <v>3737</v>
      </c>
      <c r="B4753">
        <v>165</v>
      </c>
      <c r="C4753">
        <v>18</v>
      </c>
      <c r="D4753" s="17">
        <v>2008</v>
      </c>
      <c r="E4753" s="17">
        <v>5</v>
      </c>
      <c r="F4753" s="17">
        <v>5</v>
      </c>
      <c r="G4753" s="40">
        <f t="shared" si="578"/>
        <v>39573</v>
      </c>
      <c r="H4753">
        <f t="shared" si="579"/>
        <v>19</v>
      </c>
      <c r="I4753" s="38">
        <v>0</v>
      </c>
      <c r="J4753" s="38">
        <v>0.3923611111111111</v>
      </c>
      <c r="N4753">
        <v>40</v>
      </c>
      <c r="O4753">
        <v>8</v>
      </c>
      <c r="P4753">
        <v>3</v>
      </c>
      <c r="Q4753">
        <v>2</v>
      </c>
      <c r="W4753" s="41" t="s">
        <v>55</v>
      </c>
      <c r="X4753">
        <v>0</v>
      </c>
      <c r="Y4753">
        <v>1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</row>
    <row r="4754" spans="1:38" x14ac:dyDescent="0.15">
      <c r="A4754">
        <v>3795</v>
      </c>
      <c r="B4754">
        <v>167</v>
      </c>
      <c r="C4754">
        <v>19</v>
      </c>
      <c r="D4754" s="17">
        <v>2008</v>
      </c>
      <c r="E4754" s="17">
        <v>5</v>
      </c>
      <c r="F4754" s="17">
        <v>8</v>
      </c>
      <c r="G4754" s="40">
        <f t="shared" si="578"/>
        <v>39576</v>
      </c>
      <c r="H4754">
        <f t="shared" si="579"/>
        <v>19</v>
      </c>
      <c r="I4754" s="38">
        <v>0</v>
      </c>
      <c r="J4754" s="38">
        <v>0.37847222222222227</v>
      </c>
      <c r="K4754">
        <v>8060</v>
      </c>
      <c r="N4754">
        <v>40</v>
      </c>
      <c r="O4754">
        <v>8</v>
      </c>
      <c r="P4754">
        <v>3</v>
      </c>
      <c r="Q4754">
        <v>2</v>
      </c>
      <c r="T4754">
        <v>14</v>
      </c>
      <c r="W4754" s="41" t="s">
        <v>118</v>
      </c>
      <c r="X4754">
        <v>0</v>
      </c>
      <c r="Y4754">
        <v>1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</row>
    <row r="4755" spans="1:38" x14ac:dyDescent="0.15">
      <c r="A4755">
        <v>3798</v>
      </c>
      <c r="B4755">
        <v>167</v>
      </c>
      <c r="C4755">
        <v>19</v>
      </c>
      <c r="D4755" s="17">
        <v>2008</v>
      </c>
      <c r="E4755" s="17">
        <v>5</v>
      </c>
      <c r="F4755" s="17">
        <v>9</v>
      </c>
      <c r="G4755" s="40">
        <f t="shared" si="578"/>
        <v>39577</v>
      </c>
      <c r="H4755">
        <f t="shared" si="579"/>
        <v>19</v>
      </c>
      <c r="I4755" s="38">
        <v>0</v>
      </c>
      <c r="J4755" s="38">
        <v>0.35555555555555557</v>
      </c>
      <c r="N4755">
        <v>30</v>
      </c>
      <c r="O4755">
        <v>8</v>
      </c>
      <c r="P4755">
        <v>3</v>
      </c>
      <c r="Q4755">
        <v>1</v>
      </c>
      <c r="R4755">
        <v>36.9</v>
      </c>
      <c r="S4755">
        <v>0</v>
      </c>
      <c r="T4755">
        <v>3</v>
      </c>
      <c r="W4755" s="41" t="s">
        <v>118</v>
      </c>
      <c r="X4755">
        <v>0</v>
      </c>
      <c r="Y4755">
        <v>1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</row>
    <row r="4756" spans="1:38" x14ac:dyDescent="0.15">
      <c r="A4756">
        <v>5133</v>
      </c>
      <c r="B4756">
        <v>212</v>
      </c>
      <c r="C4756">
        <v>18</v>
      </c>
      <c r="D4756" s="19">
        <v>2009</v>
      </c>
      <c r="E4756" s="19">
        <v>5</v>
      </c>
      <c r="F4756" s="19">
        <v>4</v>
      </c>
      <c r="G4756" s="40">
        <f t="shared" si="578"/>
        <v>39937</v>
      </c>
      <c r="H4756">
        <f t="shared" si="579"/>
        <v>19</v>
      </c>
      <c r="I4756" s="29">
        <v>0.39930555555555558</v>
      </c>
      <c r="J4756" s="29">
        <v>0.39930555555555558</v>
      </c>
      <c r="K4756">
        <v>8648</v>
      </c>
      <c r="N4756">
        <v>40</v>
      </c>
      <c r="O4756">
        <v>8</v>
      </c>
      <c r="P4756">
        <v>3</v>
      </c>
      <c r="Q4756">
        <v>1</v>
      </c>
      <c r="T4756">
        <v>4</v>
      </c>
      <c r="W4756" s="41" t="s">
        <v>282</v>
      </c>
      <c r="X4756">
        <v>1</v>
      </c>
      <c r="Y4756">
        <v>0</v>
      </c>
      <c r="Z4756">
        <v>1</v>
      </c>
      <c r="AA4756">
        <v>0</v>
      </c>
      <c r="AB4756">
        <v>0</v>
      </c>
      <c r="AC4756">
        <v>0</v>
      </c>
      <c r="AD4756">
        <v>0</v>
      </c>
      <c r="AE4756">
        <v>1</v>
      </c>
    </row>
    <row r="4757" spans="1:38" x14ac:dyDescent="0.15">
      <c r="A4757">
        <v>5132</v>
      </c>
      <c r="B4757">
        <v>212</v>
      </c>
      <c r="C4757">
        <v>18</v>
      </c>
      <c r="D4757" s="17">
        <v>2009</v>
      </c>
      <c r="E4757" s="17">
        <v>5</v>
      </c>
      <c r="F4757" s="17">
        <v>4</v>
      </c>
      <c r="G4757" s="40">
        <f t="shared" si="578"/>
        <v>39937</v>
      </c>
      <c r="H4757">
        <f t="shared" si="579"/>
        <v>19</v>
      </c>
      <c r="I4757" s="29">
        <v>0.37777777777777777</v>
      </c>
      <c r="J4757" s="29">
        <v>0.37777777777777777</v>
      </c>
      <c r="N4757">
        <v>40</v>
      </c>
      <c r="O4757">
        <v>8</v>
      </c>
      <c r="P4757">
        <v>3</v>
      </c>
      <c r="Q4757">
        <v>1</v>
      </c>
      <c r="R4757">
        <v>36.799999999999997</v>
      </c>
      <c r="S4757">
        <v>0</v>
      </c>
      <c r="T4757">
        <v>4</v>
      </c>
      <c r="W4757" s="41" t="s">
        <v>50</v>
      </c>
      <c r="X4757">
        <v>0</v>
      </c>
      <c r="Y4757">
        <v>1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</row>
    <row r="4758" spans="1:38" x14ac:dyDescent="0.15">
      <c r="A4758">
        <v>5131</v>
      </c>
      <c r="B4758">
        <v>212</v>
      </c>
      <c r="C4758">
        <v>18</v>
      </c>
      <c r="D4758" s="17">
        <v>2009</v>
      </c>
      <c r="E4758" s="17">
        <v>5</v>
      </c>
      <c r="F4758" s="17">
        <v>4</v>
      </c>
      <c r="G4758" s="40">
        <f t="shared" si="578"/>
        <v>39937</v>
      </c>
      <c r="H4758">
        <f t="shared" si="579"/>
        <v>19</v>
      </c>
      <c r="I4758" s="29">
        <v>0.3611111111111111</v>
      </c>
      <c r="J4758" s="29">
        <v>0.3611111111111111</v>
      </c>
      <c r="K4758">
        <v>8647</v>
      </c>
      <c r="N4758">
        <v>30</v>
      </c>
      <c r="O4758">
        <v>8</v>
      </c>
      <c r="P4758">
        <v>3</v>
      </c>
      <c r="Q4758">
        <v>2</v>
      </c>
      <c r="W4758" s="41" t="s">
        <v>118</v>
      </c>
      <c r="X4758">
        <v>5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1</v>
      </c>
      <c r="AE4758">
        <v>1</v>
      </c>
      <c r="AK4758">
        <v>180</v>
      </c>
      <c r="AL4758">
        <v>510</v>
      </c>
    </row>
    <row r="4759" spans="1:38" x14ac:dyDescent="0.15">
      <c r="A4759">
        <v>5134</v>
      </c>
      <c r="B4759">
        <v>212</v>
      </c>
      <c r="C4759">
        <v>18</v>
      </c>
      <c r="D4759" s="17">
        <v>2009</v>
      </c>
      <c r="E4759" s="17">
        <v>5</v>
      </c>
      <c r="F4759" s="17">
        <v>4</v>
      </c>
      <c r="G4759" s="40">
        <f t="shared" si="578"/>
        <v>39937</v>
      </c>
      <c r="H4759">
        <f t="shared" si="579"/>
        <v>19</v>
      </c>
      <c r="I4759" s="29">
        <v>0.40347222222222223</v>
      </c>
      <c r="J4759" s="29">
        <v>0.40347222222222223</v>
      </c>
      <c r="N4759">
        <v>40</v>
      </c>
      <c r="O4759">
        <v>8</v>
      </c>
      <c r="P4759">
        <v>3</v>
      </c>
      <c r="Q4759">
        <v>1</v>
      </c>
      <c r="W4759" s="41" t="s">
        <v>49</v>
      </c>
      <c r="X4759">
        <v>1</v>
      </c>
      <c r="Y4759">
        <v>0</v>
      </c>
      <c r="Z4759">
        <v>1</v>
      </c>
      <c r="AA4759">
        <v>0</v>
      </c>
      <c r="AB4759">
        <v>0</v>
      </c>
      <c r="AC4759">
        <v>0</v>
      </c>
      <c r="AD4759">
        <v>0</v>
      </c>
      <c r="AE4759">
        <v>1</v>
      </c>
    </row>
    <row r="4760" spans="1:38" x14ac:dyDescent="0.15">
      <c r="A4760">
        <v>5078</v>
      </c>
      <c r="B4760">
        <v>211</v>
      </c>
      <c r="C4760">
        <v>18</v>
      </c>
      <c r="D4760" s="17">
        <v>2009</v>
      </c>
      <c r="E4760" s="17">
        <v>5</v>
      </c>
      <c r="F4760" s="17">
        <v>5</v>
      </c>
      <c r="G4760" s="40">
        <f t="shared" si="578"/>
        <v>39938</v>
      </c>
      <c r="H4760">
        <f t="shared" si="579"/>
        <v>19</v>
      </c>
      <c r="I4760" s="29">
        <v>0.3611111111111111</v>
      </c>
      <c r="J4760" s="29">
        <v>0.3611111111111111</v>
      </c>
      <c r="N4760">
        <v>30</v>
      </c>
      <c r="O4760">
        <v>8</v>
      </c>
      <c r="P4760">
        <v>3</v>
      </c>
      <c r="Q4760">
        <v>1</v>
      </c>
      <c r="T4760">
        <v>4</v>
      </c>
      <c r="W4760" s="41" t="s">
        <v>49</v>
      </c>
      <c r="X4760">
        <v>0</v>
      </c>
      <c r="Y4760">
        <v>1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</row>
    <row r="4761" spans="1:38" x14ac:dyDescent="0.15">
      <c r="A4761">
        <v>5098</v>
      </c>
      <c r="B4761">
        <v>211</v>
      </c>
      <c r="C4761">
        <v>19</v>
      </c>
      <c r="D4761" s="17">
        <v>2009</v>
      </c>
      <c r="E4761" s="17">
        <v>5</v>
      </c>
      <c r="F4761" s="17">
        <v>6</v>
      </c>
      <c r="G4761" s="40">
        <f t="shared" si="578"/>
        <v>39939</v>
      </c>
      <c r="H4761">
        <f t="shared" si="579"/>
        <v>19</v>
      </c>
      <c r="I4761" s="29">
        <v>0.41319444444444442</v>
      </c>
      <c r="J4761" s="29">
        <v>0.41319444444444442</v>
      </c>
      <c r="N4761">
        <v>40</v>
      </c>
      <c r="O4761">
        <v>8</v>
      </c>
      <c r="P4761">
        <v>3</v>
      </c>
      <c r="Q4761">
        <v>1</v>
      </c>
      <c r="T4761">
        <v>4</v>
      </c>
      <c r="W4761" s="41" t="s">
        <v>278</v>
      </c>
      <c r="X4761">
        <v>0</v>
      </c>
      <c r="Y4761">
        <v>1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</row>
    <row r="4762" spans="1:38" x14ac:dyDescent="0.15">
      <c r="A4762">
        <v>5099</v>
      </c>
      <c r="B4762">
        <v>211</v>
      </c>
      <c r="C4762">
        <v>19</v>
      </c>
      <c r="D4762" s="19">
        <v>2009</v>
      </c>
      <c r="E4762" s="19">
        <v>5</v>
      </c>
      <c r="F4762" s="19">
        <v>6</v>
      </c>
      <c r="G4762" s="40">
        <f t="shared" si="578"/>
        <v>39939</v>
      </c>
      <c r="H4762">
        <f t="shared" si="579"/>
        <v>19</v>
      </c>
      <c r="I4762" s="29">
        <v>0.4236111111111111</v>
      </c>
      <c r="J4762" s="29">
        <v>0.4236111111111111</v>
      </c>
      <c r="N4762">
        <v>30</v>
      </c>
      <c r="O4762">
        <v>8</v>
      </c>
      <c r="P4762">
        <v>3</v>
      </c>
      <c r="Q4762">
        <v>2</v>
      </c>
      <c r="T4762">
        <v>4</v>
      </c>
      <c r="W4762" s="41" t="s">
        <v>50</v>
      </c>
      <c r="X4762">
        <v>2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0</v>
      </c>
      <c r="AE4762">
        <v>1</v>
      </c>
    </row>
    <row r="4763" spans="1:38" x14ac:dyDescent="0.15">
      <c r="A4763">
        <v>5094</v>
      </c>
      <c r="B4763">
        <v>211</v>
      </c>
      <c r="C4763">
        <v>19</v>
      </c>
      <c r="D4763" s="17">
        <v>2009</v>
      </c>
      <c r="E4763" s="17">
        <v>5</v>
      </c>
      <c r="F4763" s="17">
        <v>6</v>
      </c>
      <c r="G4763" s="40">
        <f t="shared" si="578"/>
        <v>39939</v>
      </c>
      <c r="H4763">
        <f t="shared" si="579"/>
        <v>19</v>
      </c>
      <c r="I4763" s="29">
        <v>0.37916666666666665</v>
      </c>
      <c r="J4763" s="29">
        <v>0.37916666666666665</v>
      </c>
      <c r="K4763">
        <v>8653</v>
      </c>
      <c r="N4763">
        <v>40</v>
      </c>
      <c r="O4763">
        <v>8</v>
      </c>
      <c r="P4763">
        <v>3</v>
      </c>
      <c r="Q4763">
        <v>1</v>
      </c>
      <c r="R4763">
        <v>36.9</v>
      </c>
      <c r="S4763">
        <v>0</v>
      </c>
      <c r="W4763" s="41" t="s">
        <v>118</v>
      </c>
      <c r="X4763">
        <v>0</v>
      </c>
      <c r="Y4763">
        <v>1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</row>
    <row r="4764" spans="1:38" x14ac:dyDescent="0.15">
      <c r="A4764">
        <v>5106</v>
      </c>
      <c r="B4764">
        <v>211</v>
      </c>
      <c r="C4764">
        <v>19</v>
      </c>
      <c r="D4764" s="19">
        <v>2009</v>
      </c>
      <c r="E4764" s="19">
        <v>5</v>
      </c>
      <c r="F4764" s="19">
        <v>7</v>
      </c>
      <c r="G4764" s="40">
        <f t="shared" si="578"/>
        <v>39940</v>
      </c>
      <c r="H4764">
        <f t="shared" si="579"/>
        <v>19</v>
      </c>
      <c r="I4764" s="29">
        <v>0.39930555555555558</v>
      </c>
      <c r="J4764" s="29">
        <v>0.39930555555555558</v>
      </c>
      <c r="N4764">
        <v>40</v>
      </c>
      <c r="O4764">
        <v>8</v>
      </c>
      <c r="P4764">
        <v>3</v>
      </c>
      <c r="Q4764">
        <v>2</v>
      </c>
      <c r="T4764">
        <v>4</v>
      </c>
      <c r="W4764" s="41" t="s">
        <v>118</v>
      </c>
      <c r="X4764">
        <v>0</v>
      </c>
      <c r="Y4764">
        <v>1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</row>
    <row r="4765" spans="1:38" x14ac:dyDescent="0.15">
      <c r="A4765">
        <v>5048</v>
      </c>
      <c r="B4765">
        <v>210</v>
      </c>
      <c r="C4765">
        <v>19</v>
      </c>
      <c r="D4765" s="17">
        <v>2009</v>
      </c>
      <c r="E4765" s="17">
        <v>5</v>
      </c>
      <c r="F4765" s="17">
        <v>8</v>
      </c>
      <c r="G4765" s="40">
        <f t="shared" si="578"/>
        <v>39941</v>
      </c>
      <c r="H4765">
        <f t="shared" si="579"/>
        <v>19</v>
      </c>
      <c r="I4765" s="29">
        <v>0.41250000000000003</v>
      </c>
      <c r="J4765" s="29">
        <v>0.41249999999999998</v>
      </c>
      <c r="K4765">
        <v>8658</v>
      </c>
      <c r="N4765">
        <v>30</v>
      </c>
      <c r="O4765">
        <v>8</v>
      </c>
      <c r="P4765">
        <v>3</v>
      </c>
      <c r="Q4765">
        <v>1</v>
      </c>
      <c r="T4765">
        <v>4</v>
      </c>
      <c r="W4765" s="41" t="s">
        <v>278</v>
      </c>
      <c r="X4765">
        <v>1</v>
      </c>
      <c r="Y4765">
        <v>0</v>
      </c>
      <c r="Z4765">
        <v>1</v>
      </c>
      <c r="AA4765">
        <v>0</v>
      </c>
      <c r="AB4765">
        <v>0</v>
      </c>
      <c r="AC4765">
        <v>0</v>
      </c>
      <c r="AD4765">
        <v>0</v>
      </c>
      <c r="AE4765">
        <v>1</v>
      </c>
    </row>
    <row r="4766" spans="1:38" x14ac:dyDescent="0.15">
      <c r="A4766">
        <v>5046</v>
      </c>
      <c r="B4766">
        <v>210</v>
      </c>
      <c r="C4766">
        <v>19</v>
      </c>
      <c r="D4766" s="17">
        <v>2009</v>
      </c>
      <c r="E4766" s="17">
        <v>5</v>
      </c>
      <c r="F4766" s="17">
        <v>8</v>
      </c>
      <c r="G4766" s="40">
        <f t="shared" si="578"/>
        <v>39941</v>
      </c>
      <c r="H4766">
        <f t="shared" si="579"/>
        <v>19</v>
      </c>
      <c r="I4766" s="29">
        <v>0.36736111111111108</v>
      </c>
      <c r="J4766" s="29">
        <v>0.36736111111111108</v>
      </c>
      <c r="N4766">
        <v>30</v>
      </c>
      <c r="O4766">
        <v>8</v>
      </c>
      <c r="P4766">
        <v>3</v>
      </c>
      <c r="Q4766">
        <v>2</v>
      </c>
      <c r="W4766" s="41" t="s">
        <v>118</v>
      </c>
      <c r="X4766">
        <v>0</v>
      </c>
      <c r="Y4766">
        <v>1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</row>
    <row r="4767" spans="1:38" x14ac:dyDescent="0.15">
      <c r="A4767">
        <v>2948</v>
      </c>
      <c r="B4767">
        <v>108</v>
      </c>
      <c r="C4767">
        <v>19</v>
      </c>
      <c r="D4767" s="19">
        <v>2003</v>
      </c>
      <c r="E4767" s="19">
        <v>5</v>
      </c>
      <c r="F4767" s="19">
        <v>12</v>
      </c>
      <c r="G4767" s="40">
        <f t="shared" ref="G4767:G4787" si="580">DATE(D4767,E4767,F4767)</f>
        <v>37753</v>
      </c>
      <c r="H4767">
        <f t="shared" ref="H4767:H4787" si="581">INT((G4767-DATE(YEAR(G4767-WEEKDAY(G4767-1)+4),1,3)+WEEKDAY(DATE(YEAR(G4767-WEEKDAY(G4767-1)+4),1,3))+5)/7)</f>
        <v>20</v>
      </c>
      <c r="I4767" s="38">
        <v>0</v>
      </c>
      <c r="J4767" s="38">
        <v>0.3298611111111111</v>
      </c>
      <c r="K4767">
        <v>230</v>
      </c>
      <c r="L4767">
        <v>43</v>
      </c>
      <c r="O4767">
        <v>8</v>
      </c>
      <c r="P4767">
        <v>3</v>
      </c>
      <c r="Q4767">
        <v>1</v>
      </c>
      <c r="R4767">
        <v>36</v>
      </c>
      <c r="S4767">
        <v>0</v>
      </c>
      <c r="T4767">
        <v>2</v>
      </c>
      <c r="W4767" s="41" t="s">
        <v>278</v>
      </c>
      <c r="X4767">
        <v>3</v>
      </c>
      <c r="Y4767">
        <v>0</v>
      </c>
      <c r="Z4767">
        <v>0</v>
      </c>
      <c r="AA4767">
        <v>0</v>
      </c>
      <c r="AB4767">
        <v>1</v>
      </c>
      <c r="AC4767">
        <v>0</v>
      </c>
      <c r="AD4767">
        <v>0</v>
      </c>
      <c r="AE4767">
        <v>1</v>
      </c>
    </row>
    <row r="4768" spans="1:38" x14ac:dyDescent="0.15">
      <c r="A4768">
        <v>2968</v>
      </c>
      <c r="B4768">
        <v>108</v>
      </c>
      <c r="C4768">
        <v>19</v>
      </c>
      <c r="D4768" s="17">
        <v>2003</v>
      </c>
      <c r="E4768" s="17">
        <v>5</v>
      </c>
      <c r="F4768" s="17">
        <v>12</v>
      </c>
      <c r="G4768" s="40">
        <f t="shared" si="580"/>
        <v>37753</v>
      </c>
      <c r="H4768">
        <f t="shared" si="581"/>
        <v>20</v>
      </c>
      <c r="I4768" s="38">
        <v>0</v>
      </c>
      <c r="J4768" s="38">
        <v>0.44791666666666669</v>
      </c>
      <c r="K4768">
        <v>2191</v>
      </c>
      <c r="L4768">
        <v>47</v>
      </c>
      <c r="O4768">
        <v>8</v>
      </c>
      <c r="P4768">
        <v>3</v>
      </c>
      <c r="Q4768">
        <v>1</v>
      </c>
      <c r="T4768">
        <v>2</v>
      </c>
      <c r="W4768" s="41" t="s">
        <v>39</v>
      </c>
      <c r="X4768">
        <v>1</v>
      </c>
      <c r="Y4768">
        <v>0</v>
      </c>
      <c r="Z4768">
        <v>1</v>
      </c>
      <c r="AA4768">
        <v>0</v>
      </c>
      <c r="AB4768">
        <v>0</v>
      </c>
      <c r="AC4768">
        <v>0</v>
      </c>
      <c r="AD4768">
        <v>0</v>
      </c>
      <c r="AE4768">
        <v>1</v>
      </c>
    </row>
    <row r="4769" spans="1:31" x14ac:dyDescent="0.15">
      <c r="A4769">
        <v>2972</v>
      </c>
      <c r="B4769">
        <v>108</v>
      </c>
      <c r="C4769">
        <v>20</v>
      </c>
      <c r="D4769" s="19">
        <v>2003</v>
      </c>
      <c r="E4769" s="19">
        <v>5</v>
      </c>
      <c r="F4769" s="19">
        <v>13</v>
      </c>
      <c r="G4769" s="40">
        <f t="shared" si="580"/>
        <v>37754</v>
      </c>
      <c r="H4769">
        <f t="shared" si="581"/>
        <v>20</v>
      </c>
      <c r="I4769" s="38">
        <v>0</v>
      </c>
      <c r="J4769" s="38">
        <v>0.41805555555555557</v>
      </c>
      <c r="K4769">
        <v>1270</v>
      </c>
      <c r="L4769">
        <v>33</v>
      </c>
      <c r="O4769">
        <v>8</v>
      </c>
      <c r="P4769">
        <v>3</v>
      </c>
      <c r="Q4769">
        <v>2</v>
      </c>
      <c r="R4769">
        <v>35.9</v>
      </c>
      <c r="S4769">
        <v>0</v>
      </c>
      <c r="T4769">
        <v>2</v>
      </c>
      <c r="W4769" s="41" t="s">
        <v>282</v>
      </c>
      <c r="X4769">
        <v>5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1</v>
      </c>
      <c r="AE4769">
        <v>1</v>
      </c>
    </row>
    <row r="4770" spans="1:31" x14ac:dyDescent="0.15">
      <c r="A4770">
        <v>2971</v>
      </c>
      <c r="B4770">
        <v>108</v>
      </c>
      <c r="C4770">
        <v>20</v>
      </c>
      <c r="D4770" s="17">
        <v>2003</v>
      </c>
      <c r="E4770" s="17">
        <v>5</v>
      </c>
      <c r="F4770" s="17">
        <v>13</v>
      </c>
      <c r="G4770" s="40">
        <f t="shared" si="580"/>
        <v>37754</v>
      </c>
      <c r="H4770">
        <f t="shared" si="581"/>
        <v>20</v>
      </c>
      <c r="I4770" s="38">
        <v>0</v>
      </c>
      <c r="J4770" s="38">
        <v>0.37777777777777777</v>
      </c>
      <c r="K4770">
        <v>4093</v>
      </c>
      <c r="N4770">
        <v>35</v>
      </c>
      <c r="O4770">
        <v>8</v>
      </c>
      <c r="P4770">
        <v>3</v>
      </c>
      <c r="Q4770">
        <v>2</v>
      </c>
      <c r="R4770">
        <v>38.5</v>
      </c>
      <c r="S4770">
        <v>1</v>
      </c>
      <c r="T4770">
        <v>2</v>
      </c>
      <c r="W4770" s="41" t="s">
        <v>278</v>
      </c>
      <c r="X4770">
        <v>3</v>
      </c>
      <c r="Y4770">
        <v>0</v>
      </c>
      <c r="Z4770">
        <v>0</v>
      </c>
      <c r="AA4770">
        <v>0</v>
      </c>
      <c r="AB4770">
        <v>1</v>
      </c>
      <c r="AC4770">
        <v>0</v>
      </c>
      <c r="AD4770">
        <v>0</v>
      </c>
      <c r="AE4770">
        <v>1</v>
      </c>
    </row>
    <row r="4771" spans="1:31" x14ac:dyDescent="0.15">
      <c r="A4771">
        <v>2977</v>
      </c>
      <c r="B4771">
        <v>109</v>
      </c>
      <c r="C4771">
        <v>20</v>
      </c>
      <c r="D4771" s="17">
        <v>2003</v>
      </c>
      <c r="E4771" s="17">
        <v>5</v>
      </c>
      <c r="F4771" s="17">
        <v>14</v>
      </c>
      <c r="G4771" s="40">
        <f t="shared" si="580"/>
        <v>37755</v>
      </c>
      <c r="H4771">
        <f t="shared" si="581"/>
        <v>20</v>
      </c>
      <c r="I4771" s="38">
        <v>8</v>
      </c>
      <c r="J4771" s="38">
        <v>8</v>
      </c>
      <c r="K4771">
        <v>4098</v>
      </c>
      <c r="L4771">
        <v>32</v>
      </c>
      <c r="O4771">
        <v>8</v>
      </c>
      <c r="P4771">
        <v>3</v>
      </c>
      <c r="Q4771">
        <v>2</v>
      </c>
      <c r="R4771">
        <v>36.700000000000003</v>
      </c>
      <c r="S4771">
        <v>0</v>
      </c>
      <c r="T4771">
        <v>2</v>
      </c>
      <c r="W4771" s="41" t="s">
        <v>118</v>
      </c>
      <c r="X4771">
        <v>0</v>
      </c>
      <c r="Y4771">
        <v>1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</row>
    <row r="4772" spans="1:31" x14ac:dyDescent="0.15">
      <c r="A4772">
        <v>2985</v>
      </c>
      <c r="B4772">
        <v>109</v>
      </c>
      <c r="C4772">
        <v>20</v>
      </c>
      <c r="D4772" s="17">
        <v>2003</v>
      </c>
      <c r="E4772" s="17">
        <v>5</v>
      </c>
      <c r="F4772" s="17">
        <v>14</v>
      </c>
      <c r="G4772" s="40">
        <f t="shared" si="580"/>
        <v>37755</v>
      </c>
      <c r="H4772">
        <f t="shared" si="581"/>
        <v>20</v>
      </c>
      <c r="I4772" s="38">
        <v>0</v>
      </c>
      <c r="J4772" s="38">
        <v>0.41875000000000001</v>
      </c>
      <c r="K4772">
        <v>839</v>
      </c>
      <c r="L4772">
        <v>36</v>
      </c>
      <c r="O4772">
        <v>8</v>
      </c>
      <c r="P4772">
        <v>3</v>
      </c>
      <c r="Q4772">
        <v>2</v>
      </c>
      <c r="R4772">
        <v>39.9</v>
      </c>
      <c r="S4772">
        <v>1</v>
      </c>
      <c r="T4772">
        <v>2</v>
      </c>
      <c r="W4772" s="41" t="s">
        <v>27</v>
      </c>
      <c r="X4772">
        <v>4</v>
      </c>
      <c r="Y4772">
        <v>0</v>
      </c>
      <c r="Z4772">
        <v>0</v>
      </c>
      <c r="AA4772">
        <v>0</v>
      </c>
      <c r="AB4772">
        <v>0</v>
      </c>
      <c r="AC4772">
        <v>1</v>
      </c>
      <c r="AD4772">
        <v>0</v>
      </c>
      <c r="AE4772">
        <v>1</v>
      </c>
    </row>
    <row r="4773" spans="1:31" x14ac:dyDescent="0.15">
      <c r="A4773">
        <v>2988</v>
      </c>
      <c r="B4773">
        <v>109</v>
      </c>
      <c r="C4773">
        <v>20</v>
      </c>
      <c r="D4773" s="19">
        <v>2003</v>
      </c>
      <c r="E4773" s="19">
        <v>5</v>
      </c>
      <c r="F4773" s="19">
        <v>15</v>
      </c>
      <c r="G4773" s="40">
        <f t="shared" si="580"/>
        <v>37756</v>
      </c>
      <c r="H4773">
        <f t="shared" si="581"/>
        <v>20</v>
      </c>
      <c r="I4773" s="38">
        <v>0</v>
      </c>
      <c r="J4773" s="38">
        <v>0.32222222222222224</v>
      </c>
      <c r="L4773">
        <v>34</v>
      </c>
      <c r="O4773">
        <v>8</v>
      </c>
      <c r="P4773">
        <v>3</v>
      </c>
      <c r="Q4773">
        <v>1</v>
      </c>
      <c r="W4773" s="41" t="s">
        <v>118</v>
      </c>
      <c r="X4773">
        <v>1</v>
      </c>
      <c r="Y4773">
        <v>0</v>
      </c>
      <c r="Z4773">
        <v>1</v>
      </c>
      <c r="AA4773">
        <v>0</v>
      </c>
      <c r="AB4773">
        <v>0</v>
      </c>
      <c r="AC4773">
        <v>0</v>
      </c>
      <c r="AD4773">
        <v>0</v>
      </c>
      <c r="AE4773">
        <v>1</v>
      </c>
    </row>
    <row r="4774" spans="1:31" x14ac:dyDescent="0.15">
      <c r="A4774">
        <v>2997</v>
      </c>
      <c r="B4774">
        <v>109</v>
      </c>
      <c r="C4774">
        <v>20</v>
      </c>
      <c r="D4774" s="17">
        <v>2003</v>
      </c>
      <c r="E4774" s="17">
        <v>5</v>
      </c>
      <c r="F4774" s="17">
        <v>16</v>
      </c>
      <c r="G4774" s="40">
        <f t="shared" si="580"/>
        <v>37757</v>
      </c>
      <c r="H4774">
        <f t="shared" si="581"/>
        <v>20</v>
      </c>
      <c r="I4774" s="38">
        <v>0</v>
      </c>
      <c r="J4774" s="38">
        <v>0.39305555555555555</v>
      </c>
      <c r="K4774">
        <v>81</v>
      </c>
      <c r="L4774">
        <v>35</v>
      </c>
      <c r="O4774">
        <v>8</v>
      </c>
      <c r="P4774">
        <v>3</v>
      </c>
      <c r="Q4774">
        <v>1</v>
      </c>
      <c r="W4774" s="41" t="s">
        <v>118</v>
      </c>
      <c r="X4774">
        <v>0</v>
      </c>
      <c r="Y4774">
        <v>1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</row>
    <row r="4775" spans="1:31" x14ac:dyDescent="0.15">
      <c r="A4775">
        <v>1329</v>
      </c>
      <c r="B4775">
        <v>48</v>
      </c>
      <c r="C4775">
        <v>19</v>
      </c>
      <c r="D4775" s="19">
        <v>2004</v>
      </c>
      <c r="E4775" s="19">
        <v>5</v>
      </c>
      <c r="F4775" s="19">
        <v>12</v>
      </c>
      <c r="G4775" s="40">
        <f t="shared" si="580"/>
        <v>38119</v>
      </c>
      <c r="H4775">
        <f t="shared" si="581"/>
        <v>20</v>
      </c>
      <c r="I4775" s="38">
        <v>0</v>
      </c>
      <c r="J4775" s="38">
        <v>0.42708333333333331</v>
      </c>
      <c r="K4775">
        <v>1628</v>
      </c>
      <c r="L4775">
        <v>30</v>
      </c>
      <c r="O4775">
        <v>8</v>
      </c>
      <c r="P4775">
        <v>3</v>
      </c>
      <c r="Q4775">
        <v>1</v>
      </c>
      <c r="T4775">
        <v>2</v>
      </c>
      <c r="W4775" s="41" t="s">
        <v>278</v>
      </c>
      <c r="X4775">
        <v>1</v>
      </c>
      <c r="Y4775">
        <v>0</v>
      </c>
      <c r="Z4775">
        <v>1</v>
      </c>
      <c r="AA4775">
        <v>0</v>
      </c>
      <c r="AB4775">
        <v>0</v>
      </c>
      <c r="AC4775">
        <v>0</v>
      </c>
      <c r="AD4775">
        <v>0</v>
      </c>
      <c r="AE4775">
        <v>1</v>
      </c>
    </row>
    <row r="4776" spans="1:31" x14ac:dyDescent="0.15">
      <c r="A4776">
        <v>1331</v>
      </c>
      <c r="B4776">
        <v>48</v>
      </c>
      <c r="C4776">
        <v>20</v>
      </c>
      <c r="D4776" s="17">
        <v>2004</v>
      </c>
      <c r="E4776" s="17">
        <v>5</v>
      </c>
      <c r="F4776" s="17">
        <v>13</v>
      </c>
      <c r="G4776" s="40">
        <f t="shared" si="580"/>
        <v>38120</v>
      </c>
      <c r="H4776">
        <f t="shared" si="581"/>
        <v>20</v>
      </c>
      <c r="I4776" s="38">
        <v>0</v>
      </c>
      <c r="J4776" s="38">
        <v>0.35069444444444442</v>
      </c>
      <c r="K4776">
        <v>4513</v>
      </c>
      <c r="L4776">
        <v>45</v>
      </c>
      <c r="O4776">
        <v>8</v>
      </c>
      <c r="P4776">
        <v>3</v>
      </c>
      <c r="Q4776">
        <v>2</v>
      </c>
      <c r="T4776">
        <v>2</v>
      </c>
      <c r="W4776" s="41" t="s">
        <v>29</v>
      </c>
      <c r="X4776">
        <v>1</v>
      </c>
      <c r="Y4776">
        <v>0</v>
      </c>
      <c r="Z4776">
        <v>1</v>
      </c>
      <c r="AA4776">
        <v>0</v>
      </c>
      <c r="AB4776">
        <v>0</v>
      </c>
      <c r="AC4776">
        <v>0</v>
      </c>
      <c r="AD4776">
        <v>0</v>
      </c>
      <c r="AE4776">
        <v>1</v>
      </c>
    </row>
    <row r="4777" spans="1:31" x14ac:dyDescent="0.15">
      <c r="A4777">
        <v>3811</v>
      </c>
      <c r="B4777">
        <v>168</v>
      </c>
      <c r="C4777">
        <v>19</v>
      </c>
      <c r="D4777" s="17">
        <v>2008</v>
      </c>
      <c r="E4777" s="17">
        <v>5</v>
      </c>
      <c r="F4777" s="17">
        <v>12</v>
      </c>
      <c r="G4777" s="40">
        <f t="shared" si="580"/>
        <v>39580</v>
      </c>
      <c r="H4777">
        <f t="shared" si="581"/>
        <v>20</v>
      </c>
      <c r="I4777" s="38">
        <v>0</v>
      </c>
      <c r="J4777" s="38">
        <v>0.4291666666666667</v>
      </c>
      <c r="K4777">
        <v>8064</v>
      </c>
      <c r="N4777">
        <v>40</v>
      </c>
      <c r="O4777">
        <v>8</v>
      </c>
      <c r="P4777">
        <v>3</v>
      </c>
      <c r="Q4777">
        <v>2</v>
      </c>
      <c r="T4777">
        <v>3</v>
      </c>
      <c r="W4777" s="41" t="s">
        <v>118</v>
      </c>
      <c r="X4777">
        <v>1</v>
      </c>
      <c r="Y4777">
        <v>0</v>
      </c>
      <c r="Z4777">
        <v>1</v>
      </c>
      <c r="AA4777">
        <v>0</v>
      </c>
      <c r="AB4777">
        <v>0</v>
      </c>
      <c r="AC4777">
        <v>0</v>
      </c>
      <c r="AD4777">
        <v>0</v>
      </c>
      <c r="AE4777">
        <v>1</v>
      </c>
    </row>
    <row r="4778" spans="1:31" x14ac:dyDescent="0.15">
      <c r="A4778">
        <v>5057</v>
      </c>
      <c r="B4778">
        <v>210</v>
      </c>
      <c r="C4778">
        <v>19</v>
      </c>
      <c r="D4778" s="17">
        <v>2009</v>
      </c>
      <c r="E4778" s="17">
        <v>5</v>
      </c>
      <c r="F4778" s="17">
        <v>11</v>
      </c>
      <c r="G4778" s="40">
        <f t="shared" si="580"/>
        <v>39944</v>
      </c>
      <c r="H4778">
        <f t="shared" si="581"/>
        <v>20</v>
      </c>
      <c r="I4778" s="29">
        <v>0.35416666666666669</v>
      </c>
      <c r="J4778" s="29">
        <v>0.35416666666666663</v>
      </c>
      <c r="N4778">
        <v>40</v>
      </c>
      <c r="O4778">
        <v>8</v>
      </c>
      <c r="P4778">
        <v>3</v>
      </c>
      <c r="Q4778">
        <v>2</v>
      </c>
      <c r="T4778">
        <v>21</v>
      </c>
      <c r="W4778" s="41" t="s">
        <v>50</v>
      </c>
      <c r="X4778">
        <v>1</v>
      </c>
      <c r="Y4778">
        <v>0</v>
      </c>
      <c r="Z4778">
        <v>1</v>
      </c>
      <c r="AA4778">
        <v>0</v>
      </c>
      <c r="AB4778">
        <v>0</v>
      </c>
      <c r="AC4778">
        <v>0</v>
      </c>
      <c r="AD4778">
        <v>0</v>
      </c>
      <c r="AE4778">
        <v>1</v>
      </c>
    </row>
    <row r="4779" spans="1:31" x14ac:dyDescent="0.15">
      <c r="A4779">
        <v>5014</v>
      </c>
      <c r="B4779">
        <v>209</v>
      </c>
      <c r="C4779">
        <v>19</v>
      </c>
      <c r="D4779" s="17">
        <v>2009</v>
      </c>
      <c r="E4779" s="17">
        <v>5</v>
      </c>
      <c r="F4779" s="17">
        <v>12</v>
      </c>
      <c r="G4779" s="40">
        <f t="shared" si="580"/>
        <v>39945</v>
      </c>
      <c r="H4779">
        <f t="shared" si="581"/>
        <v>20</v>
      </c>
      <c r="I4779" s="29"/>
      <c r="J4779" s="29"/>
      <c r="N4779">
        <v>40</v>
      </c>
      <c r="O4779">
        <v>8</v>
      </c>
      <c r="P4779">
        <v>3</v>
      </c>
      <c r="Q4779">
        <v>2</v>
      </c>
      <c r="T4779">
        <v>4</v>
      </c>
      <c r="W4779" s="41" t="s">
        <v>118</v>
      </c>
      <c r="X4779">
        <v>0</v>
      </c>
      <c r="Y4779">
        <v>1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</row>
    <row r="4780" spans="1:31" x14ac:dyDescent="0.15">
      <c r="A4780">
        <v>5025</v>
      </c>
      <c r="B4780">
        <v>209</v>
      </c>
      <c r="C4780">
        <v>20</v>
      </c>
      <c r="D4780" s="17">
        <v>2009</v>
      </c>
      <c r="E4780" s="17">
        <v>5</v>
      </c>
      <c r="F4780" s="17">
        <v>13</v>
      </c>
      <c r="G4780" s="40">
        <f t="shared" si="580"/>
        <v>39946</v>
      </c>
      <c r="H4780">
        <f t="shared" si="581"/>
        <v>20</v>
      </c>
      <c r="I4780" s="29">
        <v>0.46527777777777773</v>
      </c>
      <c r="J4780" s="29">
        <v>0.46527777777777773</v>
      </c>
      <c r="N4780">
        <v>40</v>
      </c>
      <c r="O4780">
        <v>8</v>
      </c>
      <c r="P4780">
        <v>3</v>
      </c>
      <c r="Q4780">
        <v>1</v>
      </c>
      <c r="W4780" s="41" t="s">
        <v>118</v>
      </c>
      <c r="X4780">
        <v>0</v>
      </c>
      <c r="Y4780">
        <v>1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</row>
    <row r="4781" spans="1:31" x14ac:dyDescent="0.15">
      <c r="A4781">
        <v>5029</v>
      </c>
      <c r="B4781">
        <v>209</v>
      </c>
      <c r="C4781">
        <v>20</v>
      </c>
      <c r="D4781" s="17">
        <v>2009</v>
      </c>
      <c r="E4781" s="17">
        <v>5</v>
      </c>
      <c r="F4781" s="17">
        <v>14</v>
      </c>
      <c r="G4781" s="40">
        <f t="shared" si="580"/>
        <v>39947</v>
      </c>
      <c r="H4781">
        <f t="shared" si="581"/>
        <v>20</v>
      </c>
      <c r="I4781" s="29">
        <v>0.36458333333333331</v>
      </c>
      <c r="J4781" s="29">
        <v>0.36458333333333331</v>
      </c>
      <c r="K4781">
        <v>8671</v>
      </c>
      <c r="N4781">
        <v>30</v>
      </c>
      <c r="O4781">
        <v>8</v>
      </c>
      <c r="P4781">
        <v>3</v>
      </c>
      <c r="Q4781">
        <v>2</v>
      </c>
      <c r="R4781">
        <v>38</v>
      </c>
      <c r="S4781">
        <v>1</v>
      </c>
      <c r="T4781">
        <v>4</v>
      </c>
      <c r="W4781" s="41" t="s">
        <v>220</v>
      </c>
      <c r="X4781">
        <v>2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0</v>
      </c>
      <c r="AE4781">
        <v>1</v>
      </c>
    </row>
    <row r="4782" spans="1:31" x14ac:dyDescent="0.15">
      <c r="A4782">
        <v>5038</v>
      </c>
      <c r="B4782">
        <v>209</v>
      </c>
      <c r="C4782">
        <v>20</v>
      </c>
      <c r="D4782" s="17">
        <v>2009</v>
      </c>
      <c r="E4782" s="17">
        <v>5</v>
      </c>
      <c r="F4782" s="17">
        <v>14</v>
      </c>
      <c r="G4782" s="40">
        <f t="shared" si="580"/>
        <v>39947</v>
      </c>
      <c r="H4782">
        <f t="shared" si="581"/>
        <v>20</v>
      </c>
      <c r="I4782" s="29">
        <v>0.42499999999999999</v>
      </c>
      <c r="J4782" s="29">
        <v>0.42500000000000004</v>
      </c>
      <c r="K4782">
        <v>8674</v>
      </c>
      <c r="N4782">
        <v>40</v>
      </c>
      <c r="O4782">
        <v>8</v>
      </c>
      <c r="P4782">
        <v>3</v>
      </c>
      <c r="Q4782">
        <v>2</v>
      </c>
      <c r="R4782">
        <v>36</v>
      </c>
      <c r="S4782">
        <v>0</v>
      </c>
      <c r="T4782">
        <v>4</v>
      </c>
      <c r="W4782" s="41" t="s">
        <v>380</v>
      </c>
      <c r="X4782">
        <v>1</v>
      </c>
      <c r="Y4782">
        <v>0</v>
      </c>
      <c r="Z4782">
        <v>1</v>
      </c>
      <c r="AA4782">
        <v>0</v>
      </c>
      <c r="AB4782">
        <v>0</v>
      </c>
      <c r="AC4782">
        <v>0</v>
      </c>
      <c r="AD4782">
        <v>0</v>
      </c>
      <c r="AE4782">
        <v>1</v>
      </c>
    </row>
    <row r="4783" spans="1:31" x14ac:dyDescent="0.15">
      <c r="A4783">
        <v>5035</v>
      </c>
      <c r="B4783">
        <v>209</v>
      </c>
      <c r="C4783">
        <v>20</v>
      </c>
      <c r="D4783" s="19">
        <v>2009</v>
      </c>
      <c r="E4783" s="19">
        <v>5</v>
      </c>
      <c r="F4783" s="19">
        <v>14</v>
      </c>
      <c r="G4783" s="40">
        <f t="shared" si="580"/>
        <v>39947</v>
      </c>
      <c r="H4783">
        <f t="shared" si="581"/>
        <v>20</v>
      </c>
      <c r="I4783" s="29">
        <v>0.4069444444444445</v>
      </c>
      <c r="J4783" s="29">
        <v>0.40694444444444444</v>
      </c>
      <c r="N4783">
        <v>40</v>
      </c>
      <c r="O4783">
        <v>8</v>
      </c>
      <c r="P4783">
        <v>3</v>
      </c>
      <c r="Q4783">
        <v>1</v>
      </c>
      <c r="T4783">
        <v>28</v>
      </c>
      <c r="W4783" s="41" t="s">
        <v>118</v>
      </c>
      <c r="X4783">
        <v>0</v>
      </c>
      <c r="Y4783">
        <v>1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</row>
    <row r="4784" spans="1:31" x14ac:dyDescent="0.15">
      <c r="A4784">
        <v>5042</v>
      </c>
      <c r="B4784">
        <v>209</v>
      </c>
      <c r="C4784">
        <v>20</v>
      </c>
      <c r="D4784" s="17">
        <v>2009</v>
      </c>
      <c r="E4784" s="17">
        <v>5</v>
      </c>
      <c r="F4784" s="17">
        <v>14</v>
      </c>
      <c r="G4784" s="40">
        <f t="shared" si="580"/>
        <v>39947</v>
      </c>
      <c r="H4784">
        <f t="shared" si="581"/>
        <v>20</v>
      </c>
      <c r="I4784" s="29">
        <v>0.4604166666666667</v>
      </c>
      <c r="J4784" s="29">
        <v>0.46041666666666664</v>
      </c>
      <c r="N4784">
        <v>30</v>
      </c>
      <c r="O4784">
        <v>8</v>
      </c>
      <c r="P4784">
        <v>3</v>
      </c>
      <c r="Q4784">
        <v>2</v>
      </c>
      <c r="W4784" s="41" t="s">
        <v>222</v>
      </c>
      <c r="X4784">
        <v>1</v>
      </c>
      <c r="Y4784">
        <v>0</v>
      </c>
      <c r="Z4784">
        <v>1</v>
      </c>
      <c r="AA4784">
        <v>0</v>
      </c>
      <c r="AB4784">
        <v>0</v>
      </c>
      <c r="AC4784">
        <v>0</v>
      </c>
      <c r="AD4784">
        <v>0</v>
      </c>
      <c r="AE4784">
        <v>1</v>
      </c>
    </row>
    <row r="4785" spans="1:31" x14ac:dyDescent="0.15">
      <c r="A4785">
        <v>5033</v>
      </c>
      <c r="B4785">
        <v>209</v>
      </c>
      <c r="C4785">
        <v>20</v>
      </c>
      <c r="D4785" s="17">
        <v>2009</v>
      </c>
      <c r="E4785" s="17">
        <v>5</v>
      </c>
      <c r="F4785" s="17">
        <v>14</v>
      </c>
      <c r="G4785" s="40">
        <f t="shared" si="580"/>
        <v>39947</v>
      </c>
      <c r="H4785">
        <f t="shared" si="581"/>
        <v>20</v>
      </c>
      <c r="I4785" s="29">
        <v>0.3979166666666667</v>
      </c>
      <c r="J4785" s="29">
        <v>0.39791666666666664</v>
      </c>
      <c r="N4785">
        <v>40</v>
      </c>
      <c r="O4785">
        <v>8</v>
      </c>
      <c r="P4785">
        <v>3</v>
      </c>
      <c r="Q4785">
        <v>1</v>
      </c>
      <c r="W4785" s="41" t="s">
        <v>49</v>
      </c>
      <c r="X4785">
        <v>0</v>
      </c>
      <c r="Y4785">
        <v>1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</row>
    <row r="4786" spans="1:31" x14ac:dyDescent="0.15">
      <c r="A4786">
        <v>4983</v>
      </c>
      <c r="B4786">
        <v>208</v>
      </c>
      <c r="C4786">
        <v>20</v>
      </c>
      <c r="D4786" s="19">
        <v>2009</v>
      </c>
      <c r="E4786" s="19">
        <v>5</v>
      </c>
      <c r="F4786" s="19">
        <v>15</v>
      </c>
      <c r="G4786" s="40">
        <f t="shared" si="580"/>
        <v>39948</v>
      </c>
      <c r="H4786">
        <f t="shared" si="581"/>
        <v>20</v>
      </c>
      <c r="I4786" s="29">
        <v>0.36388888888888887</v>
      </c>
      <c r="J4786" s="29">
        <v>0.36388888888888887</v>
      </c>
      <c r="K4786">
        <v>8678</v>
      </c>
      <c r="N4786">
        <v>45</v>
      </c>
      <c r="O4786">
        <v>8</v>
      </c>
      <c r="P4786">
        <v>3</v>
      </c>
      <c r="Q4786">
        <v>2</v>
      </c>
      <c r="R4786">
        <v>37.4</v>
      </c>
      <c r="S4786">
        <v>0</v>
      </c>
      <c r="T4786">
        <v>4</v>
      </c>
      <c r="W4786" s="41" t="s">
        <v>50</v>
      </c>
      <c r="X4786">
        <v>1</v>
      </c>
      <c r="Y4786">
        <v>0</v>
      </c>
      <c r="Z4786">
        <v>1</v>
      </c>
      <c r="AA4786">
        <v>0</v>
      </c>
      <c r="AB4786">
        <v>0</v>
      </c>
      <c r="AC4786">
        <v>0</v>
      </c>
      <c r="AD4786">
        <v>0</v>
      </c>
      <c r="AE4786">
        <v>1</v>
      </c>
    </row>
    <row r="4787" spans="1:31" x14ac:dyDescent="0.15">
      <c r="A4787">
        <v>4987</v>
      </c>
      <c r="B4787">
        <v>208</v>
      </c>
      <c r="C4787">
        <v>20</v>
      </c>
      <c r="D4787" s="17">
        <v>2009</v>
      </c>
      <c r="E4787" s="17">
        <v>5</v>
      </c>
      <c r="F4787" s="17">
        <v>15</v>
      </c>
      <c r="G4787" s="40">
        <f t="shared" si="580"/>
        <v>39948</v>
      </c>
      <c r="H4787">
        <f t="shared" si="581"/>
        <v>20</v>
      </c>
      <c r="I4787" s="29">
        <v>0.44722222222222219</v>
      </c>
      <c r="J4787" s="29">
        <v>0.44722222222222224</v>
      </c>
      <c r="N4787">
        <v>40</v>
      </c>
      <c r="O4787">
        <v>8</v>
      </c>
      <c r="P4787">
        <v>3</v>
      </c>
      <c r="Q4787">
        <v>2</v>
      </c>
      <c r="T4787">
        <v>4</v>
      </c>
      <c r="W4787" s="41" t="s">
        <v>49</v>
      </c>
      <c r="X4787">
        <v>1</v>
      </c>
      <c r="Y4787">
        <v>0</v>
      </c>
      <c r="Z4787">
        <v>1</v>
      </c>
      <c r="AA4787">
        <v>0</v>
      </c>
      <c r="AB4787">
        <v>0</v>
      </c>
      <c r="AC4787">
        <v>0</v>
      </c>
      <c r="AD4787">
        <v>0</v>
      </c>
      <c r="AE4787">
        <v>1</v>
      </c>
    </row>
    <row r="4788" spans="1:31" x14ac:dyDescent="0.15">
      <c r="A4788">
        <v>2904</v>
      </c>
      <c r="B4788">
        <v>106</v>
      </c>
      <c r="C4788">
        <v>21</v>
      </c>
      <c r="D4788" s="17">
        <v>2003</v>
      </c>
      <c r="E4788" s="17">
        <v>5</v>
      </c>
      <c r="F4788" s="17">
        <v>21</v>
      </c>
      <c r="G4788" s="40">
        <f t="shared" ref="G4788:G4803" si="582">DATE(D4788,E4788,F4788)</f>
        <v>37762</v>
      </c>
      <c r="H4788">
        <f t="shared" ref="H4788:H4803" si="583">INT((G4788-DATE(YEAR(G4788-WEEKDAY(G4788-1)+4),1,3)+WEEKDAY(DATE(YEAR(G4788-WEEKDAY(G4788-1)+4),1,3))+5)/7)</f>
        <v>21</v>
      </c>
      <c r="I4788" s="38">
        <v>0</v>
      </c>
      <c r="J4788" s="38">
        <v>0.43472222222222223</v>
      </c>
      <c r="K4788">
        <v>4118</v>
      </c>
      <c r="L4788">
        <v>43</v>
      </c>
      <c r="O4788">
        <v>8</v>
      </c>
      <c r="P4788">
        <v>3</v>
      </c>
      <c r="Q4788">
        <v>2</v>
      </c>
      <c r="R4788">
        <v>368</v>
      </c>
      <c r="T4788">
        <v>2</v>
      </c>
      <c r="W4788" s="41" t="s">
        <v>2834</v>
      </c>
      <c r="X4788">
        <v>3</v>
      </c>
    </row>
    <row r="4789" spans="1:31" x14ac:dyDescent="0.15">
      <c r="A4789">
        <v>2900</v>
      </c>
      <c r="B4789">
        <v>106</v>
      </c>
      <c r="C4789">
        <v>21</v>
      </c>
      <c r="D4789" s="19">
        <v>2003</v>
      </c>
      <c r="E4789" s="19">
        <v>5</v>
      </c>
      <c r="F4789" s="19">
        <v>21</v>
      </c>
      <c r="G4789" s="40">
        <f t="shared" si="582"/>
        <v>37762</v>
      </c>
      <c r="H4789">
        <f t="shared" si="583"/>
        <v>21</v>
      </c>
      <c r="I4789" s="38">
        <v>0</v>
      </c>
      <c r="J4789" s="38">
        <v>0.4201388888888889</v>
      </c>
      <c r="K4789">
        <v>4116</v>
      </c>
      <c r="N4789">
        <v>48</v>
      </c>
      <c r="O4789">
        <v>8</v>
      </c>
      <c r="P4789">
        <v>3</v>
      </c>
      <c r="Q4789">
        <v>2</v>
      </c>
      <c r="R4789">
        <v>36.4</v>
      </c>
      <c r="S4789">
        <v>0</v>
      </c>
      <c r="T4789">
        <v>2</v>
      </c>
      <c r="W4789" s="41" t="s">
        <v>118</v>
      </c>
      <c r="X4789">
        <v>2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0</v>
      </c>
      <c r="AE4789">
        <v>1</v>
      </c>
    </row>
    <row r="4790" spans="1:31" x14ac:dyDescent="0.15">
      <c r="A4790">
        <v>2915</v>
      </c>
      <c r="B4790">
        <v>106</v>
      </c>
      <c r="C4790">
        <v>21</v>
      </c>
      <c r="D4790" s="17">
        <v>2003</v>
      </c>
      <c r="E4790" s="17">
        <v>5</v>
      </c>
      <c r="F4790" s="17">
        <v>22</v>
      </c>
      <c r="G4790" s="40">
        <f t="shared" si="582"/>
        <v>37763</v>
      </c>
      <c r="H4790">
        <f t="shared" si="583"/>
        <v>21</v>
      </c>
      <c r="I4790" s="38">
        <v>0</v>
      </c>
      <c r="J4790" s="38">
        <v>0.41944444444444445</v>
      </c>
      <c r="K4790">
        <v>217</v>
      </c>
      <c r="L4790">
        <v>40</v>
      </c>
      <c r="O4790">
        <v>8</v>
      </c>
      <c r="P4790">
        <v>3</v>
      </c>
      <c r="Q4790">
        <v>1</v>
      </c>
      <c r="R4790">
        <v>38.1</v>
      </c>
      <c r="S4790">
        <v>1</v>
      </c>
      <c r="T4790">
        <v>2</v>
      </c>
      <c r="W4790" s="41" t="s">
        <v>120</v>
      </c>
      <c r="X4790">
        <v>3</v>
      </c>
      <c r="Y4790">
        <v>0</v>
      </c>
      <c r="Z4790">
        <v>0</v>
      </c>
      <c r="AA4790">
        <v>0</v>
      </c>
      <c r="AB4790">
        <v>1</v>
      </c>
      <c r="AC4790">
        <v>0</v>
      </c>
      <c r="AD4790">
        <v>0</v>
      </c>
      <c r="AE4790">
        <v>1</v>
      </c>
    </row>
    <row r="4791" spans="1:31" x14ac:dyDescent="0.15">
      <c r="A4791">
        <v>2917</v>
      </c>
      <c r="B4791">
        <v>106</v>
      </c>
      <c r="C4791">
        <v>21</v>
      </c>
      <c r="D4791" s="17">
        <v>2003</v>
      </c>
      <c r="E4791" s="17">
        <v>5</v>
      </c>
      <c r="F4791" s="17">
        <v>23</v>
      </c>
      <c r="G4791" s="40">
        <f t="shared" si="582"/>
        <v>37764</v>
      </c>
      <c r="H4791">
        <f t="shared" si="583"/>
        <v>21</v>
      </c>
      <c r="I4791" s="38">
        <v>0</v>
      </c>
      <c r="J4791" s="38">
        <v>0.2951388888888889</v>
      </c>
      <c r="K4791">
        <v>4123</v>
      </c>
      <c r="N4791">
        <v>45</v>
      </c>
      <c r="O4791">
        <v>8</v>
      </c>
      <c r="P4791">
        <v>3</v>
      </c>
      <c r="Q4791">
        <v>2</v>
      </c>
      <c r="W4791" s="41" t="s">
        <v>50</v>
      </c>
      <c r="X4791">
        <v>0</v>
      </c>
      <c r="Y4791">
        <v>1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</row>
    <row r="4792" spans="1:31" x14ac:dyDescent="0.15">
      <c r="A4792">
        <v>1342</v>
      </c>
      <c r="B4792">
        <v>48</v>
      </c>
      <c r="C4792">
        <v>20</v>
      </c>
      <c r="D4792" s="19">
        <v>2004</v>
      </c>
      <c r="E4792" s="19">
        <v>5</v>
      </c>
      <c r="F4792" s="19">
        <v>17</v>
      </c>
      <c r="G4792" s="40">
        <f t="shared" si="582"/>
        <v>38124</v>
      </c>
      <c r="H4792">
        <f t="shared" si="583"/>
        <v>21</v>
      </c>
      <c r="I4792" s="38">
        <v>0</v>
      </c>
      <c r="J4792" s="38">
        <v>0.33611111111111108</v>
      </c>
      <c r="K4792">
        <v>6257</v>
      </c>
      <c r="L4792">
        <v>45</v>
      </c>
      <c r="O4792">
        <v>8</v>
      </c>
      <c r="P4792">
        <v>3</v>
      </c>
      <c r="Q4792">
        <v>1</v>
      </c>
      <c r="R4792">
        <v>36.9</v>
      </c>
      <c r="S4792">
        <v>0</v>
      </c>
      <c r="W4792" s="41" t="s">
        <v>278</v>
      </c>
      <c r="X4792">
        <v>0</v>
      </c>
      <c r="Y4792">
        <v>1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</row>
    <row r="4793" spans="1:31" x14ac:dyDescent="0.15">
      <c r="A4793">
        <v>1347</v>
      </c>
      <c r="B4793">
        <v>48</v>
      </c>
      <c r="C4793">
        <v>20</v>
      </c>
      <c r="D4793" s="17">
        <v>2004</v>
      </c>
      <c r="E4793" s="17">
        <v>5</v>
      </c>
      <c r="F4793" s="17">
        <v>18</v>
      </c>
      <c r="G4793" s="40">
        <f t="shared" si="582"/>
        <v>38125</v>
      </c>
      <c r="H4793">
        <f t="shared" si="583"/>
        <v>21</v>
      </c>
      <c r="I4793" s="38">
        <v>0</v>
      </c>
      <c r="J4793" s="38">
        <v>0.3576388888888889</v>
      </c>
      <c r="K4793">
        <v>5505</v>
      </c>
      <c r="L4793">
        <v>31</v>
      </c>
      <c r="O4793">
        <v>8</v>
      </c>
      <c r="P4793">
        <v>3</v>
      </c>
      <c r="Q4793">
        <v>1</v>
      </c>
      <c r="R4793">
        <v>36</v>
      </c>
      <c r="S4793">
        <v>0</v>
      </c>
      <c r="T4793">
        <v>2</v>
      </c>
      <c r="W4793" s="41" t="s">
        <v>220</v>
      </c>
      <c r="X4793">
        <v>0</v>
      </c>
      <c r="Y4793">
        <v>1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</row>
    <row r="4794" spans="1:31" x14ac:dyDescent="0.15">
      <c r="A4794">
        <v>1270</v>
      </c>
      <c r="B4794">
        <v>46</v>
      </c>
      <c r="C4794">
        <v>21</v>
      </c>
      <c r="D4794" s="17">
        <v>2004</v>
      </c>
      <c r="E4794" s="17">
        <v>5</v>
      </c>
      <c r="F4794" s="17">
        <v>20</v>
      </c>
      <c r="G4794" s="40">
        <f t="shared" si="582"/>
        <v>38127</v>
      </c>
      <c r="H4794">
        <f t="shared" si="583"/>
        <v>21</v>
      </c>
      <c r="I4794" s="38">
        <v>0</v>
      </c>
      <c r="J4794" s="38">
        <v>0.37847222222222227</v>
      </c>
      <c r="L4794">
        <v>48</v>
      </c>
      <c r="O4794">
        <v>8</v>
      </c>
      <c r="P4794">
        <v>3</v>
      </c>
      <c r="Q4794">
        <v>2</v>
      </c>
      <c r="T4794">
        <v>2</v>
      </c>
      <c r="W4794" s="41" t="s">
        <v>118</v>
      </c>
      <c r="X4794">
        <v>0</v>
      </c>
      <c r="Y4794">
        <v>1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</row>
    <row r="4795" spans="1:31" x14ac:dyDescent="0.15">
      <c r="A4795">
        <v>5007</v>
      </c>
      <c r="B4795">
        <v>208</v>
      </c>
      <c r="C4795">
        <v>20</v>
      </c>
      <c r="D4795" s="17">
        <v>2009</v>
      </c>
      <c r="E4795" s="17">
        <v>5</v>
      </c>
      <c r="F4795" s="17">
        <v>18</v>
      </c>
      <c r="G4795" s="40">
        <f t="shared" si="582"/>
        <v>39951</v>
      </c>
      <c r="H4795">
        <f t="shared" si="583"/>
        <v>21</v>
      </c>
      <c r="I4795" s="29">
        <v>0.46249999999999997</v>
      </c>
      <c r="J4795" s="29">
        <v>0.46249999999999997</v>
      </c>
      <c r="N4795">
        <v>40</v>
      </c>
      <c r="O4795">
        <v>8</v>
      </c>
      <c r="P4795">
        <v>3</v>
      </c>
      <c r="Q4795">
        <v>2</v>
      </c>
      <c r="R4795">
        <v>36.1</v>
      </c>
      <c r="S4795">
        <v>0</v>
      </c>
      <c r="T4795">
        <v>4</v>
      </c>
      <c r="W4795" s="41" t="s">
        <v>51</v>
      </c>
      <c r="X4795">
        <v>0</v>
      </c>
      <c r="Y4795">
        <v>1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</row>
    <row r="4796" spans="1:31" x14ac:dyDescent="0.15">
      <c r="A4796">
        <v>4999</v>
      </c>
      <c r="B4796">
        <v>208</v>
      </c>
      <c r="C4796">
        <v>20</v>
      </c>
      <c r="D4796" s="17">
        <v>2009</v>
      </c>
      <c r="E4796" s="17">
        <v>5</v>
      </c>
      <c r="F4796" s="17">
        <v>18</v>
      </c>
      <c r="G4796" s="40">
        <f t="shared" si="582"/>
        <v>39951</v>
      </c>
      <c r="H4796">
        <f t="shared" si="583"/>
        <v>21</v>
      </c>
      <c r="I4796" s="29"/>
      <c r="J4796" s="29"/>
      <c r="N4796">
        <v>30</v>
      </c>
      <c r="O4796">
        <v>8</v>
      </c>
      <c r="P4796">
        <v>3</v>
      </c>
      <c r="Q4796">
        <v>2</v>
      </c>
      <c r="T4796">
        <v>4</v>
      </c>
      <c r="W4796" s="41" t="s">
        <v>118</v>
      </c>
      <c r="X4796">
        <v>0</v>
      </c>
      <c r="Y4796">
        <v>1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</row>
    <row r="4797" spans="1:31" x14ac:dyDescent="0.15">
      <c r="A4797">
        <v>4996</v>
      </c>
      <c r="B4797">
        <v>208</v>
      </c>
      <c r="C4797">
        <v>20</v>
      </c>
      <c r="D4797" s="17">
        <v>2009</v>
      </c>
      <c r="E4797" s="17">
        <v>5</v>
      </c>
      <c r="F4797" s="17">
        <v>18</v>
      </c>
      <c r="G4797" s="40">
        <f t="shared" si="582"/>
        <v>39951</v>
      </c>
      <c r="H4797">
        <f t="shared" si="583"/>
        <v>21</v>
      </c>
      <c r="I4797" s="29">
        <v>0.39027777777777778</v>
      </c>
      <c r="J4797" s="29">
        <v>0.39027777777777778</v>
      </c>
      <c r="K4797">
        <v>8681</v>
      </c>
      <c r="N4797">
        <v>30</v>
      </c>
      <c r="O4797">
        <v>8</v>
      </c>
      <c r="P4797">
        <v>3</v>
      </c>
      <c r="Q4797">
        <v>1</v>
      </c>
      <c r="T4797">
        <v>4</v>
      </c>
      <c r="W4797" s="41" t="s">
        <v>49</v>
      </c>
      <c r="X4797">
        <v>0</v>
      </c>
      <c r="Y4797">
        <v>1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</row>
    <row r="4798" spans="1:31" x14ac:dyDescent="0.15">
      <c r="A4798">
        <v>4966</v>
      </c>
      <c r="B4798">
        <v>207</v>
      </c>
      <c r="C4798">
        <v>21</v>
      </c>
      <c r="D4798" s="17">
        <v>2009</v>
      </c>
      <c r="E4798" s="17">
        <v>5</v>
      </c>
      <c r="F4798" s="17">
        <v>20</v>
      </c>
      <c r="G4798" s="40">
        <f t="shared" si="582"/>
        <v>39953</v>
      </c>
      <c r="H4798">
        <f t="shared" si="583"/>
        <v>21</v>
      </c>
      <c r="I4798" s="29">
        <v>0.4145833333333333</v>
      </c>
      <c r="J4798" s="29">
        <v>0.4145833333333333</v>
      </c>
      <c r="N4798">
        <v>30</v>
      </c>
      <c r="O4798">
        <v>8</v>
      </c>
      <c r="P4798">
        <v>3</v>
      </c>
      <c r="Q4798">
        <v>2</v>
      </c>
      <c r="R4798">
        <v>36.1</v>
      </c>
      <c r="S4798">
        <v>0</v>
      </c>
      <c r="T4798">
        <v>4</v>
      </c>
      <c r="W4798" s="41" t="s">
        <v>118</v>
      </c>
      <c r="X4798">
        <v>2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0</v>
      </c>
      <c r="AE4798">
        <v>1</v>
      </c>
    </row>
    <row r="4799" spans="1:31" x14ac:dyDescent="0.15">
      <c r="A4799">
        <v>4969</v>
      </c>
      <c r="B4799">
        <v>207</v>
      </c>
      <c r="C4799">
        <v>21</v>
      </c>
      <c r="D4799" s="19">
        <v>2009</v>
      </c>
      <c r="E4799" s="19">
        <v>5</v>
      </c>
      <c r="F4799" s="19">
        <v>20</v>
      </c>
      <c r="G4799" s="40">
        <f t="shared" si="582"/>
        <v>39953</v>
      </c>
      <c r="H4799">
        <f t="shared" si="583"/>
        <v>21</v>
      </c>
      <c r="I4799" s="29">
        <v>0.46597222222222223</v>
      </c>
      <c r="J4799" s="29">
        <v>0.46597222222222218</v>
      </c>
      <c r="N4799">
        <v>30</v>
      </c>
      <c r="O4799">
        <v>8</v>
      </c>
      <c r="P4799">
        <v>3</v>
      </c>
      <c r="Q4799">
        <v>1</v>
      </c>
      <c r="T4799">
        <v>4</v>
      </c>
      <c r="W4799" s="41" t="s">
        <v>278</v>
      </c>
      <c r="X4799">
        <v>1</v>
      </c>
      <c r="Y4799">
        <v>0</v>
      </c>
      <c r="Z4799">
        <v>1</v>
      </c>
      <c r="AA4799">
        <v>0</v>
      </c>
      <c r="AB4799">
        <v>0</v>
      </c>
      <c r="AC4799">
        <v>0</v>
      </c>
      <c r="AD4799">
        <v>0</v>
      </c>
      <c r="AE4799">
        <v>1</v>
      </c>
    </row>
    <row r="4800" spans="1:31" x14ac:dyDescent="0.15">
      <c r="A4800">
        <v>4974</v>
      </c>
      <c r="B4800">
        <v>207</v>
      </c>
      <c r="C4800">
        <v>21</v>
      </c>
      <c r="D4800" s="17">
        <v>2009</v>
      </c>
      <c r="E4800" s="17">
        <v>5</v>
      </c>
      <c r="F4800" s="17">
        <v>21</v>
      </c>
      <c r="G4800" s="40">
        <f t="shared" si="582"/>
        <v>39954</v>
      </c>
      <c r="H4800">
        <f t="shared" si="583"/>
        <v>21</v>
      </c>
      <c r="I4800" s="29">
        <v>0.3743055555555555</v>
      </c>
      <c r="J4800" s="29">
        <v>0.37430555555555556</v>
      </c>
      <c r="K4800">
        <v>8692</v>
      </c>
      <c r="N4800">
        <v>30</v>
      </c>
      <c r="O4800">
        <v>8</v>
      </c>
      <c r="P4800">
        <v>3</v>
      </c>
      <c r="Q4800">
        <v>2</v>
      </c>
      <c r="T4800">
        <v>4</v>
      </c>
      <c r="W4800" s="41" t="s">
        <v>118</v>
      </c>
      <c r="X4800">
        <v>0</v>
      </c>
      <c r="Y4800">
        <v>1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</row>
    <row r="4801" spans="1:39" x14ac:dyDescent="0.15">
      <c r="A4801">
        <v>4917</v>
      </c>
      <c r="B4801">
        <v>206</v>
      </c>
      <c r="C4801">
        <v>21</v>
      </c>
      <c r="D4801" s="17">
        <v>2009</v>
      </c>
      <c r="E4801" s="17">
        <v>5</v>
      </c>
      <c r="F4801" s="17">
        <v>21</v>
      </c>
      <c r="G4801" s="40">
        <f t="shared" si="582"/>
        <v>39954</v>
      </c>
      <c r="H4801">
        <f t="shared" si="583"/>
        <v>21</v>
      </c>
      <c r="I4801" s="29">
        <v>0.43888888888888888</v>
      </c>
      <c r="J4801" s="29">
        <v>0.43888888888888888</v>
      </c>
      <c r="N4801">
        <v>30</v>
      </c>
      <c r="O4801">
        <v>8</v>
      </c>
      <c r="P4801">
        <v>3</v>
      </c>
      <c r="Q4801">
        <v>1</v>
      </c>
      <c r="W4801" s="41" t="s">
        <v>118</v>
      </c>
      <c r="X4801">
        <v>0</v>
      </c>
      <c r="Y4801">
        <v>1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</row>
    <row r="4802" spans="1:39" x14ac:dyDescent="0.15">
      <c r="A4802">
        <v>4924</v>
      </c>
      <c r="B4802">
        <v>206</v>
      </c>
      <c r="C4802">
        <v>21</v>
      </c>
      <c r="D4802" s="17">
        <v>2009</v>
      </c>
      <c r="E4802" s="17">
        <v>5</v>
      </c>
      <c r="F4802" s="17">
        <v>22</v>
      </c>
      <c r="G4802" s="40">
        <f t="shared" si="582"/>
        <v>39955</v>
      </c>
      <c r="H4802">
        <f t="shared" si="583"/>
        <v>21</v>
      </c>
      <c r="I4802" s="29" t="s">
        <v>1037</v>
      </c>
      <c r="J4802" s="29" t="s">
        <v>1037</v>
      </c>
      <c r="K4802">
        <v>8694</v>
      </c>
      <c r="N4802">
        <v>30</v>
      </c>
      <c r="O4802">
        <v>8</v>
      </c>
      <c r="P4802">
        <v>3</v>
      </c>
      <c r="Q4802">
        <v>2</v>
      </c>
      <c r="R4802">
        <v>35.6</v>
      </c>
      <c r="S4802">
        <v>0</v>
      </c>
      <c r="T4802">
        <v>4</v>
      </c>
      <c r="W4802" s="41" t="s">
        <v>118</v>
      </c>
      <c r="X4802">
        <v>0</v>
      </c>
      <c r="Y4802">
        <v>1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</row>
    <row r="4803" spans="1:39" x14ac:dyDescent="0.15">
      <c r="A4803">
        <v>4922</v>
      </c>
      <c r="B4803">
        <v>206</v>
      </c>
      <c r="C4803">
        <v>21</v>
      </c>
      <c r="D4803" s="17">
        <v>2009</v>
      </c>
      <c r="E4803" s="17">
        <v>5</v>
      </c>
      <c r="F4803" s="17">
        <v>22</v>
      </c>
      <c r="G4803" s="40">
        <f t="shared" si="582"/>
        <v>39955</v>
      </c>
      <c r="H4803">
        <f t="shared" si="583"/>
        <v>21</v>
      </c>
      <c r="I4803" s="29">
        <v>0.37291666666666662</v>
      </c>
      <c r="J4803" s="29">
        <v>0.37291666666666667</v>
      </c>
      <c r="N4803">
        <v>30</v>
      </c>
      <c r="O4803">
        <v>8</v>
      </c>
      <c r="P4803">
        <v>3</v>
      </c>
      <c r="Q4803">
        <v>2</v>
      </c>
      <c r="T4803">
        <v>14</v>
      </c>
      <c r="W4803" s="41" t="s">
        <v>50</v>
      </c>
      <c r="X4803">
        <v>0</v>
      </c>
      <c r="Y4803">
        <v>1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</row>
    <row r="4804" spans="1:39" x14ac:dyDescent="0.15">
      <c r="A4804">
        <v>2818</v>
      </c>
      <c r="B4804">
        <v>103</v>
      </c>
      <c r="C4804">
        <v>22</v>
      </c>
      <c r="D4804" s="19">
        <v>2003</v>
      </c>
      <c r="E4804" s="19">
        <v>5</v>
      </c>
      <c r="F4804" s="19">
        <v>29</v>
      </c>
      <c r="G4804" s="40">
        <f t="shared" ref="G4804:G4819" si="584">DATE(D4804,E4804,F4804)</f>
        <v>37770</v>
      </c>
      <c r="H4804">
        <f t="shared" ref="H4804:H4819" si="585">INT((G4804-DATE(YEAR(G4804-WEEKDAY(G4804-1)+4),1,3)+WEEKDAY(DATE(YEAR(G4804-WEEKDAY(G4804-1)+4),1,3))+5)/7)</f>
        <v>22</v>
      </c>
      <c r="I4804" s="38">
        <v>0</v>
      </c>
      <c r="J4804" s="38">
        <v>0.4458333333333333</v>
      </c>
      <c r="L4804">
        <v>36</v>
      </c>
      <c r="O4804">
        <v>8</v>
      </c>
      <c r="P4804">
        <v>3</v>
      </c>
      <c r="Q4804">
        <v>2</v>
      </c>
      <c r="R4804">
        <v>37.5</v>
      </c>
      <c r="S4804">
        <v>1</v>
      </c>
      <c r="T4804">
        <v>2</v>
      </c>
      <c r="W4804" s="41" t="s">
        <v>118</v>
      </c>
      <c r="X4804">
        <v>3</v>
      </c>
      <c r="Y4804">
        <v>0</v>
      </c>
      <c r="Z4804">
        <v>0</v>
      </c>
      <c r="AA4804">
        <v>0</v>
      </c>
      <c r="AB4804">
        <v>1</v>
      </c>
      <c r="AC4804">
        <v>0</v>
      </c>
      <c r="AD4804">
        <v>0</v>
      </c>
      <c r="AE4804">
        <v>1</v>
      </c>
    </row>
    <row r="4805" spans="1:39" x14ac:dyDescent="0.15">
      <c r="A4805">
        <v>2823</v>
      </c>
      <c r="B4805">
        <v>103</v>
      </c>
      <c r="C4805">
        <v>22</v>
      </c>
      <c r="D4805" s="19">
        <v>2003</v>
      </c>
      <c r="E4805" s="19">
        <v>5</v>
      </c>
      <c r="F4805" s="19">
        <v>29</v>
      </c>
      <c r="G4805" s="40">
        <f t="shared" si="584"/>
        <v>37770</v>
      </c>
      <c r="H4805">
        <f t="shared" si="585"/>
        <v>22</v>
      </c>
      <c r="I4805" s="38">
        <v>0</v>
      </c>
      <c r="J4805" s="38">
        <v>0.46180555555555558</v>
      </c>
      <c r="L4805">
        <v>45</v>
      </c>
      <c r="O4805">
        <v>8</v>
      </c>
      <c r="P4805">
        <v>3</v>
      </c>
      <c r="Q4805">
        <v>2</v>
      </c>
      <c r="R4805">
        <v>39.9</v>
      </c>
      <c r="S4805">
        <v>1</v>
      </c>
      <c r="T4805">
        <v>2</v>
      </c>
      <c r="W4805" s="41" t="s">
        <v>118</v>
      </c>
      <c r="X4805">
        <v>0</v>
      </c>
      <c r="Y4805">
        <v>1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</row>
    <row r="4806" spans="1:39" x14ac:dyDescent="0.15">
      <c r="A4806">
        <v>2850</v>
      </c>
      <c r="B4806">
        <v>104</v>
      </c>
      <c r="C4806">
        <v>22</v>
      </c>
      <c r="D4806" s="19">
        <v>2003</v>
      </c>
      <c r="E4806" s="19">
        <v>5</v>
      </c>
      <c r="F4806" s="19">
        <v>29</v>
      </c>
      <c r="G4806" s="40">
        <f t="shared" si="584"/>
        <v>37770</v>
      </c>
      <c r="H4806">
        <f t="shared" si="585"/>
        <v>22</v>
      </c>
      <c r="I4806" s="38">
        <v>0</v>
      </c>
      <c r="J4806" s="38">
        <v>0.3756944444444445</v>
      </c>
      <c r="K4806">
        <v>2007</v>
      </c>
      <c r="L4806">
        <v>34</v>
      </c>
      <c r="O4806">
        <v>8</v>
      </c>
      <c r="P4806">
        <v>3</v>
      </c>
      <c r="Q4806">
        <v>1</v>
      </c>
      <c r="T4806">
        <v>2</v>
      </c>
      <c r="W4806" s="41" t="s">
        <v>118</v>
      </c>
      <c r="X4806">
        <v>3</v>
      </c>
      <c r="Y4806">
        <v>0</v>
      </c>
      <c r="Z4806">
        <v>0</v>
      </c>
      <c r="AA4806">
        <v>0</v>
      </c>
      <c r="AB4806">
        <v>1</v>
      </c>
      <c r="AC4806">
        <v>0</v>
      </c>
      <c r="AD4806">
        <v>0</v>
      </c>
      <c r="AE4806">
        <v>1</v>
      </c>
    </row>
    <row r="4807" spans="1:39" x14ac:dyDescent="0.15">
      <c r="A4807">
        <v>2853</v>
      </c>
      <c r="B4807">
        <v>104</v>
      </c>
      <c r="C4807">
        <v>22</v>
      </c>
      <c r="D4807" s="17">
        <v>2003</v>
      </c>
      <c r="E4807" s="17">
        <v>5</v>
      </c>
      <c r="F4807" s="17">
        <v>29</v>
      </c>
      <c r="G4807" s="40">
        <f t="shared" si="584"/>
        <v>37770</v>
      </c>
      <c r="H4807">
        <f t="shared" si="585"/>
        <v>22</v>
      </c>
      <c r="I4807" s="38">
        <v>0</v>
      </c>
      <c r="J4807" s="38">
        <v>0.40625</v>
      </c>
      <c r="K4807">
        <v>4145</v>
      </c>
      <c r="L4807">
        <v>49</v>
      </c>
      <c r="O4807">
        <v>8</v>
      </c>
      <c r="P4807">
        <v>3</v>
      </c>
      <c r="Q4807">
        <v>1</v>
      </c>
      <c r="R4807">
        <v>37.200000000000003</v>
      </c>
      <c r="S4807">
        <v>0</v>
      </c>
      <c r="T4807">
        <v>2</v>
      </c>
      <c r="W4807" s="41" t="s">
        <v>118</v>
      </c>
      <c r="X4807">
        <v>3</v>
      </c>
      <c r="Y4807">
        <v>0</v>
      </c>
      <c r="Z4807">
        <v>0</v>
      </c>
      <c r="AA4807">
        <v>0</v>
      </c>
      <c r="AB4807">
        <v>1</v>
      </c>
      <c r="AC4807">
        <v>0</v>
      </c>
      <c r="AD4807">
        <v>0</v>
      </c>
      <c r="AE4807">
        <v>1</v>
      </c>
    </row>
    <row r="4808" spans="1:39" x14ac:dyDescent="0.15">
      <c r="A4808">
        <v>2860</v>
      </c>
      <c r="B4808">
        <v>104</v>
      </c>
      <c r="C4808">
        <v>22</v>
      </c>
      <c r="D4808" s="19">
        <v>2003</v>
      </c>
      <c r="E4808" s="19">
        <v>5</v>
      </c>
      <c r="F4808" s="19">
        <v>29</v>
      </c>
      <c r="G4808" s="40">
        <f t="shared" si="584"/>
        <v>37770</v>
      </c>
      <c r="H4808">
        <f t="shared" si="585"/>
        <v>22</v>
      </c>
      <c r="I4808" s="38">
        <v>0</v>
      </c>
      <c r="J4808" s="38">
        <v>0.42986111111111108</v>
      </c>
      <c r="K4808">
        <v>4149</v>
      </c>
      <c r="L4808">
        <v>32</v>
      </c>
      <c r="O4808">
        <v>8</v>
      </c>
      <c r="P4808">
        <v>3</v>
      </c>
      <c r="Q4808">
        <v>1</v>
      </c>
      <c r="T4808">
        <v>2</v>
      </c>
      <c r="W4808" s="41" t="s">
        <v>118</v>
      </c>
      <c r="X4808">
        <v>4</v>
      </c>
      <c r="Y4808">
        <v>0</v>
      </c>
      <c r="Z4808">
        <v>0</v>
      </c>
      <c r="AA4808">
        <v>0</v>
      </c>
      <c r="AB4808">
        <v>0</v>
      </c>
      <c r="AC4808">
        <v>1</v>
      </c>
      <c r="AD4808">
        <v>0</v>
      </c>
      <c r="AE4808">
        <v>1</v>
      </c>
      <c r="AM4808" t="s">
        <v>2920</v>
      </c>
    </row>
    <row r="4809" spans="1:39" x14ac:dyDescent="0.15">
      <c r="A4809">
        <v>2852</v>
      </c>
      <c r="B4809">
        <v>104</v>
      </c>
      <c r="C4809">
        <v>22</v>
      </c>
      <c r="D4809" s="17">
        <v>2003</v>
      </c>
      <c r="E4809" s="17">
        <v>5</v>
      </c>
      <c r="F4809" s="17">
        <v>29</v>
      </c>
      <c r="G4809" s="40">
        <f t="shared" si="584"/>
        <v>37770</v>
      </c>
      <c r="H4809">
        <f t="shared" si="585"/>
        <v>22</v>
      </c>
      <c r="I4809" s="38">
        <v>0</v>
      </c>
      <c r="J4809" s="38">
        <v>0.40069444444444446</v>
      </c>
      <c r="L4809">
        <v>34</v>
      </c>
      <c r="O4809">
        <v>8</v>
      </c>
      <c r="P4809">
        <v>3</v>
      </c>
      <c r="Q4809">
        <v>1</v>
      </c>
      <c r="W4809" s="41" t="s">
        <v>50</v>
      </c>
      <c r="X4809">
        <v>0</v>
      </c>
      <c r="Y4809">
        <v>1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</row>
    <row r="4810" spans="1:39" x14ac:dyDescent="0.15">
      <c r="A4810">
        <v>2846</v>
      </c>
      <c r="B4810">
        <v>104</v>
      </c>
      <c r="C4810">
        <v>22</v>
      </c>
      <c r="D4810" s="17">
        <v>2003</v>
      </c>
      <c r="E4810" s="17">
        <v>5</v>
      </c>
      <c r="F4810" s="17">
        <v>29</v>
      </c>
      <c r="G4810" s="40">
        <f t="shared" si="584"/>
        <v>37770</v>
      </c>
      <c r="H4810">
        <f t="shared" si="585"/>
        <v>22</v>
      </c>
      <c r="I4810" s="38">
        <v>0</v>
      </c>
      <c r="J4810" s="38">
        <v>0.34375</v>
      </c>
      <c r="K4810">
        <v>65</v>
      </c>
      <c r="L4810">
        <v>44</v>
      </c>
      <c r="O4810">
        <v>8</v>
      </c>
      <c r="P4810">
        <v>3</v>
      </c>
      <c r="Q4810">
        <v>2</v>
      </c>
      <c r="W4810" s="41" t="s">
        <v>118</v>
      </c>
      <c r="X4810">
        <v>0</v>
      </c>
      <c r="Y4810">
        <v>1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</row>
    <row r="4811" spans="1:39" x14ac:dyDescent="0.15">
      <c r="A4811">
        <v>1280</v>
      </c>
      <c r="B4811">
        <v>46</v>
      </c>
      <c r="C4811">
        <v>21</v>
      </c>
      <c r="D4811" s="19">
        <v>2004</v>
      </c>
      <c r="E4811" s="19">
        <v>5</v>
      </c>
      <c r="F4811" s="19">
        <v>24</v>
      </c>
      <c r="G4811" s="40">
        <f t="shared" si="584"/>
        <v>38131</v>
      </c>
      <c r="H4811">
        <f t="shared" si="585"/>
        <v>22</v>
      </c>
      <c r="I4811" s="38">
        <v>0</v>
      </c>
      <c r="J4811" s="38">
        <v>0.46180555555555558</v>
      </c>
      <c r="L4811">
        <v>45</v>
      </c>
      <c r="O4811">
        <v>8</v>
      </c>
      <c r="P4811">
        <v>3</v>
      </c>
      <c r="Q4811">
        <v>1</v>
      </c>
      <c r="W4811" s="41" t="s">
        <v>278</v>
      </c>
      <c r="X4811">
        <v>0</v>
      </c>
      <c r="Y4811">
        <v>1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</row>
    <row r="4812" spans="1:39" x14ac:dyDescent="0.15">
      <c r="A4812">
        <v>1251</v>
      </c>
      <c r="B4812">
        <v>45</v>
      </c>
      <c r="C4812">
        <v>22</v>
      </c>
      <c r="D4812" s="17">
        <v>2004</v>
      </c>
      <c r="E4812" s="17">
        <v>5</v>
      </c>
      <c r="F4812" s="17">
        <v>28</v>
      </c>
      <c r="G4812" s="40">
        <f t="shared" si="584"/>
        <v>38135</v>
      </c>
      <c r="H4812">
        <f t="shared" si="585"/>
        <v>22</v>
      </c>
      <c r="I4812" s="38">
        <v>0</v>
      </c>
      <c r="J4812" s="38">
        <v>0.37152777777777773</v>
      </c>
      <c r="K4812">
        <v>6257</v>
      </c>
      <c r="L4812">
        <v>45</v>
      </c>
      <c r="O4812">
        <v>8</v>
      </c>
      <c r="P4812">
        <v>3</v>
      </c>
      <c r="Q4812">
        <v>2</v>
      </c>
      <c r="T4812">
        <v>2</v>
      </c>
      <c r="W4812" s="41" t="s">
        <v>118</v>
      </c>
      <c r="X4812">
        <v>1</v>
      </c>
      <c r="Y4812">
        <v>0</v>
      </c>
      <c r="Z4812">
        <v>1</v>
      </c>
      <c r="AA4812">
        <v>0</v>
      </c>
      <c r="AB4812">
        <v>0</v>
      </c>
      <c r="AC4812">
        <v>0</v>
      </c>
      <c r="AD4812">
        <v>0</v>
      </c>
      <c r="AE4812">
        <v>1</v>
      </c>
    </row>
    <row r="4813" spans="1:39" x14ac:dyDescent="0.15">
      <c r="A4813">
        <v>4938</v>
      </c>
      <c r="B4813">
        <v>206</v>
      </c>
      <c r="C4813">
        <v>21</v>
      </c>
      <c r="D4813" s="19">
        <v>2009</v>
      </c>
      <c r="E4813" s="19">
        <v>5</v>
      </c>
      <c r="F4813" s="19">
        <v>25</v>
      </c>
      <c r="G4813" s="40">
        <f t="shared" si="584"/>
        <v>39958</v>
      </c>
      <c r="H4813">
        <f t="shared" si="585"/>
        <v>22</v>
      </c>
      <c r="I4813" s="29">
        <v>0.4236111111111111</v>
      </c>
      <c r="J4813" s="29">
        <v>0.4236111111111111</v>
      </c>
      <c r="K4813">
        <v>8701</v>
      </c>
      <c r="N4813">
        <v>40</v>
      </c>
      <c r="O4813">
        <v>8</v>
      </c>
      <c r="P4813">
        <v>3</v>
      </c>
      <c r="Q4813">
        <v>1</v>
      </c>
      <c r="T4813">
        <v>4</v>
      </c>
      <c r="W4813" s="41" t="s">
        <v>118</v>
      </c>
      <c r="X4813">
        <v>0</v>
      </c>
      <c r="Y4813">
        <v>1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</row>
    <row r="4814" spans="1:39" x14ac:dyDescent="0.15">
      <c r="A4814">
        <v>4933</v>
      </c>
      <c r="B4814">
        <v>206</v>
      </c>
      <c r="C4814">
        <v>21</v>
      </c>
      <c r="D4814" s="17">
        <v>2009</v>
      </c>
      <c r="E4814" s="17">
        <v>5</v>
      </c>
      <c r="F4814" s="17">
        <v>25</v>
      </c>
      <c r="G4814" s="40">
        <f t="shared" si="584"/>
        <v>39958</v>
      </c>
      <c r="H4814">
        <f t="shared" si="585"/>
        <v>22</v>
      </c>
      <c r="I4814" s="29">
        <v>0.38263888888888892</v>
      </c>
      <c r="J4814" s="29">
        <v>0.38263888888888886</v>
      </c>
      <c r="N4814">
        <v>40</v>
      </c>
      <c r="O4814">
        <v>8</v>
      </c>
      <c r="P4814">
        <v>3</v>
      </c>
      <c r="Q4814">
        <v>1</v>
      </c>
      <c r="T4814">
        <v>4</v>
      </c>
      <c r="W4814" s="41" t="s">
        <v>50</v>
      </c>
      <c r="X4814">
        <v>1</v>
      </c>
      <c r="Y4814">
        <v>0</v>
      </c>
      <c r="Z4814">
        <v>1</v>
      </c>
      <c r="AA4814">
        <v>0</v>
      </c>
      <c r="AB4814">
        <v>0</v>
      </c>
      <c r="AC4814">
        <v>0</v>
      </c>
      <c r="AD4814">
        <v>0</v>
      </c>
      <c r="AE4814">
        <v>1</v>
      </c>
    </row>
    <row r="4815" spans="1:39" x14ac:dyDescent="0.15">
      <c r="A4815">
        <v>4935</v>
      </c>
      <c r="B4815">
        <v>206</v>
      </c>
      <c r="C4815">
        <v>21</v>
      </c>
      <c r="D4815" s="17">
        <v>2009</v>
      </c>
      <c r="E4815" s="17">
        <v>5</v>
      </c>
      <c r="F4815" s="17">
        <v>25</v>
      </c>
      <c r="G4815" s="40">
        <f t="shared" si="584"/>
        <v>39958</v>
      </c>
      <c r="H4815">
        <f t="shared" si="585"/>
        <v>22</v>
      </c>
      <c r="I4815" s="29">
        <v>0.3972222222222222</v>
      </c>
      <c r="J4815" s="29">
        <v>0.3972222222222222</v>
      </c>
      <c r="N4815">
        <v>40</v>
      </c>
      <c r="O4815">
        <v>8</v>
      </c>
      <c r="P4815">
        <v>3</v>
      </c>
      <c r="Q4815">
        <v>2</v>
      </c>
      <c r="T4815">
        <v>4</v>
      </c>
      <c r="W4815" s="41" t="s">
        <v>118</v>
      </c>
      <c r="X4815">
        <v>1</v>
      </c>
      <c r="Y4815">
        <v>0</v>
      </c>
      <c r="Z4815">
        <v>1</v>
      </c>
      <c r="AA4815">
        <v>0</v>
      </c>
      <c r="AB4815">
        <v>0</v>
      </c>
      <c r="AC4815">
        <v>0</v>
      </c>
      <c r="AD4815">
        <v>0</v>
      </c>
      <c r="AE4815">
        <v>1</v>
      </c>
    </row>
    <row r="4816" spans="1:39" x14ac:dyDescent="0.15">
      <c r="A4816">
        <v>4939</v>
      </c>
      <c r="B4816">
        <v>206</v>
      </c>
      <c r="C4816">
        <v>21</v>
      </c>
      <c r="D4816" s="17">
        <v>2009</v>
      </c>
      <c r="E4816" s="17">
        <v>5</v>
      </c>
      <c r="F4816" s="17">
        <v>25</v>
      </c>
      <c r="G4816" s="40">
        <f t="shared" si="584"/>
        <v>39958</v>
      </c>
      <c r="H4816">
        <f t="shared" si="585"/>
        <v>22</v>
      </c>
      <c r="I4816" s="29">
        <v>0.43055555555555558</v>
      </c>
      <c r="J4816" s="29">
        <v>0.43055555555555558</v>
      </c>
      <c r="N4816">
        <v>40</v>
      </c>
      <c r="O4816">
        <v>8</v>
      </c>
      <c r="P4816">
        <v>3</v>
      </c>
      <c r="Q4816">
        <v>2</v>
      </c>
      <c r="T4816">
        <v>4</v>
      </c>
      <c r="W4816" s="41" t="s">
        <v>274</v>
      </c>
      <c r="X4816">
        <v>1</v>
      </c>
      <c r="Y4816">
        <v>0</v>
      </c>
      <c r="Z4816">
        <v>1</v>
      </c>
      <c r="AA4816">
        <v>0</v>
      </c>
      <c r="AB4816">
        <v>0</v>
      </c>
      <c r="AC4816">
        <v>0</v>
      </c>
      <c r="AD4816">
        <v>0</v>
      </c>
      <c r="AE4816">
        <v>1</v>
      </c>
    </row>
    <row r="4817" spans="1:39" x14ac:dyDescent="0.15">
      <c r="A4817">
        <v>4932</v>
      </c>
      <c r="B4817">
        <v>206</v>
      </c>
      <c r="C4817">
        <v>21</v>
      </c>
      <c r="D4817" s="17">
        <v>2009</v>
      </c>
      <c r="E4817" s="17">
        <v>5</v>
      </c>
      <c r="F4817" s="17">
        <v>25</v>
      </c>
      <c r="G4817" s="40">
        <f t="shared" si="584"/>
        <v>39958</v>
      </c>
      <c r="H4817">
        <f t="shared" si="585"/>
        <v>22</v>
      </c>
      <c r="I4817" s="29">
        <v>0.3756944444444445</v>
      </c>
      <c r="J4817" s="29">
        <v>0.37569444444444444</v>
      </c>
      <c r="K4817">
        <v>8697</v>
      </c>
      <c r="N4817">
        <v>40</v>
      </c>
      <c r="O4817">
        <v>8</v>
      </c>
      <c r="P4817">
        <v>3</v>
      </c>
      <c r="Q4817">
        <v>2</v>
      </c>
      <c r="W4817" s="41" t="s">
        <v>50</v>
      </c>
      <c r="X4817">
        <v>0</v>
      </c>
      <c r="Y4817">
        <v>1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</row>
    <row r="4818" spans="1:39" x14ac:dyDescent="0.15">
      <c r="A4818">
        <v>4887</v>
      </c>
      <c r="B4818">
        <v>205</v>
      </c>
      <c r="C4818">
        <v>21</v>
      </c>
      <c r="D4818" s="17">
        <v>2009</v>
      </c>
      <c r="E4818" s="17">
        <v>5</v>
      </c>
      <c r="F4818" s="17">
        <v>26</v>
      </c>
      <c r="G4818" s="40">
        <f t="shared" si="584"/>
        <v>39959</v>
      </c>
      <c r="H4818">
        <f t="shared" si="585"/>
        <v>22</v>
      </c>
      <c r="I4818" s="29">
        <v>0.39305555555555555</v>
      </c>
      <c r="J4818" s="29">
        <v>0.39305555555555555</v>
      </c>
      <c r="N4818">
        <v>30</v>
      </c>
      <c r="O4818">
        <v>8</v>
      </c>
      <c r="P4818">
        <v>3</v>
      </c>
      <c r="Q4818">
        <v>2</v>
      </c>
      <c r="T4818">
        <v>4</v>
      </c>
      <c r="U4818" t="s">
        <v>36</v>
      </c>
      <c r="W4818" s="41" t="s">
        <v>278</v>
      </c>
      <c r="X4818">
        <v>0</v>
      </c>
      <c r="Y4818">
        <v>1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</row>
    <row r="4819" spans="1:39" x14ac:dyDescent="0.15">
      <c r="A4819">
        <v>4914</v>
      </c>
      <c r="B4819">
        <v>205</v>
      </c>
      <c r="C4819">
        <v>22</v>
      </c>
      <c r="D4819" s="17">
        <v>2009</v>
      </c>
      <c r="E4819" s="17">
        <v>5</v>
      </c>
      <c r="F4819" s="17">
        <v>27</v>
      </c>
      <c r="G4819" s="40">
        <f t="shared" si="584"/>
        <v>39960</v>
      </c>
      <c r="H4819">
        <f t="shared" si="585"/>
        <v>22</v>
      </c>
      <c r="I4819" s="29">
        <v>0.4770833333333333</v>
      </c>
      <c r="J4819" s="29">
        <v>0.4770833333333333</v>
      </c>
      <c r="N4819">
        <v>30</v>
      </c>
      <c r="O4819">
        <v>8</v>
      </c>
      <c r="P4819">
        <v>3</v>
      </c>
      <c r="Q4819">
        <v>2</v>
      </c>
      <c r="W4819" s="41" t="s">
        <v>118</v>
      </c>
      <c r="X4819">
        <v>0</v>
      </c>
      <c r="Y4819">
        <v>1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</row>
    <row r="4820" spans="1:39" x14ac:dyDescent="0.15">
      <c r="A4820">
        <v>2803</v>
      </c>
      <c r="B4820">
        <v>102</v>
      </c>
      <c r="C4820">
        <v>23</v>
      </c>
      <c r="D4820" s="19">
        <v>2003</v>
      </c>
      <c r="E4820" s="19">
        <v>6</v>
      </c>
      <c r="F4820" s="19">
        <v>3</v>
      </c>
      <c r="G4820" s="40">
        <f t="shared" ref="G4820:G4826" si="586">DATE(D4820,E4820,F4820)</f>
        <v>37775</v>
      </c>
      <c r="H4820">
        <f t="shared" ref="H4820:H4826" si="587">INT((G4820-DATE(YEAR(G4820-WEEKDAY(G4820-1)+4),1,3)+WEEKDAY(DATE(YEAR(G4820-WEEKDAY(G4820-1)+4),1,3))+5)/7)</f>
        <v>23</v>
      </c>
      <c r="I4820" s="38">
        <v>0</v>
      </c>
      <c r="J4820" s="38">
        <v>0.37777777777777777</v>
      </c>
      <c r="K4820">
        <v>2160</v>
      </c>
      <c r="L4820">
        <v>35</v>
      </c>
      <c r="O4820">
        <v>8</v>
      </c>
      <c r="P4820">
        <v>3</v>
      </c>
      <c r="Q4820">
        <v>2</v>
      </c>
      <c r="T4820">
        <v>2</v>
      </c>
      <c r="W4820" s="41" t="s">
        <v>118</v>
      </c>
      <c r="X4820">
        <v>3</v>
      </c>
      <c r="Y4820">
        <v>0</v>
      </c>
      <c r="Z4820">
        <v>0</v>
      </c>
      <c r="AA4820">
        <v>0</v>
      </c>
      <c r="AB4820">
        <v>1</v>
      </c>
      <c r="AC4820">
        <v>0</v>
      </c>
      <c r="AD4820">
        <v>0</v>
      </c>
      <c r="AE4820">
        <v>1</v>
      </c>
    </row>
    <row r="4821" spans="1:39" x14ac:dyDescent="0.15">
      <c r="A4821">
        <v>2813</v>
      </c>
      <c r="B4821">
        <v>102</v>
      </c>
      <c r="C4821">
        <v>23</v>
      </c>
      <c r="D4821" s="17">
        <v>2003</v>
      </c>
      <c r="E4821" s="17">
        <v>6</v>
      </c>
      <c r="F4821" s="17">
        <v>4</v>
      </c>
      <c r="G4821" s="40">
        <f t="shared" si="586"/>
        <v>37776</v>
      </c>
      <c r="H4821">
        <f t="shared" si="587"/>
        <v>23</v>
      </c>
      <c r="I4821" s="38">
        <v>0</v>
      </c>
      <c r="J4821" s="38">
        <v>0.40833333333333338</v>
      </c>
      <c r="K4821">
        <v>4171</v>
      </c>
      <c r="L4821">
        <v>37</v>
      </c>
      <c r="O4821">
        <v>8</v>
      </c>
      <c r="P4821">
        <v>3</v>
      </c>
      <c r="Q4821">
        <v>1</v>
      </c>
      <c r="T4821">
        <v>2</v>
      </c>
      <c r="W4821" s="41" t="s">
        <v>118</v>
      </c>
      <c r="X4821">
        <v>3</v>
      </c>
      <c r="Y4821">
        <v>0</v>
      </c>
      <c r="Z4821">
        <v>0</v>
      </c>
      <c r="AA4821">
        <v>0</v>
      </c>
      <c r="AB4821">
        <v>1</v>
      </c>
      <c r="AC4821">
        <v>0</v>
      </c>
      <c r="AD4821">
        <v>0</v>
      </c>
      <c r="AE4821">
        <v>1</v>
      </c>
      <c r="AM4821">
        <v>1</v>
      </c>
    </row>
    <row r="4822" spans="1:39" x14ac:dyDescent="0.15">
      <c r="A4822">
        <v>2807</v>
      </c>
      <c r="B4822">
        <v>102</v>
      </c>
      <c r="C4822">
        <v>23</v>
      </c>
      <c r="D4822" s="17">
        <v>2003</v>
      </c>
      <c r="E4822" s="17">
        <v>6</v>
      </c>
      <c r="F4822" s="17">
        <v>4</v>
      </c>
      <c r="G4822" s="40">
        <f t="shared" si="586"/>
        <v>37776</v>
      </c>
      <c r="H4822">
        <f t="shared" si="587"/>
        <v>23</v>
      </c>
      <c r="I4822" s="38">
        <v>0</v>
      </c>
      <c r="J4822" s="38">
        <v>0.33402777777777781</v>
      </c>
      <c r="K4822">
        <v>4168</v>
      </c>
      <c r="L4822">
        <v>32</v>
      </c>
      <c r="O4822">
        <v>8</v>
      </c>
      <c r="P4822">
        <v>3</v>
      </c>
      <c r="Q4822">
        <v>1</v>
      </c>
      <c r="R4822">
        <v>37.5</v>
      </c>
      <c r="S4822">
        <v>1</v>
      </c>
      <c r="T4822">
        <v>2</v>
      </c>
      <c r="W4822" s="41" t="s">
        <v>49</v>
      </c>
      <c r="X4822">
        <v>3</v>
      </c>
      <c r="Y4822">
        <v>0</v>
      </c>
      <c r="Z4822">
        <v>0</v>
      </c>
      <c r="AA4822">
        <v>0</v>
      </c>
      <c r="AB4822">
        <v>1</v>
      </c>
      <c r="AC4822">
        <v>0</v>
      </c>
      <c r="AD4822">
        <v>0</v>
      </c>
      <c r="AE4822">
        <v>1</v>
      </c>
    </row>
    <row r="4823" spans="1:39" x14ac:dyDescent="0.15">
      <c r="A4823">
        <v>2763</v>
      </c>
      <c r="B4823">
        <v>101</v>
      </c>
      <c r="C4823">
        <v>23</v>
      </c>
      <c r="D4823" s="19">
        <v>2003</v>
      </c>
      <c r="E4823" s="19">
        <v>6</v>
      </c>
      <c r="F4823" s="19">
        <v>5</v>
      </c>
      <c r="G4823" s="40">
        <f t="shared" si="586"/>
        <v>37777</v>
      </c>
      <c r="H4823">
        <f t="shared" si="587"/>
        <v>23</v>
      </c>
      <c r="I4823" s="38">
        <v>0</v>
      </c>
      <c r="J4823" s="38">
        <v>0.33680555555555558</v>
      </c>
      <c r="K4823">
        <v>4174</v>
      </c>
      <c r="N4823">
        <v>30</v>
      </c>
      <c r="O4823">
        <v>8</v>
      </c>
      <c r="P4823">
        <v>3</v>
      </c>
      <c r="Q4823">
        <v>2</v>
      </c>
      <c r="W4823" s="41" t="s">
        <v>118</v>
      </c>
      <c r="X4823">
        <v>1</v>
      </c>
      <c r="Y4823">
        <v>0</v>
      </c>
      <c r="Z4823">
        <v>1</v>
      </c>
      <c r="AA4823">
        <v>0</v>
      </c>
      <c r="AB4823">
        <v>0</v>
      </c>
      <c r="AC4823">
        <v>0</v>
      </c>
      <c r="AD4823">
        <v>0</v>
      </c>
      <c r="AE4823">
        <v>1</v>
      </c>
    </row>
    <row r="4824" spans="1:39" x14ac:dyDescent="0.15">
      <c r="A4824">
        <v>2776</v>
      </c>
      <c r="B4824">
        <v>101</v>
      </c>
      <c r="C4824">
        <v>23</v>
      </c>
      <c r="D4824" s="17">
        <v>2003</v>
      </c>
      <c r="E4824" s="17">
        <v>6</v>
      </c>
      <c r="F4824" s="17">
        <v>6</v>
      </c>
      <c r="G4824" s="40">
        <f t="shared" si="586"/>
        <v>37778</v>
      </c>
      <c r="H4824">
        <f t="shared" si="587"/>
        <v>23</v>
      </c>
      <c r="I4824" s="38">
        <v>0</v>
      </c>
      <c r="J4824" s="38">
        <v>0.35069444444444442</v>
      </c>
      <c r="K4824">
        <v>1102</v>
      </c>
      <c r="L4824">
        <v>33</v>
      </c>
      <c r="O4824">
        <v>8</v>
      </c>
      <c r="P4824">
        <v>3</v>
      </c>
      <c r="Q4824">
        <v>2</v>
      </c>
      <c r="T4824">
        <v>2</v>
      </c>
      <c r="U4824" t="s">
        <v>36</v>
      </c>
      <c r="W4824" s="41" t="s">
        <v>118</v>
      </c>
      <c r="X4824">
        <v>3</v>
      </c>
      <c r="Y4824">
        <v>0</v>
      </c>
      <c r="Z4824">
        <v>0</v>
      </c>
      <c r="AA4824">
        <v>0</v>
      </c>
      <c r="AB4824">
        <v>1</v>
      </c>
      <c r="AC4824">
        <v>0</v>
      </c>
      <c r="AD4824">
        <v>0</v>
      </c>
      <c r="AE4824">
        <v>1</v>
      </c>
    </row>
    <row r="4825" spans="1:39" x14ac:dyDescent="0.15">
      <c r="A4825">
        <v>1365</v>
      </c>
      <c r="B4825">
        <v>49</v>
      </c>
      <c r="C4825">
        <v>22</v>
      </c>
      <c r="D4825" s="19">
        <v>2004</v>
      </c>
      <c r="E4825" s="19">
        <v>6</v>
      </c>
      <c r="F4825" s="19">
        <v>2</v>
      </c>
      <c r="G4825" s="40">
        <f t="shared" si="586"/>
        <v>38140</v>
      </c>
      <c r="H4825">
        <f t="shared" si="587"/>
        <v>23</v>
      </c>
      <c r="I4825" s="38">
        <v>0</v>
      </c>
      <c r="J4825" s="38">
        <v>0.3756944444444445</v>
      </c>
      <c r="L4825">
        <v>36</v>
      </c>
      <c r="O4825">
        <v>8</v>
      </c>
      <c r="P4825">
        <v>3</v>
      </c>
      <c r="Q4825">
        <v>1</v>
      </c>
      <c r="T4825">
        <v>2</v>
      </c>
      <c r="W4825" s="41" t="s">
        <v>278</v>
      </c>
      <c r="X4825">
        <v>0</v>
      </c>
      <c r="Y4825">
        <v>1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</row>
    <row r="4826" spans="1:39" x14ac:dyDescent="0.15">
      <c r="A4826">
        <v>1373</v>
      </c>
      <c r="B4826">
        <v>49</v>
      </c>
      <c r="C4826">
        <v>23</v>
      </c>
      <c r="D4826" s="17">
        <v>2004</v>
      </c>
      <c r="E4826" s="17">
        <v>6</v>
      </c>
      <c r="F4826" s="17">
        <v>3</v>
      </c>
      <c r="G4826" s="40">
        <f t="shared" si="586"/>
        <v>38141</v>
      </c>
      <c r="H4826">
        <f t="shared" si="587"/>
        <v>23</v>
      </c>
      <c r="I4826" s="38">
        <v>0</v>
      </c>
      <c r="J4826" s="38">
        <v>0.41875000000000001</v>
      </c>
      <c r="K4826">
        <v>6266</v>
      </c>
      <c r="L4826">
        <v>34</v>
      </c>
      <c r="O4826">
        <v>8</v>
      </c>
      <c r="P4826">
        <v>3</v>
      </c>
      <c r="Q4826">
        <v>1</v>
      </c>
      <c r="T4826">
        <v>2</v>
      </c>
      <c r="W4826" s="41" t="s">
        <v>118</v>
      </c>
      <c r="X4826">
        <v>4</v>
      </c>
      <c r="Y4826">
        <v>0</v>
      </c>
      <c r="Z4826">
        <v>0</v>
      </c>
      <c r="AA4826">
        <v>0</v>
      </c>
      <c r="AB4826">
        <v>0</v>
      </c>
      <c r="AC4826">
        <v>1</v>
      </c>
      <c r="AD4826">
        <v>0</v>
      </c>
      <c r="AE4826">
        <v>1</v>
      </c>
    </row>
    <row r="4827" spans="1:39" x14ac:dyDescent="0.15">
      <c r="A4827">
        <v>2788</v>
      </c>
      <c r="B4827">
        <v>101</v>
      </c>
      <c r="C4827">
        <v>23</v>
      </c>
      <c r="D4827" s="17">
        <v>2003</v>
      </c>
      <c r="E4827" s="17">
        <v>6</v>
      </c>
      <c r="F4827" s="17">
        <v>9</v>
      </c>
      <c r="G4827" s="40">
        <f t="shared" ref="G4827:G4836" si="588">DATE(D4827,E4827,F4827)</f>
        <v>37781</v>
      </c>
      <c r="H4827">
        <f t="shared" ref="H4827:H4836" si="589">INT((G4827-DATE(YEAR(G4827-WEEKDAY(G4827-1)+4),1,3)+WEEKDAY(DATE(YEAR(G4827-WEEKDAY(G4827-1)+4),1,3))+5)/7)</f>
        <v>24</v>
      </c>
      <c r="I4827" s="38">
        <v>0</v>
      </c>
      <c r="J4827" s="38">
        <v>0.3354166666666667</v>
      </c>
      <c r="K4827">
        <v>4185</v>
      </c>
      <c r="L4827">
        <v>31</v>
      </c>
      <c r="O4827">
        <v>8</v>
      </c>
      <c r="P4827">
        <v>3</v>
      </c>
      <c r="Q4827">
        <v>1</v>
      </c>
      <c r="W4827" s="41" t="s">
        <v>50</v>
      </c>
      <c r="X4827">
        <v>0</v>
      </c>
      <c r="Y4827">
        <v>1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</row>
    <row r="4828" spans="1:39" x14ac:dyDescent="0.15">
      <c r="A4828">
        <v>2752</v>
      </c>
      <c r="B4828">
        <v>100</v>
      </c>
      <c r="C4828">
        <v>24</v>
      </c>
      <c r="D4828" s="17">
        <v>2003</v>
      </c>
      <c r="E4828" s="17">
        <v>6</v>
      </c>
      <c r="F4828" s="17">
        <v>10</v>
      </c>
      <c r="G4828" s="40">
        <f t="shared" si="588"/>
        <v>37782</v>
      </c>
      <c r="H4828">
        <f t="shared" si="589"/>
        <v>24</v>
      </c>
      <c r="I4828" s="38">
        <v>0</v>
      </c>
      <c r="J4828" s="38">
        <v>0.40625</v>
      </c>
      <c r="K4828">
        <v>4198</v>
      </c>
      <c r="N4828">
        <v>30</v>
      </c>
      <c r="O4828">
        <v>8</v>
      </c>
      <c r="P4828">
        <v>3</v>
      </c>
      <c r="Q4828">
        <v>2</v>
      </c>
      <c r="R4828">
        <v>37.1</v>
      </c>
      <c r="S4828">
        <v>0</v>
      </c>
      <c r="T4828">
        <v>2</v>
      </c>
      <c r="W4828" s="41" t="s">
        <v>118</v>
      </c>
      <c r="X4828">
        <v>3</v>
      </c>
      <c r="Y4828">
        <v>0</v>
      </c>
      <c r="Z4828">
        <v>0</v>
      </c>
      <c r="AA4828">
        <v>0</v>
      </c>
      <c r="AB4828">
        <v>1</v>
      </c>
      <c r="AC4828">
        <v>0</v>
      </c>
      <c r="AD4828">
        <v>0</v>
      </c>
      <c r="AE4828">
        <v>1</v>
      </c>
    </row>
    <row r="4829" spans="1:39" x14ac:dyDescent="0.15">
      <c r="A4829">
        <v>2754</v>
      </c>
      <c r="B4829">
        <v>100</v>
      </c>
      <c r="C4829">
        <v>24</v>
      </c>
      <c r="D4829" s="17">
        <v>2003</v>
      </c>
      <c r="E4829" s="17">
        <v>6</v>
      </c>
      <c r="F4829" s="17">
        <v>10</v>
      </c>
      <c r="G4829" s="40">
        <f t="shared" si="588"/>
        <v>37782</v>
      </c>
      <c r="H4829">
        <f t="shared" si="589"/>
        <v>24</v>
      </c>
      <c r="I4829" s="38">
        <v>0</v>
      </c>
      <c r="J4829" s="38">
        <v>0.41319444444444442</v>
      </c>
      <c r="K4829">
        <v>4199</v>
      </c>
      <c r="N4829">
        <v>45</v>
      </c>
      <c r="O4829">
        <v>8</v>
      </c>
      <c r="P4829">
        <v>3</v>
      </c>
      <c r="Q4829">
        <v>2</v>
      </c>
      <c r="T4829">
        <v>2</v>
      </c>
      <c r="W4829" s="41" t="s">
        <v>118</v>
      </c>
      <c r="X4829">
        <v>1</v>
      </c>
      <c r="Y4829">
        <v>0</v>
      </c>
      <c r="Z4829">
        <v>1</v>
      </c>
      <c r="AA4829">
        <v>0</v>
      </c>
      <c r="AB4829">
        <v>0</v>
      </c>
      <c r="AC4829">
        <v>0</v>
      </c>
      <c r="AD4829">
        <v>0</v>
      </c>
      <c r="AE4829">
        <v>1</v>
      </c>
    </row>
    <row r="4830" spans="1:39" x14ac:dyDescent="0.15">
      <c r="A4830">
        <v>2756</v>
      </c>
      <c r="B4830">
        <v>100</v>
      </c>
      <c r="C4830">
        <v>24</v>
      </c>
      <c r="D4830" s="17">
        <v>2003</v>
      </c>
      <c r="E4830" s="17">
        <v>6</v>
      </c>
      <c r="F4830" s="17">
        <v>10</v>
      </c>
      <c r="G4830" s="40">
        <f t="shared" si="588"/>
        <v>37782</v>
      </c>
      <c r="H4830">
        <f t="shared" si="589"/>
        <v>24</v>
      </c>
      <c r="I4830" s="38">
        <v>0</v>
      </c>
      <c r="J4830" s="38">
        <v>0.4201388888888889</v>
      </c>
      <c r="K4830">
        <v>302</v>
      </c>
      <c r="L4830">
        <v>44</v>
      </c>
      <c r="O4830">
        <v>8</v>
      </c>
      <c r="P4830">
        <v>3</v>
      </c>
      <c r="Q4830">
        <v>1</v>
      </c>
      <c r="T4830" s="2"/>
      <c r="U4830" s="2"/>
      <c r="W4830" s="41" t="s">
        <v>118</v>
      </c>
      <c r="X4830">
        <v>1</v>
      </c>
      <c r="Y4830">
        <v>0</v>
      </c>
      <c r="Z4830">
        <v>1</v>
      </c>
      <c r="AA4830">
        <v>0</v>
      </c>
      <c r="AB4830">
        <v>0</v>
      </c>
      <c r="AC4830">
        <v>0</v>
      </c>
      <c r="AD4830">
        <v>0</v>
      </c>
      <c r="AE4830">
        <v>1</v>
      </c>
    </row>
    <row r="4831" spans="1:39" x14ac:dyDescent="0.15">
      <c r="A4831">
        <v>2704</v>
      </c>
      <c r="B4831">
        <v>99</v>
      </c>
      <c r="C4831">
        <v>24</v>
      </c>
      <c r="D4831" s="17">
        <v>2003</v>
      </c>
      <c r="E4831" s="17">
        <v>6</v>
      </c>
      <c r="F4831" s="17">
        <v>11</v>
      </c>
      <c r="G4831" s="40">
        <f t="shared" si="588"/>
        <v>37783</v>
      </c>
      <c r="H4831">
        <f t="shared" si="589"/>
        <v>24</v>
      </c>
      <c r="I4831" s="38">
        <v>0</v>
      </c>
      <c r="J4831" s="38">
        <v>0.33402777777777781</v>
      </c>
      <c r="K4831">
        <v>4202</v>
      </c>
      <c r="L4831">
        <v>33</v>
      </c>
      <c r="O4831">
        <v>8</v>
      </c>
      <c r="P4831">
        <v>3</v>
      </c>
      <c r="Q4831">
        <v>2</v>
      </c>
      <c r="T4831">
        <v>2</v>
      </c>
      <c r="W4831" s="41" t="s">
        <v>120</v>
      </c>
      <c r="X4831">
        <v>1</v>
      </c>
      <c r="Y4831">
        <v>0</v>
      </c>
      <c r="Z4831">
        <v>1</v>
      </c>
      <c r="AA4831">
        <v>0</v>
      </c>
      <c r="AB4831">
        <v>0</v>
      </c>
      <c r="AC4831">
        <v>0</v>
      </c>
      <c r="AD4831">
        <v>0</v>
      </c>
      <c r="AE4831">
        <v>1</v>
      </c>
    </row>
    <row r="4832" spans="1:39" x14ac:dyDescent="0.15">
      <c r="A4832">
        <v>2707</v>
      </c>
      <c r="B4832">
        <v>99</v>
      </c>
      <c r="C4832">
        <v>24</v>
      </c>
      <c r="D4832" s="17">
        <v>2003</v>
      </c>
      <c r="E4832" s="17">
        <v>6</v>
      </c>
      <c r="F4832" s="17">
        <v>11</v>
      </c>
      <c r="G4832" s="40">
        <f t="shared" si="588"/>
        <v>37783</v>
      </c>
      <c r="H4832">
        <f t="shared" si="589"/>
        <v>24</v>
      </c>
      <c r="I4832" s="38">
        <v>0</v>
      </c>
      <c r="J4832" s="38">
        <v>0.3347222222222222</v>
      </c>
      <c r="K4832">
        <v>4204</v>
      </c>
      <c r="N4832">
        <v>40</v>
      </c>
      <c r="O4832">
        <v>8</v>
      </c>
      <c r="P4832">
        <v>3</v>
      </c>
      <c r="Q4832">
        <v>2</v>
      </c>
      <c r="R4832">
        <v>36.5</v>
      </c>
      <c r="S4832">
        <v>0</v>
      </c>
      <c r="T4832">
        <v>2</v>
      </c>
      <c r="W4832" s="41" t="s">
        <v>120</v>
      </c>
      <c r="X4832">
        <v>0</v>
      </c>
      <c r="Y4832">
        <v>1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</row>
    <row r="4833" spans="1:31" x14ac:dyDescent="0.15">
      <c r="A4833">
        <v>2643</v>
      </c>
      <c r="B4833">
        <v>97</v>
      </c>
      <c r="C4833">
        <v>24</v>
      </c>
      <c r="D4833" s="19">
        <v>2003</v>
      </c>
      <c r="E4833" s="19">
        <v>6</v>
      </c>
      <c r="F4833" s="19">
        <v>12</v>
      </c>
      <c r="G4833" s="40">
        <f t="shared" si="588"/>
        <v>37784</v>
      </c>
      <c r="H4833">
        <f t="shared" si="589"/>
        <v>24</v>
      </c>
      <c r="I4833" s="38">
        <v>0</v>
      </c>
      <c r="J4833" s="38">
        <v>0.4826388888888889</v>
      </c>
      <c r="K4833">
        <v>4217</v>
      </c>
      <c r="L4833">
        <v>42</v>
      </c>
      <c r="O4833">
        <v>8</v>
      </c>
      <c r="P4833">
        <v>3</v>
      </c>
      <c r="Q4833">
        <v>2</v>
      </c>
      <c r="T4833">
        <v>2</v>
      </c>
      <c r="W4833" s="41" t="s">
        <v>50</v>
      </c>
      <c r="X4833">
        <v>3</v>
      </c>
      <c r="Y4833">
        <v>0</v>
      </c>
      <c r="Z4833">
        <v>0</v>
      </c>
      <c r="AA4833">
        <v>0</v>
      </c>
      <c r="AB4833">
        <v>1</v>
      </c>
      <c r="AC4833">
        <v>0</v>
      </c>
      <c r="AD4833">
        <v>0</v>
      </c>
      <c r="AE4833">
        <v>1</v>
      </c>
    </row>
    <row r="4834" spans="1:31" x14ac:dyDescent="0.15">
      <c r="A4834">
        <v>1383</v>
      </c>
      <c r="B4834">
        <v>49</v>
      </c>
      <c r="C4834">
        <v>23</v>
      </c>
      <c r="D4834" s="19">
        <v>2004</v>
      </c>
      <c r="E4834" s="19">
        <v>6</v>
      </c>
      <c r="F4834" s="19">
        <v>8</v>
      </c>
      <c r="G4834" s="40">
        <f t="shared" si="588"/>
        <v>38146</v>
      </c>
      <c r="H4834">
        <f t="shared" si="589"/>
        <v>24</v>
      </c>
      <c r="I4834" s="38">
        <v>0</v>
      </c>
      <c r="J4834" s="38">
        <v>0.33680555555555558</v>
      </c>
      <c r="K4834">
        <v>2008</v>
      </c>
      <c r="L4834">
        <v>34</v>
      </c>
      <c r="O4834">
        <v>8</v>
      </c>
      <c r="P4834">
        <v>3</v>
      </c>
      <c r="Q4834">
        <v>1</v>
      </c>
      <c r="T4834">
        <v>2</v>
      </c>
      <c r="W4834" s="41" t="s">
        <v>118</v>
      </c>
      <c r="X4834">
        <v>0</v>
      </c>
      <c r="Y4834">
        <v>1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</row>
    <row r="4835" spans="1:31" x14ac:dyDescent="0.15">
      <c r="A4835">
        <v>1386</v>
      </c>
      <c r="B4835">
        <v>49</v>
      </c>
      <c r="C4835">
        <v>23</v>
      </c>
      <c r="D4835" s="17">
        <v>2004</v>
      </c>
      <c r="E4835" s="17">
        <v>6</v>
      </c>
      <c r="F4835" s="17">
        <v>8</v>
      </c>
      <c r="G4835" s="40">
        <f t="shared" si="588"/>
        <v>38146</v>
      </c>
      <c r="H4835">
        <f t="shared" si="589"/>
        <v>24</v>
      </c>
      <c r="I4835" s="38">
        <v>0</v>
      </c>
      <c r="J4835" s="38">
        <v>0.37777777777777777</v>
      </c>
      <c r="K4835">
        <v>6270</v>
      </c>
      <c r="L4835">
        <v>45</v>
      </c>
      <c r="O4835">
        <v>8</v>
      </c>
      <c r="P4835">
        <v>3</v>
      </c>
      <c r="Q4835">
        <v>1</v>
      </c>
      <c r="T4835">
        <v>2</v>
      </c>
      <c r="W4835" s="41" t="s">
        <v>278</v>
      </c>
      <c r="X4835">
        <v>0</v>
      </c>
      <c r="Y4835">
        <v>1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</row>
    <row r="4836" spans="1:31" x14ac:dyDescent="0.15">
      <c r="A4836">
        <v>1397</v>
      </c>
      <c r="B4836">
        <v>50</v>
      </c>
      <c r="C4836">
        <v>24</v>
      </c>
      <c r="D4836" s="19">
        <v>2004</v>
      </c>
      <c r="E4836" s="19">
        <v>6</v>
      </c>
      <c r="F4836" s="19">
        <v>10</v>
      </c>
      <c r="G4836" s="40">
        <f t="shared" si="588"/>
        <v>38148</v>
      </c>
      <c r="H4836">
        <f t="shared" si="589"/>
        <v>24</v>
      </c>
      <c r="I4836" s="38">
        <v>0</v>
      </c>
      <c r="J4836" s="38">
        <v>0.33402777777777781</v>
      </c>
      <c r="K4836">
        <v>6074</v>
      </c>
      <c r="L4836">
        <v>48</v>
      </c>
      <c r="O4836">
        <v>8</v>
      </c>
      <c r="P4836">
        <v>3</v>
      </c>
      <c r="Q4836">
        <v>1</v>
      </c>
      <c r="T4836">
        <v>2</v>
      </c>
      <c r="W4836" s="41" t="s">
        <v>118</v>
      </c>
      <c r="X4836">
        <v>1</v>
      </c>
      <c r="Y4836">
        <v>0</v>
      </c>
      <c r="Z4836">
        <v>1</v>
      </c>
      <c r="AA4836">
        <v>0</v>
      </c>
      <c r="AB4836">
        <v>0</v>
      </c>
      <c r="AC4836">
        <v>0</v>
      </c>
      <c r="AD4836">
        <v>0</v>
      </c>
      <c r="AE4836">
        <v>1</v>
      </c>
    </row>
    <row r="4837" spans="1:31" x14ac:dyDescent="0.15">
      <c r="A4837">
        <v>2668</v>
      </c>
      <c r="B4837">
        <v>98</v>
      </c>
      <c r="C4837">
        <v>24</v>
      </c>
      <c r="D4837" s="17">
        <v>2003</v>
      </c>
      <c r="E4837" s="17">
        <v>6</v>
      </c>
      <c r="F4837" s="17">
        <v>16</v>
      </c>
      <c r="G4837" s="40">
        <f t="shared" ref="G4837:G4845" si="590">DATE(D4837,E4837,F4837)</f>
        <v>37788</v>
      </c>
      <c r="H4837">
        <f t="shared" ref="H4837:H4845" si="591">INT((G4837-DATE(YEAR(G4837-WEEKDAY(G4837-1)+4),1,3)+WEEKDAY(DATE(YEAR(G4837-WEEKDAY(G4837-1)+4),1,3))+5)/7)</f>
        <v>25</v>
      </c>
      <c r="I4837" s="38">
        <v>0</v>
      </c>
      <c r="J4837" s="38">
        <v>0.41944444444444445</v>
      </c>
      <c r="L4837">
        <v>37</v>
      </c>
      <c r="O4837">
        <v>8</v>
      </c>
      <c r="P4837">
        <v>3</v>
      </c>
      <c r="Q4837">
        <v>2</v>
      </c>
      <c r="R4837">
        <v>36.700000000000003</v>
      </c>
      <c r="S4837">
        <v>0</v>
      </c>
      <c r="T4837">
        <v>2</v>
      </c>
      <c r="W4837" s="41" t="s">
        <v>50</v>
      </c>
      <c r="X4837">
        <v>1</v>
      </c>
      <c r="Y4837">
        <v>0</v>
      </c>
      <c r="Z4837">
        <v>1</v>
      </c>
      <c r="AA4837">
        <v>0</v>
      </c>
      <c r="AB4837">
        <v>0</v>
      </c>
      <c r="AC4837">
        <v>0</v>
      </c>
      <c r="AD4837">
        <v>0</v>
      </c>
      <c r="AE4837">
        <v>1</v>
      </c>
    </row>
    <row r="4838" spans="1:31" x14ac:dyDescent="0.15">
      <c r="A4838">
        <v>2665</v>
      </c>
      <c r="B4838">
        <v>98</v>
      </c>
      <c r="C4838">
        <v>24</v>
      </c>
      <c r="D4838" s="17">
        <v>2003</v>
      </c>
      <c r="E4838" s="17">
        <v>6</v>
      </c>
      <c r="F4838" s="17">
        <v>16</v>
      </c>
      <c r="G4838" s="40">
        <f t="shared" si="590"/>
        <v>37788</v>
      </c>
      <c r="H4838">
        <f t="shared" si="591"/>
        <v>25</v>
      </c>
      <c r="I4838" s="38">
        <v>0</v>
      </c>
      <c r="J4838" s="38">
        <v>0.41736111111111113</v>
      </c>
      <c r="K4838">
        <v>4224</v>
      </c>
      <c r="L4838">
        <v>33</v>
      </c>
      <c r="O4838">
        <v>8</v>
      </c>
      <c r="P4838">
        <v>3</v>
      </c>
      <c r="Q4838">
        <v>2</v>
      </c>
      <c r="R4838">
        <v>38.200000000000003</v>
      </c>
      <c r="S4838">
        <v>1</v>
      </c>
      <c r="T4838">
        <v>2</v>
      </c>
      <c r="W4838" s="41" t="s">
        <v>283</v>
      </c>
      <c r="X4838">
        <v>1</v>
      </c>
      <c r="Y4838">
        <v>0</v>
      </c>
      <c r="Z4838">
        <v>1</v>
      </c>
      <c r="AA4838">
        <v>0</v>
      </c>
      <c r="AB4838">
        <v>0</v>
      </c>
      <c r="AC4838">
        <v>0</v>
      </c>
      <c r="AD4838">
        <v>0</v>
      </c>
      <c r="AE4838">
        <v>1</v>
      </c>
    </row>
    <row r="4839" spans="1:31" x14ac:dyDescent="0.15">
      <c r="A4839">
        <v>2674</v>
      </c>
      <c r="B4839">
        <v>98</v>
      </c>
      <c r="C4839">
        <v>25</v>
      </c>
      <c r="D4839" s="17">
        <v>2003</v>
      </c>
      <c r="E4839" s="17">
        <v>6</v>
      </c>
      <c r="F4839" s="17">
        <v>17</v>
      </c>
      <c r="G4839" s="40">
        <f t="shared" si="590"/>
        <v>37789</v>
      </c>
      <c r="H4839">
        <f t="shared" si="591"/>
        <v>25</v>
      </c>
      <c r="I4839" s="38">
        <v>0</v>
      </c>
      <c r="J4839" s="38">
        <v>0.37222222222222223</v>
      </c>
      <c r="K4839">
        <v>2008</v>
      </c>
      <c r="L4839">
        <v>33</v>
      </c>
      <c r="O4839">
        <v>8</v>
      </c>
      <c r="P4839">
        <v>3</v>
      </c>
      <c r="Q4839">
        <v>1</v>
      </c>
      <c r="R4839">
        <v>39.299999999999997</v>
      </c>
      <c r="S4839">
        <v>1</v>
      </c>
      <c r="T4839">
        <v>2</v>
      </c>
      <c r="W4839" s="41" t="s">
        <v>278</v>
      </c>
      <c r="X4839">
        <v>1</v>
      </c>
      <c r="Y4839">
        <v>0</v>
      </c>
      <c r="Z4839">
        <v>1</v>
      </c>
      <c r="AA4839">
        <v>0</v>
      </c>
      <c r="AB4839">
        <v>0</v>
      </c>
      <c r="AC4839">
        <v>0</v>
      </c>
      <c r="AD4839">
        <v>0</v>
      </c>
      <c r="AE4839">
        <v>1</v>
      </c>
    </row>
    <row r="4840" spans="1:31" x14ac:dyDescent="0.15">
      <c r="A4840">
        <v>2682</v>
      </c>
      <c r="B4840">
        <v>98</v>
      </c>
      <c r="C4840">
        <v>25</v>
      </c>
      <c r="D4840" s="17">
        <v>2003</v>
      </c>
      <c r="E4840" s="17">
        <v>6</v>
      </c>
      <c r="F4840" s="17">
        <v>17</v>
      </c>
      <c r="G4840" s="40">
        <f t="shared" si="590"/>
        <v>37789</v>
      </c>
      <c r="H4840">
        <f t="shared" si="591"/>
        <v>25</v>
      </c>
      <c r="I4840" s="38">
        <v>0</v>
      </c>
      <c r="J4840" s="38">
        <v>0.4604166666666667</v>
      </c>
      <c r="K4840">
        <v>59</v>
      </c>
      <c r="L4840">
        <v>36</v>
      </c>
      <c r="O4840">
        <v>8</v>
      </c>
      <c r="P4840">
        <v>3</v>
      </c>
      <c r="Q4840">
        <v>2</v>
      </c>
      <c r="R4840">
        <v>36</v>
      </c>
      <c r="S4840">
        <v>0</v>
      </c>
      <c r="T4840">
        <v>2</v>
      </c>
      <c r="W4840" s="41" t="s">
        <v>278</v>
      </c>
      <c r="X4840">
        <v>3</v>
      </c>
      <c r="Y4840">
        <v>0</v>
      </c>
      <c r="Z4840">
        <v>0</v>
      </c>
      <c r="AA4840">
        <v>0</v>
      </c>
      <c r="AB4840">
        <v>1</v>
      </c>
      <c r="AC4840">
        <v>0</v>
      </c>
      <c r="AD4840">
        <v>0</v>
      </c>
      <c r="AE4840">
        <v>1</v>
      </c>
    </row>
    <row r="4841" spans="1:31" x14ac:dyDescent="0.15">
      <c r="A4841">
        <v>2695</v>
      </c>
      <c r="B4841">
        <v>98</v>
      </c>
      <c r="C4841">
        <v>25</v>
      </c>
      <c r="D4841" s="17">
        <v>2003</v>
      </c>
      <c r="E4841" s="17">
        <v>6</v>
      </c>
      <c r="F4841" s="17">
        <v>18</v>
      </c>
      <c r="G4841" s="40">
        <f t="shared" si="590"/>
        <v>37790</v>
      </c>
      <c r="H4841">
        <f t="shared" si="591"/>
        <v>25</v>
      </c>
      <c r="I4841" s="38">
        <v>0</v>
      </c>
      <c r="J4841" s="38">
        <v>0.44791666666666669</v>
      </c>
      <c r="K4841">
        <v>3198</v>
      </c>
      <c r="L4841">
        <v>37</v>
      </c>
      <c r="O4841">
        <v>8</v>
      </c>
      <c r="P4841">
        <v>3</v>
      </c>
      <c r="Q4841">
        <v>2</v>
      </c>
      <c r="T4841">
        <v>2</v>
      </c>
      <c r="W4841" s="41" t="s">
        <v>118</v>
      </c>
      <c r="X4841">
        <v>3</v>
      </c>
      <c r="Y4841">
        <v>0</v>
      </c>
      <c r="Z4841">
        <v>0</v>
      </c>
      <c r="AA4841">
        <v>0</v>
      </c>
      <c r="AB4841">
        <v>1</v>
      </c>
      <c r="AC4841">
        <v>0</v>
      </c>
      <c r="AD4841">
        <v>0</v>
      </c>
      <c r="AE4841">
        <v>1</v>
      </c>
    </row>
    <row r="4842" spans="1:31" x14ac:dyDescent="0.15">
      <c r="A4842">
        <v>2692</v>
      </c>
      <c r="B4842">
        <v>98</v>
      </c>
      <c r="C4842">
        <v>25</v>
      </c>
      <c r="D4842" s="17">
        <v>2003</v>
      </c>
      <c r="E4842" s="17">
        <v>6</v>
      </c>
      <c r="F4842" s="17">
        <v>18</v>
      </c>
      <c r="G4842" s="40">
        <f t="shared" si="590"/>
        <v>37790</v>
      </c>
      <c r="H4842">
        <f t="shared" si="591"/>
        <v>25</v>
      </c>
      <c r="I4842" s="38">
        <v>0</v>
      </c>
      <c r="J4842" s="38">
        <v>0.41875000000000001</v>
      </c>
      <c r="K4842">
        <v>2794</v>
      </c>
      <c r="L4842">
        <v>44</v>
      </c>
      <c r="O4842">
        <v>8</v>
      </c>
      <c r="P4842">
        <v>3</v>
      </c>
      <c r="Q4842">
        <v>2</v>
      </c>
      <c r="T4842">
        <v>2</v>
      </c>
      <c r="W4842" s="41" t="s">
        <v>220</v>
      </c>
      <c r="X4842">
        <v>0</v>
      </c>
      <c r="Y4842">
        <v>1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</row>
    <row r="4843" spans="1:31" x14ac:dyDescent="0.15">
      <c r="A4843">
        <v>2684</v>
      </c>
      <c r="B4843">
        <v>98</v>
      </c>
      <c r="C4843">
        <v>25</v>
      </c>
      <c r="D4843" s="19">
        <v>2003</v>
      </c>
      <c r="E4843" s="19">
        <v>6</v>
      </c>
      <c r="F4843" s="19">
        <v>18</v>
      </c>
      <c r="G4843" s="40">
        <f t="shared" si="590"/>
        <v>37790</v>
      </c>
      <c r="H4843">
        <f t="shared" si="591"/>
        <v>25</v>
      </c>
      <c r="I4843" s="38">
        <v>0</v>
      </c>
      <c r="J4843" s="38">
        <v>0.36458333333333331</v>
      </c>
      <c r="K4843">
        <v>4230</v>
      </c>
      <c r="N4843">
        <v>45</v>
      </c>
      <c r="O4843">
        <v>8</v>
      </c>
      <c r="P4843">
        <v>3</v>
      </c>
      <c r="Q4843">
        <v>2</v>
      </c>
      <c r="R4843">
        <v>39.1</v>
      </c>
      <c r="S4843">
        <v>1</v>
      </c>
      <c r="T4843">
        <v>2</v>
      </c>
      <c r="W4843" s="41" t="s">
        <v>118</v>
      </c>
      <c r="X4843">
        <v>2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0</v>
      </c>
      <c r="AE4843">
        <v>1</v>
      </c>
    </row>
    <row r="4844" spans="1:31" x14ac:dyDescent="0.15">
      <c r="A4844">
        <v>1415</v>
      </c>
      <c r="B4844">
        <v>50</v>
      </c>
      <c r="C4844">
        <v>24</v>
      </c>
      <c r="D4844" s="17">
        <v>2004</v>
      </c>
      <c r="E4844" s="17">
        <v>6</v>
      </c>
      <c r="F4844" s="17">
        <v>16</v>
      </c>
      <c r="G4844" s="40">
        <f t="shared" si="590"/>
        <v>38154</v>
      </c>
      <c r="H4844">
        <f t="shared" si="591"/>
        <v>25</v>
      </c>
      <c r="I4844" s="38">
        <v>0</v>
      </c>
      <c r="J4844" s="38">
        <v>0.46180555555555558</v>
      </c>
      <c r="K4844">
        <v>219</v>
      </c>
      <c r="L4844">
        <v>34</v>
      </c>
      <c r="O4844">
        <v>8</v>
      </c>
      <c r="P4844">
        <v>3</v>
      </c>
      <c r="Q4844">
        <v>1</v>
      </c>
      <c r="T4844">
        <v>2</v>
      </c>
      <c r="W4844" s="41" t="s">
        <v>278</v>
      </c>
      <c r="X4844">
        <v>1</v>
      </c>
      <c r="Y4844">
        <v>0</v>
      </c>
      <c r="Z4844">
        <v>1</v>
      </c>
      <c r="AA4844">
        <v>0</v>
      </c>
      <c r="AB4844">
        <v>0</v>
      </c>
      <c r="AC4844">
        <v>0</v>
      </c>
      <c r="AD4844">
        <v>0</v>
      </c>
      <c r="AE4844">
        <v>1</v>
      </c>
    </row>
    <row r="4845" spans="1:31" x14ac:dyDescent="0.15">
      <c r="A4845">
        <v>1416</v>
      </c>
      <c r="B4845">
        <v>51</v>
      </c>
      <c r="C4845">
        <v>25</v>
      </c>
      <c r="D4845" s="17">
        <v>2004</v>
      </c>
      <c r="E4845" s="17">
        <v>6</v>
      </c>
      <c r="F4845" s="17">
        <v>17</v>
      </c>
      <c r="G4845" s="40">
        <f t="shared" si="590"/>
        <v>38155</v>
      </c>
      <c r="H4845">
        <f t="shared" si="591"/>
        <v>25</v>
      </c>
      <c r="I4845" s="38">
        <v>0</v>
      </c>
      <c r="J4845" s="38">
        <v>0.33888888888888885</v>
      </c>
      <c r="K4845">
        <v>6274</v>
      </c>
      <c r="L4845">
        <v>48</v>
      </c>
      <c r="O4845">
        <v>8</v>
      </c>
      <c r="P4845">
        <v>3</v>
      </c>
      <c r="Q4845">
        <v>1</v>
      </c>
      <c r="T4845">
        <v>2</v>
      </c>
      <c r="W4845" s="41" t="s">
        <v>278</v>
      </c>
      <c r="X4845">
        <v>0</v>
      </c>
      <c r="Y4845">
        <v>1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</row>
    <row r="4846" spans="1:31" x14ac:dyDescent="0.15">
      <c r="A4846">
        <v>2634</v>
      </c>
      <c r="B4846">
        <v>96</v>
      </c>
      <c r="C4846">
        <v>25</v>
      </c>
      <c r="D4846" s="17">
        <v>2003</v>
      </c>
      <c r="E4846" s="17">
        <v>6</v>
      </c>
      <c r="F4846" s="17">
        <v>23</v>
      </c>
      <c r="G4846" s="40">
        <f>DATE(D4846,E4846,F4846)</f>
        <v>37795</v>
      </c>
      <c r="H4846">
        <f>INT((G4846-DATE(YEAR(G4846-WEEKDAY(G4846-1)+4),1,3)+WEEKDAY(DATE(YEAR(G4846-WEEKDAY(G4846-1)+4),1,3))+5)/7)</f>
        <v>26</v>
      </c>
      <c r="I4846" s="38" t="s">
        <v>386</v>
      </c>
      <c r="J4846" s="38" t="s">
        <v>386</v>
      </c>
      <c r="N4846">
        <v>38</v>
      </c>
      <c r="O4846">
        <v>8</v>
      </c>
      <c r="P4846">
        <v>3</v>
      </c>
      <c r="Q4846">
        <v>2</v>
      </c>
      <c r="T4846">
        <v>2</v>
      </c>
      <c r="W4846" s="41" t="s">
        <v>118</v>
      </c>
      <c r="X4846">
        <v>1</v>
      </c>
      <c r="Y4846">
        <v>0</v>
      </c>
      <c r="Z4846">
        <v>1</v>
      </c>
      <c r="AA4846">
        <v>0</v>
      </c>
      <c r="AB4846">
        <v>0</v>
      </c>
      <c r="AC4846">
        <v>0</v>
      </c>
      <c r="AD4846">
        <v>0</v>
      </c>
      <c r="AE4846">
        <v>1</v>
      </c>
    </row>
    <row r="4847" spans="1:31" x14ac:dyDescent="0.15">
      <c r="A4847">
        <v>2623</v>
      </c>
      <c r="B4847">
        <v>96</v>
      </c>
      <c r="C4847">
        <v>25</v>
      </c>
      <c r="D4847" s="19">
        <v>2003</v>
      </c>
      <c r="E4847" s="19">
        <v>6</v>
      </c>
      <c r="F4847" s="19">
        <v>23</v>
      </c>
      <c r="G4847" s="40">
        <f>DATE(D4847,E4847,F4847)</f>
        <v>37795</v>
      </c>
      <c r="H4847">
        <f>INT((G4847-DATE(YEAR(G4847-WEEKDAY(G4847-1)+4),1,3)+WEEKDAY(DATE(YEAR(G4847-WEEKDAY(G4847-1)+4),1,3))+5)/7)</f>
        <v>26</v>
      </c>
      <c r="I4847" s="38">
        <v>0</v>
      </c>
      <c r="J4847" s="38">
        <v>0.3347222222222222</v>
      </c>
      <c r="K4847">
        <v>4239</v>
      </c>
      <c r="N4847">
        <v>45</v>
      </c>
      <c r="O4847">
        <v>8</v>
      </c>
      <c r="P4847">
        <v>3</v>
      </c>
      <c r="Q4847">
        <v>2</v>
      </c>
      <c r="R4847">
        <v>37.799999999999997</v>
      </c>
      <c r="S4847">
        <v>1</v>
      </c>
      <c r="T4847">
        <v>2</v>
      </c>
      <c r="W4847" s="41" t="s">
        <v>24</v>
      </c>
      <c r="X4847">
        <v>0</v>
      </c>
      <c r="Y4847">
        <v>1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</row>
    <row r="4848" spans="1:31" x14ac:dyDescent="0.15">
      <c r="A4848">
        <v>1434</v>
      </c>
      <c r="B4848">
        <v>51</v>
      </c>
      <c r="C4848">
        <v>25</v>
      </c>
      <c r="D4848" s="17">
        <v>2004</v>
      </c>
      <c r="E4848" s="17">
        <v>6</v>
      </c>
      <c r="F4848" s="17">
        <v>22</v>
      </c>
      <c r="G4848" s="40">
        <f>DATE(D4848,E4848,F4848)</f>
        <v>38160</v>
      </c>
      <c r="H4848">
        <f>INT((G4848-DATE(YEAR(G4848-WEEKDAY(G4848-1)+4),1,3)+WEEKDAY(DATE(YEAR(G4848-WEEKDAY(G4848-1)+4),1,3))+5)/7)</f>
        <v>26</v>
      </c>
      <c r="I4848" s="38"/>
      <c r="J4848" s="38"/>
      <c r="K4848">
        <v>6288</v>
      </c>
      <c r="L4848">
        <v>40</v>
      </c>
      <c r="O4848">
        <v>8</v>
      </c>
      <c r="P4848">
        <v>3</v>
      </c>
      <c r="Q4848">
        <v>1</v>
      </c>
      <c r="T4848">
        <v>2</v>
      </c>
      <c r="V4848" s="41" t="s">
        <v>1335</v>
      </c>
      <c r="W4848" s="41" t="s">
        <v>118</v>
      </c>
      <c r="X4848">
        <v>0</v>
      </c>
      <c r="Y4848">
        <v>1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</row>
    <row r="4849" spans="1:38" x14ac:dyDescent="0.15">
      <c r="A4849">
        <v>2566</v>
      </c>
      <c r="B4849">
        <v>94</v>
      </c>
      <c r="C4849">
        <v>27</v>
      </c>
      <c r="D4849" s="19">
        <v>2003</v>
      </c>
      <c r="E4849" s="19">
        <v>7</v>
      </c>
      <c r="F4849" s="19">
        <v>1</v>
      </c>
      <c r="G4849" s="40">
        <f t="shared" ref="G4849:G4870" si="592">DATE(D4849,E4849,F4849)</f>
        <v>37803</v>
      </c>
      <c r="H4849">
        <f t="shared" ref="H4849:H4870" si="593">INT((G4849-DATE(YEAR(G4849-WEEKDAY(G4849-1)+4),1,3)+WEEKDAY(DATE(YEAR(G4849-WEEKDAY(G4849-1)+4),1,3))+5)/7)</f>
        <v>27</v>
      </c>
      <c r="I4849" s="38">
        <v>0</v>
      </c>
      <c r="J4849" s="38">
        <v>0.37847222222222227</v>
      </c>
      <c r="K4849">
        <v>230</v>
      </c>
      <c r="L4849">
        <v>44</v>
      </c>
      <c r="O4849">
        <v>8</v>
      </c>
      <c r="P4849">
        <v>3</v>
      </c>
      <c r="Q4849">
        <v>1</v>
      </c>
      <c r="R4849">
        <v>38.6</v>
      </c>
      <c r="S4849">
        <v>1</v>
      </c>
      <c r="T4849">
        <v>2</v>
      </c>
      <c r="X4849">
        <v>0</v>
      </c>
      <c r="Y4849">
        <v>1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</row>
    <row r="4850" spans="1:38" x14ac:dyDescent="0.15">
      <c r="A4850">
        <v>2558</v>
      </c>
      <c r="B4850">
        <v>94</v>
      </c>
      <c r="C4850">
        <v>27</v>
      </c>
      <c r="D4850" s="17">
        <v>2003</v>
      </c>
      <c r="E4850" s="17">
        <v>7</v>
      </c>
      <c r="F4850" s="17">
        <v>1</v>
      </c>
      <c r="G4850" s="40">
        <f t="shared" si="592"/>
        <v>37803</v>
      </c>
      <c r="H4850">
        <f t="shared" si="593"/>
        <v>27</v>
      </c>
      <c r="I4850" s="38">
        <v>0</v>
      </c>
      <c r="J4850" s="38">
        <v>0.36458333333333331</v>
      </c>
      <c r="K4850">
        <v>610</v>
      </c>
      <c r="L4850">
        <v>33</v>
      </c>
      <c r="O4850">
        <v>8</v>
      </c>
      <c r="P4850">
        <v>3</v>
      </c>
      <c r="Q4850">
        <v>1</v>
      </c>
      <c r="T4850">
        <v>2</v>
      </c>
      <c r="W4850" s="41" t="s">
        <v>118</v>
      </c>
      <c r="X4850">
        <v>0</v>
      </c>
      <c r="Y4850">
        <v>1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</row>
    <row r="4851" spans="1:38" x14ac:dyDescent="0.15">
      <c r="A4851">
        <v>2571</v>
      </c>
      <c r="B4851">
        <v>94</v>
      </c>
      <c r="C4851">
        <v>27</v>
      </c>
      <c r="D4851" s="17">
        <v>2003</v>
      </c>
      <c r="E4851" s="17">
        <v>7</v>
      </c>
      <c r="F4851" s="17">
        <v>2</v>
      </c>
      <c r="G4851" s="40">
        <f t="shared" si="592"/>
        <v>37804</v>
      </c>
      <c r="H4851">
        <f t="shared" si="593"/>
        <v>27</v>
      </c>
      <c r="I4851" s="38">
        <v>0</v>
      </c>
      <c r="J4851" s="38">
        <v>0.37708333333333338</v>
      </c>
      <c r="K4851">
        <v>4251</v>
      </c>
      <c r="L4851">
        <v>30</v>
      </c>
      <c r="O4851">
        <v>8</v>
      </c>
      <c r="P4851">
        <v>3</v>
      </c>
      <c r="Q4851">
        <v>2</v>
      </c>
      <c r="T4851">
        <v>2</v>
      </c>
      <c r="W4851" s="41" t="s">
        <v>50</v>
      </c>
      <c r="X4851">
        <v>1</v>
      </c>
      <c r="Y4851">
        <v>0</v>
      </c>
      <c r="Z4851">
        <v>1</v>
      </c>
      <c r="AA4851">
        <v>0</v>
      </c>
      <c r="AB4851">
        <v>0</v>
      </c>
      <c r="AC4851">
        <v>0</v>
      </c>
      <c r="AD4851">
        <v>0</v>
      </c>
      <c r="AE4851">
        <v>1</v>
      </c>
    </row>
    <row r="4852" spans="1:38" x14ac:dyDescent="0.15">
      <c r="A4852">
        <v>2573</v>
      </c>
      <c r="B4852">
        <v>94</v>
      </c>
      <c r="C4852">
        <v>27</v>
      </c>
      <c r="D4852" s="17">
        <v>2003</v>
      </c>
      <c r="E4852" s="17">
        <v>7</v>
      </c>
      <c r="F4852" s="17">
        <v>2</v>
      </c>
      <c r="G4852" s="40">
        <f t="shared" si="592"/>
        <v>37804</v>
      </c>
      <c r="H4852">
        <f t="shared" si="593"/>
        <v>27</v>
      </c>
      <c r="I4852" s="38">
        <v>0</v>
      </c>
      <c r="J4852" s="38">
        <v>0.44791666666666669</v>
      </c>
      <c r="K4852">
        <v>2007</v>
      </c>
      <c r="L4852">
        <v>34</v>
      </c>
      <c r="O4852">
        <v>8</v>
      </c>
      <c r="P4852">
        <v>3</v>
      </c>
      <c r="Q4852">
        <v>2</v>
      </c>
      <c r="T4852">
        <v>2</v>
      </c>
      <c r="W4852" s="41" t="s">
        <v>118</v>
      </c>
      <c r="X4852">
        <v>0</v>
      </c>
      <c r="Y4852">
        <v>1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</row>
    <row r="4853" spans="1:38" x14ac:dyDescent="0.15">
      <c r="A4853">
        <v>2575</v>
      </c>
      <c r="B4853">
        <v>94</v>
      </c>
      <c r="C4853">
        <v>27</v>
      </c>
      <c r="D4853" s="17">
        <v>2003</v>
      </c>
      <c r="E4853" s="17">
        <v>7</v>
      </c>
      <c r="F4853" s="17">
        <v>2</v>
      </c>
      <c r="G4853" s="40">
        <f t="shared" si="592"/>
        <v>37804</v>
      </c>
      <c r="H4853">
        <f t="shared" si="593"/>
        <v>27</v>
      </c>
      <c r="I4853" s="38">
        <v>0</v>
      </c>
      <c r="J4853" s="38">
        <v>0.4597222222222222</v>
      </c>
      <c r="K4853">
        <v>4253</v>
      </c>
      <c r="N4853">
        <v>48</v>
      </c>
      <c r="O4853">
        <v>8</v>
      </c>
      <c r="P4853">
        <v>3</v>
      </c>
      <c r="Q4853">
        <v>2</v>
      </c>
      <c r="R4853">
        <v>39.4</v>
      </c>
      <c r="S4853">
        <v>1</v>
      </c>
      <c r="T4853">
        <v>2</v>
      </c>
      <c r="W4853" s="41" t="s">
        <v>50</v>
      </c>
      <c r="X4853">
        <v>2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0</v>
      </c>
      <c r="AE4853">
        <v>1</v>
      </c>
    </row>
    <row r="4854" spans="1:38" x14ac:dyDescent="0.15">
      <c r="A4854">
        <v>2581</v>
      </c>
      <c r="B4854">
        <v>94</v>
      </c>
      <c r="C4854">
        <v>27</v>
      </c>
      <c r="D4854" s="17">
        <v>2003</v>
      </c>
      <c r="E4854" s="17">
        <v>7</v>
      </c>
      <c r="F4854" s="17">
        <v>3</v>
      </c>
      <c r="G4854" s="40">
        <f t="shared" si="592"/>
        <v>37805</v>
      </c>
      <c r="H4854">
        <f t="shared" si="593"/>
        <v>27</v>
      </c>
      <c r="I4854" s="38">
        <v>0</v>
      </c>
      <c r="J4854" s="38">
        <v>0.3576388888888889</v>
      </c>
      <c r="L4854">
        <v>33</v>
      </c>
      <c r="O4854">
        <v>8</v>
      </c>
      <c r="P4854">
        <v>3</v>
      </c>
      <c r="Q4854">
        <v>2</v>
      </c>
      <c r="R4854">
        <v>37.200000000000003</v>
      </c>
      <c r="S4854">
        <v>0</v>
      </c>
      <c r="T4854">
        <v>2</v>
      </c>
      <c r="W4854" s="41" t="s">
        <v>118</v>
      </c>
      <c r="X4854">
        <v>0</v>
      </c>
      <c r="Y4854">
        <v>1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</row>
    <row r="4855" spans="1:38" x14ac:dyDescent="0.15">
      <c r="A4855">
        <v>2338</v>
      </c>
      <c r="B4855">
        <v>86</v>
      </c>
      <c r="C4855">
        <v>27</v>
      </c>
      <c r="D4855" s="17">
        <v>2003</v>
      </c>
      <c r="E4855" s="17">
        <v>7</v>
      </c>
      <c r="F4855" s="17">
        <v>3</v>
      </c>
      <c r="G4855" s="40">
        <f t="shared" si="592"/>
        <v>37805</v>
      </c>
      <c r="H4855">
        <f t="shared" si="593"/>
        <v>27</v>
      </c>
      <c r="I4855" s="38">
        <v>0</v>
      </c>
      <c r="J4855" s="38">
        <v>0.42708333333333331</v>
      </c>
      <c r="K4855">
        <v>4348</v>
      </c>
      <c r="L4855">
        <v>39</v>
      </c>
      <c r="O4855">
        <v>8</v>
      </c>
      <c r="P4855">
        <v>3</v>
      </c>
      <c r="Q4855">
        <v>2</v>
      </c>
      <c r="T4855">
        <v>2</v>
      </c>
      <c r="W4855" s="41" t="s">
        <v>278</v>
      </c>
      <c r="X4855">
        <v>1</v>
      </c>
      <c r="Y4855">
        <v>0</v>
      </c>
      <c r="Z4855">
        <v>1</v>
      </c>
      <c r="AA4855">
        <v>0</v>
      </c>
      <c r="AB4855">
        <v>0</v>
      </c>
      <c r="AC4855">
        <v>0</v>
      </c>
      <c r="AD4855">
        <v>0</v>
      </c>
      <c r="AE4855">
        <v>1</v>
      </c>
    </row>
    <row r="4856" spans="1:38" x14ac:dyDescent="0.15">
      <c r="A4856">
        <v>2582</v>
      </c>
      <c r="B4856">
        <v>94</v>
      </c>
      <c r="C4856">
        <v>27</v>
      </c>
      <c r="D4856" s="17">
        <v>2003</v>
      </c>
      <c r="E4856" s="17">
        <v>7</v>
      </c>
      <c r="F4856" s="17">
        <v>3</v>
      </c>
      <c r="G4856" s="40">
        <f t="shared" si="592"/>
        <v>37805</v>
      </c>
      <c r="H4856">
        <f t="shared" si="593"/>
        <v>27</v>
      </c>
      <c r="I4856" s="38">
        <v>9</v>
      </c>
      <c r="J4856" s="38">
        <v>9</v>
      </c>
      <c r="K4856">
        <v>4256</v>
      </c>
      <c r="L4856">
        <v>35</v>
      </c>
      <c r="O4856">
        <v>8</v>
      </c>
      <c r="P4856">
        <v>3</v>
      </c>
      <c r="Q4856">
        <v>2</v>
      </c>
      <c r="R4856">
        <v>37.299999999999997</v>
      </c>
      <c r="S4856">
        <v>0</v>
      </c>
      <c r="T4856">
        <v>2</v>
      </c>
      <c r="W4856" s="41" t="s">
        <v>51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</row>
    <row r="4857" spans="1:38" x14ac:dyDescent="0.15">
      <c r="A4857">
        <v>1450</v>
      </c>
      <c r="B4857">
        <v>52</v>
      </c>
      <c r="C4857">
        <v>26</v>
      </c>
      <c r="D4857" s="17">
        <v>2004</v>
      </c>
      <c r="E4857" s="17">
        <v>6</v>
      </c>
      <c r="F4857" s="17">
        <v>29</v>
      </c>
      <c r="G4857" s="40">
        <f t="shared" si="592"/>
        <v>38167</v>
      </c>
      <c r="H4857">
        <f t="shared" si="593"/>
        <v>27</v>
      </c>
      <c r="I4857" s="38">
        <v>0</v>
      </c>
      <c r="J4857" s="38">
        <v>0.44236111111111115</v>
      </c>
      <c r="L4857">
        <v>45</v>
      </c>
      <c r="O4857">
        <v>8</v>
      </c>
      <c r="P4857">
        <v>3</v>
      </c>
      <c r="Q4857">
        <v>1</v>
      </c>
      <c r="T4857">
        <v>2</v>
      </c>
      <c r="W4857" s="41" t="s">
        <v>22</v>
      </c>
      <c r="X4857">
        <v>0</v>
      </c>
      <c r="Y4857">
        <v>1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</row>
    <row r="4858" spans="1:38" x14ac:dyDescent="0.15">
      <c r="A4858">
        <v>1449</v>
      </c>
      <c r="B4858">
        <v>52</v>
      </c>
      <c r="C4858">
        <v>26</v>
      </c>
      <c r="D4858" s="19">
        <v>2004</v>
      </c>
      <c r="E4858" s="19">
        <v>6</v>
      </c>
      <c r="F4858" s="19">
        <v>29</v>
      </c>
      <c r="G4858" s="40">
        <f t="shared" si="592"/>
        <v>38167</v>
      </c>
      <c r="H4858">
        <f t="shared" si="593"/>
        <v>27</v>
      </c>
      <c r="I4858" s="38">
        <v>0</v>
      </c>
      <c r="J4858" s="38">
        <v>0.41805555555555557</v>
      </c>
      <c r="K4858">
        <v>6293</v>
      </c>
      <c r="L4858">
        <v>30</v>
      </c>
      <c r="O4858">
        <v>8</v>
      </c>
      <c r="P4858">
        <v>3</v>
      </c>
      <c r="Q4858">
        <v>1</v>
      </c>
      <c r="W4858" s="41" t="s">
        <v>118</v>
      </c>
      <c r="X4858">
        <v>0</v>
      </c>
      <c r="Y4858">
        <v>1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</row>
    <row r="4859" spans="1:38" x14ac:dyDescent="0.15">
      <c r="A4859">
        <v>3991</v>
      </c>
      <c r="B4859">
        <v>174</v>
      </c>
      <c r="C4859">
        <v>27</v>
      </c>
      <c r="D4859" s="17">
        <v>2008</v>
      </c>
      <c r="E4859" s="17">
        <v>7</v>
      </c>
      <c r="F4859" s="17">
        <v>1</v>
      </c>
      <c r="G4859" s="40">
        <f t="shared" si="592"/>
        <v>39630</v>
      </c>
      <c r="H4859">
        <f t="shared" si="593"/>
        <v>27</v>
      </c>
      <c r="I4859" s="29">
        <v>0.45833333333333331</v>
      </c>
      <c r="J4859" s="29">
        <v>0.45833333333333331</v>
      </c>
      <c r="K4859">
        <v>8155</v>
      </c>
      <c r="N4859">
        <v>40</v>
      </c>
      <c r="O4859">
        <v>8</v>
      </c>
      <c r="P4859">
        <v>3</v>
      </c>
      <c r="Q4859">
        <v>2</v>
      </c>
      <c r="R4859">
        <v>36.6</v>
      </c>
      <c r="S4859">
        <v>0</v>
      </c>
      <c r="W4859" s="41" t="s">
        <v>50</v>
      </c>
      <c r="X4859">
        <v>0</v>
      </c>
      <c r="Y4859">
        <v>1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</row>
    <row r="4860" spans="1:38" x14ac:dyDescent="0.15">
      <c r="A4860">
        <v>4000</v>
      </c>
      <c r="B4860">
        <v>174</v>
      </c>
      <c r="C4860">
        <v>27</v>
      </c>
      <c r="D4860" s="17">
        <v>2008</v>
      </c>
      <c r="E4860" s="17">
        <v>7</v>
      </c>
      <c r="F4860" s="17">
        <v>2</v>
      </c>
      <c r="G4860" s="40">
        <f t="shared" si="592"/>
        <v>39631</v>
      </c>
      <c r="H4860">
        <f t="shared" si="593"/>
        <v>27</v>
      </c>
      <c r="I4860" s="29">
        <v>0.47847222222222219</v>
      </c>
      <c r="J4860" s="29">
        <v>0.47847222222222219</v>
      </c>
      <c r="N4860">
        <v>40</v>
      </c>
      <c r="O4860">
        <v>8</v>
      </c>
      <c r="P4860">
        <v>3</v>
      </c>
      <c r="Q4860">
        <v>1</v>
      </c>
      <c r="T4860">
        <v>3</v>
      </c>
      <c r="W4860" s="41" t="s">
        <v>118</v>
      </c>
      <c r="X4860">
        <v>0</v>
      </c>
      <c r="Y4860">
        <v>1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</row>
    <row r="4861" spans="1:38" x14ac:dyDescent="0.15">
      <c r="A4861">
        <v>3993</v>
      </c>
      <c r="B4861">
        <v>174</v>
      </c>
      <c r="C4861">
        <v>27</v>
      </c>
      <c r="D4861" s="17">
        <v>2008</v>
      </c>
      <c r="E4861" s="17">
        <v>7</v>
      </c>
      <c r="F4861" s="17">
        <v>2</v>
      </c>
      <c r="G4861" s="40">
        <f t="shared" si="592"/>
        <v>39631</v>
      </c>
      <c r="H4861">
        <f t="shared" si="593"/>
        <v>27</v>
      </c>
      <c r="I4861" s="29">
        <v>0.38263888888888892</v>
      </c>
      <c r="J4861" s="29">
        <v>0.38263888888888886</v>
      </c>
      <c r="N4861">
        <v>40</v>
      </c>
      <c r="O4861">
        <v>8</v>
      </c>
      <c r="P4861">
        <v>3</v>
      </c>
      <c r="Q4861">
        <v>2</v>
      </c>
      <c r="T4861">
        <v>3</v>
      </c>
      <c r="W4861" s="41" t="s">
        <v>118</v>
      </c>
      <c r="X4861">
        <v>4</v>
      </c>
      <c r="Y4861">
        <v>0</v>
      </c>
      <c r="Z4861">
        <v>0</v>
      </c>
      <c r="AA4861">
        <v>0</v>
      </c>
      <c r="AB4861">
        <v>0</v>
      </c>
      <c r="AC4861">
        <v>1</v>
      </c>
      <c r="AD4861">
        <v>0</v>
      </c>
      <c r="AE4861">
        <v>1</v>
      </c>
    </row>
    <row r="4862" spans="1:38" x14ac:dyDescent="0.15">
      <c r="A4862">
        <v>3997</v>
      </c>
      <c r="B4862">
        <v>174</v>
      </c>
      <c r="C4862">
        <v>27</v>
      </c>
      <c r="D4862" s="17">
        <v>2008</v>
      </c>
      <c r="E4862" s="17">
        <v>7</v>
      </c>
      <c r="F4862" s="17">
        <v>2</v>
      </c>
      <c r="G4862" s="40">
        <f t="shared" si="592"/>
        <v>39631</v>
      </c>
      <c r="H4862">
        <f t="shared" si="593"/>
        <v>27</v>
      </c>
      <c r="I4862" s="29">
        <v>0.44027777777777777</v>
      </c>
      <c r="J4862" s="29">
        <v>0.44027777777777777</v>
      </c>
      <c r="N4862">
        <v>40</v>
      </c>
      <c r="O4862">
        <v>8</v>
      </c>
      <c r="P4862">
        <v>3</v>
      </c>
      <c r="Q4862">
        <v>2</v>
      </c>
      <c r="T4862">
        <v>3</v>
      </c>
      <c r="W4862" s="41" t="s">
        <v>118</v>
      </c>
      <c r="X4862">
        <v>0</v>
      </c>
      <c r="Y4862">
        <v>1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</row>
    <row r="4863" spans="1:38" x14ac:dyDescent="0.15">
      <c r="A4863">
        <v>4003</v>
      </c>
      <c r="B4863">
        <v>174</v>
      </c>
      <c r="C4863">
        <v>27</v>
      </c>
      <c r="D4863" s="19">
        <v>2008</v>
      </c>
      <c r="E4863" s="19">
        <v>7</v>
      </c>
      <c r="F4863" s="19">
        <v>3</v>
      </c>
      <c r="G4863" s="40">
        <f t="shared" si="592"/>
        <v>39632</v>
      </c>
      <c r="H4863">
        <f t="shared" si="593"/>
        <v>27</v>
      </c>
      <c r="I4863" s="29">
        <v>0.39583333333333331</v>
      </c>
      <c r="J4863" s="29">
        <v>0.39583333333333331</v>
      </c>
      <c r="K4863">
        <v>8159</v>
      </c>
      <c r="N4863">
        <v>30</v>
      </c>
      <c r="O4863">
        <v>8</v>
      </c>
      <c r="P4863">
        <v>3</v>
      </c>
      <c r="Q4863">
        <v>2</v>
      </c>
      <c r="T4863">
        <v>3</v>
      </c>
      <c r="W4863" s="41" t="s">
        <v>278</v>
      </c>
      <c r="X4863">
        <v>0</v>
      </c>
      <c r="Y4863">
        <v>1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</row>
    <row r="4864" spans="1:38" x14ac:dyDescent="0.15">
      <c r="A4864">
        <v>4002</v>
      </c>
      <c r="B4864">
        <v>174</v>
      </c>
      <c r="C4864">
        <v>27</v>
      </c>
      <c r="D4864" s="17">
        <v>2008</v>
      </c>
      <c r="E4864" s="17">
        <v>7</v>
      </c>
      <c r="F4864" s="17">
        <v>3</v>
      </c>
      <c r="G4864" s="40">
        <f t="shared" si="592"/>
        <v>39632</v>
      </c>
      <c r="H4864">
        <f t="shared" si="593"/>
        <v>27</v>
      </c>
      <c r="I4864" s="29">
        <v>0.37083333333333335</v>
      </c>
      <c r="J4864" s="29">
        <v>0.37083333333333329</v>
      </c>
      <c r="N4864">
        <v>40</v>
      </c>
      <c r="O4864">
        <v>8</v>
      </c>
      <c r="P4864">
        <v>3</v>
      </c>
      <c r="Q4864">
        <v>1</v>
      </c>
      <c r="W4864" s="41" t="s">
        <v>118</v>
      </c>
      <c r="X4864">
        <v>1</v>
      </c>
      <c r="Y4864">
        <v>0</v>
      </c>
      <c r="Z4864">
        <v>1</v>
      </c>
      <c r="AA4864">
        <v>0</v>
      </c>
      <c r="AB4864">
        <v>0</v>
      </c>
      <c r="AC4864">
        <v>0</v>
      </c>
      <c r="AD4864">
        <v>0</v>
      </c>
      <c r="AE4864">
        <v>1</v>
      </c>
      <c r="AK4864">
        <v>7</v>
      </c>
      <c r="AL4864">
        <v>505</v>
      </c>
    </row>
    <row r="4865" spans="1:39" x14ac:dyDescent="0.15">
      <c r="A4865">
        <v>4831</v>
      </c>
      <c r="B4865">
        <v>203</v>
      </c>
      <c r="C4865">
        <v>26</v>
      </c>
      <c r="D4865" s="17">
        <v>2009</v>
      </c>
      <c r="E4865" s="17">
        <v>6</v>
      </c>
      <c r="F4865" s="17">
        <v>29</v>
      </c>
      <c r="G4865" s="40">
        <f t="shared" si="592"/>
        <v>39993</v>
      </c>
      <c r="H4865">
        <f t="shared" si="593"/>
        <v>27</v>
      </c>
      <c r="I4865" s="29">
        <v>0.3923611111111111</v>
      </c>
      <c r="J4865" s="29">
        <v>0.3923611111111111</v>
      </c>
      <c r="K4865">
        <v>8760</v>
      </c>
      <c r="N4865">
        <v>40</v>
      </c>
      <c r="O4865">
        <v>8</v>
      </c>
      <c r="P4865">
        <v>3</v>
      </c>
      <c r="Q4865">
        <v>1</v>
      </c>
      <c r="W4865" s="41" t="s">
        <v>118</v>
      </c>
      <c r="X4865">
        <v>0</v>
      </c>
      <c r="Y4865">
        <v>1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</row>
    <row r="4866" spans="1:39" x14ac:dyDescent="0.15">
      <c r="A4866">
        <v>4844</v>
      </c>
      <c r="B4866">
        <v>203</v>
      </c>
      <c r="C4866">
        <v>26</v>
      </c>
      <c r="D4866" s="17">
        <v>2009</v>
      </c>
      <c r="E4866" s="17">
        <v>6</v>
      </c>
      <c r="F4866" s="17">
        <v>30</v>
      </c>
      <c r="G4866" s="40">
        <f t="shared" si="592"/>
        <v>39994</v>
      </c>
      <c r="H4866">
        <f t="shared" si="593"/>
        <v>27</v>
      </c>
      <c r="I4866" s="29">
        <v>0.43055555555555558</v>
      </c>
      <c r="J4866" s="29">
        <v>0.43055555555555558</v>
      </c>
      <c r="K4866">
        <v>8765</v>
      </c>
      <c r="N4866">
        <v>30</v>
      </c>
      <c r="O4866">
        <v>8</v>
      </c>
      <c r="P4866">
        <v>3</v>
      </c>
      <c r="Q4866">
        <v>2</v>
      </c>
      <c r="T4866">
        <v>4</v>
      </c>
      <c r="W4866" s="41" t="s">
        <v>118</v>
      </c>
      <c r="X4866">
        <v>1</v>
      </c>
      <c r="Y4866">
        <v>0</v>
      </c>
      <c r="Z4866">
        <v>1</v>
      </c>
      <c r="AA4866">
        <v>0</v>
      </c>
      <c r="AB4866">
        <v>0</v>
      </c>
      <c r="AC4866">
        <v>0</v>
      </c>
      <c r="AD4866">
        <v>0</v>
      </c>
      <c r="AE4866">
        <v>1</v>
      </c>
    </row>
    <row r="4867" spans="1:39" x14ac:dyDescent="0.15">
      <c r="A4867">
        <v>4848</v>
      </c>
      <c r="B4867">
        <v>203</v>
      </c>
      <c r="C4867">
        <v>26</v>
      </c>
      <c r="D4867" s="17">
        <v>2009</v>
      </c>
      <c r="E4867" s="17">
        <v>6</v>
      </c>
      <c r="F4867" s="17">
        <v>30</v>
      </c>
      <c r="G4867" s="40">
        <f t="shared" si="592"/>
        <v>39994</v>
      </c>
      <c r="H4867">
        <f t="shared" si="593"/>
        <v>27</v>
      </c>
      <c r="I4867" s="29">
        <v>0.47916666666666669</v>
      </c>
      <c r="J4867" s="29">
        <v>0.47916666666666663</v>
      </c>
      <c r="N4867">
        <v>30</v>
      </c>
      <c r="O4867">
        <v>8</v>
      </c>
      <c r="P4867">
        <v>3</v>
      </c>
      <c r="Q4867">
        <v>2</v>
      </c>
      <c r="R4867">
        <v>37</v>
      </c>
      <c r="S4867">
        <v>0</v>
      </c>
      <c r="W4867" s="41" t="s">
        <v>118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1</v>
      </c>
    </row>
    <row r="4868" spans="1:39" x14ac:dyDescent="0.15">
      <c r="A4868">
        <v>4850</v>
      </c>
      <c r="B4868">
        <v>203</v>
      </c>
      <c r="C4868">
        <v>26</v>
      </c>
      <c r="D4868" s="17">
        <v>2009</v>
      </c>
      <c r="E4868" s="17">
        <v>6</v>
      </c>
      <c r="F4868" s="17">
        <v>30</v>
      </c>
      <c r="G4868" s="40">
        <f t="shared" si="592"/>
        <v>39994</v>
      </c>
      <c r="H4868">
        <f t="shared" si="593"/>
        <v>27</v>
      </c>
      <c r="I4868" s="29">
        <v>0.50277777777777777</v>
      </c>
      <c r="J4868" s="29">
        <v>0.50277777777777777</v>
      </c>
      <c r="N4868">
        <v>30</v>
      </c>
      <c r="O4868">
        <v>8</v>
      </c>
      <c r="P4868">
        <v>3</v>
      </c>
      <c r="Q4868">
        <v>1</v>
      </c>
      <c r="W4868" s="41" t="s">
        <v>50</v>
      </c>
      <c r="X4868">
        <v>0</v>
      </c>
      <c r="Y4868">
        <v>1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</row>
    <row r="4869" spans="1:39" x14ac:dyDescent="0.15">
      <c r="A4869">
        <v>4795</v>
      </c>
      <c r="B4869" s="2">
        <v>202</v>
      </c>
      <c r="C4869">
        <v>27</v>
      </c>
      <c r="D4869" s="17">
        <v>2009</v>
      </c>
      <c r="E4869" s="17">
        <v>7</v>
      </c>
      <c r="F4869" s="17">
        <v>1</v>
      </c>
      <c r="G4869" s="40">
        <f t="shared" si="592"/>
        <v>39995</v>
      </c>
      <c r="H4869">
        <f t="shared" si="593"/>
        <v>27</v>
      </c>
      <c r="I4869" s="29">
        <v>0.36319444444444443</v>
      </c>
      <c r="J4869" s="29">
        <v>0.36319444444444443</v>
      </c>
      <c r="N4869">
        <v>30</v>
      </c>
      <c r="O4869">
        <v>8</v>
      </c>
      <c r="P4869">
        <v>3</v>
      </c>
      <c r="Q4869">
        <v>2</v>
      </c>
      <c r="W4869" s="41" t="s">
        <v>49</v>
      </c>
      <c r="X4869">
        <v>1</v>
      </c>
      <c r="Y4869">
        <v>0</v>
      </c>
      <c r="Z4869">
        <v>1</v>
      </c>
      <c r="AA4869">
        <v>0</v>
      </c>
      <c r="AB4869">
        <v>0</v>
      </c>
      <c r="AC4869">
        <v>0</v>
      </c>
      <c r="AD4869">
        <v>0</v>
      </c>
      <c r="AE4869">
        <v>1</v>
      </c>
    </row>
    <row r="4870" spans="1:39" x14ac:dyDescent="0.15">
      <c r="A4870">
        <v>4810</v>
      </c>
      <c r="B4870" s="2">
        <v>202</v>
      </c>
      <c r="C4870">
        <v>27</v>
      </c>
      <c r="D4870" s="19">
        <v>2009</v>
      </c>
      <c r="E4870" s="19">
        <v>7</v>
      </c>
      <c r="F4870" s="19">
        <v>2</v>
      </c>
      <c r="G4870" s="40">
        <f t="shared" si="592"/>
        <v>39996</v>
      </c>
      <c r="H4870">
        <f t="shared" si="593"/>
        <v>27</v>
      </c>
      <c r="I4870" s="29">
        <v>0.4375</v>
      </c>
      <c r="J4870" s="29">
        <v>0.4375</v>
      </c>
      <c r="N4870">
        <v>40</v>
      </c>
      <c r="O4870">
        <v>8</v>
      </c>
      <c r="P4870">
        <v>3</v>
      </c>
      <c r="Q4870">
        <v>1</v>
      </c>
      <c r="W4870" s="41" t="s">
        <v>118</v>
      </c>
      <c r="X4870">
        <v>1</v>
      </c>
      <c r="Y4870">
        <v>0</v>
      </c>
      <c r="Z4870">
        <v>1</v>
      </c>
      <c r="AA4870">
        <v>0</v>
      </c>
      <c r="AB4870">
        <v>0</v>
      </c>
      <c r="AC4870">
        <v>0</v>
      </c>
      <c r="AD4870">
        <v>0</v>
      </c>
      <c r="AE4870">
        <v>1</v>
      </c>
    </row>
    <row r="4871" spans="1:39" x14ac:dyDescent="0.15">
      <c r="A4871">
        <v>2547</v>
      </c>
      <c r="B4871">
        <v>93</v>
      </c>
      <c r="C4871">
        <v>28</v>
      </c>
      <c r="D4871" s="17">
        <v>2003</v>
      </c>
      <c r="E4871" s="17">
        <v>7</v>
      </c>
      <c r="F4871" s="17">
        <v>8</v>
      </c>
      <c r="G4871" s="40">
        <f t="shared" ref="G4871:G4890" si="594">DATE(D4871,E4871,F4871)</f>
        <v>37810</v>
      </c>
      <c r="H4871">
        <f t="shared" ref="H4871:H4890" si="595">INT((G4871-DATE(YEAR(G4871-WEEKDAY(G4871-1)+4),1,3)+WEEKDAY(DATE(YEAR(G4871-WEEKDAY(G4871-1)+4),1,3))+5)/7)</f>
        <v>28</v>
      </c>
      <c r="I4871" s="38">
        <v>0</v>
      </c>
      <c r="J4871" s="38">
        <v>0.41875000000000001</v>
      </c>
      <c r="K4871">
        <v>4272</v>
      </c>
      <c r="N4871">
        <v>48</v>
      </c>
      <c r="O4871">
        <v>8</v>
      </c>
      <c r="P4871">
        <v>3</v>
      </c>
      <c r="Q4871">
        <v>2</v>
      </c>
      <c r="R4871">
        <v>36</v>
      </c>
      <c r="S4871">
        <v>0</v>
      </c>
      <c r="T4871">
        <v>2</v>
      </c>
      <c r="W4871" s="41" t="s">
        <v>118</v>
      </c>
      <c r="X4871">
        <v>3</v>
      </c>
      <c r="Y4871">
        <v>0</v>
      </c>
      <c r="Z4871">
        <v>0</v>
      </c>
      <c r="AA4871">
        <v>0</v>
      </c>
      <c r="AB4871">
        <v>1</v>
      </c>
      <c r="AC4871">
        <v>0</v>
      </c>
      <c r="AD4871">
        <v>0</v>
      </c>
      <c r="AE4871">
        <v>1</v>
      </c>
    </row>
    <row r="4872" spans="1:39" x14ac:dyDescent="0.15">
      <c r="A4872">
        <v>2502</v>
      </c>
      <c r="B4872">
        <v>92</v>
      </c>
      <c r="C4872">
        <v>28</v>
      </c>
      <c r="D4872" s="19">
        <v>2003</v>
      </c>
      <c r="E4872" s="19">
        <v>7</v>
      </c>
      <c r="F4872" s="19">
        <v>9</v>
      </c>
      <c r="G4872" s="40">
        <f t="shared" si="594"/>
        <v>37811</v>
      </c>
      <c r="H4872">
        <f t="shared" si="595"/>
        <v>28</v>
      </c>
      <c r="I4872" s="38">
        <v>0</v>
      </c>
      <c r="J4872" s="38">
        <v>0.47361111111111115</v>
      </c>
      <c r="K4872">
        <v>4281</v>
      </c>
      <c r="L4872">
        <v>48</v>
      </c>
      <c r="O4872">
        <v>8</v>
      </c>
      <c r="P4872">
        <v>3</v>
      </c>
      <c r="Q4872">
        <v>2</v>
      </c>
      <c r="R4872">
        <v>38.5</v>
      </c>
      <c r="S4872">
        <v>1</v>
      </c>
      <c r="T4872">
        <v>2</v>
      </c>
      <c r="W4872" s="41" t="s">
        <v>118</v>
      </c>
      <c r="X4872">
        <v>3</v>
      </c>
      <c r="Y4872">
        <v>0</v>
      </c>
      <c r="Z4872">
        <v>0</v>
      </c>
      <c r="AA4872">
        <v>0</v>
      </c>
      <c r="AB4872">
        <v>1</v>
      </c>
      <c r="AC4872">
        <v>0</v>
      </c>
      <c r="AD4872">
        <v>0</v>
      </c>
      <c r="AE4872">
        <v>1</v>
      </c>
    </row>
    <row r="4873" spans="1:39" x14ac:dyDescent="0.15">
      <c r="A4873">
        <v>2500</v>
      </c>
      <c r="B4873">
        <v>92</v>
      </c>
      <c r="C4873">
        <v>28</v>
      </c>
      <c r="D4873" s="17">
        <v>2003</v>
      </c>
      <c r="E4873" s="17">
        <v>7</v>
      </c>
      <c r="F4873" s="17">
        <v>9</v>
      </c>
      <c r="G4873" s="40">
        <f t="shared" si="594"/>
        <v>37811</v>
      </c>
      <c r="H4873">
        <f t="shared" si="595"/>
        <v>28</v>
      </c>
      <c r="I4873" s="38">
        <v>0</v>
      </c>
      <c r="J4873" s="38">
        <v>0.4201388888888889</v>
      </c>
      <c r="K4873">
        <v>4279</v>
      </c>
      <c r="L4873">
        <v>46</v>
      </c>
      <c r="O4873">
        <v>8</v>
      </c>
      <c r="P4873">
        <v>3</v>
      </c>
      <c r="Q4873">
        <v>1</v>
      </c>
      <c r="R4873">
        <v>35.6</v>
      </c>
      <c r="S4873">
        <v>0</v>
      </c>
      <c r="T4873">
        <v>2</v>
      </c>
      <c r="W4873" s="41" t="s">
        <v>43</v>
      </c>
      <c r="X4873">
        <v>0</v>
      </c>
      <c r="Y4873">
        <v>1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</row>
    <row r="4874" spans="1:39" x14ac:dyDescent="0.15">
      <c r="A4874">
        <v>2517</v>
      </c>
      <c r="B4874">
        <v>92</v>
      </c>
      <c r="C4874">
        <v>28</v>
      </c>
      <c r="D4874" s="19">
        <v>2003</v>
      </c>
      <c r="E4874" s="19">
        <v>7</v>
      </c>
      <c r="F4874" s="19">
        <v>11</v>
      </c>
      <c r="G4874" s="40">
        <f t="shared" si="594"/>
        <v>37813</v>
      </c>
      <c r="H4874">
        <f t="shared" si="595"/>
        <v>28</v>
      </c>
      <c r="I4874" s="38">
        <v>0</v>
      </c>
      <c r="J4874" s="38">
        <v>0.37847222222222227</v>
      </c>
      <c r="K4874">
        <v>2794</v>
      </c>
      <c r="L4874">
        <v>44</v>
      </c>
      <c r="O4874">
        <v>8</v>
      </c>
      <c r="P4874">
        <v>3</v>
      </c>
      <c r="Q4874">
        <v>2</v>
      </c>
      <c r="T4874">
        <v>2</v>
      </c>
      <c r="W4874" s="41" t="s">
        <v>118</v>
      </c>
      <c r="X4874">
        <v>2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0</v>
      </c>
      <c r="AE4874">
        <v>1</v>
      </c>
    </row>
    <row r="4875" spans="1:39" x14ac:dyDescent="0.15">
      <c r="A4875">
        <v>2520</v>
      </c>
      <c r="B4875">
        <v>92</v>
      </c>
      <c r="C4875">
        <v>28</v>
      </c>
      <c r="D4875" s="17">
        <v>2003</v>
      </c>
      <c r="E4875" s="17">
        <v>7</v>
      </c>
      <c r="F4875" s="17">
        <v>11</v>
      </c>
      <c r="G4875" s="40">
        <f t="shared" si="594"/>
        <v>37813</v>
      </c>
      <c r="H4875">
        <f t="shared" si="595"/>
        <v>28</v>
      </c>
      <c r="I4875" s="38"/>
      <c r="J4875" s="38"/>
      <c r="K4875">
        <v>3639</v>
      </c>
      <c r="N4875">
        <v>38</v>
      </c>
      <c r="O4875">
        <v>8</v>
      </c>
      <c r="P4875">
        <v>3</v>
      </c>
      <c r="Q4875">
        <v>2</v>
      </c>
      <c r="R4875">
        <v>37.1</v>
      </c>
      <c r="S4875">
        <v>0</v>
      </c>
      <c r="T4875">
        <v>2</v>
      </c>
      <c r="W4875" s="41" t="s">
        <v>50</v>
      </c>
      <c r="X4875">
        <v>1</v>
      </c>
      <c r="Y4875">
        <v>0</v>
      </c>
      <c r="Z4875">
        <v>1</v>
      </c>
      <c r="AA4875">
        <v>0</v>
      </c>
      <c r="AB4875">
        <v>0</v>
      </c>
      <c r="AC4875">
        <v>0</v>
      </c>
      <c r="AD4875">
        <v>0</v>
      </c>
      <c r="AE4875">
        <v>1</v>
      </c>
      <c r="AM4875" t="s">
        <v>2920</v>
      </c>
    </row>
    <row r="4876" spans="1:39" x14ac:dyDescent="0.15">
      <c r="A4876">
        <v>2521</v>
      </c>
      <c r="B4876">
        <v>92</v>
      </c>
      <c r="C4876">
        <v>28</v>
      </c>
      <c r="D4876" s="17">
        <v>2003</v>
      </c>
      <c r="E4876" s="17">
        <v>7</v>
      </c>
      <c r="F4876" s="17">
        <v>11</v>
      </c>
      <c r="G4876" s="40">
        <f t="shared" si="594"/>
        <v>37813</v>
      </c>
      <c r="H4876">
        <f t="shared" si="595"/>
        <v>28</v>
      </c>
      <c r="I4876" s="38">
        <v>0</v>
      </c>
      <c r="J4876" s="38">
        <v>0.37638888888888888</v>
      </c>
      <c r="K4876">
        <v>2</v>
      </c>
      <c r="L4876">
        <v>46</v>
      </c>
      <c r="O4876">
        <v>8</v>
      </c>
      <c r="P4876">
        <v>3</v>
      </c>
      <c r="Q4876">
        <v>1</v>
      </c>
      <c r="W4876" s="41" t="s">
        <v>50</v>
      </c>
      <c r="X4876">
        <v>1</v>
      </c>
      <c r="Y4876">
        <v>0</v>
      </c>
      <c r="Z4876">
        <v>1</v>
      </c>
      <c r="AA4876">
        <v>0</v>
      </c>
      <c r="AB4876">
        <v>0</v>
      </c>
      <c r="AC4876">
        <v>0</v>
      </c>
      <c r="AD4876">
        <v>0</v>
      </c>
      <c r="AE4876">
        <v>1</v>
      </c>
    </row>
    <row r="4877" spans="1:39" x14ac:dyDescent="0.15">
      <c r="A4877">
        <v>2518</v>
      </c>
      <c r="B4877">
        <v>92</v>
      </c>
      <c r="C4877">
        <v>28</v>
      </c>
      <c r="D4877" s="17">
        <v>2003</v>
      </c>
      <c r="E4877" s="17">
        <v>7</v>
      </c>
      <c r="F4877" s="17">
        <v>11</v>
      </c>
      <c r="G4877" s="40">
        <f t="shared" si="594"/>
        <v>37813</v>
      </c>
      <c r="H4877">
        <f t="shared" si="595"/>
        <v>28</v>
      </c>
      <c r="I4877" s="38">
        <v>0</v>
      </c>
      <c r="J4877" s="38">
        <v>0.3756944444444445</v>
      </c>
      <c r="K4877">
        <v>4288</v>
      </c>
      <c r="N4877">
        <v>30</v>
      </c>
      <c r="O4877">
        <v>8</v>
      </c>
      <c r="P4877">
        <v>3</v>
      </c>
      <c r="Q4877">
        <v>2</v>
      </c>
      <c r="W4877" s="41" t="s">
        <v>49</v>
      </c>
      <c r="X4877">
        <v>1</v>
      </c>
      <c r="Y4877">
        <v>0</v>
      </c>
      <c r="Z4877">
        <v>1</v>
      </c>
      <c r="AA4877">
        <v>0</v>
      </c>
      <c r="AB4877">
        <v>0</v>
      </c>
      <c r="AC4877">
        <v>0</v>
      </c>
      <c r="AD4877">
        <v>0</v>
      </c>
      <c r="AE4877">
        <v>1</v>
      </c>
    </row>
    <row r="4878" spans="1:39" x14ac:dyDescent="0.15">
      <c r="A4878">
        <v>1481</v>
      </c>
      <c r="B4878">
        <v>53</v>
      </c>
      <c r="C4878">
        <v>27</v>
      </c>
      <c r="D4878" s="19">
        <v>2004</v>
      </c>
      <c r="E4878" s="19">
        <v>7</v>
      </c>
      <c r="F4878" s="19">
        <v>6</v>
      </c>
      <c r="G4878" s="40">
        <f t="shared" si="594"/>
        <v>38174</v>
      </c>
      <c r="H4878">
        <f t="shared" si="595"/>
        <v>28</v>
      </c>
      <c r="I4878" s="38">
        <v>0</v>
      </c>
      <c r="J4878" s="38">
        <v>0.37708333333333338</v>
      </c>
      <c r="K4878">
        <v>6293</v>
      </c>
      <c r="L4878">
        <v>30</v>
      </c>
      <c r="O4878">
        <v>8</v>
      </c>
      <c r="P4878">
        <v>3</v>
      </c>
      <c r="Q4878">
        <v>2</v>
      </c>
      <c r="T4878">
        <v>2</v>
      </c>
      <c r="W4878" s="41" t="s">
        <v>118</v>
      </c>
      <c r="X4878">
        <v>3</v>
      </c>
      <c r="Y4878">
        <v>0</v>
      </c>
      <c r="Z4878">
        <v>0</v>
      </c>
      <c r="AA4878">
        <v>0</v>
      </c>
      <c r="AB4878">
        <v>1</v>
      </c>
      <c r="AC4878">
        <v>0</v>
      </c>
      <c r="AD4878">
        <v>0</v>
      </c>
      <c r="AE4878">
        <v>1</v>
      </c>
    </row>
    <row r="4879" spans="1:39" x14ac:dyDescent="0.15">
      <c r="A4879">
        <v>4045</v>
      </c>
      <c r="B4879">
        <v>175</v>
      </c>
      <c r="C4879">
        <v>28</v>
      </c>
      <c r="D4879" s="17">
        <v>2008</v>
      </c>
      <c r="E4879" s="17">
        <v>7</v>
      </c>
      <c r="F4879" s="17">
        <v>9</v>
      </c>
      <c r="G4879" s="40">
        <f t="shared" si="594"/>
        <v>39638</v>
      </c>
      <c r="H4879">
        <f t="shared" si="595"/>
        <v>28</v>
      </c>
      <c r="I4879" s="20">
        <v>0.47916666666666669</v>
      </c>
      <c r="J4879" s="20">
        <v>0.47916666666666663</v>
      </c>
      <c r="K4879">
        <v>1852</v>
      </c>
      <c r="L4879">
        <v>32</v>
      </c>
      <c r="O4879">
        <v>8</v>
      </c>
      <c r="P4879">
        <v>3</v>
      </c>
      <c r="Q4879">
        <v>1</v>
      </c>
      <c r="T4879">
        <v>3</v>
      </c>
      <c r="W4879" s="41" t="s">
        <v>278</v>
      </c>
      <c r="X4879">
        <v>1</v>
      </c>
      <c r="Y4879">
        <v>0</v>
      </c>
      <c r="Z4879">
        <v>1</v>
      </c>
      <c r="AA4879">
        <v>0</v>
      </c>
      <c r="AB4879">
        <v>0</v>
      </c>
      <c r="AC4879">
        <v>0</v>
      </c>
      <c r="AD4879">
        <v>0</v>
      </c>
      <c r="AE4879">
        <v>1</v>
      </c>
    </row>
    <row r="4880" spans="1:39" x14ac:dyDescent="0.15">
      <c r="A4880">
        <v>4042</v>
      </c>
      <c r="B4880">
        <v>175</v>
      </c>
      <c r="C4880">
        <v>28</v>
      </c>
      <c r="D4880" s="17">
        <v>2008</v>
      </c>
      <c r="E4880" s="17">
        <v>7</v>
      </c>
      <c r="F4880" s="17">
        <v>9</v>
      </c>
      <c r="G4880" s="40">
        <f t="shared" si="594"/>
        <v>39638</v>
      </c>
      <c r="H4880">
        <f t="shared" si="595"/>
        <v>28</v>
      </c>
      <c r="I4880" s="20">
        <v>0.43402777777777773</v>
      </c>
      <c r="J4880" s="20">
        <v>0.43402777777777779</v>
      </c>
      <c r="N4880">
        <v>40</v>
      </c>
      <c r="O4880">
        <v>8</v>
      </c>
      <c r="P4880">
        <v>3</v>
      </c>
      <c r="Q4880">
        <v>1</v>
      </c>
      <c r="T4880">
        <v>3</v>
      </c>
      <c r="W4880" s="41" t="s">
        <v>50</v>
      </c>
      <c r="X4880">
        <v>0</v>
      </c>
      <c r="Y4880">
        <v>1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</row>
    <row r="4881" spans="1:31" x14ac:dyDescent="0.15">
      <c r="A4881">
        <v>4047</v>
      </c>
      <c r="B4881">
        <v>175</v>
      </c>
      <c r="C4881">
        <v>28</v>
      </c>
      <c r="D4881" s="17">
        <v>2008</v>
      </c>
      <c r="E4881" s="17">
        <v>7</v>
      </c>
      <c r="F4881" s="17">
        <v>9</v>
      </c>
      <c r="G4881" s="40">
        <f t="shared" si="594"/>
        <v>39638</v>
      </c>
      <c r="H4881">
        <f t="shared" si="595"/>
        <v>28</v>
      </c>
      <c r="I4881" s="20">
        <v>0.49722222222222223</v>
      </c>
      <c r="J4881" s="20">
        <v>0.49722222222222223</v>
      </c>
      <c r="N4881">
        <v>40</v>
      </c>
      <c r="O4881">
        <v>8</v>
      </c>
      <c r="P4881">
        <v>3</v>
      </c>
      <c r="Q4881">
        <v>1</v>
      </c>
      <c r="T4881">
        <v>3</v>
      </c>
      <c r="W4881" s="41" t="s">
        <v>49</v>
      </c>
      <c r="X4881">
        <v>1</v>
      </c>
      <c r="Y4881">
        <v>0</v>
      </c>
      <c r="Z4881">
        <v>1</v>
      </c>
      <c r="AA4881">
        <v>0</v>
      </c>
      <c r="AB4881">
        <v>0</v>
      </c>
      <c r="AC4881">
        <v>0</v>
      </c>
      <c r="AD4881">
        <v>0</v>
      </c>
      <c r="AE4881">
        <v>1</v>
      </c>
    </row>
    <row r="4882" spans="1:31" x14ac:dyDescent="0.15">
      <c r="A4882">
        <v>4043</v>
      </c>
      <c r="B4882">
        <v>175</v>
      </c>
      <c r="C4882">
        <v>28</v>
      </c>
      <c r="D4882" s="17">
        <v>2008</v>
      </c>
      <c r="E4882" s="17">
        <v>7</v>
      </c>
      <c r="F4882" s="17">
        <v>9</v>
      </c>
      <c r="G4882" s="40">
        <f t="shared" si="594"/>
        <v>39638</v>
      </c>
      <c r="H4882">
        <f t="shared" si="595"/>
        <v>28</v>
      </c>
      <c r="I4882" s="20">
        <v>0.44097222222222227</v>
      </c>
      <c r="J4882" s="20">
        <v>0.44097222222222227</v>
      </c>
      <c r="K4882">
        <v>8170</v>
      </c>
      <c r="N4882">
        <v>30</v>
      </c>
      <c r="O4882">
        <v>8</v>
      </c>
      <c r="P4882">
        <v>3</v>
      </c>
      <c r="Q4882">
        <v>2</v>
      </c>
      <c r="T4882">
        <v>3</v>
      </c>
      <c r="W4882" s="41" t="s">
        <v>120</v>
      </c>
      <c r="X4882">
        <v>1</v>
      </c>
      <c r="Y4882">
        <v>0</v>
      </c>
      <c r="Z4882">
        <v>1</v>
      </c>
      <c r="AA4882">
        <v>0</v>
      </c>
      <c r="AB4882">
        <v>0</v>
      </c>
      <c r="AC4882">
        <v>0</v>
      </c>
      <c r="AD4882">
        <v>0</v>
      </c>
      <c r="AE4882">
        <v>1</v>
      </c>
    </row>
    <row r="4883" spans="1:31" x14ac:dyDescent="0.15">
      <c r="A4883">
        <v>4765</v>
      </c>
      <c r="B4883">
        <v>201</v>
      </c>
      <c r="C4883">
        <v>27</v>
      </c>
      <c r="D4883" s="19">
        <v>2009</v>
      </c>
      <c r="E4883" s="19">
        <v>7</v>
      </c>
      <c r="F4883" s="19">
        <v>6</v>
      </c>
      <c r="G4883" s="40">
        <f t="shared" si="594"/>
        <v>40000</v>
      </c>
      <c r="H4883">
        <f t="shared" si="595"/>
        <v>28</v>
      </c>
      <c r="I4883" s="20">
        <v>0.4465277777777778</v>
      </c>
      <c r="J4883" s="20">
        <v>0.4465277777777778</v>
      </c>
      <c r="N4883">
        <v>30</v>
      </c>
      <c r="O4883">
        <v>8</v>
      </c>
      <c r="P4883">
        <v>3</v>
      </c>
      <c r="Q4883">
        <v>2</v>
      </c>
      <c r="R4883">
        <v>36.700000000000003</v>
      </c>
      <c r="S4883">
        <v>0</v>
      </c>
      <c r="T4883">
        <v>4</v>
      </c>
      <c r="W4883" s="41" t="s">
        <v>50</v>
      </c>
      <c r="X4883">
        <v>0</v>
      </c>
      <c r="Y4883">
        <v>1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</row>
    <row r="4884" spans="1:31" x14ac:dyDescent="0.15">
      <c r="A4884">
        <v>4761</v>
      </c>
      <c r="B4884">
        <v>201</v>
      </c>
      <c r="C4884">
        <v>27</v>
      </c>
      <c r="D4884" s="17">
        <v>2009</v>
      </c>
      <c r="E4884" s="17">
        <v>7</v>
      </c>
      <c r="F4884" s="17">
        <v>6</v>
      </c>
      <c r="G4884" s="40">
        <f t="shared" si="594"/>
        <v>40000</v>
      </c>
      <c r="H4884">
        <f t="shared" si="595"/>
        <v>28</v>
      </c>
      <c r="I4884" s="20">
        <v>0.42638888888888887</v>
      </c>
      <c r="J4884" s="20">
        <v>0.42638888888888893</v>
      </c>
      <c r="N4884">
        <v>30</v>
      </c>
      <c r="O4884">
        <v>8</v>
      </c>
      <c r="P4884">
        <v>3</v>
      </c>
      <c r="Q4884">
        <v>2</v>
      </c>
      <c r="W4884" s="41" t="s">
        <v>50</v>
      </c>
      <c r="X4884">
        <v>1</v>
      </c>
      <c r="Y4884">
        <v>0</v>
      </c>
      <c r="Z4884">
        <v>1</v>
      </c>
      <c r="AA4884">
        <v>0</v>
      </c>
      <c r="AB4884">
        <v>0</v>
      </c>
      <c r="AC4884">
        <v>0</v>
      </c>
      <c r="AD4884">
        <v>0</v>
      </c>
      <c r="AE4884">
        <v>1</v>
      </c>
    </row>
    <row r="4885" spans="1:31" x14ac:dyDescent="0.15">
      <c r="A4885">
        <v>4823</v>
      </c>
      <c r="B4885" s="2">
        <v>202</v>
      </c>
      <c r="C4885">
        <v>27</v>
      </c>
      <c r="D4885" s="17">
        <v>2009</v>
      </c>
      <c r="E4885" s="17">
        <v>7</v>
      </c>
      <c r="F4885" s="17">
        <v>6</v>
      </c>
      <c r="G4885" s="40">
        <f t="shared" si="594"/>
        <v>40000</v>
      </c>
      <c r="H4885">
        <f t="shared" si="595"/>
        <v>28</v>
      </c>
      <c r="I4885" s="29">
        <v>0.41666666666666669</v>
      </c>
      <c r="J4885" s="29">
        <v>0.41666666666666669</v>
      </c>
      <c r="N4885">
        <v>40</v>
      </c>
      <c r="O4885">
        <v>8</v>
      </c>
      <c r="P4885">
        <v>3</v>
      </c>
      <c r="Q4885">
        <v>1</v>
      </c>
      <c r="W4885" s="41" t="s">
        <v>51</v>
      </c>
      <c r="X4885">
        <v>2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0</v>
      </c>
      <c r="AE4885">
        <v>1</v>
      </c>
    </row>
    <row r="4886" spans="1:31" x14ac:dyDescent="0.15">
      <c r="A4886">
        <v>4771</v>
      </c>
      <c r="B4886">
        <v>201</v>
      </c>
      <c r="C4886">
        <v>27</v>
      </c>
      <c r="D4886" s="19">
        <v>2009</v>
      </c>
      <c r="E4886" s="19">
        <v>7</v>
      </c>
      <c r="F4886" s="19">
        <v>7</v>
      </c>
      <c r="G4886" s="40">
        <f t="shared" si="594"/>
        <v>40001</v>
      </c>
      <c r="H4886">
        <f t="shared" si="595"/>
        <v>28</v>
      </c>
      <c r="I4886" s="29">
        <v>0.38194444444444442</v>
      </c>
      <c r="J4886" s="29">
        <v>0.38194444444444442</v>
      </c>
      <c r="N4886">
        <v>30</v>
      </c>
      <c r="O4886">
        <v>8</v>
      </c>
      <c r="P4886">
        <v>3</v>
      </c>
      <c r="Q4886">
        <v>2</v>
      </c>
      <c r="T4886">
        <v>4</v>
      </c>
      <c r="W4886" s="41" t="s">
        <v>50</v>
      </c>
      <c r="X4886">
        <v>0</v>
      </c>
      <c r="Y4886">
        <v>1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</row>
    <row r="4887" spans="1:31" x14ac:dyDescent="0.15">
      <c r="A4887">
        <v>4773</v>
      </c>
      <c r="B4887">
        <v>201</v>
      </c>
      <c r="C4887">
        <v>27</v>
      </c>
      <c r="D4887" s="17">
        <v>2009</v>
      </c>
      <c r="E4887" s="17">
        <v>7</v>
      </c>
      <c r="F4887" s="17">
        <v>7</v>
      </c>
      <c r="G4887" s="40">
        <f t="shared" si="594"/>
        <v>40001</v>
      </c>
      <c r="H4887">
        <f t="shared" si="595"/>
        <v>28</v>
      </c>
      <c r="I4887" s="29">
        <v>0.40138888888888885</v>
      </c>
      <c r="J4887" s="29">
        <v>0.40138888888888891</v>
      </c>
      <c r="K4887">
        <v>8772</v>
      </c>
      <c r="N4887">
        <v>30</v>
      </c>
      <c r="O4887">
        <v>8</v>
      </c>
      <c r="P4887">
        <v>3</v>
      </c>
      <c r="Q4887">
        <v>2</v>
      </c>
      <c r="T4887">
        <v>4</v>
      </c>
      <c r="W4887" s="41" t="s">
        <v>303</v>
      </c>
      <c r="X4887">
        <v>0</v>
      </c>
      <c r="Y4887">
        <v>1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</row>
    <row r="4888" spans="1:31" x14ac:dyDescent="0.15">
      <c r="A4888">
        <v>4782</v>
      </c>
      <c r="B4888">
        <v>201</v>
      </c>
      <c r="C4888">
        <v>28</v>
      </c>
      <c r="D4888" s="17">
        <v>2009</v>
      </c>
      <c r="E4888" s="17">
        <v>7</v>
      </c>
      <c r="F4888" s="17">
        <v>8</v>
      </c>
      <c r="G4888" s="40">
        <f t="shared" si="594"/>
        <v>40002</v>
      </c>
      <c r="H4888">
        <f t="shared" si="595"/>
        <v>28</v>
      </c>
      <c r="I4888" s="29">
        <v>0.4236111111111111</v>
      </c>
      <c r="J4888" s="29">
        <v>0.4236111111111111</v>
      </c>
      <c r="N4888">
        <v>30</v>
      </c>
      <c r="O4888">
        <v>8</v>
      </c>
      <c r="P4888">
        <v>3</v>
      </c>
      <c r="Q4888">
        <v>2</v>
      </c>
      <c r="T4888">
        <v>4</v>
      </c>
      <c r="W4888" s="41" t="s">
        <v>50</v>
      </c>
      <c r="X4888">
        <v>0</v>
      </c>
      <c r="Y4888">
        <v>1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</row>
    <row r="4889" spans="1:31" x14ac:dyDescent="0.15">
      <c r="A4889">
        <v>4787</v>
      </c>
      <c r="B4889">
        <v>201</v>
      </c>
      <c r="C4889">
        <v>28</v>
      </c>
      <c r="D4889" s="19">
        <v>2009</v>
      </c>
      <c r="E4889" s="19">
        <v>7</v>
      </c>
      <c r="F4889" s="19">
        <v>8</v>
      </c>
      <c r="G4889" s="40">
        <f t="shared" si="594"/>
        <v>40002</v>
      </c>
      <c r="H4889">
        <f t="shared" si="595"/>
        <v>28</v>
      </c>
      <c r="I4889" s="29">
        <v>0.46319444444444446</v>
      </c>
      <c r="J4889" s="29">
        <v>0.46319444444444441</v>
      </c>
      <c r="N4889">
        <v>30</v>
      </c>
      <c r="O4889">
        <v>8</v>
      </c>
      <c r="P4889">
        <v>3</v>
      </c>
      <c r="Q4889">
        <v>2</v>
      </c>
      <c r="W4889" s="41" t="s">
        <v>118</v>
      </c>
      <c r="X4889">
        <v>0</v>
      </c>
      <c r="Y4889">
        <v>1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</row>
    <row r="4890" spans="1:31" x14ac:dyDescent="0.15">
      <c r="A4890">
        <v>4788</v>
      </c>
      <c r="B4890">
        <v>201</v>
      </c>
      <c r="C4890">
        <v>28</v>
      </c>
      <c r="D4890" s="17">
        <v>2009</v>
      </c>
      <c r="E4890" s="17">
        <v>7</v>
      </c>
      <c r="F4890" s="17">
        <v>8</v>
      </c>
      <c r="G4890" s="40">
        <f t="shared" si="594"/>
        <v>40002</v>
      </c>
      <c r="H4890">
        <f t="shared" si="595"/>
        <v>28</v>
      </c>
      <c r="I4890" s="29">
        <v>0.47083333333333338</v>
      </c>
      <c r="J4890" s="29">
        <v>0.47083333333333333</v>
      </c>
      <c r="N4890">
        <v>30</v>
      </c>
      <c r="O4890">
        <v>8</v>
      </c>
      <c r="P4890">
        <v>3</v>
      </c>
      <c r="Q4890">
        <v>2</v>
      </c>
      <c r="W4890" s="41" t="s">
        <v>50</v>
      </c>
      <c r="X4890">
        <v>1</v>
      </c>
      <c r="Y4890">
        <v>0</v>
      </c>
      <c r="Z4890">
        <v>1</v>
      </c>
      <c r="AA4890">
        <v>0</v>
      </c>
      <c r="AB4890">
        <v>0</v>
      </c>
      <c r="AC4890">
        <v>0</v>
      </c>
      <c r="AD4890">
        <v>0</v>
      </c>
      <c r="AE4890">
        <v>1</v>
      </c>
    </row>
    <row r="4891" spans="1:31" x14ac:dyDescent="0.15">
      <c r="A4891">
        <v>2467</v>
      </c>
      <c r="B4891">
        <v>91</v>
      </c>
      <c r="C4891">
        <v>28</v>
      </c>
      <c r="D4891" s="17">
        <v>2003</v>
      </c>
      <c r="E4891" s="17">
        <v>7</v>
      </c>
      <c r="F4891" s="17">
        <v>14</v>
      </c>
      <c r="G4891" s="40">
        <f t="shared" ref="G4891:G4906" si="596">DATE(D4891,E4891,F4891)</f>
        <v>37816</v>
      </c>
      <c r="H4891">
        <f t="shared" ref="H4891:H4906" si="597">INT((G4891-DATE(YEAR(G4891-WEEKDAY(G4891-1)+4),1,3)+WEEKDAY(DATE(YEAR(G4891-WEEKDAY(G4891-1)+4),1,3))+5)/7)</f>
        <v>29</v>
      </c>
      <c r="I4891" s="38">
        <v>0</v>
      </c>
      <c r="J4891" s="38">
        <v>0.3576388888888889</v>
      </c>
      <c r="K4891">
        <v>2911</v>
      </c>
      <c r="N4891">
        <v>45</v>
      </c>
      <c r="O4891">
        <v>8</v>
      </c>
      <c r="P4891">
        <v>3</v>
      </c>
      <c r="Q4891">
        <v>1</v>
      </c>
      <c r="R4891">
        <v>36.6</v>
      </c>
      <c r="S4891">
        <v>0</v>
      </c>
      <c r="T4891">
        <v>2</v>
      </c>
      <c r="W4891" s="41" t="s">
        <v>49</v>
      </c>
      <c r="X4891">
        <v>0</v>
      </c>
      <c r="Y4891">
        <v>1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</row>
    <row r="4892" spans="1:31" x14ac:dyDescent="0.15">
      <c r="A4892">
        <v>2466</v>
      </c>
      <c r="B4892">
        <v>91</v>
      </c>
      <c r="C4892">
        <v>28</v>
      </c>
      <c r="D4892" s="17">
        <v>2003</v>
      </c>
      <c r="E4892" s="17">
        <v>7</v>
      </c>
      <c r="F4892" s="17">
        <v>14</v>
      </c>
      <c r="G4892" s="40">
        <f t="shared" si="596"/>
        <v>37816</v>
      </c>
      <c r="H4892">
        <f t="shared" si="597"/>
        <v>29</v>
      </c>
      <c r="I4892" s="38">
        <v>0</v>
      </c>
      <c r="J4892" s="38">
        <v>825</v>
      </c>
      <c r="K4892">
        <v>302</v>
      </c>
      <c r="L4892">
        <v>44</v>
      </c>
      <c r="O4892">
        <v>8</v>
      </c>
      <c r="P4892">
        <v>3</v>
      </c>
      <c r="Q4892">
        <v>2</v>
      </c>
      <c r="W4892" s="41" t="s">
        <v>118</v>
      </c>
      <c r="X4892">
        <v>0</v>
      </c>
      <c r="Y4892">
        <v>1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</row>
    <row r="4893" spans="1:31" x14ac:dyDescent="0.15">
      <c r="A4893">
        <v>2486</v>
      </c>
      <c r="B4893">
        <v>91</v>
      </c>
      <c r="C4893">
        <v>29</v>
      </c>
      <c r="D4893" s="17">
        <v>2003</v>
      </c>
      <c r="E4893" s="17">
        <v>7</v>
      </c>
      <c r="F4893" s="17">
        <v>16</v>
      </c>
      <c r="G4893" s="40">
        <f t="shared" si="596"/>
        <v>37818</v>
      </c>
      <c r="H4893">
        <f t="shared" si="597"/>
        <v>29</v>
      </c>
      <c r="I4893" s="38">
        <v>0</v>
      </c>
      <c r="J4893" s="38">
        <v>0.37777777777777777</v>
      </c>
      <c r="N4893">
        <v>40</v>
      </c>
      <c r="O4893">
        <v>8</v>
      </c>
      <c r="P4893">
        <v>3</v>
      </c>
      <c r="Q4893">
        <v>2</v>
      </c>
      <c r="T4893">
        <v>2</v>
      </c>
      <c r="W4893" s="41" t="s">
        <v>278</v>
      </c>
      <c r="X4893">
        <v>0</v>
      </c>
      <c r="Y4893">
        <v>1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</row>
    <row r="4894" spans="1:31" x14ac:dyDescent="0.15">
      <c r="A4894">
        <v>2440</v>
      </c>
      <c r="B4894">
        <v>90</v>
      </c>
      <c r="C4894">
        <v>29</v>
      </c>
      <c r="D4894" s="17">
        <v>2003</v>
      </c>
      <c r="E4894" s="17">
        <v>7</v>
      </c>
      <c r="F4894" s="17">
        <v>17</v>
      </c>
      <c r="G4894" s="40">
        <f t="shared" si="596"/>
        <v>37819</v>
      </c>
      <c r="H4894">
        <f t="shared" si="597"/>
        <v>29</v>
      </c>
      <c r="I4894" s="38">
        <v>0</v>
      </c>
      <c r="J4894" s="38">
        <v>0.4201388888888889</v>
      </c>
      <c r="K4894">
        <v>168</v>
      </c>
      <c r="L4894">
        <v>41</v>
      </c>
      <c r="O4894">
        <v>8</v>
      </c>
      <c r="P4894">
        <v>3</v>
      </c>
      <c r="Q4894">
        <v>2</v>
      </c>
      <c r="R4894">
        <v>38</v>
      </c>
      <c r="S4894">
        <v>1</v>
      </c>
      <c r="T4894">
        <v>2</v>
      </c>
      <c r="W4894" s="41" t="s">
        <v>118</v>
      </c>
      <c r="X4894">
        <v>1</v>
      </c>
      <c r="Y4894">
        <v>0</v>
      </c>
      <c r="Z4894">
        <v>1</v>
      </c>
      <c r="AA4894">
        <v>0</v>
      </c>
      <c r="AB4894">
        <v>0</v>
      </c>
      <c r="AC4894">
        <v>0</v>
      </c>
      <c r="AD4894">
        <v>0</v>
      </c>
      <c r="AE4894">
        <v>1</v>
      </c>
    </row>
    <row r="4895" spans="1:31" x14ac:dyDescent="0.15">
      <c r="A4895">
        <v>2450</v>
      </c>
      <c r="B4895">
        <v>90</v>
      </c>
      <c r="C4895">
        <v>29</v>
      </c>
      <c r="D4895" s="17">
        <v>2003</v>
      </c>
      <c r="E4895" s="17">
        <v>7</v>
      </c>
      <c r="F4895" s="17">
        <v>18</v>
      </c>
      <c r="G4895" s="40">
        <f t="shared" si="596"/>
        <v>37820</v>
      </c>
      <c r="H4895">
        <f t="shared" si="597"/>
        <v>29</v>
      </c>
      <c r="I4895" s="38">
        <v>0</v>
      </c>
      <c r="J4895" s="38">
        <v>0.39999999999999997</v>
      </c>
      <c r="K4895">
        <v>4303</v>
      </c>
      <c r="L4895">
        <v>30</v>
      </c>
      <c r="O4895">
        <v>8</v>
      </c>
      <c r="P4895">
        <v>3</v>
      </c>
      <c r="Q4895">
        <v>2</v>
      </c>
      <c r="T4895">
        <v>2</v>
      </c>
      <c r="W4895" s="41" t="s">
        <v>118</v>
      </c>
      <c r="X4895">
        <v>0</v>
      </c>
      <c r="Y4895">
        <v>1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</row>
    <row r="4896" spans="1:31" x14ac:dyDescent="0.15">
      <c r="A4896">
        <v>4057</v>
      </c>
      <c r="B4896">
        <v>176</v>
      </c>
      <c r="C4896">
        <v>28</v>
      </c>
      <c r="D4896" s="17">
        <v>2008</v>
      </c>
      <c r="E4896" s="17">
        <v>7</v>
      </c>
      <c r="F4896" s="17">
        <v>14</v>
      </c>
      <c r="G4896" s="40">
        <f t="shared" si="596"/>
        <v>39643</v>
      </c>
      <c r="H4896">
        <f t="shared" si="597"/>
        <v>29</v>
      </c>
      <c r="I4896" s="29">
        <v>0.375</v>
      </c>
      <c r="J4896" s="29">
        <v>0.375</v>
      </c>
      <c r="N4896">
        <v>30</v>
      </c>
      <c r="O4896">
        <v>8</v>
      </c>
      <c r="P4896">
        <v>3</v>
      </c>
      <c r="Q4896">
        <v>1</v>
      </c>
      <c r="T4896">
        <v>3</v>
      </c>
      <c r="W4896" s="41" t="s">
        <v>118</v>
      </c>
      <c r="X4896">
        <v>1</v>
      </c>
      <c r="Y4896">
        <v>0</v>
      </c>
      <c r="Z4896">
        <v>1</v>
      </c>
      <c r="AA4896">
        <v>0</v>
      </c>
      <c r="AB4896">
        <v>0</v>
      </c>
      <c r="AC4896">
        <v>0</v>
      </c>
      <c r="AD4896">
        <v>0</v>
      </c>
      <c r="AE4896">
        <v>1</v>
      </c>
    </row>
    <row r="4897" spans="1:42" x14ac:dyDescent="0.15">
      <c r="A4897">
        <v>4054</v>
      </c>
      <c r="B4897">
        <v>176</v>
      </c>
      <c r="C4897">
        <v>28</v>
      </c>
      <c r="D4897" s="17">
        <v>2008</v>
      </c>
      <c r="E4897" s="17">
        <v>7</v>
      </c>
      <c r="F4897" s="17">
        <v>14</v>
      </c>
      <c r="G4897" s="40">
        <f t="shared" si="596"/>
        <v>39643</v>
      </c>
      <c r="H4897">
        <f t="shared" si="597"/>
        <v>29</v>
      </c>
      <c r="I4897" s="29">
        <v>0.3527777777777778</v>
      </c>
      <c r="J4897" s="29">
        <v>0.35277777777777775</v>
      </c>
      <c r="K4897">
        <v>8173</v>
      </c>
      <c r="N4897">
        <v>40</v>
      </c>
      <c r="O4897">
        <v>8</v>
      </c>
      <c r="P4897">
        <v>3</v>
      </c>
      <c r="Q4897">
        <v>1</v>
      </c>
      <c r="W4897" s="41" t="s">
        <v>50</v>
      </c>
      <c r="X4897">
        <v>0</v>
      </c>
      <c r="Y4897">
        <v>1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</row>
    <row r="4898" spans="1:42" x14ac:dyDescent="0.15">
      <c r="A4898">
        <v>4073</v>
      </c>
      <c r="B4898">
        <v>176</v>
      </c>
      <c r="C4898">
        <v>29</v>
      </c>
      <c r="D4898" s="17">
        <v>2008</v>
      </c>
      <c r="E4898" s="17">
        <v>7</v>
      </c>
      <c r="F4898" s="17">
        <v>17</v>
      </c>
      <c r="G4898" s="40">
        <f t="shared" si="596"/>
        <v>39646</v>
      </c>
      <c r="H4898">
        <f t="shared" si="597"/>
        <v>29</v>
      </c>
      <c r="I4898" s="29"/>
      <c r="J4898" s="29"/>
      <c r="N4898">
        <v>40</v>
      </c>
      <c r="O4898">
        <v>8</v>
      </c>
      <c r="P4898">
        <v>3</v>
      </c>
      <c r="Q4898">
        <v>2</v>
      </c>
      <c r="T4898">
        <v>3</v>
      </c>
      <c r="W4898" s="41" t="s">
        <v>118</v>
      </c>
      <c r="X4898">
        <v>0</v>
      </c>
      <c r="Y4898">
        <v>1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</row>
    <row r="4899" spans="1:42" x14ac:dyDescent="0.15">
      <c r="A4899">
        <v>4074</v>
      </c>
      <c r="B4899">
        <v>176</v>
      </c>
      <c r="C4899">
        <v>29</v>
      </c>
      <c r="D4899" s="17">
        <v>2008</v>
      </c>
      <c r="E4899" s="17">
        <v>7</v>
      </c>
      <c r="F4899" s="17">
        <v>17</v>
      </c>
      <c r="G4899" s="40">
        <f t="shared" si="596"/>
        <v>39646</v>
      </c>
      <c r="H4899">
        <f t="shared" si="597"/>
        <v>29</v>
      </c>
      <c r="I4899" s="29"/>
      <c r="J4899" s="29"/>
      <c r="N4899">
        <v>40</v>
      </c>
      <c r="O4899">
        <v>8</v>
      </c>
      <c r="P4899">
        <v>3</v>
      </c>
      <c r="Q4899">
        <v>2</v>
      </c>
      <c r="W4899" s="41" t="s">
        <v>50</v>
      </c>
      <c r="X4899">
        <v>0</v>
      </c>
      <c r="Y4899">
        <v>1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</row>
    <row r="4900" spans="1:42" x14ac:dyDescent="0.15">
      <c r="A4900">
        <v>4746</v>
      </c>
      <c r="B4900">
        <v>200</v>
      </c>
      <c r="C4900">
        <v>28</v>
      </c>
      <c r="D4900" s="19">
        <v>2009</v>
      </c>
      <c r="E4900" s="19">
        <v>7</v>
      </c>
      <c r="F4900" s="19">
        <v>13</v>
      </c>
      <c r="G4900" s="40">
        <f t="shared" si="596"/>
        <v>40007</v>
      </c>
      <c r="H4900">
        <f t="shared" si="597"/>
        <v>29</v>
      </c>
      <c r="I4900" s="29">
        <v>0.49305555555555558</v>
      </c>
      <c r="J4900" s="29">
        <v>0.49305555555555552</v>
      </c>
      <c r="K4900">
        <v>8183</v>
      </c>
      <c r="N4900">
        <v>40</v>
      </c>
      <c r="O4900">
        <v>8</v>
      </c>
      <c r="P4900">
        <v>3</v>
      </c>
      <c r="Q4900">
        <v>1</v>
      </c>
      <c r="R4900">
        <v>37.1</v>
      </c>
      <c r="S4900">
        <v>0</v>
      </c>
      <c r="T4900">
        <v>5</v>
      </c>
      <c r="W4900" s="41" t="s">
        <v>1358</v>
      </c>
      <c r="X4900">
        <v>5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1</v>
      </c>
      <c r="AE4900">
        <v>1</v>
      </c>
    </row>
    <row r="4901" spans="1:42" x14ac:dyDescent="0.15">
      <c r="A4901">
        <v>4744</v>
      </c>
      <c r="B4901">
        <v>200</v>
      </c>
      <c r="C4901">
        <v>28</v>
      </c>
      <c r="D4901" s="17">
        <v>2009</v>
      </c>
      <c r="E4901" s="17">
        <v>7</v>
      </c>
      <c r="F4901" s="17">
        <v>13</v>
      </c>
      <c r="G4901" s="40">
        <f t="shared" si="596"/>
        <v>40007</v>
      </c>
      <c r="H4901">
        <f t="shared" si="597"/>
        <v>29</v>
      </c>
      <c r="I4901" s="29">
        <v>0.46111111111111108</v>
      </c>
      <c r="J4901" s="29">
        <v>0.46111111111111108</v>
      </c>
      <c r="N4901">
        <v>40</v>
      </c>
      <c r="O4901">
        <v>8</v>
      </c>
      <c r="P4901">
        <v>3</v>
      </c>
      <c r="Q4901">
        <v>2</v>
      </c>
      <c r="W4901" s="41" t="s">
        <v>118</v>
      </c>
      <c r="X4901">
        <v>0</v>
      </c>
      <c r="Y4901">
        <v>1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</row>
    <row r="4902" spans="1:42" x14ac:dyDescent="0.15">
      <c r="A4902">
        <v>4757</v>
      </c>
      <c r="B4902">
        <v>200</v>
      </c>
      <c r="C4902">
        <v>28</v>
      </c>
      <c r="D4902" s="17">
        <v>2009</v>
      </c>
      <c r="E4902" s="17">
        <v>7</v>
      </c>
      <c r="F4902" s="17">
        <v>14</v>
      </c>
      <c r="G4902" s="40">
        <f t="shared" si="596"/>
        <v>40008</v>
      </c>
      <c r="H4902">
        <f t="shared" si="597"/>
        <v>29</v>
      </c>
      <c r="I4902" s="29">
        <v>0.42499999999999999</v>
      </c>
      <c r="J4902" s="29">
        <v>0.42500000000000004</v>
      </c>
      <c r="K4902">
        <v>8779</v>
      </c>
      <c r="N4902">
        <v>30</v>
      </c>
      <c r="O4902">
        <v>8</v>
      </c>
      <c r="P4902">
        <v>3</v>
      </c>
      <c r="Q4902">
        <v>2</v>
      </c>
      <c r="R4902">
        <v>36.6</v>
      </c>
      <c r="S4902">
        <v>0</v>
      </c>
      <c r="T4902">
        <v>5</v>
      </c>
      <c r="W4902" s="41" t="s">
        <v>50</v>
      </c>
      <c r="X4902">
        <v>3</v>
      </c>
      <c r="Y4902">
        <v>0</v>
      </c>
      <c r="Z4902">
        <v>0</v>
      </c>
      <c r="AA4902">
        <v>0</v>
      </c>
      <c r="AB4902">
        <v>1</v>
      </c>
      <c r="AC4902">
        <v>0</v>
      </c>
      <c r="AD4902">
        <v>0</v>
      </c>
      <c r="AE4902">
        <v>1</v>
      </c>
    </row>
    <row r="4903" spans="1:42" x14ac:dyDescent="0.15">
      <c r="A4903">
        <v>4751</v>
      </c>
      <c r="B4903">
        <v>200</v>
      </c>
      <c r="C4903">
        <v>28</v>
      </c>
      <c r="D4903" s="17">
        <v>2009</v>
      </c>
      <c r="E4903" s="17">
        <v>7</v>
      </c>
      <c r="F4903" s="17">
        <v>14</v>
      </c>
      <c r="G4903" s="40">
        <f t="shared" si="596"/>
        <v>40008</v>
      </c>
      <c r="H4903">
        <f t="shared" si="597"/>
        <v>29</v>
      </c>
      <c r="I4903" s="29">
        <v>0.37847222222222227</v>
      </c>
      <c r="J4903" s="29">
        <v>0.37847222222222221</v>
      </c>
      <c r="N4903">
        <v>40</v>
      </c>
      <c r="O4903">
        <v>8</v>
      </c>
      <c r="P4903">
        <v>3</v>
      </c>
      <c r="Q4903">
        <v>2</v>
      </c>
      <c r="R4903">
        <v>36.700000000000003</v>
      </c>
      <c r="S4903">
        <v>0</v>
      </c>
      <c r="T4903">
        <v>5</v>
      </c>
      <c r="W4903" s="41" t="s">
        <v>118</v>
      </c>
      <c r="X4903">
        <v>4</v>
      </c>
      <c r="Y4903">
        <v>0</v>
      </c>
      <c r="Z4903">
        <v>0</v>
      </c>
      <c r="AA4903">
        <v>0</v>
      </c>
      <c r="AB4903">
        <v>0</v>
      </c>
      <c r="AC4903">
        <v>1</v>
      </c>
      <c r="AD4903">
        <v>0</v>
      </c>
      <c r="AE4903">
        <v>1</v>
      </c>
    </row>
    <row r="4904" spans="1:42" x14ac:dyDescent="0.15">
      <c r="A4904">
        <v>4754</v>
      </c>
      <c r="B4904">
        <v>200</v>
      </c>
      <c r="C4904">
        <v>28</v>
      </c>
      <c r="D4904" s="17">
        <v>2009</v>
      </c>
      <c r="E4904" s="17">
        <v>7</v>
      </c>
      <c r="F4904" s="17">
        <v>14</v>
      </c>
      <c r="G4904" s="40">
        <f t="shared" si="596"/>
        <v>40008</v>
      </c>
      <c r="H4904">
        <f t="shared" si="597"/>
        <v>29</v>
      </c>
      <c r="I4904" s="29">
        <v>0.4069444444444445</v>
      </c>
      <c r="J4904" s="29">
        <v>0.40694444444444444</v>
      </c>
      <c r="N4904">
        <v>40</v>
      </c>
      <c r="O4904">
        <v>8</v>
      </c>
      <c r="P4904">
        <v>3</v>
      </c>
      <c r="Q4904">
        <v>2</v>
      </c>
      <c r="T4904">
        <v>5</v>
      </c>
      <c r="W4904" s="41" t="s">
        <v>50</v>
      </c>
      <c r="X4904">
        <v>0</v>
      </c>
      <c r="Y4904">
        <v>1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</row>
    <row r="4905" spans="1:42" x14ac:dyDescent="0.15">
      <c r="A4905">
        <v>4748</v>
      </c>
      <c r="B4905">
        <v>200</v>
      </c>
      <c r="C4905">
        <v>28</v>
      </c>
      <c r="D4905" s="17">
        <v>2009</v>
      </c>
      <c r="E4905" s="17">
        <v>7</v>
      </c>
      <c r="F4905" s="17">
        <v>14</v>
      </c>
      <c r="G4905" s="40">
        <f t="shared" si="596"/>
        <v>40008</v>
      </c>
      <c r="H4905">
        <f t="shared" si="597"/>
        <v>29</v>
      </c>
      <c r="I4905" s="29">
        <v>0.36180555555555555</v>
      </c>
      <c r="J4905" s="29">
        <v>0.36180555555555555</v>
      </c>
      <c r="N4905">
        <v>30</v>
      </c>
      <c r="O4905">
        <v>8</v>
      </c>
      <c r="P4905">
        <v>3</v>
      </c>
      <c r="Q4905">
        <v>1</v>
      </c>
      <c r="R4905">
        <v>36.200000000000003</v>
      </c>
      <c r="S4905">
        <v>0</v>
      </c>
      <c r="T4905">
        <v>5</v>
      </c>
      <c r="W4905" s="41" t="s">
        <v>1358</v>
      </c>
      <c r="X4905">
        <v>3</v>
      </c>
      <c r="Y4905">
        <v>0</v>
      </c>
      <c r="Z4905">
        <v>0</v>
      </c>
      <c r="AA4905">
        <v>0</v>
      </c>
      <c r="AB4905">
        <v>1</v>
      </c>
      <c r="AC4905">
        <v>0</v>
      </c>
      <c r="AD4905">
        <v>0</v>
      </c>
      <c r="AE4905">
        <v>1</v>
      </c>
    </row>
    <row r="4906" spans="1:42" x14ac:dyDescent="0.15">
      <c r="A4906">
        <v>4700</v>
      </c>
      <c r="B4906">
        <v>199</v>
      </c>
      <c r="C4906">
        <v>29</v>
      </c>
      <c r="D4906" s="17">
        <v>2009</v>
      </c>
      <c r="E4906" s="17">
        <v>7</v>
      </c>
      <c r="F4906" s="17">
        <v>15</v>
      </c>
      <c r="G4906" s="40">
        <f t="shared" si="596"/>
        <v>40009</v>
      </c>
      <c r="H4906">
        <f t="shared" si="597"/>
        <v>29</v>
      </c>
      <c r="I4906" s="29">
        <v>0.35069444444444442</v>
      </c>
      <c r="J4906" s="29">
        <v>0.35069444444444442</v>
      </c>
      <c r="N4906">
        <v>30</v>
      </c>
      <c r="O4906">
        <v>8</v>
      </c>
      <c r="P4906">
        <v>3</v>
      </c>
      <c r="Q4906">
        <v>2</v>
      </c>
      <c r="T4906">
        <v>5</v>
      </c>
      <c r="W4906" s="41" t="s">
        <v>118</v>
      </c>
      <c r="X4906">
        <v>0</v>
      </c>
      <c r="Y4906">
        <v>1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</row>
    <row r="4907" spans="1:42" x14ac:dyDescent="0.15">
      <c r="A4907">
        <v>2407</v>
      </c>
      <c r="B4907">
        <v>89</v>
      </c>
      <c r="C4907">
        <v>30</v>
      </c>
      <c r="D4907" s="19">
        <v>2003</v>
      </c>
      <c r="E4907" s="19">
        <v>7</v>
      </c>
      <c r="F4907" s="19">
        <v>22</v>
      </c>
      <c r="G4907" s="40">
        <f t="shared" ref="G4907:G4923" si="598">DATE(D4907,E4907,F4907)</f>
        <v>37824</v>
      </c>
      <c r="H4907">
        <f t="shared" ref="H4907:H4923" si="599">INT((G4907-DATE(YEAR(G4907-WEEKDAY(G4907-1)+4),1,3)+WEEKDAY(DATE(YEAR(G4907-WEEKDAY(G4907-1)+4),1,3))+5)/7)</f>
        <v>30</v>
      </c>
      <c r="I4907" s="38">
        <v>0</v>
      </c>
      <c r="J4907" s="38">
        <v>0.3756944444444445</v>
      </c>
      <c r="K4907">
        <v>418</v>
      </c>
      <c r="L4907">
        <v>38</v>
      </c>
      <c r="O4907">
        <v>8</v>
      </c>
      <c r="P4907">
        <v>3</v>
      </c>
      <c r="Q4907">
        <v>2</v>
      </c>
      <c r="T4907">
        <v>2</v>
      </c>
      <c r="W4907" s="41" t="s">
        <v>118</v>
      </c>
      <c r="X4907">
        <v>3</v>
      </c>
      <c r="Y4907">
        <v>0</v>
      </c>
      <c r="Z4907">
        <v>0</v>
      </c>
      <c r="AA4907">
        <v>0</v>
      </c>
      <c r="AB4907">
        <v>1</v>
      </c>
      <c r="AC4907">
        <v>0</v>
      </c>
      <c r="AD4907">
        <v>0</v>
      </c>
      <c r="AE4907">
        <v>1</v>
      </c>
    </row>
    <row r="4908" spans="1:42" x14ac:dyDescent="0.15">
      <c r="A4908">
        <v>1515</v>
      </c>
      <c r="B4908">
        <v>54</v>
      </c>
      <c r="C4908">
        <v>29</v>
      </c>
      <c r="D4908" s="17">
        <v>2004</v>
      </c>
      <c r="E4908" s="17">
        <v>7</v>
      </c>
      <c r="F4908" s="17">
        <v>19</v>
      </c>
      <c r="G4908" s="40">
        <f t="shared" si="598"/>
        <v>38187</v>
      </c>
      <c r="H4908">
        <f t="shared" si="599"/>
        <v>30</v>
      </c>
      <c r="I4908" s="38">
        <v>0</v>
      </c>
      <c r="J4908" s="38">
        <v>0.4201388888888889</v>
      </c>
      <c r="L4908">
        <v>45</v>
      </c>
      <c r="O4908">
        <v>8</v>
      </c>
      <c r="P4908">
        <v>3</v>
      </c>
      <c r="Q4908">
        <v>1</v>
      </c>
      <c r="R4908">
        <v>36.1</v>
      </c>
      <c r="S4908">
        <v>0</v>
      </c>
      <c r="T4908">
        <v>2</v>
      </c>
      <c r="W4908" s="41" t="s">
        <v>50</v>
      </c>
      <c r="X4908">
        <v>1</v>
      </c>
      <c r="Y4908">
        <v>0</v>
      </c>
      <c r="Z4908">
        <v>1</v>
      </c>
      <c r="AA4908">
        <v>0</v>
      </c>
      <c r="AB4908">
        <v>0</v>
      </c>
      <c r="AC4908">
        <v>0</v>
      </c>
      <c r="AD4908">
        <v>0</v>
      </c>
      <c r="AE4908">
        <v>1</v>
      </c>
    </row>
    <row r="4909" spans="1:42" x14ac:dyDescent="0.15">
      <c r="A4909">
        <v>1510</v>
      </c>
      <c r="B4909">
        <v>54</v>
      </c>
      <c r="C4909">
        <v>29</v>
      </c>
      <c r="D4909" s="17">
        <v>2004</v>
      </c>
      <c r="E4909" s="17">
        <v>7</v>
      </c>
      <c r="F4909" s="17">
        <v>19</v>
      </c>
      <c r="G4909" s="40">
        <f t="shared" si="598"/>
        <v>38187</v>
      </c>
      <c r="H4909">
        <f t="shared" si="599"/>
        <v>30</v>
      </c>
      <c r="I4909" s="38">
        <v>0</v>
      </c>
      <c r="J4909" s="38">
        <v>0.37777777777777777</v>
      </c>
      <c r="K4909">
        <v>6293</v>
      </c>
      <c r="L4909">
        <v>30</v>
      </c>
      <c r="O4909">
        <v>8</v>
      </c>
      <c r="P4909">
        <v>3</v>
      </c>
      <c r="Q4909">
        <v>2</v>
      </c>
      <c r="T4909">
        <v>2</v>
      </c>
      <c r="W4909" s="41" t="s">
        <v>118</v>
      </c>
      <c r="X4909">
        <v>0</v>
      </c>
      <c r="Y4909">
        <v>1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P4909" t="s">
        <v>281</v>
      </c>
    </row>
    <row r="4910" spans="1:42" x14ac:dyDescent="0.15">
      <c r="A4910">
        <v>1513</v>
      </c>
      <c r="B4910">
        <v>54</v>
      </c>
      <c r="C4910">
        <v>29</v>
      </c>
      <c r="D4910" s="17">
        <v>2004</v>
      </c>
      <c r="E4910" s="17">
        <v>7</v>
      </c>
      <c r="F4910" s="17">
        <v>19</v>
      </c>
      <c r="G4910" s="40">
        <f t="shared" si="598"/>
        <v>38187</v>
      </c>
      <c r="H4910">
        <f t="shared" si="599"/>
        <v>30</v>
      </c>
      <c r="I4910" s="38">
        <v>0</v>
      </c>
      <c r="J4910" s="38">
        <v>0.42777777777777781</v>
      </c>
      <c r="L4910">
        <v>48</v>
      </c>
      <c r="O4910">
        <v>8</v>
      </c>
      <c r="P4910">
        <v>3</v>
      </c>
      <c r="Q4910">
        <v>1</v>
      </c>
      <c r="W4910" s="41" t="s">
        <v>278</v>
      </c>
      <c r="X4910">
        <v>0</v>
      </c>
      <c r="Y4910">
        <v>1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</row>
    <row r="4911" spans="1:42" x14ac:dyDescent="0.15">
      <c r="A4911">
        <v>1529</v>
      </c>
      <c r="B4911">
        <v>55</v>
      </c>
      <c r="C4911">
        <v>30</v>
      </c>
      <c r="D4911" s="19">
        <v>2004</v>
      </c>
      <c r="E4911" s="19">
        <v>7</v>
      </c>
      <c r="F4911" s="19">
        <v>22</v>
      </c>
      <c r="G4911" s="40">
        <f t="shared" si="598"/>
        <v>38190</v>
      </c>
      <c r="H4911">
        <f t="shared" si="599"/>
        <v>30</v>
      </c>
      <c r="I4911" s="38">
        <v>0</v>
      </c>
      <c r="J4911" s="38">
        <v>0.46180555555555558</v>
      </c>
      <c r="L4911">
        <v>45</v>
      </c>
      <c r="O4911">
        <v>8</v>
      </c>
      <c r="P4911">
        <v>3</v>
      </c>
      <c r="Q4911">
        <v>1</v>
      </c>
      <c r="W4911" s="41" t="s">
        <v>278</v>
      </c>
      <c r="X4911">
        <v>1</v>
      </c>
      <c r="Y4911">
        <v>0</v>
      </c>
      <c r="Z4911">
        <v>1</v>
      </c>
      <c r="AA4911">
        <v>0</v>
      </c>
      <c r="AB4911">
        <v>0</v>
      </c>
      <c r="AC4911">
        <v>0</v>
      </c>
      <c r="AD4911">
        <v>0</v>
      </c>
      <c r="AE4911">
        <v>1</v>
      </c>
    </row>
    <row r="4912" spans="1:42" x14ac:dyDescent="0.15">
      <c r="A4912">
        <v>4087</v>
      </c>
      <c r="B4912">
        <v>177</v>
      </c>
      <c r="C4912">
        <v>30</v>
      </c>
      <c r="D4912" s="17">
        <v>2008</v>
      </c>
      <c r="E4912" s="17">
        <v>7</v>
      </c>
      <c r="F4912" s="17">
        <v>22</v>
      </c>
      <c r="G4912" s="40">
        <f t="shared" si="598"/>
        <v>39651</v>
      </c>
      <c r="H4912">
        <f t="shared" si="599"/>
        <v>30</v>
      </c>
      <c r="I4912" s="29">
        <v>0.42430555555555555</v>
      </c>
      <c r="J4912" s="29">
        <v>0.42430555555555555</v>
      </c>
      <c r="N4912">
        <v>40</v>
      </c>
      <c r="O4912">
        <v>8</v>
      </c>
      <c r="P4912">
        <v>3</v>
      </c>
      <c r="Q4912">
        <v>1</v>
      </c>
      <c r="W4912" s="41" t="s">
        <v>55</v>
      </c>
      <c r="X4912">
        <v>0</v>
      </c>
      <c r="Y4912">
        <v>1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</row>
    <row r="4913" spans="1:31" x14ac:dyDescent="0.15">
      <c r="A4913">
        <v>4089</v>
      </c>
      <c r="B4913">
        <v>177</v>
      </c>
      <c r="C4913">
        <v>30</v>
      </c>
      <c r="D4913" s="17">
        <v>2008</v>
      </c>
      <c r="E4913" s="17">
        <v>7</v>
      </c>
      <c r="F4913" s="17">
        <v>23</v>
      </c>
      <c r="G4913" s="40">
        <f t="shared" si="598"/>
        <v>39652</v>
      </c>
      <c r="H4913">
        <f t="shared" si="599"/>
        <v>30</v>
      </c>
      <c r="I4913" s="29"/>
      <c r="J4913" s="29"/>
      <c r="K4913">
        <v>8188</v>
      </c>
      <c r="N4913">
        <v>30</v>
      </c>
      <c r="O4913">
        <v>8</v>
      </c>
      <c r="P4913">
        <v>3</v>
      </c>
      <c r="Q4913">
        <v>2</v>
      </c>
      <c r="T4913">
        <v>3</v>
      </c>
      <c r="W4913" s="41" t="s">
        <v>278</v>
      </c>
      <c r="X4913">
        <v>0</v>
      </c>
      <c r="Y4913">
        <v>1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</row>
    <row r="4914" spans="1:31" x14ac:dyDescent="0.15">
      <c r="A4914">
        <v>4094</v>
      </c>
      <c r="B4914">
        <v>177</v>
      </c>
      <c r="C4914">
        <v>30</v>
      </c>
      <c r="D4914" s="17">
        <v>2008</v>
      </c>
      <c r="E4914" s="17">
        <v>7</v>
      </c>
      <c r="F4914" s="17">
        <v>23</v>
      </c>
      <c r="G4914" s="40">
        <f t="shared" si="598"/>
        <v>39652</v>
      </c>
      <c r="H4914">
        <f t="shared" si="599"/>
        <v>30</v>
      </c>
      <c r="I4914" s="29">
        <v>0.44444444444444442</v>
      </c>
      <c r="J4914" s="29">
        <v>0.44444444444444448</v>
      </c>
      <c r="N4914">
        <v>30</v>
      </c>
      <c r="O4914">
        <v>8</v>
      </c>
      <c r="P4914">
        <v>3</v>
      </c>
      <c r="Q4914">
        <v>2</v>
      </c>
      <c r="T4914">
        <v>3</v>
      </c>
      <c r="W4914" s="41" t="s">
        <v>120</v>
      </c>
      <c r="X4914">
        <v>1</v>
      </c>
      <c r="Y4914">
        <v>0</v>
      </c>
      <c r="Z4914">
        <v>1</v>
      </c>
      <c r="AA4914">
        <v>0</v>
      </c>
      <c r="AB4914">
        <v>0</v>
      </c>
      <c r="AC4914">
        <v>0</v>
      </c>
      <c r="AD4914">
        <v>0</v>
      </c>
      <c r="AE4914">
        <v>1</v>
      </c>
    </row>
    <row r="4915" spans="1:31" x14ac:dyDescent="0.15">
      <c r="A4915">
        <v>4673</v>
      </c>
      <c r="B4915">
        <v>198</v>
      </c>
      <c r="C4915">
        <v>29</v>
      </c>
      <c r="D4915" s="17">
        <v>2009</v>
      </c>
      <c r="E4915" s="17">
        <v>7</v>
      </c>
      <c r="F4915" s="17">
        <v>20</v>
      </c>
      <c r="G4915" s="40">
        <f t="shared" si="598"/>
        <v>40014</v>
      </c>
      <c r="H4915">
        <f t="shared" si="599"/>
        <v>30</v>
      </c>
      <c r="I4915" s="29">
        <v>0.46666666666666662</v>
      </c>
      <c r="J4915" s="29">
        <v>0.46666666666666667</v>
      </c>
      <c r="N4915">
        <v>40</v>
      </c>
      <c r="O4915">
        <v>8</v>
      </c>
      <c r="P4915">
        <v>3</v>
      </c>
      <c r="Q4915">
        <v>2</v>
      </c>
      <c r="T4915">
        <v>5</v>
      </c>
      <c r="W4915" s="41" t="s">
        <v>118</v>
      </c>
      <c r="X4915">
        <v>0</v>
      </c>
      <c r="Y4915">
        <v>1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</row>
    <row r="4916" spans="1:31" x14ac:dyDescent="0.15">
      <c r="A4916">
        <v>4674</v>
      </c>
      <c r="B4916">
        <v>198</v>
      </c>
      <c r="C4916">
        <v>29</v>
      </c>
      <c r="D4916" s="19">
        <v>2009</v>
      </c>
      <c r="E4916" s="19">
        <v>7</v>
      </c>
      <c r="F4916" s="19">
        <v>20</v>
      </c>
      <c r="G4916" s="40">
        <f t="shared" si="598"/>
        <v>40014</v>
      </c>
      <c r="H4916">
        <f t="shared" si="599"/>
        <v>30</v>
      </c>
      <c r="I4916" s="29">
        <v>0.47222222222222227</v>
      </c>
      <c r="J4916" s="29">
        <v>0.47222222222222221</v>
      </c>
      <c r="N4916">
        <v>40</v>
      </c>
      <c r="O4916">
        <v>8</v>
      </c>
      <c r="P4916">
        <v>3</v>
      </c>
      <c r="Q4916">
        <v>2</v>
      </c>
      <c r="T4916">
        <v>5</v>
      </c>
      <c r="W4916" s="41" t="s">
        <v>278</v>
      </c>
      <c r="X4916">
        <v>1</v>
      </c>
      <c r="Y4916">
        <v>0</v>
      </c>
      <c r="Z4916">
        <v>1</v>
      </c>
      <c r="AA4916">
        <v>0</v>
      </c>
      <c r="AB4916">
        <v>0</v>
      </c>
      <c r="AC4916">
        <v>0</v>
      </c>
      <c r="AD4916">
        <v>0</v>
      </c>
      <c r="AE4916">
        <v>1</v>
      </c>
    </row>
    <row r="4917" spans="1:31" x14ac:dyDescent="0.15">
      <c r="A4917">
        <v>4666</v>
      </c>
      <c r="B4917">
        <v>198</v>
      </c>
      <c r="C4917">
        <v>29</v>
      </c>
      <c r="D4917" s="17">
        <v>2009</v>
      </c>
      <c r="E4917" s="17">
        <v>7</v>
      </c>
      <c r="F4917" s="17">
        <v>20</v>
      </c>
      <c r="G4917" s="40">
        <f t="shared" si="598"/>
        <v>40014</v>
      </c>
      <c r="H4917">
        <f t="shared" si="599"/>
        <v>30</v>
      </c>
      <c r="I4917" s="29">
        <v>0.36180555555555555</v>
      </c>
      <c r="J4917" s="29">
        <v>0.36180555555555555</v>
      </c>
      <c r="K4917">
        <v>8784</v>
      </c>
      <c r="N4917">
        <v>30</v>
      </c>
      <c r="O4917">
        <v>8</v>
      </c>
      <c r="P4917">
        <v>3</v>
      </c>
      <c r="Q4917">
        <v>2</v>
      </c>
      <c r="W4917" s="41" t="s">
        <v>50</v>
      </c>
      <c r="X4917">
        <v>0</v>
      </c>
      <c r="Y4917">
        <v>1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</row>
    <row r="4918" spans="1:31" x14ac:dyDescent="0.15">
      <c r="A4918">
        <v>4680</v>
      </c>
      <c r="B4918">
        <v>198</v>
      </c>
      <c r="C4918">
        <v>29</v>
      </c>
      <c r="D4918" s="17">
        <v>2009</v>
      </c>
      <c r="E4918" s="17">
        <v>7</v>
      </c>
      <c r="F4918" s="17">
        <v>21</v>
      </c>
      <c r="G4918" s="40">
        <f t="shared" si="598"/>
        <v>40015</v>
      </c>
      <c r="H4918">
        <f t="shared" si="599"/>
        <v>30</v>
      </c>
      <c r="I4918" s="29">
        <v>0.39652777777777781</v>
      </c>
      <c r="J4918" s="29">
        <v>0.39652777777777776</v>
      </c>
      <c r="N4918">
        <v>30</v>
      </c>
      <c r="O4918">
        <v>8</v>
      </c>
      <c r="P4918">
        <v>3</v>
      </c>
      <c r="Q4918">
        <v>2</v>
      </c>
      <c r="T4918">
        <v>14</v>
      </c>
      <c r="W4918" s="41" t="s">
        <v>49</v>
      </c>
      <c r="X4918">
        <v>1</v>
      </c>
      <c r="Y4918">
        <v>0</v>
      </c>
      <c r="Z4918">
        <v>1</v>
      </c>
      <c r="AA4918">
        <v>0</v>
      </c>
      <c r="AB4918">
        <v>0</v>
      </c>
      <c r="AC4918">
        <v>0</v>
      </c>
      <c r="AD4918">
        <v>0</v>
      </c>
      <c r="AE4918">
        <v>1</v>
      </c>
    </row>
    <row r="4919" spans="1:31" x14ac:dyDescent="0.15">
      <c r="A4919">
        <v>4679</v>
      </c>
      <c r="B4919">
        <v>198</v>
      </c>
      <c r="C4919">
        <v>29</v>
      </c>
      <c r="D4919" s="17">
        <v>2009</v>
      </c>
      <c r="E4919" s="17">
        <v>7</v>
      </c>
      <c r="F4919" s="17">
        <v>21</v>
      </c>
      <c r="G4919" s="40">
        <f t="shared" si="598"/>
        <v>40015</v>
      </c>
      <c r="H4919">
        <f t="shared" si="599"/>
        <v>30</v>
      </c>
      <c r="I4919" s="29">
        <v>0.39027777777777778</v>
      </c>
      <c r="J4919" s="29">
        <v>0.39027777777777778</v>
      </c>
      <c r="N4919">
        <v>40</v>
      </c>
      <c r="O4919">
        <v>8</v>
      </c>
      <c r="P4919">
        <v>3</v>
      </c>
      <c r="Q4919">
        <v>2</v>
      </c>
      <c r="W4919" s="41" t="s">
        <v>118</v>
      </c>
      <c r="X4919">
        <v>2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0</v>
      </c>
      <c r="AE4919">
        <v>1</v>
      </c>
    </row>
    <row r="4920" spans="1:31" x14ac:dyDescent="0.15">
      <c r="A4920">
        <v>4685</v>
      </c>
      <c r="B4920">
        <v>198</v>
      </c>
      <c r="C4920">
        <v>29</v>
      </c>
      <c r="D4920" s="17">
        <v>2009</v>
      </c>
      <c r="E4920" s="17">
        <v>7</v>
      </c>
      <c r="F4920" s="17">
        <v>21</v>
      </c>
      <c r="G4920" s="40">
        <f t="shared" si="598"/>
        <v>40015</v>
      </c>
      <c r="H4920">
        <f t="shared" si="599"/>
        <v>30</v>
      </c>
      <c r="I4920" s="29">
        <v>0.45069444444444445</v>
      </c>
      <c r="J4920" s="29">
        <v>0.45069444444444445</v>
      </c>
      <c r="N4920">
        <v>40</v>
      </c>
      <c r="O4920">
        <v>8</v>
      </c>
      <c r="P4920">
        <v>3</v>
      </c>
      <c r="Q4920">
        <v>2</v>
      </c>
      <c r="W4920" s="41" t="s">
        <v>274</v>
      </c>
      <c r="X4920">
        <v>0</v>
      </c>
      <c r="Y4920">
        <v>1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</row>
    <row r="4921" spans="1:31" x14ac:dyDescent="0.15">
      <c r="A4921">
        <v>4855</v>
      </c>
      <c r="B4921">
        <v>204</v>
      </c>
      <c r="C4921">
        <v>30</v>
      </c>
      <c r="D4921" s="17">
        <v>2009</v>
      </c>
      <c r="E4921" s="17">
        <v>7</v>
      </c>
      <c r="F4921" s="17">
        <v>22</v>
      </c>
      <c r="G4921" s="40">
        <f t="shared" si="598"/>
        <v>40016</v>
      </c>
      <c r="H4921">
        <f t="shared" si="599"/>
        <v>30</v>
      </c>
      <c r="I4921" s="29">
        <v>0.5</v>
      </c>
      <c r="J4921" s="29">
        <v>0.5</v>
      </c>
      <c r="L4921">
        <v>32</v>
      </c>
      <c r="O4921">
        <v>8</v>
      </c>
      <c r="P4921">
        <v>3</v>
      </c>
      <c r="Q4921">
        <v>2</v>
      </c>
      <c r="T4921">
        <v>5</v>
      </c>
      <c r="W4921" s="41" t="s">
        <v>49</v>
      </c>
      <c r="X4921">
        <v>0</v>
      </c>
      <c r="Y4921">
        <v>1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</row>
    <row r="4922" spans="1:31" x14ac:dyDescent="0.15">
      <c r="A4922">
        <v>4691</v>
      </c>
      <c r="B4922">
        <v>198</v>
      </c>
      <c r="C4922">
        <v>30</v>
      </c>
      <c r="D4922" s="17">
        <v>2009</v>
      </c>
      <c r="E4922" s="17">
        <v>7</v>
      </c>
      <c r="F4922" s="17">
        <v>22</v>
      </c>
      <c r="G4922" s="40">
        <f t="shared" si="598"/>
        <v>40016</v>
      </c>
      <c r="H4922">
        <f t="shared" si="599"/>
        <v>30</v>
      </c>
      <c r="I4922" s="29">
        <v>0.38611111111111113</v>
      </c>
      <c r="J4922" s="29">
        <v>0.38611111111111113</v>
      </c>
      <c r="N4922">
        <v>30</v>
      </c>
      <c r="O4922">
        <v>8</v>
      </c>
      <c r="P4922">
        <v>3</v>
      </c>
      <c r="Q4922">
        <v>1</v>
      </c>
      <c r="T4922">
        <v>5</v>
      </c>
      <c r="V4922" s="41" t="s">
        <v>1335</v>
      </c>
      <c r="W4922" s="41" t="s">
        <v>118</v>
      </c>
      <c r="X4922">
        <v>0</v>
      </c>
      <c r="Y4922">
        <v>1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</row>
    <row r="4923" spans="1:31" x14ac:dyDescent="0.15">
      <c r="A4923">
        <v>4864</v>
      </c>
      <c r="B4923">
        <v>204</v>
      </c>
      <c r="C4923">
        <v>30</v>
      </c>
      <c r="D4923" s="17">
        <v>2009</v>
      </c>
      <c r="E4923" s="17">
        <v>7</v>
      </c>
      <c r="F4923" s="17">
        <v>23</v>
      </c>
      <c r="G4923" s="40">
        <f t="shared" si="598"/>
        <v>40017</v>
      </c>
      <c r="H4923">
        <f t="shared" si="599"/>
        <v>30</v>
      </c>
      <c r="I4923" s="29">
        <v>0.50277777777777777</v>
      </c>
      <c r="J4923" s="29">
        <v>0.50277777777777777</v>
      </c>
      <c r="N4923">
        <v>40</v>
      </c>
      <c r="O4923">
        <v>8</v>
      </c>
      <c r="P4923">
        <v>3</v>
      </c>
      <c r="Q4923">
        <v>2</v>
      </c>
      <c r="R4923">
        <v>36.799999999999997</v>
      </c>
      <c r="S4923">
        <v>0</v>
      </c>
      <c r="T4923">
        <v>5</v>
      </c>
      <c r="W4923" s="41" t="s">
        <v>49</v>
      </c>
      <c r="X4923">
        <v>1</v>
      </c>
      <c r="Y4923">
        <v>0</v>
      </c>
      <c r="Z4923">
        <v>1</v>
      </c>
      <c r="AA4923">
        <v>0</v>
      </c>
      <c r="AB4923">
        <v>0</v>
      </c>
      <c r="AC4923">
        <v>0</v>
      </c>
      <c r="AD4923">
        <v>0</v>
      </c>
      <c r="AE4923">
        <v>1</v>
      </c>
    </row>
    <row r="4924" spans="1:31" x14ac:dyDescent="0.15">
      <c r="A4924">
        <v>2395</v>
      </c>
      <c r="B4924">
        <v>88</v>
      </c>
      <c r="C4924">
        <v>30</v>
      </c>
      <c r="D4924" s="17">
        <v>2003</v>
      </c>
      <c r="E4924" s="17">
        <v>7</v>
      </c>
      <c r="F4924" s="17">
        <v>28</v>
      </c>
      <c r="G4924" s="40">
        <f t="shared" ref="G4924:G4937" si="600">DATE(D4924,E4924,F4924)</f>
        <v>37830</v>
      </c>
      <c r="H4924">
        <f t="shared" ref="H4924:H4937" si="601">INT((G4924-DATE(YEAR(G4924-WEEKDAY(G4924-1)+4),1,3)+WEEKDAY(DATE(YEAR(G4924-WEEKDAY(G4924-1)+4),1,3))+5)/7)</f>
        <v>31</v>
      </c>
      <c r="I4924" s="38"/>
      <c r="J4924" s="38"/>
      <c r="K4924">
        <v>4325</v>
      </c>
      <c r="N4924">
        <v>48</v>
      </c>
      <c r="O4924">
        <v>8</v>
      </c>
      <c r="P4924">
        <v>3</v>
      </c>
      <c r="Q4924">
        <v>1</v>
      </c>
      <c r="R4924">
        <v>38.4</v>
      </c>
      <c r="S4924">
        <v>1</v>
      </c>
      <c r="T4924">
        <v>2</v>
      </c>
      <c r="V4924" s="41" t="s">
        <v>1335</v>
      </c>
      <c r="W4924" s="41" t="s">
        <v>45</v>
      </c>
      <c r="X4924">
        <v>0</v>
      </c>
      <c r="Y4924">
        <v>1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</row>
    <row r="4925" spans="1:31" x14ac:dyDescent="0.15">
      <c r="A4925">
        <v>2400</v>
      </c>
      <c r="B4925">
        <v>88</v>
      </c>
      <c r="C4925">
        <v>30</v>
      </c>
      <c r="D4925" s="17">
        <v>2003</v>
      </c>
      <c r="E4925" s="17">
        <v>7</v>
      </c>
      <c r="F4925" s="17">
        <v>28</v>
      </c>
      <c r="G4925" s="40">
        <f t="shared" si="600"/>
        <v>37830</v>
      </c>
      <c r="H4925">
        <f t="shared" si="601"/>
        <v>31</v>
      </c>
      <c r="I4925" s="38">
        <v>0</v>
      </c>
      <c r="J4925" s="38">
        <v>0.41736111111111113</v>
      </c>
      <c r="K4925">
        <v>23307</v>
      </c>
      <c r="L4925">
        <v>36</v>
      </c>
      <c r="O4925">
        <v>8</v>
      </c>
      <c r="P4925">
        <v>3</v>
      </c>
      <c r="Q4925">
        <v>1</v>
      </c>
      <c r="T4925">
        <v>2</v>
      </c>
      <c r="W4925" s="41" t="s">
        <v>120</v>
      </c>
      <c r="X4925">
        <v>0</v>
      </c>
      <c r="Y4925">
        <v>1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</row>
    <row r="4926" spans="1:31" x14ac:dyDescent="0.15">
      <c r="A4926">
        <v>2390</v>
      </c>
      <c r="B4926">
        <v>88</v>
      </c>
      <c r="C4926">
        <v>30</v>
      </c>
      <c r="D4926" s="17">
        <v>2003</v>
      </c>
      <c r="E4926" s="17">
        <v>7</v>
      </c>
      <c r="F4926" s="17">
        <v>28</v>
      </c>
      <c r="G4926" s="40">
        <f t="shared" si="600"/>
        <v>37830</v>
      </c>
      <c r="H4926">
        <f t="shared" si="601"/>
        <v>31</v>
      </c>
      <c r="I4926" s="38">
        <v>0</v>
      </c>
      <c r="J4926" s="38">
        <v>0.3756944444444445</v>
      </c>
      <c r="K4926">
        <v>4322</v>
      </c>
      <c r="L4926">
        <v>34</v>
      </c>
      <c r="O4926">
        <v>8</v>
      </c>
      <c r="P4926">
        <v>3</v>
      </c>
      <c r="Q4926">
        <v>1</v>
      </c>
      <c r="W4926" s="41" t="s">
        <v>118</v>
      </c>
      <c r="X4926">
        <v>2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0</v>
      </c>
      <c r="AE4926">
        <v>1</v>
      </c>
    </row>
    <row r="4927" spans="1:31" x14ac:dyDescent="0.15">
      <c r="A4927">
        <v>2344</v>
      </c>
      <c r="B4927">
        <v>87</v>
      </c>
      <c r="C4927">
        <v>31</v>
      </c>
      <c r="D4927" s="17">
        <v>2003</v>
      </c>
      <c r="E4927" s="17">
        <v>7</v>
      </c>
      <c r="F4927" s="17">
        <v>29</v>
      </c>
      <c r="G4927" s="40">
        <f t="shared" si="600"/>
        <v>37831</v>
      </c>
      <c r="H4927">
        <f t="shared" si="601"/>
        <v>31</v>
      </c>
      <c r="I4927" s="38">
        <v>0</v>
      </c>
      <c r="J4927" s="38">
        <v>0.3347222222222222</v>
      </c>
      <c r="K4927">
        <v>4332</v>
      </c>
      <c r="L4927">
        <v>30</v>
      </c>
      <c r="O4927">
        <v>8</v>
      </c>
      <c r="P4927">
        <v>3</v>
      </c>
      <c r="Q4927">
        <v>2</v>
      </c>
      <c r="R4927">
        <v>37.1</v>
      </c>
      <c r="S4927">
        <v>0</v>
      </c>
      <c r="T4927">
        <v>2</v>
      </c>
      <c r="W4927" s="41" t="s">
        <v>118</v>
      </c>
      <c r="X4927">
        <v>1</v>
      </c>
      <c r="Y4927">
        <v>0</v>
      </c>
      <c r="Z4927">
        <v>1</v>
      </c>
      <c r="AA4927">
        <v>0</v>
      </c>
      <c r="AB4927">
        <v>0</v>
      </c>
      <c r="AC4927">
        <v>0</v>
      </c>
      <c r="AD4927">
        <v>0</v>
      </c>
      <c r="AE4927">
        <v>1</v>
      </c>
    </row>
    <row r="4928" spans="1:31" x14ac:dyDescent="0.15">
      <c r="A4928">
        <v>2359</v>
      </c>
      <c r="B4928">
        <v>87</v>
      </c>
      <c r="C4928">
        <v>31</v>
      </c>
      <c r="D4928" s="17">
        <v>2003</v>
      </c>
      <c r="E4928" s="17">
        <v>7</v>
      </c>
      <c r="F4928" s="17">
        <v>30</v>
      </c>
      <c r="G4928" s="40">
        <f t="shared" si="600"/>
        <v>37832</v>
      </c>
      <c r="H4928">
        <f t="shared" si="601"/>
        <v>31</v>
      </c>
      <c r="I4928" s="38">
        <v>0</v>
      </c>
      <c r="J4928" s="38">
        <v>0.46875</v>
      </c>
      <c r="K4928">
        <v>302</v>
      </c>
      <c r="L4928">
        <v>44</v>
      </c>
      <c r="O4928">
        <v>8</v>
      </c>
      <c r="P4928">
        <v>3</v>
      </c>
      <c r="Q4928">
        <v>2</v>
      </c>
      <c r="T4928">
        <v>2</v>
      </c>
      <c r="W4928" s="41" t="s">
        <v>118</v>
      </c>
      <c r="X4928">
        <v>3</v>
      </c>
      <c r="Y4928">
        <v>0</v>
      </c>
      <c r="Z4928">
        <v>0</v>
      </c>
      <c r="AA4928">
        <v>0</v>
      </c>
      <c r="AB4928">
        <v>1</v>
      </c>
      <c r="AC4928">
        <v>0</v>
      </c>
      <c r="AD4928">
        <v>0</v>
      </c>
      <c r="AE4928">
        <v>1</v>
      </c>
    </row>
    <row r="4929" spans="1:39" x14ac:dyDescent="0.15">
      <c r="A4929">
        <v>2358</v>
      </c>
      <c r="B4929">
        <v>87</v>
      </c>
      <c r="C4929">
        <v>31</v>
      </c>
      <c r="D4929" s="17">
        <v>2003</v>
      </c>
      <c r="E4929" s="17">
        <v>7</v>
      </c>
      <c r="F4929" s="17">
        <v>30</v>
      </c>
      <c r="G4929" s="40">
        <f t="shared" si="600"/>
        <v>37832</v>
      </c>
      <c r="H4929">
        <f t="shared" si="601"/>
        <v>31</v>
      </c>
      <c r="I4929" s="38">
        <v>0</v>
      </c>
      <c r="J4929" s="38">
        <v>0.3756944444444445</v>
      </c>
      <c r="K4929">
        <v>4343</v>
      </c>
      <c r="L4929">
        <v>31</v>
      </c>
      <c r="O4929">
        <v>8</v>
      </c>
      <c r="P4929">
        <v>3</v>
      </c>
      <c r="Q4929">
        <v>2</v>
      </c>
      <c r="W4929" s="41" t="s">
        <v>118</v>
      </c>
      <c r="X4929">
        <v>0</v>
      </c>
      <c r="Y4929">
        <v>1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</row>
    <row r="4930" spans="1:39" x14ac:dyDescent="0.15">
      <c r="A4930">
        <v>2364</v>
      </c>
      <c r="B4930">
        <v>87</v>
      </c>
      <c r="C4930">
        <v>31</v>
      </c>
      <c r="D4930" s="17">
        <v>2003</v>
      </c>
      <c r="E4930" s="17">
        <v>7</v>
      </c>
      <c r="F4930" s="17">
        <v>31</v>
      </c>
      <c r="G4930" s="40">
        <f t="shared" si="600"/>
        <v>37833</v>
      </c>
      <c r="H4930">
        <f t="shared" si="601"/>
        <v>31</v>
      </c>
      <c r="I4930" s="38">
        <v>0</v>
      </c>
      <c r="J4930" s="38">
        <v>0.3354166666666667</v>
      </c>
      <c r="N4930">
        <v>35</v>
      </c>
      <c r="O4930">
        <v>8</v>
      </c>
      <c r="P4930">
        <v>3</v>
      </c>
      <c r="Q4930">
        <v>2</v>
      </c>
      <c r="T4930">
        <v>2</v>
      </c>
      <c r="W4930" s="41" t="s">
        <v>118</v>
      </c>
      <c r="X4930">
        <v>0</v>
      </c>
      <c r="Y4930">
        <v>1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M4930" t="s">
        <v>2810</v>
      </c>
    </row>
    <row r="4931" spans="1:39" x14ac:dyDescent="0.15">
      <c r="A4931">
        <v>4116</v>
      </c>
      <c r="B4931">
        <v>178</v>
      </c>
      <c r="C4931">
        <v>31</v>
      </c>
      <c r="D4931" s="17">
        <v>2008</v>
      </c>
      <c r="E4931" s="17">
        <v>7</v>
      </c>
      <c r="F4931" s="17">
        <v>31</v>
      </c>
      <c r="G4931" s="40">
        <f t="shared" si="600"/>
        <v>39660</v>
      </c>
      <c r="H4931">
        <f t="shared" si="601"/>
        <v>31</v>
      </c>
      <c r="I4931" s="29"/>
      <c r="J4931" s="29"/>
      <c r="N4931">
        <v>40</v>
      </c>
      <c r="O4931">
        <v>8</v>
      </c>
      <c r="P4931">
        <v>3</v>
      </c>
      <c r="Q4931">
        <v>1</v>
      </c>
      <c r="T4931">
        <v>3</v>
      </c>
      <c r="W4931" s="41" t="s">
        <v>50</v>
      </c>
      <c r="X4931">
        <v>0</v>
      </c>
      <c r="Y4931">
        <v>1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</row>
    <row r="4932" spans="1:39" x14ac:dyDescent="0.15">
      <c r="A4932">
        <v>4880</v>
      </c>
      <c r="B4932">
        <v>204</v>
      </c>
      <c r="C4932">
        <v>30</v>
      </c>
      <c r="D4932" s="19">
        <v>2009</v>
      </c>
      <c r="E4932" s="19">
        <v>7</v>
      </c>
      <c r="F4932" s="19">
        <v>27</v>
      </c>
      <c r="G4932" s="40">
        <f t="shared" si="600"/>
        <v>40021</v>
      </c>
      <c r="H4932">
        <f t="shared" si="601"/>
        <v>31</v>
      </c>
      <c r="I4932" s="29">
        <v>0.4861111111111111</v>
      </c>
      <c r="J4932" s="29">
        <v>0.4861111111111111</v>
      </c>
      <c r="N4932">
        <v>30</v>
      </c>
      <c r="O4932">
        <v>8</v>
      </c>
      <c r="P4932">
        <v>3</v>
      </c>
      <c r="Q4932">
        <v>2</v>
      </c>
      <c r="W4932" s="41" t="s">
        <v>118</v>
      </c>
      <c r="X4932">
        <v>0</v>
      </c>
      <c r="Y4932">
        <v>1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</row>
    <row r="4933" spans="1:39" x14ac:dyDescent="0.15">
      <c r="A4933">
        <v>4874</v>
      </c>
      <c r="B4933">
        <v>204</v>
      </c>
      <c r="C4933">
        <v>30</v>
      </c>
      <c r="D4933" s="17">
        <v>2009</v>
      </c>
      <c r="E4933" s="17">
        <v>7</v>
      </c>
      <c r="F4933" s="17">
        <v>27</v>
      </c>
      <c r="G4933" s="40">
        <f t="shared" si="600"/>
        <v>40021</v>
      </c>
      <c r="H4933">
        <f t="shared" si="601"/>
        <v>31</v>
      </c>
      <c r="I4933" s="29">
        <v>0.36944444444444446</v>
      </c>
      <c r="J4933" s="29">
        <v>0.36944444444444441</v>
      </c>
      <c r="N4933">
        <v>40</v>
      </c>
      <c r="O4933">
        <v>8</v>
      </c>
      <c r="P4933">
        <v>3</v>
      </c>
      <c r="Q4933">
        <v>1</v>
      </c>
      <c r="W4933" s="41" t="s">
        <v>118</v>
      </c>
      <c r="X4933">
        <v>1</v>
      </c>
      <c r="Y4933">
        <v>0</v>
      </c>
      <c r="Z4933">
        <v>1</v>
      </c>
      <c r="AA4933">
        <v>0</v>
      </c>
      <c r="AB4933">
        <v>0</v>
      </c>
      <c r="AC4933">
        <v>0</v>
      </c>
      <c r="AD4933">
        <v>0</v>
      </c>
      <c r="AE4933">
        <v>1</v>
      </c>
    </row>
    <row r="4934" spans="1:39" x14ac:dyDescent="0.15">
      <c r="A4934">
        <v>4631</v>
      </c>
      <c r="B4934">
        <v>196</v>
      </c>
      <c r="C4934">
        <v>31</v>
      </c>
      <c r="D4934" s="17">
        <v>2009</v>
      </c>
      <c r="E4934" s="17">
        <v>7</v>
      </c>
      <c r="F4934" s="17">
        <v>29</v>
      </c>
      <c r="G4934" s="40">
        <f t="shared" si="600"/>
        <v>40023</v>
      </c>
      <c r="H4934">
        <f t="shared" si="601"/>
        <v>31</v>
      </c>
      <c r="I4934" s="29">
        <v>0.40277777777777773</v>
      </c>
      <c r="J4934" s="29">
        <v>0.40277777777777779</v>
      </c>
      <c r="N4934">
        <v>40</v>
      </c>
      <c r="O4934">
        <v>8</v>
      </c>
      <c r="P4934">
        <v>3</v>
      </c>
      <c r="Q4934">
        <v>2</v>
      </c>
      <c r="R4934" s="5">
        <v>35.6</v>
      </c>
      <c r="S4934">
        <v>0</v>
      </c>
      <c r="W4934" s="41" t="s">
        <v>50</v>
      </c>
      <c r="X4934">
        <v>1</v>
      </c>
      <c r="Y4934">
        <v>0</v>
      </c>
      <c r="Z4934">
        <v>1</v>
      </c>
      <c r="AA4934">
        <v>0</v>
      </c>
      <c r="AB4934">
        <v>0</v>
      </c>
      <c r="AC4934">
        <v>0</v>
      </c>
      <c r="AD4934">
        <v>0</v>
      </c>
      <c r="AE4934">
        <v>1</v>
      </c>
    </row>
    <row r="4935" spans="1:39" x14ac:dyDescent="0.15">
      <c r="A4935">
        <v>4636</v>
      </c>
      <c r="B4935">
        <v>196</v>
      </c>
      <c r="C4935">
        <v>31</v>
      </c>
      <c r="D4935" s="17">
        <v>2009</v>
      </c>
      <c r="E4935" s="17">
        <v>7</v>
      </c>
      <c r="F4935" s="17">
        <v>30</v>
      </c>
      <c r="G4935" s="40">
        <f t="shared" si="600"/>
        <v>40024</v>
      </c>
      <c r="H4935">
        <f t="shared" si="601"/>
        <v>31</v>
      </c>
      <c r="I4935" s="29">
        <v>0.37013888888888885</v>
      </c>
      <c r="J4935" s="29">
        <v>0.37013888888888885</v>
      </c>
      <c r="K4935">
        <v>8793</v>
      </c>
      <c r="N4935">
        <v>40</v>
      </c>
      <c r="O4935">
        <v>8</v>
      </c>
      <c r="P4935">
        <v>3</v>
      </c>
      <c r="Q4935">
        <v>2</v>
      </c>
      <c r="W4935" s="41" t="s">
        <v>50</v>
      </c>
      <c r="X4935">
        <v>1</v>
      </c>
      <c r="Y4935">
        <v>0</v>
      </c>
      <c r="Z4935">
        <v>1</v>
      </c>
      <c r="AA4935">
        <v>0</v>
      </c>
      <c r="AB4935">
        <v>0</v>
      </c>
      <c r="AC4935">
        <v>0</v>
      </c>
      <c r="AD4935">
        <v>0</v>
      </c>
      <c r="AE4935">
        <v>1</v>
      </c>
    </row>
    <row r="4936" spans="1:39" x14ac:dyDescent="0.15">
      <c r="A4936">
        <v>4640</v>
      </c>
      <c r="B4936">
        <v>196</v>
      </c>
      <c r="C4936">
        <v>31</v>
      </c>
      <c r="D4936" s="17">
        <v>2009</v>
      </c>
      <c r="E4936" s="17">
        <v>7</v>
      </c>
      <c r="F4936" s="17">
        <v>30</v>
      </c>
      <c r="G4936" s="40">
        <f t="shared" si="600"/>
        <v>40024</v>
      </c>
      <c r="H4936">
        <f t="shared" si="601"/>
        <v>31</v>
      </c>
      <c r="I4936" s="20">
        <v>0.3979166666666667</v>
      </c>
      <c r="J4936" s="20">
        <v>0.39791666666666664</v>
      </c>
      <c r="N4936">
        <v>40</v>
      </c>
      <c r="O4936">
        <v>8</v>
      </c>
      <c r="P4936">
        <v>3</v>
      </c>
      <c r="Q4936">
        <v>2</v>
      </c>
      <c r="R4936">
        <v>36.1</v>
      </c>
      <c r="S4936">
        <v>0</v>
      </c>
      <c r="W4936" s="41" t="s">
        <v>2177</v>
      </c>
      <c r="X4936">
        <v>0</v>
      </c>
      <c r="Y4936">
        <v>1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K4936">
        <v>272</v>
      </c>
      <c r="AL4936">
        <v>504</v>
      </c>
    </row>
    <row r="4937" spans="1:39" x14ac:dyDescent="0.15">
      <c r="A4937">
        <v>4645</v>
      </c>
      <c r="B4937">
        <v>196</v>
      </c>
      <c r="C4937">
        <v>31</v>
      </c>
      <c r="D4937" s="17">
        <v>2009</v>
      </c>
      <c r="E4937" s="17">
        <v>7</v>
      </c>
      <c r="F4937" s="17">
        <v>31</v>
      </c>
      <c r="G4937" s="40">
        <f t="shared" si="600"/>
        <v>40025</v>
      </c>
      <c r="H4937">
        <f t="shared" si="601"/>
        <v>31</v>
      </c>
      <c r="I4937" s="29">
        <v>0.41944444444444445</v>
      </c>
      <c r="J4937" s="29">
        <v>0.41944444444444445</v>
      </c>
      <c r="N4937">
        <v>30</v>
      </c>
      <c r="O4937">
        <v>8</v>
      </c>
      <c r="P4937">
        <v>3</v>
      </c>
      <c r="Q4937">
        <v>2</v>
      </c>
      <c r="R4937">
        <v>36</v>
      </c>
      <c r="S4937">
        <v>0</v>
      </c>
      <c r="W4937" s="41" t="s">
        <v>118</v>
      </c>
      <c r="X4937">
        <v>1</v>
      </c>
      <c r="Y4937">
        <v>0</v>
      </c>
      <c r="Z4937">
        <v>1</v>
      </c>
      <c r="AA4937">
        <v>0</v>
      </c>
      <c r="AB4937">
        <v>0</v>
      </c>
      <c r="AC4937">
        <v>0</v>
      </c>
      <c r="AD4937">
        <v>0</v>
      </c>
      <c r="AE4937">
        <v>1</v>
      </c>
    </row>
    <row r="4938" spans="1:39" x14ac:dyDescent="0.15">
      <c r="A4938">
        <v>2305</v>
      </c>
      <c r="B4938">
        <v>85</v>
      </c>
      <c r="C4938">
        <v>31</v>
      </c>
      <c r="D4938" s="17">
        <v>2003</v>
      </c>
      <c r="E4938" s="17">
        <v>8</v>
      </c>
      <c r="F4938" s="17">
        <v>4</v>
      </c>
      <c r="G4938" s="40">
        <f t="shared" ref="G4938:G4955" si="602">DATE(D4938,E4938,F4938)</f>
        <v>37837</v>
      </c>
      <c r="H4938">
        <f t="shared" ref="H4938:H4955" si="603">INT((G4938-DATE(YEAR(G4938-WEEKDAY(G4938-1)+4),1,3)+WEEKDAY(DATE(YEAR(G4938-WEEKDAY(G4938-1)+4),1,3))+5)/7)</f>
        <v>32</v>
      </c>
      <c r="I4938" s="38">
        <v>8</v>
      </c>
      <c r="J4938" s="38">
        <v>8</v>
      </c>
      <c r="K4938">
        <v>1434</v>
      </c>
      <c r="L4938">
        <v>42</v>
      </c>
      <c r="O4938">
        <v>8</v>
      </c>
      <c r="P4938">
        <v>3</v>
      </c>
      <c r="Q4938">
        <v>1</v>
      </c>
      <c r="R4938" s="5">
        <v>35.700000000000003</v>
      </c>
      <c r="S4938">
        <v>0</v>
      </c>
      <c r="T4938">
        <v>2</v>
      </c>
      <c r="W4938" s="41" t="s">
        <v>118</v>
      </c>
      <c r="X4938">
        <v>1</v>
      </c>
      <c r="Y4938">
        <v>0</v>
      </c>
      <c r="Z4938">
        <v>1</v>
      </c>
      <c r="AA4938">
        <v>0</v>
      </c>
      <c r="AB4938">
        <v>0</v>
      </c>
      <c r="AC4938">
        <v>0</v>
      </c>
      <c r="AD4938">
        <v>0</v>
      </c>
      <c r="AE4938">
        <v>1</v>
      </c>
    </row>
    <row r="4939" spans="1:39" x14ac:dyDescent="0.15">
      <c r="A4939">
        <v>2317</v>
      </c>
      <c r="B4939">
        <v>85</v>
      </c>
      <c r="C4939">
        <v>31</v>
      </c>
      <c r="D4939" s="17">
        <v>2003</v>
      </c>
      <c r="E4939" s="17">
        <v>8</v>
      </c>
      <c r="F4939" s="17">
        <v>4</v>
      </c>
      <c r="G4939" s="40">
        <f t="shared" si="602"/>
        <v>37837</v>
      </c>
      <c r="H4939">
        <f t="shared" si="603"/>
        <v>32</v>
      </c>
      <c r="I4939" s="38">
        <v>0</v>
      </c>
      <c r="J4939" s="38">
        <v>0.4597222222222222</v>
      </c>
      <c r="K4939">
        <v>4355</v>
      </c>
      <c r="L4939">
        <v>35</v>
      </c>
      <c r="O4939">
        <v>8</v>
      </c>
      <c r="P4939">
        <v>3</v>
      </c>
      <c r="Q4939">
        <v>2</v>
      </c>
      <c r="T4939">
        <v>2</v>
      </c>
      <c r="W4939" s="41" t="s">
        <v>118</v>
      </c>
      <c r="X4939">
        <v>1</v>
      </c>
      <c r="Y4939">
        <v>0</v>
      </c>
      <c r="Z4939">
        <v>1</v>
      </c>
      <c r="AA4939">
        <v>0</v>
      </c>
      <c r="AB4939">
        <v>0</v>
      </c>
      <c r="AC4939">
        <v>0</v>
      </c>
      <c r="AD4939">
        <v>0</v>
      </c>
      <c r="AE4939">
        <v>1</v>
      </c>
    </row>
    <row r="4940" spans="1:39" x14ac:dyDescent="0.15">
      <c r="A4940">
        <v>2319</v>
      </c>
      <c r="B4940">
        <v>85</v>
      </c>
      <c r="C4940">
        <v>32</v>
      </c>
      <c r="D4940" s="17">
        <v>2003</v>
      </c>
      <c r="E4940" s="17">
        <v>8</v>
      </c>
      <c r="F4940" s="17">
        <v>5</v>
      </c>
      <c r="G4940" s="40">
        <f t="shared" si="602"/>
        <v>37838</v>
      </c>
      <c r="H4940">
        <f t="shared" si="603"/>
        <v>32</v>
      </c>
      <c r="I4940" s="38">
        <v>0</v>
      </c>
      <c r="J4940" s="38">
        <v>0.33402777777777781</v>
      </c>
      <c r="K4940">
        <v>4356</v>
      </c>
      <c r="L4940">
        <v>32</v>
      </c>
      <c r="O4940">
        <v>8</v>
      </c>
      <c r="P4940">
        <v>3</v>
      </c>
      <c r="Q4940">
        <v>1</v>
      </c>
      <c r="T4940">
        <v>2</v>
      </c>
      <c r="W4940" s="41" t="s">
        <v>118</v>
      </c>
      <c r="X4940">
        <v>1</v>
      </c>
      <c r="Y4940">
        <v>0</v>
      </c>
      <c r="Z4940">
        <v>1</v>
      </c>
      <c r="AA4940">
        <v>0</v>
      </c>
      <c r="AB4940">
        <v>0</v>
      </c>
      <c r="AC4940">
        <v>0</v>
      </c>
      <c r="AD4940">
        <v>0</v>
      </c>
      <c r="AE4940">
        <v>1</v>
      </c>
    </row>
    <row r="4941" spans="1:39" x14ac:dyDescent="0.15">
      <c r="A4941">
        <v>2321</v>
      </c>
      <c r="B4941">
        <v>85</v>
      </c>
      <c r="C4941">
        <v>32</v>
      </c>
      <c r="D4941" s="19">
        <v>2003</v>
      </c>
      <c r="E4941" s="19">
        <v>8</v>
      </c>
      <c r="F4941" s="19">
        <v>5</v>
      </c>
      <c r="G4941" s="40">
        <f t="shared" si="602"/>
        <v>37838</v>
      </c>
      <c r="H4941">
        <f t="shared" si="603"/>
        <v>32</v>
      </c>
      <c r="I4941" s="38">
        <v>0</v>
      </c>
      <c r="J4941" s="38">
        <v>0.35625000000000001</v>
      </c>
      <c r="K4941">
        <v>4</v>
      </c>
      <c r="L4941">
        <v>43</v>
      </c>
      <c r="O4941">
        <v>8</v>
      </c>
      <c r="P4941">
        <v>3</v>
      </c>
      <c r="Q4941">
        <v>2</v>
      </c>
      <c r="T4941">
        <v>2</v>
      </c>
      <c r="W4941" s="41" t="s">
        <v>118</v>
      </c>
      <c r="X4941">
        <v>1</v>
      </c>
      <c r="Y4941">
        <v>0</v>
      </c>
      <c r="Z4941">
        <v>1</v>
      </c>
      <c r="AA4941">
        <v>0</v>
      </c>
      <c r="AB4941">
        <v>0</v>
      </c>
      <c r="AC4941">
        <v>0</v>
      </c>
      <c r="AD4941">
        <v>0</v>
      </c>
      <c r="AE4941">
        <v>1</v>
      </c>
    </row>
    <row r="4942" spans="1:39" x14ac:dyDescent="0.15">
      <c r="A4942">
        <v>2320</v>
      </c>
      <c r="B4942">
        <v>85</v>
      </c>
      <c r="C4942">
        <v>32</v>
      </c>
      <c r="D4942" s="17">
        <v>2003</v>
      </c>
      <c r="E4942" s="17">
        <v>8</v>
      </c>
      <c r="F4942" s="17">
        <v>5</v>
      </c>
      <c r="G4942" s="40">
        <f t="shared" si="602"/>
        <v>37838</v>
      </c>
      <c r="H4942">
        <f t="shared" si="603"/>
        <v>32</v>
      </c>
      <c r="I4942" s="38">
        <v>0</v>
      </c>
      <c r="J4942" s="38">
        <v>0.3354166666666667</v>
      </c>
      <c r="K4942">
        <v>4343</v>
      </c>
      <c r="L4942">
        <v>32</v>
      </c>
      <c r="O4942">
        <v>8</v>
      </c>
      <c r="P4942">
        <v>3</v>
      </c>
      <c r="Q4942">
        <v>2</v>
      </c>
      <c r="T4942">
        <v>2</v>
      </c>
      <c r="W4942" s="41" t="s">
        <v>50</v>
      </c>
      <c r="X4942">
        <v>1</v>
      </c>
      <c r="Y4942">
        <v>0</v>
      </c>
      <c r="Z4942">
        <v>1</v>
      </c>
      <c r="AA4942">
        <v>0</v>
      </c>
      <c r="AB4942">
        <v>0</v>
      </c>
      <c r="AC4942">
        <v>0</v>
      </c>
      <c r="AD4942">
        <v>0</v>
      </c>
      <c r="AE4942">
        <v>1</v>
      </c>
    </row>
    <row r="4943" spans="1:39" x14ac:dyDescent="0.15">
      <c r="A4943">
        <v>2275</v>
      </c>
      <c r="B4943">
        <v>84</v>
      </c>
      <c r="C4943">
        <v>32</v>
      </c>
      <c r="D4943" s="19">
        <v>2003</v>
      </c>
      <c r="E4943" s="19">
        <v>8</v>
      </c>
      <c r="F4943" s="19">
        <v>6</v>
      </c>
      <c r="G4943" s="40">
        <f t="shared" si="602"/>
        <v>37839</v>
      </c>
      <c r="H4943">
        <f t="shared" si="603"/>
        <v>32</v>
      </c>
      <c r="I4943" s="38">
        <v>0</v>
      </c>
      <c r="J4943" s="38">
        <v>0.44236111111111115</v>
      </c>
      <c r="K4943">
        <v>2011</v>
      </c>
      <c r="L4943">
        <v>35</v>
      </c>
      <c r="O4943">
        <v>8</v>
      </c>
      <c r="P4943">
        <v>3</v>
      </c>
      <c r="Q4943">
        <v>2</v>
      </c>
      <c r="W4943" s="41" t="s">
        <v>118</v>
      </c>
      <c r="X4943">
        <v>0</v>
      </c>
      <c r="Y4943">
        <v>1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</row>
    <row r="4944" spans="1:39" x14ac:dyDescent="0.15">
      <c r="A4944">
        <v>2279</v>
      </c>
      <c r="B4944">
        <v>84</v>
      </c>
      <c r="C4944">
        <v>32</v>
      </c>
      <c r="D4944" s="17">
        <v>2003</v>
      </c>
      <c r="E4944" s="17">
        <v>8</v>
      </c>
      <c r="F4944" s="17">
        <v>6</v>
      </c>
      <c r="G4944" s="40">
        <f t="shared" si="602"/>
        <v>37839</v>
      </c>
      <c r="H4944">
        <f t="shared" si="603"/>
        <v>32</v>
      </c>
      <c r="I4944" s="38">
        <v>12</v>
      </c>
      <c r="J4944" s="38">
        <v>12</v>
      </c>
      <c r="N4944">
        <v>30</v>
      </c>
      <c r="O4944">
        <v>8</v>
      </c>
      <c r="P4944">
        <v>3</v>
      </c>
      <c r="Q4944">
        <v>2</v>
      </c>
      <c r="W4944" s="41" t="s">
        <v>118</v>
      </c>
      <c r="X4944">
        <v>0</v>
      </c>
      <c r="Y4944">
        <v>1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</row>
    <row r="4945" spans="1:38" x14ac:dyDescent="0.15">
      <c r="A4945">
        <v>2328</v>
      </c>
      <c r="B4945">
        <v>85</v>
      </c>
      <c r="C4945">
        <v>32</v>
      </c>
      <c r="D4945" s="19">
        <v>2003</v>
      </c>
      <c r="E4945" s="19">
        <v>8</v>
      </c>
      <c r="F4945" s="19">
        <v>6</v>
      </c>
      <c r="G4945" s="40">
        <f t="shared" si="602"/>
        <v>37839</v>
      </c>
      <c r="H4945">
        <f t="shared" si="603"/>
        <v>32</v>
      </c>
      <c r="I4945" s="38">
        <v>0</v>
      </c>
      <c r="J4945" s="38">
        <v>0.36944444444444446</v>
      </c>
      <c r="K4945">
        <v>4322</v>
      </c>
      <c r="N4945">
        <v>30</v>
      </c>
      <c r="O4945">
        <v>8</v>
      </c>
      <c r="P4945">
        <v>3</v>
      </c>
      <c r="Q4945">
        <v>2</v>
      </c>
      <c r="W4945" s="41" t="s">
        <v>220</v>
      </c>
      <c r="X4945">
        <v>0</v>
      </c>
      <c r="Y4945">
        <v>1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</row>
    <row r="4946" spans="1:38" x14ac:dyDescent="0.15">
      <c r="A4946">
        <v>2294</v>
      </c>
      <c r="B4946">
        <v>84</v>
      </c>
      <c r="C4946">
        <v>32</v>
      </c>
      <c r="D4946" s="17">
        <v>2003</v>
      </c>
      <c r="E4946" s="17">
        <v>8</v>
      </c>
      <c r="F4946" s="17">
        <v>8</v>
      </c>
      <c r="G4946" s="40">
        <f t="shared" si="602"/>
        <v>37841</v>
      </c>
      <c r="H4946">
        <f t="shared" si="603"/>
        <v>32</v>
      </c>
      <c r="I4946" s="38">
        <v>11</v>
      </c>
      <c r="J4946" s="38">
        <v>11</v>
      </c>
      <c r="K4946">
        <v>83</v>
      </c>
      <c r="L4946">
        <v>31</v>
      </c>
      <c r="O4946">
        <v>8</v>
      </c>
      <c r="P4946">
        <v>3</v>
      </c>
      <c r="Q4946">
        <v>1</v>
      </c>
      <c r="T4946">
        <v>2</v>
      </c>
      <c r="W4946" s="41" t="s">
        <v>120</v>
      </c>
      <c r="X4946">
        <v>1</v>
      </c>
      <c r="Y4946">
        <v>0</v>
      </c>
      <c r="Z4946">
        <v>1</v>
      </c>
      <c r="AA4946">
        <v>0</v>
      </c>
      <c r="AB4946">
        <v>0</v>
      </c>
      <c r="AC4946">
        <v>0</v>
      </c>
      <c r="AD4946">
        <v>0</v>
      </c>
      <c r="AE4946">
        <v>1</v>
      </c>
      <c r="AK4946">
        <v>6</v>
      </c>
      <c r="AL4946">
        <v>534</v>
      </c>
    </row>
    <row r="4947" spans="1:38" x14ac:dyDescent="0.15">
      <c r="A4947">
        <v>1578</v>
      </c>
      <c r="B4947">
        <v>57</v>
      </c>
      <c r="C4947">
        <v>32</v>
      </c>
      <c r="D4947" s="19">
        <v>2004</v>
      </c>
      <c r="E4947" s="19">
        <v>8</v>
      </c>
      <c r="F4947" s="19">
        <v>6</v>
      </c>
      <c r="G4947" s="40">
        <f t="shared" si="602"/>
        <v>38205</v>
      </c>
      <c r="H4947">
        <f t="shared" si="603"/>
        <v>32</v>
      </c>
      <c r="I4947" s="38">
        <v>11</v>
      </c>
      <c r="J4947" s="38">
        <v>11</v>
      </c>
      <c r="L4947">
        <v>43</v>
      </c>
      <c r="O4947">
        <v>8</v>
      </c>
      <c r="P4947">
        <v>3</v>
      </c>
      <c r="Q4947">
        <v>1</v>
      </c>
      <c r="W4947" s="41" t="s">
        <v>120</v>
      </c>
      <c r="X4947">
        <v>0</v>
      </c>
      <c r="Y4947">
        <v>1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</row>
    <row r="4948" spans="1:38" x14ac:dyDescent="0.15">
      <c r="A4948">
        <v>4596</v>
      </c>
      <c r="B4948">
        <v>195</v>
      </c>
      <c r="C4948">
        <v>31</v>
      </c>
      <c r="D4948" s="19">
        <v>2009</v>
      </c>
      <c r="E4948" s="19">
        <v>8</v>
      </c>
      <c r="F4948" s="19">
        <v>3</v>
      </c>
      <c r="G4948" s="40">
        <f t="shared" si="602"/>
        <v>40028</v>
      </c>
      <c r="H4948">
        <f t="shared" si="603"/>
        <v>32</v>
      </c>
      <c r="I4948" s="29">
        <v>0.4909722222222222</v>
      </c>
      <c r="J4948" s="29">
        <v>0.4909722222222222</v>
      </c>
      <c r="N4948">
        <v>40</v>
      </c>
      <c r="O4948">
        <v>8</v>
      </c>
      <c r="P4948">
        <v>3</v>
      </c>
      <c r="Q4948">
        <v>2</v>
      </c>
      <c r="T4948">
        <v>5</v>
      </c>
      <c r="W4948" s="41" t="s">
        <v>220</v>
      </c>
      <c r="X4948">
        <v>0</v>
      </c>
      <c r="Y4948">
        <v>1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</row>
    <row r="4949" spans="1:38" x14ac:dyDescent="0.15">
      <c r="A4949">
        <v>4657</v>
      </c>
      <c r="B4949">
        <v>196</v>
      </c>
      <c r="C4949">
        <v>31</v>
      </c>
      <c r="D4949" s="17">
        <v>2009</v>
      </c>
      <c r="E4949" s="17">
        <v>8</v>
      </c>
      <c r="F4949" s="17">
        <v>3</v>
      </c>
      <c r="G4949" s="40">
        <f t="shared" si="602"/>
        <v>40028</v>
      </c>
      <c r="H4949">
        <f t="shared" si="603"/>
        <v>32</v>
      </c>
      <c r="I4949" s="26"/>
      <c r="J4949" s="26"/>
      <c r="K4949">
        <v>8183</v>
      </c>
      <c r="N4949">
        <v>40</v>
      </c>
      <c r="O4949">
        <v>8</v>
      </c>
      <c r="P4949">
        <v>3</v>
      </c>
      <c r="Q4949">
        <v>2</v>
      </c>
      <c r="R4949">
        <v>35.6</v>
      </c>
      <c r="S4949">
        <v>0</v>
      </c>
      <c r="T4949">
        <v>5</v>
      </c>
      <c r="W4949" s="41" t="s">
        <v>50</v>
      </c>
      <c r="X4949">
        <v>0</v>
      </c>
      <c r="Y4949">
        <v>1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</row>
    <row r="4950" spans="1:38" x14ac:dyDescent="0.15">
      <c r="A4950">
        <v>4650</v>
      </c>
      <c r="B4950">
        <v>196</v>
      </c>
      <c r="C4950">
        <v>31</v>
      </c>
      <c r="D4950" s="17">
        <v>2009</v>
      </c>
      <c r="E4950" s="17">
        <v>8</v>
      </c>
      <c r="F4950" s="17">
        <v>3</v>
      </c>
      <c r="G4950" s="40">
        <f t="shared" si="602"/>
        <v>40028</v>
      </c>
      <c r="H4950">
        <f t="shared" si="603"/>
        <v>32</v>
      </c>
      <c r="I4950" s="29">
        <v>0.37013888888888885</v>
      </c>
      <c r="J4950" s="29">
        <v>0.37013888888888885</v>
      </c>
      <c r="N4950">
        <v>40</v>
      </c>
      <c r="O4950">
        <v>8</v>
      </c>
      <c r="P4950">
        <v>3</v>
      </c>
      <c r="Q4950">
        <v>2</v>
      </c>
      <c r="T4950">
        <v>30</v>
      </c>
      <c r="W4950" s="41" t="s">
        <v>118</v>
      </c>
      <c r="X4950">
        <v>1</v>
      </c>
      <c r="Y4950">
        <v>0</v>
      </c>
      <c r="Z4950">
        <v>1</v>
      </c>
      <c r="AA4950">
        <v>0</v>
      </c>
      <c r="AB4950">
        <v>0</v>
      </c>
      <c r="AC4950">
        <v>0</v>
      </c>
      <c r="AD4950">
        <v>0</v>
      </c>
      <c r="AE4950">
        <v>1</v>
      </c>
    </row>
    <row r="4951" spans="1:38" x14ac:dyDescent="0.15">
      <c r="A4951">
        <v>4600</v>
      </c>
      <c r="B4951">
        <v>195</v>
      </c>
      <c r="C4951">
        <v>31</v>
      </c>
      <c r="D4951" s="17">
        <v>2009</v>
      </c>
      <c r="E4951" s="17">
        <v>8</v>
      </c>
      <c r="F4951" s="17">
        <v>4</v>
      </c>
      <c r="G4951" s="40">
        <f t="shared" si="602"/>
        <v>40029</v>
      </c>
      <c r="H4951">
        <f t="shared" si="603"/>
        <v>32</v>
      </c>
      <c r="I4951" s="29">
        <v>0.4375</v>
      </c>
      <c r="J4951" s="29">
        <v>0.4375</v>
      </c>
      <c r="N4951">
        <v>40</v>
      </c>
      <c r="O4951">
        <v>8</v>
      </c>
      <c r="P4951">
        <v>3</v>
      </c>
      <c r="Q4951">
        <v>1</v>
      </c>
      <c r="T4951">
        <v>5</v>
      </c>
      <c r="W4951" s="41" t="s">
        <v>49</v>
      </c>
      <c r="X4951">
        <v>0</v>
      </c>
      <c r="Y4951">
        <v>1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</row>
    <row r="4952" spans="1:38" x14ac:dyDescent="0.15">
      <c r="A4952">
        <v>4617</v>
      </c>
      <c r="B4952">
        <v>195</v>
      </c>
      <c r="C4952">
        <v>32</v>
      </c>
      <c r="D4952" s="17">
        <v>2009</v>
      </c>
      <c r="E4952" s="17">
        <v>8</v>
      </c>
      <c r="F4952" s="17">
        <v>5</v>
      </c>
      <c r="G4952" s="40">
        <f t="shared" si="602"/>
        <v>40030</v>
      </c>
      <c r="H4952">
        <f t="shared" si="603"/>
        <v>32</v>
      </c>
      <c r="I4952" s="29">
        <v>0.50277777777777777</v>
      </c>
      <c r="J4952" s="29">
        <v>0.50277777777777777</v>
      </c>
      <c r="N4952">
        <v>40</v>
      </c>
      <c r="O4952">
        <v>8</v>
      </c>
      <c r="P4952">
        <v>3</v>
      </c>
      <c r="Q4952">
        <v>2</v>
      </c>
      <c r="R4952">
        <v>36.4</v>
      </c>
      <c r="S4952">
        <v>0</v>
      </c>
      <c r="W4952" s="41" t="s">
        <v>118</v>
      </c>
      <c r="X4952">
        <v>1</v>
      </c>
      <c r="Y4952">
        <v>0</v>
      </c>
      <c r="Z4952">
        <v>1</v>
      </c>
      <c r="AA4952">
        <v>0</v>
      </c>
      <c r="AB4952">
        <v>0</v>
      </c>
      <c r="AC4952">
        <v>0</v>
      </c>
      <c r="AD4952">
        <v>0</v>
      </c>
      <c r="AE4952">
        <v>1</v>
      </c>
    </row>
    <row r="4953" spans="1:38" x14ac:dyDescent="0.15">
      <c r="A4953">
        <v>4563</v>
      </c>
      <c r="B4953">
        <v>194</v>
      </c>
      <c r="C4953">
        <v>32</v>
      </c>
      <c r="D4953" s="17">
        <v>2009</v>
      </c>
      <c r="E4953" s="17">
        <v>8</v>
      </c>
      <c r="F4953" s="17">
        <v>6</v>
      </c>
      <c r="G4953" s="40">
        <f t="shared" si="602"/>
        <v>40031</v>
      </c>
      <c r="H4953">
        <f t="shared" si="603"/>
        <v>32</v>
      </c>
      <c r="I4953" s="29">
        <v>0.47916666666666669</v>
      </c>
      <c r="J4953" s="29">
        <v>0.47916666666666663</v>
      </c>
      <c r="N4953">
        <v>40</v>
      </c>
      <c r="O4953">
        <v>8</v>
      </c>
      <c r="P4953">
        <v>3</v>
      </c>
      <c r="Q4953">
        <v>1</v>
      </c>
      <c r="T4953">
        <v>6</v>
      </c>
      <c r="W4953" s="41" t="s">
        <v>118</v>
      </c>
      <c r="X4953">
        <v>0</v>
      </c>
      <c r="Y4953">
        <v>1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</row>
    <row r="4954" spans="1:38" x14ac:dyDescent="0.15">
      <c r="A4954">
        <v>4624</v>
      </c>
      <c r="B4954">
        <v>195</v>
      </c>
      <c r="C4954">
        <v>32</v>
      </c>
      <c r="D4954" s="17">
        <v>2009</v>
      </c>
      <c r="E4954" s="17">
        <v>8</v>
      </c>
      <c r="F4954" s="17">
        <v>6</v>
      </c>
      <c r="G4954" s="40">
        <f t="shared" si="602"/>
        <v>40031</v>
      </c>
      <c r="H4954">
        <f t="shared" si="603"/>
        <v>32</v>
      </c>
      <c r="I4954" s="29">
        <v>0.40486111111111112</v>
      </c>
      <c r="J4954" s="29">
        <v>0.40486111111111112</v>
      </c>
      <c r="K4954">
        <v>2645</v>
      </c>
      <c r="N4954">
        <v>30</v>
      </c>
      <c r="O4954">
        <v>8</v>
      </c>
      <c r="P4954">
        <v>3</v>
      </c>
      <c r="Q4954">
        <v>2</v>
      </c>
      <c r="W4954" s="41" t="s">
        <v>50</v>
      </c>
      <c r="X4954">
        <v>0</v>
      </c>
      <c r="Y4954">
        <v>1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</row>
    <row r="4955" spans="1:38" x14ac:dyDescent="0.15">
      <c r="A4955">
        <v>4618</v>
      </c>
      <c r="B4955">
        <v>195</v>
      </c>
      <c r="C4955">
        <v>32</v>
      </c>
      <c r="D4955" s="19">
        <v>2009</v>
      </c>
      <c r="E4955" s="19">
        <v>8</v>
      </c>
      <c r="F4955" s="19">
        <v>6</v>
      </c>
      <c r="G4955" s="40">
        <f t="shared" si="602"/>
        <v>40031</v>
      </c>
      <c r="H4955">
        <f t="shared" si="603"/>
        <v>32</v>
      </c>
      <c r="I4955" s="29">
        <v>0.36388888888888887</v>
      </c>
      <c r="J4955" s="29">
        <v>0.36388888888888887</v>
      </c>
      <c r="K4955">
        <v>8800</v>
      </c>
      <c r="N4955">
        <v>40</v>
      </c>
      <c r="O4955">
        <v>8</v>
      </c>
      <c r="P4955">
        <v>3</v>
      </c>
      <c r="Q4955">
        <v>2</v>
      </c>
      <c r="R4955">
        <v>36</v>
      </c>
      <c r="S4955">
        <v>0</v>
      </c>
      <c r="W4955" s="41" t="s">
        <v>50</v>
      </c>
      <c r="X4955">
        <v>3</v>
      </c>
      <c r="Y4955">
        <v>0</v>
      </c>
      <c r="Z4955">
        <v>0</v>
      </c>
      <c r="AA4955">
        <v>0</v>
      </c>
      <c r="AB4955">
        <v>1</v>
      </c>
      <c r="AC4955">
        <v>0</v>
      </c>
      <c r="AD4955">
        <v>0</v>
      </c>
      <c r="AE4955">
        <v>1</v>
      </c>
    </row>
    <row r="4956" spans="1:38" x14ac:dyDescent="0.15">
      <c r="A4956">
        <v>2252</v>
      </c>
      <c r="B4956">
        <v>83</v>
      </c>
      <c r="C4956">
        <v>33</v>
      </c>
      <c r="D4956" s="17">
        <v>2003</v>
      </c>
      <c r="E4956" s="17">
        <v>8</v>
      </c>
      <c r="F4956" s="17">
        <v>13</v>
      </c>
      <c r="G4956" s="40">
        <f t="shared" ref="G4956:G4970" si="604">DATE(D4956,E4956,F4956)</f>
        <v>37846</v>
      </c>
      <c r="H4956">
        <f t="shared" ref="H4956:H4970" si="605">INT((G4956-DATE(YEAR(G4956-WEEKDAY(G4956-1)+4),1,3)+WEEKDAY(DATE(YEAR(G4956-WEEKDAY(G4956-1)+4),1,3))+5)/7)</f>
        <v>33</v>
      </c>
      <c r="I4956" s="38">
        <v>0</v>
      </c>
      <c r="J4956" s="38">
        <v>0.3923611111111111</v>
      </c>
      <c r="K4956">
        <v>3847</v>
      </c>
      <c r="L4956">
        <v>33</v>
      </c>
      <c r="O4956">
        <v>8</v>
      </c>
      <c r="P4956">
        <v>3</v>
      </c>
      <c r="Q4956">
        <v>2</v>
      </c>
      <c r="R4956">
        <v>39.200000000000003</v>
      </c>
      <c r="S4956">
        <v>1</v>
      </c>
      <c r="T4956">
        <v>2</v>
      </c>
      <c r="W4956" s="41" t="s">
        <v>282</v>
      </c>
      <c r="X4956">
        <v>4</v>
      </c>
      <c r="Y4956">
        <v>0</v>
      </c>
      <c r="Z4956">
        <v>0</v>
      </c>
      <c r="AA4956">
        <v>0</v>
      </c>
      <c r="AB4956">
        <v>0</v>
      </c>
      <c r="AC4956">
        <v>1</v>
      </c>
      <c r="AD4956">
        <v>0</v>
      </c>
      <c r="AE4956">
        <v>1</v>
      </c>
    </row>
    <row r="4957" spans="1:38" x14ac:dyDescent="0.15">
      <c r="A4957">
        <v>2253</v>
      </c>
      <c r="B4957">
        <v>83</v>
      </c>
      <c r="C4957">
        <v>33</v>
      </c>
      <c r="D4957" s="17">
        <v>2003</v>
      </c>
      <c r="E4957" s="17">
        <v>8</v>
      </c>
      <c r="F4957" s="17">
        <v>13</v>
      </c>
      <c r="G4957" s="40">
        <f t="shared" si="604"/>
        <v>37846</v>
      </c>
      <c r="H4957">
        <f t="shared" si="605"/>
        <v>33</v>
      </c>
      <c r="I4957" s="38">
        <v>0</v>
      </c>
      <c r="J4957" s="38">
        <v>0.41875000000000001</v>
      </c>
      <c r="L4957">
        <v>38</v>
      </c>
      <c r="O4957">
        <v>8</v>
      </c>
      <c r="P4957">
        <v>3</v>
      </c>
      <c r="Q4957">
        <v>1</v>
      </c>
      <c r="T4957">
        <v>2</v>
      </c>
      <c r="W4957" s="41" t="s">
        <v>118</v>
      </c>
      <c r="X4957">
        <v>0</v>
      </c>
      <c r="Y4957">
        <v>1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</row>
    <row r="4958" spans="1:38" x14ac:dyDescent="0.15">
      <c r="A4958">
        <v>2249</v>
      </c>
      <c r="B4958">
        <v>83</v>
      </c>
      <c r="C4958">
        <v>33</v>
      </c>
      <c r="D4958" s="17">
        <v>2003</v>
      </c>
      <c r="E4958" s="17">
        <v>8</v>
      </c>
      <c r="F4958" s="17">
        <v>13</v>
      </c>
      <c r="G4958" s="40">
        <f t="shared" si="604"/>
        <v>37846</v>
      </c>
      <c r="H4958">
        <f t="shared" si="605"/>
        <v>33</v>
      </c>
      <c r="I4958" s="38">
        <v>0</v>
      </c>
      <c r="J4958" s="38">
        <v>0.33611111111111108</v>
      </c>
      <c r="K4958">
        <v>3942</v>
      </c>
      <c r="L4958">
        <v>39</v>
      </c>
      <c r="O4958">
        <v>8</v>
      </c>
      <c r="P4958">
        <v>3</v>
      </c>
      <c r="Q4958">
        <v>2</v>
      </c>
      <c r="R4958">
        <v>38.200000000000003</v>
      </c>
      <c r="S4958">
        <v>1</v>
      </c>
      <c r="T4958">
        <v>2</v>
      </c>
      <c r="W4958" s="41" t="s">
        <v>118</v>
      </c>
      <c r="X4958">
        <v>3</v>
      </c>
      <c r="Y4958">
        <v>0</v>
      </c>
      <c r="Z4958">
        <v>0</v>
      </c>
      <c r="AA4958">
        <v>0</v>
      </c>
      <c r="AB4958">
        <v>1</v>
      </c>
      <c r="AC4958">
        <v>0</v>
      </c>
      <c r="AD4958">
        <v>0</v>
      </c>
      <c r="AE4958">
        <v>1</v>
      </c>
    </row>
    <row r="4959" spans="1:38" x14ac:dyDescent="0.15">
      <c r="A4959">
        <v>2209</v>
      </c>
      <c r="B4959">
        <v>82</v>
      </c>
      <c r="C4959">
        <v>33</v>
      </c>
      <c r="D4959" s="17">
        <v>2003</v>
      </c>
      <c r="E4959" s="17">
        <v>8</v>
      </c>
      <c r="F4959" s="17">
        <v>15</v>
      </c>
      <c r="G4959" s="40">
        <f t="shared" si="604"/>
        <v>37848</v>
      </c>
      <c r="H4959">
        <f t="shared" si="605"/>
        <v>33</v>
      </c>
      <c r="I4959" s="38">
        <v>0</v>
      </c>
      <c r="J4959" s="38">
        <v>0.44930555555555557</v>
      </c>
      <c r="L4959">
        <v>30</v>
      </c>
      <c r="O4959">
        <v>8</v>
      </c>
      <c r="P4959">
        <v>3</v>
      </c>
      <c r="Q4959">
        <v>1</v>
      </c>
      <c r="T4959">
        <v>2</v>
      </c>
      <c r="X4959">
        <v>0</v>
      </c>
      <c r="Y4959">
        <v>1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</row>
    <row r="4960" spans="1:38" x14ac:dyDescent="0.15">
      <c r="A4960">
        <v>2269</v>
      </c>
      <c r="B4960">
        <v>83</v>
      </c>
      <c r="C4960">
        <v>33</v>
      </c>
      <c r="D4960" s="19">
        <v>2003</v>
      </c>
      <c r="E4960" s="19">
        <v>8</v>
      </c>
      <c r="F4960" s="19">
        <v>15</v>
      </c>
      <c r="G4960" s="40">
        <f t="shared" si="604"/>
        <v>37848</v>
      </c>
      <c r="H4960">
        <f t="shared" si="605"/>
        <v>33</v>
      </c>
      <c r="I4960" s="38">
        <v>0</v>
      </c>
      <c r="J4960" s="38">
        <v>0.37708333333333338</v>
      </c>
      <c r="K4960">
        <v>4377</v>
      </c>
      <c r="L4960">
        <v>37</v>
      </c>
      <c r="O4960">
        <v>8</v>
      </c>
      <c r="P4960">
        <v>3</v>
      </c>
      <c r="Q4960">
        <v>2</v>
      </c>
      <c r="R4960">
        <v>37.200000000000003</v>
      </c>
      <c r="S4960">
        <v>0</v>
      </c>
      <c r="T4960">
        <v>2</v>
      </c>
      <c r="W4960" s="41" t="s">
        <v>118</v>
      </c>
      <c r="X4960">
        <v>2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0</v>
      </c>
      <c r="AE4960">
        <v>1</v>
      </c>
    </row>
    <row r="4961" spans="1:39" x14ac:dyDescent="0.15">
      <c r="A4961">
        <v>1585</v>
      </c>
      <c r="B4961">
        <v>58</v>
      </c>
      <c r="C4961">
        <v>32</v>
      </c>
      <c r="D4961" s="19">
        <v>2004</v>
      </c>
      <c r="E4961" s="19">
        <v>8</v>
      </c>
      <c r="F4961" s="19">
        <v>10</v>
      </c>
      <c r="G4961" s="40">
        <f t="shared" si="604"/>
        <v>38209</v>
      </c>
      <c r="H4961">
        <f t="shared" si="605"/>
        <v>33</v>
      </c>
      <c r="I4961" s="38">
        <v>0</v>
      </c>
      <c r="J4961" s="38">
        <v>0.36458333333333331</v>
      </c>
      <c r="K4961">
        <v>6330</v>
      </c>
      <c r="L4961">
        <v>45</v>
      </c>
      <c r="O4961">
        <v>8</v>
      </c>
      <c r="P4961">
        <v>3</v>
      </c>
      <c r="T4961">
        <v>60</v>
      </c>
      <c r="W4961" s="41" t="s">
        <v>118</v>
      </c>
      <c r="X4961">
        <v>1</v>
      </c>
      <c r="Y4961">
        <v>0</v>
      </c>
      <c r="Z4961">
        <v>1</v>
      </c>
      <c r="AA4961">
        <v>0</v>
      </c>
      <c r="AB4961">
        <v>0</v>
      </c>
      <c r="AC4961">
        <v>0</v>
      </c>
      <c r="AD4961">
        <v>0</v>
      </c>
      <c r="AE4961">
        <v>1</v>
      </c>
    </row>
    <row r="4962" spans="1:39" x14ac:dyDescent="0.15">
      <c r="A4962">
        <v>4581</v>
      </c>
      <c r="B4962">
        <v>194</v>
      </c>
      <c r="C4962">
        <v>32</v>
      </c>
      <c r="D4962" s="17">
        <v>2009</v>
      </c>
      <c r="E4962" s="17">
        <v>8</v>
      </c>
      <c r="F4962" s="17">
        <v>10</v>
      </c>
      <c r="G4962" s="40">
        <f t="shared" si="604"/>
        <v>40035</v>
      </c>
      <c r="H4962">
        <f t="shared" si="605"/>
        <v>33</v>
      </c>
      <c r="I4962" s="29">
        <v>0.44027777777777777</v>
      </c>
      <c r="J4962" s="29">
        <v>0.44027777777777777</v>
      </c>
      <c r="N4962">
        <v>30</v>
      </c>
      <c r="O4962">
        <v>8</v>
      </c>
      <c r="P4962">
        <v>3</v>
      </c>
      <c r="Q4962">
        <v>2</v>
      </c>
      <c r="R4962">
        <v>36.1</v>
      </c>
      <c r="S4962">
        <v>0</v>
      </c>
      <c r="T4962">
        <v>6</v>
      </c>
      <c r="W4962" s="41" t="s">
        <v>49</v>
      </c>
      <c r="X4962">
        <v>0</v>
      </c>
      <c r="Y4962">
        <v>1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</row>
    <row r="4963" spans="1:39" x14ac:dyDescent="0.15">
      <c r="A4963">
        <v>4584</v>
      </c>
      <c r="B4963">
        <v>194</v>
      </c>
      <c r="C4963">
        <v>32</v>
      </c>
      <c r="D4963" s="17">
        <v>2009</v>
      </c>
      <c r="E4963" s="17">
        <v>8</v>
      </c>
      <c r="F4963" s="17">
        <v>10</v>
      </c>
      <c r="G4963" s="40">
        <f t="shared" si="604"/>
        <v>40035</v>
      </c>
      <c r="H4963">
        <f t="shared" si="605"/>
        <v>33</v>
      </c>
      <c r="I4963" s="29">
        <v>0.4513888888888889</v>
      </c>
      <c r="J4963" s="29">
        <v>0.4513888888888889</v>
      </c>
      <c r="N4963">
        <v>30</v>
      </c>
      <c r="O4963">
        <v>8</v>
      </c>
      <c r="P4963">
        <v>3</v>
      </c>
      <c r="Q4963">
        <v>2</v>
      </c>
      <c r="R4963">
        <v>36.799999999999997</v>
      </c>
      <c r="S4963">
        <v>0</v>
      </c>
      <c r="W4963" s="41" t="s">
        <v>1948</v>
      </c>
      <c r="X4963">
        <v>0</v>
      </c>
      <c r="Y4963">
        <v>1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</row>
    <row r="4964" spans="1:39" x14ac:dyDescent="0.15">
      <c r="A4964">
        <v>4588</v>
      </c>
      <c r="B4964">
        <v>194</v>
      </c>
      <c r="C4964">
        <v>32</v>
      </c>
      <c r="D4964" s="17">
        <v>2009</v>
      </c>
      <c r="E4964" s="17">
        <v>8</v>
      </c>
      <c r="F4964" s="17">
        <v>10</v>
      </c>
      <c r="G4964" s="40">
        <f t="shared" si="604"/>
        <v>40035</v>
      </c>
      <c r="H4964">
        <f t="shared" si="605"/>
        <v>33</v>
      </c>
      <c r="I4964" s="29">
        <v>0.47430555555555554</v>
      </c>
      <c r="J4964" s="29">
        <v>0.47430555555555554</v>
      </c>
      <c r="K4964">
        <v>8803</v>
      </c>
      <c r="N4964">
        <v>30</v>
      </c>
      <c r="O4964">
        <v>8</v>
      </c>
      <c r="P4964">
        <v>3</v>
      </c>
      <c r="Q4964">
        <v>2</v>
      </c>
      <c r="R4964">
        <v>36</v>
      </c>
      <c r="S4964">
        <v>0</v>
      </c>
      <c r="W4964" s="41" t="s">
        <v>50</v>
      </c>
      <c r="X4964">
        <v>1</v>
      </c>
      <c r="Y4964">
        <v>0</v>
      </c>
      <c r="Z4964">
        <v>1</v>
      </c>
      <c r="AA4964">
        <v>0</v>
      </c>
      <c r="AB4964">
        <v>0</v>
      </c>
      <c r="AC4964">
        <v>0</v>
      </c>
      <c r="AD4964">
        <v>0</v>
      </c>
      <c r="AE4964">
        <v>1</v>
      </c>
    </row>
    <row r="4965" spans="1:39" x14ac:dyDescent="0.15">
      <c r="A4965">
        <v>4534</v>
      </c>
      <c r="B4965">
        <v>193</v>
      </c>
      <c r="C4965">
        <v>32</v>
      </c>
      <c r="D4965" s="19">
        <v>2009</v>
      </c>
      <c r="E4965" s="19">
        <v>8</v>
      </c>
      <c r="F4965" s="19">
        <v>11</v>
      </c>
      <c r="G4965" s="40">
        <f t="shared" si="604"/>
        <v>40036</v>
      </c>
      <c r="H4965">
        <f t="shared" si="605"/>
        <v>33</v>
      </c>
      <c r="I4965" s="29">
        <v>0.41597222222222219</v>
      </c>
      <c r="J4965" s="29">
        <v>0.41597222222222224</v>
      </c>
      <c r="K4965">
        <v>8312</v>
      </c>
      <c r="N4965">
        <v>40</v>
      </c>
      <c r="O4965">
        <v>8</v>
      </c>
      <c r="P4965">
        <v>3</v>
      </c>
      <c r="Q4965">
        <v>1</v>
      </c>
      <c r="R4965">
        <v>36.799999999999997</v>
      </c>
      <c r="S4965">
        <v>0</v>
      </c>
      <c r="W4965" s="41" t="s">
        <v>221</v>
      </c>
      <c r="X4965">
        <v>1</v>
      </c>
      <c r="Y4965">
        <v>0</v>
      </c>
      <c r="Z4965">
        <v>1</v>
      </c>
      <c r="AA4965">
        <v>0</v>
      </c>
      <c r="AB4965">
        <v>0</v>
      </c>
      <c r="AC4965">
        <v>0</v>
      </c>
      <c r="AD4965">
        <v>0</v>
      </c>
      <c r="AE4965">
        <v>1</v>
      </c>
    </row>
    <row r="4966" spans="1:39" x14ac:dyDescent="0.15">
      <c r="A4966">
        <v>4546</v>
      </c>
      <c r="B4966">
        <v>193</v>
      </c>
      <c r="C4966">
        <v>33</v>
      </c>
      <c r="D4966" s="17">
        <v>2009</v>
      </c>
      <c r="E4966" s="17">
        <v>8</v>
      </c>
      <c r="F4966" s="17">
        <v>12</v>
      </c>
      <c r="G4966" s="40">
        <f t="shared" si="604"/>
        <v>40037</v>
      </c>
      <c r="H4966">
        <f t="shared" si="605"/>
        <v>33</v>
      </c>
      <c r="I4966" s="29">
        <v>0.4152777777777778</v>
      </c>
      <c r="J4966" s="29">
        <v>0.4152777777777778</v>
      </c>
      <c r="N4966">
        <v>40</v>
      </c>
      <c r="O4966">
        <v>8</v>
      </c>
      <c r="P4966">
        <v>3</v>
      </c>
      <c r="Q4966">
        <v>2</v>
      </c>
      <c r="R4966">
        <v>36.700000000000003</v>
      </c>
      <c r="S4966">
        <v>0</v>
      </c>
      <c r="T4966">
        <v>6</v>
      </c>
      <c r="W4966" s="41" t="s">
        <v>118</v>
      </c>
      <c r="X4966">
        <v>0</v>
      </c>
      <c r="Y4966">
        <v>1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</row>
    <row r="4967" spans="1:39" x14ac:dyDescent="0.15">
      <c r="A4967">
        <v>4551</v>
      </c>
      <c r="B4967">
        <v>193</v>
      </c>
      <c r="C4967">
        <v>33</v>
      </c>
      <c r="D4967" s="17">
        <v>2009</v>
      </c>
      <c r="E4967" s="17">
        <v>8</v>
      </c>
      <c r="F4967" s="17">
        <v>12</v>
      </c>
      <c r="G4967" s="40">
        <f t="shared" si="604"/>
        <v>40037</v>
      </c>
      <c r="H4967">
        <f t="shared" si="605"/>
        <v>33</v>
      </c>
      <c r="I4967" s="29">
        <v>0.44236111111111115</v>
      </c>
      <c r="J4967" s="29">
        <v>0.44236111111111115</v>
      </c>
      <c r="K4967">
        <v>8807</v>
      </c>
      <c r="N4967">
        <v>30</v>
      </c>
      <c r="O4967">
        <v>8</v>
      </c>
      <c r="P4967">
        <v>3</v>
      </c>
      <c r="Q4967">
        <v>1</v>
      </c>
      <c r="R4967">
        <v>36</v>
      </c>
      <c r="S4967">
        <v>0</v>
      </c>
      <c r="T4967">
        <v>14</v>
      </c>
      <c r="W4967" s="41" t="s">
        <v>118</v>
      </c>
      <c r="X4967">
        <v>0</v>
      </c>
      <c r="Y4967">
        <v>1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</row>
    <row r="4968" spans="1:39" x14ac:dyDescent="0.15">
      <c r="A4968">
        <v>4556</v>
      </c>
      <c r="B4968">
        <v>193</v>
      </c>
      <c r="C4968">
        <v>33</v>
      </c>
      <c r="D4968" s="19">
        <v>2009</v>
      </c>
      <c r="E4968" s="19">
        <v>8</v>
      </c>
      <c r="F4968" s="19">
        <v>13</v>
      </c>
      <c r="G4968" s="40">
        <f t="shared" si="604"/>
        <v>40038</v>
      </c>
      <c r="H4968">
        <f t="shared" si="605"/>
        <v>33</v>
      </c>
      <c r="I4968" s="29">
        <v>0.36736111111111108</v>
      </c>
      <c r="J4968" s="29">
        <v>0.36736111111111108</v>
      </c>
      <c r="N4968">
        <v>40</v>
      </c>
      <c r="O4968">
        <v>8</v>
      </c>
      <c r="P4968">
        <v>3</v>
      </c>
      <c r="Q4968">
        <v>2</v>
      </c>
      <c r="R4968">
        <v>39.9</v>
      </c>
      <c r="S4968">
        <v>1</v>
      </c>
      <c r="T4968">
        <v>7</v>
      </c>
      <c r="W4968" s="41" t="s">
        <v>50</v>
      </c>
      <c r="X4968">
        <v>3</v>
      </c>
      <c r="Y4968">
        <v>0</v>
      </c>
      <c r="Z4968">
        <v>0</v>
      </c>
      <c r="AA4968">
        <v>0</v>
      </c>
      <c r="AB4968">
        <v>1</v>
      </c>
      <c r="AC4968">
        <v>0</v>
      </c>
      <c r="AD4968">
        <v>0</v>
      </c>
      <c r="AE4968">
        <v>1</v>
      </c>
    </row>
    <row r="4969" spans="1:39" x14ac:dyDescent="0.15">
      <c r="A4969">
        <v>4504</v>
      </c>
      <c r="B4969">
        <v>192</v>
      </c>
      <c r="C4969">
        <v>33</v>
      </c>
      <c r="D4969" s="17">
        <v>2009</v>
      </c>
      <c r="E4969" s="17">
        <v>8</v>
      </c>
      <c r="F4969" s="17">
        <v>14</v>
      </c>
      <c r="G4969" s="40">
        <f t="shared" si="604"/>
        <v>40039</v>
      </c>
      <c r="H4969">
        <f t="shared" si="605"/>
        <v>33</v>
      </c>
      <c r="I4969" s="29">
        <v>0.3659722222222222</v>
      </c>
      <c r="J4969" s="29">
        <v>0.3659722222222222</v>
      </c>
      <c r="K4969">
        <v>8812</v>
      </c>
      <c r="N4969">
        <v>30</v>
      </c>
      <c r="O4969">
        <v>8</v>
      </c>
      <c r="P4969">
        <v>3</v>
      </c>
      <c r="Q4969">
        <v>2</v>
      </c>
      <c r="R4969">
        <v>39.799999999999997</v>
      </c>
      <c r="S4969">
        <v>1</v>
      </c>
      <c r="T4969">
        <v>7</v>
      </c>
      <c r="W4969" s="41" t="s">
        <v>278</v>
      </c>
      <c r="X4969">
        <v>1</v>
      </c>
      <c r="Y4969">
        <v>0</v>
      </c>
      <c r="Z4969">
        <v>1</v>
      </c>
      <c r="AA4969">
        <v>0</v>
      </c>
      <c r="AB4969">
        <v>0</v>
      </c>
      <c r="AC4969">
        <v>0</v>
      </c>
      <c r="AD4969">
        <v>0</v>
      </c>
      <c r="AE4969">
        <v>1</v>
      </c>
    </row>
    <row r="4970" spans="1:39" x14ac:dyDescent="0.15">
      <c r="A4970">
        <v>4506</v>
      </c>
      <c r="B4970">
        <v>192</v>
      </c>
      <c r="C4970">
        <v>33</v>
      </c>
      <c r="D4970" s="17">
        <v>2009</v>
      </c>
      <c r="E4970" s="17">
        <v>8</v>
      </c>
      <c r="F4970" s="17">
        <v>14</v>
      </c>
      <c r="G4970" s="40">
        <f t="shared" si="604"/>
        <v>40039</v>
      </c>
      <c r="H4970">
        <f t="shared" si="605"/>
        <v>33</v>
      </c>
      <c r="I4970" s="29">
        <v>0.40972222222222227</v>
      </c>
      <c r="J4970" s="29">
        <v>0.40972222222222221</v>
      </c>
      <c r="N4970">
        <v>40</v>
      </c>
      <c r="O4970">
        <v>8</v>
      </c>
      <c r="P4970">
        <v>3</v>
      </c>
      <c r="Q4970">
        <v>1</v>
      </c>
      <c r="T4970">
        <v>7</v>
      </c>
      <c r="W4970" s="41" t="s">
        <v>118</v>
      </c>
      <c r="X4970">
        <v>0</v>
      </c>
      <c r="Y4970">
        <v>1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</row>
    <row r="4971" spans="1:39" x14ac:dyDescent="0.15">
      <c r="A4971">
        <v>2220</v>
      </c>
      <c r="B4971">
        <v>82</v>
      </c>
      <c r="C4971">
        <v>33</v>
      </c>
      <c r="D4971" s="17">
        <v>2003</v>
      </c>
      <c r="E4971" s="17">
        <v>8</v>
      </c>
      <c r="F4971" s="17">
        <v>18</v>
      </c>
      <c r="G4971" s="40">
        <f t="shared" ref="G4971:G4979" si="606">DATE(D4971,E4971,F4971)</f>
        <v>37851</v>
      </c>
      <c r="H4971">
        <f t="shared" ref="H4971:H4979" si="607">INT((G4971-DATE(YEAR(G4971-WEEKDAY(G4971-1)+4),1,3)+WEEKDAY(DATE(YEAR(G4971-WEEKDAY(G4971-1)+4),1,3))+5)/7)</f>
        <v>34</v>
      </c>
      <c r="I4971" s="38">
        <v>0</v>
      </c>
      <c r="J4971" s="38">
        <v>0.46597222222222223</v>
      </c>
      <c r="L4971">
        <v>42</v>
      </c>
      <c r="O4971">
        <v>8</v>
      </c>
      <c r="P4971">
        <v>3</v>
      </c>
      <c r="Q4971">
        <v>2</v>
      </c>
      <c r="T4971">
        <v>2</v>
      </c>
      <c r="W4971" s="41" t="s">
        <v>118</v>
      </c>
      <c r="X4971">
        <v>1</v>
      </c>
      <c r="Y4971">
        <v>0</v>
      </c>
      <c r="Z4971">
        <v>1</v>
      </c>
      <c r="AA4971">
        <v>0</v>
      </c>
      <c r="AB4971">
        <v>0</v>
      </c>
      <c r="AC4971">
        <v>0</v>
      </c>
      <c r="AD4971">
        <v>0</v>
      </c>
      <c r="AE4971">
        <v>1</v>
      </c>
    </row>
    <row r="4972" spans="1:39" x14ac:dyDescent="0.15">
      <c r="A4972">
        <v>2228</v>
      </c>
      <c r="B4972">
        <v>82</v>
      </c>
      <c r="C4972">
        <v>34</v>
      </c>
      <c r="D4972" s="17">
        <v>2003</v>
      </c>
      <c r="E4972" s="17">
        <v>8</v>
      </c>
      <c r="F4972" s="17">
        <v>19</v>
      </c>
      <c r="G4972" s="40">
        <f t="shared" si="606"/>
        <v>37852</v>
      </c>
      <c r="H4972">
        <f t="shared" si="607"/>
        <v>34</v>
      </c>
      <c r="I4972" s="38">
        <v>0</v>
      </c>
      <c r="J4972" s="38">
        <v>0.4201388888888889</v>
      </c>
      <c r="K4972">
        <v>3211</v>
      </c>
      <c r="L4972">
        <v>30</v>
      </c>
      <c r="O4972">
        <v>8</v>
      </c>
      <c r="P4972">
        <v>3</v>
      </c>
      <c r="Q4972">
        <v>1</v>
      </c>
      <c r="T4972">
        <v>2</v>
      </c>
      <c r="W4972" s="41" t="s">
        <v>51</v>
      </c>
      <c r="X4972">
        <v>3</v>
      </c>
      <c r="Y4972">
        <v>0</v>
      </c>
      <c r="Z4972">
        <v>0</v>
      </c>
      <c r="AA4972">
        <v>0</v>
      </c>
      <c r="AB4972">
        <v>1</v>
      </c>
      <c r="AC4972">
        <v>0</v>
      </c>
      <c r="AD4972">
        <v>0</v>
      </c>
      <c r="AE4972">
        <v>1</v>
      </c>
    </row>
    <row r="4973" spans="1:39" x14ac:dyDescent="0.15">
      <c r="A4973">
        <v>2225</v>
      </c>
      <c r="B4973">
        <v>82</v>
      </c>
      <c r="C4973">
        <v>34</v>
      </c>
      <c r="D4973" s="17">
        <v>2003</v>
      </c>
      <c r="E4973" s="17">
        <v>8</v>
      </c>
      <c r="F4973" s="17">
        <v>19</v>
      </c>
      <c r="G4973" s="40">
        <f t="shared" si="606"/>
        <v>37852</v>
      </c>
      <c r="H4973">
        <f t="shared" si="607"/>
        <v>34</v>
      </c>
      <c r="I4973" s="38">
        <v>0</v>
      </c>
      <c r="J4973" s="38">
        <v>0.41319444444444442</v>
      </c>
      <c r="K4973">
        <v>3123</v>
      </c>
      <c r="L4973">
        <v>45</v>
      </c>
      <c r="O4973">
        <v>8</v>
      </c>
      <c r="P4973">
        <v>3</v>
      </c>
      <c r="Q4973">
        <v>1</v>
      </c>
      <c r="R4973">
        <v>36.799999999999997</v>
      </c>
      <c r="S4973">
        <v>0</v>
      </c>
      <c r="T4973">
        <v>2</v>
      </c>
      <c r="W4973" s="41" t="s">
        <v>50</v>
      </c>
      <c r="X4973">
        <v>2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0</v>
      </c>
      <c r="AE4973">
        <v>1</v>
      </c>
    </row>
    <row r="4974" spans="1:39" x14ac:dyDescent="0.15">
      <c r="A4974">
        <v>2236</v>
      </c>
      <c r="B4974">
        <v>82</v>
      </c>
      <c r="C4974">
        <v>34</v>
      </c>
      <c r="D4974" s="17">
        <v>2003</v>
      </c>
      <c r="E4974" s="17">
        <v>8</v>
      </c>
      <c r="F4974" s="17">
        <v>21</v>
      </c>
      <c r="G4974" s="40">
        <f t="shared" si="606"/>
        <v>37854</v>
      </c>
      <c r="H4974">
        <f t="shared" si="607"/>
        <v>34</v>
      </c>
      <c r="I4974" s="38">
        <v>0</v>
      </c>
      <c r="J4974" s="38">
        <v>0.33888888888888885</v>
      </c>
      <c r="K4974">
        <v>291</v>
      </c>
      <c r="L4974">
        <v>39</v>
      </c>
      <c r="O4974">
        <v>8</v>
      </c>
      <c r="P4974">
        <v>3</v>
      </c>
      <c r="Q4974">
        <v>2</v>
      </c>
      <c r="R4974">
        <v>36.1</v>
      </c>
      <c r="S4974">
        <v>0</v>
      </c>
      <c r="W4974" s="41" t="s">
        <v>118</v>
      </c>
      <c r="X4974">
        <v>0</v>
      </c>
      <c r="Y4974">
        <v>1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</row>
    <row r="4975" spans="1:39" x14ac:dyDescent="0.15">
      <c r="A4975">
        <v>2180</v>
      </c>
      <c r="B4975">
        <v>81</v>
      </c>
      <c r="C4975">
        <v>34</v>
      </c>
      <c r="D4975" s="19">
        <v>2003</v>
      </c>
      <c r="E4975" s="19">
        <v>8</v>
      </c>
      <c r="F4975" s="19">
        <v>22</v>
      </c>
      <c r="G4975" s="40">
        <f t="shared" si="606"/>
        <v>37855</v>
      </c>
      <c r="H4975">
        <f t="shared" si="607"/>
        <v>34</v>
      </c>
      <c r="I4975" s="38">
        <v>8</v>
      </c>
      <c r="J4975" s="38">
        <v>8</v>
      </c>
      <c r="K4975">
        <v>4389</v>
      </c>
      <c r="L4975">
        <v>30</v>
      </c>
      <c r="O4975">
        <v>8</v>
      </c>
      <c r="P4975">
        <v>3</v>
      </c>
      <c r="Q4975">
        <v>2</v>
      </c>
      <c r="T4975">
        <v>2</v>
      </c>
      <c r="W4975" s="41" t="s">
        <v>118</v>
      </c>
      <c r="X4975">
        <v>1</v>
      </c>
      <c r="Y4975">
        <v>0</v>
      </c>
      <c r="Z4975">
        <v>1</v>
      </c>
      <c r="AA4975">
        <v>0</v>
      </c>
      <c r="AB4975">
        <v>0</v>
      </c>
      <c r="AC4975">
        <v>0</v>
      </c>
      <c r="AD4975">
        <v>0</v>
      </c>
      <c r="AE4975">
        <v>1</v>
      </c>
    </row>
    <row r="4976" spans="1:39" x14ac:dyDescent="0.15">
      <c r="A4976">
        <v>2185</v>
      </c>
      <c r="B4976">
        <v>81</v>
      </c>
      <c r="C4976">
        <v>34</v>
      </c>
      <c r="D4976" s="17">
        <v>2003</v>
      </c>
      <c r="E4976" s="17">
        <v>8</v>
      </c>
      <c r="F4976" s="17">
        <v>22</v>
      </c>
      <c r="G4976" s="40">
        <f t="shared" si="606"/>
        <v>37855</v>
      </c>
      <c r="H4976">
        <f t="shared" si="607"/>
        <v>34</v>
      </c>
      <c r="I4976" s="38">
        <v>0</v>
      </c>
      <c r="J4976" s="38">
        <v>0.46111111111111108</v>
      </c>
      <c r="K4976">
        <v>2645</v>
      </c>
      <c r="L4976">
        <v>33</v>
      </c>
      <c r="O4976">
        <v>8</v>
      </c>
      <c r="P4976">
        <v>3</v>
      </c>
      <c r="Q4976">
        <v>1</v>
      </c>
      <c r="R4976">
        <v>34.299999999999997</v>
      </c>
      <c r="T4976">
        <v>2</v>
      </c>
      <c r="W4976" s="41" t="s">
        <v>118</v>
      </c>
      <c r="X4976">
        <v>0</v>
      </c>
      <c r="Y4976">
        <v>1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M4976" t="s">
        <v>2920</v>
      </c>
    </row>
    <row r="4977" spans="1:31" x14ac:dyDescent="0.15">
      <c r="A4977">
        <v>1597</v>
      </c>
      <c r="B4977">
        <v>58</v>
      </c>
      <c r="C4977">
        <v>33</v>
      </c>
      <c r="D4977" s="17">
        <v>2004</v>
      </c>
      <c r="E4977" s="17">
        <v>8</v>
      </c>
      <c r="F4977" s="17">
        <v>16</v>
      </c>
      <c r="G4977" s="40">
        <f t="shared" si="606"/>
        <v>38215</v>
      </c>
      <c r="H4977">
        <f t="shared" si="607"/>
        <v>34</v>
      </c>
      <c r="I4977" s="38">
        <v>0</v>
      </c>
      <c r="J4977" s="38">
        <v>0.36458333333333331</v>
      </c>
      <c r="K4977">
        <v>6333</v>
      </c>
      <c r="L4977">
        <v>33</v>
      </c>
      <c r="O4977">
        <v>8</v>
      </c>
      <c r="P4977">
        <v>3</v>
      </c>
      <c r="Q4977">
        <v>1</v>
      </c>
      <c r="T4977">
        <v>2</v>
      </c>
      <c r="W4977" s="41" t="s">
        <v>50</v>
      </c>
      <c r="X4977">
        <v>3</v>
      </c>
      <c r="Y4977">
        <v>0</v>
      </c>
      <c r="Z4977">
        <v>0</v>
      </c>
      <c r="AA4977">
        <v>0</v>
      </c>
      <c r="AB4977">
        <v>1</v>
      </c>
      <c r="AC4977">
        <v>0</v>
      </c>
      <c r="AD4977">
        <v>0</v>
      </c>
      <c r="AE4977">
        <v>1</v>
      </c>
    </row>
    <row r="4978" spans="1:31" x14ac:dyDescent="0.15">
      <c r="A4978">
        <v>1600</v>
      </c>
      <c r="B4978">
        <v>58</v>
      </c>
      <c r="C4978">
        <v>33</v>
      </c>
      <c r="D4978" s="17">
        <v>2004</v>
      </c>
      <c r="E4978" s="17">
        <v>8</v>
      </c>
      <c r="F4978" s="17">
        <v>17</v>
      </c>
      <c r="G4978" s="40">
        <f t="shared" si="606"/>
        <v>38216</v>
      </c>
      <c r="H4978">
        <f t="shared" si="607"/>
        <v>34</v>
      </c>
      <c r="I4978" s="38">
        <v>0</v>
      </c>
      <c r="J4978" s="38">
        <v>0.36319444444444443</v>
      </c>
      <c r="L4978">
        <v>37</v>
      </c>
      <c r="O4978">
        <v>8</v>
      </c>
      <c r="P4978">
        <v>3</v>
      </c>
      <c r="Q4978">
        <v>1</v>
      </c>
      <c r="T4978">
        <v>2</v>
      </c>
      <c r="W4978" s="41" t="s">
        <v>50</v>
      </c>
      <c r="X4978">
        <v>0</v>
      </c>
      <c r="Y4978">
        <v>1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</row>
    <row r="4979" spans="1:31" x14ac:dyDescent="0.15">
      <c r="A4979">
        <v>1613</v>
      </c>
      <c r="B4979">
        <v>59</v>
      </c>
      <c r="C4979">
        <v>34</v>
      </c>
      <c r="D4979" s="17">
        <v>2004</v>
      </c>
      <c r="E4979" s="17">
        <v>8</v>
      </c>
      <c r="F4979" s="17">
        <v>20</v>
      </c>
      <c r="G4979" s="40">
        <f t="shared" si="606"/>
        <v>38219</v>
      </c>
      <c r="H4979">
        <f t="shared" si="607"/>
        <v>34</v>
      </c>
      <c r="I4979" s="38">
        <v>0</v>
      </c>
      <c r="J4979" s="38">
        <v>0.34375</v>
      </c>
      <c r="K4979">
        <v>1637</v>
      </c>
      <c r="L4979">
        <v>41</v>
      </c>
      <c r="O4979">
        <v>8</v>
      </c>
      <c r="P4979">
        <v>3</v>
      </c>
      <c r="Q4979">
        <v>1</v>
      </c>
      <c r="W4979" s="41" t="s">
        <v>118</v>
      </c>
      <c r="X4979">
        <v>0</v>
      </c>
      <c r="Y4979">
        <v>1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</row>
    <row r="4980" spans="1:31" x14ac:dyDescent="0.15">
      <c r="A4980">
        <v>2188</v>
      </c>
      <c r="B4980">
        <v>81</v>
      </c>
      <c r="C4980">
        <v>34</v>
      </c>
      <c r="D4980" s="19">
        <v>2003</v>
      </c>
      <c r="E4980" s="19">
        <v>8</v>
      </c>
      <c r="F4980" s="19">
        <v>25</v>
      </c>
      <c r="G4980" s="40">
        <f t="shared" ref="G4980:G4986" si="608">DATE(D4980,E4980,F4980)</f>
        <v>37858</v>
      </c>
      <c r="H4980">
        <f t="shared" ref="H4980:H4986" si="609">INT((G4980-DATE(YEAR(G4980-WEEKDAY(G4980-1)+4),1,3)+WEEKDAY(DATE(YEAR(G4980-WEEKDAY(G4980-1)+4),1,3))+5)/7)</f>
        <v>35</v>
      </c>
      <c r="I4980" s="38">
        <v>0</v>
      </c>
      <c r="J4980" s="38">
        <v>0.3756944444444445</v>
      </c>
      <c r="K4980">
        <v>204</v>
      </c>
      <c r="L4980">
        <v>37</v>
      </c>
      <c r="O4980">
        <v>8</v>
      </c>
      <c r="P4980">
        <v>3</v>
      </c>
      <c r="Q4980">
        <v>2</v>
      </c>
      <c r="T4980">
        <v>2</v>
      </c>
      <c r="W4980" s="41" t="s">
        <v>118</v>
      </c>
      <c r="X4980">
        <v>0</v>
      </c>
      <c r="Y4980">
        <v>1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</row>
    <row r="4981" spans="1:31" x14ac:dyDescent="0.15">
      <c r="A4981">
        <v>2194</v>
      </c>
      <c r="B4981">
        <v>81</v>
      </c>
      <c r="C4981">
        <v>35</v>
      </c>
      <c r="D4981" s="17">
        <v>2003</v>
      </c>
      <c r="E4981" s="17">
        <v>8</v>
      </c>
      <c r="F4981" s="17">
        <v>26</v>
      </c>
      <c r="G4981" s="40">
        <f t="shared" si="608"/>
        <v>37859</v>
      </c>
      <c r="H4981">
        <f t="shared" si="609"/>
        <v>35</v>
      </c>
      <c r="I4981" s="38">
        <v>0</v>
      </c>
      <c r="J4981" s="38">
        <v>0.40138888888888885</v>
      </c>
      <c r="K4981">
        <v>4394</v>
      </c>
      <c r="L4981">
        <v>30</v>
      </c>
      <c r="O4981">
        <v>8</v>
      </c>
      <c r="P4981">
        <v>3</v>
      </c>
      <c r="Q4981">
        <v>1</v>
      </c>
      <c r="R4981">
        <v>35.9</v>
      </c>
      <c r="S4981">
        <v>0</v>
      </c>
      <c r="T4981">
        <v>2</v>
      </c>
      <c r="W4981" s="41" t="s">
        <v>50</v>
      </c>
      <c r="X4981">
        <v>1</v>
      </c>
      <c r="Y4981">
        <v>0</v>
      </c>
      <c r="Z4981">
        <v>1</v>
      </c>
      <c r="AA4981">
        <v>0</v>
      </c>
      <c r="AB4981">
        <v>0</v>
      </c>
      <c r="AC4981">
        <v>0</v>
      </c>
      <c r="AD4981">
        <v>0</v>
      </c>
      <c r="AE4981">
        <v>1</v>
      </c>
    </row>
    <row r="4982" spans="1:31" x14ac:dyDescent="0.15">
      <c r="A4982">
        <v>2190</v>
      </c>
      <c r="B4982">
        <v>81</v>
      </c>
      <c r="C4982">
        <v>35</v>
      </c>
      <c r="D4982" s="17">
        <v>2003</v>
      </c>
      <c r="E4982" s="17">
        <v>8</v>
      </c>
      <c r="F4982" s="17">
        <v>26</v>
      </c>
      <c r="G4982" s="40">
        <f t="shared" si="608"/>
        <v>37859</v>
      </c>
      <c r="H4982">
        <f t="shared" si="609"/>
        <v>35</v>
      </c>
      <c r="I4982" s="38">
        <v>0</v>
      </c>
      <c r="J4982" s="38">
        <v>0.3430555555555555</v>
      </c>
      <c r="K4982">
        <v>972</v>
      </c>
      <c r="L4982">
        <v>44</v>
      </c>
      <c r="O4982">
        <v>8</v>
      </c>
      <c r="P4982">
        <v>3</v>
      </c>
      <c r="Q4982">
        <v>1</v>
      </c>
      <c r="R4982">
        <v>37.200000000000003</v>
      </c>
      <c r="S4982">
        <v>0</v>
      </c>
      <c r="T4982" s="2">
        <v>2</v>
      </c>
      <c r="U4982" s="2"/>
      <c r="W4982" s="41" t="s">
        <v>118</v>
      </c>
      <c r="X4982">
        <v>0</v>
      </c>
      <c r="Y4982">
        <v>1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</row>
    <row r="4983" spans="1:31" x14ac:dyDescent="0.15">
      <c r="A4983">
        <v>2202</v>
      </c>
      <c r="B4983">
        <v>81</v>
      </c>
      <c r="C4983">
        <v>35</v>
      </c>
      <c r="D4983" s="17">
        <v>2003</v>
      </c>
      <c r="E4983" s="17">
        <v>8</v>
      </c>
      <c r="F4983" s="17">
        <v>27</v>
      </c>
      <c r="G4983" s="40">
        <f t="shared" si="608"/>
        <v>37860</v>
      </c>
      <c r="H4983">
        <f t="shared" si="609"/>
        <v>35</v>
      </c>
      <c r="I4983" s="38">
        <v>0</v>
      </c>
      <c r="J4983" s="38">
        <v>0.34583333333333338</v>
      </c>
      <c r="K4983">
        <v>4398</v>
      </c>
      <c r="N4983">
        <v>45</v>
      </c>
      <c r="O4983">
        <v>8</v>
      </c>
      <c r="P4983">
        <v>3</v>
      </c>
      <c r="Q4983">
        <v>2</v>
      </c>
      <c r="T4983">
        <v>2</v>
      </c>
      <c r="W4983" s="41" t="s">
        <v>278</v>
      </c>
      <c r="X4983">
        <v>0</v>
      </c>
      <c r="Y4983">
        <v>1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</row>
    <row r="4984" spans="1:31" x14ac:dyDescent="0.15">
      <c r="A4984">
        <v>2206</v>
      </c>
      <c r="B4984">
        <v>81</v>
      </c>
      <c r="C4984">
        <v>35</v>
      </c>
      <c r="D4984" s="17">
        <v>2003</v>
      </c>
      <c r="E4984" s="17">
        <v>8</v>
      </c>
      <c r="F4984" s="17">
        <v>27</v>
      </c>
      <c r="G4984" s="40">
        <f t="shared" si="608"/>
        <v>37860</v>
      </c>
      <c r="H4984">
        <f t="shared" si="609"/>
        <v>35</v>
      </c>
      <c r="I4984" s="38">
        <v>0</v>
      </c>
      <c r="J4984" s="38">
        <v>0.43402777777777773</v>
      </c>
      <c r="K4984">
        <v>1061</v>
      </c>
      <c r="L4984">
        <v>43</v>
      </c>
      <c r="O4984">
        <v>8</v>
      </c>
      <c r="P4984">
        <v>3</v>
      </c>
      <c r="Q4984">
        <v>1</v>
      </c>
      <c r="W4984" s="41" t="s">
        <v>118</v>
      </c>
      <c r="X4984">
        <v>1</v>
      </c>
      <c r="Y4984">
        <v>0</v>
      </c>
      <c r="Z4984">
        <v>1</v>
      </c>
      <c r="AA4984">
        <v>0</v>
      </c>
      <c r="AB4984">
        <v>0</v>
      </c>
      <c r="AC4984">
        <v>0</v>
      </c>
      <c r="AD4984">
        <v>0</v>
      </c>
      <c r="AE4984">
        <v>1</v>
      </c>
    </row>
    <row r="4985" spans="1:31" x14ac:dyDescent="0.15">
      <c r="A4985">
        <v>1623</v>
      </c>
      <c r="B4985">
        <v>59</v>
      </c>
      <c r="C4985">
        <v>34</v>
      </c>
      <c r="D4985" s="17">
        <v>2004</v>
      </c>
      <c r="E4985" s="17">
        <v>8</v>
      </c>
      <c r="F4985" s="17">
        <v>23</v>
      </c>
      <c r="G4985" s="40">
        <f t="shared" si="608"/>
        <v>38222</v>
      </c>
      <c r="H4985">
        <f t="shared" si="609"/>
        <v>35</v>
      </c>
      <c r="I4985" s="38">
        <v>9</v>
      </c>
      <c r="J4985" s="38">
        <v>9</v>
      </c>
      <c r="K4985">
        <v>6340</v>
      </c>
      <c r="L4985">
        <v>34</v>
      </c>
      <c r="O4985">
        <v>8</v>
      </c>
      <c r="P4985">
        <v>3</v>
      </c>
      <c r="Q4985">
        <v>2</v>
      </c>
      <c r="W4985" s="41" t="s">
        <v>118</v>
      </c>
      <c r="X4985">
        <v>1</v>
      </c>
      <c r="Y4985">
        <v>0</v>
      </c>
      <c r="Z4985">
        <v>1</v>
      </c>
      <c r="AA4985">
        <v>0</v>
      </c>
      <c r="AB4985">
        <v>0</v>
      </c>
      <c r="AC4985">
        <v>0</v>
      </c>
      <c r="AD4985">
        <v>0</v>
      </c>
      <c r="AE4985">
        <v>1</v>
      </c>
    </row>
    <row r="4986" spans="1:31" x14ac:dyDescent="0.15">
      <c r="A4986">
        <v>1627</v>
      </c>
      <c r="B4986">
        <v>59</v>
      </c>
      <c r="C4986">
        <v>34</v>
      </c>
      <c r="D4986" s="19">
        <v>2004</v>
      </c>
      <c r="E4986" s="19">
        <v>8</v>
      </c>
      <c r="F4986" s="19">
        <v>24</v>
      </c>
      <c r="G4986" s="40">
        <f t="shared" si="608"/>
        <v>38223</v>
      </c>
      <c r="H4986">
        <f t="shared" si="609"/>
        <v>35</v>
      </c>
      <c r="I4986" s="38">
        <v>0</v>
      </c>
      <c r="J4986" s="38">
        <v>0.34583333333333338</v>
      </c>
      <c r="L4986">
        <v>45</v>
      </c>
      <c r="O4986">
        <v>8</v>
      </c>
      <c r="P4986">
        <v>3</v>
      </c>
      <c r="Q4986">
        <v>1</v>
      </c>
      <c r="T4986">
        <v>60</v>
      </c>
      <c r="W4986" s="41" t="s">
        <v>278</v>
      </c>
      <c r="X4986">
        <v>0</v>
      </c>
      <c r="Y4986">
        <v>1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</row>
    <row r="4987" spans="1:31" x14ac:dyDescent="0.15">
      <c r="A4987">
        <v>2153</v>
      </c>
      <c r="B4987">
        <v>79</v>
      </c>
      <c r="C4987">
        <v>36</v>
      </c>
      <c r="D4987" s="17">
        <v>2003</v>
      </c>
      <c r="E4987" s="17">
        <v>9</v>
      </c>
      <c r="F4987" s="17">
        <v>2</v>
      </c>
      <c r="G4987" s="40">
        <f>DATE(D4987,E4987,F4987)</f>
        <v>37866</v>
      </c>
      <c r="H4987">
        <f>INT((G4987-DATE(YEAR(G4987-WEEKDAY(G4987-1)+4),1,3)+WEEKDAY(DATE(YEAR(G4987-WEEKDAY(G4987-1)+4),1,3))+5)/7)</f>
        <v>36</v>
      </c>
      <c r="I4987" s="38">
        <v>8</v>
      </c>
      <c r="J4987" s="38">
        <v>8</v>
      </c>
      <c r="K4987">
        <v>3107</v>
      </c>
      <c r="L4987">
        <v>41</v>
      </c>
      <c r="O4987">
        <v>8</v>
      </c>
      <c r="P4987">
        <v>3</v>
      </c>
      <c r="Q4987">
        <v>1</v>
      </c>
      <c r="T4987">
        <v>2</v>
      </c>
      <c r="W4987" s="41" t="s">
        <v>118</v>
      </c>
      <c r="X4987">
        <v>1</v>
      </c>
      <c r="Y4987">
        <v>0</v>
      </c>
      <c r="Z4987">
        <v>1</v>
      </c>
      <c r="AA4987">
        <v>0</v>
      </c>
      <c r="AB4987">
        <v>0</v>
      </c>
      <c r="AC4987">
        <v>0</v>
      </c>
      <c r="AD4987">
        <v>0</v>
      </c>
      <c r="AE4987">
        <v>1</v>
      </c>
    </row>
    <row r="4988" spans="1:31" x14ac:dyDescent="0.15">
      <c r="A4988">
        <v>2118</v>
      </c>
      <c r="B4988">
        <v>78</v>
      </c>
      <c r="C4988">
        <v>36</v>
      </c>
      <c r="D4988" s="19">
        <v>2003</v>
      </c>
      <c r="E4988" s="19">
        <v>9</v>
      </c>
      <c r="F4988" s="19">
        <v>4</v>
      </c>
      <c r="G4988" s="40">
        <f>DATE(D4988,E4988,F4988)</f>
        <v>37868</v>
      </c>
      <c r="H4988">
        <f>INT((G4988-DATE(YEAR(G4988-WEEKDAY(G4988-1)+4),1,3)+WEEKDAY(DATE(YEAR(G4988-WEEKDAY(G4988-1)+4),1,3))+5)/7)</f>
        <v>36</v>
      </c>
      <c r="I4988" s="38">
        <v>0</v>
      </c>
      <c r="J4988" s="38">
        <v>0.47569444444444442</v>
      </c>
      <c r="L4988">
        <v>41</v>
      </c>
      <c r="O4988">
        <v>8</v>
      </c>
      <c r="P4988">
        <v>3</v>
      </c>
      <c r="Q4988">
        <v>1</v>
      </c>
      <c r="T4988">
        <v>2</v>
      </c>
      <c r="W4988" s="41" t="s">
        <v>284</v>
      </c>
      <c r="X4988">
        <v>0</v>
      </c>
      <c r="Y4988">
        <v>1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</row>
    <row r="4989" spans="1:31" x14ac:dyDescent="0.15">
      <c r="A4989">
        <v>1652</v>
      </c>
      <c r="B4989">
        <v>60</v>
      </c>
      <c r="C4989">
        <v>35</v>
      </c>
      <c r="D4989" s="17">
        <v>2004</v>
      </c>
      <c r="E4989" s="17">
        <v>8</v>
      </c>
      <c r="F4989" s="17">
        <v>30</v>
      </c>
      <c r="G4989" s="40">
        <f>DATE(D4989,E4989,F4989)</f>
        <v>38229</v>
      </c>
      <c r="H4989">
        <f>INT((G4989-DATE(YEAR(G4989-WEEKDAY(G4989-1)+4),1,3)+WEEKDAY(DATE(YEAR(G4989-WEEKDAY(G4989-1)+4),1,3))+5)/7)</f>
        <v>36</v>
      </c>
      <c r="I4989" s="38">
        <v>10</v>
      </c>
      <c r="J4989" s="38">
        <v>10</v>
      </c>
      <c r="K4989">
        <v>2881</v>
      </c>
      <c r="L4989">
        <v>47</v>
      </c>
      <c r="O4989">
        <v>8</v>
      </c>
      <c r="P4989">
        <v>3</v>
      </c>
      <c r="Q4989">
        <v>2</v>
      </c>
      <c r="T4989">
        <v>2</v>
      </c>
      <c r="W4989" s="41" t="s">
        <v>118</v>
      </c>
      <c r="X4989">
        <v>0</v>
      </c>
      <c r="Y4989">
        <v>1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</row>
    <row r="4990" spans="1:31" x14ac:dyDescent="0.15">
      <c r="A4990">
        <v>2134</v>
      </c>
      <c r="B4990">
        <v>78</v>
      </c>
      <c r="C4990">
        <v>37</v>
      </c>
      <c r="D4990" s="19">
        <v>2003</v>
      </c>
      <c r="E4990" s="19">
        <v>9</v>
      </c>
      <c r="F4990" s="19">
        <v>9</v>
      </c>
      <c r="G4990" s="40">
        <f t="shared" ref="G4990:G5002" si="610">DATE(D4990,E4990,F4990)</f>
        <v>37873</v>
      </c>
      <c r="H4990">
        <f t="shared" ref="H4990:H5002" si="611">INT((G4990-DATE(YEAR(G4990-WEEKDAY(G4990-1)+4),1,3)+WEEKDAY(DATE(YEAR(G4990-WEEKDAY(G4990-1)+4),1,3))+5)/7)</f>
        <v>37</v>
      </c>
      <c r="I4990" s="38">
        <v>0</v>
      </c>
      <c r="J4990" s="38">
        <v>0.40416666666666662</v>
      </c>
      <c r="K4990">
        <v>4423</v>
      </c>
      <c r="L4990">
        <v>33</v>
      </c>
      <c r="O4990">
        <v>8</v>
      </c>
      <c r="P4990">
        <v>3</v>
      </c>
      <c r="Q4990">
        <v>1</v>
      </c>
      <c r="R4990">
        <v>38.200000000000003</v>
      </c>
      <c r="S4990">
        <v>1</v>
      </c>
      <c r="T4990">
        <v>2</v>
      </c>
      <c r="W4990" s="41" t="s">
        <v>118</v>
      </c>
      <c r="X4990">
        <v>1</v>
      </c>
      <c r="Y4990">
        <v>0</v>
      </c>
      <c r="Z4990">
        <v>1</v>
      </c>
      <c r="AA4990">
        <v>0</v>
      </c>
      <c r="AB4990">
        <v>0</v>
      </c>
      <c r="AC4990">
        <v>0</v>
      </c>
      <c r="AD4990">
        <v>0</v>
      </c>
      <c r="AE4990">
        <v>1</v>
      </c>
    </row>
    <row r="4991" spans="1:31" x14ac:dyDescent="0.15">
      <c r="A4991">
        <v>2131</v>
      </c>
      <c r="B4991">
        <v>78</v>
      </c>
      <c r="C4991">
        <v>37</v>
      </c>
      <c r="D4991" s="17">
        <v>2003</v>
      </c>
      <c r="E4991" s="17">
        <v>9</v>
      </c>
      <c r="F4991" s="17">
        <v>9</v>
      </c>
      <c r="G4991" s="40">
        <f t="shared" si="610"/>
        <v>37873</v>
      </c>
      <c r="H4991">
        <f t="shared" si="611"/>
        <v>37</v>
      </c>
      <c r="I4991" s="38">
        <v>0</v>
      </c>
      <c r="J4991" s="38">
        <v>0.37986111111111115</v>
      </c>
      <c r="K4991">
        <v>15</v>
      </c>
      <c r="L4991">
        <v>35</v>
      </c>
      <c r="O4991">
        <v>8</v>
      </c>
      <c r="P4991">
        <v>3</v>
      </c>
      <c r="Q4991">
        <v>2</v>
      </c>
      <c r="R4991">
        <v>36.799999999999997</v>
      </c>
      <c r="S4991">
        <v>0</v>
      </c>
      <c r="T4991">
        <v>2</v>
      </c>
      <c r="W4991" s="41" t="s">
        <v>51</v>
      </c>
      <c r="X4991">
        <v>0</v>
      </c>
      <c r="Y4991">
        <v>1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</row>
    <row r="4992" spans="1:31" x14ac:dyDescent="0.15">
      <c r="A4992">
        <v>2137</v>
      </c>
      <c r="B4992">
        <v>78</v>
      </c>
      <c r="C4992">
        <v>37</v>
      </c>
      <c r="D4992" s="17">
        <v>2003</v>
      </c>
      <c r="E4992" s="17">
        <v>9</v>
      </c>
      <c r="F4992" s="17">
        <v>9</v>
      </c>
      <c r="G4992" s="40">
        <f t="shared" si="610"/>
        <v>37873</v>
      </c>
      <c r="H4992">
        <f t="shared" si="611"/>
        <v>37</v>
      </c>
      <c r="I4992" s="38">
        <v>0</v>
      </c>
      <c r="J4992" s="38">
        <v>0.4604166666666667</v>
      </c>
      <c r="K4992">
        <v>204</v>
      </c>
      <c r="L4992">
        <v>37</v>
      </c>
      <c r="O4992">
        <v>8</v>
      </c>
      <c r="P4992">
        <v>3</v>
      </c>
      <c r="Q4992">
        <v>2</v>
      </c>
      <c r="T4992">
        <v>2</v>
      </c>
      <c r="W4992" s="41" t="s">
        <v>118</v>
      </c>
      <c r="X4992">
        <v>0</v>
      </c>
      <c r="Y4992">
        <v>1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</row>
    <row r="4993" spans="1:42" x14ac:dyDescent="0.15">
      <c r="A4993">
        <v>2076</v>
      </c>
      <c r="B4993">
        <v>77</v>
      </c>
      <c r="C4993">
        <v>37</v>
      </c>
      <c r="D4993" s="17">
        <v>2003</v>
      </c>
      <c r="E4993" s="17">
        <v>9</v>
      </c>
      <c r="F4993" s="17">
        <v>9</v>
      </c>
      <c r="G4993" s="40">
        <f t="shared" si="610"/>
        <v>37873</v>
      </c>
      <c r="H4993">
        <f t="shared" si="611"/>
        <v>37</v>
      </c>
      <c r="I4993" s="38">
        <v>0</v>
      </c>
      <c r="J4993" s="38">
        <v>0.49652777777777773</v>
      </c>
      <c r="K4993">
        <v>4424</v>
      </c>
      <c r="L4993">
        <v>37</v>
      </c>
      <c r="O4993">
        <v>8</v>
      </c>
      <c r="P4993">
        <v>3</v>
      </c>
      <c r="Q4993">
        <v>1</v>
      </c>
      <c r="R4993">
        <v>36.1</v>
      </c>
      <c r="S4993">
        <v>0</v>
      </c>
      <c r="T4993">
        <v>2</v>
      </c>
      <c r="W4993" s="41" t="s">
        <v>118</v>
      </c>
      <c r="X4993">
        <v>0</v>
      </c>
      <c r="Y4993">
        <v>1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</row>
    <row r="4994" spans="1:42" x14ac:dyDescent="0.15">
      <c r="A4994">
        <v>2084</v>
      </c>
      <c r="B4994">
        <v>77</v>
      </c>
      <c r="C4994">
        <v>37</v>
      </c>
      <c r="D4994" s="19">
        <v>2003</v>
      </c>
      <c r="E4994" s="19">
        <v>9</v>
      </c>
      <c r="F4994" s="19">
        <v>10</v>
      </c>
      <c r="G4994" s="40">
        <f t="shared" si="610"/>
        <v>37874</v>
      </c>
      <c r="H4994">
        <f t="shared" si="611"/>
        <v>37</v>
      </c>
      <c r="I4994" s="38">
        <v>0</v>
      </c>
      <c r="J4994" s="38">
        <v>0.37847222222222227</v>
      </c>
      <c r="K4994">
        <v>3642</v>
      </c>
      <c r="N4994">
        <v>30</v>
      </c>
      <c r="O4994">
        <v>8</v>
      </c>
      <c r="P4994">
        <v>3</v>
      </c>
      <c r="Q4994">
        <v>2</v>
      </c>
      <c r="T4994">
        <v>2</v>
      </c>
      <c r="W4994" s="41" t="s">
        <v>220</v>
      </c>
      <c r="X4994">
        <v>0</v>
      </c>
      <c r="Y4994">
        <v>1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</row>
    <row r="4995" spans="1:42" x14ac:dyDescent="0.15">
      <c r="A4995">
        <v>2079</v>
      </c>
      <c r="B4995">
        <v>77</v>
      </c>
      <c r="C4995">
        <v>37</v>
      </c>
      <c r="D4995" s="17">
        <v>2003</v>
      </c>
      <c r="E4995" s="17">
        <v>9</v>
      </c>
      <c r="F4995" s="17">
        <v>10</v>
      </c>
      <c r="G4995" s="40">
        <f t="shared" si="610"/>
        <v>37874</v>
      </c>
      <c r="H4995">
        <f t="shared" si="611"/>
        <v>37</v>
      </c>
      <c r="I4995" s="38">
        <v>0</v>
      </c>
      <c r="J4995" s="38">
        <v>0.35138888888888892</v>
      </c>
      <c r="K4995">
        <v>1411</v>
      </c>
      <c r="L4995">
        <v>38</v>
      </c>
      <c r="O4995">
        <v>8</v>
      </c>
      <c r="P4995">
        <v>3</v>
      </c>
      <c r="Q4995">
        <v>1</v>
      </c>
      <c r="T4995">
        <v>2</v>
      </c>
      <c r="W4995" s="41" t="s">
        <v>118</v>
      </c>
      <c r="X4995">
        <v>0</v>
      </c>
      <c r="Y4995">
        <v>1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</row>
    <row r="4996" spans="1:42" x14ac:dyDescent="0.15">
      <c r="A4996">
        <v>2087</v>
      </c>
      <c r="B4996">
        <v>77</v>
      </c>
      <c r="C4996">
        <v>37</v>
      </c>
      <c r="D4996" s="17">
        <v>2003</v>
      </c>
      <c r="E4996" s="17">
        <v>9</v>
      </c>
      <c r="F4996" s="17">
        <v>11</v>
      </c>
      <c r="G4996" s="40">
        <f t="shared" si="610"/>
        <v>37875</v>
      </c>
      <c r="H4996">
        <f t="shared" si="611"/>
        <v>37</v>
      </c>
      <c r="I4996" s="38">
        <v>0</v>
      </c>
      <c r="J4996" s="38">
        <v>0.3354166666666667</v>
      </c>
      <c r="K4996">
        <v>4428</v>
      </c>
      <c r="L4996">
        <v>32</v>
      </c>
      <c r="O4996">
        <v>8</v>
      </c>
      <c r="P4996">
        <v>3</v>
      </c>
      <c r="Q4996">
        <v>2</v>
      </c>
      <c r="T4996">
        <v>2</v>
      </c>
      <c r="W4996" s="41" t="s">
        <v>118</v>
      </c>
      <c r="X4996">
        <v>0</v>
      </c>
      <c r="Y4996">
        <v>1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</row>
    <row r="4997" spans="1:42" x14ac:dyDescent="0.15">
      <c r="A4997">
        <v>2088</v>
      </c>
      <c r="B4997">
        <v>77</v>
      </c>
      <c r="C4997">
        <v>37</v>
      </c>
      <c r="D4997" s="19">
        <v>2003</v>
      </c>
      <c r="E4997" s="19">
        <v>9</v>
      </c>
      <c r="F4997" s="19">
        <v>11</v>
      </c>
      <c r="G4997" s="40">
        <f t="shared" si="610"/>
        <v>37875</v>
      </c>
      <c r="H4997">
        <f t="shared" si="611"/>
        <v>37</v>
      </c>
      <c r="I4997" s="38">
        <v>0</v>
      </c>
      <c r="J4997" s="38">
        <v>0.33611111111111108</v>
      </c>
      <c r="K4997">
        <v>23307</v>
      </c>
      <c r="L4997">
        <v>35</v>
      </c>
      <c r="O4997">
        <v>8</v>
      </c>
      <c r="P4997">
        <v>3</v>
      </c>
      <c r="Q4997">
        <v>1</v>
      </c>
      <c r="R4997">
        <v>36.9</v>
      </c>
      <c r="S4997">
        <v>0</v>
      </c>
      <c r="T4997">
        <v>2</v>
      </c>
      <c r="W4997" s="41" t="s">
        <v>50</v>
      </c>
      <c r="X4997">
        <v>0</v>
      </c>
      <c r="Y4997">
        <v>1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</row>
    <row r="4998" spans="1:42" x14ac:dyDescent="0.15">
      <c r="A4998">
        <v>3421</v>
      </c>
      <c r="B4998">
        <v>154</v>
      </c>
      <c r="C4998">
        <v>37</v>
      </c>
      <c r="D4998" s="17">
        <v>2003</v>
      </c>
      <c r="E4998" s="17">
        <v>9</v>
      </c>
      <c r="F4998" s="17">
        <v>13</v>
      </c>
      <c r="G4998" s="40">
        <f t="shared" si="610"/>
        <v>37877</v>
      </c>
      <c r="H4998">
        <f t="shared" si="611"/>
        <v>37</v>
      </c>
      <c r="I4998" s="38">
        <v>0</v>
      </c>
      <c r="J4998" s="38">
        <v>0.3923611111111111</v>
      </c>
      <c r="K4998">
        <v>3847</v>
      </c>
      <c r="L4998">
        <v>33</v>
      </c>
      <c r="O4998">
        <v>8</v>
      </c>
      <c r="P4998">
        <v>3</v>
      </c>
      <c r="Q4998">
        <v>1</v>
      </c>
      <c r="T4998">
        <v>2</v>
      </c>
      <c r="W4998" s="41" t="s">
        <v>278</v>
      </c>
      <c r="X4998">
        <v>0</v>
      </c>
      <c r="Y4998">
        <v>1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</row>
    <row r="4999" spans="1:42" x14ac:dyDescent="0.15">
      <c r="A4999">
        <v>3422</v>
      </c>
      <c r="B4999">
        <v>154</v>
      </c>
      <c r="C4999">
        <v>37</v>
      </c>
      <c r="D4999" s="17">
        <v>2003</v>
      </c>
      <c r="E4999" s="17">
        <v>9</v>
      </c>
      <c r="F4999" s="17">
        <v>13</v>
      </c>
      <c r="G4999" s="40">
        <f t="shared" si="610"/>
        <v>37877</v>
      </c>
      <c r="H4999">
        <f t="shared" si="611"/>
        <v>37</v>
      </c>
      <c r="I4999" s="38">
        <v>0</v>
      </c>
      <c r="J4999" s="38">
        <v>0.41875000000000001</v>
      </c>
      <c r="L4999">
        <v>38</v>
      </c>
      <c r="O4999">
        <v>8</v>
      </c>
      <c r="P4999">
        <v>3</v>
      </c>
      <c r="Q4999">
        <v>1</v>
      </c>
      <c r="R4999">
        <v>36.4</v>
      </c>
      <c r="S4999">
        <v>0</v>
      </c>
      <c r="T4999">
        <v>2</v>
      </c>
      <c r="W4999" s="41" t="s">
        <v>22</v>
      </c>
      <c r="X4999">
        <v>1</v>
      </c>
      <c r="Y4999">
        <v>0</v>
      </c>
      <c r="Z4999">
        <v>1</v>
      </c>
      <c r="AA4999">
        <v>0</v>
      </c>
      <c r="AB4999">
        <v>0</v>
      </c>
      <c r="AC4999">
        <v>0</v>
      </c>
      <c r="AD4999">
        <v>0</v>
      </c>
      <c r="AE4999">
        <v>1</v>
      </c>
      <c r="AM4999" t="s">
        <v>2761</v>
      </c>
    </row>
    <row r="5000" spans="1:42" x14ac:dyDescent="0.15">
      <c r="A5000">
        <v>3418</v>
      </c>
      <c r="B5000">
        <v>154</v>
      </c>
      <c r="C5000">
        <v>37</v>
      </c>
      <c r="D5000" s="17">
        <v>2003</v>
      </c>
      <c r="E5000" s="17">
        <v>9</v>
      </c>
      <c r="F5000" s="17">
        <v>13</v>
      </c>
      <c r="G5000" s="40">
        <f t="shared" si="610"/>
        <v>37877</v>
      </c>
      <c r="H5000">
        <f t="shared" si="611"/>
        <v>37</v>
      </c>
      <c r="I5000" s="38">
        <v>0</v>
      </c>
      <c r="J5000" s="38">
        <v>0.33611111111111108</v>
      </c>
      <c r="K5000">
        <v>3942</v>
      </c>
      <c r="L5000">
        <v>39</v>
      </c>
      <c r="O5000">
        <v>8</v>
      </c>
      <c r="P5000">
        <v>3</v>
      </c>
      <c r="Q5000">
        <v>1</v>
      </c>
      <c r="R5000">
        <v>38.799999999999997</v>
      </c>
      <c r="S5000">
        <v>1</v>
      </c>
      <c r="T5000">
        <v>2</v>
      </c>
      <c r="W5000" s="41" t="s">
        <v>118</v>
      </c>
      <c r="X5000">
        <v>0</v>
      </c>
      <c r="Y5000">
        <v>1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</row>
    <row r="5001" spans="1:42" x14ac:dyDescent="0.15">
      <c r="A5001">
        <v>1686</v>
      </c>
      <c r="B5001">
        <v>62</v>
      </c>
      <c r="C5001">
        <v>37</v>
      </c>
      <c r="D5001" s="19">
        <v>2004</v>
      </c>
      <c r="E5001" s="19">
        <v>9</v>
      </c>
      <c r="F5001" s="19">
        <v>10</v>
      </c>
      <c r="G5001" s="40">
        <f t="shared" si="610"/>
        <v>38240</v>
      </c>
      <c r="H5001">
        <f t="shared" si="611"/>
        <v>37</v>
      </c>
      <c r="I5001" s="38">
        <v>0</v>
      </c>
      <c r="J5001" s="38">
        <v>0.33611111111111108</v>
      </c>
      <c r="K5001">
        <v>6356</v>
      </c>
      <c r="L5001">
        <v>45</v>
      </c>
      <c r="O5001">
        <v>8</v>
      </c>
      <c r="P5001">
        <v>3</v>
      </c>
      <c r="Q5001">
        <v>1</v>
      </c>
      <c r="W5001" s="41" t="s">
        <v>118</v>
      </c>
      <c r="X5001">
        <v>0</v>
      </c>
      <c r="Y5001">
        <v>1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</row>
    <row r="5002" spans="1:42" x14ac:dyDescent="0.15">
      <c r="A5002">
        <v>3956</v>
      </c>
      <c r="B5002">
        <v>172</v>
      </c>
      <c r="C5002">
        <v>37</v>
      </c>
      <c r="D5002" s="17">
        <v>2008</v>
      </c>
      <c r="E5002" s="17">
        <v>9</v>
      </c>
      <c r="F5002" s="17">
        <v>11</v>
      </c>
      <c r="G5002" s="40">
        <f t="shared" si="610"/>
        <v>39702</v>
      </c>
      <c r="H5002">
        <f t="shared" si="611"/>
        <v>37</v>
      </c>
      <c r="I5002" s="29">
        <v>0.41805555555555557</v>
      </c>
      <c r="J5002" s="29">
        <v>0.41805555555555557</v>
      </c>
      <c r="K5002">
        <v>8201</v>
      </c>
      <c r="N5002">
        <v>30</v>
      </c>
      <c r="O5002">
        <v>8</v>
      </c>
      <c r="P5002">
        <v>3</v>
      </c>
      <c r="Q5002">
        <v>2</v>
      </c>
      <c r="W5002" s="41" t="s">
        <v>118</v>
      </c>
      <c r="X5002">
        <v>2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0</v>
      </c>
      <c r="AE5002">
        <v>1</v>
      </c>
    </row>
    <row r="5003" spans="1:42" x14ac:dyDescent="0.15">
      <c r="A5003">
        <v>3438</v>
      </c>
      <c r="B5003">
        <v>154</v>
      </c>
      <c r="C5003">
        <v>37</v>
      </c>
      <c r="D5003" s="17">
        <v>2003</v>
      </c>
      <c r="E5003" s="17">
        <v>9</v>
      </c>
      <c r="F5003" s="17">
        <v>15</v>
      </c>
      <c r="G5003" s="40">
        <f t="shared" ref="G5003:G5016" si="612">DATE(D5003,E5003,F5003)</f>
        <v>37879</v>
      </c>
      <c r="H5003">
        <f t="shared" ref="H5003:H5016" si="613">INT((G5003-DATE(YEAR(G5003-WEEKDAY(G5003-1)+4),1,3)+WEEKDAY(DATE(YEAR(G5003-WEEKDAY(G5003-1)+4),1,3))+5)/7)</f>
        <v>38</v>
      </c>
      <c r="I5003" s="38">
        <v>0</v>
      </c>
      <c r="J5003" s="38">
        <v>0.37708333333333338</v>
      </c>
      <c r="K5003">
        <v>4377</v>
      </c>
      <c r="L5003">
        <v>37</v>
      </c>
      <c r="O5003">
        <v>8</v>
      </c>
      <c r="P5003">
        <v>3</v>
      </c>
      <c r="Q5003">
        <v>2</v>
      </c>
      <c r="R5003">
        <v>37.5</v>
      </c>
      <c r="S5003">
        <v>1</v>
      </c>
      <c r="T5003" s="32">
        <v>2</v>
      </c>
      <c r="U5003" s="32"/>
      <c r="W5003" s="41" t="s">
        <v>1397</v>
      </c>
      <c r="X5003">
        <v>1</v>
      </c>
      <c r="Y5003">
        <v>0</v>
      </c>
      <c r="Z5003">
        <v>1</v>
      </c>
      <c r="AA5003">
        <v>0</v>
      </c>
      <c r="AB5003">
        <v>0</v>
      </c>
      <c r="AC5003">
        <v>0</v>
      </c>
      <c r="AD5003">
        <v>0</v>
      </c>
      <c r="AE5003">
        <v>1</v>
      </c>
    </row>
    <row r="5004" spans="1:42" x14ac:dyDescent="0.15">
      <c r="A5004">
        <v>2045</v>
      </c>
      <c r="B5004">
        <v>76</v>
      </c>
      <c r="C5004">
        <v>37</v>
      </c>
      <c r="D5004" s="17">
        <v>2003</v>
      </c>
      <c r="E5004" s="17">
        <v>9</v>
      </c>
      <c r="F5004" s="17">
        <v>15</v>
      </c>
      <c r="G5004" s="40">
        <f t="shared" si="612"/>
        <v>37879</v>
      </c>
      <c r="H5004">
        <f t="shared" si="613"/>
        <v>38</v>
      </c>
      <c r="I5004" s="38">
        <v>0</v>
      </c>
      <c r="J5004" s="38">
        <v>0.46180555555555558</v>
      </c>
      <c r="K5004">
        <v>217</v>
      </c>
      <c r="L5004">
        <v>40</v>
      </c>
      <c r="O5004">
        <v>8</v>
      </c>
      <c r="P5004">
        <v>3</v>
      </c>
      <c r="Q5004">
        <v>1</v>
      </c>
      <c r="T5004">
        <v>2</v>
      </c>
      <c r="W5004" s="41" t="s">
        <v>118</v>
      </c>
      <c r="X5004">
        <v>3</v>
      </c>
      <c r="Y5004">
        <v>0</v>
      </c>
      <c r="Z5004">
        <v>0</v>
      </c>
      <c r="AA5004">
        <v>0</v>
      </c>
      <c r="AB5004">
        <v>1</v>
      </c>
      <c r="AC5004">
        <v>0</v>
      </c>
      <c r="AD5004">
        <v>0</v>
      </c>
      <c r="AE5004">
        <v>1</v>
      </c>
    </row>
    <row r="5005" spans="1:42" x14ac:dyDescent="0.15">
      <c r="A5005">
        <v>2048</v>
      </c>
      <c r="B5005">
        <v>76</v>
      </c>
      <c r="C5005">
        <v>38</v>
      </c>
      <c r="D5005" s="17">
        <v>2003</v>
      </c>
      <c r="E5005" s="17">
        <v>9</v>
      </c>
      <c r="F5005" s="17">
        <v>16</v>
      </c>
      <c r="G5005" s="40">
        <f t="shared" si="612"/>
        <v>37880</v>
      </c>
      <c r="H5005">
        <f t="shared" si="613"/>
        <v>38</v>
      </c>
      <c r="I5005" s="38">
        <v>0</v>
      </c>
      <c r="J5005" s="38">
        <v>0.41944444444444445</v>
      </c>
      <c r="L5005">
        <v>41</v>
      </c>
      <c r="O5005">
        <v>8</v>
      </c>
      <c r="P5005">
        <v>3</v>
      </c>
      <c r="Q5005">
        <v>1</v>
      </c>
      <c r="T5005">
        <v>2</v>
      </c>
      <c r="W5005" s="41" t="s">
        <v>118</v>
      </c>
      <c r="X5005">
        <v>0</v>
      </c>
      <c r="Y5005">
        <v>1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</row>
    <row r="5006" spans="1:42" x14ac:dyDescent="0.15">
      <c r="A5006">
        <v>2062</v>
      </c>
      <c r="B5006">
        <v>76</v>
      </c>
      <c r="C5006">
        <v>38</v>
      </c>
      <c r="D5006" s="19">
        <v>2003</v>
      </c>
      <c r="E5006" s="19">
        <v>9</v>
      </c>
      <c r="F5006" s="19">
        <v>18</v>
      </c>
      <c r="G5006" s="40">
        <f t="shared" si="612"/>
        <v>37882</v>
      </c>
      <c r="H5006">
        <f t="shared" si="613"/>
        <v>38</v>
      </c>
      <c r="I5006" s="38">
        <v>0</v>
      </c>
      <c r="J5006" s="38">
        <v>0.37847222222222227</v>
      </c>
      <c r="K5006">
        <v>1434</v>
      </c>
      <c r="L5006">
        <v>42</v>
      </c>
      <c r="O5006">
        <v>8</v>
      </c>
      <c r="P5006">
        <v>3</v>
      </c>
      <c r="Q5006">
        <v>2</v>
      </c>
      <c r="T5006">
        <v>2</v>
      </c>
      <c r="W5006" s="41" t="s">
        <v>118</v>
      </c>
      <c r="X5006">
        <v>0</v>
      </c>
      <c r="Y5006">
        <v>1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</row>
    <row r="5007" spans="1:42" x14ac:dyDescent="0.15">
      <c r="A5007">
        <v>2067</v>
      </c>
      <c r="B5007">
        <v>76</v>
      </c>
      <c r="C5007">
        <v>38</v>
      </c>
      <c r="D5007" s="17">
        <v>2003</v>
      </c>
      <c r="E5007" s="17">
        <v>9</v>
      </c>
      <c r="F5007" s="17">
        <v>19</v>
      </c>
      <c r="G5007" s="40">
        <f t="shared" si="612"/>
        <v>37883</v>
      </c>
      <c r="H5007">
        <f t="shared" si="613"/>
        <v>38</v>
      </c>
      <c r="I5007" s="38">
        <v>0</v>
      </c>
      <c r="J5007" s="38">
        <v>0.2951388888888889</v>
      </c>
      <c r="L5007">
        <v>45</v>
      </c>
      <c r="O5007">
        <v>8</v>
      </c>
      <c r="P5007">
        <v>3</v>
      </c>
      <c r="Q5007">
        <v>1</v>
      </c>
      <c r="R5007">
        <v>39</v>
      </c>
      <c r="S5007">
        <v>1</v>
      </c>
      <c r="T5007">
        <v>2</v>
      </c>
      <c r="W5007" s="41" t="s">
        <v>278</v>
      </c>
      <c r="X5007">
        <v>0</v>
      </c>
      <c r="Y5007">
        <v>1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</row>
    <row r="5008" spans="1:42" x14ac:dyDescent="0.15">
      <c r="A5008">
        <v>2071</v>
      </c>
      <c r="B5008">
        <v>76</v>
      </c>
      <c r="C5008">
        <v>38</v>
      </c>
      <c r="D5008" s="19">
        <v>2003</v>
      </c>
      <c r="E5008" s="19">
        <v>9</v>
      </c>
      <c r="F5008" s="19">
        <v>19</v>
      </c>
      <c r="G5008" s="40">
        <f t="shared" si="612"/>
        <v>37883</v>
      </c>
      <c r="H5008">
        <f t="shared" si="613"/>
        <v>38</v>
      </c>
      <c r="I5008" s="38">
        <v>0</v>
      </c>
      <c r="J5008" s="38">
        <v>0.36388888888888887</v>
      </c>
      <c r="L5008">
        <v>30</v>
      </c>
      <c r="O5008">
        <v>8</v>
      </c>
      <c r="P5008">
        <v>3</v>
      </c>
      <c r="Q5008">
        <v>1</v>
      </c>
      <c r="T5008">
        <v>2</v>
      </c>
      <c r="W5008" s="41" t="s">
        <v>118</v>
      </c>
      <c r="X5008">
        <v>0</v>
      </c>
      <c r="Y5008">
        <v>1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P5008" t="s">
        <v>281</v>
      </c>
    </row>
    <row r="5009" spans="1:31" x14ac:dyDescent="0.15">
      <c r="A5009">
        <v>2070</v>
      </c>
      <c r="B5009">
        <v>76</v>
      </c>
      <c r="C5009">
        <v>38</v>
      </c>
      <c r="D5009" s="17">
        <v>2003</v>
      </c>
      <c r="E5009" s="17">
        <v>9</v>
      </c>
      <c r="F5009" s="17">
        <v>19</v>
      </c>
      <c r="G5009" s="40">
        <f t="shared" si="612"/>
        <v>37883</v>
      </c>
      <c r="H5009">
        <f t="shared" si="613"/>
        <v>38</v>
      </c>
      <c r="I5009" s="38">
        <v>0</v>
      </c>
      <c r="J5009" s="38">
        <v>0.34375</v>
      </c>
      <c r="K5009">
        <v>23223</v>
      </c>
      <c r="L5009">
        <v>32</v>
      </c>
      <c r="O5009">
        <v>8</v>
      </c>
      <c r="P5009">
        <v>3</v>
      </c>
      <c r="Q5009">
        <v>1</v>
      </c>
      <c r="T5009">
        <v>2</v>
      </c>
      <c r="W5009" s="41" t="s">
        <v>24</v>
      </c>
      <c r="X5009">
        <v>3</v>
      </c>
      <c r="Y5009">
        <v>0</v>
      </c>
      <c r="Z5009">
        <v>0</v>
      </c>
      <c r="AA5009">
        <v>0</v>
      </c>
      <c r="AB5009">
        <v>1</v>
      </c>
      <c r="AC5009">
        <v>0</v>
      </c>
      <c r="AD5009">
        <v>0</v>
      </c>
      <c r="AE5009">
        <v>1</v>
      </c>
    </row>
    <row r="5010" spans="1:31" x14ac:dyDescent="0.15">
      <c r="A5010">
        <v>2073</v>
      </c>
      <c r="B5010">
        <v>76</v>
      </c>
      <c r="C5010">
        <v>38</v>
      </c>
      <c r="D5010" s="17">
        <v>2003</v>
      </c>
      <c r="E5010" s="17">
        <v>9</v>
      </c>
      <c r="F5010" s="17">
        <v>19</v>
      </c>
      <c r="G5010" s="40">
        <f t="shared" si="612"/>
        <v>37883</v>
      </c>
      <c r="H5010">
        <f t="shared" si="613"/>
        <v>38</v>
      </c>
      <c r="I5010" s="38">
        <v>0</v>
      </c>
      <c r="J5010" s="38">
        <v>0.37847222222222227</v>
      </c>
      <c r="K5010">
        <v>167</v>
      </c>
      <c r="L5010">
        <v>48</v>
      </c>
      <c r="O5010">
        <v>8</v>
      </c>
      <c r="P5010">
        <v>3</v>
      </c>
      <c r="Q5010">
        <v>2</v>
      </c>
      <c r="W5010" s="41" t="s">
        <v>118</v>
      </c>
      <c r="X5010">
        <v>0</v>
      </c>
      <c r="Y5010">
        <v>1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</row>
    <row r="5011" spans="1:31" x14ac:dyDescent="0.15">
      <c r="A5011">
        <v>3912</v>
      </c>
      <c r="C5011">
        <v>38</v>
      </c>
      <c r="D5011" s="19">
        <v>2008</v>
      </c>
      <c r="E5011" s="19">
        <v>9</v>
      </c>
      <c r="F5011" s="19">
        <v>16</v>
      </c>
      <c r="G5011" s="40">
        <f t="shared" si="612"/>
        <v>39707</v>
      </c>
      <c r="H5011">
        <f t="shared" si="613"/>
        <v>38</v>
      </c>
      <c r="I5011" s="20">
        <v>0.44166666666666665</v>
      </c>
      <c r="J5011" s="20">
        <v>0.44166666666666671</v>
      </c>
      <c r="N5011">
        <v>40</v>
      </c>
      <c r="O5011">
        <v>8</v>
      </c>
      <c r="P5011">
        <v>3</v>
      </c>
      <c r="Q5011">
        <v>2</v>
      </c>
      <c r="T5011">
        <v>3</v>
      </c>
      <c r="W5011" s="41" t="s">
        <v>49</v>
      </c>
      <c r="X5011">
        <v>1</v>
      </c>
      <c r="Y5011">
        <v>0</v>
      </c>
      <c r="Z5011">
        <v>1</v>
      </c>
      <c r="AA5011">
        <v>0</v>
      </c>
      <c r="AB5011">
        <v>0</v>
      </c>
      <c r="AC5011">
        <v>0</v>
      </c>
      <c r="AD5011">
        <v>0</v>
      </c>
      <c r="AE5011">
        <v>1</v>
      </c>
    </row>
    <row r="5012" spans="1:31" x14ac:dyDescent="0.15">
      <c r="A5012">
        <v>3927</v>
      </c>
      <c r="C5012">
        <v>38</v>
      </c>
      <c r="D5012" s="17">
        <v>2008</v>
      </c>
      <c r="E5012" s="17">
        <v>9</v>
      </c>
      <c r="F5012" s="17">
        <v>17</v>
      </c>
      <c r="G5012" s="40">
        <f t="shared" si="612"/>
        <v>39708</v>
      </c>
      <c r="H5012">
        <f t="shared" si="613"/>
        <v>38</v>
      </c>
      <c r="I5012" s="20">
        <v>0.45694444444444443</v>
      </c>
      <c r="J5012" s="20">
        <v>0.45694444444444449</v>
      </c>
      <c r="N5012">
        <v>30</v>
      </c>
      <c r="O5012">
        <v>8</v>
      </c>
      <c r="P5012">
        <v>3</v>
      </c>
      <c r="Q5012">
        <v>1</v>
      </c>
      <c r="R5012">
        <v>36.9</v>
      </c>
      <c r="S5012">
        <v>0</v>
      </c>
      <c r="T5012">
        <v>3</v>
      </c>
      <c r="W5012" s="41" t="s">
        <v>118</v>
      </c>
      <c r="X5012">
        <v>1</v>
      </c>
      <c r="Y5012">
        <v>0</v>
      </c>
      <c r="Z5012">
        <v>1</v>
      </c>
      <c r="AA5012">
        <v>0</v>
      </c>
      <c r="AB5012">
        <v>0</v>
      </c>
      <c r="AC5012">
        <v>0</v>
      </c>
      <c r="AD5012">
        <v>0</v>
      </c>
      <c r="AE5012">
        <v>1</v>
      </c>
    </row>
    <row r="5013" spans="1:31" x14ac:dyDescent="0.15">
      <c r="A5013">
        <v>3914</v>
      </c>
      <c r="C5013">
        <v>38</v>
      </c>
      <c r="D5013" s="17">
        <v>2008</v>
      </c>
      <c r="E5013" s="17">
        <v>9</v>
      </c>
      <c r="F5013" s="17">
        <v>17</v>
      </c>
      <c r="G5013" s="40">
        <f t="shared" si="612"/>
        <v>39708</v>
      </c>
      <c r="H5013">
        <f t="shared" si="613"/>
        <v>38</v>
      </c>
      <c r="I5013" s="20">
        <v>0.38125000000000003</v>
      </c>
      <c r="J5013" s="20">
        <v>0.38124999999999998</v>
      </c>
      <c r="N5013">
        <v>40</v>
      </c>
      <c r="O5013">
        <v>8</v>
      </c>
      <c r="P5013">
        <v>3</v>
      </c>
      <c r="W5013" s="41" t="s">
        <v>118</v>
      </c>
      <c r="X5013">
        <v>0</v>
      </c>
      <c r="Y5013">
        <v>1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</row>
    <row r="5014" spans="1:31" x14ac:dyDescent="0.15">
      <c r="A5014">
        <v>3932</v>
      </c>
      <c r="C5014">
        <v>38</v>
      </c>
      <c r="D5014" s="19">
        <v>2008</v>
      </c>
      <c r="E5014" s="19">
        <v>9</v>
      </c>
      <c r="F5014" s="19">
        <v>19</v>
      </c>
      <c r="G5014" s="40">
        <f t="shared" si="612"/>
        <v>39710</v>
      </c>
      <c r="H5014">
        <f t="shared" si="613"/>
        <v>38</v>
      </c>
      <c r="I5014" s="20">
        <v>0.36736111111111108</v>
      </c>
      <c r="J5014" s="20">
        <v>0.36736111111111108</v>
      </c>
      <c r="K5014">
        <v>8213</v>
      </c>
      <c r="N5014">
        <v>40</v>
      </c>
      <c r="O5014">
        <v>8</v>
      </c>
      <c r="P5014">
        <v>3</v>
      </c>
      <c r="Q5014">
        <v>2</v>
      </c>
      <c r="R5014">
        <v>37</v>
      </c>
      <c r="S5014">
        <v>0</v>
      </c>
      <c r="W5014" s="41" t="s">
        <v>118</v>
      </c>
      <c r="X5014">
        <v>1</v>
      </c>
      <c r="Y5014">
        <v>0</v>
      </c>
      <c r="Z5014">
        <v>1</v>
      </c>
      <c r="AA5014">
        <v>0</v>
      </c>
      <c r="AB5014">
        <v>0</v>
      </c>
      <c r="AC5014">
        <v>0</v>
      </c>
      <c r="AD5014">
        <v>0</v>
      </c>
      <c r="AE5014">
        <v>1</v>
      </c>
    </row>
    <row r="5015" spans="1:31" x14ac:dyDescent="0.15">
      <c r="A5015">
        <v>3934</v>
      </c>
      <c r="C5015">
        <v>38</v>
      </c>
      <c r="D5015" s="17">
        <v>2008</v>
      </c>
      <c r="E5015" s="17">
        <v>9</v>
      </c>
      <c r="F5015" s="17">
        <v>19</v>
      </c>
      <c r="G5015" s="40">
        <f t="shared" si="612"/>
        <v>39710</v>
      </c>
      <c r="H5015">
        <f t="shared" si="613"/>
        <v>38</v>
      </c>
      <c r="I5015" s="20">
        <v>0.37777777777777777</v>
      </c>
      <c r="J5015" s="20">
        <v>0.37777777777777777</v>
      </c>
      <c r="K5015">
        <v>8215</v>
      </c>
      <c r="N5015">
        <v>40</v>
      </c>
      <c r="O5015">
        <v>8</v>
      </c>
      <c r="P5015">
        <v>3</v>
      </c>
      <c r="Q5015">
        <v>2</v>
      </c>
      <c r="R5015">
        <v>37.9</v>
      </c>
      <c r="S5015">
        <v>1</v>
      </c>
      <c r="W5015" s="41" t="s">
        <v>50</v>
      </c>
      <c r="X5015">
        <v>0</v>
      </c>
      <c r="Y5015">
        <v>1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</row>
    <row r="5016" spans="1:31" x14ac:dyDescent="0.15">
      <c r="A5016">
        <v>3935</v>
      </c>
      <c r="C5016">
        <v>38</v>
      </c>
      <c r="D5016" s="17">
        <v>2008</v>
      </c>
      <c r="E5016" s="17">
        <v>9</v>
      </c>
      <c r="F5016" s="17">
        <v>19</v>
      </c>
      <c r="G5016" s="40">
        <f t="shared" si="612"/>
        <v>39710</v>
      </c>
      <c r="H5016">
        <f t="shared" si="613"/>
        <v>38</v>
      </c>
      <c r="I5016" s="20">
        <v>0.38472222222222219</v>
      </c>
      <c r="J5016" s="20">
        <v>0.38472222222222224</v>
      </c>
      <c r="K5016">
        <v>8216</v>
      </c>
      <c r="N5016">
        <v>40</v>
      </c>
      <c r="O5016">
        <v>8</v>
      </c>
      <c r="P5016">
        <v>3</v>
      </c>
      <c r="Q5016">
        <v>2</v>
      </c>
      <c r="R5016">
        <v>36.700000000000003</v>
      </c>
      <c r="S5016">
        <v>0</v>
      </c>
      <c r="W5016" s="41" t="s">
        <v>118</v>
      </c>
      <c r="X5016">
        <v>0</v>
      </c>
      <c r="Y5016">
        <v>1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</row>
    <row r="5017" spans="1:31" x14ac:dyDescent="0.15">
      <c r="A5017">
        <v>2021</v>
      </c>
      <c r="B5017">
        <v>75</v>
      </c>
      <c r="C5017">
        <v>38</v>
      </c>
      <c r="D5017" s="17">
        <v>2003</v>
      </c>
      <c r="E5017" s="17">
        <v>9</v>
      </c>
      <c r="F5017" s="17">
        <v>22</v>
      </c>
      <c r="G5017" s="40">
        <f t="shared" ref="G5017:G5030" si="614">DATE(D5017,E5017,F5017)</f>
        <v>37886</v>
      </c>
      <c r="H5017">
        <f t="shared" ref="H5017:H5030" si="615">INT((G5017-DATE(YEAR(G5017-WEEKDAY(G5017-1)+4),1,3)+WEEKDAY(DATE(YEAR(G5017-WEEKDAY(G5017-1)+4),1,3))+5)/7)</f>
        <v>39</v>
      </c>
      <c r="I5017" s="38">
        <v>0</v>
      </c>
      <c r="J5017" s="38">
        <v>0.3527777777777778</v>
      </c>
      <c r="K5017">
        <v>4447</v>
      </c>
      <c r="L5017">
        <v>37</v>
      </c>
      <c r="O5017">
        <v>8</v>
      </c>
      <c r="P5017">
        <v>3</v>
      </c>
      <c r="Q5017">
        <v>2</v>
      </c>
      <c r="W5017" s="41" t="s">
        <v>118</v>
      </c>
      <c r="X5017">
        <v>0</v>
      </c>
      <c r="Y5017">
        <v>1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</row>
    <row r="5018" spans="1:31" x14ac:dyDescent="0.15">
      <c r="A5018">
        <v>2019</v>
      </c>
      <c r="B5018">
        <v>75</v>
      </c>
      <c r="C5018">
        <v>38</v>
      </c>
      <c r="D5018" s="17">
        <v>2003</v>
      </c>
      <c r="E5018" s="17">
        <v>9</v>
      </c>
      <c r="F5018" s="17">
        <v>22</v>
      </c>
      <c r="G5018" s="40">
        <f t="shared" si="614"/>
        <v>37886</v>
      </c>
      <c r="H5018">
        <f t="shared" si="615"/>
        <v>39</v>
      </c>
      <c r="I5018" s="38">
        <v>0</v>
      </c>
      <c r="J5018" s="38">
        <v>0.33888888888888885</v>
      </c>
      <c r="K5018">
        <v>4446</v>
      </c>
      <c r="L5018">
        <v>38</v>
      </c>
      <c r="O5018">
        <v>8</v>
      </c>
      <c r="P5018">
        <v>3</v>
      </c>
      <c r="Q5018">
        <v>2</v>
      </c>
      <c r="W5018" s="41" t="s">
        <v>278</v>
      </c>
      <c r="X5018">
        <v>0</v>
      </c>
      <c r="Y5018">
        <v>1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</row>
    <row r="5019" spans="1:31" x14ac:dyDescent="0.15">
      <c r="A5019">
        <v>2036</v>
      </c>
      <c r="B5019">
        <v>75</v>
      </c>
      <c r="C5019">
        <v>39</v>
      </c>
      <c r="D5019" s="17">
        <v>2003</v>
      </c>
      <c r="E5019" s="17">
        <v>9</v>
      </c>
      <c r="F5019" s="17">
        <v>23</v>
      </c>
      <c r="G5019" s="40">
        <f t="shared" si="614"/>
        <v>37887</v>
      </c>
      <c r="H5019">
        <f t="shared" si="615"/>
        <v>39</v>
      </c>
      <c r="I5019" s="38">
        <v>0</v>
      </c>
      <c r="J5019" s="38">
        <v>0.36944444444444446</v>
      </c>
      <c r="L5019">
        <v>42</v>
      </c>
      <c r="O5019">
        <v>8</v>
      </c>
      <c r="P5019">
        <v>3</v>
      </c>
      <c r="Q5019">
        <v>2</v>
      </c>
      <c r="T5019">
        <v>2</v>
      </c>
      <c r="W5019" s="41" t="s">
        <v>118</v>
      </c>
      <c r="X5019">
        <v>2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0</v>
      </c>
      <c r="AE5019">
        <v>1</v>
      </c>
    </row>
    <row r="5020" spans="1:31" x14ac:dyDescent="0.15">
      <c r="A5020">
        <v>2039</v>
      </c>
      <c r="B5020">
        <v>75</v>
      </c>
      <c r="C5020">
        <v>39</v>
      </c>
      <c r="D5020" s="17">
        <v>2003</v>
      </c>
      <c r="E5020" s="17">
        <v>9</v>
      </c>
      <c r="F5020" s="17">
        <v>23</v>
      </c>
      <c r="G5020" s="40">
        <f t="shared" si="614"/>
        <v>37887</v>
      </c>
      <c r="H5020">
        <f t="shared" si="615"/>
        <v>39</v>
      </c>
      <c r="I5020" s="38">
        <v>0</v>
      </c>
      <c r="J5020" s="38">
        <v>0.40138888888888885</v>
      </c>
      <c r="L5020">
        <v>46</v>
      </c>
      <c r="O5020">
        <v>8</v>
      </c>
      <c r="P5020">
        <v>3</v>
      </c>
      <c r="Q5020">
        <v>1</v>
      </c>
      <c r="T5020">
        <v>2</v>
      </c>
      <c r="W5020" s="41" t="s">
        <v>50</v>
      </c>
      <c r="X5020">
        <v>0</v>
      </c>
      <c r="Y5020">
        <v>1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</row>
    <row r="5021" spans="1:31" x14ac:dyDescent="0.15">
      <c r="A5021">
        <v>2035</v>
      </c>
      <c r="B5021">
        <v>75</v>
      </c>
      <c r="C5021">
        <v>39</v>
      </c>
      <c r="D5021" s="19">
        <v>2003</v>
      </c>
      <c r="E5021" s="19">
        <v>9</v>
      </c>
      <c r="F5021" s="19">
        <v>23</v>
      </c>
      <c r="G5021" s="40">
        <f t="shared" si="614"/>
        <v>37887</v>
      </c>
      <c r="H5021">
        <f t="shared" si="615"/>
        <v>39</v>
      </c>
      <c r="I5021" s="38">
        <v>0</v>
      </c>
      <c r="J5021" s="38">
        <v>0.3354166666666667</v>
      </c>
      <c r="K5021">
        <v>4454</v>
      </c>
      <c r="L5021">
        <v>31</v>
      </c>
      <c r="O5021">
        <v>8</v>
      </c>
      <c r="P5021">
        <v>3</v>
      </c>
      <c r="Q5021">
        <v>1</v>
      </c>
      <c r="T5021">
        <v>2</v>
      </c>
      <c r="W5021" s="41" t="s">
        <v>24</v>
      </c>
      <c r="X5021">
        <v>4</v>
      </c>
      <c r="Y5021">
        <v>0</v>
      </c>
      <c r="Z5021">
        <v>0</v>
      </c>
      <c r="AA5021">
        <v>0</v>
      </c>
      <c r="AB5021">
        <v>0</v>
      </c>
      <c r="AC5021">
        <v>1</v>
      </c>
      <c r="AD5021">
        <v>0</v>
      </c>
      <c r="AE5021">
        <v>1</v>
      </c>
    </row>
    <row r="5022" spans="1:31" x14ac:dyDescent="0.15">
      <c r="A5022">
        <v>1988</v>
      </c>
      <c r="B5022">
        <v>74</v>
      </c>
      <c r="C5022">
        <v>39</v>
      </c>
      <c r="D5022" s="17">
        <v>2003</v>
      </c>
      <c r="E5022" s="17">
        <v>9</v>
      </c>
      <c r="F5022" s="17">
        <v>24</v>
      </c>
      <c r="G5022" s="40">
        <f t="shared" si="614"/>
        <v>37888</v>
      </c>
      <c r="H5022">
        <f t="shared" si="615"/>
        <v>39</v>
      </c>
      <c r="I5022" s="38">
        <v>0</v>
      </c>
      <c r="J5022" s="38">
        <v>0.33611111111111108</v>
      </c>
      <c r="K5022">
        <v>204</v>
      </c>
      <c r="L5022">
        <v>37</v>
      </c>
      <c r="O5022">
        <v>8</v>
      </c>
      <c r="P5022">
        <v>3</v>
      </c>
      <c r="Q5022">
        <v>1</v>
      </c>
      <c r="T5022">
        <v>2</v>
      </c>
      <c r="W5022" s="41" t="s">
        <v>118</v>
      </c>
      <c r="X5022">
        <v>0</v>
      </c>
      <c r="Y5022">
        <v>1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</row>
    <row r="5023" spans="1:31" x14ac:dyDescent="0.15">
      <c r="A5023">
        <v>1734</v>
      </c>
      <c r="B5023">
        <v>63</v>
      </c>
      <c r="C5023">
        <v>39</v>
      </c>
      <c r="D5023" s="17">
        <v>2004</v>
      </c>
      <c r="E5023" s="17">
        <v>9</v>
      </c>
      <c r="F5023" s="17">
        <v>24</v>
      </c>
      <c r="G5023" s="40">
        <f t="shared" si="614"/>
        <v>38254</v>
      </c>
      <c r="H5023">
        <f t="shared" si="615"/>
        <v>39</v>
      </c>
      <c r="I5023" s="38">
        <v>0</v>
      </c>
      <c r="J5023" s="38">
        <v>0.35347222222222219</v>
      </c>
      <c r="K5023">
        <v>6374</v>
      </c>
      <c r="L5023">
        <v>45</v>
      </c>
      <c r="O5023">
        <v>8</v>
      </c>
      <c r="P5023">
        <v>3</v>
      </c>
      <c r="Q5023">
        <v>2</v>
      </c>
      <c r="R5023">
        <v>37</v>
      </c>
      <c r="S5023">
        <v>0</v>
      </c>
      <c r="T5023">
        <v>3</v>
      </c>
      <c r="W5023" s="41" t="s">
        <v>118</v>
      </c>
      <c r="X5023">
        <v>3</v>
      </c>
      <c r="Y5023">
        <v>0</v>
      </c>
      <c r="Z5023">
        <v>0</v>
      </c>
      <c r="AA5023">
        <v>0</v>
      </c>
      <c r="AB5023">
        <v>1</v>
      </c>
      <c r="AC5023">
        <v>0</v>
      </c>
      <c r="AD5023">
        <v>0</v>
      </c>
      <c r="AE5023">
        <v>1</v>
      </c>
    </row>
    <row r="5024" spans="1:31" x14ac:dyDescent="0.15">
      <c r="A5024">
        <v>1736</v>
      </c>
      <c r="B5024">
        <v>63</v>
      </c>
      <c r="C5024">
        <v>39</v>
      </c>
      <c r="D5024" s="17">
        <v>2004</v>
      </c>
      <c r="E5024" s="17">
        <v>9</v>
      </c>
      <c r="F5024" s="17">
        <v>24</v>
      </c>
      <c r="G5024" s="40">
        <f t="shared" si="614"/>
        <v>38254</v>
      </c>
      <c r="H5024">
        <f t="shared" si="615"/>
        <v>39</v>
      </c>
      <c r="I5024" s="38">
        <v>0</v>
      </c>
      <c r="J5024" s="38">
        <v>0.41111111111111115</v>
      </c>
      <c r="L5024">
        <v>40</v>
      </c>
      <c r="O5024">
        <v>8</v>
      </c>
      <c r="P5024">
        <v>3</v>
      </c>
      <c r="Q5024">
        <v>2</v>
      </c>
      <c r="R5024">
        <v>39.4</v>
      </c>
      <c r="S5024">
        <v>1</v>
      </c>
      <c r="T5024">
        <v>3</v>
      </c>
      <c r="W5024" s="41" t="s">
        <v>50</v>
      </c>
      <c r="X5024">
        <v>5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1</v>
      </c>
      <c r="AE5024">
        <v>1</v>
      </c>
    </row>
    <row r="5025" spans="1:42" x14ac:dyDescent="0.15">
      <c r="A5025">
        <v>3894</v>
      </c>
      <c r="B5025">
        <v>170</v>
      </c>
      <c r="C5025">
        <v>39</v>
      </c>
      <c r="D5025" s="17">
        <v>2008</v>
      </c>
      <c r="E5025" s="17">
        <v>9</v>
      </c>
      <c r="F5025" s="17">
        <v>23</v>
      </c>
      <c r="G5025" s="40">
        <f t="shared" si="614"/>
        <v>39714</v>
      </c>
      <c r="H5025">
        <f t="shared" si="615"/>
        <v>39</v>
      </c>
      <c r="I5025" s="29">
        <v>0.38472222222222219</v>
      </c>
      <c r="J5025" s="29">
        <v>0.38472222222222224</v>
      </c>
      <c r="N5025">
        <v>30</v>
      </c>
      <c r="O5025">
        <v>8</v>
      </c>
      <c r="P5025">
        <v>3</v>
      </c>
      <c r="Q5025">
        <v>2</v>
      </c>
      <c r="R5025" s="8">
        <v>35.6</v>
      </c>
      <c r="S5025">
        <v>0</v>
      </c>
      <c r="T5025">
        <v>3</v>
      </c>
      <c r="W5025" s="41" t="s">
        <v>50</v>
      </c>
      <c r="X5025">
        <v>0</v>
      </c>
      <c r="Y5025">
        <v>1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</row>
    <row r="5026" spans="1:42" x14ac:dyDescent="0.15">
      <c r="A5026">
        <v>4514</v>
      </c>
      <c r="B5026">
        <v>192</v>
      </c>
      <c r="C5026">
        <v>38</v>
      </c>
      <c r="D5026" s="19">
        <v>2009</v>
      </c>
      <c r="E5026" s="19">
        <v>9</v>
      </c>
      <c r="F5026" s="19">
        <v>21</v>
      </c>
      <c r="G5026" s="40">
        <f t="shared" si="614"/>
        <v>40077</v>
      </c>
      <c r="H5026">
        <f t="shared" si="615"/>
        <v>39</v>
      </c>
      <c r="I5026" s="20">
        <v>0.35625000000000001</v>
      </c>
      <c r="J5026" s="20">
        <v>0.35624999999999996</v>
      </c>
      <c r="K5026">
        <v>8814</v>
      </c>
      <c r="N5026">
        <v>40</v>
      </c>
      <c r="O5026">
        <v>8</v>
      </c>
      <c r="P5026">
        <v>3</v>
      </c>
      <c r="Q5026">
        <v>2</v>
      </c>
      <c r="R5026">
        <v>37.799999999999997</v>
      </c>
      <c r="S5026">
        <v>1</v>
      </c>
      <c r="T5026">
        <v>7</v>
      </c>
      <c r="W5026" s="41" t="s">
        <v>118</v>
      </c>
      <c r="X5026">
        <v>0</v>
      </c>
      <c r="Y5026">
        <v>1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</row>
    <row r="5027" spans="1:42" x14ac:dyDescent="0.15">
      <c r="A5027">
        <v>4516</v>
      </c>
      <c r="B5027">
        <v>192</v>
      </c>
      <c r="C5027">
        <v>38</v>
      </c>
      <c r="D5027" s="17">
        <v>2009</v>
      </c>
      <c r="E5027" s="17">
        <v>9</v>
      </c>
      <c r="F5027" s="17">
        <v>21</v>
      </c>
      <c r="G5027" s="40">
        <f t="shared" si="614"/>
        <v>40077</v>
      </c>
      <c r="H5027">
        <f t="shared" si="615"/>
        <v>39</v>
      </c>
      <c r="I5027" s="20"/>
      <c r="J5027" s="20"/>
      <c r="K5027">
        <v>8815</v>
      </c>
      <c r="N5027">
        <v>30</v>
      </c>
      <c r="O5027">
        <v>8</v>
      </c>
      <c r="P5027">
        <v>3</v>
      </c>
      <c r="Q5027">
        <v>2</v>
      </c>
      <c r="T5027">
        <v>7</v>
      </c>
      <c r="W5027" s="41" t="s">
        <v>118</v>
      </c>
      <c r="X5027">
        <v>0</v>
      </c>
      <c r="Y5027">
        <v>1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</row>
    <row r="5028" spans="1:42" x14ac:dyDescent="0.15">
      <c r="A5028">
        <v>4519</v>
      </c>
      <c r="B5028">
        <v>192</v>
      </c>
      <c r="C5028">
        <v>38</v>
      </c>
      <c r="D5028" s="17">
        <v>2009</v>
      </c>
      <c r="E5028" s="17">
        <v>9</v>
      </c>
      <c r="F5028" s="17">
        <v>21</v>
      </c>
      <c r="G5028" s="40">
        <f t="shared" si="614"/>
        <v>40077</v>
      </c>
      <c r="H5028">
        <f t="shared" si="615"/>
        <v>39</v>
      </c>
      <c r="I5028" s="29">
        <v>0.44166666666666665</v>
      </c>
      <c r="J5028" s="29">
        <v>0.44166666666666671</v>
      </c>
      <c r="N5028">
        <v>30</v>
      </c>
      <c r="O5028">
        <v>8</v>
      </c>
      <c r="P5028">
        <v>3</v>
      </c>
      <c r="Q5028">
        <v>2</v>
      </c>
      <c r="R5028">
        <v>37.1</v>
      </c>
      <c r="S5028">
        <v>0</v>
      </c>
      <c r="W5028" s="41" t="s">
        <v>118</v>
      </c>
      <c r="X5028">
        <v>4</v>
      </c>
      <c r="Y5028">
        <v>0</v>
      </c>
      <c r="Z5028">
        <v>0</v>
      </c>
      <c r="AA5028">
        <v>0</v>
      </c>
      <c r="AB5028">
        <v>0</v>
      </c>
      <c r="AC5028">
        <v>1</v>
      </c>
      <c r="AD5028">
        <v>0</v>
      </c>
      <c r="AE5028">
        <v>1</v>
      </c>
    </row>
    <row r="5029" spans="1:42" x14ac:dyDescent="0.15">
      <c r="A5029">
        <v>4524</v>
      </c>
      <c r="B5029">
        <v>192</v>
      </c>
      <c r="C5029">
        <v>38</v>
      </c>
      <c r="D5029" s="17">
        <v>2009</v>
      </c>
      <c r="E5029" s="17">
        <v>9</v>
      </c>
      <c r="F5029" s="17">
        <v>22</v>
      </c>
      <c r="G5029" s="40">
        <f t="shared" si="614"/>
        <v>40078</v>
      </c>
      <c r="H5029">
        <f t="shared" si="615"/>
        <v>39</v>
      </c>
      <c r="I5029" s="29">
        <v>0.41180555555555554</v>
      </c>
      <c r="J5029" s="29">
        <v>0.41180555555555554</v>
      </c>
      <c r="N5029">
        <v>30</v>
      </c>
      <c r="O5029">
        <v>8</v>
      </c>
      <c r="P5029">
        <v>3</v>
      </c>
      <c r="Q5029">
        <v>2</v>
      </c>
      <c r="T5029">
        <v>7</v>
      </c>
      <c r="W5029" s="41" t="s">
        <v>50</v>
      </c>
      <c r="X5029">
        <v>0</v>
      </c>
      <c r="Y5029">
        <v>1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</row>
    <row r="5030" spans="1:42" x14ac:dyDescent="0.15">
      <c r="A5030">
        <v>4663</v>
      </c>
      <c r="B5030">
        <v>197</v>
      </c>
      <c r="C5030">
        <v>39</v>
      </c>
      <c r="D5030" s="17">
        <v>2009</v>
      </c>
      <c r="E5030" s="17">
        <v>9</v>
      </c>
      <c r="F5030" s="17">
        <v>24</v>
      </c>
      <c r="G5030" s="40">
        <f t="shared" si="614"/>
        <v>40080</v>
      </c>
      <c r="H5030">
        <f t="shared" si="615"/>
        <v>39</v>
      </c>
      <c r="I5030" s="29">
        <v>0.47291666666666665</v>
      </c>
      <c r="J5030" s="29">
        <v>0.47291666666666665</v>
      </c>
      <c r="N5030">
        <v>30</v>
      </c>
      <c r="O5030">
        <v>8</v>
      </c>
      <c r="P5030">
        <v>3</v>
      </c>
      <c r="Q5030">
        <v>1</v>
      </c>
      <c r="T5030">
        <v>7</v>
      </c>
      <c r="W5030" s="41" t="s">
        <v>49</v>
      </c>
      <c r="X5030">
        <v>0</v>
      </c>
      <c r="Y5030">
        <v>1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</row>
    <row r="5031" spans="1:42" x14ac:dyDescent="0.15">
      <c r="A5031">
        <v>2006</v>
      </c>
      <c r="B5031">
        <v>74</v>
      </c>
      <c r="C5031">
        <v>39</v>
      </c>
      <c r="D5031" s="17">
        <v>2003</v>
      </c>
      <c r="E5031" s="17">
        <v>9</v>
      </c>
      <c r="F5031" s="17">
        <v>29</v>
      </c>
      <c r="G5031" s="40">
        <f t="shared" ref="G5031:G5036" si="616">DATE(D5031,E5031,F5031)</f>
        <v>37893</v>
      </c>
      <c r="H5031">
        <f t="shared" ref="H5031:H5036" si="617">INT((G5031-DATE(YEAR(G5031-WEEKDAY(G5031-1)+4),1,3)+WEEKDAY(DATE(YEAR(G5031-WEEKDAY(G5031-1)+4),1,3))+5)/7)</f>
        <v>40</v>
      </c>
      <c r="I5031" s="38">
        <v>0</v>
      </c>
      <c r="J5031" s="38">
        <v>0.38125000000000003</v>
      </c>
      <c r="L5031">
        <v>30</v>
      </c>
      <c r="O5031">
        <v>8</v>
      </c>
      <c r="P5031">
        <v>3</v>
      </c>
      <c r="Q5031">
        <v>1</v>
      </c>
      <c r="T5031">
        <v>2</v>
      </c>
      <c r="W5031" s="41" t="s">
        <v>1013</v>
      </c>
      <c r="X5031">
        <v>5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1</v>
      </c>
      <c r="AE5031">
        <v>1</v>
      </c>
    </row>
    <row r="5032" spans="1:42" x14ac:dyDescent="0.15">
      <c r="A5032">
        <v>1976</v>
      </c>
      <c r="B5032">
        <v>73</v>
      </c>
      <c r="C5032">
        <v>40</v>
      </c>
      <c r="D5032" s="19">
        <v>2003</v>
      </c>
      <c r="E5032" s="19">
        <v>9</v>
      </c>
      <c r="F5032" s="19">
        <v>30</v>
      </c>
      <c r="G5032" s="40">
        <f t="shared" si="616"/>
        <v>37894</v>
      </c>
      <c r="H5032">
        <f t="shared" si="617"/>
        <v>40</v>
      </c>
      <c r="I5032" s="38">
        <v>0</v>
      </c>
      <c r="J5032" s="38">
        <v>0.33888888888888885</v>
      </c>
      <c r="N5032">
        <v>40</v>
      </c>
      <c r="O5032">
        <v>8</v>
      </c>
      <c r="P5032">
        <v>3</v>
      </c>
      <c r="Q5032">
        <v>2</v>
      </c>
      <c r="T5032">
        <v>2</v>
      </c>
      <c r="W5032" s="41" t="s">
        <v>50</v>
      </c>
      <c r="X5032">
        <v>1</v>
      </c>
      <c r="Y5032">
        <v>0</v>
      </c>
      <c r="Z5032">
        <v>1</v>
      </c>
      <c r="AA5032">
        <v>0</v>
      </c>
      <c r="AB5032">
        <v>0</v>
      </c>
      <c r="AC5032">
        <v>0</v>
      </c>
      <c r="AD5032">
        <v>0</v>
      </c>
      <c r="AE5032">
        <v>1</v>
      </c>
      <c r="AP5032" t="s">
        <v>281</v>
      </c>
    </row>
    <row r="5033" spans="1:42" x14ac:dyDescent="0.15">
      <c r="A5033">
        <v>1740</v>
      </c>
      <c r="B5033">
        <v>64</v>
      </c>
      <c r="C5033">
        <v>39</v>
      </c>
      <c r="D5033" s="17">
        <v>2004</v>
      </c>
      <c r="E5033" s="17">
        <v>9</v>
      </c>
      <c r="F5033" s="17">
        <v>27</v>
      </c>
      <c r="G5033" s="40">
        <f t="shared" si="616"/>
        <v>38257</v>
      </c>
      <c r="H5033">
        <f t="shared" si="617"/>
        <v>40</v>
      </c>
      <c r="I5033" s="38">
        <v>0</v>
      </c>
      <c r="J5033" s="38">
        <v>0.39305555555555555</v>
      </c>
      <c r="K5033">
        <v>6375</v>
      </c>
      <c r="L5033">
        <v>38</v>
      </c>
      <c r="O5033">
        <v>8</v>
      </c>
      <c r="P5033">
        <v>3</v>
      </c>
      <c r="Q5033">
        <v>2</v>
      </c>
      <c r="T5033">
        <v>3</v>
      </c>
      <c r="W5033" s="41" t="s">
        <v>49</v>
      </c>
      <c r="X5033">
        <v>3</v>
      </c>
      <c r="Y5033">
        <v>0</v>
      </c>
      <c r="Z5033">
        <v>0</v>
      </c>
      <c r="AA5033">
        <v>0</v>
      </c>
      <c r="AB5033">
        <v>1</v>
      </c>
      <c r="AC5033">
        <v>0</v>
      </c>
      <c r="AD5033">
        <v>0</v>
      </c>
      <c r="AE5033">
        <v>1</v>
      </c>
    </row>
    <row r="5034" spans="1:42" x14ac:dyDescent="0.15">
      <c r="A5034">
        <v>5701</v>
      </c>
      <c r="B5034">
        <v>231</v>
      </c>
      <c r="D5034" s="17">
        <v>2008</v>
      </c>
      <c r="E5034" s="17">
        <v>9</v>
      </c>
      <c r="F5034" s="17">
        <v>29</v>
      </c>
      <c r="G5034" s="40">
        <f t="shared" si="616"/>
        <v>39720</v>
      </c>
      <c r="H5034">
        <f t="shared" si="617"/>
        <v>40</v>
      </c>
      <c r="I5034" s="38"/>
      <c r="J5034" s="38"/>
      <c r="K5034">
        <v>8141</v>
      </c>
      <c r="N5034">
        <v>40</v>
      </c>
      <c r="O5034">
        <v>8</v>
      </c>
      <c r="Q5034">
        <v>1</v>
      </c>
      <c r="T5034">
        <v>3</v>
      </c>
      <c r="W5034" s="41" t="s">
        <v>274</v>
      </c>
      <c r="X5034">
        <v>0</v>
      </c>
      <c r="Y5034">
        <v>1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</row>
    <row r="5035" spans="1:42" x14ac:dyDescent="0.15">
      <c r="A5035">
        <v>5713</v>
      </c>
      <c r="B5035">
        <v>231</v>
      </c>
      <c r="D5035" s="17">
        <v>2008</v>
      </c>
      <c r="E5035" s="17">
        <v>9</v>
      </c>
      <c r="F5035" s="17">
        <v>29</v>
      </c>
      <c r="G5035" s="40">
        <f t="shared" si="616"/>
        <v>39720</v>
      </c>
      <c r="H5035">
        <f t="shared" si="617"/>
        <v>40</v>
      </c>
      <c r="I5035" s="38"/>
      <c r="J5035" s="38"/>
      <c r="N5035">
        <v>30</v>
      </c>
      <c r="O5035">
        <v>8</v>
      </c>
      <c r="Q5035">
        <v>2</v>
      </c>
      <c r="W5035" s="41" t="s">
        <v>2834</v>
      </c>
      <c r="X5035">
        <v>1</v>
      </c>
    </row>
    <row r="5036" spans="1:42" x14ac:dyDescent="0.15">
      <c r="A5036">
        <v>5727</v>
      </c>
      <c r="B5036">
        <v>231</v>
      </c>
      <c r="D5036" s="17">
        <v>2008</v>
      </c>
      <c r="E5036" s="17">
        <v>9</v>
      </c>
      <c r="F5036" s="17">
        <v>30</v>
      </c>
      <c r="G5036" s="40">
        <f t="shared" si="616"/>
        <v>39721</v>
      </c>
      <c r="H5036">
        <f t="shared" si="617"/>
        <v>40</v>
      </c>
      <c r="I5036" s="38"/>
      <c r="J5036" s="38"/>
      <c r="N5036">
        <v>40</v>
      </c>
      <c r="O5036">
        <v>8</v>
      </c>
      <c r="Q5036">
        <v>1</v>
      </c>
      <c r="R5036">
        <v>363</v>
      </c>
      <c r="W5036" s="41" t="s">
        <v>2836</v>
      </c>
      <c r="X5036">
        <v>1</v>
      </c>
    </row>
    <row r="5037" spans="1:42" x14ac:dyDescent="0.15">
      <c r="A5037">
        <v>1770</v>
      </c>
      <c r="B5037">
        <v>65</v>
      </c>
      <c r="C5037">
        <v>40</v>
      </c>
      <c r="D5037" s="17">
        <v>2004</v>
      </c>
      <c r="E5037" s="17">
        <v>10</v>
      </c>
      <c r="F5037" s="17">
        <v>4</v>
      </c>
      <c r="G5037" s="40">
        <f t="shared" ref="G5037:G5043" si="618">DATE(D5037,E5037,F5037)</f>
        <v>38264</v>
      </c>
      <c r="H5037">
        <f t="shared" ref="H5037:H5043" si="619">INT((G5037-DATE(YEAR(G5037-WEEKDAY(G5037-1)+4),1,3)+WEEKDAY(DATE(YEAR(G5037-WEEKDAY(G5037-1)+4),1,3))+5)/7)</f>
        <v>41</v>
      </c>
      <c r="I5037" s="38">
        <v>0</v>
      </c>
      <c r="J5037" s="38">
        <v>0.34583333333333338</v>
      </c>
      <c r="K5037">
        <v>5504</v>
      </c>
      <c r="L5037">
        <v>31</v>
      </c>
      <c r="O5037">
        <v>8</v>
      </c>
      <c r="P5037">
        <v>3</v>
      </c>
      <c r="Q5037">
        <v>1</v>
      </c>
      <c r="W5037" s="41" t="s">
        <v>118</v>
      </c>
      <c r="X5037">
        <v>0</v>
      </c>
      <c r="Y5037">
        <v>1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</row>
    <row r="5038" spans="1:42" x14ac:dyDescent="0.15">
      <c r="A5038">
        <v>1778</v>
      </c>
      <c r="B5038">
        <v>65</v>
      </c>
      <c r="C5038">
        <v>40</v>
      </c>
      <c r="D5038" s="19">
        <v>2004</v>
      </c>
      <c r="E5038" s="19">
        <v>10</v>
      </c>
      <c r="F5038" s="19">
        <v>5</v>
      </c>
      <c r="G5038" s="40">
        <f t="shared" si="618"/>
        <v>38265</v>
      </c>
      <c r="H5038">
        <f t="shared" si="619"/>
        <v>41</v>
      </c>
      <c r="I5038" s="38">
        <v>0</v>
      </c>
      <c r="J5038" s="38">
        <v>0.34375</v>
      </c>
      <c r="K5038">
        <v>645</v>
      </c>
      <c r="L5038">
        <v>41</v>
      </c>
      <c r="O5038">
        <v>8</v>
      </c>
      <c r="P5038">
        <v>3</v>
      </c>
      <c r="Q5038">
        <v>2</v>
      </c>
      <c r="R5038">
        <v>36.799999999999997</v>
      </c>
      <c r="S5038">
        <v>0</v>
      </c>
      <c r="T5038">
        <v>3</v>
      </c>
      <c r="W5038" s="41" t="s">
        <v>50</v>
      </c>
      <c r="X5038">
        <v>5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1</v>
      </c>
      <c r="AE5038">
        <v>1</v>
      </c>
      <c r="AM5038" t="s">
        <v>2920</v>
      </c>
    </row>
    <row r="5039" spans="1:42" x14ac:dyDescent="0.15">
      <c r="A5039">
        <v>1783</v>
      </c>
      <c r="B5039">
        <v>65</v>
      </c>
      <c r="C5039">
        <v>40</v>
      </c>
      <c r="D5039" s="17">
        <v>2004</v>
      </c>
      <c r="E5039" s="17">
        <v>10</v>
      </c>
      <c r="F5039" s="17">
        <v>6</v>
      </c>
      <c r="G5039" s="40">
        <f t="shared" si="618"/>
        <v>38266</v>
      </c>
      <c r="H5039">
        <f t="shared" si="619"/>
        <v>41</v>
      </c>
      <c r="I5039" s="38">
        <v>0</v>
      </c>
      <c r="J5039" s="38">
        <v>0.33055555555555555</v>
      </c>
      <c r="K5039">
        <v>1434</v>
      </c>
      <c r="L5039">
        <v>45</v>
      </c>
      <c r="O5039">
        <v>8</v>
      </c>
      <c r="P5039">
        <v>3</v>
      </c>
      <c r="Q5039">
        <v>2</v>
      </c>
      <c r="T5039">
        <v>3</v>
      </c>
      <c r="W5039" s="41" t="s">
        <v>118</v>
      </c>
      <c r="X5039">
        <v>3</v>
      </c>
      <c r="Y5039">
        <v>0</v>
      </c>
      <c r="Z5039">
        <v>0</v>
      </c>
      <c r="AA5039">
        <v>0</v>
      </c>
      <c r="AB5039">
        <v>1</v>
      </c>
      <c r="AC5039">
        <v>0</v>
      </c>
      <c r="AD5039">
        <v>0</v>
      </c>
      <c r="AE5039">
        <v>1</v>
      </c>
    </row>
    <row r="5040" spans="1:42" x14ac:dyDescent="0.15">
      <c r="A5040">
        <v>5744</v>
      </c>
      <c r="B5040">
        <v>232</v>
      </c>
      <c r="D5040" s="17">
        <v>2008</v>
      </c>
      <c r="E5040" s="17">
        <v>10</v>
      </c>
      <c r="F5040" s="17">
        <v>7</v>
      </c>
      <c r="G5040" s="40">
        <f t="shared" si="618"/>
        <v>39728</v>
      </c>
      <c r="H5040">
        <f t="shared" si="619"/>
        <v>41</v>
      </c>
      <c r="I5040" s="38"/>
      <c r="J5040" s="38"/>
      <c r="N5040">
        <v>40</v>
      </c>
      <c r="O5040">
        <v>8</v>
      </c>
      <c r="Q5040">
        <v>1</v>
      </c>
      <c r="V5040" s="41" t="s">
        <v>2927</v>
      </c>
      <c r="W5040" s="41" t="s">
        <v>118</v>
      </c>
    </row>
    <row r="5041" spans="1:39" x14ac:dyDescent="0.15">
      <c r="A5041">
        <v>5754</v>
      </c>
      <c r="B5041">
        <v>232</v>
      </c>
      <c r="D5041" s="17">
        <v>2008</v>
      </c>
      <c r="E5041" s="17">
        <v>10</v>
      </c>
      <c r="F5041" s="17">
        <v>8</v>
      </c>
      <c r="G5041" s="40">
        <f t="shared" si="618"/>
        <v>39729</v>
      </c>
      <c r="H5041">
        <f t="shared" si="619"/>
        <v>41</v>
      </c>
      <c r="I5041" s="38"/>
      <c r="J5041" s="38"/>
      <c r="N5041">
        <v>30</v>
      </c>
      <c r="O5041">
        <v>8</v>
      </c>
      <c r="Q5041">
        <v>1</v>
      </c>
      <c r="T5041">
        <v>3</v>
      </c>
      <c r="W5041" s="41" t="s">
        <v>50</v>
      </c>
      <c r="X5041">
        <v>1</v>
      </c>
      <c r="Y5041">
        <v>0</v>
      </c>
      <c r="Z5041">
        <v>1</v>
      </c>
      <c r="AA5041">
        <v>0</v>
      </c>
      <c r="AB5041">
        <v>0</v>
      </c>
      <c r="AC5041">
        <v>0</v>
      </c>
      <c r="AD5041">
        <v>0</v>
      </c>
      <c r="AE5041">
        <v>1</v>
      </c>
    </row>
    <row r="5042" spans="1:39" x14ac:dyDescent="0.15">
      <c r="A5042">
        <v>5760</v>
      </c>
      <c r="B5042">
        <v>232</v>
      </c>
      <c r="D5042" s="17">
        <v>2008</v>
      </c>
      <c r="E5042" s="17">
        <v>10</v>
      </c>
      <c r="F5042" s="17">
        <v>8</v>
      </c>
      <c r="G5042" s="40">
        <f t="shared" si="618"/>
        <v>39729</v>
      </c>
      <c r="H5042">
        <f t="shared" si="619"/>
        <v>41</v>
      </c>
      <c r="I5042" s="38"/>
      <c r="J5042" s="38"/>
      <c r="N5042">
        <v>30</v>
      </c>
      <c r="O5042">
        <v>8</v>
      </c>
      <c r="Q5042">
        <v>2</v>
      </c>
      <c r="W5042" s="41" t="s">
        <v>2830</v>
      </c>
    </row>
    <row r="5043" spans="1:39" x14ac:dyDescent="0.15">
      <c r="A5043">
        <v>5762</v>
      </c>
      <c r="B5043">
        <v>232</v>
      </c>
      <c r="D5043" s="17">
        <v>2008</v>
      </c>
      <c r="E5043" s="17">
        <v>10</v>
      </c>
      <c r="F5043" s="17">
        <v>9</v>
      </c>
      <c r="G5043" s="40">
        <f t="shared" si="618"/>
        <v>39730</v>
      </c>
      <c r="H5043">
        <f t="shared" si="619"/>
        <v>41</v>
      </c>
      <c r="I5043" s="38"/>
      <c r="J5043" s="38"/>
      <c r="N5043">
        <v>40</v>
      </c>
      <c r="O5043">
        <v>8</v>
      </c>
      <c r="Q5043">
        <v>2</v>
      </c>
      <c r="U5043">
        <v>1</v>
      </c>
      <c r="W5043" s="41" t="s">
        <v>2935</v>
      </c>
      <c r="X5043">
        <v>0</v>
      </c>
    </row>
    <row r="5044" spans="1:39" x14ac:dyDescent="0.15">
      <c r="A5044">
        <v>1954</v>
      </c>
      <c r="B5044">
        <v>72</v>
      </c>
      <c r="C5044">
        <v>41</v>
      </c>
      <c r="D5044" s="17">
        <v>2004</v>
      </c>
      <c r="E5044" s="17">
        <v>10</v>
      </c>
      <c r="F5044" s="17">
        <v>11</v>
      </c>
      <c r="G5044" s="40">
        <f>DATE(D5044,E5044,F5044)</f>
        <v>38271</v>
      </c>
      <c r="H5044">
        <f>INT((G5044-DATE(YEAR(G5044-WEEKDAY(G5044-1)+4),1,3)+WEEKDAY(DATE(YEAR(G5044-WEEKDAY(G5044-1)+4),1,3))+5)/7)</f>
        <v>42</v>
      </c>
      <c r="I5044" s="38">
        <v>0</v>
      </c>
      <c r="J5044" s="38">
        <v>0.33402777777777781</v>
      </c>
      <c r="K5044">
        <v>6386</v>
      </c>
      <c r="L5044">
        <v>33</v>
      </c>
      <c r="O5044">
        <v>8</v>
      </c>
      <c r="P5044">
        <v>3</v>
      </c>
      <c r="Q5044">
        <v>2</v>
      </c>
      <c r="W5044" s="41" t="s">
        <v>27</v>
      </c>
      <c r="X5044">
        <v>0</v>
      </c>
      <c r="Y5044">
        <v>1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</row>
    <row r="5045" spans="1:39" x14ac:dyDescent="0.15">
      <c r="A5045">
        <v>1961</v>
      </c>
      <c r="B5045">
        <v>72</v>
      </c>
      <c r="C5045">
        <v>41</v>
      </c>
      <c r="D5045" s="17">
        <v>2004</v>
      </c>
      <c r="E5045" s="17">
        <v>10</v>
      </c>
      <c r="F5045" s="17">
        <v>12</v>
      </c>
      <c r="G5045" s="40">
        <f>DATE(D5045,E5045,F5045)</f>
        <v>38272</v>
      </c>
      <c r="H5045">
        <f>INT((G5045-DATE(YEAR(G5045-WEEKDAY(G5045-1)+4),1,3)+WEEKDAY(DATE(YEAR(G5045-WEEKDAY(G5045-1)+4),1,3))+5)/7)</f>
        <v>42</v>
      </c>
      <c r="I5045" s="38">
        <v>11</v>
      </c>
      <c r="J5045" s="38">
        <v>11</v>
      </c>
      <c r="L5045">
        <v>30</v>
      </c>
      <c r="O5045">
        <v>8</v>
      </c>
      <c r="P5045">
        <v>3</v>
      </c>
      <c r="Q5045">
        <v>2</v>
      </c>
      <c r="R5045">
        <v>38.700000000000003</v>
      </c>
      <c r="S5045">
        <v>1</v>
      </c>
      <c r="T5045">
        <v>3</v>
      </c>
      <c r="W5045" s="41" t="s">
        <v>50</v>
      </c>
      <c r="X5045">
        <v>2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0</v>
      </c>
      <c r="AE5045">
        <v>1</v>
      </c>
    </row>
    <row r="5046" spans="1:39" x14ac:dyDescent="0.15">
      <c r="A5046">
        <v>1792</v>
      </c>
      <c r="B5046">
        <v>66</v>
      </c>
      <c r="C5046">
        <v>42</v>
      </c>
      <c r="D5046" s="17">
        <v>2004</v>
      </c>
      <c r="E5046" s="17">
        <v>10</v>
      </c>
      <c r="F5046" s="17">
        <v>14</v>
      </c>
      <c r="G5046" s="40">
        <f>DATE(D5046,E5046,F5046)</f>
        <v>38274</v>
      </c>
      <c r="H5046">
        <f>INT((G5046-DATE(YEAR(G5046-WEEKDAY(G5046-1)+4),1,3)+WEEKDAY(DATE(YEAR(G5046-WEEKDAY(G5046-1)+4),1,3))+5)/7)</f>
        <v>42</v>
      </c>
      <c r="I5046" s="38">
        <v>0</v>
      </c>
      <c r="J5046" s="38">
        <v>0.42222222222222222</v>
      </c>
      <c r="K5046">
        <v>6214</v>
      </c>
      <c r="L5046">
        <v>31</v>
      </c>
      <c r="O5046">
        <v>8</v>
      </c>
      <c r="P5046">
        <v>3</v>
      </c>
      <c r="Q5046">
        <v>2</v>
      </c>
      <c r="R5046">
        <v>37.700000000000003</v>
      </c>
      <c r="S5046">
        <v>1</v>
      </c>
      <c r="T5046">
        <v>3</v>
      </c>
      <c r="W5046" s="41" t="s">
        <v>50</v>
      </c>
      <c r="X5046">
        <v>3</v>
      </c>
      <c r="Y5046">
        <v>0</v>
      </c>
      <c r="Z5046">
        <v>0</v>
      </c>
      <c r="AA5046">
        <v>0</v>
      </c>
      <c r="AB5046">
        <v>1</v>
      </c>
      <c r="AC5046">
        <v>0</v>
      </c>
      <c r="AD5046">
        <v>0</v>
      </c>
      <c r="AE5046">
        <v>1</v>
      </c>
      <c r="AM5046" t="s">
        <v>2920</v>
      </c>
    </row>
    <row r="5047" spans="1:39" x14ac:dyDescent="0.15">
      <c r="A5047">
        <v>1800</v>
      </c>
      <c r="B5047">
        <v>66</v>
      </c>
      <c r="C5047">
        <v>42</v>
      </c>
      <c r="D5047" s="19">
        <v>2004</v>
      </c>
      <c r="E5047" s="19">
        <v>10</v>
      </c>
      <c r="F5047" s="19">
        <v>15</v>
      </c>
      <c r="G5047" s="40">
        <f>DATE(D5047,E5047,F5047)</f>
        <v>38275</v>
      </c>
      <c r="H5047">
        <f>INT((G5047-DATE(YEAR(G5047-WEEKDAY(G5047-1)+4),1,3)+WEEKDAY(DATE(YEAR(G5047-WEEKDAY(G5047-1)+4),1,3))+5)/7)</f>
        <v>42</v>
      </c>
      <c r="I5047" s="38">
        <v>0</v>
      </c>
      <c r="J5047" s="38">
        <v>0.4604166666666667</v>
      </c>
      <c r="K5047">
        <v>6399</v>
      </c>
      <c r="L5047">
        <v>38</v>
      </c>
      <c r="O5047">
        <v>8</v>
      </c>
      <c r="P5047">
        <v>3</v>
      </c>
      <c r="Q5047">
        <v>2</v>
      </c>
      <c r="T5047">
        <v>3</v>
      </c>
      <c r="W5047" s="41" t="s">
        <v>50</v>
      </c>
      <c r="X5047">
        <v>1</v>
      </c>
      <c r="Y5047">
        <v>0</v>
      </c>
      <c r="Z5047">
        <v>1</v>
      </c>
      <c r="AA5047">
        <v>0</v>
      </c>
      <c r="AB5047">
        <v>0</v>
      </c>
      <c r="AC5047">
        <v>0</v>
      </c>
      <c r="AD5047">
        <v>0</v>
      </c>
      <c r="AE5047">
        <v>1</v>
      </c>
    </row>
    <row r="5048" spans="1:39" x14ac:dyDescent="0.15">
      <c r="A5048">
        <v>1825</v>
      </c>
      <c r="B5048">
        <v>67</v>
      </c>
      <c r="C5048">
        <v>43</v>
      </c>
      <c r="D5048" s="17">
        <v>2004</v>
      </c>
      <c r="E5048" s="17">
        <v>10</v>
      </c>
      <c r="F5048" s="17">
        <v>21</v>
      </c>
      <c r="G5048" s="40">
        <f>DATE(D5048,E5048,F5048)</f>
        <v>38281</v>
      </c>
      <c r="H5048">
        <f>INT((G5048-DATE(YEAR(G5048-WEEKDAY(G5048-1)+4),1,3)+WEEKDAY(DATE(YEAR(G5048-WEEKDAY(G5048-1)+4),1,3))+5)/7)</f>
        <v>43</v>
      </c>
      <c r="I5048" s="38">
        <v>0</v>
      </c>
      <c r="J5048" s="38">
        <v>0.37916666666666665</v>
      </c>
      <c r="K5048">
        <v>2008</v>
      </c>
      <c r="L5048">
        <v>34</v>
      </c>
      <c r="O5048">
        <v>8</v>
      </c>
      <c r="P5048">
        <v>3</v>
      </c>
      <c r="Q5048">
        <v>2</v>
      </c>
      <c r="T5048">
        <v>3</v>
      </c>
      <c r="W5048" s="41" t="s">
        <v>118</v>
      </c>
      <c r="X5048">
        <v>3</v>
      </c>
      <c r="Y5048">
        <v>0</v>
      </c>
      <c r="Z5048">
        <v>0</v>
      </c>
      <c r="AA5048">
        <v>0</v>
      </c>
      <c r="AB5048">
        <v>1</v>
      </c>
      <c r="AC5048">
        <v>0</v>
      </c>
      <c r="AD5048">
        <v>0</v>
      </c>
      <c r="AE5048">
        <v>1</v>
      </c>
    </row>
    <row r="5049" spans="1:39" x14ac:dyDescent="0.15">
      <c r="A5049">
        <v>1841</v>
      </c>
      <c r="B5049">
        <v>67</v>
      </c>
      <c r="C5049">
        <v>44</v>
      </c>
      <c r="D5049" s="17">
        <v>2004</v>
      </c>
      <c r="E5049" s="17">
        <v>10</v>
      </c>
      <c r="F5049" s="17">
        <v>29</v>
      </c>
      <c r="G5049" s="40">
        <f>DATE(D5049,E5049,F5049)</f>
        <v>38289</v>
      </c>
      <c r="H5049">
        <f>INT((G5049-DATE(YEAR(G5049-WEEKDAY(G5049-1)+4),1,3)+WEEKDAY(DATE(YEAR(G5049-WEEKDAY(G5049-1)+4),1,3))+5)/7)</f>
        <v>44</v>
      </c>
      <c r="I5049" s="38">
        <v>0</v>
      </c>
      <c r="J5049" s="38">
        <v>0.3354166666666667</v>
      </c>
      <c r="L5049">
        <v>36</v>
      </c>
      <c r="O5049">
        <v>8</v>
      </c>
      <c r="P5049">
        <v>3</v>
      </c>
      <c r="Q5049">
        <v>1</v>
      </c>
      <c r="R5049">
        <v>35.5</v>
      </c>
      <c r="S5049">
        <v>0</v>
      </c>
      <c r="T5049">
        <v>3</v>
      </c>
      <c r="W5049" s="41" t="s">
        <v>1701</v>
      </c>
      <c r="X5049">
        <v>4</v>
      </c>
      <c r="Y5049">
        <v>0</v>
      </c>
      <c r="Z5049">
        <v>0</v>
      </c>
      <c r="AA5049">
        <v>0</v>
      </c>
      <c r="AB5049">
        <v>0</v>
      </c>
      <c r="AC5049">
        <v>1</v>
      </c>
      <c r="AD5049">
        <v>0</v>
      </c>
      <c r="AE5049">
        <v>1</v>
      </c>
    </row>
    <row r="5050" spans="1:39" x14ac:dyDescent="0.15">
      <c r="A5050">
        <v>5779</v>
      </c>
      <c r="B5050">
        <v>233</v>
      </c>
      <c r="D5050" s="19">
        <v>2008</v>
      </c>
      <c r="E5050" s="19">
        <v>10</v>
      </c>
      <c r="F5050" s="19">
        <v>27</v>
      </c>
      <c r="G5050" s="40">
        <f>DATE(D5050,E5050,F5050)</f>
        <v>39748</v>
      </c>
      <c r="H5050">
        <f>INT((G5050-DATE(YEAR(G5050-WEEKDAY(G5050-1)+4),1,3)+WEEKDAY(DATE(YEAR(G5050-WEEKDAY(G5050-1)+4),1,3))+5)/7)</f>
        <v>44</v>
      </c>
      <c r="I5050" s="38"/>
      <c r="J5050" s="38"/>
      <c r="N5050">
        <v>30</v>
      </c>
      <c r="O5050">
        <v>8</v>
      </c>
      <c r="Q5050">
        <v>2</v>
      </c>
      <c r="W5050" s="41" t="s">
        <v>2836</v>
      </c>
      <c r="X5050">
        <v>1</v>
      </c>
    </row>
    <row r="5051" spans="1:39" x14ac:dyDescent="0.15">
      <c r="A5051">
        <v>1856</v>
      </c>
      <c r="B5051">
        <v>68</v>
      </c>
      <c r="C5051">
        <v>44</v>
      </c>
      <c r="D5051" s="17">
        <v>2004</v>
      </c>
      <c r="E5051" s="17">
        <v>11</v>
      </c>
      <c r="F5051" s="17">
        <v>3</v>
      </c>
      <c r="G5051" s="40">
        <f>DATE(D5051,E5051,F5051)</f>
        <v>38294</v>
      </c>
      <c r="H5051">
        <f>INT((G5051-DATE(YEAR(G5051-WEEKDAY(G5051-1)+4),1,3)+WEEKDAY(DATE(YEAR(G5051-WEEKDAY(G5051-1)+4),1,3))+5)/7)</f>
        <v>45</v>
      </c>
      <c r="I5051" s="38">
        <v>0</v>
      </c>
      <c r="J5051" s="38">
        <v>0.3354166666666667</v>
      </c>
      <c r="K5051">
        <v>5549</v>
      </c>
      <c r="L5051">
        <v>30</v>
      </c>
      <c r="O5051">
        <v>8</v>
      </c>
      <c r="P5051">
        <v>3</v>
      </c>
      <c r="Q5051">
        <v>2</v>
      </c>
      <c r="U5051" t="s">
        <v>36</v>
      </c>
      <c r="W5051" s="41" t="s">
        <v>278</v>
      </c>
      <c r="X5051">
        <v>0</v>
      </c>
      <c r="Y5051">
        <v>1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</row>
    <row r="5052" spans="1:39" x14ac:dyDescent="0.15">
      <c r="A5052">
        <v>1859</v>
      </c>
      <c r="B5052">
        <v>68</v>
      </c>
      <c r="C5052">
        <v>44</v>
      </c>
      <c r="D5052" s="17">
        <v>2004</v>
      </c>
      <c r="E5052" s="17">
        <v>11</v>
      </c>
      <c r="F5052" s="17">
        <v>4</v>
      </c>
      <c r="G5052" s="40">
        <f>DATE(D5052,E5052,F5052)</f>
        <v>38295</v>
      </c>
      <c r="H5052">
        <f>INT((G5052-DATE(YEAR(G5052-WEEKDAY(G5052-1)+4),1,3)+WEEKDAY(DATE(YEAR(G5052-WEEKDAY(G5052-1)+4),1,3))+5)/7)</f>
        <v>45</v>
      </c>
      <c r="I5052" s="38">
        <v>0</v>
      </c>
      <c r="J5052" s="38">
        <v>0.3354166666666667</v>
      </c>
      <c r="K5052">
        <v>6288</v>
      </c>
      <c r="L5052">
        <v>40</v>
      </c>
      <c r="O5052">
        <v>8</v>
      </c>
      <c r="P5052">
        <v>3</v>
      </c>
      <c r="Q5052">
        <v>1</v>
      </c>
      <c r="W5052" s="41" t="s">
        <v>278</v>
      </c>
      <c r="X5052">
        <v>0</v>
      </c>
      <c r="Y5052">
        <v>1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M5052" t="s">
        <v>2920</v>
      </c>
    </row>
    <row r="5053" spans="1:39" x14ac:dyDescent="0.15">
      <c r="A5053">
        <v>5240</v>
      </c>
      <c r="B5053">
        <v>216</v>
      </c>
      <c r="C5053">
        <v>45</v>
      </c>
      <c r="D5053" s="17">
        <v>2008</v>
      </c>
      <c r="E5053" s="17">
        <v>11</v>
      </c>
      <c r="F5053" s="17">
        <v>5</v>
      </c>
      <c r="G5053" s="40">
        <f>DATE(D5053,E5053,F5053)</f>
        <v>39757</v>
      </c>
      <c r="H5053">
        <f>INT((G5053-DATE(YEAR(G5053-WEEKDAY(G5053-1)+4),1,3)+WEEKDAY(DATE(YEAR(G5053-WEEKDAY(G5053-1)+4),1,3))+5)/7)</f>
        <v>45</v>
      </c>
      <c r="I5053" s="29">
        <v>0.36527777777777781</v>
      </c>
      <c r="J5053" s="29">
        <v>0.36527777777777776</v>
      </c>
      <c r="K5053">
        <v>8321</v>
      </c>
      <c r="N5053">
        <v>30</v>
      </c>
      <c r="O5053">
        <v>8</v>
      </c>
      <c r="P5053">
        <v>3</v>
      </c>
      <c r="Q5053">
        <v>2</v>
      </c>
      <c r="W5053" s="41" t="s">
        <v>118</v>
      </c>
      <c r="X5053">
        <v>0</v>
      </c>
      <c r="Y5053">
        <v>1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</row>
    <row r="5054" spans="1:39" x14ac:dyDescent="0.15">
      <c r="A5054">
        <v>5256</v>
      </c>
      <c r="B5054">
        <v>216</v>
      </c>
      <c r="C5054">
        <v>45</v>
      </c>
      <c r="D5054" s="19">
        <v>2008</v>
      </c>
      <c r="E5054" s="19">
        <v>11</v>
      </c>
      <c r="F5054" s="19">
        <v>6</v>
      </c>
      <c r="G5054" s="40">
        <f>DATE(D5054,E5054,F5054)</f>
        <v>39758</v>
      </c>
      <c r="H5054">
        <f>INT((G5054-DATE(YEAR(G5054-WEEKDAY(G5054-1)+4),1,3)+WEEKDAY(DATE(YEAR(G5054-WEEKDAY(G5054-1)+4),1,3))+5)/7)</f>
        <v>45</v>
      </c>
      <c r="I5054" s="20">
        <v>0.4861111111111111</v>
      </c>
      <c r="J5054" s="20">
        <v>0.4861111111111111</v>
      </c>
      <c r="K5054">
        <v>2008</v>
      </c>
      <c r="N5054">
        <v>30</v>
      </c>
      <c r="O5054">
        <v>8</v>
      </c>
      <c r="P5054">
        <v>3</v>
      </c>
      <c r="Q5054">
        <v>2</v>
      </c>
      <c r="T5054">
        <v>14</v>
      </c>
      <c r="W5054" s="41" t="s">
        <v>50</v>
      </c>
      <c r="X5054">
        <v>0</v>
      </c>
      <c r="Y5054">
        <v>1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</row>
    <row r="5055" spans="1:39" x14ac:dyDescent="0.15">
      <c r="A5055">
        <v>5253</v>
      </c>
      <c r="B5055">
        <v>216</v>
      </c>
      <c r="C5055">
        <v>45</v>
      </c>
      <c r="D5055" s="17">
        <v>2008</v>
      </c>
      <c r="E5055" s="17">
        <v>11</v>
      </c>
      <c r="F5055" s="17">
        <v>6</v>
      </c>
      <c r="G5055" s="40">
        <f>DATE(D5055,E5055,F5055)</f>
        <v>39758</v>
      </c>
      <c r="H5055">
        <f>INT((G5055-DATE(YEAR(G5055-WEEKDAY(G5055-1)+4),1,3)+WEEKDAY(DATE(YEAR(G5055-WEEKDAY(G5055-1)+4),1,3))+5)/7)</f>
        <v>45</v>
      </c>
      <c r="I5055" s="20">
        <v>0.38750000000000001</v>
      </c>
      <c r="J5055" s="20">
        <v>0.38750000000000001</v>
      </c>
      <c r="K5055">
        <v>8326</v>
      </c>
      <c r="N5055">
        <v>30</v>
      </c>
      <c r="O5055">
        <v>8</v>
      </c>
      <c r="P5055">
        <v>3</v>
      </c>
      <c r="Q5055">
        <v>1</v>
      </c>
      <c r="W5055" s="41" t="s">
        <v>274</v>
      </c>
      <c r="X5055">
        <v>3</v>
      </c>
      <c r="Y5055">
        <v>0</v>
      </c>
      <c r="Z5055">
        <v>0</v>
      </c>
      <c r="AA5055">
        <v>0</v>
      </c>
      <c r="AB5055">
        <v>1</v>
      </c>
      <c r="AC5055">
        <v>0</v>
      </c>
      <c r="AD5055">
        <v>0</v>
      </c>
      <c r="AE5055">
        <v>1</v>
      </c>
    </row>
    <row r="5056" spans="1:39" x14ac:dyDescent="0.15">
      <c r="A5056">
        <v>5264</v>
      </c>
      <c r="B5056">
        <v>216</v>
      </c>
      <c r="C5056">
        <v>45</v>
      </c>
      <c r="D5056" s="19">
        <v>2008</v>
      </c>
      <c r="E5056" s="19">
        <v>11</v>
      </c>
      <c r="F5056" s="19">
        <v>11</v>
      </c>
      <c r="G5056" s="40">
        <f t="shared" ref="G5056:G5062" si="620">DATE(D5056,E5056,F5056)</f>
        <v>39763</v>
      </c>
      <c r="H5056">
        <f t="shared" ref="H5056:H5062" si="621">INT((G5056-DATE(YEAR(G5056-WEEKDAY(G5056-1)+4),1,3)+WEEKDAY(DATE(YEAR(G5056-WEEKDAY(G5056-1)+4),1,3))+5)/7)</f>
        <v>46</v>
      </c>
      <c r="I5056" s="20">
        <v>0.40902777777777777</v>
      </c>
      <c r="J5056" s="20">
        <v>0.40902777777777777</v>
      </c>
      <c r="N5056">
        <v>40</v>
      </c>
      <c r="O5056">
        <v>8</v>
      </c>
      <c r="P5056">
        <v>3</v>
      </c>
      <c r="Q5056">
        <v>2</v>
      </c>
      <c r="W5056" s="41" t="s">
        <v>118</v>
      </c>
      <c r="X5056">
        <v>1</v>
      </c>
      <c r="Y5056">
        <v>0</v>
      </c>
      <c r="Z5056">
        <v>1</v>
      </c>
      <c r="AA5056">
        <v>0</v>
      </c>
      <c r="AB5056">
        <v>0</v>
      </c>
      <c r="AC5056">
        <v>0</v>
      </c>
      <c r="AD5056">
        <v>0</v>
      </c>
      <c r="AE5056">
        <v>1</v>
      </c>
    </row>
    <row r="5057" spans="1:31" x14ac:dyDescent="0.15">
      <c r="A5057">
        <v>5210</v>
      </c>
      <c r="B5057">
        <v>215</v>
      </c>
      <c r="C5057">
        <v>46</v>
      </c>
      <c r="D5057" s="17">
        <v>2008</v>
      </c>
      <c r="E5057" s="17">
        <v>11</v>
      </c>
      <c r="F5057" s="17">
        <v>12</v>
      </c>
      <c r="G5057" s="40">
        <f t="shared" si="620"/>
        <v>39764</v>
      </c>
      <c r="H5057">
        <f t="shared" si="621"/>
        <v>46</v>
      </c>
      <c r="I5057" s="29">
        <v>0.36458333333333331</v>
      </c>
      <c r="J5057" s="29">
        <v>0.36458333333333331</v>
      </c>
      <c r="K5057">
        <v>8333</v>
      </c>
      <c r="N5057">
        <v>40</v>
      </c>
      <c r="O5057">
        <v>8</v>
      </c>
      <c r="P5057">
        <v>3</v>
      </c>
      <c r="Q5057">
        <v>2</v>
      </c>
      <c r="T5057">
        <v>3</v>
      </c>
      <c r="W5057" s="41" t="s">
        <v>118</v>
      </c>
      <c r="X5057">
        <v>1</v>
      </c>
      <c r="Y5057">
        <v>0</v>
      </c>
      <c r="Z5057">
        <v>1</v>
      </c>
      <c r="AA5057">
        <v>0</v>
      </c>
      <c r="AB5057">
        <v>0</v>
      </c>
      <c r="AC5057">
        <v>0</v>
      </c>
      <c r="AD5057">
        <v>0</v>
      </c>
      <c r="AE5057">
        <v>1</v>
      </c>
    </row>
    <row r="5058" spans="1:31" x14ac:dyDescent="0.15">
      <c r="A5058">
        <v>5216</v>
      </c>
      <c r="B5058">
        <v>215</v>
      </c>
      <c r="C5058">
        <v>46</v>
      </c>
      <c r="D5058" s="17">
        <v>2008</v>
      </c>
      <c r="E5058" s="17">
        <v>11</v>
      </c>
      <c r="F5058" s="17">
        <v>12</v>
      </c>
      <c r="G5058" s="40">
        <f t="shared" si="620"/>
        <v>39764</v>
      </c>
      <c r="H5058">
        <f t="shared" si="621"/>
        <v>46</v>
      </c>
      <c r="I5058" s="20"/>
      <c r="J5058" s="20"/>
      <c r="N5058">
        <v>40</v>
      </c>
      <c r="O5058">
        <v>8</v>
      </c>
      <c r="P5058">
        <v>3</v>
      </c>
      <c r="Q5058">
        <v>1</v>
      </c>
      <c r="T5058">
        <v>3</v>
      </c>
      <c r="W5058" s="41" t="s">
        <v>49</v>
      </c>
      <c r="X5058">
        <v>0</v>
      </c>
      <c r="Y5058">
        <v>1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</row>
    <row r="5059" spans="1:31" x14ac:dyDescent="0.15">
      <c r="A5059">
        <v>5215</v>
      </c>
      <c r="B5059">
        <v>215</v>
      </c>
      <c r="C5059">
        <v>46</v>
      </c>
      <c r="D5059" s="19">
        <v>2008</v>
      </c>
      <c r="E5059" s="19">
        <v>11</v>
      </c>
      <c r="F5059" s="19">
        <v>12</v>
      </c>
      <c r="G5059" s="40">
        <f t="shared" si="620"/>
        <v>39764</v>
      </c>
      <c r="H5059">
        <f t="shared" si="621"/>
        <v>46</v>
      </c>
      <c r="I5059" s="29"/>
      <c r="J5059" s="29"/>
      <c r="K5059">
        <v>8335</v>
      </c>
      <c r="N5059">
        <v>40</v>
      </c>
      <c r="O5059">
        <v>8</v>
      </c>
      <c r="P5059">
        <v>3</v>
      </c>
      <c r="Q5059">
        <v>2</v>
      </c>
      <c r="W5059" s="41" t="s">
        <v>50</v>
      </c>
      <c r="X5059">
        <v>1</v>
      </c>
      <c r="Y5059">
        <v>0</v>
      </c>
      <c r="Z5059">
        <v>1</v>
      </c>
      <c r="AA5059">
        <v>0</v>
      </c>
      <c r="AB5059">
        <v>0</v>
      </c>
      <c r="AC5059">
        <v>0</v>
      </c>
      <c r="AD5059">
        <v>0</v>
      </c>
      <c r="AE5059">
        <v>1</v>
      </c>
    </row>
    <row r="5060" spans="1:31" x14ac:dyDescent="0.15">
      <c r="A5060">
        <v>5230</v>
      </c>
      <c r="B5060">
        <v>215</v>
      </c>
      <c r="C5060">
        <v>46</v>
      </c>
      <c r="D5060" s="17">
        <v>2008</v>
      </c>
      <c r="E5060" s="17">
        <v>11</v>
      </c>
      <c r="F5060" s="17">
        <v>13</v>
      </c>
      <c r="G5060" s="40">
        <f t="shared" si="620"/>
        <v>39765</v>
      </c>
      <c r="H5060">
        <f t="shared" si="621"/>
        <v>46</v>
      </c>
      <c r="I5060" s="20">
        <v>0.4284722222222222</v>
      </c>
      <c r="J5060" s="20">
        <v>0.42847222222222225</v>
      </c>
      <c r="N5060">
        <v>30</v>
      </c>
      <c r="O5060">
        <v>8</v>
      </c>
      <c r="P5060">
        <v>3</v>
      </c>
      <c r="Q5060">
        <v>2</v>
      </c>
      <c r="T5060">
        <v>3</v>
      </c>
      <c r="W5060" s="41" t="s">
        <v>118</v>
      </c>
      <c r="X5060">
        <v>0</v>
      </c>
      <c r="Y5060">
        <v>1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</row>
    <row r="5061" spans="1:31" x14ac:dyDescent="0.15">
      <c r="A5061">
        <v>5228</v>
      </c>
      <c r="B5061">
        <v>215</v>
      </c>
      <c r="C5061">
        <v>46</v>
      </c>
      <c r="D5061" s="17">
        <v>2008</v>
      </c>
      <c r="E5061" s="17">
        <v>11</v>
      </c>
      <c r="F5061" s="17">
        <v>13</v>
      </c>
      <c r="G5061" s="40">
        <f t="shared" si="620"/>
        <v>39765</v>
      </c>
      <c r="H5061">
        <f t="shared" si="621"/>
        <v>46</v>
      </c>
      <c r="I5061" s="20">
        <v>0.40972222222222227</v>
      </c>
      <c r="J5061" s="20">
        <v>0.40972222222222221</v>
      </c>
      <c r="N5061">
        <v>40</v>
      </c>
      <c r="O5061">
        <v>8</v>
      </c>
      <c r="P5061">
        <v>3</v>
      </c>
      <c r="Q5061">
        <v>2</v>
      </c>
      <c r="T5061">
        <v>3</v>
      </c>
      <c r="W5061" s="41" t="s">
        <v>283</v>
      </c>
      <c r="X5061">
        <v>0</v>
      </c>
      <c r="Y5061">
        <v>1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</row>
    <row r="5062" spans="1:31" x14ac:dyDescent="0.15">
      <c r="A5062">
        <v>5301</v>
      </c>
      <c r="B5062">
        <v>218</v>
      </c>
      <c r="C5062">
        <v>46</v>
      </c>
      <c r="D5062" s="17">
        <v>2008</v>
      </c>
      <c r="E5062" s="17">
        <v>11</v>
      </c>
      <c r="F5062" s="17">
        <v>14</v>
      </c>
      <c r="G5062" s="40">
        <f t="shared" si="620"/>
        <v>39766</v>
      </c>
      <c r="H5062">
        <f t="shared" si="621"/>
        <v>46</v>
      </c>
      <c r="I5062" s="20">
        <v>0.35902777777777778</v>
      </c>
      <c r="J5062" s="20">
        <v>0.35902777777777778</v>
      </c>
      <c r="K5062">
        <v>8337</v>
      </c>
      <c r="N5062">
        <v>40</v>
      </c>
      <c r="O5062">
        <v>8</v>
      </c>
      <c r="P5062">
        <v>3</v>
      </c>
      <c r="Q5062">
        <v>1</v>
      </c>
      <c r="W5062" s="41" t="s">
        <v>118</v>
      </c>
      <c r="X5062">
        <v>1</v>
      </c>
      <c r="Y5062">
        <v>0</v>
      </c>
      <c r="Z5062">
        <v>1</v>
      </c>
      <c r="AA5062">
        <v>0</v>
      </c>
      <c r="AB5062">
        <v>0</v>
      </c>
      <c r="AC5062">
        <v>0</v>
      </c>
      <c r="AD5062">
        <v>0</v>
      </c>
      <c r="AE5062">
        <v>1</v>
      </c>
    </row>
    <row r="5063" spans="1:31" x14ac:dyDescent="0.15">
      <c r="A5063">
        <v>1891</v>
      </c>
      <c r="B5063">
        <v>69</v>
      </c>
      <c r="C5063">
        <v>46</v>
      </c>
      <c r="D5063" s="17">
        <v>2004</v>
      </c>
      <c r="E5063" s="17">
        <v>11</v>
      </c>
      <c r="F5063" s="17">
        <v>15</v>
      </c>
      <c r="G5063" s="40">
        <f t="shared" ref="G5063:G5076" si="622">DATE(D5063,E5063,F5063)</f>
        <v>38306</v>
      </c>
      <c r="H5063">
        <f t="shared" ref="H5063:H5076" si="623">INT((G5063-DATE(YEAR(G5063-WEEKDAY(G5063-1)+4),1,3)+WEEKDAY(DATE(YEAR(G5063-WEEKDAY(G5063-1)+4),1,3))+5)/7)</f>
        <v>47</v>
      </c>
      <c r="I5063" s="38">
        <v>0</v>
      </c>
      <c r="J5063" s="38">
        <v>0.37152777777777773</v>
      </c>
      <c r="K5063">
        <v>6431</v>
      </c>
      <c r="L5063">
        <v>31</v>
      </c>
      <c r="O5063">
        <v>8</v>
      </c>
      <c r="P5063">
        <v>3</v>
      </c>
      <c r="Q5063">
        <v>2</v>
      </c>
      <c r="T5063">
        <v>3</v>
      </c>
      <c r="W5063" s="41" t="s">
        <v>118</v>
      </c>
      <c r="X5063">
        <v>1</v>
      </c>
      <c r="Y5063">
        <v>0</v>
      </c>
      <c r="Z5063">
        <v>1</v>
      </c>
      <c r="AA5063">
        <v>0</v>
      </c>
      <c r="AB5063">
        <v>0</v>
      </c>
      <c r="AC5063">
        <v>0</v>
      </c>
      <c r="AD5063">
        <v>0</v>
      </c>
      <c r="AE5063">
        <v>1</v>
      </c>
    </row>
    <row r="5064" spans="1:31" x14ac:dyDescent="0.15">
      <c r="A5064">
        <v>1913</v>
      </c>
      <c r="B5064">
        <v>70</v>
      </c>
      <c r="C5064">
        <v>47</v>
      </c>
      <c r="D5064" s="19">
        <v>2004</v>
      </c>
      <c r="E5064" s="19">
        <v>11</v>
      </c>
      <c r="F5064" s="19">
        <v>19</v>
      </c>
      <c r="G5064" s="40">
        <f t="shared" si="622"/>
        <v>38310</v>
      </c>
      <c r="H5064">
        <f t="shared" si="623"/>
        <v>47</v>
      </c>
      <c r="I5064" s="38">
        <v>0</v>
      </c>
      <c r="J5064" s="38">
        <v>0.37986111111111115</v>
      </c>
      <c r="K5064">
        <v>6438</v>
      </c>
      <c r="L5064">
        <v>31</v>
      </c>
      <c r="O5064">
        <v>8</v>
      </c>
      <c r="P5064">
        <v>3</v>
      </c>
      <c r="Q5064">
        <v>2</v>
      </c>
      <c r="R5064">
        <v>35.6</v>
      </c>
      <c r="S5064">
        <v>0</v>
      </c>
      <c r="T5064">
        <v>3</v>
      </c>
      <c r="W5064" s="41" t="s">
        <v>278</v>
      </c>
      <c r="X5064">
        <v>5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1</v>
      </c>
      <c r="AE5064">
        <v>1</v>
      </c>
    </row>
    <row r="5065" spans="1:31" x14ac:dyDescent="0.15">
      <c r="A5065">
        <v>5316</v>
      </c>
      <c r="B5065">
        <v>218</v>
      </c>
      <c r="C5065">
        <v>46</v>
      </c>
      <c r="D5065" s="17">
        <v>2008</v>
      </c>
      <c r="E5065" s="17">
        <v>11</v>
      </c>
      <c r="F5065" s="17">
        <v>17</v>
      </c>
      <c r="G5065" s="40">
        <f t="shared" si="622"/>
        <v>39769</v>
      </c>
      <c r="H5065">
        <f t="shared" si="623"/>
        <v>47</v>
      </c>
      <c r="I5065" s="29">
        <v>0.37013888888888885</v>
      </c>
      <c r="J5065" s="29">
        <v>0.37013888888888885</v>
      </c>
      <c r="N5065">
        <v>40</v>
      </c>
      <c r="O5065">
        <v>8</v>
      </c>
      <c r="P5065">
        <v>3</v>
      </c>
      <c r="Q5065">
        <v>1</v>
      </c>
      <c r="T5065">
        <v>3</v>
      </c>
      <c r="W5065" s="41" t="s">
        <v>278</v>
      </c>
      <c r="X5065">
        <v>1</v>
      </c>
      <c r="Y5065">
        <v>0</v>
      </c>
      <c r="Z5065">
        <v>1</v>
      </c>
      <c r="AA5065">
        <v>0</v>
      </c>
      <c r="AB5065">
        <v>0</v>
      </c>
      <c r="AC5065">
        <v>0</v>
      </c>
      <c r="AD5065">
        <v>0</v>
      </c>
      <c r="AE5065">
        <v>1</v>
      </c>
    </row>
    <row r="5066" spans="1:31" x14ac:dyDescent="0.15">
      <c r="A5066">
        <v>5330</v>
      </c>
      <c r="B5066">
        <v>218</v>
      </c>
      <c r="C5066">
        <v>46</v>
      </c>
      <c r="D5066" s="17">
        <v>2008</v>
      </c>
      <c r="E5066" s="17">
        <v>11</v>
      </c>
      <c r="F5066" s="17">
        <v>17</v>
      </c>
      <c r="G5066" s="40">
        <f t="shared" si="622"/>
        <v>39769</v>
      </c>
      <c r="H5066">
        <f t="shared" si="623"/>
        <v>47</v>
      </c>
      <c r="I5066" s="20">
        <v>0.43541666666666662</v>
      </c>
      <c r="J5066" s="20">
        <v>0.43541666666666667</v>
      </c>
      <c r="N5066">
        <v>40</v>
      </c>
      <c r="O5066">
        <v>8</v>
      </c>
      <c r="P5066">
        <v>3</v>
      </c>
      <c r="Q5066">
        <v>2</v>
      </c>
      <c r="T5066">
        <v>3</v>
      </c>
      <c r="W5066" s="41" t="s">
        <v>118</v>
      </c>
      <c r="X5066">
        <v>1</v>
      </c>
      <c r="Y5066">
        <v>0</v>
      </c>
      <c r="Z5066">
        <v>1</v>
      </c>
      <c r="AA5066">
        <v>0</v>
      </c>
      <c r="AB5066">
        <v>0</v>
      </c>
      <c r="AC5066">
        <v>0</v>
      </c>
      <c r="AD5066">
        <v>0</v>
      </c>
      <c r="AE5066">
        <v>1</v>
      </c>
    </row>
    <row r="5067" spans="1:31" x14ac:dyDescent="0.15">
      <c r="A5067">
        <v>5317</v>
      </c>
      <c r="B5067">
        <v>218</v>
      </c>
      <c r="C5067">
        <v>46</v>
      </c>
      <c r="D5067" s="17">
        <v>2008</v>
      </c>
      <c r="E5067" s="17">
        <v>11</v>
      </c>
      <c r="F5067" s="17">
        <v>17</v>
      </c>
      <c r="G5067" s="40">
        <f t="shared" si="622"/>
        <v>39769</v>
      </c>
      <c r="H5067">
        <f t="shared" si="623"/>
        <v>47</v>
      </c>
      <c r="I5067" s="20">
        <v>0.3756944444444445</v>
      </c>
      <c r="J5067" s="20">
        <v>0.37569444444444444</v>
      </c>
      <c r="N5067">
        <v>30</v>
      </c>
      <c r="O5067">
        <v>8</v>
      </c>
      <c r="P5067">
        <v>3</v>
      </c>
      <c r="Q5067">
        <v>2</v>
      </c>
      <c r="R5067">
        <v>36</v>
      </c>
      <c r="S5067">
        <v>0</v>
      </c>
      <c r="W5067" s="41" t="s">
        <v>50</v>
      </c>
      <c r="X5067">
        <v>0</v>
      </c>
      <c r="Y5067">
        <v>1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</row>
    <row r="5068" spans="1:31" x14ac:dyDescent="0.15">
      <c r="A5068">
        <v>5272</v>
      </c>
      <c r="B5068">
        <v>217</v>
      </c>
      <c r="C5068">
        <v>46</v>
      </c>
      <c r="D5068" s="17">
        <v>2008</v>
      </c>
      <c r="E5068" s="17">
        <v>11</v>
      </c>
      <c r="F5068" s="17">
        <v>17</v>
      </c>
      <c r="G5068" s="40">
        <f t="shared" si="622"/>
        <v>39769</v>
      </c>
      <c r="H5068">
        <f t="shared" si="623"/>
        <v>47</v>
      </c>
      <c r="I5068" s="20">
        <v>0.49583333333333335</v>
      </c>
      <c r="J5068" s="20">
        <v>0.49583333333333329</v>
      </c>
      <c r="K5068">
        <v>7433</v>
      </c>
      <c r="N5068">
        <v>40</v>
      </c>
      <c r="O5068">
        <v>8</v>
      </c>
      <c r="P5068">
        <v>3</v>
      </c>
      <c r="Q5068">
        <v>1</v>
      </c>
      <c r="R5068">
        <v>37</v>
      </c>
      <c r="S5068">
        <v>0</v>
      </c>
      <c r="W5068" s="41" t="s">
        <v>118</v>
      </c>
      <c r="X5068">
        <v>0</v>
      </c>
      <c r="Y5068">
        <v>1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</row>
    <row r="5069" spans="1:31" x14ac:dyDescent="0.15">
      <c r="A5069">
        <v>5280</v>
      </c>
      <c r="B5069">
        <v>217</v>
      </c>
      <c r="C5069">
        <v>46</v>
      </c>
      <c r="D5069" s="19">
        <v>2008</v>
      </c>
      <c r="E5069" s="19">
        <v>11</v>
      </c>
      <c r="F5069" s="19">
        <v>18</v>
      </c>
      <c r="G5069" s="40">
        <f t="shared" si="622"/>
        <v>39770</v>
      </c>
      <c r="H5069">
        <f t="shared" si="623"/>
        <v>47</v>
      </c>
      <c r="I5069" s="20">
        <v>0.3979166666666667</v>
      </c>
      <c r="J5069" s="20">
        <v>0.39791666666666664</v>
      </c>
      <c r="N5069">
        <v>30</v>
      </c>
      <c r="O5069">
        <v>8</v>
      </c>
      <c r="P5069">
        <v>3</v>
      </c>
      <c r="Q5069">
        <v>1</v>
      </c>
      <c r="T5069">
        <v>3</v>
      </c>
      <c r="W5069" s="41" t="s">
        <v>27</v>
      </c>
      <c r="X5069">
        <v>0</v>
      </c>
      <c r="Y5069">
        <v>1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</row>
    <row r="5070" spans="1:31" x14ac:dyDescent="0.15">
      <c r="A5070">
        <v>5282</v>
      </c>
      <c r="B5070">
        <v>217</v>
      </c>
      <c r="C5070">
        <v>46</v>
      </c>
      <c r="D5070" s="17">
        <v>2008</v>
      </c>
      <c r="E5070" s="17">
        <v>11</v>
      </c>
      <c r="F5070" s="17">
        <v>18</v>
      </c>
      <c r="G5070" s="40">
        <f t="shared" si="622"/>
        <v>39770</v>
      </c>
      <c r="H5070">
        <f t="shared" si="623"/>
        <v>47</v>
      </c>
      <c r="I5070" s="20">
        <v>0.41944444444444445</v>
      </c>
      <c r="J5070" s="20">
        <v>0.41944444444444445</v>
      </c>
      <c r="N5070">
        <v>30</v>
      </c>
      <c r="O5070">
        <v>8</v>
      </c>
      <c r="P5070">
        <v>3</v>
      </c>
      <c r="Q5070">
        <v>2</v>
      </c>
      <c r="R5070">
        <v>35.5</v>
      </c>
      <c r="S5070">
        <v>0</v>
      </c>
      <c r="T5070">
        <v>3</v>
      </c>
      <c r="W5070" s="41" t="s">
        <v>118</v>
      </c>
      <c r="X5070">
        <v>0</v>
      </c>
      <c r="Y5070">
        <v>1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</row>
    <row r="5071" spans="1:31" x14ac:dyDescent="0.15">
      <c r="A5071">
        <v>5279</v>
      </c>
      <c r="B5071">
        <v>217</v>
      </c>
      <c r="C5071">
        <v>46</v>
      </c>
      <c r="D5071" s="17">
        <v>2008</v>
      </c>
      <c r="E5071" s="17">
        <v>11</v>
      </c>
      <c r="F5071" s="17">
        <v>18</v>
      </c>
      <c r="G5071" s="40">
        <f t="shared" si="622"/>
        <v>39770</v>
      </c>
      <c r="H5071">
        <f t="shared" si="623"/>
        <v>47</v>
      </c>
      <c r="I5071" s="20">
        <v>0.3923611111111111</v>
      </c>
      <c r="J5071" s="20">
        <v>0.3923611111111111</v>
      </c>
      <c r="K5071">
        <v>8344</v>
      </c>
      <c r="N5071">
        <v>30</v>
      </c>
      <c r="O5071">
        <v>8</v>
      </c>
      <c r="P5071">
        <v>3</v>
      </c>
      <c r="Q5071">
        <v>2</v>
      </c>
      <c r="W5071" s="41" t="s">
        <v>118</v>
      </c>
      <c r="X5071">
        <v>0</v>
      </c>
      <c r="Y5071">
        <v>1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</row>
    <row r="5072" spans="1:31" x14ac:dyDescent="0.15">
      <c r="A5072">
        <v>5290</v>
      </c>
      <c r="B5072">
        <v>217</v>
      </c>
      <c r="C5072">
        <v>47</v>
      </c>
      <c r="D5072" s="17">
        <v>2008</v>
      </c>
      <c r="E5072" s="17">
        <v>11</v>
      </c>
      <c r="F5072" s="17">
        <v>19</v>
      </c>
      <c r="G5072" s="40">
        <f t="shared" si="622"/>
        <v>39771</v>
      </c>
      <c r="H5072">
        <f t="shared" si="623"/>
        <v>47</v>
      </c>
      <c r="I5072" s="20">
        <v>0.40138888888888885</v>
      </c>
      <c r="J5072" s="20">
        <v>0.40138888888888891</v>
      </c>
      <c r="K5072">
        <v>8345</v>
      </c>
      <c r="N5072">
        <v>30</v>
      </c>
      <c r="O5072">
        <v>8</v>
      </c>
      <c r="P5072">
        <v>3</v>
      </c>
      <c r="Q5072">
        <v>1</v>
      </c>
      <c r="T5072">
        <v>3</v>
      </c>
      <c r="W5072" s="41" t="s">
        <v>118</v>
      </c>
      <c r="X5072">
        <v>0</v>
      </c>
      <c r="Y5072">
        <v>1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</row>
    <row r="5073" spans="1:38" x14ac:dyDescent="0.15">
      <c r="A5073">
        <v>5294</v>
      </c>
      <c r="B5073">
        <v>217</v>
      </c>
      <c r="C5073">
        <v>47</v>
      </c>
      <c r="D5073" s="19">
        <v>2008</v>
      </c>
      <c r="E5073" s="19">
        <v>11</v>
      </c>
      <c r="F5073" s="19">
        <v>19</v>
      </c>
      <c r="G5073" s="40">
        <f t="shared" si="622"/>
        <v>39771</v>
      </c>
      <c r="H5073">
        <f t="shared" si="623"/>
        <v>47</v>
      </c>
      <c r="I5073" s="20">
        <v>0.43055555555555558</v>
      </c>
      <c r="J5073" s="20">
        <v>0.43055555555555558</v>
      </c>
      <c r="N5073">
        <v>40</v>
      </c>
      <c r="O5073">
        <v>8</v>
      </c>
      <c r="P5073">
        <v>3</v>
      </c>
      <c r="Q5073">
        <v>2</v>
      </c>
      <c r="R5073">
        <v>36.5</v>
      </c>
      <c r="S5073">
        <v>0</v>
      </c>
      <c r="T5073">
        <v>3</v>
      </c>
      <c r="W5073" s="41" t="s">
        <v>50</v>
      </c>
      <c r="X5073">
        <v>3</v>
      </c>
      <c r="Y5073">
        <v>0</v>
      </c>
      <c r="Z5073">
        <v>0</v>
      </c>
      <c r="AA5073">
        <v>0</v>
      </c>
      <c r="AB5073">
        <v>1</v>
      </c>
      <c r="AC5073">
        <v>0</v>
      </c>
      <c r="AD5073">
        <v>0</v>
      </c>
      <c r="AE5073">
        <v>1</v>
      </c>
    </row>
    <row r="5074" spans="1:38" x14ac:dyDescent="0.15">
      <c r="A5074">
        <v>5336</v>
      </c>
      <c r="B5074">
        <v>219</v>
      </c>
      <c r="C5074">
        <v>47</v>
      </c>
      <c r="D5074" s="17">
        <v>2008</v>
      </c>
      <c r="E5074" s="17">
        <v>11</v>
      </c>
      <c r="F5074" s="17">
        <v>20</v>
      </c>
      <c r="G5074" s="40">
        <f t="shared" si="622"/>
        <v>39772</v>
      </c>
      <c r="H5074">
        <f t="shared" si="623"/>
        <v>47</v>
      </c>
      <c r="I5074" s="29">
        <v>0.37291666666666662</v>
      </c>
      <c r="J5074" s="29">
        <v>0.37291666666666667</v>
      </c>
      <c r="K5074">
        <v>8347</v>
      </c>
      <c r="N5074">
        <v>30</v>
      </c>
      <c r="O5074">
        <v>8</v>
      </c>
      <c r="P5074">
        <v>3</v>
      </c>
      <c r="Q5074">
        <v>2</v>
      </c>
      <c r="T5074">
        <v>3</v>
      </c>
      <c r="W5074" s="41" t="s">
        <v>278</v>
      </c>
      <c r="X5074">
        <v>0</v>
      </c>
      <c r="Y5074">
        <v>1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</row>
    <row r="5075" spans="1:38" x14ac:dyDescent="0.15">
      <c r="A5075">
        <v>5342</v>
      </c>
      <c r="B5075">
        <v>219</v>
      </c>
      <c r="C5075">
        <v>47</v>
      </c>
      <c r="D5075" s="17">
        <v>2008</v>
      </c>
      <c r="E5075" s="17">
        <v>11</v>
      </c>
      <c r="F5075" s="17">
        <v>20</v>
      </c>
      <c r="G5075" s="40">
        <f t="shared" si="622"/>
        <v>39772</v>
      </c>
      <c r="H5075">
        <f t="shared" si="623"/>
        <v>47</v>
      </c>
      <c r="I5075" s="29">
        <v>0.40625</v>
      </c>
      <c r="J5075" s="29">
        <v>0.40625</v>
      </c>
      <c r="K5075">
        <v>8333</v>
      </c>
      <c r="N5075">
        <v>30</v>
      </c>
      <c r="O5075">
        <v>8</v>
      </c>
      <c r="P5075">
        <v>3</v>
      </c>
      <c r="Q5075">
        <v>2</v>
      </c>
      <c r="T5075">
        <v>3</v>
      </c>
      <c r="W5075" s="41" t="s">
        <v>278</v>
      </c>
      <c r="X5075">
        <v>0</v>
      </c>
      <c r="Y5075">
        <v>1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</row>
    <row r="5076" spans="1:38" x14ac:dyDescent="0.15">
      <c r="A5076">
        <v>5349</v>
      </c>
      <c r="B5076">
        <v>219</v>
      </c>
      <c r="C5076">
        <v>47</v>
      </c>
      <c r="D5076" s="19">
        <v>2008</v>
      </c>
      <c r="E5076" s="19">
        <v>11</v>
      </c>
      <c r="F5076" s="19">
        <v>20</v>
      </c>
      <c r="G5076" s="40">
        <f t="shared" si="622"/>
        <v>39772</v>
      </c>
      <c r="H5076">
        <f t="shared" si="623"/>
        <v>47</v>
      </c>
      <c r="I5076" s="20">
        <v>0.49374999999999997</v>
      </c>
      <c r="J5076" s="20">
        <v>0.49374999999999997</v>
      </c>
      <c r="N5076">
        <v>40</v>
      </c>
      <c r="O5076">
        <v>8</v>
      </c>
      <c r="P5076">
        <v>3</v>
      </c>
      <c r="Q5076">
        <v>1</v>
      </c>
      <c r="T5076">
        <v>3</v>
      </c>
      <c r="W5076" s="41" t="s">
        <v>118</v>
      </c>
      <c r="X5076">
        <v>0</v>
      </c>
      <c r="Y5076">
        <v>1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</row>
    <row r="5077" spans="1:38" x14ac:dyDescent="0.15">
      <c r="A5077">
        <v>5185</v>
      </c>
      <c r="B5077">
        <v>214</v>
      </c>
      <c r="C5077">
        <v>47</v>
      </c>
      <c r="D5077" s="17">
        <v>2008</v>
      </c>
      <c r="E5077" s="17">
        <v>11</v>
      </c>
      <c r="F5077" s="17">
        <v>24</v>
      </c>
      <c r="G5077" s="40">
        <f t="shared" ref="G5077:G5085" si="624">DATE(D5077,E5077,F5077)</f>
        <v>39776</v>
      </c>
      <c r="H5077">
        <f t="shared" ref="H5077:H5085" si="625">INT((G5077-DATE(YEAR(G5077-WEEKDAY(G5077-1)+4),1,3)+WEEKDAY(DATE(YEAR(G5077-WEEKDAY(G5077-1)+4),1,3))+5)/7)</f>
        <v>48</v>
      </c>
      <c r="I5077" s="20">
        <v>0.42430555555555555</v>
      </c>
      <c r="J5077" s="20">
        <v>0.42430555555555555</v>
      </c>
      <c r="N5077">
        <v>40</v>
      </c>
      <c r="O5077">
        <v>8</v>
      </c>
      <c r="P5077">
        <v>3</v>
      </c>
      <c r="Q5077">
        <v>2</v>
      </c>
      <c r="T5077">
        <v>3</v>
      </c>
      <c r="W5077" s="41" t="s">
        <v>118</v>
      </c>
      <c r="X5077">
        <v>0</v>
      </c>
      <c r="Y5077">
        <v>1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</row>
    <row r="5078" spans="1:38" x14ac:dyDescent="0.15">
      <c r="A5078">
        <v>5184</v>
      </c>
      <c r="B5078">
        <v>214</v>
      </c>
      <c r="C5078">
        <v>47</v>
      </c>
      <c r="D5078" s="17">
        <v>2008</v>
      </c>
      <c r="E5078" s="17">
        <v>11</v>
      </c>
      <c r="F5078" s="17">
        <v>24</v>
      </c>
      <c r="G5078" s="40">
        <f t="shared" si="624"/>
        <v>39776</v>
      </c>
      <c r="H5078">
        <f t="shared" si="625"/>
        <v>48</v>
      </c>
      <c r="I5078" s="29">
        <v>0.41250000000000003</v>
      </c>
      <c r="J5078" s="29">
        <v>0.41249999999999998</v>
      </c>
      <c r="K5078">
        <v>5277</v>
      </c>
      <c r="L5078">
        <v>38</v>
      </c>
      <c r="O5078">
        <v>8</v>
      </c>
      <c r="P5078">
        <v>3</v>
      </c>
      <c r="Q5078">
        <v>2</v>
      </c>
      <c r="W5078" s="41" t="s">
        <v>118</v>
      </c>
      <c r="X5078">
        <v>0</v>
      </c>
      <c r="Y5078">
        <v>1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</row>
    <row r="5079" spans="1:38" x14ac:dyDescent="0.15">
      <c r="A5079">
        <v>5194</v>
      </c>
      <c r="B5079">
        <v>214</v>
      </c>
      <c r="C5079">
        <v>47</v>
      </c>
      <c r="D5079" s="17">
        <v>2008</v>
      </c>
      <c r="E5079" s="17">
        <v>11</v>
      </c>
      <c r="F5079" s="17">
        <v>25</v>
      </c>
      <c r="G5079" s="40">
        <f t="shared" si="624"/>
        <v>39777</v>
      </c>
      <c r="H5079">
        <f t="shared" si="625"/>
        <v>48</v>
      </c>
      <c r="I5079" s="20">
        <v>0.39583333333333331</v>
      </c>
      <c r="J5079" s="20">
        <v>0.39583333333333331</v>
      </c>
      <c r="K5079">
        <v>8358</v>
      </c>
      <c r="N5079">
        <v>30</v>
      </c>
      <c r="O5079">
        <v>8</v>
      </c>
      <c r="P5079">
        <v>3</v>
      </c>
      <c r="Q5079">
        <v>1</v>
      </c>
      <c r="T5079">
        <v>3</v>
      </c>
      <c r="W5079" s="41" t="s">
        <v>50</v>
      </c>
      <c r="X5079">
        <v>0</v>
      </c>
      <c r="Y5079">
        <v>1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</row>
    <row r="5080" spans="1:38" x14ac:dyDescent="0.15">
      <c r="A5080">
        <v>5188</v>
      </c>
      <c r="B5080">
        <v>214</v>
      </c>
      <c r="C5080">
        <v>47</v>
      </c>
      <c r="D5080" s="17">
        <v>2008</v>
      </c>
      <c r="E5080" s="17">
        <v>11</v>
      </c>
      <c r="F5080" s="17">
        <v>25</v>
      </c>
      <c r="G5080" s="40">
        <f t="shared" si="624"/>
        <v>39777</v>
      </c>
      <c r="H5080">
        <f t="shared" si="625"/>
        <v>48</v>
      </c>
      <c r="I5080" s="20">
        <v>0.3527777777777778</v>
      </c>
      <c r="J5080" s="20">
        <v>0.35277777777777775</v>
      </c>
      <c r="N5080">
        <v>40</v>
      </c>
      <c r="O5080">
        <v>8</v>
      </c>
      <c r="P5080">
        <v>3</v>
      </c>
      <c r="Q5080">
        <v>1</v>
      </c>
      <c r="R5080">
        <v>38</v>
      </c>
      <c r="S5080">
        <v>1</v>
      </c>
      <c r="T5080">
        <v>3</v>
      </c>
      <c r="W5080" s="41" t="s">
        <v>118</v>
      </c>
      <c r="X5080">
        <v>0</v>
      </c>
      <c r="Y5080">
        <v>1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</row>
    <row r="5081" spans="1:38" x14ac:dyDescent="0.15">
      <c r="A5081">
        <v>5203</v>
      </c>
      <c r="B5081">
        <v>214</v>
      </c>
      <c r="C5081">
        <v>48</v>
      </c>
      <c r="D5081" s="19">
        <v>2008</v>
      </c>
      <c r="E5081" s="19">
        <v>11</v>
      </c>
      <c r="F5081" s="19">
        <v>26</v>
      </c>
      <c r="G5081" s="40">
        <f t="shared" si="624"/>
        <v>39778</v>
      </c>
      <c r="H5081">
        <f t="shared" si="625"/>
        <v>48</v>
      </c>
      <c r="I5081" s="20">
        <v>0.40277777777777773</v>
      </c>
      <c r="J5081" s="20">
        <v>0.40277777777777779</v>
      </c>
      <c r="K5081">
        <v>8363</v>
      </c>
      <c r="N5081">
        <v>30</v>
      </c>
      <c r="O5081">
        <v>8</v>
      </c>
      <c r="P5081">
        <v>3</v>
      </c>
      <c r="Q5081">
        <v>2</v>
      </c>
      <c r="T5081">
        <v>3</v>
      </c>
      <c r="W5081" s="41" t="s">
        <v>118</v>
      </c>
      <c r="X5081">
        <v>3</v>
      </c>
      <c r="Y5081">
        <v>0</v>
      </c>
      <c r="Z5081">
        <v>0</v>
      </c>
      <c r="AA5081">
        <v>0</v>
      </c>
      <c r="AB5081">
        <v>1</v>
      </c>
      <c r="AC5081">
        <v>0</v>
      </c>
      <c r="AD5081">
        <v>0</v>
      </c>
      <c r="AE5081">
        <v>1</v>
      </c>
    </row>
    <row r="5082" spans="1:38" x14ac:dyDescent="0.15">
      <c r="A5082">
        <v>5159</v>
      </c>
      <c r="B5082">
        <v>213</v>
      </c>
      <c r="C5082">
        <v>48</v>
      </c>
      <c r="D5082" s="17">
        <v>2008</v>
      </c>
      <c r="E5082" s="17">
        <v>11</v>
      </c>
      <c r="F5082" s="17">
        <v>27</v>
      </c>
      <c r="G5082" s="40">
        <f t="shared" si="624"/>
        <v>39779</v>
      </c>
      <c r="H5082">
        <f t="shared" si="625"/>
        <v>48</v>
      </c>
      <c r="I5082" s="29">
        <v>0.47152777777777777</v>
      </c>
      <c r="J5082" s="29">
        <v>0.47152777777777777</v>
      </c>
      <c r="N5082">
        <v>40</v>
      </c>
      <c r="O5082">
        <v>8</v>
      </c>
      <c r="P5082">
        <v>3</v>
      </c>
      <c r="Q5082">
        <v>2</v>
      </c>
      <c r="R5082">
        <v>35.9</v>
      </c>
      <c r="S5082">
        <v>0</v>
      </c>
      <c r="T5082">
        <v>3</v>
      </c>
      <c r="W5082" s="41" t="s">
        <v>357</v>
      </c>
      <c r="X5082">
        <v>0</v>
      </c>
      <c r="Y5082">
        <v>1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</row>
    <row r="5083" spans="1:38" x14ac:dyDescent="0.15">
      <c r="A5083">
        <v>5157</v>
      </c>
      <c r="B5083">
        <v>213</v>
      </c>
      <c r="C5083">
        <v>48</v>
      </c>
      <c r="D5083" s="19">
        <v>2008</v>
      </c>
      <c r="E5083" s="19">
        <v>11</v>
      </c>
      <c r="F5083" s="19">
        <v>27</v>
      </c>
      <c r="G5083" s="40">
        <f t="shared" si="624"/>
        <v>39779</v>
      </c>
      <c r="H5083">
        <f t="shared" si="625"/>
        <v>48</v>
      </c>
      <c r="I5083" s="29">
        <v>0.44722222222222219</v>
      </c>
      <c r="J5083" s="29">
        <v>0.44722222222222224</v>
      </c>
      <c r="N5083">
        <v>30</v>
      </c>
      <c r="O5083">
        <v>8</v>
      </c>
      <c r="P5083">
        <v>3</v>
      </c>
      <c r="Q5083">
        <v>2</v>
      </c>
      <c r="R5083">
        <v>38</v>
      </c>
      <c r="S5083">
        <v>1</v>
      </c>
      <c r="T5083">
        <v>3</v>
      </c>
      <c r="W5083" s="41" t="s">
        <v>118</v>
      </c>
      <c r="X5083">
        <v>4</v>
      </c>
      <c r="Y5083">
        <v>0</v>
      </c>
      <c r="Z5083">
        <v>0</v>
      </c>
      <c r="AA5083">
        <v>0</v>
      </c>
      <c r="AB5083">
        <v>0</v>
      </c>
      <c r="AC5083">
        <v>1</v>
      </c>
      <c r="AD5083">
        <v>0</v>
      </c>
      <c r="AE5083">
        <v>1</v>
      </c>
    </row>
    <row r="5084" spans="1:38" x14ac:dyDescent="0.15">
      <c r="A5084">
        <v>5156</v>
      </c>
      <c r="B5084">
        <v>213</v>
      </c>
      <c r="C5084">
        <v>48</v>
      </c>
      <c r="D5084" s="19">
        <v>2008</v>
      </c>
      <c r="E5084" s="19">
        <v>11</v>
      </c>
      <c r="F5084" s="19">
        <v>27</v>
      </c>
      <c r="G5084" s="40">
        <f t="shared" si="624"/>
        <v>39779</v>
      </c>
      <c r="H5084">
        <f t="shared" si="625"/>
        <v>48</v>
      </c>
      <c r="I5084" s="20">
        <v>0.43263888888888885</v>
      </c>
      <c r="J5084" s="20">
        <v>0.43263888888888891</v>
      </c>
      <c r="K5084">
        <v>8369</v>
      </c>
      <c r="N5084">
        <v>40</v>
      </c>
      <c r="O5084">
        <v>8</v>
      </c>
      <c r="P5084">
        <v>3</v>
      </c>
      <c r="Q5084">
        <v>1</v>
      </c>
      <c r="W5084" s="41" t="s">
        <v>118</v>
      </c>
      <c r="X5084">
        <v>0</v>
      </c>
      <c r="Y5084">
        <v>1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</row>
    <row r="5085" spans="1:38" x14ac:dyDescent="0.15">
      <c r="A5085">
        <v>5168</v>
      </c>
      <c r="B5085">
        <v>213</v>
      </c>
      <c r="C5085">
        <v>48</v>
      </c>
      <c r="D5085" s="17">
        <v>2008</v>
      </c>
      <c r="E5085" s="17">
        <v>11</v>
      </c>
      <c r="F5085" s="17">
        <v>28</v>
      </c>
      <c r="G5085" s="40">
        <f t="shared" si="624"/>
        <v>39780</v>
      </c>
      <c r="H5085">
        <f t="shared" si="625"/>
        <v>48</v>
      </c>
      <c r="I5085" s="20">
        <v>0.42569444444444443</v>
      </c>
      <c r="J5085" s="20">
        <v>0.42569444444444449</v>
      </c>
      <c r="N5085">
        <v>30</v>
      </c>
      <c r="O5085">
        <v>8</v>
      </c>
      <c r="P5085">
        <v>3</v>
      </c>
      <c r="Q5085">
        <v>2</v>
      </c>
      <c r="T5085">
        <v>3</v>
      </c>
      <c r="W5085" s="41" t="s">
        <v>928</v>
      </c>
      <c r="X5085">
        <v>0</v>
      </c>
      <c r="Y5085">
        <v>1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K5085">
        <v>138</v>
      </c>
      <c r="AL5085">
        <v>510</v>
      </c>
    </row>
    <row r="5086" spans="1:38" x14ac:dyDescent="0.15">
      <c r="A5086">
        <v>1943</v>
      </c>
      <c r="B5086">
        <v>71</v>
      </c>
      <c r="C5086">
        <v>48</v>
      </c>
      <c r="D5086" s="17">
        <v>2004</v>
      </c>
      <c r="E5086" s="17">
        <v>11</v>
      </c>
      <c r="F5086" s="17">
        <v>29</v>
      </c>
      <c r="G5086" s="40">
        <f>DATE(D5086,E5086,F5086)</f>
        <v>38320</v>
      </c>
      <c r="H5086">
        <f>INT((G5086-DATE(YEAR(G5086-WEEKDAY(G5086-1)+4),1,3)+WEEKDAY(DATE(YEAR(G5086-WEEKDAY(G5086-1)+4),1,3))+5)/7)</f>
        <v>49</v>
      </c>
      <c r="I5086" s="38">
        <v>10</v>
      </c>
      <c r="J5086" s="38">
        <v>10</v>
      </c>
      <c r="L5086">
        <v>40</v>
      </c>
      <c r="O5086">
        <v>8</v>
      </c>
      <c r="P5086">
        <v>3</v>
      </c>
      <c r="Q5086">
        <v>2</v>
      </c>
      <c r="T5086">
        <v>3</v>
      </c>
      <c r="W5086" s="41" t="s">
        <v>50</v>
      </c>
      <c r="X5086">
        <v>1</v>
      </c>
      <c r="Y5086">
        <v>0</v>
      </c>
      <c r="Z5086">
        <v>1</v>
      </c>
      <c r="AA5086">
        <v>0</v>
      </c>
      <c r="AB5086">
        <v>0</v>
      </c>
      <c r="AC5086">
        <v>0</v>
      </c>
      <c r="AD5086">
        <v>0</v>
      </c>
      <c r="AE5086">
        <v>1</v>
      </c>
    </row>
    <row r="5087" spans="1:38" x14ac:dyDescent="0.15">
      <c r="A5087">
        <v>4230</v>
      </c>
      <c r="B5087">
        <v>182</v>
      </c>
      <c r="C5087">
        <v>48</v>
      </c>
      <c r="D5087" s="19">
        <v>2008</v>
      </c>
      <c r="E5087" s="19">
        <v>12</v>
      </c>
      <c r="F5087" s="19">
        <v>1</v>
      </c>
      <c r="G5087" s="40">
        <f>DATE(D5087,E5087,F5087)</f>
        <v>39783</v>
      </c>
      <c r="H5087">
        <f>INT((G5087-DATE(YEAR(G5087-WEEKDAY(G5087-1)+4),1,3)+WEEKDAY(DATE(YEAR(G5087-WEEKDAY(G5087-1)+4),1,3))+5)/7)</f>
        <v>49</v>
      </c>
      <c r="I5087" s="20">
        <v>0.35416666666666669</v>
      </c>
      <c r="J5087" s="20">
        <v>0.35416666666666663</v>
      </c>
      <c r="N5087">
        <v>40</v>
      </c>
      <c r="O5087">
        <v>8</v>
      </c>
      <c r="P5087">
        <v>3</v>
      </c>
      <c r="Q5087">
        <v>2</v>
      </c>
      <c r="T5087">
        <v>3</v>
      </c>
      <c r="W5087" s="41" t="s">
        <v>118</v>
      </c>
      <c r="X5087">
        <v>0</v>
      </c>
      <c r="Y5087">
        <v>1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</row>
    <row r="5088" spans="1:38" x14ac:dyDescent="0.15">
      <c r="A5088">
        <v>4243</v>
      </c>
      <c r="B5088">
        <v>182</v>
      </c>
      <c r="C5088">
        <v>48</v>
      </c>
      <c r="D5088" s="17">
        <v>2008</v>
      </c>
      <c r="E5088" s="17">
        <v>12</v>
      </c>
      <c r="F5088" s="17">
        <v>2</v>
      </c>
      <c r="G5088" s="40">
        <f>DATE(D5088,E5088,F5088)</f>
        <v>39784</v>
      </c>
      <c r="H5088">
        <f>INT((G5088-DATE(YEAR(G5088-WEEKDAY(G5088-1)+4),1,3)+WEEKDAY(DATE(YEAR(G5088-WEEKDAY(G5088-1)+4),1,3))+5)/7)</f>
        <v>49</v>
      </c>
      <c r="I5088" s="20">
        <v>0.37638888888888888</v>
      </c>
      <c r="J5088" s="20">
        <v>0.37638888888888888</v>
      </c>
      <c r="N5088">
        <v>30</v>
      </c>
      <c r="O5088">
        <v>8</v>
      </c>
      <c r="P5088">
        <v>3</v>
      </c>
      <c r="Q5088">
        <v>2</v>
      </c>
      <c r="T5088">
        <v>3</v>
      </c>
      <c r="W5088" s="41" t="s">
        <v>49</v>
      </c>
      <c r="X5088">
        <v>0</v>
      </c>
      <c r="Y5088">
        <v>1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</row>
    <row r="5089" spans="1:31" x14ac:dyDescent="0.15">
      <c r="A5089">
        <v>4258</v>
      </c>
      <c r="B5089">
        <v>182</v>
      </c>
      <c r="C5089">
        <v>49</v>
      </c>
      <c r="D5089" s="19">
        <v>2008</v>
      </c>
      <c r="E5089" s="19">
        <v>12</v>
      </c>
      <c r="F5089" s="19">
        <v>8</v>
      </c>
      <c r="G5089" s="40">
        <f t="shared" ref="G5089:G5098" si="626">DATE(D5089,E5089,F5089)</f>
        <v>39790</v>
      </c>
      <c r="H5089">
        <f t="shared" ref="H5089:H5098" si="627">INT((G5089-DATE(YEAR(G5089-WEEKDAY(G5089-1)+4),1,3)+WEEKDAY(DATE(YEAR(G5089-WEEKDAY(G5089-1)+4),1,3))+5)/7)</f>
        <v>50</v>
      </c>
      <c r="I5089" s="29">
        <v>0.3666666666666667</v>
      </c>
      <c r="J5089" s="29">
        <v>0.36666666666666664</v>
      </c>
      <c r="N5089">
        <v>40</v>
      </c>
      <c r="O5089">
        <v>8</v>
      </c>
      <c r="P5089">
        <v>3</v>
      </c>
      <c r="Q5089">
        <v>1</v>
      </c>
      <c r="T5089">
        <v>3</v>
      </c>
      <c r="W5089" s="41" t="s">
        <v>118</v>
      </c>
      <c r="X5089">
        <v>0</v>
      </c>
      <c r="Y5089">
        <v>1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</row>
    <row r="5090" spans="1:31" x14ac:dyDescent="0.15">
      <c r="A5090">
        <v>4206</v>
      </c>
      <c r="B5090">
        <v>181</v>
      </c>
      <c r="C5090">
        <v>49</v>
      </c>
      <c r="D5090" s="17">
        <v>2008</v>
      </c>
      <c r="E5090" s="17">
        <v>12</v>
      </c>
      <c r="F5090" s="17">
        <v>8</v>
      </c>
      <c r="G5090" s="40">
        <f t="shared" si="626"/>
        <v>39790</v>
      </c>
      <c r="H5090">
        <f t="shared" si="627"/>
        <v>50</v>
      </c>
      <c r="I5090" s="20">
        <v>0.43055555555555558</v>
      </c>
      <c r="J5090" s="20">
        <v>0.43055555555555558</v>
      </c>
      <c r="N5090">
        <v>30</v>
      </c>
      <c r="O5090">
        <v>8</v>
      </c>
      <c r="P5090">
        <v>3</v>
      </c>
      <c r="Q5090">
        <v>2</v>
      </c>
      <c r="R5090">
        <v>36.9</v>
      </c>
      <c r="S5090">
        <v>0</v>
      </c>
      <c r="W5090" s="41" t="s">
        <v>50</v>
      </c>
      <c r="X5090">
        <v>1</v>
      </c>
      <c r="Y5090">
        <v>0</v>
      </c>
      <c r="Z5090">
        <v>1</v>
      </c>
      <c r="AA5090">
        <v>0</v>
      </c>
      <c r="AB5090">
        <v>0</v>
      </c>
      <c r="AC5090">
        <v>0</v>
      </c>
      <c r="AD5090">
        <v>0</v>
      </c>
      <c r="AE5090">
        <v>1</v>
      </c>
    </row>
    <row r="5091" spans="1:31" x14ac:dyDescent="0.15">
      <c r="A5091">
        <v>4202</v>
      </c>
      <c r="B5091">
        <v>181</v>
      </c>
      <c r="C5091">
        <v>49</v>
      </c>
      <c r="D5091" s="17">
        <v>2008</v>
      </c>
      <c r="E5091" s="17">
        <v>12</v>
      </c>
      <c r="F5091" s="17">
        <v>8</v>
      </c>
      <c r="G5091" s="40">
        <f t="shared" si="626"/>
        <v>39790</v>
      </c>
      <c r="H5091">
        <f t="shared" si="627"/>
        <v>50</v>
      </c>
      <c r="I5091" s="29">
        <v>0.41597222222222219</v>
      </c>
      <c r="J5091" s="29">
        <v>0.41597222222222224</v>
      </c>
      <c r="N5091">
        <v>40</v>
      </c>
      <c r="O5091">
        <v>8</v>
      </c>
      <c r="P5091">
        <v>3</v>
      </c>
      <c r="Q5091">
        <v>2</v>
      </c>
      <c r="W5091" s="41" t="s">
        <v>118</v>
      </c>
      <c r="X5091">
        <v>0</v>
      </c>
      <c r="Y5091">
        <v>1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</row>
    <row r="5092" spans="1:31" x14ac:dyDescent="0.15">
      <c r="A5092">
        <v>4217</v>
      </c>
      <c r="B5092">
        <v>181</v>
      </c>
      <c r="C5092">
        <v>49</v>
      </c>
      <c r="D5092" s="19">
        <v>2008</v>
      </c>
      <c r="E5092" s="19">
        <v>12</v>
      </c>
      <c r="F5092" s="19">
        <v>9</v>
      </c>
      <c r="G5092" s="40">
        <f t="shared" si="626"/>
        <v>39791</v>
      </c>
      <c r="H5092">
        <f t="shared" si="627"/>
        <v>50</v>
      </c>
      <c r="I5092" s="20">
        <v>0.35416666666666669</v>
      </c>
      <c r="J5092" s="20">
        <v>0.35416666666666663</v>
      </c>
      <c r="K5092">
        <v>8385</v>
      </c>
      <c r="N5092">
        <v>30</v>
      </c>
      <c r="O5092">
        <v>8</v>
      </c>
      <c r="P5092">
        <v>3</v>
      </c>
      <c r="Q5092">
        <v>1</v>
      </c>
      <c r="T5092">
        <v>3</v>
      </c>
      <c r="W5092" s="41" t="s">
        <v>50</v>
      </c>
      <c r="X5092">
        <v>0</v>
      </c>
      <c r="Y5092">
        <v>1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</row>
    <row r="5093" spans="1:31" x14ac:dyDescent="0.15">
      <c r="A5093">
        <v>4218</v>
      </c>
      <c r="B5093">
        <v>181</v>
      </c>
      <c r="C5093">
        <v>49</v>
      </c>
      <c r="D5093" s="19">
        <v>2008</v>
      </c>
      <c r="E5093" s="19">
        <v>12</v>
      </c>
      <c r="F5093" s="19">
        <v>9</v>
      </c>
      <c r="G5093" s="40">
        <f t="shared" si="626"/>
        <v>39791</v>
      </c>
      <c r="H5093">
        <f t="shared" si="627"/>
        <v>50</v>
      </c>
      <c r="I5093" s="20">
        <v>0.36944444444444446</v>
      </c>
      <c r="J5093" s="20">
        <v>0.36944444444444441</v>
      </c>
      <c r="K5093">
        <v>8215</v>
      </c>
      <c r="N5093">
        <v>40</v>
      </c>
      <c r="O5093">
        <v>8</v>
      </c>
      <c r="P5093">
        <v>3</v>
      </c>
      <c r="Q5093">
        <v>1</v>
      </c>
      <c r="T5093">
        <v>3</v>
      </c>
      <c r="W5093" s="41" t="s">
        <v>50</v>
      </c>
      <c r="X5093">
        <v>0</v>
      </c>
      <c r="Y5093">
        <v>1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</row>
    <row r="5094" spans="1:31" x14ac:dyDescent="0.15">
      <c r="A5094">
        <v>4219</v>
      </c>
      <c r="B5094">
        <v>181</v>
      </c>
      <c r="C5094">
        <v>49</v>
      </c>
      <c r="D5094" s="17">
        <v>2008</v>
      </c>
      <c r="E5094" s="17">
        <v>12</v>
      </c>
      <c r="F5094" s="17">
        <v>9</v>
      </c>
      <c r="G5094" s="40">
        <f t="shared" si="626"/>
        <v>39791</v>
      </c>
      <c r="H5094">
        <f t="shared" si="627"/>
        <v>50</v>
      </c>
      <c r="I5094" s="20">
        <v>0.37361111111111112</v>
      </c>
      <c r="J5094" s="20">
        <v>0.37361111111111112</v>
      </c>
      <c r="N5094">
        <v>40</v>
      </c>
      <c r="O5094">
        <v>8</v>
      </c>
      <c r="P5094">
        <v>3</v>
      </c>
      <c r="Q5094">
        <v>2</v>
      </c>
      <c r="T5094">
        <v>3</v>
      </c>
      <c r="W5094" s="41" t="s">
        <v>118</v>
      </c>
      <c r="X5094">
        <v>0</v>
      </c>
      <c r="Y5094">
        <v>1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</row>
    <row r="5095" spans="1:31" x14ac:dyDescent="0.15">
      <c r="A5095">
        <v>4164</v>
      </c>
      <c r="B5095">
        <v>180</v>
      </c>
      <c r="C5095">
        <v>50</v>
      </c>
      <c r="D5095" s="17">
        <v>2008</v>
      </c>
      <c r="E5095" s="17">
        <v>12</v>
      </c>
      <c r="F5095" s="17">
        <v>10</v>
      </c>
      <c r="G5095" s="40">
        <f t="shared" si="626"/>
        <v>39792</v>
      </c>
      <c r="H5095">
        <f t="shared" si="627"/>
        <v>50</v>
      </c>
      <c r="I5095" s="20">
        <v>0.39097222222222222</v>
      </c>
      <c r="J5095" s="20">
        <v>0.39097222222222222</v>
      </c>
      <c r="K5095">
        <v>41</v>
      </c>
      <c r="N5095">
        <v>30</v>
      </c>
      <c r="O5095">
        <v>8</v>
      </c>
      <c r="P5095">
        <v>3</v>
      </c>
      <c r="Q5095">
        <v>2</v>
      </c>
      <c r="R5095">
        <v>36.6</v>
      </c>
      <c r="S5095">
        <v>0</v>
      </c>
      <c r="W5095" s="41" t="s">
        <v>50</v>
      </c>
      <c r="X5095">
        <v>1</v>
      </c>
      <c r="Y5095">
        <v>0</v>
      </c>
      <c r="Z5095">
        <v>1</v>
      </c>
      <c r="AA5095">
        <v>0</v>
      </c>
      <c r="AB5095">
        <v>0</v>
      </c>
      <c r="AC5095">
        <v>0</v>
      </c>
      <c r="AD5095">
        <v>0</v>
      </c>
      <c r="AE5095">
        <v>1</v>
      </c>
    </row>
    <row r="5096" spans="1:31" x14ac:dyDescent="0.15">
      <c r="A5096">
        <v>4165</v>
      </c>
      <c r="B5096">
        <v>180</v>
      </c>
      <c r="C5096">
        <v>50</v>
      </c>
      <c r="D5096" s="19">
        <v>2008</v>
      </c>
      <c r="E5096" s="19">
        <v>12</v>
      </c>
      <c r="F5096" s="19">
        <v>10</v>
      </c>
      <c r="G5096" s="40">
        <f t="shared" si="626"/>
        <v>39792</v>
      </c>
      <c r="H5096">
        <f t="shared" si="627"/>
        <v>50</v>
      </c>
      <c r="I5096" s="29">
        <v>0.39444444444444443</v>
      </c>
      <c r="J5096" s="29">
        <v>0.39444444444444443</v>
      </c>
      <c r="N5096">
        <v>40</v>
      </c>
      <c r="O5096">
        <v>8</v>
      </c>
      <c r="P5096">
        <v>3</v>
      </c>
      <c r="Q5096">
        <v>2</v>
      </c>
      <c r="W5096" s="41" t="s">
        <v>50</v>
      </c>
      <c r="X5096">
        <v>0</v>
      </c>
      <c r="Y5096">
        <v>1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</row>
    <row r="5097" spans="1:31" x14ac:dyDescent="0.15">
      <c r="A5097">
        <v>4180</v>
      </c>
      <c r="B5097">
        <v>180</v>
      </c>
      <c r="C5097">
        <v>50</v>
      </c>
      <c r="D5097" s="19">
        <v>2008</v>
      </c>
      <c r="E5097" s="19">
        <v>12</v>
      </c>
      <c r="F5097" s="19">
        <v>11</v>
      </c>
      <c r="G5097" s="40">
        <f t="shared" si="626"/>
        <v>39793</v>
      </c>
      <c r="H5097">
        <f t="shared" si="627"/>
        <v>50</v>
      </c>
      <c r="I5097" s="29"/>
      <c r="J5097" s="29"/>
      <c r="K5097">
        <v>8394</v>
      </c>
      <c r="N5097">
        <v>40</v>
      </c>
      <c r="O5097">
        <v>8</v>
      </c>
      <c r="P5097">
        <v>3</v>
      </c>
      <c r="Q5097">
        <v>2</v>
      </c>
      <c r="W5097" s="41" t="s">
        <v>118</v>
      </c>
      <c r="X5097">
        <v>0</v>
      </c>
      <c r="Y5097">
        <v>1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</row>
    <row r="5098" spans="1:31" x14ac:dyDescent="0.15">
      <c r="A5098">
        <v>4190</v>
      </c>
      <c r="B5098">
        <v>180</v>
      </c>
      <c r="C5098">
        <v>50</v>
      </c>
      <c r="D5098" s="17">
        <v>2008</v>
      </c>
      <c r="E5098" s="17">
        <v>12</v>
      </c>
      <c r="F5098" s="17">
        <v>12</v>
      </c>
      <c r="G5098" s="40">
        <f t="shared" si="626"/>
        <v>39794</v>
      </c>
      <c r="H5098">
        <f t="shared" si="627"/>
        <v>50</v>
      </c>
      <c r="I5098" s="29">
        <v>0.36180555555555555</v>
      </c>
      <c r="J5098" s="29">
        <v>0.36180555555555555</v>
      </c>
      <c r="K5098">
        <v>8397</v>
      </c>
      <c r="N5098">
        <v>30</v>
      </c>
      <c r="O5098">
        <v>8</v>
      </c>
      <c r="P5098">
        <v>3</v>
      </c>
      <c r="Q5098">
        <v>1</v>
      </c>
      <c r="W5098" s="41" t="s">
        <v>118</v>
      </c>
      <c r="X5098">
        <v>1</v>
      </c>
      <c r="Y5098">
        <v>0</v>
      </c>
      <c r="Z5098">
        <v>1</v>
      </c>
      <c r="AA5098">
        <v>0</v>
      </c>
      <c r="AB5098">
        <v>0</v>
      </c>
      <c r="AC5098">
        <v>0</v>
      </c>
      <c r="AD5098">
        <v>0</v>
      </c>
      <c r="AE5098">
        <v>1</v>
      </c>
    </row>
    <row r="5099" spans="1:31" x14ac:dyDescent="0.15">
      <c r="A5099">
        <v>4287</v>
      </c>
      <c r="B5099">
        <v>183</v>
      </c>
      <c r="C5099">
        <v>50</v>
      </c>
      <c r="D5099" s="19">
        <v>2008</v>
      </c>
      <c r="E5099" s="19">
        <v>12</v>
      </c>
      <c r="F5099" s="19">
        <v>15</v>
      </c>
      <c r="G5099" s="40">
        <f>DATE(D5099,E5099,F5099)</f>
        <v>39797</v>
      </c>
      <c r="H5099">
        <f>INT((G5099-DATE(YEAR(G5099-WEEKDAY(G5099-1)+4),1,3)+WEEKDAY(DATE(YEAR(G5099-WEEKDAY(G5099-1)+4),1,3))+5)/7)</f>
        <v>51</v>
      </c>
      <c r="I5099" s="29">
        <v>0.41666666666666669</v>
      </c>
      <c r="J5099" s="29">
        <v>0.41666666666666669</v>
      </c>
      <c r="N5099">
        <v>30</v>
      </c>
      <c r="O5099">
        <v>8</v>
      </c>
      <c r="P5099">
        <v>3</v>
      </c>
      <c r="Q5099">
        <v>1</v>
      </c>
      <c r="W5099" s="41" t="s">
        <v>50</v>
      </c>
      <c r="X5099">
        <v>0</v>
      </c>
      <c r="Y5099">
        <v>1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</row>
    <row r="5100" spans="1:31" x14ac:dyDescent="0.15">
      <c r="A5100">
        <v>4128</v>
      </c>
      <c r="B5100">
        <v>179</v>
      </c>
      <c r="C5100">
        <v>51</v>
      </c>
      <c r="D5100" s="17">
        <v>2008</v>
      </c>
      <c r="E5100" s="17">
        <v>12</v>
      </c>
      <c r="F5100" s="17">
        <v>17</v>
      </c>
      <c r="G5100" s="40">
        <f>DATE(D5100,E5100,F5100)</f>
        <v>39799</v>
      </c>
      <c r="H5100">
        <f>INT((G5100-DATE(YEAR(G5100-WEEKDAY(G5100-1)+4),1,3)+WEEKDAY(DATE(YEAR(G5100-WEEKDAY(G5100-1)+4),1,3))+5)/7)</f>
        <v>51</v>
      </c>
      <c r="I5100" s="29">
        <v>0.40625</v>
      </c>
      <c r="J5100" s="29">
        <v>0.40625</v>
      </c>
      <c r="N5100">
        <v>30</v>
      </c>
      <c r="O5100">
        <v>8</v>
      </c>
      <c r="P5100">
        <v>3</v>
      </c>
      <c r="Q5100">
        <v>2</v>
      </c>
      <c r="R5100">
        <v>36.799999999999997</v>
      </c>
      <c r="S5100">
        <v>0</v>
      </c>
      <c r="T5100">
        <v>4</v>
      </c>
      <c r="W5100" s="41" t="s">
        <v>50</v>
      </c>
      <c r="X5100">
        <v>3</v>
      </c>
      <c r="Y5100">
        <v>0</v>
      </c>
      <c r="Z5100">
        <v>0</v>
      </c>
      <c r="AA5100">
        <v>0</v>
      </c>
      <c r="AB5100">
        <v>1</v>
      </c>
      <c r="AC5100">
        <v>0</v>
      </c>
      <c r="AD5100">
        <v>0</v>
      </c>
      <c r="AE5100">
        <v>1</v>
      </c>
    </row>
    <row r="5101" spans="1:31" x14ac:dyDescent="0.15">
      <c r="A5101">
        <v>4157</v>
      </c>
      <c r="B5101">
        <v>179</v>
      </c>
      <c r="C5101">
        <v>51</v>
      </c>
      <c r="D5101" s="19">
        <v>2008</v>
      </c>
      <c r="E5101" s="19">
        <v>12</v>
      </c>
      <c r="F5101" s="19">
        <v>19</v>
      </c>
      <c r="G5101" s="40">
        <f>DATE(D5101,E5101,F5101)</f>
        <v>39801</v>
      </c>
      <c r="H5101">
        <f>INT((G5101-DATE(YEAR(G5101-WEEKDAY(G5101-1)+4),1,3)+WEEKDAY(DATE(YEAR(G5101-WEEKDAY(G5101-1)+4),1,3))+5)/7)</f>
        <v>51</v>
      </c>
      <c r="I5101" s="29"/>
      <c r="J5101" s="29"/>
      <c r="N5101">
        <v>30</v>
      </c>
      <c r="O5101">
        <v>8</v>
      </c>
      <c r="P5101">
        <v>3</v>
      </c>
      <c r="Q5101">
        <v>2</v>
      </c>
      <c r="W5101" s="41" t="s">
        <v>118</v>
      </c>
      <c r="X5101">
        <v>1</v>
      </c>
      <c r="Y5101">
        <v>0</v>
      </c>
      <c r="Z5101">
        <v>1</v>
      </c>
      <c r="AA5101">
        <v>0</v>
      </c>
      <c r="AB5101">
        <v>0</v>
      </c>
      <c r="AC5101">
        <v>0</v>
      </c>
      <c r="AD5101">
        <v>0</v>
      </c>
      <c r="AE5101">
        <v>1</v>
      </c>
    </row>
    <row r="5102" spans="1:31" x14ac:dyDescent="0.15">
      <c r="A5102">
        <v>4303</v>
      </c>
      <c r="B5102">
        <v>184</v>
      </c>
      <c r="C5102">
        <v>51</v>
      </c>
      <c r="D5102" s="17">
        <v>2008</v>
      </c>
      <c r="E5102" s="17">
        <v>12</v>
      </c>
      <c r="F5102" s="17">
        <v>19</v>
      </c>
      <c r="G5102" s="40">
        <f>DATE(D5102,E5102,F5102)</f>
        <v>39801</v>
      </c>
      <c r="H5102">
        <f>INT((G5102-DATE(YEAR(G5102-WEEKDAY(G5102-1)+4),1,3)+WEEKDAY(DATE(YEAR(G5102-WEEKDAY(G5102-1)+4),1,3))+5)/7)</f>
        <v>51</v>
      </c>
      <c r="I5102" s="29"/>
      <c r="J5102" s="29"/>
      <c r="N5102">
        <v>30</v>
      </c>
      <c r="O5102">
        <v>8</v>
      </c>
      <c r="P5102">
        <v>3</v>
      </c>
      <c r="Q5102">
        <v>2</v>
      </c>
      <c r="W5102" s="41" t="s">
        <v>118</v>
      </c>
      <c r="X5102">
        <v>0</v>
      </c>
      <c r="Y5102">
        <v>1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</row>
    <row r="5103" spans="1:31" x14ac:dyDescent="0.15">
      <c r="A5103">
        <v>4325</v>
      </c>
      <c r="B5103">
        <v>184</v>
      </c>
      <c r="C5103">
        <v>51</v>
      </c>
      <c r="D5103" s="19">
        <v>2008</v>
      </c>
      <c r="E5103" s="19">
        <v>12</v>
      </c>
      <c r="F5103" s="19">
        <v>23</v>
      </c>
      <c r="G5103" s="40">
        <f>DATE(D5103,E5103,F5103)</f>
        <v>39805</v>
      </c>
      <c r="H5103">
        <f>INT((G5103-DATE(YEAR(G5103-WEEKDAY(G5103-1)+4),1,3)+WEEKDAY(DATE(YEAR(G5103-WEEKDAY(G5103-1)+4),1,3))+5)/7)</f>
        <v>52</v>
      </c>
      <c r="I5103" s="29">
        <v>0.3666666666666667</v>
      </c>
      <c r="J5103" s="29">
        <v>0.36666666666666664</v>
      </c>
      <c r="N5103">
        <v>30</v>
      </c>
      <c r="O5103">
        <v>8</v>
      </c>
      <c r="P5103">
        <v>3</v>
      </c>
      <c r="Q5103">
        <v>2</v>
      </c>
      <c r="R5103">
        <v>37.700000000000003</v>
      </c>
      <c r="S5103">
        <v>1</v>
      </c>
      <c r="T5103" s="8">
        <v>4</v>
      </c>
      <c r="U5103" s="8"/>
      <c r="W5103" s="41" t="s">
        <v>118</v>
      </c>
      <c r="X5103">
        <v>1</v>
      </c>
      <c r="Y5103">
        <v>0</v>
      </c>
      <c r="Z5103">
        <v>1</v>
      </c>
      <c r="AA5103">
        <v>0</v>
      </c>
      <c r="AB5103">
        <v>0</v>
      </c>
      <c r="AC5103">
        <v>0</v>
      </c>
      <c r="AD5103">
        <v>0</v>
      </c>
      <c r="AE5103">
        <v>1</v>
      </c>
    </row>
    <row r="5104" spans="1:31" x14ac:dyDescent="0.15">
      <c r="A5104">
        <v>4328</v>
      </c>
      <c r="B5104">
        <v>184</v>
      </c>
      <c r="C5104">
        <v>51</v>
      </c>
      <c r="D5104" s="17">
        <v>2008</v>
      </c>
      <c r="E5104" s="17">
        <v>12</v>
      </c>
      <c r="F5104" s="17">
        <v>23</v>
      </c>
      <c r="G5104" s="40">
        <f>DATE(D5104,E5104,F5104)</f>
        <v>39805</v>
      </c>
      <c r="H5104">
        <f>INT((G5104-DATE(YEAR(G5104-WEEKDAY(G5104-1)+4),1,3)+WEEKDAY(DATE(YEAR(G5104-WEEKDAY(G5104-1)+4),1,3))+5)/7)</f>
        <v>52</v>
      </c>
      <c r="I5104" s="29"/>
      <c r="J5104" s="29"/>
      <c r="K5104">
        <v>7808</v>
      </c>
      <c r="N5104">
        <v>40</v>
      </c>
      <c r="O5104">
        <v>8</v>
      </c>
      <c r="P5104">
        <v>3</v>
      </c>
      <c r="Q5104">
        <v>1</v>
      </c>
      <c r="W5104" s="41" t="s">
        <v>274</v>
      </c>
      <c r="X5104">
        <v>0</v>
      </c>
      <c r="Y5104">
        <v>1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</row>
    <row r="5105" spans="1:39" x14ac:dyDescent="0.15">
      <c r="A5105">
        <v>2122</v>
      </c>
      <c r="B5105">
        <v>78</v>
      </c>
      <c r="C5105">
        <v>1</v>
      </c>
      <c r="D5105" s="17">
        <v>2003</v>
      </c>
      <c r="E5105" s="17">
        <v>1</v>
      </c>
      <c r="F5105" s="17">
        <v>5</v>
      </c>
      <c r="G5105" s="40">
        <f>DATE(D5105,E5105,F5105)</f>
        <v>37626</v>
      </c>
      <c r="H5105">
        <f>INT((G5105-DATE(YEAR(G5105-WEEKDAY(G5105-1)+4),1,3)+WEEKDAY(DATE(YEAR(G5105-WEEKDAY(G5105-1)+4),1,3))+5)/7)</f>
        <v>1</v>
      </c>
      <c r="I5105" s="38">
        <v>0</v>
      </c>
      <c r="J5105" s="38">
        <v>0.36388888888888887</v>
      </c>
      <c r="N5105">
        <v>55</v>
      </c>
      <c r="O5105">
        <v>9</v>
      </c>
      <c r="P5105">
        <v>4</v>
      </c>
      <c r="Q5105">
        <v>2</v>
      </c>
      <c r="R5105">
        <v>39</v>
      </c>
      <c r="S5105">
        <v>1</v>
      </c>
      <c r="T5105">
        <v>1</v>
      </c>
      <c r="W5105" s="41" t="s">
        <v>118</v>
      </c>
      <c r="X5105">
        <v>5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1</v>
      </c>
      <c r="AE5105">
        <v>1</v>
      </c>
      <c r="AM5105" t="s">
        <v>2920</v>
      </c>
    </row>
    <row r="5106" spans="1:39" x14ac:dyDescent="0.15">
      <c r="A5106">
        <v>4345</v>
      </c>
      <c r="B5106">
        <v>185</v>
      </c>
      <c r="C5106">
        <v>1</v>
      </c>
      <c r="D5106" s="17">
        <v>2007</v>
      </c>
      <c r="E5106" s="17">
        <v>1</v>
      </c>
      <c r="F5106" s="17">
        <v>4</v>
      </c>
      <c r="G5106" s="40">
        <f>DATE(D5106,E5106,F5106)</f>
        <v>39086</v>
      </c>
      <c r="H5106">
        <f>INT((G5106-DATE(YEAR(G5106-WEEKDAY(G5106-1)+4),1,3)+WEEKDAY(DATE(YEAR(G5106-WEEKDAY(G5106-1)+4),1,3))+5)/7)</f>
        <v>1</v>
      </c>
      <c r="I5106" s="29">
        <v>0.43055555555555558</v>
      </c>
      <c r="J5106" s="29">
        <v>0.43055555555555558</v>
      </c>
      <c r="K5106">
        <v>1958</v>
      </c>
      <c r="L5106">
        <v>58</v>
      </c>
      <c r="O5106">
        <v>9</v>
      </c>
      <c r="P5106">
        <v>4</v>
      </c>
      <c r="Q5106">
        <v>2</v>
      </c>
      <c r="T5106">
        <v>3</v>
      </c>
      <c r="W5106" s="41" t="s">
        <v>50</v>
      </c>
      <c r="X5106">
        <v>5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1</v>
      </c>
      <c r="AE5106">
        <v>1</v>
      </c>
    </row>
    <row r="5107" spans="1:39" x14ac:dyDescent="0.15">
      <c r="A5107">
        <v>4343</v>
      </c>
      <c r="B5107">
        <v>185</v>
      </c>
      <c r="C5107">
        <v>1</v>
      </c>
      <c r="D5107" s="17">
        <v>2007</v>
      </c>
      <c r="E5107" s="17">
        <v>1</v>
      </c>
      <c r="F5107" s="17">
        <v>4</v>
      </c>
      <c r="G5107" s="40">
        <f>DATE(D5107,E5107,F5107)</f>
        <v>39086</v>
      </c>
      <c r="H5107">
        <f>INT((G5107-DATE(YEAR(G5107-WEEKDAY(G5107-1)+4),1,3)+WEEKDAY(DATE(YEAR(G5107-WEEKDAY(G5107-1)+4),1,3))+5)/7)</f>
        <v>1</v>
      </c>
      <c r="I5107" s="29">
        <v>0.3923611111111111</v>
      </c>
      <c r="J5107" s="29">
        <v>0.3923611111111111</v>
      </c>
      <c r="N5107">
        <v>56</v>
      </c>
      <c r="O5107">
        <v>9</v>
      </c>
      <c r="P5107">
        <v>4</v>
      </c>
      <c r="Q5107">
        <v>2</v>
      </c>
      <c r="R5107">
        <v>38.1</v>
      </c>
      <c r="S5107">
        <v>1</v>
      </c>
      <c r="T5107">
        <v>3</v>
      </c>
      <c r="W5107" s="41" t="s">
        <v>50</v>
      </c>
      <c r="X5107">
        <v>1</v>
      </c>
      <c r="Y5107">
        <v>0</v>
      </c>
      <c r="Z5107">
        <v>1</v>
      </c>
      <c r="AA5107">
        <v>0</v>
      </c>
      <c r="AB5107">
        <v>0</v>
      </c>
      <c r="AC5107">
        <v>0</v>
      </c>
      <c r="AD5107">
        <v>0</v>
      </c>
      <c r="AE5107">
        <v>1</v>
      </c>
    </row>
    <row r="5108" spans="1:39" x14ac:dyDescent="0.15">
      <c r="A5108">
        <v>303</v>
      </c>
      <c r="B5108">
        <v>11</v>
      </c>
      <c r="C5108">
        <v>2</v>
      </c>
      <c r="D5108" s="19">
        <v>2004</v>
      </c>
      <c r="E5108" s="19">
        <v>1</v>
      </c>
      <c r="F5108" s="19">
        <v>7</v>
      </c>
      <c r="G5108" s="40">
        <f t="shared" ref="G5108:G5118" si="628">DATE(D5108,E5108,F5108)</f>
        <v>37993</v>
      </c>
      <c r="H5108">
        <f t="shared" ref="H5108:H5118" si="629">INT((G5108-DATE(YEAR(G5108-WEEKDAY(G5108-1)+4),1,3)+WEEKDAY(DATE(YEAR(G5108-WEEKDAY(G5108-1)+4),1,3))+5)/7)</f>
        <v>2</v>
      </c>
      <c r="I5108" s="38">
        <v>0</v>
      </c>
      <c r="J5108" s="38">
        <v>0.2951388888888889</v>
      </c>
      <c r="K5108">
        <v>779</v>
      </c>
      <c r="L5108">
        <v>56</v>
      </c>
      <c r="O5108">
        <v>9</v>
      </c>
      <c r="P5108">
        <v>4</v>
      </c>
      <c r="Q5108">
        <v>2</v>
      </c>
      <c r="T5108">
        <v>2</v>
      </c>
      <c r="W5108" s="41" t="s">
        <v>278</v>
      </c>
      <c r="X5108">
        <v>0</v>
      </c>
      <c r="Y5108">
        <v>1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</row>
    <row r="5109" spans="1:39" x14ac:dyDescent="0.15">
      <c r="A5109">
        <v>289</v>
      </c>
      <c r="B5109">
        <v>11</v>
      </c>
      <c r="C5109">
        <v>2</v>
      </c>
      <c r="D5109" s="17">
        <v>2004</v>
      </c>
      <c r="E5109" s="17">
        <v>1</v>
      </c>
      <c r="F5109" s="17">
        <v>7</v>
      </c>
      <c r="G5109" s="40">
        <f t="shared" si="628"/>
        <v>37993</v>
      </c>
      <c r="H5109">
        <f t="shared" si="629"/>
        <v>2</v>
      </c>
      <c r="I5109" s="38">
        <v>0</v>
      </c>
      <c r="J5109" s="38">
        <v>0.33611111111111108</v>
      </c>
      <c r="L5109">
        <v>54</v>
      </c>
      <c r="O5109">
        <v>9</v>
      </c>
      <c r="P5109">
        <v>4</v>
      </c>
      <c r="Q5109">
        <v>2</v>
      </c>
      <c r="T5109">
        <v>2</v>
      </c>
      <c r="W5109" s="41" t="s">
        <v>118</v>
      </c>
      <c r="X5109">
        <v>0</v>
      </c>
      <c r="Y5109">
        <v>1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M5109" t="s">
        <v>2920</v>
      </c>
    </row>
    <row r="5110" spans="1:39" x14ac:dyDescent="0.15">
      <c r="A5110">
        <v>286</v>
      </c>
      <c r="B5110">
        <v>11</v>
      </c>
      <c r="C5110">
        <v>2</v>
      </c>
      <c r="D5110" s="19">
        <v>2004</v>
      </c>
      <c r="E5110" s="19">
        <v>1</v>
      </c>
      <c r="F5110" s="19">
        <v>7</v>
      </c>
      <c r="G5110" s="40">
        <f t="shared" si="628"/>
        <v>37993</v>
      </c>
      <c r="H5110">
        <f t="shared" si="629"/>
        <v>2</v>
      </c>
      <c r="I5110" s="38">
        <v>0</v>
      </c>
      <c r="J5110" s="38">
        <v>0.3347222222222222</v>
      </c>
      <c r="K5110">
        <v>4848</v>
      </c>
      <c r="L5110">
        <v>70</v>
      </c>
      <c r="O5110">
        <v>9</v>
      </c>
      <c r="P5110">
        <v>4</v>
      </c>
      <c r="Q5110">
        <v>1</v>
      </c>
      <c r="R5110">
        <v>38.6</v>
      </c>
      <c r="S5110">
        <v>1</v>
      </c>
      <c r="T5110">
        <v>2</v>
      </c>
      <c r="W5110" s="41" t="s">
        <v>118</v>
      </c>
      <c r="X5110">
        <v>0</v>
      </c>
      <c r="Y5110">
        <v>1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M5110" t="s">
        <v>2918</v>
      </c>
    </row>
    <row r="5111" spans="1:39" x14ac:dyDescent="0.15">
      <c r="A5111">
        <v>292</v>
      </c>
      <c r="B5111">
        <v>11</v>
      </c>
      <c r="C5111">
        <v>2</v>
      </c>
      <c r="D5111" s="17">
        <v>2004</v>
      </c>
      <c r="E5111" s="17">
        <v>1</v>
      </c>
      <c r="F5111" s="17">
        <v>7</v>
      </c>
      <c r="G5111" s="40">
        <f t="shared" si="628"/>
        <v>37993</v>
      </c>
      <c r="H5111">
        <f t="shared" si="629"/>
        <v>2</v>
      </c>
      <c r="I5111" s="38">
        <v>0</v>
      </c>
      <c r="J5111" s="38">
        <v>0.37152777777777773</v>
      </c>
      <c r="L5111">
        <v>74</v>
      </c>
      <c r="O5111">
        <v>9</v>
      </c>
      <c r="P5111">
        <v>4</v>
      </c>
      <c r="Q5111">
        <v>1</v>
      </c>
      <c r="T5111">
        <v>2</v>
      </c>
      <c r="W5111" s="41" t="s">
        <v>118</v>
      </c>
      <c r="X5111">
        <v>3</v>
      </c>
      <c r="Y5111">
        <v>0</v>
      </c>
      <c r="Z5111">
        <v>0</v>
      </c>
      <c r="AA5111">
        <v>0</v>
      </c>
      <c r="AB5111">
        <v>1</v>
      </c>
      <c r="AC5111">
        <v>0</v>
      </c>
      <c r="AD5111">
        <v>0</v>
      </c>
      <c r="AE5111">
        <v>1</v>
      </c>
    </row>
    <row r="5112" spans="1:39" x14ac:dyDescent="0.15">
      <c r="A5112">
        <v>297</v>
      </c>
      <c r="B5112">
        <v>11</v>
      </c>
      <c r="C5112">
        <v>2</v>
      </c>
      <c r="D5112" s="19">
        <v>2004</v>
      </c>
      <c r="E5112" s="19">
        <v>1</v>
      </c>
      <c r="F5112" s="19">
        <v>7</v>
      </c>
      <c r="G5112" s="40">
        <f t="shared" si="628"/>
        <v>37993</v>
      </c>
      <c r="H5112">
        <f t="shared" si="629"/>
        <v>2</v>
      </c>
      <c r="I5112" s="38">
        <v>0</v>
      </c>
      <c r="J5112" s="38">
        <v>0.41319444444444442</v>
      </c>
      <c r="L5112">
        <v>71</v>
      </c>
      <c r="O5112">
        <v>9</v>
      </c>
      <c r="P5112">
        <v>4</v>
      </c>
      <c r="Q5112">
        <v>1</v>
      </c>
      <c r="T5112">
        <v>14</v>
      </c>
      <c r="W5112" s="41" t="s">
        <v>118</v>
      </c>
      <c r="X5112">
        <v>0</v>
      </c>
      <c r="Y5112">
        <v>1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</row>
    <row r="5113" spans="1:39" x14ac:dyDescent="0.15">
      <c r="A5113">
        <v>28</v>
      </c>
      <c r="B5113">
        <v>2</v>
      </c>
      <c r="C5113">
        <v>2</v>
      </c>
      <c r="D5113" s="19">
        <v>2004</v>
      </c>
      <c r="E5113" s="19">
        <v>1</v>
      </c>
      <c r="F5113" s="19">
        <v>8</v>
      </c>
      <c r="G5113" s="40">
        <f t="shared" si="628"/>
        <v>37994</v>
      </c>
      <c r="H5113">
        <f t="shared" si="629"/>
        <v>2</v>
      </c>
      <c r="I5113" s="38">
        <v>0</v>
      </c>
      <c r="J5113" s="38">
        <v>0.37847222222222227</v>
      </c>
      <c r="L5113">
        <v>70</v>
      </c>
      <c r="O5113">
        <v>9</v>
      </c>
      <c r="P5113">
        <v>4</v>
      </c>
      <c r="Q5113">
        <v>2</v>
      </c>
      <c r="T5113">
        <v>2</v>
      </c>
      <c r="W5113" s="41" t="s">
        <v>459</v>
      </c>
      <c r="X5113">
        <v>3</v>
      </c>
      <c r="Y5113">
        <v>0</v>
      </c>
      <c r="Z5113">
        <v>0</v>
      </c>
      <c r="AA5113">
        <v>0</v>
      </c>
      <c r="AB5113">
        <v>1</v>
      </c>
      <c r="AC5113">
        <v>0</v>
      </c>
      <c r="AD5113">
        <v>0</v>
      </c>
      <c r="AE5113">
        <v>1</v>
      </c>
    </row>
    <row r="5114" spans="1:39" x14ac:dyDescent="0.15">
      <c r="A5114">
        <v>42</v>
      </c>
      <c r="B5114">
        <v>2</v>
      </c>
      <c r="C5114">
        <v>2</v>
      </c>
      <c r="D5114" s="17">
        <v>2004</v>
      </c>
      <c r="E5114" s="17">
        <v>1</v>
      </c>
      <c r="F5114" s="17">
        <v>9</v>
      </c>
      <c r="G5114" s="40">
        <f t="shared" si="628"/>
        <v>37995</v>
      </c>
      <c r="H5114">
        <f t="shared" si="629"/>
        <v>2</v>
      </c>
      <c r="I5114" s="38">
        <v>0</v>
      </c>
      <c r="J5114" s="38">
        <v>0.37152777777777773</v>
      </c>
      <c r="K5114">
        <v>2923</v>
      </c>
      <c r="L5114">
        <v>63</v>
      </c>
      <c r="O5114">
        <v>9</v>
      </c>
      <c r="P5114">
        <v>4</v>
      </c>
      <c r="Q5114">
        <v>2</v>
      </c>
      <c r="R5114">
        <v>36.6</v>
      </c>
      <c r="S5114">
        <v>0</v>
      </c>
      <c r="T5114">
        <v>2</v>
      </c>
      <c r="W5114" s="41" t="s">
        <v>50</v>
      </c>
      <c r="X5114">
        <v>1</v>
      </c>
      <c r="Y5114">
        <v>0</v>
      </c>
      <c r="Z5114">
        <v>1</v>
      </c>
      <c r="AA5114">
        <v>0</v>
      </c>
      <c r="AB5114">
        <v>0</v>
      </c>
      <c r="AC5114">
        <v>0</v>
      </c>
      <c r="AD5114">
        <v>0</v>
      </c>
      <c r="AE5114">
        <v>1</v>
      </c>
    </row>
    <row r="5115" spans="1:39" x14ac:dyDescent="0.15">
      <c r="A5115">
        <v>4391</v>
      </c>
      <c r="B5115">
        <v>187</v>
      </c>
      <c r="C5115">
        <v>2</v>
      </c>
      <c r="D5115" s="19">
        <v>2007</v>
      </c>
      <c r="E5115" s="19">
        <v>1</v>
      </c>
      <c r="F5115" s="19">
        <v>12</v>
      </c>
      <c r="G5115" s="40">
        <f t="shared" si="628"/>
        <v>39094</v>
      </c>
      <c r="H5115">
        <f t="shared" si="629"/>
        <v>2</v>
      </c>
      <c r="I5115" s="29">
        <v>0.39583333333333331</v>
      </c>
      <c r="J5115" s="29">
        <v>0.39583333333333331</v>
      </c>
      <c r="K5115">
        <v>1622</v>
      </c>
      <c r="L5115">
        <v>65</v>
      </c>
      <c r="O5115">
        <v>9</v>
      </c>
      <c r="P5115">
        <v>4</v>
      </c>
      <c r="Q5115">
        <v>1</v>
      </c>
      <c r="R5115">
        <v>36.700000000000003</v>
      </c>
      <c r="S5115">
        <v>0</v>
      </c>
      <c r="T5115">
        <v>3</v>
      </c>
      <c r="W5115" s="41" t="s">
        <v>49</v>
      </c>
      <c r="X5115">
        <v>1</v>
      </c>
      <c r="Y5115">
        <v>0</v>
      </c>
      <c r="Z5115">
        <v>1</v>
      </c>
      <c r="AA5115">
        <v>0</v>
      </c>
      <c r="AB5115">
        <v>0</v>
      </c>
      <c r="AC5115">
        <v>0</v>
      </c>
      <c r="AD5115">
        <v>0</v>
      </c>
      <c r="AE5115">
        <v>1</v>
      </c>
    </row>
    <row r="5116" spans="1:39" x14ac:dyDescent="0.15">
      <c r="A5116">
        <v>4386</v>
      </c>
      <c r="B5116">
        <v>187</v>
      </c>
      <c r="C5116">
        <v>2</v>
      </c>
      <c r="D5116" s="17">
        <v>2007</v>
      </c>
      <c r="E5116" s="17">
        <v>1</v>
      </c>
      <c r="F5116" s="17">
        <v>12</v>
      </c>
      <c r="G5116" s="40">
        <f t="shared" si="628"/>
        <v>39094</v>
      </c>
      <c r="H5116">
        <f t="shared" si="629"/>
        <v>2</v>
      </c>
      <c r="I5116" s="29">
        <v>0.3611111111111111</v>
      </c>
      <c r="J5116" s="29">
        <v>0.3611111111111111</v>
      </c>
      <c r="K5116">
        <v>7329</v>
      </c>
      <c r="N5116">
        <v>56</v>
      </c>
      <c r="O5116">
        <v>9</v>
      </c>
      <c r="P5116">
        <v>4</v>
      </c>
      <c r="Q5116">
        <v>2</v>
      </c>
      <c r="T5116">
        <v>3</v>
      </c>
      <c r="W5116" s="41" t="s">
        <v>118</v>
      </c>
      <c r="X5116">
        <v>0</v>
      </c>
      <c r="Y5116">
        <v>1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</row>
    <row r="5117" spans="1:39" x14ac:dyDescent="0.15">
      <c r="A5117">
        <v>3460</v>
      </c>
      <c r="B5117">
        <v>155</v>
      </c>
      <c r="C5117">
        <v>2</v>
      </c>
      <c r="D5117" s="17">
        <v>2008</v>
      </c>
      <c r="E5117" s="17">
        <v>1</v>
      </c>
      <c r="F5117" s="17">
        <v>7</v>
      </c>
      <c r="G5117" s="40">
        <f t="shared" si="628"/>
        <v>39454</v>
      </c>
      <c r="H5117">
        <f t="shared" si="629"/>
        <v>2</v>
      </c>
      <c r="I5117" s="38">
        <v>0</v>
      </c>
      <c r="J5117" s="38">
        <v>0.3659722222222222</v>
      </c>
      <c r="N5117">
        <v>50</v>
      </c>
      <c r="O5117">
        <v>9</v>
      </c>
      <c r="P5117">
        <v>4</v>
      </c>
      <c r="Q5117">
        <v>2</v>
      </c>
      <c r="R5117">
        <v>36.4</v>
      </c>
      <c r="S5117">
        <v>0</v>
      </c>
      <c r="T5117">
        <v>3</v>
      </c>
      <c r="W5117" s="41" t="s">
        <v>118</v>
      </c>
      <c r="X5117">
        <v>0</v>
      </c>
      <c r="Y5117">
        <v>1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M5117" t="s">
        <v>2920</v>
      </c>
    </row>
    <row r="5118" spans="1:39" x14ac:dyDescent="0.15">
      <c r="A5118">
        <v>3465</v>
      </c>
      <c r="B5118">
        <v>155</v>
      </c>
      <c r="C5118">
        <v>2</v>
      </c>
      <c r="D5118" s="17">
        <v>2008</v>
      </c>
      <c r="E5118" s="17">
        <v>1</v>
      </c>
      <c r="F5118" s="17">
        <v>7</v>
      </c>
      <c r="G5118" s="40">
        <f t="shared" si="628"/>
        <v>39454</v>
      </c>
      <c r="H5118">
        <f t="shared" si="629"/>
        <v>2</v>
      </c>
      <c r="I5118" s="38">
        <v>0</v>
      </c>
      <c r="J5118" s="38">
        <v>0.4055555555555555</v>
      </c>
      <c r="K5118">
        <v>7804</v>
      </c>
      <c r="N5118">
        <v>50</v>
      </c>
      <c r="O5118">
        <v>9</v>
      </c>
      <c r="P5118">
        <v>4</v>
      </c>
      <c r="Q5118">
        <v>2</v>
      </c>
      <c r="W5118" s="41" t="s">
        <v>118</v>
      </c>
      <c r="X5118">
        <v>0</v>
      </c>
      <c r="Y5118">
        <v>1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</row>
    <row r="5119" spans="1:39" x14ac:dyDescent="0.15">
      <c r="A5119">
        <v>262</v>
      </c>
      <c r="B5119">
        <v>10</v>
      </c>
      <c r="C5119">
        <v>2</v>
      </c>
      <c r="D5119" s="17">
        <v>2004</v>
      </c>
      <c r="E5119" s="17">
        <v>1</v>
      </c>
      <c r="F5119" s="17">
        <v>12</v>
      </c>
      <c r="G5119" s="40">
        <f t="shared" ref="G5119:G5151" si="630">DATE(D5119,E5119,F5119)</f>
        <v>37998</v>
      </c>
      <c r="H5119">
        <f t="shared" ref="H5119:H5151" si="631">INT((G5119-DATE(YEAR(G5119-WEEKDAY(G5119-1)+4),1,3)+WEEKDAY(DATE(YEAR(G5119-WEEKDAY(G5119-1)+4),1,3))+5)/7)</f>
        <v>3</v>
      </c>
      <c r="I5119" s="38">
        <v>0</v>
      </c>
      <c r="J5119" s="38">
        <v>0.40486111111111112</v>
      </c>
      <c r="K5119">
        <v>4864</v>
      </c>
      <c r="L5119">
        <v>52</v>
      </c>
      <c r="O5119">
        <v>9</v>
      </c>
      <c r="P5119">
        <v>4</v>
      </c>
      <c r="Q5119">
        <v>1</v>
      </c>
      <c r="T5119">
        <v>2</v>
      </c>
      <c r="W5119" s="41" t="s">
        <v>49</v>
      </c>
      <c r="X5119">
        <v>0</v>
      </c>
      <c r="Y5119">
        <v>1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</row>
    <row r="5120" spans="1:39" x14ac:dyDescent="0.15">
      <c r="A5120">
        <v>267</v>
      </c>
      <c r="B5120">
        <v>10</v>
      </c>
      <c r="C5120">
        <v>2</v>
      </c>
      <c r="D5120" s="17">
        <v>2004</v>
      </c>
      <c r="E5120" s="17">
        <v>1</v>
      </c>
      <c r="F5120" s="17">
        <v>12</v>
      </c>
      <c r="G5120" s="40">
        <f t="shared" si="630"/>
        <v>37998</v>
      </c>
      <c r="H5120">
        <f t="shared" si="631"/>
        <v>3</v>
      </c>
      <c r="I5120" s="38">
        <v>0</v>
      </c>
      <c r="J5120" s="38">
        <v>0.41944444444444445</v>
      </c>
      <c r="K5120">
        <v>4895</v>
      </c>
      <c r="L5120">
        <v>54</v>
      </c>
      <c r="O5120">
        <v>9</v>
      </c>
      <c r="P5120">
        <v>4</v>
      </c>
      <c r="Q5120">
        <v>2</v>
      </c>
      <c r="T5120">
        <v>2</v>
      </c>
      <c r="W5120" s="41" t="s">
        <v>118</v>
      </c>
      <c r="X5120">
        <v>1</v>
      </c>
      <c r="Y5120">
        <v>0</v>
      </c>
      <c r="Z5120">
        <v>1</v>
      </c>
      <c r="AA5120">
        <v>0</v>
      </c>
      <c r="AB5120">
        <v>0</v>
      </c>
      <c r="AC5120">
        <v>0</v>
      </c>
      <c r="AD5120">
        <v>0</v>
      </c>
      <c r="AE5120">
        <v>1</v>
      </c>
    </row>
    <row r="5121" spans="1:39" x14ac:dyDescent="0.15">
      <c r="A5121">
        <v>254</v>
      </c>
      <c r="B5121">
        <v>10</v>
      </c>
      <c r="C5121">
        <v>2</v>
      </c>
      <c r="D5121" s="17">
        <v>2004</v>
      </c>
      <c r="E5121" s="17">
        <v>1</v>
      </c>
      <c r="F5121" s="17">
        <v>12</v>
      </c>
      <c r="G5121" s="40">
        <f t="shared" si="630"/>
        <v>37998</v>
      </c>
      <c r="H5121">
        <f t="shared" si="631"/>
        <v>3</v>
      </c>
      <c r="I5121" s="38">
        <v>0</v>
      </c>
      <c r="J5121" s="38">
        <v>0.37152777777777773</v>
      </c>
      <c r="L5121">
        <v>70</v>
      </c>
      <c r="O5121">
        <v>9</v>
      </c>
      <c r="P5121">
        <v>4</v>
      </c>
      <c r="Q5121">
        <v>1</v>
      </c>
      <c r="T5121">
        <v>2</v>
      </c>
      <c r="W5121" s="41" t="s">
        <v>49</v>
      </c>
      <c r="X5121">
        <v>0</v>
      </c>
      <c r="Y5121">
        <v>1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</row>
    <row r="5122" spans="1:39" x14ac:dyDescent="0.15">
      <c r="A5122">
        <v>281</v>
      </c>
      <c r="B5122">
        <v>10</v>
      </c>
      <c r="C5122">
        <v>2</v>
      </c>
      <c r="D5122" s="17">
        <v>2004</v>
      </c>
      <c r="E5122" s="17">
        <v>1</v>
      </c>
      <c r="F5122" s="17">
        <v>13</v>
      </c>
      <c r="G5122" s="40">
        <f t="shared" si="630"/>
        <v>37999</v>
      </c>
      <c r="H5122">
        <f t="shared" si="631"/>
        <v>3</v>
      </c>
      <c r="I5122" s="38">
        <v>0</v>
      </c>
      <c r="J5122" s="38">
        <v>0.32291666666666669</v>
      </c>
      <c r="K5122">
        <v>1958</v>
      </c>
      <c r="L5122">
        <v>54</v>
      </c>
      <c r="O5122">
        <v>9</v>
      </c>
      <c r="P5122">
        <v>4</v>
      </c>
      <c r="Q5122">
        <v>2</v>
      </c>
      <c r="R5122">
        <v>36.1</v>
      </c>
      <c r="S5122">
        <v>0</v>
      </c>
      <c r="T5122">
        <v>2</v>
      </c>
      <c r="W5122" s="41" t="s">
        <v>118</v>
      </c>
      <c r="X5122">
        <v>0</v>
      </c>
      <c r="Y5122">
        <v>1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</row>
    <row r="5123" spans="1:39" x14ac:dyDescent="0.15">
      <c r="A5123">
        <v>197</v>
      </c>
      <c r="B5123">
        <v>8</v>
      </c>
      <c r="C5123">
        <v>2</v>
      </c>
      <c r="D5123" s="19">
        <v>2004</v>
      </c>
      <c r="E5123" s="19">
        <v>1</v>
      </c>
      <c r="F5123" s="19">
        <v>13</v>
      </c>
      <c r="G5123" s="40">
        <f t="shared" si="630"/>
        <v>37999</v>
      </c>
      <c r="H5123">
        <f t="shared" si="631"/>
        <v>3</v>
      </c>
      <c r="I5123" s="38">
        <v>0</v>
      </c>
      <c r="J5123" s="38">
        <v>0.37083333333333335</v>
      </c>
      <c r="K5123">
        <v>405</v>
      </c>
      <c r="L5123">
        <v>61</v>
      </c>
      <c r="O5123">
        <v>9</v>
      </c>
      <c r="P5123">
        <v>4</v>
      </c>
      <c r="Q5123">
        <v>2</v>
      </c>
      <c r="T5123">
        <v>2</v>
      </c>
      <c r="W5123" s="41" t="s">
        <v>118</v>
      </c>
      <c r="X5123">
        <v>0</v>
      </c>
      <c r="Y5123">
        <v>1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</row>
    <row r="5124" spans="1:39" x14ac:dyDescent="0.15">
      <c r="A5124">
        <v>192</v>
      </c>
      <c r="B5124">
        <v>8</v>
      </c>
      <c r="C5124">
        <v>2</v>
      </c>
      <c r="D5124" s="17">
        <v>2004</v>
      </c>
      <c r="E5124" s="17">
        <v>1</v>
      </c>
      <c r="F5124" s="17">
        <v>13</v>
      </c>
      <c r="G5124" s="40">
        <f t="shared" si="630"/>
        <v>37999</v>
      </c>
      <c r="H5124">
        <f t="shared" si="631"/>
        <v>3</v>
      </c>
      <c r="I5124" s="38">
        <v>0</v>
      </c>
      <c r="J5124" s="38">
        <v>0.3347222222222222</v>
      </c>
      <c r="K5124">
        <v>437</v>
      </c>
      <c r="L5124">
        <v>81</v>
      </c>
      <c r="O5124">
        <v>9</v>
      </c>
      <c r="P5124">
        <v>4</v>
      </c>
      <c r="Q5124">
        <v>2</v>
      </c>
      <c r="T5124">
        <v>2</v>
      </c>
      <c r="W5124" s="41" t="s">
        <v>49</v>
      </c>
      <c r="X5124">
        <v>1</v>
      </c>
      <c r="Y5124">
        <v>0</v>
      </c>
      <c r="Z5124">
        <v>1</v>
      </c>
      <c r="AA5124">
        <v>0</v>
      </c>
      <c r="AB5124">
        <v>0</v>
      </c>
      <c r="AC5124">
        <v>0</v>
      </c>
      <c r="AD5124">
        <v>0</v>
      </c>
      <c r="AE5124">
        <v>1</v>
      </c>
    </row>
    <row r="5125" spans="1:39" x14ac:dyDescent="0.15">
      <c r="A5125">
        <v>216</v>
      </c>
      <c r="B5125">
        <v>8</v>
      </c>
      <c r="C5125">
        <v>3</v>
      </c>
      <c r="D5125" s="19">
        <v>2004</v>
      </c>
      <c r="E5125" s="19">
        <v>1</v>
      </c>
      <c r="F5125" s="19">
        <v>14</v>
      </c>
      <c r="G5125" s="40">
        <f t="shared" si="630"/>
        <v>38000</v>
      </c>
      <c r="H5125">
        <f t="shared" si="631"/>
        <v>3</v>
      </c>
      <c r="I5125" s="38">
        <v>0</v>
      </c>
      <c r="J5125" s="38">
        <v>0.37361111111111112</v>
      </c>
      <c r="K5125">
        <v>4882</v>
      </c>
      <c r="L5125">
        <v>65</v>
      </c>
      <c r="O5125">
        <v>9</v>
      </c>
      <c r="P5125">
        <v>4</v>
      </c>
      <c r="Q5125">
        <v>1</v>
      </c>
      <c r="T5125">
        <v>2</v>
      </c>
      <c r="W5125" s="41" t="s">
        <v>118</v>
      </c>
      <c r="X5125">
        <v>0</v>
      </c>
      <c r="Y5125">
        <v>1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</row>
    <row r="5126" spans="1:39" x14ac:dyDescent="0.15">
      <c r="A5126">
        <v>209</v>
      </c>
      <c r="B5126">
        <v>8</v>
      </c>
      <c r="C5126">
        <v>3</v>
      </c>
      <c r="D5126" s="17">
        <v>2004</v>
      </c>
      <c r="E5126" s="17">
        <v>1</v>
      </c>
      <c r="F5126" s="17">
        <v>14</v>
      </c>
      <c r="G5126" s="40">
        <f t="shared" si="630"/>
        <v>38000</v>
      </c>
      <c r="H5126">
        <f t="shared" si="631"/>
        <v>3</v>
      </c>
      <c r="I5126" s="38">
        <v>0</v>
      </c>
      <c r="J5126" s="38">
        <v>0.29305555555555557</v>
      </c>
      <c r="L5126">
        <v>68</v>
      </c>
      <c r="O5126">
        <v>9</v>
      </c>
      <c r="P5126">
        <v>4</v>
      </c>
      <c r="Q5126">
        <v>2</v>
      </c>
      <c r="R5126">
        <v>36</v>
      </c>
      <c r="S5126">
        <v>0</v>
      </c>
      <c r="T5126">
        <v>2</v>
      </c>
      <c r="W5126" s="41" t="s">
        <v>118</v>
      </c>
      <c r="X5126">
        <v>0</v>
      </c>
      <c r="Y5126">
        <v>1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</row>
    <row r="5127" spans="1:39" x14ac:dyDescent="0.15">
      <c r="A5127">
        <v>210</v>
      </c>
      <c r="B5127">
        <v>8</v>
      </c>
      <c r="C5127">
        <v>3</v>
      </c>
      <c r="D5127" s="17">
        <v>2004</v>
      </c>
      <c r="E5127" s="17">
        <v>1</v>
      </c>
      <c r="F5127" s="17">
        <v>14</v>
      </c>
      <c r="G5127" s="40">
        <f t="shared" si="630"/>
        <v>38000</v>
      </c>
      <c r="H5127">
        <f t="shared" si="631"/>
        <v>3</v>
      </c>
      <c r="I5127" s="38">
        <v>0</v>
      </c>
      <c r="J5127" s="38">
        <v>0.32291666666666669</v>
      </c>
      <c r="K5127">
        <v>4877</v>
      </c>
      <c r="L5127">
        <v>65</v>
      </c>
      <c r="O5127">
        <v>9</v>
      </c>
      <c r="P5127">
        <v>4</v>
      </c>
      <c r="Q5127">
        <v>1</v>
      </c>
      <c r="W5127" s="41" t="s">
        <v>278</v>
      </c>
      <c r="X5127">
        <v>0</v>
      </c>
      <c r="Y5127">
        <v>1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</row>
    <row r="5128" spans="1:39" x14ac:dyDescent="0.15">
      <c r="A5128">
        <v>163</v>
      </c>
      <c r="B5128">
        <v>7</v>
      </c>
      <c r="C5128">
        <v>3</v>
      </c>
      <c r="D5128" s="17">
        <v>2004</v>
      </c>
      <c r="E5128" s="17">
        <v>1</v>
      </c>
      <c r="F5128" s="17">
        <v>15</v>
      </c>
      <c r="G5128" s="40">
        <f t="shared" si="630"/>
        <v>38001</v>
      </c>
      <c r="H5128">
        <f t="shared" si="631"/>
        <v>3</v>
      </c>
      <c r="I5128" s="38">
        <v>0</v>
      </c>
      <c r="J5128" s="38">
        <v>0.2951388888888889</v>
      </c>
      <c r="K5128">
        <v>4835</v>
      </c>
      <c r="L5128">
        <v>55</v>
      </c>
      <c r="O5128">
        <v>9</v>
      </c>
      <c r="P5128">
        <v>4</v>
      </c>
      <c r="Q5128">
        <v>1</v>
      </c>
      <c r="T5128">
        <v>2</v>
      </c>
      <c r="W5128" s="41" t="s">
        <v>118</v>
      </c>
      <c r="X5128">
        <v>0</v>
      </c>
      <c r="Y5128">
        <v>1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M5128" t="s">
        <v>2920</v>
      </c>
    </row>
    <row r="5129" spans="1:39" x14ac:dyDescent="0.15">
      <c r="A5129">
        <v>177</v>
      </c>
      <c r="B5129">
        <v>7</v>
      </c>
      <c r="C5129">
        <v>3</v>
      </c>
      <c r="D5129" s="17">
        <v>2004</v>
      </c>
      <c r="E5129" s="17">
        <v>1</v>
      </c>
      <c r="F5129" s="17">
        <v>15</v>
      </c>
      <c r="G5129" s="40">
        <f t="shared" si="630"/>
        <v>38001</v>
      </c>
      <c r="H5129">
        <f t="shared" si="631"/>
        <v>3</v>
      </c>
      <c r="I5129" s="38">
        <v>0</v>
      </c>
      <c r="J5129" s="38">
        <v>0.40138888888888885</v>
      </c>
      <c r="K5129">
        <v>4893</v>
      </c>
      <c r="L5129">
        <v>62</v>
      </c>
      <c r="O5129">
        <v>9</v>
      </c>
      <c r="P5129">
        <v>4</v>
      </c>
      <c r="Q5129">
        <v>1</v>
      </c>
      <c r="T5129">
        <v>2</v>
      </c>
      <c r="W5129" s="41" t="s">
        <v>118</v>
      </c>
      <c r="X5129">
        <v>0</v>
      </c>
      <c r="Y5129">
        <v>1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</row>
    <row r="5130" spans="1:39" x14ac:dyDescent="0.15">
      <c r="A5130">
        <v>162</v>
      </c>
      <c r="B5130">
        <v>7</v>
      </c>
      <c r="C5130">
        <v>3</v>
      </c>
      <c r="D5130" s="19">
        <v>2004</v>
      </c>
      <c r="E5130" s="19">
        <v>1</v>
      </c>
      <c r="F5130" s="19">
        <v>15</v>
      </c>
      <c r="G5130" s="40">
        <f t="shared" si="630"/>
        <v>38001</v>
      </c>
      <c r="H5130">
        <f t="shared" si="631"/>
        <v>3</v>
      </c>
      <c r="I5130" s="38">
        <v>0</v>
      </c>
      <c r="J5130" s="38">
        <v>0.32222222222222224</v>
      </c>
      <c r="K5130">
        <v>4592</v>
      </c>
      <c r="L5130">
        <v>73</v>
      </c>
      <c r="O5130">
        <v>9</v>
      </c>
      <c r="P5130">
        <v>4</v>
      </c>
      <c r="Q5130">
        <v>1</v>
      </c>
      <c r="W5130" s="41" t="s">
        <v>118</v>
      </c>
      <c r="X5130">
        <v>0</v>
      </c>
      <c r="Y5130">
        <v>1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</row>
    <row r="5131" spans="1:39" x14ac:dyDescent="0.15">
      <c r="A5131">
        <v>184</v>
      </c>
      <c r="B5131">
        <v>7</v>
      </c>
      <c r="C5131">
        <v>3</v>
      </c>
      <c r="D5131" s="17">
        <v>2004</v>
      </c>
      <c r="E5131" s="17">
        <v>1</v>
      </c>
      <c r="F5131" s="17">
        <v>16</v>
      </c>
      <c r="G5131" s="40">
        <f t="shared" si="630"/>
        <v>38002</v>
      </c>
      <c r="H5131">
        <f t="shared" si="631"/>
        <v>3</v>
      </c>
      <c r="I5131" s="38">
        <v>0</v>
      </c>
      <c r="J5131" s="38">
        <v>0.33680555555555558</v>
      </c>
      <c r="K5131">
        <v>4894</v>
      </c>
      <c r="L5131">
        <v>50</v>
      </c>
      <c r="O5131">
        <v>9</v>
      </c>
      <c r="P5131">
        <v>4</v>
      </c>
      <c r="Q5131">
        <v>1</v>
      </c>
      <c r="R5131">
        <v>35</v>
      </c>
      <c r="T5131">
        <v>2</v>
      </c>
      <c r="W5131" s="41" t="s">
        <v>118</v>
      </c>
      <c r="X5131">
        <v>3</v>
      </c>
      <c r="Y5131">
        <v>0</v>
      </c>
      <c r="Z5131">
        <v>0</v>
      </c>
      <c r="AA5131">
        <v>0</v>
      </c>
      <c r="AB5131">
        <v>1</v>
      </c>
      <c r="AC5131">
        <v>0</v>
      </c>
      <c r="AD5131">
        <v>0</v>
      </c>
      <c r="AE5131">
        <v>1</v>
      </c>
    </row>
    <row r="5132" spans="1:39" x14ac:dyDescent="0.15">
      <c r="A5132">
        <v>185</v>
      </c>
      <c r="B5132">
        <v>7</v>
      </c>
      <c r="C5132">
        <v>3</v>
      </c>
      <c r="D5132" s="17">
        <v>2004</v>
      </c>
      <c r="E5132" s="17">
        <v>1</v>
      </c>
      <c r="F5132" s="17">
        <v>16</v>
      </c>
      <c r="G5132" s="40">
        <f t="shared" si="630"/>
        <v>38002</v>
      </c>
      <c r="H5132">
        <f t="shared" si="631"/>
        <v>3</v>
      </c>
      <c r="I5132" s="38">
        <v>0</v>
      </c>
      <c r="J5132" s="38">
        <v>0.33402777777777781</v>
      </c>
      <c r="L5132">
        <v>52</v>
      </c>
      <c r="O5132">
        <v>9</v>
      </c>
      <c r="P5132">
        <v>4</v>
      </c>
      <c r="Q5132">
        <v>2</v>
      </c>
      <c r="T5132">
        <v>2</v>
      </c>
      <c r="W5132" s="41" t="s">
        <v>118</v>
      </c>
      <c r="X5132">
        <v>0</v>
      </c>
      <c r="Y5132">
        <v>1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</row>
    <row r="5133" spans="1:39" x14ac:dyDescent="0.15">
      <c r="A5133">
        <v>190</v>
      </c>
      <c r="B5133">
        <v>7</v>
      </c>
      <c r="C5133">
        <v>3</v>
      </c>
      <c r="D5133" s="19">
        <v>2004</v>
      </c>
      <c r="E5133" s="19">
        <v>1</v>
      </c>
      <c r="F5133" s="19">
        <v>16</v>
      </c>
      <c r="G5133" s="40">
        <f t="shared" si="630"/>
        <v>38002</v>
      </c>
      <c r="H5133">
        <f t="shared" si="631"/>
        <v>3</v>
      </c>
      <c r="I5133" s="38">
        <v>0</v>
      </c>
      <c r="J5133" s="38">
        <v>0.3756944444444445</v>
      </c>
      <c r="L5133">
        <v>69</v>
      </c>
      <c r="O5133">
        <v>9</v>
      </c>
      <c r="P5133">
        <v>4</v>
      </c>
      <c r="Q5133">
        <v>2</v>
      </c>
      <c r="T5133">
        <v>2</v>
      </c>
      <c r="W5133" s="41" t="s">
        <v>385</v>
      </c>
      <c r="X5133">
        <v>1</v>
      </c>
      <c r="Y5133">
        <v>0</v>
      </c>
      <c r="Z5133">
        <v>1</v>
      </c>
      <c r="AA5133">
        <v>0</v>
      </c>
      <c r="AB5133">
        <v>0</v>
      </c>
      <c r="AC5133">
        <v>0</v>
      </c>
      <c r="AD5133">
        <v>0</v>
      </c>
      <c r="AE5133">
        <v>1</v>
      </c>
    </row>
    <row r="5134" spans="1:39" x14ac:dyDescent="0.15">
      <c r="A5134">
        <v>4407</v>
      </c>
      <c r="B5134">
        <v>188</v>
      </c>
      <c r="C5134">
        <v>3</v>
      </c>
      <c r="D5134" s="17">
        <v>2007</v>
      </c>
      <c r="E5134" s="17">
        <v>1</v>
      </c>
      <c r="F5134" s="17">
        <v>15</v>
      </c>
      <c r="G5134" s="40">
        <f t="shared" si="630"/>
        <v>39097</v>
      </c>
      <c r="H5134">
        <f t="shared" si="631"/>
        <v>3</v>
      </c>
      <c r="I5134" s="29">
        <v>0.4513888888888889</v>
      </c>
      <c r="J5134" s="29">
        <v>0.4513888888888889</v>
      </c>
      <c r="L5134">
        <v>56</v>
      </c>
      <c r="O5134">
        <v>9</v>
      </c>
      <c r="P5134">
        <v>4</v>
      </c>
      <c r="Q5134">
        <v>1</v>
      </c>
      <c r="T5134">
        <v>3</v>
      </c>
      <c r="W5134" s="41" t="s">
        <v>50</v>
      </c>
      <c r="X5134">
        <v>0</v>
      </c>
      <c r="Y5134">
        <v>1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</row>
    <row r="5135" spans="1:39" x14ac:dyDescent="0.15">
      <c r="A5135">
        <v>4409</v>
      </c>
      <c r="B5135">
        <v>188</v>
      </c>
      <c r="C5135">
        <v>3</v>
      </c>
      <c r="D5135" s="19">
        <v>2007</v>
      </c>
      <c r="E5135" s="19">
        <v>1</v>
      </c>
      <c r="F5135" s="19">
        <v>15</v>
      </c>
      <c r="G5135" s="40">
        <f t="shared" si="630"/>
        <v>39097</v>
      </c>
      <c r="H5135">
        <f t="shared" si="631"/>
        <v>3</v>
      </c>
      <c r="I5135" s="29">
        <v>0.47569444444444442</v>
      </c>
      <c r="J5135" s="29">
        <v>0.47569444444444442</v>
      </c>
      <c r="K5135">
        <v>5529</v>
      </c>
      <c r="L5135">
        <v>59</v>
      </c>
      <c r="O5135">
        <v>9</v>
      </c>
      <c r="P5135">
        <v>4</v>
      </c>
      <c r="Q5135">
        <v>1</v>
      </c>
      <c r="T5135">
        <v>3</v>
      </c>
      <c r="W5135" s="41" t="s">
        <v>50</v>
      </c>
      <c r="X5135">
        <v>5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1</v>
      </c>
      <c r="AE5135">
        <v>1</v>
      </c>
    </row>
    <row r="5136" spans="1:39" x14ac:dyDescent="0.15">
      <c r="A5136">
        <v>4395</v>
      </c>
      <c r="B5136">
        <v>187</v>
      </c>
      <c r="C5136">
        <v>3</v>
      </c>
      <c r="D5136" s="17">
        <v>2007</v>
      </c>
      <c r="E5136" s="17">
        <v>1</v>
      </c>
      <c r="F5136" s="17">
        <v>15</v>
      </c>
      <c r="G5136" s="40">
        <f t="shared" si="630"/>
        <v>39097</v>
      </c>
      <c r="H5136">
        <f t="shared" si="631"/>
        <v>3</v>
      </c>
      <c r="I5136" s="29">
        <v>0.34166666666666662</v>
      </c>
      <c r="J5136" s="29">
        <v>0.34166666666666667</v>
      </c>
      <c r="N5136">
        <v>60</v>
      </c>
      <c r="O5136">
        <v>9</v>
      </c>
      <c r="P5136">
        <v>4</v>
      </c>
      <c r="Q5136">
        <v>2</v>
      </c>
      <c r="T5136">
        <v>3</v>
      </c>
      <c r="W5136" s="41" t="s">
        <v>118</v>
      </c>
      <c r="X5136">
        <v>3</v>
      </c>
      <c r="Y5136">
        <v>0</v>
      </c>
      <c r="Z5136">
        <v>0</v>
      </c>
      <c r="AA5136">
        <v>0</v>
      </c>
      <c r="AB5136">
        <v>1</v>
      </c>
      <c r="AC5136">
        <v>0</v>
      </c>
      <c r="AD5136">
        <v>0</v>
      </c>
      <c r="AE5136">
        <v>1</v>
      </c>
    </row>
    <row r="5137" spans="1:39" x14ac:dyDescent="0.15">
      <c r="A5137">
        <v>4420</v>
      </c>
      <c r="B5137">
        <v>188</v>
      </c>
      <c r="C5137">
        <v>3</v>
      </c>
      <c r="D5137" s="17">
        <v>2007</v>
      </c>
      <c r="E5137" s="17">
        <v>1</v>
      </c>
      <c r="F5137" s="17">
        <v>17</v>
      </c>
      <c r="G5137" s="40">
        <f t="shared" si="630"/>
        <v>39099</v>
      </c>
      <c r="H5137">
        <f t="shared" si="631"/>
        <v>3</v>
      </c>
      <c r="I5137" s="29">
        <v>0.40625</v>
      </c>
      <c r="J5137" s="29">
        <v>0.40625</v>
      </c>
      <c r="N5137">
        <v>50</v>
      </c>
      <c r="O5137">
        <v>9</v>
      </c>
      <c r="P5137">
        <v>4</v>
      </c>
      <c r="Q5137">
        <v>2</v>
      </c>
      <c r="R5137">
        <v>38.4</v>
      </c>
      <c r="S5137">
        <v>1</v>
      </c>
      <c r="T5137">
        <v>3</v>
      </c>
      <c r="W5137" s="41" t="s">
        <v>278</v>
      </c>
      <c r="X5137">
        <v>5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1</v>
      </c>
      <c r="AE5137">
        <v>1</v>
      </c>
    </row>
    <row r="5138" spans="1:39" x14ac:dyDescent="0.15">
      <c r="A5138">
        <v>4424</v>
      </c>
      <c r="B5138">
        <v>188</v>
      </c>
      <c r="C5138">
        <v>3</v>
      </c>
      <c r="D5138" s="19">
        <v>2007</v>
      </c>
      <c r="E5138" s="19">
        <v>1</v>
      </c>
      <c r="F5138" s="19">
        <v>17</v>
      </c>
      <c r="G5138" s="40">
        <f t="shared" si="630"/>
        <v>39099</v>
      </c>
      <c r="H5138">
        <f t="shared" si="631"/>
        <v>3</v>
      </c>
      <c r="I5138" s="29">
        <v>0.47569444444444442</v>
      </c>
      <c r="J5138" s="29">
        <v>0.47569444444444442</v>
      </c>
      <c r="K5138">
        <v>2923</v>
      </c>
      <c r="N5138">
        <v>60</v>
      </c>
      <c r="O5138">
        <v>9</v>
      </c>
      <c r="P5138">
        <v>4</v>
      </c>
      <c r="Q5138">
        <v>2</v>
      </c>
      <c r="R5138">
        <v>36.6</v>
      </c>
      <c r="S5138">
        <v>0</v>
      </c>
      <c r="T5138">
        <v>3</v>
      </c>
      <c r="W5138" s="41" t="s">
        <v>118</v>
      </c>
      <c r="X5138">
        <v>1</v>
      </c>
      <c r="Y5138">
        <v>0</v>
      </c>
      <c r="Z5138">
        <v>1</v>
      </c>
      <c r="AA5138">
        <v>0</v>
      </c>
      <c r="AB5138">
        <v>0</v>
      </c>
      <c r="AC5138">
        <v>0</v>
      </c>
      <c r="AD5138">
        <v>0</v>
      </c>
      <c r="AE5138">
        <v>1</v>
      </c>
    </row>
    <row r="5139" spans="1:39" x14ac:dyDescent="0.15">
      <c r="A5139">
        <v>4427</v>
      </c>
      <c r="B5139">
        <v>188</v>
      </c>
      <c r="C5139">
        <v>3</v>
      </c>
      <c r="D5139" s="19">
        <v>2007</v>
      </c>
      <c r="E5139" s="19">
        <v>1</v>
      </c>
      <c r="F5139" s="19">
        <v>18</v>
      </c>
      <c r="G5139" s="40">
        <f t="shared" si="630"/>
        <v>39100</v>
      </c>
      <c r="H5139">
        <f t="shared" si="631"/>
        <v>3</v>
      </c>
      <c r="I5139" s="29">
        <v>0.3527777777777778</v>
      </c>
      <c r="J5139" s="29">
        <v>0.35277777777777775</v>
      </c>
      <c r="N5139">
        <v>50</v>
      </c>
      <c r="O5139">
        <v>9</v>
      </c>
      <c r="P5139">
        <v>4</v>
      </c>
      <c r="Q5139">
        <v>2</v>
      </c>
      <c r="R5139">
        <v>38.6</v>
      </c>
      <c r="S5139">
        <v>1</v>
      </c>
      <c r="T5139">
        <v>3</v>
      </c>
      <c r="W5139" s="41" t="s">
        <v>118</v>
      </c>
      <c r="X5139">
        <v>3</v>
      </c>
      <c r="Y5139">
        <v>0</v>
      </c>
      <c r="Z5139">
        <v>0</v>
      </c>
      <c r="AA5139">
        <v>0</v>
      </c>
      <c r="AB5139">
        <v>1</v>
      </c>
      <c r="AC5139">
        <v>0</v>
      </c>
      <c r="AD5139">
        <v>0</v>
      </c>
      <c r="AE5139">
        <v>1</v>
      </c>
    </row>
    <row r="5140" spans="1:39" x14ac:dyDescent="0.15">
      <c r="A5140">
        <v>4433</v>
      </c>
      <c r="B5140">
        <v>189</v>
      </c>
      <c r="C5140">
        <v>3</v>
      </c>
      <c r="D5140" s="17">
        <v>2007</v>
      </c>
      <c r="E5140" s="17">
        <v>1</v>
      </c>
      <c r="F5140" s="17">
        <v>19</v>
      </c>
      <c r="G5140" s="40">
        <f t="shared" si="630"/>
        <v>39101</v>
      </c>
      <c r="H5140">
        <f t="shared" si="631"/>
        <v>3</v>
      </c>
      <c r="I5140" s="29">
        <v>0.34722222222222227</v>
      </c>
      <c r="J5140" s="29">
        <v>0.34722222222222221</v>
      </c>
      <c r="K5140">
        <v>7341</v>
      </c>
      <c r="N5140">
        <v>50</v>
      </c>
      <c r="O5140">
        <v>9</v>
      </c>
      <c r="P5140">
        <v>4</v>
      </c>
      <c r="Q5140">
        <v>2</v>
      </c>
      <c r="T5140">
        <v>3</v>
      </c>
      <c r="W5140" s="41" t="s">
        <v>49</v>
      </c>
      <c r="X5140">
        <v>0</v>
      </c>
      <c r="Y5140">
        <v>1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</row>
    <row r="5141" spans="1:39" x14ac:dyDescent="0.15">
      <c r="A5141">
        <v>4436</v>
      </c>
      <c r="B5141">
        <v>189</v>
      </c>
      <c r="C5141">
        <v>3</v>
      </c>
      <c r="D5141" s="17">
        <v>2007</v>
      </c>
      <c r="E5141" s="17">
        <v>1</v>
      </c>
      <c r="F5141" s="17">
        <v>19</v>
      </c>
      <c r="G5141" s="40">
        <f t="shared" si="630"/>
        <v>39101</v>
      </c>
      <c r="H5141">
        <f t="shared" si="631"/>
        <v>3</v>
      </c>
      <c r="I5141" s="29">
        <v>0.37916666666666665</v>
      </c>
      <c r="J5141" s="29">
        <v>0.37916666666666665</v>
      </c>
      <c r="K5141">
        <v>7343</v>
      </c>
      <c r="N5141">
        <v>60</v>
      </c>
      <c r="O5141">
        <v>9</v>
      </c>
      <c r="P5141">
        <v>4</v>
      </c>
      <c r="Q5141">
        <v>1</v>
      </c>
      <c r="R5141">
        <v>364</v>
      </c>
      <c r="T5141">
        <v>3</v>
      </c>
      <c r="W5141" s="41" t="s">
        <v>2834</v>
      </c>
      <c r="X5141">
        <v>5</v>
      </c>
    </row>
    <row r="5142" spans="1:39" x14ac:dyDescent="0.15">
      <c r="A5142">
        <v>3531</v>
      </c>
      <c r="B5142">
        <v>158</v>
      </c>
      <c r="C5142">
        <v>3</v>
      </c>
      <c r="D5142" s="17">
        <v>2008</v>
      </c>
      <c r="E5142" s="17">
        <v>1</v>
      </c>
      <c r="F5142" s="17">
        <v>14</v>
      </c>
      <c r="G5142" s="40">
        <f t="shared" si="630"/>
        <v>39461</v>
      </c>
      <c r="H5142">
        <f t="shared" si="631"/>
        <v>3</v>
      </c>
      <c r="I5142" s="38">
        <v>0</v>
      </c>
      <c r="J5142" s="38">
        <v>0.4381944444444445</v>
      </c>
      <c r="N5142">
        <v>50</v>
      </c>
      <c r="O5142">
        <v>9</v>
      </c>
      <c r="P5142">
        <v>4</v>
      </c>
      <c r="Q5142">
        <v>2</v>
      </c>
      <c r="T5142">
        <v>3</v>
      </c>
      <c r="W5142" s="41" t="s">
        <v>118</v>
      </c>
      <c r="X5142">
        <v>0</v>
      </c>
      <c r="Y5142">
        <v>1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</row>
    <row r="5143" spans="1:39" x14ac:dyDescent="0.15">
      <c r="A5143">
        <v>3525</v>
      </c>
      <c r="B5143">
        <v>158</v>
      </c>
      <c r="C5143">
        <v>3</v>
      </c>
      <c r="D5143" s="17">
        <v>2008</v>
      </c>
      <c r="E5143" s="17">
        <v>1</v>
      </c>
      <c r="F5143" s="17">
        <v>14</v>
      </c>
      <c r="G5143" s="40">
        <f t="shared" si="630"/>
        <v>39461</v>
      </c>
      <c r="H5143">
        <f t="shared" si="631"/>
        <v>3</v>
      </c>
      <c r="I5143" s="38">
        <v>0</v>
      </c>
      <c r="J5143" s="38">
        <v>0.39930555555555558</v>
      </c>
      <c r="K5143">
        <v>7830</v>
      </c>
      <c r="N5143">
        <v>50</v>
      </c>
      <c r="O5143">
        <v>9</v>
      </c>
      <c r="P5143">
        <v>4</v>
      </c>
      <c r="Q5143">
        <v>2</v>
      </c>
      <c r="W5143" s="41" t="s">
        <v>118</v>
      </c>
      <c r="X5143">
        <v>0</v>
      </c>
      <c r="Y5143">
        <v>1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M5143" t="s">
        <v>2920</v>
      </c>
    </row>
    <row r="5144" spans="1:39" x14ac:dyDescent="0.15">
      <c r="A5144">
        <v>3555</v>
      </c>
      <c r="B5144">
        <v>159</v>
      </c>
      <c r="C5144">
        <v>3</v>
      </c>
      <c r="D5144" s="17">
        <v>2008</v>
      </c>
      <c r="E5144" s="17">
        <v>1</v>
      </c>
      <c r="F5144" s="17">
        <v>15</v>
      </c>
      <c r="G5144" s="40">
        <f t="shared" si="630"/>
        <v>39462</v>
      </c>
      <c r="H5144">
        <f t="shared" si="631"/>
        <v>3</v>
      </c>
      <c r="I5144" s="38">
        <v>0</v>
      </c>
      <c r="J5144" s="38">
        <v>0.54027777777777775</v>
      </c>
      <c r="K5144" s="32">
        <v>7845</v>
      </c>
      <c r="N5144">
        <v>50</v>
      </c>
      <c r="O5144">
        <v>9</v>
      </c>
      <c r="P5144">
        <v>4</v>
      </c>
      <c r="Q5144">
        <v>1</v>
      </c>
      <c r="R5144">
        <v>36.700000000000003</v>
      </c>
      <c r="S5144">
        <v>0</v>
      </c>
      <c r="T5144">
        <v>3</v>
      </c>
      <c r="W5144" s="41" t="s">
        <v>50</v>
      </c>
      <c r="X5144">
        <v>2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0</v>
      </c>
      <c r="AE5144">
        <v>1</v>
      </c>
    </row>
    <row r="5145" spans="1:39" x14ac:dyDescent="0.15">
      <c r="A5145">
        <v>3568</v>
      </c>
      <c r="B5145">
        <v>159</v>
      </c>
      <c r="C5145">
        <v>3</v>
      </c>
      <c r="D5145" s="19">
        <v>2008</v>
      </c>
      <c r="E5145" s="19">
        <v>1</v>
      </c>
      <c r="F5145" s="19">
        <v>17</v>
      </c>
      <c r="G5145" s="40">
        <f t="shared" si="630"/>
        <v>39464</v>
      </c>
      <c r="H5145">
        <f t="shared" si="631"/>
        <v>3</v>
      </c>
      <c r="I5145" s="38">
        <v>8</v>
      </c>
      <c r="J5145" s="38">
        <v>8</v>
      </c>
      <c r="K5145" s="32"/>
      <c r="N5145">
        <v>50</v>
      </c>
      <c r="O5145">
        <v>9</v>
      </c>
      <c r="P5145">
        <v>4</v>
      </c>
      <c r="Q5145">
        <v>2</v>
      </c>
      <c r="R5145">
        <v>366</v>
      </c>
      <c r="T5145">
        <v>3</v>
      </c>
      <c r="V5145" s="41" t="s">
        <v>2928</v>
      </c>
      <c r="W5145" s="41" t="s">
        <v>2830</v>
      </c>
      <c r="X5145">
        <v>4</v>
      </c>
    </row>
    <row r="5146" spans="1:39" x14ac:dyDescent="0.15">
      <c r="A5146">
        <v>3569</v>
      </c>
      <c r="B5146">
        <v>159</v>
      </c>
      <c r="C5146">
        <v>3</v>
      </c>
      <c r="D5146" s="17">
        <v>2008</v>
      </c>
      <c r="E5146" s="17">
        <v>1</v>
      </c>
      <c r="F5146" s="17">
        <v>17</v>
      </c>
      <c r="G5146" s="40">
        <f t="shared" si="630"/>
        <v>39464</v>
      </c>
      <c r="H5146">
        <f t="shared" si="631"/>
        <v>3</v>
      </c>
      <c r="I5146" s="38">
        <v>0</v>
      </c>
      <c r="J5146" s="38">
        <v>0.33611111111111108</v>
      </c>
      <c r="K5146" s="32">
        <v>7850</v>
      </c>
      <c r="N5146">
        <v>50</v>
      </c>
      <c r="O5146">
        <v>9</v>
      </c>
      <c r="P5146">
        <v>4</v>
      </c>
      <c r="Q5146">
        <v>1</v>
      </c>
      <c r="R5146">
        <v>36.299999999999997</v>
      </c>
      <c r="S5146">
        <v>0</v>
      </c>
      <c r="T5146">
        <v>3</v>
      </c>
      <c r="W5146" s="41" t="s">
        <v>118</v>
      </c>
      <c r="X5146">
        <v>4</v>
      </c>
      <c r="Y5146">
        <v>0</v>
      </c>
      <c r="Z5146">
        <v>0</v>
      </c>
      <c r="AA5146">
        <v>0</v>
      </c>
      <c r="AB5146">
        <v>0</v>
      </c>
      <c r="AC5146">
        <v>1</v>
      </c>
      <c r="AD5146">
        <v>0</v>
      </c>
      <c r="AE5146">
        <v>1</v>
      </c>
    </row>
    <row r="5147" spans="1:39" x14ac:dyDescent="0.15">
      <c r="A5147">
        <v>3570</v>
      </c>
      <c r="B5147">
        <v>159</v>
      </c>
      <c r="C5147">
        <v>3</v>
      </c>
      <c r="D5147" s="17">
        <v>2008</v>
      </c>
      <c r="E5147" s="17">
        <v>1</v>
      </c>
      <c r="F5147" s="17">
        <v>17</v>
      </c>
      <c r="G5147" s="40">
        <f t="shared" si="630"/>
        <v>39464</v>
      </c>
      <c r="H5147">
        <f t="shared" si="631"/>
        <v>3</v>
      </c>
      <c r="I5147" s="38">
        <v>0</v>
      </c>
      <c r="J5147" s="38">
        <v>0.33680555555555558</v>
      </c>
      <c r="K5147" s="32">
        <v>7851</v>
      </c>
      <c r="N5147">
        <v>50</v>
      </c>
      <c r="O5147">
        <v>9</v>
      </c>
      <c r="P5147">
        <v>4</v>
      </c>
      <c r="Q5147">
        <v>2</v>
      </c>
      <c r="R5147">
        <v>38.9</v>
      </c>
      <c r="S5147">
        <v>1</v>
      </c>
      <c r="T5147">
        <v>3</v>
      </c>
      <c r="W5147" s="41" t="s">
        <v>1599</v>
      </c>
      <c r="X5147">
        <v>3</v>
      </c>
      <c r="Y5147">
        <v>0</v>
      </c>
      <c r="Z5147">
        <v>0</v>
      </c>
      <c r="AA5147">
        <v>0</v>
      </c>
      <c r="AB5147">
        <v>1</v>
      </c>
      <c r="AC5147">
        <v>0</v>
      </c>
      <c r="AD5147">
        <v>0</v>
      </c>
      <c r="AE5147">
        <v>1</v>
      </c>
    </row>
    <row r="5148" spans="1:39" x14ac:dyDescent="0.15">
      <c r="A5148">
        <v>3591</v>
      </c>
      <c r="B5148">
        <v>160</v>
      </c>
      <c r="C5148">
        <v>3</v>
      </c>
      <c r="D5148" s="17">
        <v>2008</v>
      </c>
      <c r="E5148" s="17">
        <v>1</v>
      </c>
      <c r="F5148" s="17">
        <v>18</v>
      </c>
      <c r="G5148" s="40">
        <f t="shared" si="630"/>
        <v>39465</v>
      </c>
      <c r="H5148">
        <f t="shared" si="631"/>
        <v>3</v>
      </c>
      <c r="I5148" s="38">
        <v>0</v>
      </c>
      <c r="J5148" s="38">
        <v>0.41944444444444445</v>
      </c>
      <c r="K5148">
        <v>7862</v>
      </c>
      <c r="N5148">
        <v>50</v>
      </c>
      <c r="O5148">
        <v>9</v>
      </c>
      <c r="P5148">
        <v>4</v>
      </c>
      <c r="Q5148">
        <v>2</v>
      </c>
      <c r="T5148">
        <v>3</v>
      </c>
      <c r="W5148" s="41" t="s">
        <v>118</v>
      </c>
      <c r="X5148">
        <v>4</v>
      </c>
      <c r="Y5148">
        <v>0</v>
      </c>
      <c r="Z5148">
        <v>0</v>
      </c>
      <c r="AA5148">
        <v>0</v>
      </c>
      <c r="AB5148">
        <v>0</v>
      </c>
      <c r="AC5148">
        <v>1</v>
      </c>
      <c r="AD5148">
        <v>0</v>
      </c>
      <c r="AE5148">
        <v>1</v>
      </c>
    </row>
    <row r="5149" spans="1:39" x14ac:dyDescent="0.15">
      <c r="A5149">
        <v>3586</v>
      </c>
      <c r="B5149">
        <v>160</v>
      </c>
      <c r="C5149">
        <v>3</v>
      </c>
      <c r="D5149" s="17">
        <v>2008</v>
      </c>
      <c r="E5149" s="17">
        <v>1</v>
      </c>
      <c r="F5149" s="17">
        <v>18</v>
      </c>
      <c r="G5149" s="40">
        <f t="shared" si="630"/>
        <v>39465</v>
      </c>
      <c r="H5149">
        <f t="shared" si="631"/>
        <v>3</v>
      </c>
      <c r="I5149" s="38">
        <v>0</v>
      </c>
      <c r="J5149" s="38">
        <v>0.40763888888888888</v>
      </c>
      <c r="K5149">
        <v>7859</v>
      </c>
      <c r="N5149">
        <v>50</v>
      </c>
      <c r="O5149">
        <v>9</v>
      </c>
      <c r="P5149">
        <v>4</v>
      </c>
      <c r="Q5149">
        <v>1</v>
      </c>
      <c r="T5149">
        <v>3</v>
      </c>
      <c r="W5149" s="41" t="s">
        <v>284</v>
      </c>
      <c r="X5149">
        <v>0</v>
      </c>
      <c r="Y5149">
        <v>1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</row>
    <row r="5150" spans="1:39" x14ac:dyDescent="0.15">
      <c r="A5150">
        <v>3593</v>
      </c>
      <c r="B5150">
        <v>160</v>
      </c>
      <c r="C5150">
        <v>3</v>
      </c>
      <c r="D5150" s="17">
        <v>2008</v>
      </c>
      <c r="E5150" s="17">
        <v>1</v>
      </c>
      <c r="F5150" s="17">
        <v>18</v>
      </c>
      <c r="G5150" s="40">
        <f t="shared" si="630"/>
        <v>39465</v>
      </c>
      <c r="H5150">
        <f t="shared" si="631"/>
        <v>3</v>
      </c>
      <c r="I5150" s="38">
        <v>0</v>
      </c>
      <c r="J5150" s="38">
        <v>0.46388888888888885</v>
      </c>
      <c r="N5150">
        <v>50</v>
      </c>
      <c r="O5150">
        <v>9</v>
      </c>
      <c r="P5150">
        <v>4</v>
      </c>
      <c r="Q5150">
        <v>2</v>
      </c>
      <c r="T5150">
        <v>3</v>
      </c>
      <c r="W5150" s="41" t="s">
        <v>278</v>
      </c>
      <c r="X5150">
        <v>1</v>
      </c>
      <c r="Y5150">
        <v>0</v>
      </c>
      <c r="Z5150">
        <v>1</v>
      </c>
      <c r="AA5150">
        <v>0</v>
      </c>
      <c r="AB5150">
        <v>0</v>
      </c>
      <c r="AC5150">
        <v>0</v>
      </c>
      <c r="AD5150">
        <v>0</v>
      </c>
      <c r="AE5150">
        <v>1</v>
      </c>
    </row>
    <row r="5151" spans="1:39" x14ac:dyDescent="0.15">
      <c r="A5151">
        <v>3594</v>
      </c>
      <c r="B5151">
        <v>160</v>
      </c>
      <c r="C5151">
        <v>3</v>
      </c>
      <c r="D5151" s="17">
        <v>2008</v>
      </c>
      <c r="E5151" s="17">
        <v>1</v>
      </c>
      <c r="F5151" s="17">
        <v>18</v>
      </c>
      <c r="G5151" s="40">
        <f t="shared" si="630"/>
        <v>39465</v>
      </c>
      <c r="H5151">
        <f t="shared" si="631"/>
        <v>3</v>
      </c>
      <c r="I5151" s="38">
        <v>0</v>
      </c>
      <c r="J5151" s="38">
        <v>0.47083333333333338</v>
      </c>
      <c r="N5151">
        <v>50</v>
      </c>
      <c r="O5151">
        <v>9</v>
      </c>
      <c r="P5151">
        <v>4</v>
      </c>
      <c r="Q5151">
        <v>1</v>
      </c>
      <c r="R5151">
        <v>35.6</v>
      </c>
      <c r="S5151">
        <v>0</v>
      </c>
      <c r="T5151">
        <v>14</v>
      </c>
      <c r="W5151" s="41" t="s">
        <v>50</v>
      </c>
      <c r="X5151">
        <v>0</v>
      </c>
      <c r="Y5151">
        <v>1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M5151" t="s">
        <v>2920</v>
      </c>
    </row>
    <row r="5152" spans="1:39" x14ac:dyDescent="0.15">
      <c r="A5152">
        <v>237</v>
      </c>
      <c r="B5152">
        <v>9</v>
      </c>
      <c r="C5152">
        <v>3</v>
      </c>
      <c r="D5152" s="17">
        <v>2004</v>
      </c>
      <c r="E5152" s="17">
        <v>1</v>
      </c>
      <c r="F5152" s="17">
        <v>19</v>
      </c>
      <c r="G5152" s="40">
        <f t="shared" ref="G5152:G5166" si="632">DATE(D5152,E5152,F5152)</f>
        <v>38005</v>
      </c>
      <c r="H5152">
        <f t="shared" ref="H5152:H5166" si="633">INT((G5152-DATE(YEAR(G5152-WEEKDAY(G5152-1)+4),1,3)+WEEKDAY(DATE(YEAR(G5152-WEEKDAY(G5152-1)+4),1,3))+5)/7)</f>
        <v>4</v>
      </c>
      <c r="I5152" s="38">
        <v>0</v>
      </c>
      <c r="J5152" s="38">
        <v>0.34375</v>
      </c>
      <c r="K5152">
        <v>1769</v>
      </c>
      <c r="L5152">
        <v>60</v>
      </c>
      <c r="O5152">
        <v>9</v>
      </c>
      <c r="P5152">
        <v>4</v>
      </c>
      <c r="Q5152">
        <v>1</v>
      </c>
      <c r="T5152">
        <v>2</v>
      </c>
      <c r="W5152" s="41" t="s">
        <v>118</v>
      </c>
      <c r="X5152">
        <v>1</v>
      </c>
      <c r="Y5152">
        <v>0</v>
      </c>
      <c r="Z5152">
        <v>1</v>
      </c>
      <c r="AA5152">
        <v>0</v>
      </c>
      <c r="AB5152">
        <v>0</v>
      </c>
      <c r="AC5152">
        <v>0</v>
      </c>
      <c r="AD5152">
        <v>0</v>
      </c>
      <c r="AE5152">
        <v>1</v>
      </c>
    </row>
    <row r="5153" spans="1:39" x14ac:dyDescent="0.15">
      <c r="A5153">
        <v>251</v>
      </c>
      <c r="B5153">
        <v>9</v>
      </c>
      <c r="C5153">
        <v>3</v>
      </c>
      <c r="D5153" s="17">
        <v>2004</v>
      </c>
      <c r="E5153" s="17">
        <v>1</v>
      </c>
      <c r="F5153" s="17">
        <v>19</v>
      </c>
      <c r="G5153" s="40">
        <f t="shared" si="632"/>
        <v>38005</v>
      </c>
      <c r="H5153">
        <f t="shared" si="633"/>
        <v>4</v>
      </c>
      <c r="I5153" s="38">
        <v>0</v>
      </c>
      <c r="J5153" s="38">
        <v>0.38611111111111113</v>
      </c>
      <c r="K5153">
        <v>4908</v>
      </c>
      <c r="L5153">
        <v>60</v>
      </c>
      <c r="O5153">
        <v>9</v>
      </c>
      <c r="P5153">
        <v>4</v>
      </c>
      <c r="Q5153">
        <v>1</v>
      </c>
      <c r="T5153">
        <v>2</v>
      </c>
      <c r="W5153" s="41" t="s">
        <v>278</v>
      </c>
      <c r="X5153">
        <v>0</v>
      </c>
      <c r="Y5153">
        <v>1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M5153" t="s">
        <v>2920</v>
      </c>
    </row>
    <row r="5154" spans="1:39" x14ac:dyDescent="0.15">
      <c r="A5154">
        <v>239</v>
      </c>
      <c r="B5154">
        <v>9</v>
      </c>
      <c r="C5154">
        <v>3</v>
      </c>
      <c r="D5154" s="19">
        <v>2004</v>
      </c>
      <c r="E5154" s="19">
        <v>1</v>
      </c>
      <c r="F5154" s="19">
        <v>19</v>
      </c>
      <c r="G5154" s="40">
        <f t="shared" si="632"/>
        <v>38005</v>
      </c>
      <c r="H5154">
        <f t="shared" si="633"/>
        <v>4</v>
      </c>
      <c r="I5154" s="38">
        <v>0</v>
      </c>
      <c r="J5154" s="38">
        <v>0.3354166666666667</v>
      </c>
      <c r="K5154">
        <v>1723</v>
      </c>
      <c r="L5154">
        <v>65</v>
      </c>
      <c r="O5154">
        <v>9</v>
      </c>
      <c r="P5154">
        <v>4</v>
      </c>
      <c r="Q5154">
        <v>2</v>
      </c>
      <c r="T5154">
        <v>2</v>
      </c>
      <c r="W5154" s="41" t="s">
        <v>278</v>
      </c>
      <c r="X5154">
        <v>0</v>
      </c>
      <c r="Y5154">
        <v>1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</row>
    <row r="5155" spans="1:39" x14ac:dyDescent="0.15">
      <c r="A5155">
        <v>250</v>
      </c>
      <c r="B5155">
        <v>9</v>
      </c>
      <c r="C5155">
        <v>3</v>
      </c>
      <c r="D5155" s="17">
        <v>2004</v>
      </c>
      <c r="E5155" s="17">
        <v>1</v>
      </c>
      <c r="F5155" s="17">
        <v>19</v>
      </c>
      <c r="G5155" s="40">
        <f t="shared" si="632"/>
        <v>38005</v>
      </c>
      <c r="H5155">
        <f t="shared" si="633"/>
        <v>4</v>
      </c>
      <c r="I5155" s="38">
        <v>0</v>
      </c>
      <c r="J5155" s="38">
        <v>0.38263888888888892</v>
      </c>
      <c r="K5155">
        <v>4907</v>
      </c>
      <c r="L5155">
        <v>70</v>
      </c>
      <c r="O5155">
        <v>9</v>
      </c>
      <c r="P5155">
        <v>4</v>
      </c>
      <c r="Q5155">
        <v>2</v>
      </c>
      <c r="T5155">
        <v>2</v>
      </c>
      <c r="W5155" s="41" t="s">
        <v>50</v>
      </c>
      <c r="X5155">
        <v>0</v>
      </c>
      <c r="Y5155">
        <v>1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</row>
    <row r="5156" spans="1:39" x14ac:dyDescent="0.15">
      <c r="A5156">
        <v>136</v>
      </c>
      <c r="B5156">
        <v>6</v>
      </c>
      <c r="C5156">
        <v>3</v>
      </c>
      <c r="D5156" s="17">
        <v>2004</v>
      </c>
      <c r="E5156" s="17">
        <v>1</v>
      </c>
      <c r="F5156" s="17">
        <v>19</v>
      </c>
      <c r="G5156" s="40">
        <f t="shared" si="632"/>
        <v>38005</v>
      </c>
      <c r="H5156">
        <f t="shared" si="633"/>
        <v>4</v>
      </c>
      <c r="I5156" s="38">
        <v>0</v>
      </c>
      <c r="J5156" s="38">
        <v>0.42708333333333331</v>
      </c>
      <c r="K5156">
        <v>3452</v>
      </c>
      <c r="L5156">
        <v>62</v>
      </c>
      <c r="O5156">
        <v>9</v>
      </c>
      <c r="P5156">
        <v>4</v>
      </c>
      <c r="Q5156">
        <v>2</v>
      </c>
      <c r="W5156" s="41" t="s">
        <v>118</v>
      </c>
      <c r="X5156">
        <v>0</v>
      </c>
      <c r="Y5156">
        <v>1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</row>
    <row r="5157" spans="1:39" x14ac:dyDescent="0.15">
      <c r="A5157">
        <v>147</v>
      </c>
      <c r="B5157">
        <v>6</v>
      </c>
      <c r="C5157">
        <v>3</v>
      </c>
      <c r="D5157" s="17">
        <v>2004</v>
      </c>
      <c r="E5157" s="17">
        <v>1</v>
      </c>
      <c r="F5157" s="17">
        <v>20</v>
      </c>
      <c r="G5157" s="40">
        <f t="shared" si="632"/>
        <v>38006</v>
      </c>
      <c r="H5157">
        <f t="shared" si="633"/>
        <v>4</v>
      </c>
      <c r="I5157" s="38">
        <v>0</v>
      </c>
      <c r="J5157" s="38">
        <v>0.36458333333333331</v>
      </c>
      <c r="K5157">
        <v>4914</v>
      </c>
      <c r="L5157">
        <v>55</v>
      </c>
      <c r="O5157">
        <v>9</v>
      </c>
      <c r="P5157">
        <v>4</v>
      </c>
      <c r="Q5157">
        <v>2</v>
      </c>
      <c r="T5157">
        <v>2</v>
      </c>
      <c r="W5157" s="41" t="s">
        <v>118</v>
      </c>
      <c r="X5157">
        <v>0</v>
      </c>
      <c r="Y5157">
        <v>1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H5157">
        <v>1</v>
      </c>
      <c r="AI5157">
        <v>0</v>
      </c>
      <c r="AJ5157">
        <v>0</v>
      </c>
    </row>
    <row r="5158" spans="1:39" x14ac:dyDescent="0.15">
      <c r="A5158">
        <v>152</v>
      </c>
      <c r="B5158">
        <v>6</v>
      </c>
      <c r="C5158">
        <v>3</v>
      </c>
      <c r="D5158" s="17">
        <v>2004</v>
      </c>
      <c r="E5158" s="17">
        <v>1</v>
      </c>
      <c r="F5158" s="17">
        <v>20</v>
      </c>
      <c r="G5158" s="40">
        <f t="shared" si="632"/>
        <v>38006</v>
      </c>
      <c r="H5158">
        <f t="shared" si="633"/>
        <v>4</v>
      </c>
      <c r="I5158" s="38">
        <v>0</v>
      </c>
      <c r="J5158" s="38">
        <v>0.41875000000000001</v>
      </c>
      <c r="K5158">
        <v>4915</v>
      </c>
      <c r="L5158">
        <v>65</v>
      </c>
      <c r="O5158">
        <v>9</v>
      </c>
      <c r="P5158">
        <v>4</v>
      </c>
      <c r="Q5158">
        <v>2</v>
      </c>
      <c r="T5158">
        <v>2</v>
      </c>
      <c r="W5158" s="41" t="s">
        <v>120</v>
      </c>
      <c r="X5158">
        <v>0</v>
      </c>
      <c r="Y5158">
        <v>1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</row>
    <row r="5159" spans="1:39" x14ac:dyDescent="0.15">
      <c r="A5159">
        <v>140</v>
      </c>
      <c r="B5159">
        <v>6</v>
      </c>
      <c r="C5159">
        <v>3</v>
      </c>
      <c r="D5159" s="19">
        <v>2004</v>
      </c>
      <c r="E5159" s="19">
        <v>1</v>
      </c>
      <c r="F5159" s="19">
        <v>20</v>
      </c>
      <c r="G5159" s="40">
        <f t="shared" si="632"/>
        <v>38006</v>
      </c>
      <c r="H5159">
        <f t="shared" si="633"/>
        <v>4</v>
      </c>
      <c r="I5159" s="38">
        <v>0</v>
      </c>
      <c r="J5159" s="38">
        <v>0.2951388888888889</v>
      </c>
      <c r="K5159">
        <v>4909</v>
      </c>
      <c r="L5159">
        <v>60</v>
      </c>
      <c r="O5159">
        <v>9</v>
      </c>
      <c r="P5159">
        <v>4</v>
      </c>
      <c r="Q5159">
        <v>1</v>
      </c>
      <c r="W5159" s="41" t="s">
        <v>118</v>
      </c>
      <c r="X5159">
        <v>0</v>
      </c>
      <c r="Y5159">
        <v>1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</row>
    <row r="5160" spans="1:39" x14ac:dyDescent="0.15">
      <c r="A5160">
        <v>720</v>
      </c>
      <c r="B5160">
        <v>26</v>
      </c>
      <c r="C5160">
        <v>4</v>
      </c>
      <c r="D5160" s="17">
        <v>2004</v>
      </c>
      <c r="E5160" s="17">
        <v>1</v>
      </c>
      <c r="F5160" s="17">
        <v>24</v>
      </c>
      <c r="G5160" s="40">
        <f t="shared" si="632"/>
        <v>38010</v>
      </c>
      <c r="H5160">
        <f t="shared" si="633"/>
        <v>4</v>
      </c>
      <c r="I5160" s="38">
        <v>0</v>
      </c>
      <c r="J5160" s="38">
        <v>0.36458333333333331</v>
      </c>
      <c r="K5160">
        <v>2911</v>
      </c>
      <c r="L5160">
        <v>55</v>
      </c>
      <c r="O5160">
        <v>9</v>
      </c>
      <c r="P5160">
        <v>4</v>
      </c>
      <c r="Q5160">
        <v>2</v>
      </c>
      <c r="T5160">
        <v>2</v>
      </c>
      <c r="W5160" s="41" t="s">
        <v>118</v>
      </c>
      <c r="X5160">
        <v>0</v>
      </c>
      <c r="Y5160">
        <v>1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</row>
    <row r="5161" spans="1:39" x14ac:dyDescent="0.15">
      <c r="A5161">
        <v>4444</v>
      </c>
      <c r="B5161">
        <v>189</v>
      </c>
      <c r="C5161">
        <v>4</v>
      </c>
      <c r="D5161" s="17">
        <v>2007</v>
      </c>
      <c r="E5161" s="17">
        <v>1</v>
      </c>
      <c r="F5161" s="17">
        <v>22</v>
      </c>
      <c r="G5161" s="40">
        <f t="shared" si="632"/>
        <v>39104</v>
      </c>
      <c r="H5161">
        <f t="shared" si="633"/>
        <v>4</v>
      </c>
      <c r="I5161" s="29">
        <v>0.39097222222222222</v>
      </c>
      <c r="J5161" s="29">
        <v>0.39097222222222222</v>
      </c>
      <c r="N5161">
        <v>50</v>
      </c>
      <c r="O5161">
        <v>9</v>
      </c>
      <c r="P5161">
        <v>4</v>
      </c>
      <c r="Q5161">
        <v>1</v>
      </c>
      <c r="T5161">
        <v>3</v>
      </c>
      <c r="W5161" s="41" t="s">
        <v>120</v>
      </c>
      <c r="X5161">
        <v>1</v>
      </c>
      <c r="Y5161">
        <v>0</v>
      </c>
      <c r="Z5161">
        <v>1</v>
      </c>
      <c r="AA5161">
        <v>0</v>
      </c>
      <c r="AB5161">
        <v>0</v>
      </c>
      <c r="AC5161">
        <v>0</v>
      </c>
      <c r="AD5161">
        <v>0</v>
      </c>
      <c r="AE5161">
        <v>1</v>
      </c>
    </row>
    <row r="5162" spans="1:39" x14ac:dyDescent="0.15">
      <c r="A5162">
        <v>4443</v>
      </c>
      <c r="B5162">
        <v>189</v>
      </c>
      <c r="C5162">
        <v>4</v>
      </c>
      <c r="D5162" s="17">
        <v>2007</v>
      </c>
      <c r="E5162" s="17">
        <v>1</v>
      </c>
      <c r="F5162" s="17">
        <v>22</v>
      </c>
      <c r="G5162" s="40">
        <f t="shared" si="632"/>
        <v>39104</v>
      </c>
      <c r="H5162">
        <f t="shared" si="633"/>
        <v>4</v>
      </c>
      <c r="I5162" s="29">
        <v>0.38472222222222219</v>
      </c>
      <c r="J5162" s="29">
        <v>0.38472222222222224</v>
      </c>
      <c r="N5162">
        <v>54</v>
      </c>
      <c r="O5162">
        <v>9</v>
      </c>
      <c r="P5162">
        <v>4</v>
      </c>
      <c r="Q5162">
        <v>2</v>
      </c>
      <c r="R5162">
        <v>39.700000000000003</v>
      </c>
      <c r="S5162">
        <v>1</v>
      </c>
      <c r="T5162">
        <v>3</v>
      </c>
      <c r="W5162" s="41" t="s">
        <v>278</v>
      </c>
      <c r="X5162">
        <v>1</v>
      </c>
      <c r="Y5162">
        <v>0</v>
      </c>
      <c r="Z5162">
        <v>1</v>
      </c>
      <c r="AA5162">
        <v>0</v>
      </c>
      <c r="AB5162">
        <v>0</v>
      </c>
      <c r="AC5162">
        <v>0</v>
      </c>
      <c r="AD5162">
        <v>0</v>
      </c>
      <c r="AE5162">
        <v>1</v>
      </c>
    </row>
    <row r="5163" spans="1:39" x14ac:dyDescent="0.15">
      <c r="A5163">
        <v>4474</v>
      </c>
      <c r="B5163">
        <v>190</v>
      </c>
      <c r="C5163">
        <v>4</v>
      </c>
      <c r="D5163" s="19">
        <v>2007</v>
      </c>
      <c r="E5163" s="19">
        <v>1</v>
      </c>
      <c r="F5163" s="19">
        <v>25</v>
      </c>
      <c r="G5163" s="40">
        <f t="shared" si="632"/>
        <v>39107</v>
      </c>
      <c r="H5163">
        <f t="shared" si="633"/>
        <v>4</v>
      </c>
      <c r="I5163" s="29">
        <v>0.47569444444444442</v>
      </c>
      <c r="J5163" s="29">
        <v>0.47569444444444442</v>
      </c>
      <c r="K5163">
        <v>1958</v>
      </c>
      <c r="L5163">
        <v>58</v>
      </c>
      <c r="O5163">
        <v>9</v>
      </c>
      <c r="P5163">
        <v>4</v>
      </c>
      <c r="Q5163">
        <v>1</v>
      </c>
      <c r="R5163">
        <v>38.4</v>
      </c>
      <c r="S5163">
        <v>1</v>
      </c>
      <c r="T5163">
        <v>3</v>
      </c>
      <c r="W5163" s="41" t="s">
        <v>118</v>
      </c>
      <c r="X5163">
        <v>3</v>
      </c>
      <c r="Y5163">
        <v>0</v>
      </c>
      <c r="Z5163">
        <v>0</v>
      </c>
      <c r="AA5163">
        <v>0</v>
      </c>
      <c r="AB5163">
        <v>1</v>
      </c>
      <c r="AC5163">
        <v>0</v>
      </c>
      <c r="AD5163">
        <v>0</v>
      </c>
      <c r="AE5163">
        <v>1</v>
      </c>
    </row>
    <row r="5164" spans="1:39" x14ac:dyDescent="0.15">
      <c r="A5164">
        <v>3599</v>
      </c>
      <c r="B5164">
        <v>160</v>
      </c>
      <c r="C5164">
        <v>4</v>
      </c>
      <c r="D5164" s="17">
        <v>2008</v>
      </c>
      <c r="E5164" s="17">
        <v>1</v>
      </c>
      <c r="F5164" s="17">
        <v>21</v>
      </c>
      <c r="G5164" s="40">
        <f t="shared" si="632"/>
        <v>39468</v>
      </c>
      <c r="H5164">
        <f t="shared" si="633"/>
        <v>4</v>
      </c>
      <c r="I5164" s="38">
        <v>0</v>
      </c>
      <c r="J5164" s="38">
        <v>0.39930555555555558</v>
      </c>
      <c r="K5164">
        <v>7866</v>
      </c>
      <c r="N5164">
        <v>50</v>
      </c>
      <c r="O5164">
        <v>9</v>
      </c>
      <c r="P5164">
        <v>4</v>
      </c>
      <c r="Q5164">
        <v>2</v>
      </c>
      <c r="R5164">
        <v>36</v>
      </c>
      <c r="S5164">
        <v>0</v>
      </c>
      <c r="T5164">
        <v>3</v>
      </c>
      <c r="W5164" s="41" t="s">
        <v>118</v>
      </c>
      <c r="X5164">
        <v>0</v>
      </c>
      <c r="Y5164">
        <v>1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</row>
    <row r="5165" spans="1:39" x14ac:dyDescent="0.15">
      <c r="A5165">
        <v>3634</v>
      </c>
      <c r="B5165">
        <v>162</v>
      </c>
      <c r="C5165">
        <v>4</v>
      </c>
      <c r="D5165" s="17">
        <v>2008</v>
      </c>
      <c r="E5165" s="17">
        <v>1</v>
      </c>
      <c r="F5165" s="17">
        <v>23</v>
      </c>
      <c r="G5165" s="40">
        <f t="shared" si="632"/>
        <v>39470</v>
      </c>
      <c r="H5165">
        <f t="shared" si="633"/>
        <v>4</v>
      </c>
      <c r="I5165" s="38">
        <v>0</v>
      </c>
      <c r="J5165" s="38">
        <v>0.45902777777777781</v>
      </c>
      <c r="L5165">
        <v>58</v>
      </c>
      <c r="O5165">
        <v>9</v>
      </c>
      <c r="P5165">
        <v>4</v>
      </c>
      <c r="Q5165">
        <v>1</v>
      </c>
      <c r="R5165">
        <v>35.299999999999997</v>
      </c>
      <c r="S5165">
        <v>0</v>
      </c>
      <c r="T5165">
        <v>3</v>
      </c>
      <c r="W5165" s="41" t="s">
        <v>118</v>
      </c>
      <c r="X5165">
        <v>1</v>
      </c>
      <c r="Y5165">
        <v>0</v>
      </c>
      <c r="Z5165">
        <v>1</v>
      </c>
      <c r="AA5165">
        <v>0</v>
      </c>
      <c r="AB5165">
        <v>0</v>
      </c>
      <c r="AC5165">
        <v>0</v>
      </c>
      <c r="AD5165">
        <v>0</v>
      </c>
      <c r="AE5165">
        <v>1</v>
      </c>
    </row>
    <row r="5166" spans="1:39" x14ac:dyDescent="0.15">
      <c r="A5166">
        <v>3653</v>
      </c>
      <c r="B5166">
        <v>162</v>
      </c>
      <c r="C5166">
        <v>4</v>
      </c>
      <c r="D5166" s="19">
        <v>2008</v>
      </c>
      <c r="E5166" s="19">
        <v>1</v>
      </c>
      <c r="F5166" s="19">
        <v>25</v>
      </c>
      <c r="G5166" s="40">
        <f t="shared" si="632"/>
        <v>39472</v>
      </c>
      <c r="H5166">
        <f t="shared" si="633"/>
        <v>4</v>
      </c>
      <c r="I5166" s="38">
        <v>0</v>
      </c>
      <c r="J5166" s="38">
        <v>0.38611111111111113</v>
      </c>
      <c r="K5166">
        <v>7888</v>
      </c>
      <c r="N5166">
        <v>60</v>
      </c>
      <c r="O5166">
        <v>9</v>
      </c>
      <c r="P5166">
        <v>4</v>
      </c>
      <c r="Q5166">
        <v>2</v>
      </c>
      <c r="T5166">
        <v>30</v>
      </c>
      <c r="W5166" s="41" t="s">
        <v>51</v>
      </c>
      <c r="X5166">
        <v>0</v>
      </c>
      <c r="Y5166">
        <v>1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</row>
    <row r="5167" spans="1:39" x14ac:dyDescent="0.15">
      <c r="A5167">
        <v>322</v>
      </c>
      <c r="B5167">
        <v>12</v>
      </c>
      <c r="C5167">
        <v>4</v>
      </c>
      <c r="D5167" s="17">
        <v>2004</v>
      </c>
      <c r="E5167" s="17">
        <v>1</v>
      </c>
      <c r="F5167" s="17">
        <v>26</v>
      </c>
      <c r="G5167" s="40">
        <f t="shared" ref="G5167:G5185" si="634">DATE(D5167,E5167,F5167)</f>
        <v>38012</v>
      </c>
      <c r="H5167">
        <f t="shared" ref="H5167:H5185" si="635">INT((G5167-DATE(YEAR(G5167-WEEKDAY(G5167-1)+4),1,3)+WEEKDAY(DATE(YEAR(G5167-WEEKDAY(G5167-1)+4),1,3))+5)/7)</f>
        <v>5</v>
      </c>
      <c r="I5167" s="38">
        <v>0</v>
      </c>
      <c r="J5167" s="38">
        <v>0.43402777777777773</v>
      </c>
      <c r="K5167">
        <v>4940</v>
      </c>
      <c r="L5167">
        <v>68</v>
      </c>
      <c r="O5167">
        <v>9</v>
      </c>
      <c r="P5167">
        <v>4</v>
      </c>
      <c r="Q5167">
        <v>2</v>
      </c>
      <c r="T5167">
        <v>2</v>
      </c>
      <c r="W5167" s="41" t="s">
        <v>118</v>
      </c>
      <c r="X5167">
        <v>0</v>
      </c>
      <c r="Y5167">
        <v>1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</row>
    <row r="5168" spans="1:39" x14ac:dyDescent="0.15">
      <c r="A5168">
        <v>111</v>
      </c>
      <c r="B5168">
        <v>5</v>
      </c>
      <c r="C5168">
        <v>4</v>
      </c>
      <c r="D5168" s="17">
        <v>2004</v>
      </c>
      <c r="E5168" s="17">
        <v>1</v>
      </c>
      <c r="F5168" s="17">
        <v>26</v>
      </c>
      <c r="G5168" s="40">
        <f t="shared" si="634"/>
        <v>38012</v>
      </c>
      <c r="H5168">
        <f t="shared" si="635"/>
        <v>5</v>
      </c>
      <c r="I5168" s="38">
        <v>0</v>
      </c>
      <c r="J5168" s="38">
        <v>0.3298611111111111</v>
      </c>
      <c r="K5168">
        <v>362</v>
      </c>
      <c r="L5168">
        <v>70</v>
      </c>
      <c r="O5168">
        <v>9</v>
      </c>
      <c r="P5168">
        <v>4</v>
      </c>
      <c r="Q5168">
        <v>2</v>
      </c>
      <c r="R5168">
        <v>36.700000000000003</v>
      </c>
      <c r="S5168">
        <v>0</v>
      </c>
      <c r="T5168">
        <v>2</v>
      </c>
      <c r="W5168" s="41" t="s">
        <v>278</v>
      </c>
      <c r="X5168">
        <v>1</v>
      </c>
      <c r="Y5168">
        <v>0</v>
      </c>
      <c r="Z5168">
        <v>1</v>
      </c>
      <c r="AA5168">
        <v>0</v>
      </c>
      <c r="AB5168">
        <v>0</v>
      </c>
      <c r="AC5168">
        <v>0</v>
      </c>
      <c r="AD5168">
        <v>0</v>
      </c>
      <c r="AE5168">
        <v>1</v>
      </c>
    </row>
    <row r="5169" spans="1:31" x14ac:dyDescent="0.15">
      <c r="A5169">
        <v>116</v>
      </c>
      <c r="B5169">
        <v>5</v>
      </c>
      <c r="C5169">
        <v>4</v>
      </c>
      <c r="D5169" s="17">
        <v>2004</v>
      </c>
      <c r="E5169" s="17">
        <v>1</v>
      </c>
      <c r="F5169" s="17">
        <v>26</v>
      </c>
      <c r="G5169" s="40">
        <f t="shared" si="634"/>
        <v>38012</v>
      </c>
      <c r="H5169">
        <f t="shared" si="635"/>
        <v>5</v>
      </c>
      <c r="I5169" s="38">
        <v>0</v>
      </c>
      <c r="J5169" s="38">
        <v>0.35694444444444445</v>
      </c>
      <c r="K5169">
        <v>203</v>
      </c>
      <c r="L5169">
        <v>54</v>
      </c>
      <c r="O5169">
        <v>9</v>
      </c>
      <c r="P5169">
        <v>4</v>
      </c>
      <c r="Q5169">
        <v>2</v>
      </c>
      <c r="W5169" s="41" t="s">
        <v>118</v>
      </c>
      <c r="X5169">
        <v>0</v>
      </c>
      <c r="Y5169">
        <v>1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</row>
    <row r="5170" spans="1:31" x14ac:dyDescent="0.15">
      <c r="A5170">
        <v>123</v>
      </c>
      <c r="B5170">
        <v>5</v>
      </c>
      <c r="C5170">
        <v>4</v>
      </c>
      <c r="D5170" s="17">
        <v>2004</v>
      </c>
      <c r="E5170" s="17">
        <v>1</v>
      </c>
      <c r="F5170" s="17">
        <v>26</v>
      </c>
      <c r="G5170" s="40">
        <f t="shared" si="634"/>
        <v>38012</v>
      </c>
      <c r="H5170">
        <f t="shared" si="635"/>
        <v>5</v>
      </c>
      <c r="I5170" s="38">
        <v>0</v>
      </c>
      <c r="J5170" s="38">
        <v>0.3756944444444445</v>
      </c>
      <c r="K5170">
        <v>4934</v>
      </c>
      <c r="L5170">
        <v>65</v>
      </c>
      <c r="O5170">
        <v>9</v>
      </c>
      <c r="P5170">
        <v>4</v>
      </c>
      <c r="Q5170">
        <v>1</v>
      </c>
      <c r="W5170" s="41" t="s">
        <v>118</v>
      </c>
      <c r="X5170">
        <v>0</v>
      </c>
      <c r="Y5170">
        <v>1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</row>
    <row r="5171" spans="1:31" x14ac:dyDescent="0.15">
      <c r="A5171">
        <v>331</v>
      </c>
      <c r="B5171">
        <v>12</v>
      </c>
      <c r="C5171">
        <v>4</v>
      </c>
      <c r="D5171" s="19">
        <v>2004</v>
      </c>
      <c r="E5171" s="19">
        <v>1</v>
      </c>
      <c r="F5171" s="19">
        <v>27</v>
      </c>
      <c r="G5171" s="40">
        <f t="shared" si="634"/>
        <v>38013</v>
      </c>
      <c r="H5171">
        <f t="shared" si="635"/>
        <v>5</v>
      </c>
      <c r="I5171" s="38">
        <v>9</v>
      </c>
      <c r="J5171" s="38">
        <v>9</v>
      </c>
      <c r="L5171">
        <v>50</v>
      </c>
      <c r="O5171">
        <v>9</v>
      </c>
      <c r="P5171">
        <v>4</v>
      </c>
      <c r="Q5171">
        <v>1</v>
      </c>
      <c r="T5171">
        <v>2</v>
      </c>
      <c r="W5171" s="41" t="s">
        <v>118</v>
      </c>
      <c r="X5171">
        <v>0</v>
      </c>
      <c r="Y5171">
        <v>1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</row>
    <row r="5172" spans="1:31" x14ac:dyDescent="0.15">
      <c r="A5172">
        <v>343</v>
      </c>
      <c r="B5172">
        <v>12</v>
      </c>
      <c r="C5172">
        <v>4</v>
      </c>
      <c r="D5172" s="17">
        <v>2004</v>
      </c>
      <c r="E5172" s="17">
        <v>1</v>
      </c>
      <c r="F5172" s="17">
        <v>27</v>
      </c>
      <c r="G5172" s="40">
        <f t="shared" si="634"/>
        <v>38013</v>
      </c>
      <c r="H5172">
        <f t="shared" si="635"/>
        <v>5</v>
      </c>
      <c r="I5172" s="38">
        <v>0</v>
      </c>
      <c r="J5172" s="38">
        <v>0.47083333333333338</v>
      </c>
      <c r="K5172">
        <v>527</v>
      </c>
      <c r="L5172">
        <v>62</v>
      </c>
      <c r="O5172">
        <v>9</v>
      </c>
      <c r="P5172">
        <v>4</v>
      </c>
      <c r="Q5172">
        <v>2</v>
      </c>
      <c r="T5172">
        <v>2</v>
      </c>
      <c r="W5172" s="41" t="s">
        <v>1171</v>
      </c>
      <c r="X5172">
        <v>0</v>
      </c>
      <c r="Y5172">
        <v>1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</row>
    <row r="5173" spans="1:31" x14ac:dyDescent="0.15">
      <c r="A5173">
        <v>19</v>
      </c>
      <c r="B5173">
        <v>1</v>
      </c>
      <c r="C5173">
        <v>5</v>
      </c>
      <c r="D5173" s="17">
        <v>2004</v>
      </c>
      <c r="E5173" s="17">
        <v>1</v>
      </c>
      <c r="F5173" s="17">
        <v>28</v>
      </c>
      <c r="G5173" s="40">
        <f t="shared" si="634"/>
        <v>38014</v>
      </c>
      <c r="H5173">
        <f t="shared" si="635"/>
        <v>5</v>
      </c>
      <c r="I5173" s="38">
        <v>0</v>
      </c>
      <c r="J5173" s="38">
        <v>0.45277777777777778</v>
      </c>
      <c r="K5173">
        <v>133</v>
      </c>
      <c r="L5173">
        <v>61</v>
      </c>
      <c r="O5173">
        <v>9</v>
      </c>
      <c r="P5173">
        <v>4</v>
      </c>
      <c r="Q5173">
        <v>1</v>
      </c>
      <c r="W5173" s="41" t="s">
        <v>118</v>
      </c>
      <c r="X5173">
        <v>1</v>
      </c>
      <c r="Y5173">
        <v>0</v>
      </c>
      <c r="Z5173">
        <v>1</v>
      </c>
      <c r="AA5173">
        <v>0</v>
      </c>
      <c r="AB5173">
        <v>0</v>
      </c>
      <c r="AC5173">
        <v>0</v>
      </c>
      <c r="AD5173">
        <v>0</v>
      </c>
      <c r="AE5173">
        <v>1</v>
      </c>
    </row>
    <row r="5174" spans="1:31" x14ac:dyDescent="0.15">
      <c r="A5174">
        <v>92</v>
      </c>
      <c r="B5174">
        <v>4</v>
      </c>
      <c r="C5174">
        <v>5</v>
      </c>
      <c r="D5174" s="17">
        <v>2004</v>
      </c>
      <c r="E5174" s="17">
        <v>1</v>
      </c>
      <c r="F5174" s="17">
        <v>30</v>
      </c>
      <c r="G5174" s="40">
        <f t="shared" si="634"/>
        <v>38016</v>
      </c>
      <c r="H5174">
        <f t="shared" si="635"/>
        <v>5</v>
      </c>
      <c r="I5174" s="38">
        <v>0</v>
      </c>
      <c r="J5174" s="38">
        <v>0.31597222222222221</v>
      </c>
      <c r="K5174">
        <v>5055</v>
      </c>
      <c r="L5174">
        <v>50</v>
      </c>
      <c r="O5174">
        <v>9</v>
      </c>
      <c r="P5174">
        <v>4</v>
      </c>
      <c r="Q5174">
        <v>1</v>
      </c>
      <c r="R5174">
        <v>36.200000000000003</v>
      </c>
      <c r="S5174">
        <v>0</v>
      </c>
      <c r="T5174">
        <v>2</v>
      </c>
      <c r="W5174" s="41" t="s">
        <v>45</v>
      </c>
      <c r="X5174">
        <v>0</v>
      </c>
      <c r="Y5174">
        <v>1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</row>
    <row r="5175" spans="1:31" x14ac:dyDescent="0.15">
      <c r="A5175">
        <v>95</v>
      </c>
      <c r="B5175">
        <v>4</v>
      </c>
      <c r="C5175">
        <v>5</v>
      </c>
      <c r="D5175" s="17">
        <v>2004</v>
      </c>
      <c r="E5175" s="17">
        <v>1</v>
      </c>
      <c r="F5175" s="17">
        <v>30</v>
      </c>
      <c r="G5175" s="40">
        <f t="shared" si="634"/>
        <v>38016</v>
      </c>
      <c r="H5175">
        <f t="shared" si="635"/>
        <v>5</v>
      </c>
      <c r="I5175" s="38">
        <v>0</v>
      </c>
      <c r="J5175" s="38">
        <v>0.32777777777777778</v>
      </c>
      <c r="K5175">
        <v>4965</v>
      </c>
      <c r="L5175">
        <v>59</v>
      </c>
      <c r="O5175">
        <v>9</v>
      </c>
      <c r="P5175">
        <v>4</v>
      </c>
      <c r="Q5175">
        <v>2</v>
      </c>
      <c r="T5175">
        <v>30</v>
      </c>
      <c r="W5175" s="41" t="s">
        <v>118</v>
      </c>
      <c r="X5175">
        <v>0</v>
      </c>
      <c r="Y5175">
        <v>1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</row>
    <row r="5176" spans="1:31" x14ac:dyDescent="0.15">
      <c r="A5176">
        <v>4490</v>
      </c>
      <c r="B5176">
        <v>191</v>
      </c>
      <c r="C5176">
        <v>5</v>
      </c>
      <c r="D5176" s="17">
        <v>2007</v>
      </c>
      <c r="E5176" s="17">
        <v>1</v>
      </c>
      <c r="F5176" s="17">
        <v>30</v>
      </c>
      <c r="G5176" s="40">
        <f t="shared" si="634"/>
        <v>39112</v>
      </c>
      <c r="H5176">
        <f t="shared" si="635"/>
        <v>5</v>
      </c>
      <c r="I5176" s="29">
        <v>0.36527777777777781</v>
      </c>
      <c r="J5176" s="29">
        <v>0.36527777777777776</v>
      </c>
      <c r="N5176">
        <v>51</v>
      </c>
      <c r="O5176">
        <v>9</v>
      </c>
      <c r="P5176">
        <v>4</v>
      </c>
      <c r="Q5176">
        <v>2</v>
      </c>
      <c r="T5176">
        <v>3</v>
      </c>
      <c r="W5176" s="41" t="s">
        <v>118</v>
      </c>
      <c r="X5176">
        <v>1</v>
      </c>
      <c r="Y5176">
        <v>0</v>
      </c>
      <c r="Z5176">
        <v>1</v>
      </c>
      <c r="AA5176">
        <v>0</v>
      </c>
      <c r="AB5176">
        <v>0</v>
      </c>
      <c r="AC5176">
        <v>0</v>
      </c>
      <c r="AD5176">
        <v>0</v>
      </c>
      <c r="AE5176">
        <v>1</v>
      </c>
    </row>
    <row r="5177" spans="1:31" x14ac:dyDescent="0.15">
      <c r="A5177">
        <v>4497</v>
      </c>
      <c r="B5177">
        <v>191</v>
      </c>
      <c r="C5177">
        <v>5</v>
      </c>
      <c r="D5177" s="17">
        <v>2007</v>
      </c>
      <c r="E5177" s="17">
        <v>1</v>
      </c>
      <c r="F5177" s="17">
        <v>31</v>
      </c>
      <c r="G5177" s="40">
        <f t="shared" si="634"/>
        <v>39113</v>
      </c>
      <c r="H5177">
        <f t="shared" si="635"/>
        <v>5</v>
      </c>
      <c r="I5177" s="29">
        <v>0.375</v>
      </c>
      <c r="J5177" s="29">
        <v>0.375</v>
      </c>
      <c r="K5177">
        <v>7341</v>
      </c>
      <c r="N5177">
        <v>50</v>
      </c>
      <c r="O5177">
        <v>9</v>
      </c>
      <c r="P5177">
        <v>4</v>
      </c>
      <c r="Q5177">
        <v>1</v>
      </c>
      <c r="R5177">
        <v>38.5</v>
      </c>
      <c r="S5177">
        <v>1</v>
      </c>
      <c r="T5177">
        <v>3</v>
      </c>
      <c r="W5177" s="41" t="s">
        <v>50</v>
      </c>
      <c r="X5177">
        <v>3</v>
      </c>
      <c r="Y5177">
        <v>0</v>
      </c>
      <c r="Z5177">
        <v>0</v>
      </c>
      <c r="AA5177">
        <v>0</v>
      </c>
      <c r="AB5177">
        <v>1</v>
      </c>
      <c r="AC5177">
        <v>0</v>
      </c>
      <c r="AD5177">
        <v>0</v>
      </c>
      <c r="AE5177">
        <v>1</v>
      </c>
    </row>
    <row r="5178" spans="1:31" x14ac:dyDescent="0.15">
      <c r="A5178">
        <v>3663</v>
      </c>
      <c r="B5178">
        <v>163</v>
      </c>
      <c r="C5178">
        <v>5</v>
      </c>
      <c r="D5178" s="17">
        <v>2008</v>
      </c>
      <c r="E5178" s="17">
        <v>1</v>
      </c>
      <c r="F5178" s="17">
        <v>28</v>
      </c>
      <c r="G5178" s="40">
        <f t="shared" si="634"/>
        <v>39475</v>
      </c>
      <c r="H5178">
        <f t="shared" si="635"/>
        <v>5</v>
      </c>
      <c r="I5178" s="38">
        <v>0</v>
      </c>
      <c r="J5178" s="38">
        <v>0.35555555555555557</v>
      </c>
      <c r="K5178">
        <v>6274</v>
      </c>
      <c r="N5178">
        <v>50</v>
      </c>
      <c r="O5178">
        <v>9</v>
      </c>
      <c r="P5178">
        <v>4</v>
      </c>
      <c r="Q5178">
        <v>2</v>
      </c>
      <c r="R5178">
        <v>36.9</v>
      </c>
      <c r="S5178">
        <v>0</v>
      </c>
      <c r="T5178">
        <v>3</v>
      </c>
      <c r="W5178" s="41" t="s">
        <v>118</v>
      </c>
      <c r="X5178">
        <v>0</v>
      </c>
      <c r="Y5178">
        <v>1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</row>
    <row r="5179" spans="1:31" x14ac:dyDescent="0.15">
      <c r="A5179">
        <v>3664</v>
      </c>
      <c r="B5179">
        <v>163</v>
      </c>
      <c r="C5179">
        <v>5</v>
      </c>
      <c r="D5179" s="17">
        <v>2008</v>
      </c>
      <c r="E5179" s="17">
        <v>1</v>
      </c>
      <c r="F5179" s="17">
        <v>28</v>
      </c>
      <c r="G5179" s="40">
        <f t="shared" si="634"/>
        <v>39475</v>
      </c>
      <c r="H5179">
        <f t="shared" si="635"/>
        <v>5</v>
      </c>
      <c r="I5179" s="38">
        <v>0</v>
      </c>
      <c r="J5179" s="38">
        <v>0.36388888888888887</v>
      </c>
      <c r="K5179">
        <v>7892</v>
      </c>
      <c r="N5179">
        <v>50</v>
      </c>
      <c r="O5179">
        <v>9</v>
      </c>
      <c r="P5179">
        <v>4</v>
      </c>
      <c r="Q5179">
        <v>2</v>
      </c>
      <c r="T5179">
        <v>3</v>
      </c>
      <c r="W5179" s="41" t="s">
        <v>118</v>
      </c>
      <c r="X5179">
        <v>0</v>
      </c>
      <c r="Y5179">
        <v>1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</row>
    <row r="5180" spans="1:31" x14ac:dyDescent="0.15">
      <c r="A5180">
        <v>3673</v>
      </c>
      <c r="B5180">
        <v>163</v>
      </c>
      <c r="C5180">
        <v>5</v>
      </c>
      <c r="D5180" s="17">
        <v>2008</v>
      </c>
      <c r="E5180" s="17">
        <v>1</v>
      </c>
      <c r="F5180" s="17">
        <v>28</v>
      </c>
      <c r="G5180" s="40">
        <f t="shared" si="634"/>
        <v>39475</v>
      </c>
      <c r="H5180">
        <f t="shared" si="635"/>
        <v>5</v>
      </c>
      <c r="I5180" s="38">
        <v>0</v>
      </c>
      <c r="J5180" s="38">
        <v>0.42708333333333331</v>
      </c>
      <c r="N5180">
        <v>50</v>
      </c>
      <c r="O5180">
        <v>9</v>
      </c>
      <c r="P5180">
        <v>4</v>
      </c>
      <c r="Q5180">
        <v>1</v>
      </c>
      <c r="T5180">
        <v>3</v>
      </c>
      <c r="W5180" s="41" t="s">
        <v>118</v>
      </c>
      <c r="X5180">
        <v>1</v>
      </c>
      <c r="Y5180">
        <v>0</v>
      </c>
      <c r="Z5180">
        <v>1</v>
      </c>
      <c r="AA5180">
        <v>0</v>
      </c>
      <c r="AB5180">
        <v>0</v>
      </c>
      <c r="AC5180">
        <v>0</v>
      </c>
      <c r="AD5180">
        <v>0</v>
      </c>
      <c r="AE5180">
        <v>1</v>
      </c>
    </row>
    <row r="5181" spans="1:31" x14ac:dyDescent="0.15">
      <c r="A5181">
        <v>3662</v>
      </c>
      <c r="B5181">
        <v>163</v>
      </c>
      <c r="C5181">
        <v>5</v>
      </c>
      <c r="D5181" s="17">
        <v>2008</v>
      </c>
      <c r="E5181" s="17">
        <v>1</v>
      </c>
      <c r="F5181" s="17">
        <v>28</v>
      </c>
      <c r="G5181" s="40">
        <f t="shared" si="634"/>
        <v>39475</v>
      </c>
      <c r="H5181">
        <f t="shared" si="635"/>
        <v>5</v>
      </c>
      <c r="I5181" s="38">
        <v>0</v>
      </c>
      <c r="J5181" s="38">
        <v>0.33402777777777781</v>
      </c>
      <c r="K5181">
        <v>6914</v>
      </c>
      <c r="N5181">
        <v>50</v>
      </c>
      <c r="O5181">
        <v>9</v>
      </c>
      <c r="P5181">
        <v>4</v>
      </c>
      <c r="Q5181">
        <v>1</v>
      </c>
      <c r="R5181">
        <v>35.799999999999997</v>
      </c>
      <c r="S5181">
        <v>0</v>
      </c>
      <c r="T5181">
        <v>14</v>
      </c>
      <c r="W5181" s="41" t="s">
        <v>50</v>
      </c>
      <c r="X5181">
        <v>0</v>
      </c>
      <c r="Y5181">
        <v>1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</row>
    <row r="5182" spans="1:31" x14ac:dyDescent="0.15">
      <c r="A5182">
        <v>3688</v>
      </c>
      <c r="B5182">
        <v>163</v>
      </c>
      <c r="C5182">
        <v>5</v>
      </c>
      <c r="D5182" s="17">
        <v>2008</v>
      </c>
      <c r="E5182" s="17">
        <v>1</v>
      </c>
      <c r="F5182" s="17">
        <v>29</v>
      </c>
      <c r="G5182" s="40">
        <f t="shared" si="634"/>
        <v>39476</v>
      </c>
      <c r="H5182">
        <f t="shared" si="635"/>
        <v>5</v>
      </c>
      <c r="I5182" s="38"/>
      <c r="J5182" s="38"/>
      <c r="N5182">
        <v>50</v>
      </c>
      <c r="O5182">
        <v>9</v>
      </c>
      <c r="P5182">
        <v>4</v>
      </c>
      <c r="Q5182">
        <v>2</v>
      </c>
      <c r="R5182">
        <v>38.200000000000003</v>
      </c>
      <c r="S5182">
        <v>1</v>
      </c>
      <c r="T5182">
        <v>3</v>
      </c>
      <c r="W5182" s="41" t="s">
        <v>1989</v>
      </c>
      <c r="X5182">
        <v>0</v>
      </c>
      <c r="Y5182">
        <v>1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</row>
    <row r="5183" spans="1:31" x14ac:dyDescent="0.15">
      <c r="A5183">
        <v>3691</v>
      </c>
      <c r="B5183">
        <v>164</v>
      </c>
      <c r="C5183">
        <v>5</v>
      </c>
      <c r="D5183" s="19">
        <v>2008</v>
      </c>
      <c r="E5183" s="19">
        <v>1</v>
      </c>
      <c r="F5183" s="19">
        <v>29</v>
      </c>
      <c r="G5183" s="40">
        <f t="shared" si="634"/>
        <v>39476</v>
      </c>
      <c r="H5183">
        <f t="shared" si="635"/>
        <v>5</v>
      </c>
      <c r="I5183" s="38">
        <v>0</v>
      </c>
      <c r="J5183" s="38">
        <v>0.49444444444444446</v>
      </c>
      <c r="K5183">
        <v>7901</v>
      </c>
      <c r="N5183">
        <v>50</v>
      </c>
      <c r="O5183">
        <v>9</v>
      </c>
      <c r="P5183">
        <v>4</v>
      </c>
      <c r="Q5183">
        <v>1</v>
      </c>
      <c r="T5183">
        <v>3</v>
      </c>
      <c r="W5183" s="41" t="s">
        <v>118</v>
      </c>
      <c r="X5183">
        <v>0</v>
      </c>
      <c r="Y5183">
        <v>1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</row>
    <row r="5184" spans="1:31" x14ac:dyDescent="0.15">
      <c r="A5184">
        <v>3681</v>
      </c>
      <c r="B5184">
        <v>163</v>
      </c>
      <c r="C5184">
        <v>5</v>
      </c>
      <c r="D5184" s="19">
        <v>2008</v>
      </c>
      <c r="E5184" s="19">
        <v>1</v>
      </c>
      <c r="F5184" s="19">
        <v>29</v>
      </c>
      <c r="G5184" s="40">
        <f t="shared" si="634"/>
        <v>39476</v>
      </c>
      <c r="H5184">
        <f t="shared" si="635"/>
        <v>5</v>
      </c>
      <c r="I5184" s="38">
        <v>0</v>
      </c>
      <c r="J5184" s="38">
        <v>0.3756944444444445</v>
      </c>
      <c r="N5184">
        <v>50</v>
      </c>
      <c r="O5184">
        <v>9</v>
      </c>
      <c r="P5184">
        <v>4</v>
      </c>
      <c r="Q5184">
        <v>1</v>
      </c>
      <c r="W5184" s="41" t="s">
        <v>118</v>
      </c>
      <c r="X5184">
        <v>0</v>
      </c>
      <c r="Y5184">
        <v>1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</row>
    <row r="5185" spans="1:31" x14ac:dyDescent="0.15">
      <c r="A5185">
        <v>3695</v>
      </c>
      <c r="B5185">
        <v>164</v>
      </c>
      <c r="C5185">
        <v>5</v>
      </c>
      <c r="D5185" s="17">
        <v>2008</v>
      </c>
      <c r="E5185" s="17">
        <v>1</v>
      </c>
      <c r="F5185" s="17">
        <v>30</v>
      </c>
      <c r="G5185" s="40">
        <f t="shared" si="634"/>
        <v>39477</v>
      </c>
      <c r="H5185">
        <f t="shared" si="635"/>
        <v>5</v>
      </c>
      <c r="I5185" s="38">
        <v>0</v>
      </c>
      <c r="J5185" s="38">
        <v>0.3576388888888889</v>
      </c>
      <c r="K5185">
        <v>7903</v>
      </c>
      <c r="N5185">
        <v>50</v>
      </c>
      <c r="O5185">
        <v>9</v>
      </c>
      <c r="P5185">
        <v>4</v>
      </c>
      <c r="Q5185">
        <v>2</v>
      </c>
      <c r="R5185">
        <v>36.6</v>
      </c>
      <c r="S5185">
        <v>0</v>
      </c>
      <c r="T5185">
        <v>3</v>
      </c>
      <c r="W5185" s="41" t="s">
        <v>50</v>
      </c>
      <c r="X5185">
        <v>1</v>
      </c>
      <c r="Y5185">
        <v>0</v>
      </c>
      <c r="Z5185">
        <v>1</v>
      </c>
      <c r="AA5185">
        <v>0</v>
      </c>
      <c r="AB5185">
        <v>0</v>
      </c>
      <c r="AC5185">
        <v>0</v>
      </c>
      <c r="AD5185">
        <v>0</v>
      </c>
      <c r="AE5185">
        <v>1</v>
      </c>
    </row>
    <row r="5186" spans="1:31" x14ac:dyDescent="0.15">
      <c r="A5186">
        <v>1244</v>
      </c>
      <c r="B5186">
        <v>44</v>
      </c>
      <c r="C5186">
        <v>5</v>
      </c>
      <c r="D5186" s="17">
        <v>2004</v>
      </c>
      <c r="E5186" s="17">
        <v>2</v>
      </c>
      <c r="F5186" s="17">
        <v>2</v>
      </c>
      <c r="G5186" s="40">
        <f t="shared" ref="G5186:G5201" si="636">DATE(D5186,E5186,F5186)</f>
        <v>38019</v>
      </c>
      <c r="H5186">
        <f t="shared" ref="H5186:H5201" si="637">INT((G5186-DATE(YEAR(G5186-WEEKDAY(G5186-1)+4),1,3)+WEEKDAY(DATE(YEAR(G5186-WEEKDAY(G5186-1)+4),1,3))+5)/7)</f>
        <v>6</v>
      </c>
      <c r="I5186" s="38">
        <v>0</v>
      </c>
      <c r="J5186" s="38">
        <v>0.37638888888888888</v>
      </c>
      <c r="K5186">
        <v>4986</v>
      </c>
      <c r="L5186">
        <v>50</v>
      </c>
      <c r="O5186">
        <v>9</v>
      </c>
      <c r="P5186">
        <v>4</v>
      </c>
      <c r="Q5186">
        <v>1</v>
      </c>
      <c r="T5186">
        <v>2</v>
      </c>
      <c r="W5186" s="41" t="s">
        <v>120</v>
      </c>
      <c r="X5186">
        <v>1</v>
      </c>
      <c r="Y5186">
        <v>0</v>
      </c>
      <c r="Z5186">
        <v>1</v>
      </c>
      <c r="AA5186">
        <v>0</v>
      </c>
      <c r="AB5186">
        <v>0</v>
      </c>
      <c r="AC5186">
        <v>0</v>
      </c>
      <c r="AD5186">
        <v>0</v>
      </c>
      <c r="AE5186">
        <v>1</v>
      </c>
    </row>
    <row r="5187" spans="1:31" x14ac:dyDescent="0.15">
      <c r="A5187">
        <v>1246</v>
      </c>
      <c r="B5187">
        <v>44</v>
      </c>
      <c r="C5187">
        <v>5</v>
      </c>
      <c r="D5187" s="17">
        <v>2004</v>
      </c>
      <c r="E5187" s="17">
        <v>2</v>
      </c>
      <c r="F5187" s="17">
        <v>2</v>
      </c>
      <c r="G5187" s="40">
        <f t="shared" si="636"/>
        <v>38019</v>
      </c>
      <c r="H5187">
        <f t="shared" si="637"/>
        <v>6</v>
      </c>
      <c r="I5187" s="38">
        <v>0</v>
      </c>
      <c r="J5187" s="38">
        <v>0.37708333333333338</v>
      </c>
      <c r="K5187">
        <v>4987</v>
      </c>
      <c r="L5187">
        <v>50</v>
      </c>
      <c r="O5187">
        <v>9</v>
      </c>
      <c r="P5187">
        <v>4</v>
      </c>
      <c r="Q5187">
        <v>1</v>
      </c>
      <c r="T5187">
        <v>2</v>
      </c>
      <c r="W5187" s="41" t="s">
        <v>50</v>
      </c>
      <c r="X5187">
        <v>1</v>
      </c>
      <c r="Y5187">
        <v>0</v>
      </c>
      <c r="Z5187">
        <v>1</v>
      </c>
      <c r="AA5187">
        <v>0</v>
      </c>
      <c r="AB5187">
        <v>0</v>
      </c>
      <c r="AC5187">
        <v>0</v>
      </c>
      <c r="AD5187">
        <v>0</v>
      </c>
      <c r="AE5187">
        <v>1</v>
      </c>
    </row>
    <row r="5188" spans="1:31" x14ac:dyDescent="0.15">
      <c r="A5188">
        <v>1227</v>
      </c>
      <c r="B5188">
        <v>44</v>
      </c>
      <c r="C5188">
        <v>5</v>
      </c>
      <c r="D5188" s="17">
        <v>2004</v>
      </c>
      <c r="E5188" s="17">
        <v>2</v>
      </c>
      <c r="F5188" s="17">
        <v>2</v>
      </c>
      <c r="G5188" s="40">
        <f t="shared" si="636"/>
        <v>38019</v>
      </c>
      <c r="H5188">
        <f t="shared" si="637"/>
        <v>6</v>
      </c>
      <c r="I5188" s="38">
        <v>0</v>
      </c>
      <c r="J5188" s="38">
        <v>0.32916666666666666</v>
      </c>
      <c r="K5188">
        <v>622</v>
      </c>
      <c r="L5188">
        <v>55</v>
      </c>
      <c r="O5188">
        <v>9</v>
      </c>
      <c r="P5188">
        <v>4</v>
      </c>
      <c r="Q5188">
        <v>1</v>
      </c>
      <c r="T5188">
        <v>2</v>
      </c>
      <c r="W5188" s="41" t="s">
        <v>50</v>
      </c>
      <c r="X5188">
        <v>0</v>
      </c>
      <c r="Y5188">
        <v>1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</row>
    <row r="5189" spans="1:31" x14ac:dyDescent="0.15">
      <c r="A5189">
        <v>1247</v>
      </c>
      <c r="B5189">
        <v>44</v>
      </c>
      <c r="C5189">
        <v>5</v>
      </c>
      <c r="D5189" s="17">
        <v>2004</v>
      </c>
      <c r="E5189" s="17">
        <v>2</v>
      </c>
      <c r="F5189" s="17">
        <v>2</v>
      </c>
      <c r="G5189" s="40">
        <f t="shared" si="636"/>
        <v>38019</v>
      </c>
      <c r="H5189">
        <f t="shared" si="637"/>
        <v>6</v>
      </c>
      <c r="I5189" s="38">
        <v>0</v>
      </c>
      <c r="J5189" s="38">
        <v>0.39930555555555558</v>
      </c>
      <c r="L5189">
        <v>55</v>
      </c>
      <c r="O5189">
        <v>9</v>
      </c>
      <c r="P5189">
        <v>4</v>
      </c>
      <c r="Q5189">
        <v>1</v>
      </c>
      <c r="T5189">
        <v>2</v>
      </c>
      <c r="W5189" s="41" t="s">
        <v>49</v>
      </c>
      <c r="X5189">
        <v>4</v>
      </c>
      <c r="Y5189">
        <v>0</v>
      </c>
      <c r="Z5189">
        <v>0</v>
      </c>
      <c r="AA5189">
        <v>0</v>
      </c>
      <c r="AB5189">
        <v>0</v>
      </c>
      <c r="AC5189">
        <v>1</v>
      </c>
      <c r="AD5189">
        <v>0</v>
      </c>
      <c r="AE5189">
        <v>1</v>
      </c>
    </row>
    <row r="5190" spans="1:31" x14ac:dyDescent="0.15">
      <c r="A5190">
        <v>524</v>
      </c>
      <c r="B5190">
        <v>19</v>
      </c>
      <c r="C5190">
        <v>5</v>
      </c>
      <c r="D5190" s="17">
        <v>2004</v>
      </c>
      <c r="E5190" s="17">
        <v>2</v>
      </c>
      <c r="F5190" s="17">
        <v>2</v>
      </c>
      <c r="G5190" s="40">
        <f t="shared" si="636"/>
        <v>38019</v>
      </c>
      <c r="H5190">
        <f t="shared" si="637"/>
        <v>6</v>
      </c>
      <c r="I5190" s="38">
        <v>0</v>
      </c>
      <c r="J5190" s="38">
        <v>0.47361111111111115</v>
      </c>
      <c r="K5190">
        <v>918</v>
      </c>
      <c r="L5190">
        <v>58</v>
      </c>
      <c r="O5190">
        <v>9</v>
      </c>
      <c r="P5190">
        <v>4</v>
      </c>
      <c r="Q5190">
        <v>2</v>
      </c>
      <c r="W5190" s="41" t="s">
        <v>118</v>
      </c>
      <c r="X5190">
        <v>1</v>
      </c>
      <c r="Y5190">
        <v>0</v>
      </c>
      <c r="Z5190">
        <v>1</v>
      </c>
      <c r="AA5190">
        <v>0</v>
      </c>
      <c r="AB5190">
        <v>0</v>
      </c>
      <c r="AC5190">
        <v>0</v>
      </c>
      <c r="AD5190">
        <v>0</v>
      </c>
      <c r="AE5190">
        <v>1</v>
      </c>
    </row>
    <row r="5191" spans="1:31" x14ac:dyDescent="0.15">
      <c r="A5191">
        <v>528</v>
      </c>
      <c r="B5191">
        <v>19</v>
      </c>
      <c r="C5191">
        <v>5</v>
      </c>
      <c r="D5191" s="19">
        <v>2004</v>
      </c>
      <c r="E5191" s="19">
        <v>2</v>
      </c>
      <c r="F5191" s="19">
        <v>3</v>
      </c>
      <c r="G5191" s="40">
        <f t="shared" si="636"/>
        <v>38020</v>
      </c>
      <c r="H5191">
        <f t="shared" si="637"/>
        <v>6</v>
      </c>
      <c r="I5191" s="38">
        <v>0</v>
      </c>
      <c r="J5191" s="38">
        <v>0.32569444444444445</v>
      </c>
      <c r="L5191">
        <v>69</v>
      </c>
      <c r="O5191">
        <v>9</v>
      </c>
      <c r="P5191">
        <v>4</v>
      </c>
      <c r="Q5191">
        <v>2</v>
      </c>
      <c r="T5191">
        <v>2</v>
      </c>
      <c r="W5191" s="41" t="s">
        <v>278</v>
      </c>
      <c r="X5191">
        <v>3</v>
      </c>
      <c r="Y5191">
        <v>0</v>
      </c>
      <c r="Z5191">
        <v>0</v>
      </c>
      <c r="AA5191">
        <v>0</v>
      </c>
      <c r="AB5191">
        <v>1</v>
      </c>
      <c r="AC5191">
        <v>0</v>
      </c>
      <c r="AD5191">
        <v>0</v>
      </c>
      <c r="AE5191">
        <v>1</v>
      </c>
    </row>
    <row r="5192" spans="1:31" x14ac:dyDescent="0.15">
      <c r="A5192">
        <v>540</v>
      </c>
      <c r="B5192">
        <v>19</v>
      </c>
      <c r="C5192">
        <v>5</v>
      </c>
      <c r="D5192" s="17">
        <v>2004</v>
      </c>
      <c r="E5192" s="17">
        <v>2</v>
      </c>
      <c r="F5192" s="17">
        <v>3</v>
      </c>
      <c r="G5192" s="40">
        <f t="shared" si="636"/>
        <v>38020</v>
      </c>
      <c r="H5192">
        <f t="shared" si="637"/>
        <v>6</v>
      </c>
      <c r="I5192" s="38">
        <v>0</v>
      </c>
      <c r="J5192" s="38">
        <v>0.48125000000000001</v>
      </c>
      <c r="K5192">
        <v>234</v>
      </c>
      <c r="L5192">
        <v>60</v>
      </c>
      <c r="O5192">
        <v>9</v>
      </c>
      <c r="P5192">
        <v>4</v>
      </c>
      <c r="Q5192">
        <v>2</v>
      </c>
      <c r="T5192">
        <v>2</v>
      </c>
      <c r="W5192" s="41" t="s">
        <v>176</v>
      </c>
      <c r="X5192">
        <v>0</v>
      </c>
      <c r="Y5192">
        <v>1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</row>
    <row r="5193" spans="1:31" x14ac:dyDescent="0.15">
      <c r="A5193">
        <v>541</v>
      </c>
      <c r="B5193">
        <v>19</v>
      </c>
      <c r="C5193">
        <v>5</v>
      </c>
      <c r="D5193" s="17">
        <v>2004</v>
      </c>
      <c r="E5193" s="17">
        <v>2</v>
      </c>
      <c r="F5193" s="17">
        <v>3</v>
      </c>
      <c r="G5193" s="40">
        <f t="shared" si="636"/>
        <v>38020</v>
      </c>
      <c r="H5193">
        <f t="shared" si="637"/>
        <v>6</v>
      </c>
      <c r="I5193" s="38">
        <v>0</v>
      </c>
      <c r="J5193" s="38">
        <v>0.48819444444444443</v>
      </c>
      <c r="K5193">
        <v>4997</v>
      </c>
      <c r="L5193">
        <v>50</v>
      </c>
      <c r="O5193">
        <v>9</v>
      </c>
      <c r="P5193">
        <v>4</v>
      </c>
      <c r="Q5193">
        <v>1</v>
      </c>
      <c r="R5193">
        <v>35.299999999999997</v>
      </c>
      <c r="S5193">
        <v>0</v>
      </c>
      <c r="T5193">
        <v>2</v>
      </c>
      <c r="W5193" s="41" t="s">
        <v>120</v>
      </c>
      <c r="X5193">
        <v>0</v>
      </c>
      <c r="Y5193">
        <v>1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</row>
    <row r="5194" spans="1:31" x14ac:dyDescent="0.15">
      <c r="A5194">
        <v>542</v>
      </c>
      <c r="B5194">
        <v>19</v>
      </c>
      <c r="C5194">
        <v>6</v>
      </c>
      <c r="D5194" s="17">
        <v>2004</v>
      </c>
      <c r="E5194" s="17">
        <v>2</v>
      </c>
      <c r="F5194" s="17">
        <v>4</v>
      </c>
      <c r="G5194" s="40">
        <f t="shared" si="636"/>
        <v>38021</v>
      </c>
      <c r="H5194">
        <f t="shared" si="637"/>
        <v>6</v>
      </c>
      <c r="I5194" s="38">
        <v>0</v>
      </c>
      <c r="J5194" s="38">
        <v>0.32291666666666669</v>
      </c>
      <c r="K5194">
        <v>4998</v>
      </c>
      <c r="L5194">
        <v>70</v>
      </c>
      <c r="O5194">
        <v>9</v>
      </c>
      <c r="P5194">
        <v>4</v>
      </c>
      <c r="Q5194">
        <v>1</v>
      </c>
      <c r="T5194">
        <v>2</v>
      </c>
      <c r="W5194" s="41" t="s">
        <v>118</v>
      </c>
      <c r="X5194">
        <v>2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0</v>
      </c>
      <c r="AE5194">
        <v>1</v>
      </c>
    </row>
    <row r="5195" spans="1:31" x14ac:dyDescent="0.15">
      <c r="A5195">
        <v>495</v>
      </c>
      <c r="B5195">
        <v>18</v>
      </c>
      <c r="C5195">
        <v>6</v>
      </c>
      <c r="D5195" s="19">
        <v>2004</v>
      </c>
      <c r="E5195" s="19">
        <v>2</v>
      </c>
      <c r="F5195" s="19">
        <v>4</v>
      </c>
      <c r="G5195" s="40">
        <f t="shared" si="636"/>
        <v>38021</v>
      </c>
      <c r="H5195">
        <f t="shared" si="637"/>
        <v>6</v>
      </c>
      <c r="I5195" s="38">
        <v>0</v>
      </c>
      <c r="J5195" s="38">
        <v>0.35902777777777778</v>
      </c>
      <c r="K5195">
        <v>680</v>
      </c>
      <c r="L5195">
        <v>54</v>
      </c>
      <c r="O5195">
        <v>9</v>
      </c>
      <c r="P5195">
        <v>4</v>
      </c>
      <c r="Q5195">
        <v>1</v>
      </c>
      <c r="T5195">
        <v>2</v>
      </c>
      <c r="W5195" s="41" t="s">
        <v>120</v>
      </c>
      <c r="X5195">
        <v>0</v>
      </c>
      <c r="Y5195">
        <v>1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</row>
    <row r="5196" spans="1:31" x14ac:dyDescent="0.15">
      <c r="A5196">
        <v>435</v>
      </c>
      <c r="B5196">
        <v>16</v>
      </c>
      <c r="C5196">
        <v>6</v>
      </c>
      <c r="D5196" s="17">
        <v>2004</v>
      </c>
      <c r="E5196" s="17">
        <v>2</v>
      </c>
      <c r="F5196" s="17">
        <v>5</v>
      </c>
      <c r="G5196" s="40">
        <f t="shared" si="636"/>
        <v>38022</v>
      </c>
      <c r="H5196">
        <f t="shared" si="637"/>
        <v>6</v>
      </c>
      <c r="I5196" s="38">
        <v>0</v>
      </c>
      <c r="J5196" s="38">
        <v>0.46875</v>
      </c>
      <c r="K5196">
        <v>362</v>
      </c>
      <c r="L5196">
        <v>55</v>
      </c>
      <c r="O5196">
        <v>9</v>
      </c>
      <c r="P5196">
        <v>4</v>
      </c>
      <c r="Q5196">
        <v>1</v>
      </c>
      <c r="R5196">
        <v>36.6</v>
      </c>
      <c r="S5196">
        <v>0</v>
      </c>
      <c r="T5196">
        <v>2</v>
      </c>
      <c r="W5196" s="41" t="s">
        <v>278</v>
      </c>
      <c r="X5196">
        <v>1</v>
      </c>
      <c r="Y5196">
        <v>0</v>
      </c>
      <c r="Z5196">
        <v>1</v>
      </c>
      <c r="AA5196">
        <v>0</v>
      </c>
      <c r="AB5196">
        <v>0</v>
      </c>
      <c r="AC5196">
        <v>0</v>
      </c>
      <c r="AD5196">
        <v>0</v>
      </c>
      <c r="AE5196">
        <v>1</v>
      </c>
    </row>
    <row r="5197" spans="1:31" x14ac:dyDescent="0.15">
      <c r="A5197">
        <v>490</v>
      </c>
      <c r="B5197">
        <v>17</v>
      </c>
      <c r="C5197">
        <v>6</v>
      </c>
      <c r="D5197" s="17">
        <v>2004</v>
      </c>
      <c r="E5197" s="17">
        <v>2</v>
      </c>
      <c r="F5197" s="17">
        <v>5</v>
      </c>
      <c r="G5197" s="40">
        <f t="shared" si="636"/>
        <v>38022</v>
      </c>
      <c r="H5197">
        <f t="shared" si="637"/>
        <v>6</v>
      </c>
      <c r="I5197" s="38">
        <v>0</v>
      </c>
      <c r="J5197" s="38">
        <v>0.42708333333333331</v>
      </c>
      <c r="K5197">
        <v>189</v>
      </c>
      <c r="L5197">
        <v>60</v>
      </c>
      <c r="O5197">
        <v>9</v>
      </c>
      <c r="P5197">
        <v>4</v>
      </c>
      <c r="Q5197">
        <v>1</v>
      </c>
      <c r="T5197">
        <v>2</v>
      </c>
      <c r="W5197" s="41" t="s">
        <v>118</v>
      </c>
      <c r="X5197">
        <v>0</v>
      </c>
      <c r="Y5197">
        <v>1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</row>
    <row r="5198" spans="1:31" x14ac:dyDescent="0.15">
      <c r="A5198">
        <v>481</v>
      </c>
      <c r="B5198">
        <v>17</v>
      </c>
      <c r="C5198">
        <v>6</v>
      </c>
      <c r="D5198" s="17">
        <v>2004</v>
      </c>
      <c r="E5198" s="17">
        <v>2</v>
      </c>
      <c r="F5198" s="17">
        <v>5</v>
      </c>
      <c r="G5198" s="40">
        <f t="shared" si="636"/>
        <v>38022</v>
      </c>
      <c r="H5198">
        <f t="shared" si="637"/>
        <v>6</v>
      </c>
      <c r="I5198" s="38">
        <v>9</v>
      </c>
      <c r="J5198" s="38">
        <v>9</v>
      </c>
      <c r="L5198">
        <v>65</v>
      </c>
      <c r="O5198">
        <v>9</v>
      </c>
      <c r="P5198">
        <v>4</v>
      </c>
      <c r="Q5198">
        <v>1</v>
      </c>
      <c r="T5198">
        <v>2</v>
      </c>
      <c r="W5198" s="41" t="s">
        <v>49</v>
      </c>
      <c r="X5198">
        <v>0</v>
      </c>
      <c r="Y5198">
        <v>1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</row>
    <row r="5199" spans="1:31" x14ac:dyDescent="0.15">
      <c r="A5199">
        <v>484</v>
      </c>
      <c r="B5199">
        <v>17</v>
      </c>
      <c r="C5199">
        <v>6</v>
      </c>
      <c r="D5199" s="17">
        <v>2004</v>
      </c>
      <c r="E5199" s="17">
        <v>2</v>
      </c>
      <c r="F5199" s="17">
        <v>5</v>
      </c>
      <c r="G5199" s="40">
        <f t="shared" si="636"/>
        <v>38022</v>
      </c>
      <c r="H5199">
        <f t="shared" si="637"/>
        <v>6</v>
      </c>
      <c r="I5199" s="38">
        <v>0</v>
      </c>
      <c r="J5199" s="38">
        <v>0.39652777777777781</v>
      </c>
      <c r="K5199">
        <v>6020</v>
      </c>
      <c r="L5199">
        <v>70</v>
      </c>
      <c r="O5199">
        <v>9</v>
      </c>
      <c r="P5199">
        <v>4</v>
      </c>
      <c r="Q5199">
        <v>2</v>
      </c>
      <c r="R5199">
        <v>36.200000000000003</v>
      </c>
      <c r="S5199">
        <v>0</v>
      </c>
      <c r="T5199">
        <v>30</v>
      </c>
      <c r="W5199" s="41" t="s">
        <v>22</v>
      </c>
      <c r="X5199">
        <v>0</v>
      </c>
      <c r="Y5199">
        <v>1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</row>
    <row r="5200" spans="1:31" x14ac:dyDescent="0.15">
      <c r="A5200">
        <v>451</v>
      </c>
      <c r="B5200">
        <v>16</v>
      </c>
      <c r="C5200">
        <v>6</v>
      </c>
      <c r="D5200" s="17">
        <v>2004</v>
      </c>
      <c r="E5200" s="17">
        <v>2</v>
      </c>
      <c r="F5200" s="17">
        <v>6</v>
      </c>
      <c r="G5200" s="40">
        <f t="shared" si="636"/>
        <v>38023</v>
      </c>
      <c r="H5200">
        <f t="shared" si="637"/>
        <v>6</v>
      </c>
      <c r="I5200" s="38">
        <v>0</v>
      </c>
      <c r="J5200" s="38">
        <v>0.4152777777777778</v>
      </c>
      <c r="L5200">
        <v>50</v>
      </c>
      <c r="O5200">
        <v>9</v>
      </c>
      <c r="P5200">
        <v>4</v>
      </c>
      <c r="Q5200">
        <v>2</v>
      </c>
      <c r="T5200">
        <v>2</v>
      </c>
      <c r="W5200" s="41" t="s">
        <v>118</v>
      </c>
      <c r="X5200">
        <v>0</v>
      </c>
      <c r="Y5200">
        <v>1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</row>
    <row r="5201" spans="1:39" x14ac:dyDescent="0.15">
      <c r="A5201">
        <v>444</v>
      </c>
      <c r="B5201">
        <v>16</v>
      </c>
      <c r="C5201">
        <v>6</v>
      </c>
      <c r="D5201" s="17">
        <v>2004</v>
      </c>
      <c r="E5201" s="17">
        <v>2</v>
      </c>
      <c r="F5201" s="17">
        <v>6</v>
      </c>
      <c r="G5201" s="40">
        <f t="shared" si="636"/>
        <v>38023</v>
      </c>
      <c r="H5201">
        <f t="shared" si="637"/>
        <v>6</v>
      </c>
      <c r="I5201" s="38">
        <v>0</v>
      </c>
      <c r="J5201" s="38">
        <v>0.3527777777777778</v>
      </c>
      <c r="L5201">
        <v>56</v>
      </c>
      <c r="O5201">
        <v>9</v>
      </c>
      <c r="P5201">
        <v>4</v>
      </c>
      <c r="Q5201">
        <v>2</v>
      </c>
      <c r="T5201">
        <v>2</v>
      </c>
      <c r="W5201" s="41" t="s">
        <v>278</v>
      </c>
      <c r="X5201">
        <v>0</v>
      </c>
      <c r="Y5201">
        <v>1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</row>
    <row r="5202" spans="1:39" x14ac:dyDescent="0.15">
      <c r="A5202">
        <v>454</v>
      </c>
      <c r="B5202">
        <v>16</v>
      </c>
      <c r="C5202">
        <v>6</v>
      </c>
      <c r="D5202" s="17">
        <v>2004</v>
      </c>
      <c r="E5202" s="17">
        <v>2</v>
      </c>
      <c r="F5202" s="17">
        <v>9</v>
      </c>
      <c r="G5202" s="40">
        <f t="shared" ref="G5202:G5212" si="638">DATE(D5202,E5202,F5202)</f>
        <v>38026</v>
      </c>
      <c r="H5202">
        <f t="shared" ref="H5202:H5212" si="639">INT((G5202-DATE(YEAR(G5202-WEEKDAY(G5202-1)+4),1,3)+WEEKDAY(DATE(YEAR(G5202-WEEKDAY(G5202-1)+4),1,3))+5)/7)</f>
        <v>7</v>
      </c>
      <c r="I5202" s="38">
        <v>0</v>
      </c>
      <c r="J5202" s="38">
        <v>0.32222222222222224</v>
      </c>
      <c r="K5202">
        <v>6026</v>
      </c>
      <c r="L5202">
        <v>50</v>
      </c>
      <c r="O5202">
        <v>9</v>
      </c>
      <c r="P5202">
        <v>4</v>
      </c>
      <c r="Q5202">
        <v>1</v>
      </c>
      <c r="T5202">
        <v>2</v>
      </c>
      <c r="W5202" s="41" t="s">
        <v>118</v>
      </c>
      <c r="X5202">
        <v>0</v>
      </c>
      <c r="Y5202">
        <v>1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</row>
    <row r="5203" spans="1:39" x14ac:dyDescent="0.15">
      <c r="A5203">
        <v>464</v>
      </c>
      <c r="B5203">
        <v>16</v>
      </c>
      <c r="C5203">
        <v>6</v>
      </c>
      <c r="D5203" s="19">
        <v>2004</v>
      </c>
      <c r="E5203" s="19">
        <v>2</v>
      </c>
      <c r="F5203" s="19">
        <v>9</v>
      </c>
      <c r="G5203" s="40">
        <f t="shared" si="638"/>
        <v>38026</v>
      </c>
      <c r="H5203">
        <f t="shared" si="639"/>
        <v>7</v>
      </c>
      <c r="I5203" s="38">
        <v>0</v>
      </c>
      <c r="J5203" s="38">
        <v>0.33680555555555558</v>
      </c>
      <c r="K5203">
        <v>4064</v>
      </c>
      <c r="L5203">
        <v>56</v>
      </c>
      <c r="O5203">
        <v>9</v>
      </c>
      <c r="P5203">
        <v>4</v>
      </c>
      <c r="Q5203">
        <v>1</v>
      </c>
      <c r="T5203">
        <v>2</v>
      </c>
      <c r="W5203" s="41" t="s">
        <v>55</v>
      </c>
      <c r="X5203">
        <v>3</v>
      </c>
      <c r="Y5203">
        <v>0</v>
      </c>
      <c r="Z5203">
        <v>0</v>
      </c>
      <c r="AA5203">
        <v>0</v>
      </c>
      <c r="AB5203">
        <v>1</v>
      </c>
      <c r="AC5203">
        <v>0</v>
      </c>
      <c r="AD5203">
        <v>0</v>
      </c>
      <c r="AE5203">
        <v>1</v>
      </c>
      <c r="AM5203" t="s">
        <v>2918</v>
      </c>
    </row>
    <row r="5204" spans="1:39" x14ac:dyDescent="0.15">
      <c r="A5204">
        <v>409</v>
      </c>
      <c r="B5204">
        <v>15</v>
      </c>
      <c r="C5204">
        <v>6</v>
      </c>
      <c r="D5204" s="17">
        <v>2004</v>
      </c>
      <c r="E5204" s="17">
        <v>2</v>
      </c>
      <c r="F5204" s="17">
        <v>9</v>
      </c>
      <c r="G5204" s="40">
        <f t="shared" si="638"/>
        <v>38026</v>
      </c>
      <c r="H5204">
        <f t="shared" si="639"/>
        <v>7</v>
      </c>
      <c r="I5204" s="38">
        <v>0</v>
      </c>
      <c r="J5204" s="38">
        <v>0.39930555555555558</v>
      </c>
      <c r="K5204">
        <v>6030</v>
      </c>
      <c r="L5204">
        <v>70</v>
      </c>
      <c r="O5204">
        <v>9</v>
      </c>
      <c r="P5204">
        <v>4</v>
      </c>
      <c r="Q5204">
        <v>1</v>
      </c>
      <c r="T5204">
        <v>2</v>
      </c>
      <c r="W5204" s="41" t="s">
        <v>118</v>
      </c>
      <c r="X5204">
        <v>1</v>
      </c>
      <c r="Y5204">
        <v>0</v>
      </c>
      <c r="Z5204">
        <v>1</v>
      </c>
      <c r="AA5204">
        <v>0</v>
      </c>
      <c r="AB5204">
        <v>0</v>
      </c>
      <c r="AC5204">
        <v>0</v>
      </c>
      <c r="AD5204">
        <v>0</v>
      </c>
      <c r="AE5204">
        <v>1</v>
      </c>
    </row>
    <row r="5205" spans="1:39" x14ac:dyDescent="0.15">
      <c r="A5205">
        <v>455</v>
      </c>
      <c r="B5205">
        <v>16</v>
      </c>
      <c r="C5205">
        <v>6</v>
      </c>
      <c r="D5205" s="17">
        <v>2004</v>
      </c>
      <c r="E5205" s="17">
        <v>2</v>
      </c>
      <c r="F5205" s="17">
        <v>9</v>
      </c>
      <c r="G5205" s="40">
        <f t="shared" si="638"/>
        <v>38026</v>
      </c>
      <c r="H5205">
        <f t="shared" si="639"/>
        <v>7</v>
      </c>
      <c r="I5205" s="38">
        <v>0</v>
      </c>
      <c r="J5205" s="38">
        <v>0.2951388888888889</v>
      </c>
      <c r="K5205">
        <v>379</v>
      </c>
      <c r="L5205">
        <v>84</v>
      </c>
      <c r="O5205">
        <v>9</v>
      </c>
      <c r="P5205">
        <v>4</v>
      </c>
      <c r="Q5205">
        <v>1</v>
      </c>
      <c r="T5205">
        <v>2</v>
      </c>
      <c r="W5205" s="41" t="s">
        <v>118</v>
      </c>
      <c r="X5205">
        <v>1</v>
      </c>
      <c r="Y5205">
        <v>0</v>
      </c>
      <c r="Z5205">
        <v>1</v>
      </c>
      <c r="AA5205">
        <v>0</v>
      </c>
      <c r="AB5205">
        <v>0</v>
      </c>
      <c r="AC5205">
        <v>0</v>
      </c>
      <c r="AD5205">
        <v>0</v>
      </c>
      <c r="AE5205">
        <v>1</v>
      </c>
    </row>
    <row r="5206" spans="1:39" x14ac:dyDescent="0.15">
      <c r="A5206">
        <v>382</v>
      </c>
      <c r="B5206">
        <v>14</v>
      </c>
      <c r="C5206">
        <v>6</v>
      </c>
      <c r="D5206" s="17">
        <v>2004</v>
      </c>
      <c r="E5206" s="17">
        <v>2</v>
      </c>
      <c r="F5206" s="17">
        <v>10</v>
      </c>
      <c r="G5206" s="40">
        <f t="shared" si="638"/>
        <v>38027</v>
      </c>
      <c r="H5206">
        <f t="shared" si="639"/>
        <v>7</v>
      </c>
      <c r="I5206" s="38">
        <v>0</v>
      </c>
      <c r="J5206" s="38">
        <v>0.37777777777777777</v>
      </c>
      <c r="K5206">
        <v>180</v>
      </c>
      <c r="L5206">
        <v>65</v>
      </c>
      <c r="O5206">
        <v>9</v>
      </c>
      <c r="P5206">
        <v>4</v>
      </c>
      <c r="Q5206">
        <v>2</v>
      </c>
      <c r="T5206">
        <v>2</v>
      </c>
      <c r="W5206" s="41" t="s">
        <v>278</v>
      </c>
      <c r="X5206">
        <v>1</v>
      </c>
      <c r="Y5206">
        <v>0</v>
      </c>
      <c r="Z5206">
        <v>1</v>
      </c>
      <c r="AA5206">
        <v>0</v>
      </c>
      <c r="AB5206">
        <v>0</v>
      </c>
      <c r="AC5206">
        <v>0</v>
      </c>
      <c r="AD5206">
        <v>0</v>
      </c>
      <c r="AE5206">
        <v>1</v>
      </c>
    </row>
    <row r="5207" spans="1:39" x14ac:dyDescent="0.15">
      <c r="A5207">
        <v>381</v>
      </c>
      <c r="B5207">
        <v>14</v>
      </c>
      <c r="C5207">
        <v>6</v>
      </c>
      <c r="D5207" s="17">
        <v>2004</v>
      </c>
      <c r="E5207" s="17">
        <v>2</v>
      </c>
      <c r="F5207" s="17">
        <v>10</v>
      </c>
      <c r="G5207" s="40">
        <f t="shared" si="638"/>
        <v>38027</v>
      </c>
      <c r="H5207">
        <f t="shared" si="639"/>
        <v>7</v>
      </c>
      <c r="I5207" s="38">
        <v>9</v>
      </c>
      <c r="J5207" s="38">
        <v>9</v>
      </c>
      <c r="K5207">
        <v>6043</v>
      </c>
      <c r="L5207">
        <v>50</v>
      </c>
      <c r="O5207">
        <v>9</v>
      </c>
      <c r="P5207">
        <v>4</v>
      </c>
      <c r="Q5207">
        <v>1</v>
      </c>
      <c r="T5207">
        <v>2</v>
      </c>
      <c r="W5207" s="41" t="s">
        <v>118</v>
      </c>
      <c r="X5207">
        <v>0</v>
      </c>
      <c r="Y5207">
        <v>1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</row>
    <row r="5208" spans="1:39" x14ac:dyDescent="0.15">
      <c r="A5208">
        <v>401</v>
      </c>
      <c r="B5208">
        <v>14</v>
      </c>
      <c r="C5208">
        <v>7</v>
      </c>
      <c r="D5208" s="19">
        <v>2004</v>
      </c>
      <c r="E5208" s="19">
        <v>2</v>
      </c>
      <c r="F5208" s="19">
        <v>11</v>
      </c>
      <c r="G5208" s="40">
        <f t="shared" si="638"/>
        <v>38028</v>
      </c>
      <c r="H5208">
        <f t="shared" si="639"/>
        <v>7</v>
      </c>
      <c r="I5208" s="38">
        <v>0</v>
      </c>
      <c r="J5208" s="38">
        <v>0.37083333333333335</v>
      </c>
      <c r="L5208">
        <v>51</v>
      </c>
      <c r="O5208">
        <v>9</v>
      </c>
      <c r="P5208">
        <v>4</v>
      </c>
      <c r="Q5208">
        <v>2</v>
      </c>
      <c r="T5208">
        <v>2</v>
      </c>
      <c r="W5208" s="41" t="s">
        <v>278</v>
      </c>
      <c r="X5208">
        <v>1</v>
      </c>
      <c r="Y5208">
        <v>0</v>
      </c>
      <c r="Z5208">
        <v>1</v>
      </c>
      <c r="AA5208">
        <v>0</v>
      </c>
      <c r="AB5208">
        <v>0</v>
      </c>
      <c r="AC5208">
        <v>0</v>
      </c>
      <c r="AD5208">
        <v>0</v>
      </c>
      <c r="AE5208">
        <v>1</v>
      </c>
    </row>
    <row r="5209" spans="1:39" x14ac:dyDescent="0.15">
      <c r="A5209">
        <v>351</v>
      </c>
      <c r="B5209">
        <v>13</v>
      </c>
      <c r="C5209">
        <v>7</v>
      </c>
      <c r="D5209" s="17">
        <v>2004</v>
      </c>
      <c r="E5209" s="17">
        <v>2</v>
      </c>
      <c r="F5209" s="17">
        <v>11</v>
      </c>
      <c r="G5209" s="40">
        <f t="shared" si="638"/>
        <v>38028</v>
      </c>
      <c r="H5209">
        <f t="shared" si="639"/>
        <v>7</v>
      </c>
      <c r="I5209" s="38">
        <v>0</v>
      </c>
      <c r="J5209" s="38">
        <v>0.41250000000000003</v>
      </c>
      <c r="L5209">
        <v>75</v>
      </c>
      <c r="O5209">
        <v>9</v>
      </c>
      <c r="P5209">
        <v>4</v>
      </c>
      <c r="Q5209">
        <v>1</v>
      </c>
      <c r="T5209">
        <v>2</v>
      </c>
      <c r="W5209" s="41" t="s">
        <v>118</v>
      </c>
      <c r="X5209">
        <v>0</v>
      </c>
      <c r="Y5209">
        <v>1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</row>
    <row r="5210" spans="1:39" x14ac:dyDescent="0.15">
      <c r="A5210">
        <v>675</v>
      </c>
      <c r="B5210">
        <v>24</v>
      </c>
      <c r="C5210">
        <v>7</v>
      </c>
      <c r="D5210" s="17">
        <v>2004</v>
      </c>
      <c r="E5210" s="17">
        <v>2</v>
      </c>
      <c r="F5210" s="17">
        <v>13</v>
      </c>
      <c r="G5210" s="40">
        <f t="shared" si="638"/>
        <v>38030</v>
      </c>
      <c r="H5210">
        <f t="shared" si="639"/>
        <v>7</v>
      </c>
      <c r="I5210" s="38">
        <v>0</v>
      </c>
      <c r="J5210" s="38">
        <v>0.35347222222222219</v>
      </c>
      <c r="K5210">
        <v>6058</v>
      </c>
      <c r="L5210">
        <v>58</v>
      </c>
      <c r="O5210">
        <v>9</v>
      </c>
      <c r="P5210">
        <v>4</v>
      </c>
      <c r="Q5210">
        <v>1</v>
      </c>
      <c r="W5210" s="41" t="s">
        <v>118</v>
      </c>
      <c r="X5210">
        <v>1</v>
      </c>
      <c r="Y5210">
        <v>0</v>
      </c>
      <c r="Z5210">
        <v>1</v>
      </c>
      <c r="AA5210">
        <v>0</v>
      </c>
      <c r="AB5210">
        <v>0</v>
      </c>
      <c r="AC5210">
        <v>0</v>
      </c>
      <c r="AD5210">
        <v>0</v>
      </c>
      <c r="AE5210">
        <v>1</v>
      </c>
    </row>
    <row r="5211" spans="1:39" x14ac:dyDescent="0.15">
      <c r="A5211">
        <v>3757</v>
      </c>
      <c r="B5211">
        <v>166</v>
      </c>
      <c r="C5211">
        <v>7</v>
      </c>
      <c r="D5211" s="17">
        <v>2008</v>
      </c>
      <c r="E5211" s="17">
        <v>2</v>
      </c>
      <c r="F5211" s="17">
        <v>11</v>
      </c>
      <c r="G5211" s="40">
        <f t="shared" si="638"/>
        <v>39489</v>
      </c>
      <c r="H5211">
        <f t="shared" si="639"/>
        <v>7</v>
      </c>
      <c r="I5211" s="38">
        <v>0</v>
      </c>
      <c r="J5211" s="38">
        <v>0.3347222222222222</v>
      </c>
      <c r="K5211">
        <v>7916</v>
      </c>
      <c r="N5211">
        <v>50</v>
      </c>
      <c r="O5211">
        <v>9</v>
      </c>
      <c r="P5211">
        <v>4</v>
      </c>
      <c r="Q5211">
        <v>2</v>
      </c>
      <c r="T5211">
        <v>3</v>
      </c>
      <c r="W5211" s="41" t="s">
        <v>50</v>
      </c>
      <c r="X5211">
        <v>0</v>
      </c>
      <c r="Y5211">
        <v>1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M5211" t="s">
        <v>2920</v>
      </c>
    </row>
    <row r="5212" spans="1:39" x14ac:dyDescent="0.15">
      <c r="A5212">
        <v>3760</v>
      </c>
      <c r="B5212">
        <v>166</v>
      </c>
      <c r="C5212">
        <v>7</v>
      </c>
      <c r="D5212" s="17">
        <v>2008</v>
      </c>
      <c r="E5212" s="17">
        <v>2</v>
      </c>
      <c r="F5212" s="17">
        <v>11</v>
      </c>
      <c r="G5212" s="40">
        <f t="shared" si="638"/>
        <v>39489</v>
      </c>
      <c r="H5212">
        <f t="shared" si="639"/>
        <v>7</v>
      </c>
      <c r="I5212" s="38">
        <v>0</v>
      </c>
      <c r="J5212" s="38">
        <v>0.37152777777777773</v>
      </c>
      <c r="N5212">
        <v>50</v>
      </c>
      <c r="O5212">
        <v>9</v>
      </c>
      <c r="P5212">
        <v>4</v>
      </c>
      <c r="Q5212">
        <v>2</v>
      </c>
      <c r="T5212">
        <v>3</v>
      </c>
      <c r="W5212" s="41" t="s">
        <v>50</v>
      </c>
      <c r="X5212">
        <v>0</v>
      </c>
      <c r="Y5212">
        <v>1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</row>
    <row r="5213" spans="1:39" x14ac:dyDescent="0.15">
      <c r="A5213">
        <v>688</v>
      </c>
      <c r="B5213">
        <v>24</v>
      </c>
      <c r="C5213">
        <v>7</v>
      </c>
      <c r="D5213" s="19">
        <v>2004</v>
      </c>
      <c r="E5213" s="19">
        <v>2</v>
      </c>
      <c r="F5213" s="19">
        <v>16</v>
      </c>
      <c r="G5213" s="40">
        <f t="shared" ref="G5213:G5218" si="640">DATE(D5213,E5213,F5213)</f>
        <v>38033</v>
      </c>
      <c r="H5213">
        <f t="shared" ref="H5213:H5218" si="641">INT((G5213-DATE(YEAR(G5213-WEEKDAY(G5213-1)+4),1,3)+WEEKDAY(DATE(YEAR(G5213-WEEKDAY(G5213-1)+4),1,3))+5)/7)</f>
        <v>8</v>
      </c>
      <c r="I5213" s="38">
        <v>0</v>
      </c>
      <c r="J5213" s="38">
        <v>0.32569444444444445</v>
      </c>
      <c r="K5213">
        <v>4956</v>
      </c>
      <c r="L5213">
        <v>70</v>
      </c>
      <c r="O5213">
        <v>9</v>
      </c>
      <c r="P5213">
        <v>4</v>
      </c>
      <c r="Q5213">
        <v>2</v>
      </c>
      <c r="T5213">
        <v>2</v>
      </c>
      <c r="W5213" s="41" t="s">
        <v>278</v>
      </c>
      <c r="X5213">
        <v>0</v>
      </c>
      <c r="Y5213">
        <v>1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</row>
    <row r="5214" spans="1:39" x14ac:dyDescent="0.15">
      <c r="A5214">
        <v>605</v>
      </c>
      <c r="B5214">
        <v>22</v>
      </c>
      <c r="C5214">
        <v>7</v>
      </c>
      <c r="D5214" s="17">
        <v>2004</v>
      </c>
      <c r="E5214" s="17">
        <v>2</v>
      </c>
      <c r="F5214" s="17">
        <v>17</v>
      </c>
      <c r="G5214" s="40">
        <f t="shared" si="640"/>
        <v>38034</v>
      </c>
      <c r="H5214">
        <f t="shared" si="641"/>
        <v>8</v>
      </c>
      <c r="I5214" s="38">
        <v>0</v>
      </c>
      <c r="J5214" s="38">
        <v>0.41875000000000001</v>
      </c>
      <c r="K5214">
        <v>3230</v>
      </c>
      <c r="L5214">
        <v>60</v>
      </c>
      <c r="O5214">
        <v>9</v>
      </c>
      <c r="P5214">
        <v>4</v>
      </c>
      <c r="Q5214">
        <v>1</v>
      </c>
      <c r="T5214">
        <v>2</v>
      </c>
      <c r="W5214" s="41" t="s">
        <v>118</v>
      </c>
      <c r="X5214">
        <v>2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0</v>
      </c>
      <c r="AE5214">
        <v>1</v>
      </c>
    </row>
    <row r="5215" spans="1:39" x14ac:dyDescent="0.15">
      <c r="A5215">
        <v>631</v>
      </c>
      <c r="B5215">
        <v>22</v>
      </c>
      <c r="C5215">
        <v>8</v>
      </c>
      <c r="D5215" s="17">
        <v>2004</v>
      </c>
      <c r="E5215" s="17">
        <v>2</v>
      </c>
      <c r="F5215" s="17">
        <v>18</v>
      </c>
      <c r="G5215" s="40">
        <f t="shared" si="640"/>
        <v>38035</v>
      </c>
      <c r="H5215">
        <f t="shared" si="641"/>
        <v>8</v>
      </c>
      <c r="I5215" s="38">
        <v>0</v>
      </c>
      <c r="J5215" s="38">
        <v>0.4368055555555555</v>
      </c>
      <c r="K5215">
        <v>5546</v>
      </c>
      <c r="L5215">
        <v>60</v>
      </c>
      <c r="O5215">
        <v>9</v>
      </c>
      <c r="P5215">
        <v>4</v>
      </c>
      <c r="Q5215">
        <v>1</v>
      </c>
      <c r="T5215">
        <v>2</v>
      </c>
      <c r="W5215" s="41" t="s">
        <v>50</v>
      </c>
      <c r="X5215">
        <v>0</v>
      </c>
      <c r="Y5215">
        <v>1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</row>
    <row r="5216" spans="1:39" x14ac:dyDescent="0.15">
      <c r="A5216">
        <v>562</v>
      </c>
      <c r="B5216">
        <v>20</v>
      </c>
      <c r="C5216">
        <v>8</v>
      </c>
      <c r="D5216" s="17">
        <v>2004</v>
      </c>
      <c r="E5216" s="17">
        <v>2</v>
      </c>
      <c r="F5216" s="17">
        <v>20</v>
      </c>
      <c r="G5216" s="40">
        <f t="shared" si="640"/>
        <v>38037</v>
      </c>
      <c r="H5216">
        <f t="shared" si="641"/>
        <v>8</v>
      </c>
      <c r="I5216" s="38">
        <v>0</v>
      </c>
      <c r="J5216" s="38">
        <v>0.40069444444444446</v>
      </c>
      <c r="K5216">
        <v>6098</v>
      </c>
      <c r="L5216">
        <v>56</v>
      </c>
      <c r="O5216">
        <v>9</v>
      </c>
      <c r="P5216">
        <v>4</v>
      </c>
      <c r="Q5216">
        <v>1</v>
      </c>
      <c r="T5216">
        <v>2</v>
      </c>
      <c r="W5216" s="41" t="s">
        <v>118</v>
      </c>
      <c r="X5216">
        <v>0</v>
      </c>
      <c r="Y5216">
        <v>1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</row>
    <row r="5217" spans="1:39" x14ac:dyDescent="0.15">
      <c r="A5217">
        <v>553</v>
      </c>
      <c r="B5217">
        <v>20</v>
      </c>
      <c r="C5217">
        <v>8</v>
      </c>
      <c r="D5217" s="17">
        <v>2004</v>
      </c>
      <c r="E5217" s="17">
        <v>2</v>
      </c>
      <c r="F5217" s="17">
        <v>20</v>
      </c>
      <c r="G5217" s="40">
        <f t="shared" si="640"/>
        <v>38037</v>
      </c>
      <c r="H5217">
        <f t="shared" si="641"/>
        <v>8</v>
      </c>
      <c r="I5217" s="38">
        <v>0</v>
      </c>
      <c r="J5217" s="38">
        <v>0.3520833333333333</v>
      </c>
      <c r="K5217">
        <v>1729</v>
      </c>
      <c r="L5217">
        <v>61</v>
      </c>
      <c r="O5217">
        <v>9</v>
      </c>
      <c r="P5217">
        <v>4</v>
      </c>
      <c r="Q5217">
        <v>1</v>
      </c>
      <c r="T5217">
        <v>2</v>
      </c>
      <c r="W5217" s="41" t="s">
        <v>118</v>
      </c>
      <c r="X5217">
        <v>0</v>
      </c>
      <c r="Y5217">
        <v>1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</row>
    <row r="5218" spans="1:39" x14ac:dyDescent="0.15">
      <c r="A5218">
        <v>3850</v>
      </c>
      <c r="B5218">
        <v>169</v>
      </c>
      <c r="C5218">
        <v>8</v>
      </c>
      <c r="D5218" s="17">
        <v>2009</v>
      </c>
      <c r="E5218" s="17">
        <v>2</v>
      </c>
      <c r="F5218" s="17">
        <v>19</v>
      </c>
      <c r="G5218" s="40">
        <f t="shared" si="640"/>
        <v>39863</v>
      </c>
      <c r="H5218">
        <f t="shared" si="641"/>
        <v>8</v>
      </c>
      <c r="I5218" s="38">
        <v>0</v>
      </c>
      <c r="J5218" s="38">
        <v>0.33055555555555555</v>
      </c>
      <c r="K5218">
        <v>540</v>
      </c>
      <c r="N5218">
        <v>50</v>
      </c>
      <c r="O5218">
        <v>9</v>
      </c>
      <c r="P5218">
        <v>4</v>
      </c>
      <c r="Q5218">
        <v>2</v>
      </c>
      <c r="R5218">
        <v>37</v>
      </c>
      <c r="S5218">
        <v>0</v>
      </c>
      <c r="T5218">
        <v>4</v>
      </c>
      <c r="W5218" s="41" t="s">
        <v>118</v>
      </c>
      <c r="X5218">
        <v>0</v>
      </c>
      <c r="Y5218">
        <v>1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</row>
    <row r="5219" spans="1:39" x14ac:dyDescent="0.15">
      <c r="A5219">
        <v>702</v>
      </c>
      <c r="B5219">
        <v>25</v>
      </c>
      <c r="C5219">
        <v>8</v>
      </c>
      <c r="D5219" s="17">
        <v>2004</v>
      </c>
      <c r="E5219" s="17">
        <v>2</v>
      </c>
      <c r="F5219" s="17">
        <v>23</v>
      </c>
      <c r="G5219" s="40">
        <f t="shared" ref="G5219:G5230" si="642">DATE(D5219,E5219,F5219)</f>
        <v>38040</v>
      </c>
      <c r="H5219">
        <f t="shared" ref="H5219:H5230" si="643">INT((G5219-DATE(YEAR(G5219-WEEKDAY(G5219-1)+4),1,3)+WEEKDAY(DATE(YEAR(G5219-WEEKDAY(G5219-1)+4),1,3))+5)/7)</f>
        <v>9</v>
      </c>
      <c r="I5219" s="38">
        <v>0</v>
      </c>
      <c r="J5219" s="38">
        <v>0.38750000000000001</v>
      </c>
      <c r="K5219">
        <v>4762</v>
      </c>
      <c r="L5219">
        <v>50</v>
      </c>
      <c r="O5219">
        <v>9</v>
      </c>
      <c r="P5219">
        <v>4</v>
      </c>
      <c r="Q5219">
        <v>1</v>
      </c>
      <c r="R5219">
        <v>35.799999999999997</v>
      </c>
      <c r="S5219">
        <v>0</v>
      </c>
      <c r="T5219">
        <v>2</v>
      </c>
      <c r="W5219" s="41" t="s">
        <v>278</v>
      </c>
      <c r="X5219">
        <v>0</v>
      </c>
      <c r="Y5219">
        <v>1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M5219" t="s">
        <v>2920</v>
      </c>
    </row>
    <row r="5220" spans="1:39" x14ac:dyDescent="0.15">
      <c r="A5220">
        <v>570</v>
      </c>
      <c r="B5220">
        <v>20</v>
      </c>
      <c r="C5220">
        <v>8</v>
      </c>
      <c r="D5220" s="19">
        <v>2004</v>
      </c>
      <c r="E5220" s="19">
        <v>2</v>
      </c>
      <c r="F5220" s="19">
        <v>23</v>
      </c>
      <c r="G5220" s="40">
        <f t="shared" si="642"/>
        <v>38040</v>
      </c>
      <c r="H5220">
        <f t="shared" si="643"/>
        <v>9</v>
      </c>
      <c r="I5220" s="38">
        <v>0</v>
      </c>
      <c r="J5220" s="38">
        <v>0.32291666666666669</v>
      </c>
      <c r="L5220">
        <v>56</v>
      </c>
      <c r="O5220">
        <v>9</v>
      </c>
      <c r="P5220">
        <v>4</v>
      </c>
      <c r="Q5220">
        <v>1</v>
      </c>
      <c r="R5220">
        <v>38.4</v>
      </c>
      <c r="S5220">
        <v>1</v>
      </c>
      <c r="T5220">
        <v>2</v>
      </c>
      <c r="W5220" s="41" t="s">
        <v>118</v>
      </c>
      <c r="X5220">
        <v>0</v>
      </c>
      <c r="Y5220">
        <v>1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</row>
    <row r="5221" spans="1:39" x14ac:dyDescent="0.15">
      <c r="A5221">
        <v>707</v>
      </c>
      <c r="B5221">
        <v>25</v>
      </c>
      <c r="C5221">
        <v>8</v>
      </c>
      <c r="D5221" s="17">
        <v>2004</v>
      </c>
      <c r="E5221" s="17">
        <v>2</v>
      </c>
      <c r="F5221" s="17">
        <v>23</v>
      </c>
      <c r="G5221" s="40">
        <f t="shared" si="642"/>
        <v>38040</v>
      </c>
      <c r="H5221">
        <f t="shared" si="643"/>
        <v>9</v>
      </c>
      <c r="I5221" s="38">
        <v>0</v>
      </c>
      <c r="J5221" s="38">
        <v>0.39930555555555558</v>
      </c>
      <c r="K5221">
        <v>4455</v>
      </c>
      <c r="L5221">
        <v>54</v>
      </c>
      <c r="O5221">
        <v>9</v>
      </c>
      <c r="P5221">
        <v>4</v>
      </c>
      <c r="Q5221">
        <v>2</v>
      </c>
      <c r="R5221">
        <v>35.700000000000003</v>
      </c>
      <c r="S5221">
        <v>0</v>
      </c>
      <c r="T5221">
        <v>2</v>
      </c>
      <c r="W5221" s="41" t="s">
        <v>118</v>
      </c>
      <c r="X5221">
        <v>1</v>
      </c>
      <c r="Y5221">
        <v>0</v>
      </c>
      <c r="Z5221">
        <v>1</v>
      </c>
      <c r="AA5221">
        <v>0</v>
      </c>
      <c r="AB5221">
        <v>0</v>
      </c>
      <c r="AC5221">
        <v>0</v>
      </c>
      <c r="AD5221">
        <v>0</v>
      </c>
      <c r="AE5221">
        <v>1</v>
      </c>
    </row>
    <row r="5222" spans="1:39" x14ac:dyDescent="0.15">
      <c r="A5222">
        <v>1209</v>
      </c>
      <c r="B5222">
        <v>43</v>
      </c>
      <c r="C5222">
        <v>9</v>
      </c>
      <c r="D5222" s="17">
        <v>2004</v>
      </c>
      <c r="E5222" s="17">
        <v>2</v>
      </c>
      <c r="F5222" s="17">
        <v>26</v>
      </c>
      <c r="G5222" s="40">
        <f t="shared" si="642"/>
        <v>38043</v>
      </c>
      <c r="H5222">
        <f t="shared" si="643"/>
        <v>9</v>
      </c>
      <c r="I5222" s="38">
        <v>0</v>
      </c>
      <c r="J5222" s="38">
        <v>0.46666666666666662</v>
      </c>
      <c r="K5222">
        <v>640</v>
      </c>
      <c r="L5222">
        <v>51</v>
      </c>
      <c r="O5222">
        <v>9</v>
      </c>
      <c r="P5222">
        <v>4</v>
      </c>
      <c r="Q5222">
        <v>1</v>
      </c>
      <c r="T5222">
        <v>2</v>
      </c>
      <c r="W5222" s="41" t="s">
        <v>118</v>
      </c>
      <c r="X5222">
        <v>0</v>
      </c>
      <c r="Y5222">
        <v>1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</row>
    <row r="5223" spans="1:39" x14ac:dyDescent="0.15">
      <c r="A5223">
        <v>1211</v>
      </c>
      <c r="B5223">
        <v>43</v>
      </c>
      <c r="C5223">
        <v>9</v>
      </c>
      <c r="D5223" s="17">
        <v>2004</v>
      </c>
      <c r="E5223" s="17">
        <v>2</v>
      </c>
      <c r="F5223" s="17">
        <v>26</v>
      </c>
      <c r="G5223" s="40">
        <f t="shared" si="642"/>
        <v>38043</v>
      </c>
      <c r="H5223">
        <f t="shared" si="643"/>
        <v>9</v>
      </c>
      <c r="I5223" s="38">
        <v>0</v>
      </c>
      <c r="J5223" s="38">
        <v>0.47569444444444442</v>
      </c>
      <c r="K5223">
        <v>6124</v>
      </c>
      <c r="L5223">
        <v>51</v>
      </c>
      <c r="O5223">
        <v>9</v>
      </c>
      <c r="P5223">
        <v>4</v>
      </c>
      <c r="Q5223">
        <v>1</v>
      </c>
      <c r="T5223" s="2">
        <v>2</v>
      </c>
      <c r="U5223" s="2"/>
      <c r="W5223" s="41" t="s">
        <v>222</v>
      </c>
      <c r="X5223">
        <v>1</v>
      </c>
      <c r="Y5223">
        <v>0</v>
      </c>
      <c r="Z5223">
        <v>1</v>
      </c>
      <c r="AA5223">
        <v>0</v>
      </c>
      <c r="AB5223">
        <v>0</v>
      </c>
      <c r="AC5223">
        <v>0</v>
      </c>
      <c r="AD5223">
        <v>0</v>
      </c>
      <c r="AE5223">
        <v>1</v>
      </c>
    </row>
    <row r="5224" spans="1:39" x14ac:dyDescent="0.15">
      <c r="A5224">
        <v>1199</v>
      </c>
      <c r="B5224">
        <v>42</v>
      </c>
      <c r="C5224">
        <v>9</v>
      </c>
      <c r="D5224" s="17">
        <v>2004</v>
      </c>
      <c r="E5224" s="17">
        <v>2</v>
      </c>
      <c r="F5224" s="17">
        <v>26</v>
      </c>
      <c r="G5224" s="40">
        <f t="shared" si="642"/>
        <v>38043</v>
      </c>
      <c r="H5224">
        <f t="shared" si="643"/>
        <v>9</v>
      </c>
      <c r="I5224" s="38">
        <v>0</v>
      </c>
      <c r="J5224" s="38">
        <v>0.4055555555555555</v>
      </c>
      <c r="K5224">
        <v>3251</v>
      </c>
      <c r="L5224">
        <v>52</v>
      </c>
      <c r="O5224">
        <v>9</v>
      </c>
      <c r="P5224">
        <v>4</v>
      </c>
      <c r="Q5224">
        <v>2</v>
      </c>
      <c r="T5224" s="2">
        <v>2</v>
      </c>
      <c r="U5224" s="2"/>
      <c r="W5224" s="41" t="s">
        <v>118</v>
      </c>
      <c r="X5224">
        <v>0</v>
      </c>
      <c r="Y5224">
        <v>1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</row>
    <row r="5225" spans="1:39" x14ac:dyDescent="0.15">
      <c r="A5225">
        <v>1195</v>
      </c>
      <c r="B5225">
        <v>42</v>
      </c>
      <c r="C5225">
        <v>9</v>
      </c>
      <c r="D5225" s="17">
        <v>2004</v>
      </c>
      <c r="E5225" s="17">
        <v>2</v>
      </c>
      <c r="F5225" s="17">
        <v>26</v>
      </c>
      <c r="G5225" s="40">
        <f t="shared" si="642"/>
        <v>38043</v>
      </c>
      <c r="H5225">
        <f t="shared" si="643"/>
        <v>9</v>
      </c>
      <c r="I5225" s="38">
        <v>0</v>
      </c>
      <c r="J5225" s="38">
        <v>0.36249999999999999</v>
      </c>
      <c r="K5225">
        <v>746</v>
      </c>
      <c r="L5225">
        <v>55</v>
      </c>
      <c r="O5225">
        <v>9</v>
      </c>
      <c r="P5225">
        <v>4</v>
      </c>
      <c r="Q5225">
        <v>1</v>
      </c>
      <c r="T5225">
        <v>2</v>
      </c>
      <c r="W5225" s="41" t="s">
        <v>49</v>
      </c>
      <c r="X5225">
        <v>0</v>
      </c>
      <c r="Y5225">
        <v>1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</row>
    <row r="5226" spans="1:39" x14ac:dyDescent="0.15">
      <c r="A5226">
        <v>1206</v>
      </c>
      <c r="B5226">
        <v>43</v>
      </c>
      <c r="C5226">
        <v>9</v>
      </c>
      <c r="D5226" s="19">
        <v>2004</v>
      </c>
      <c r="E5226" s="19">
        <v>2</v>
      </c>
      <c r="F5226" s="19">
        <v>26</v>
      </c>
      <c r="G5226" s="40">
        <f t="shared" si="642"/>
        <v>38043</v>
      </c>
      <c r="H5226">
        <f t="shared" si="643"/>
        <v>9</v>
      </c>
      <c r="I5226" s="38">
        <v>0</v>
      </c>
      <c r="J5226" s="38">
        <v>0.45416666666666666</v>
      </c>
      <c r="K5226">
        <v>6120</v>
      </c>
      <c r="L5226">
        <v>70</v>
      </c>
      <c r="O5226">
        <v>9</v>
      </c>
      <c r="P5226">
        <v>4</v>
      </c>
      <c r="Q5226">
        <v>1</v>
      </c>
      <c r="T5226">
        <v>2</v>
      </c>
      <c r="W5226" s="41" t="s">
        <v>118</v>
      </c>
      <c r="X5226">
        <v>0</v>
      </c>
      <c r="Y5226">
        <v>1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</row>
    <row r="5227" spans="1:39" x14ac:dyDescent="0.15">
      <c r="A5227">
        <v>1205</v>
      </c>
      <c r="B5227">
        <v>42</v>
      </c>
      <c r="C5227">
        <v>9</v>
      </c>
      <c r="D5227" s="17">
        <v>2004</v>
      </c>
      <c r="E5227" s="17">
        <v>2</v>
      </c>
      <c r="F5227" s="17">
        <v>26</v>
      </c>
      <c r="G5227" s="40">
        <f t="shared" si="642"/>
        <v>38043</v>
      </c>
      <c r="H5227">
        <f t="shared" si="643"/>
        <v>9</v>
      </c>
      <c r="I5227" s="38">
        <v>0</v>
      </c>
      <c r="J5227" s="38">
        <v>0.43958333333333338</v>
      </c>
      <c r="K5227">
        <v>73</v>
      </c>
      <c r="L5227">
        <v>74</v>
      </c>
      <c r="O5227">
        <v>9</v>
      </c>
      <c r="P5227">
        <v>4</v>
      </c>
      <c r="Q5227">
        <v>2</v>
      </c>
      <c r="R5227">
        <v>35.6</v>
      </c>
      <c r="S5227">
        <v>0</v>
      </c>
      <c r="T5227">
        <v>2</v>
      </c>
      <c r="W5227" s="41" t="s">
        <v>118</v>
      </c>
      <c r="X5227">
        <v>0</v>
      </c>
      <c r="Y5227">
        <v>1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</row>
    <row r="5228" spans="1:39" x14ac:dyDescent="0.15">
      <c r="A5228">
        <v>1197</v>
      </c>
      <c r="B5228">
        <v>42</v>
      </c>
      <c r="C5228">
        <v>9</v>
      </c>
      <c r="D5228" s="17">
        <v>2004</v>
      </c>
      <c r="E5228" s="17">
        <v>2</v>
      </c>
      <c r="F5228" s="17">
        <v>26</v>
      </c>
      <c r="G5228" s="40">
        <f t="shared" si="642"/>
        <v>38043</v>
      </c>
      <c r="H5228">
        <f t="shared" si="643"/>
        <v>9</v>
      </c>
      <c r="I5228" s="38">
        <v>0</v>
      </c>
      <c r="J5228" s="38">
        <v>0.37916666666666665</v>
      </c>
      <c r="K5228">
        <v>6115</v>
      </c>
      <c r="L5228">
        <v>54</v>
      </c>
      <c r="O5228">
        <v>9</v>
      </c>
      <c r="P5228">
        <v>4</v>
      </c>
      <c r="Q5228">
        <v>2</v>
      </c>
      <c r="R5228">
        <v>36</v>
      </c>
      <c r="S5228">
        <v>0</v>
      </c>
      <c r="W5228" s="41" t="s">
        <v>118</v>
      </c>
      <c r="X5228">
        <v>0</v>
      </c>
      <c r="Y5228">
        <v>1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</row>
    <row r="5229" spans="1:39" x14ac:dyDescent="0.15">
      <c r="A5229">
        <v>1217</v>
      </c>
      <c r="B5229">
        <v>43</v>
      </c>
      <c r="C5229">
        <v>9</v>
      </c>
      <c r="D5229" s="17">
        <v>2004</v>
      </c>
      <c r="E5229" s="17">
        <v>2</v>
      </c>
      <c r="F5229" s="17">
        <v>27</v>
      </c>
      <c r="G5229" s="40">
        <f t="shared" si="642"/>
        <v>38044</v>
      </c>
      <c r="H5229">
        <f t="shared" si="643"/>
        <v>9</v>
      </c>
      <c r="I5229" s="38">
        <v>0</v>
      </c>
      <c r="J5229" s="38">
        <v>0.35138888888888892</v>
      </c>
      <c r="K5229">
        <v>745</v>
      </c>
      <c r="L5229">
        <v>63</v>
      </c>
      <c r="O5229">
        <v>9</v>
      </c>
      <c r="P5229">
        <v>4</v>
      </c>
      <c r="Q5229">
        <v>1</v>
      </c>
      <c r="X5229">
        <v>0</v>
      </c>
      <c r="Y5229">
        <v>1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</row>
    <row r="5230" spans="1:39" x14ac:dyDescent="0.15">
      <c r="A5230">
        <v>1218</v>
      </c>
      <c r="B5230">
        <v>43</v>
      </c>
      <c r="C5230">
        <v>9</v>
      </c>
      <c r="D5230" s="17">
        <v>2004</v>
      </c>
      <c r="E5230" s="17">
        <v>2</v>
      </c>
      <c r="F5230" s="17">
        <v>27</v>
      </c>
      <c r="G5230" s="40">
        <f t="shared" si="642"/>
        <v>38044</v>
      </c>
      <c r="H5230">
        <f t="shared" si="643"/>
        <v>9</v>
      </c>
      <c r="I5230" s="38">
        <v>0</v>
      </c>
      <c r="J5230" s="38">
        <v>0.36249999999999999</v>
      </c>
      <c r="K5230">
        <v>6127</v>
      </c>
      <c r="L5230">
        <v>70</v>
      </c>
      <c r="O5230">
        <v>9</v>
      </c>
      <c r="P5230">
        <v>4</v>
      </c>
      <c r="Q5230">
        <v>2</v>
      </c>
      <c r="W5230" s="41" t="s">
        <v>278</v>
      </c>
      <c r="X5230">
        <v>0</v>
      </c>
      <c r="Y5230">
        <v>1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</row>
    <row r="5231" spans="1:39" x14ac:dyDescent="0.15">
      <c r="A5231">
        <v>5553</v>
      </c>
      <c r="B5231">
        <v>226</v>
      </c>
      <c r="C5231">
        <v>10</v>
      </c>
      <c r="D5231" s="17">
        <v>2008</v>
      </c>
      <c r="E5231" s="17">
        <v>3</v>
      </c>
      <c r="F5231" s="17">
        <v>6</v>
      </c>
      <c r="G5231" s="40">
        <f>DATE(D5231,E5231,F5231)</f>
        <v>39513</v>
      </c>
      <c r="H5231">
        <f>INT((G5231-DATE(YEAR(G5231-WEEKDAY(G5231-1)+4),1,3)+WEEKDAY(DATE(YEAR(G5231-WEEKDAY(G5231-1)+4),1,3))+5)/7)</f>
        <v>10</v>
      </c>
      <c r="I5231" s="29">
        <v>0.37152777777777773</v>
      </c>
      <c r="J5231" s="29">
        <v>0.37152777777777779</v>
      </c>
      <c r="N5231">
        <v>50</v>
      </c>
      <c r="O5231">
        <v>9</v>
      </c>
      <c r="P5231">
        <v>4</v>
      </c>
      <c r="Q5231">
        <v>2</v>
      </c>
      <c r="R5231">
        <v>35.799999999999997</v>
      </c>
      <c r="S5231">
        <v>0</v>
      </c>
      <c r="W5231" s="41" t="s">
        <v>118</v>
      </c>
      <c r="X5231">
        <v>1</v>
      </c>
      <c r="Y5231">
        <v>0</v>
      </c>
      <c r="Z5231">
        <v>1</v>
      </c>
      <c r="AA5231">
        <v>0</v>
      </c>
      <c r="AB5231">
        <v>0</v>
      </c>
      <c r="AC5231">
        <v>0</v>
      </c>
      <c r="AD5231">
        <v>0</v>
      </c>
      <c r="AE5231">
        <v>1</v>
      </c>
      <c r="AH5231">
        <v>0</v>
      </c>
      <c r="AI5231">
        <v>1</v>
      </c>
      <c r="AJ5231">
        <v>1</v>
      </c>
    </row>
    <row r="5232" spans="1:39" x14ac:dyDescent="0.15">
      <c r="A5232">
        <v>1005</v>
      </c>
      <c r="B5232">
        <v>35</v>
      </c>
      <c r="C5232">
        <v>10</v>
      </c>
      <c r="D5232" s="17">
        <v>2004</v>
      </c>
      <c r="E5232" s="17">
        <v>3</v>
      </c>
      <c r="F5232" s="17">
        <v>8</v>
      </c>
      <c r="G5232" s="40">
        <f t="shared" ref="G5232:G5240" si="644">DATE(D5232,E5232,F5232)</f>
        <v>38054</v>
      </c>
      <c r="H5232">
        <f t="shared" ref="H5232:H5240" si="645">INT((G5232-DATE(YEAR(G5232-WEEKDAY(G5232-1)+4),1,3)+WEEKDAY(DATE(YEAR(G5232-WEEKDAY(G5232-1)+4),1,3))+5)/7)</f>
        <v>11</v>
      </c>
      <c r="I5232" s="38">
        <v>0</v>
      </c>
      <c r="J5232" s="38">
        <v>0.34236111111111112</v>
      </c>
      <c r="L5232">
        <v>50</v>
      </c>
      <c r="O5232">
        <v>9</v>
      </c>
      <c r="P5232">
        <v>4</v>
      </c>
      <c r="Q5232">
        <v>1</v>
      </c>
      <c r="W5232" s="41" t="s">
        <v>330</v>
      </c>
      <c r="X5232">
        <v>0</v>
      </c>
      <c r="Y5232">
        <v>1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</row>
    <row r="5233" spans="1:39" x14ac:dyDescent="0.15">
      <c r="A5233">
        <v>978</v>
      </c>
      <c r="B5233">
        <v>34</v>
      </c>
      <c r="C5233">
        <v>10</v>
      </c>
      <c r="D5233" s="17">
        <v>2004</v>
      </c>
      <c r="E5233" s="17">
        <v>3</v>
      </c>
      <c r="F5233" s="17">
        <v>10</v>
      </c>
      <c r="G5233" s="40">
        <f t="shared" si="644"/>
        <v>38056</v>
      </c>
      <c r="H5233">
        <f t="shared" si="645"/>
        <v>11</v>
      </c>
      <c r="I5233" s="38">
        <v>8</v>
      </c>
      <c r="J5233" s="38">
        <v>8</v>
      </c>
      <c r="L5233">
        <v>50</v>
      </c>
      <c r="O5233">
        <v>9</v>
      </c>
      <c r="P5233">
        <v>4</v>
      </c>
      <c r="Q5233">
        <v>1</v>
      </c>
      <c r="T5233">
        <v>2</v>
      </c>
      <c r="W5233" s="41" t="s">
        <v>118</v>
      </c>
      <c r="X5233">
        <v>0</v>
      </c>
      <c r="Y5233">
        <v>1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</row>
    <row r="5234" spans="1:39" x14ac:dyDescent="0.15">
      <c r="A5234">
        <v>927</v>
      </c>
      <c r="B5234">
        <v>33</v>
      </c>
      <c r="C5234">
        <v>10</v>
      </c>
      <c r="D5234" s="19">
        <v>2004</v>
      </c>
      <c r="E5234" s="19">
        <v>3</v>
      </c>
      <c r="F5234" s="19">
        <v>10</v>
      </c>
      <c r="G5234" s="40">
        <f t="shared" si="644"/>
        <v>38056</v>
      </c>
      <c r="H5234">
        <f t="shared" si="645"/>
        <v>11</v>
      </c>
      <c r="I5234" s="38">
        <v>0</v>
      </c>
      <c r="J5234" s="38">
        <v>0.3430555555555555</v>
      </c>
      <c r="K5234">
        <v>379</v>
      </c>
      <c r="L5234">
        <v>84</v>
      </c>
      <c r="O5234">
        <v>9</v>
      </c>
      <c r="P5234">
        <v>4</v>
      </c>
      <c r="Q5234">
        <v>2</v>
      </c>
      <c r="T5234">
        <v>2</v>
      </c>
      <c r="W5234" s="41" t="s">
        <v>50</v>
      </c>
      <c r="X5234">
        <v>3</v>
      </c>
      <c r="Y5234">
        <v>0</v>
      </c>
      <c r="Z5234">
        <v>0</v>
      </c>
      <c r="AA5234">
        <v>0</v>
      </c>
      <c r="AB5234">
        <v>1</v>
      </c>
      <c r="AC5234">
        <v>0</v>
      </c>
      <c r="AD5234">
        <v>0</v>
      </c>
      <c r="AE5234">
        <v>1</v>
      </c>
    </row>
    <row r="5235" spans="1:39" x14ac:dyDescent="0.15">
      <c r="A5235">
        <v>943</v>
      </c>
      <c r="B5235">
        <v>33</v>
      </c>
      <c r="C5235">
        <v>10</v>
      </c>
      <c r="D5235" s="17">
        <v>2004</v>
      </c>
      <c r="E5235" s="17">
        <v>3</v>
      </c>
      <c r="F5235" s="17">
        <v>10</v>
      </c>
      <c r="G5235" s="40">
        <f t="shared" si="644"/>
        <v>38056</v>
      </c>
      <c r="H5235">
        <f t="shared" si="645"/>
        <v>11</v>
      </c>
      <c r="I5235" s="38">
        <v>0</v>
      </c>
      <c r="J5235" s="38">
        <v>0.43888888888888888</v>
      </c>
      <c r="K5235">
        <v>4495</v>
      </c>
      <c r="L5235">
        <v>54</v>
      </c>
      <c r="O5235">
        <v>9</v>
      </c>
      <c r="P5235">
        <v>4</v>
      </c>
      <c r="Q5235">
        <v>1</v>
      </c>
      <c r="T5235">
        <v>2</v>
      </c>
      <c r="W5235" s="41" t="s">
        <v>118</v>
      </c>
      <c r="X5235">
        <v>0</v>
      </c>
      <c r="Y5235">
        <v>1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</row>
    <row r="5236" spans="1:39" x14ac:dyDescent="0.15">
      <c r="A5236">
        <v>909</v>
      </c>
      <c r="B5236">
        <v>32</v>
      </c>
      <c r="C5236">
        <v>11</v>
      </c>
      <c r="D5236" s="17">
        <v>2004</v>
      </c>
      <c r="E5236" s="17">
        <v>3</v>
      </c>
      <c r="F5236" s="17">
        <v>12</v>
      </c>
      <c r="G5236" s="40">
        <f t="shared" si="644"/>
        <v>38058</v>
      </c>
      <c r="H5236">
        <f t="shared" si="645"/>
        <v>11</v>
      </c>
      <c r="I5236" s="38">
        <v>0</v>
      </c>
      <c r="J5236" s="38">
        <v>0.3576388888888889</v>
      </c>
      <c r="K5236">
        <v>6165</v>
      </c>
      <c r="L5236">
        <v>50</v>
      </c>
      <c r="O5236">
        <v>9</v>
      </c>
      <c r="P5236">
        <v>4</v>
      </c>
      <c r="Q5236">
        <v>1</v>
      </c>
      <c r="T5236">
        <v>2</v>
      </c>
      <c r="W5236" s="41" t="s">
        <v>118</v>
      </c>
      <c r="X5236">
        <v>0</v>
      </c>
      <c r="Y5236">
        <v>1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</row>
    <row r="5237" spans="1:39" x14ac:dyDescent="0.15">
      <c r="A5237">
        <v>5576</v>
      </c>
      <c r="B5237">
        <v>226</v>
      </c>
      <c r="C5237">
        <v>10</v>
      </c>
      <c r="D5237" s="17">
        <v>2008</v>
      </c>
      <c r="E5237" s="17">
        <v>3</v>
      </c>
      <c r="F5237" s="17">
        <v>10</v>
      </c>
      <c r="G5237" s="40">
        <f t="shared" si="644"/>
        <v>39517</v>
      </c>
      <c r="H5237">
        <f t="shared" si="645"/>
        <v>11</v>
      </c>
      <c r="I5237" s="29">
        <v>0.4513888888888889</v>
      </c>
      <c r="J5237" s="29">
        <v>0.4513888888888889</v>
      </c>
      <c r="K5237">
        <v>7972</v>
      </c>
      <c r="N5237">
        <v>50</v>
      </c>
      <c r="O5237">
        <v>9</v>
      </c>
      <c r="P5237">
        <v>4</v>
      </c>
      <c r="Q5237">
        <v>1</v>
      </c>
      <c r="W5237" s="41" t="s">
        <v>50</v>
      </c>
      <c r="X5237">
        <v>0</v>
      </c>
      <c r="Y5237">
        <v>1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</row>
    <row r="5238" spans="1:39" x14ac:dyDescent="0.15">
      <c r="A5238">
        <v>5578</v>
      </c>
      <c r="B5238">
        <v>227</v>
      </c>
      <c r="C5238">
        <v>11</v>
      </c>
      <c r="D5238" s="19">
        <v>2008</v>
      </c>
      <c r="E5238" s="19">
        <v>3</v>
      </c>
      <c r="F5238" s="19">
        <v>11</v>
      </c>
      <c r="G5238" s="40">
        <f t="shared" si="644"/>
        <v>39518</v>
      </c>
      <c r="H5238">
        <f t="shared" si="645"/>
        <v>11</v>
      </c>
      <c r="I5238" s="29">
        <v>0.35069444444444442</v>
      </c>
      <c r="J5238" s="29">
        <v>0.35069444444444442</v>
      </c>
      <c r="N5238">
        <v>50</v>
      </c>
      <c r="O5238">
        <v>9</v>
      </c>
      <c r="P5238">
        <v>4</v>
      </c>
      <c r="Q5238">
        <v>1</v>
      </c>
      <c r="W5238" s="41" t="s">
        <v>51</v>
      </c>
      <c r="X5238">
        <v>0</v>
      </c>
      <c r="Y5238">
        <v>1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</row>
    <row r="5239" spans="1:39" x14ac:dyDescent="0.15">
      <c r="A5239">
        <v>5596</v>
      </c>
      <c r="B5239">
        <v>227</v>
      </c>
      <c r="C5239">
        <v>11</v>
      </c>
      <c r="D5239" s="17">
        <v>2008</v>
      </c>
      <c r="E5239" s="17">
        <v>3</v>
      </c>
      <c r="F5239" s="17">
        <v>13</v>
      </c>
      <c r="G5239" s="40">
        <f t="shared" si="644"/>
        <v>39520</v>
      </c>
      <c r="H5239">
        <f t="shared" si="645"/>
        <v>11</v>
      </c>
      <c r="I5239" s="29">
        <v>0.36458333333333331</v>
      </c>
      <c r="J5239" s="29">
        <v>0.36458333333333331</v>
      </c>
      <c r="N5239">
        <v>50</v>
      </c>
      <c r="O5239">
        <v>9</v>
      </c>
      <c r="P5239">
        <v>4</v>
      </c>
      <c r="Q5239">
        <v>1</v>
      </c>
      <c r="T5239">
        <v>3</v>
      </c>
      <c r="W5239" s="41" t="s">
        <v>118</v>
      </c>
      <c r="X5239">
        <v>0</v>
      </c>
      <c r="Y5239">
        <v>1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</row>
    <row r="5240" spans="1:39" x14ac:dyDescent="0.15">
      <c r="A5240">
        <v>5595</v>
      </c>
      <c r="B5240">
        <v>227</v>
      </c>
      <c r="C5240">
        <v>11</v>
      </c>
      <c r="D5240" s="17">
        <v>2008</v>
      </c>
      <c r="E5240" s="17">
        <v>3</v>
      </c>
      <c r="F5240" s="17">
        <v>13</v>
      </c>
      <c r="G5240" s="40">
        <f t="shared" si="644"/>
        <v>39520</v>
      </c>
      <c r="H5240">
        <f t="shared" si="645"/>
        <v>11</v>
      </c>
      <c r="I5240" s="29">
        <v>0.35486111111111113</v>
      </c>
      <c r="J5240" s="29">
        <v>0.35486111111111107</v>
      </c>
      <c r="N5240">
        <v>50</v>
      </c>
      <c r="O5240">
        <v>9</v>
      </c>
      <c r="P5240">
        <v>4</v>
      </c>
      <c r="Q5240">
        <v>2</v>
      </c>
      <c r="T5240">
        <v>3</v>
      </c>
      <c r="W5240" s="41" t="s">
        <v>118</v>
      </c>
      <c r="X5240">
        <v>1</v>
      </c>
      <c r="Y5240">
        <v>0</v>
      </c>
      <c r="Z5240">
        <v>1</v>
      </c>
      <c r="AA5240">
        <v>0</v>
      </c>
      <c r="AB5240">
        <v>0</v>
      </c>
      <c r="AC5240">
        <v>0</v>
      </c>
      <c r="AD5240">
        <v>0</v>
      </c>
      <c r="AE5240">
        <v>1</v>
      </c>
    </row>
    <row r="5241" spans="1:39" x14ac:dyDescent="0.15">
      <c r="A5241">
        <v>876</v>
      </c>
      <c r="B5241">
        <v>31</v>
      </c>
      <c r="C5241">
        <v>11</v>
      </c>
      <c r="D5241" s="17">
        <v>2004</v>
      </c>
      <c r="E5241" s="17">
        <v>3</v>
      </c>
      <c r="F5241" s="17">
        <v>15</v>
      </c>
      <c r="G5241" s="40">
        <f t="shared" ref="G5241:G5257" si="646">DATE(D5241,E5241,F5241)</f>
        <v>38061</v>
      </c>
      <c r="H5241">
        <f t="shared" ref="H5241:H5257" si="647">INT((G5241-DATE(YEAR(G5241-WEEKDAY(G5241-1)+4),1,3)+WEEKDAY(DATE(YEAR(G5241-WEEKDAY(G5241-1)+4),1,3))+5)/7)</f>
        <v>12</v>
      </c>
      <c r="I5241" s="38">
        <v>0</v>
      </c>
      <c r="J5241" s="38">
        <v>0.43541666666666662</v>
      </c>
      <c r="K5241">
        <v>6170</v>
      </c>
      <c r="L5241">
        <v>54</v>
      </c>
      <c r="O5241">
        <v>9</v>
      </c>
      <c r="P5241">
        <v>4</v>
      </c>
      <c r="Q5241">
        <v>2</v>
      </c>
      <c r="T5241">
        <v>2</v>
      </c>
      <c r="W5241" s="41" t="s">
        <v>118</v>
      </c>
      <c r="X5241">
        <v>0</v>
      </c>
      <c r="Y5241">
        <v>1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</row>
    <row r="5242" spans="1:39" x14ac:dyDescent="0.15">
      <c r="A5242">
        <v>874</v>
      </c>
      <c r="B5242">
        <v>31</v>
      </c>
      <c r="C5242">
        <v>11</v>
      </c>
      <c r="D5242" s="17">
        <v>2004</v>
      </c>
      <c r="E5242" s="17">
        <v>3</v>
      </c>
      <c r="F5242" s="17">
        <v>15</v>
      </c>
      <c r="G5242" s="40">
        <f t="shared" si="646"/>
        <v>38061</v>
      </c>
      <c r="H5242">
        <f t="shared" si="647"/>
        <v>12</v>
      </c>
      <c r="I5242" s="38">
        <v>0</v>
      </c>
      <c r="J5242" s="38">
        <v>0.37708333333333338</v>
      </c>
      <c r="K5242">
        <v>745</v>
      </c>
      <c r="L5242">
        <v>63</v>
      </c>
      <c r="O5242">
        <v>9</v>
      </c>
      <c r="P5242">
        <v>4</v>
      </c>
      <c r="Q5242">
        <v>1</v>
      </c>
      <c r="T5242">
        <v>2</v>
      </c>
      <c r="V5242" s="41" t="s">
        <v>2853</v>
      </c>
      <c r="W5242" s="41" t="s">
        <v>118</v>
      </c>
      <c r="X5242">
        <v>0</v>
      </c>
      <c r="Y5242">
        <v>1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</row>
    <row r="5243" spans="1:39" x14ac:dyDescent="0.15">
      <c r="A5243">
        <v>880</v>
      </c>
      <c r="B5243">
        <v>31</v>
      </c>
      <c r="C5243">
        <v>11</v>
      </c>
      <c r="D5243" s="17">
        <v>2004</v>
      </c>
      <c r="E5243" s="17">
        <v>3</v>
      </c>
      <c r="F5243" s="17">
        <v>15</v>
      </c>
      <c r="G5243" s="40">
        <f t="shared" si="646"/>
        <v>38061</v>
      </c>
      <c r="H5243">
        <f t="shared" si="647"/>
        <v>12</v>
      </c>
      <c r="I5243" s="38">
        <v>0</v>
      </c>
      <c r="J5243" s="38">
        <v>0.46111111111111108</v>
      </c>
      <c r="K5243">
        <v>6173</v>
      </c>
      <c r="L5243">
        <v>50</v>
      </c>
      <c r="O5243">
        <v>9</v>
      </c>
      <c r="P5243">
        <v>4</v>
      </c>
      <c r="Q5243">
        <v>1</v>
      </c>
      <c r="W5243" s="41" t="s">
        <v>278</v>
      </c>
      <c r="X5243">
        <v>0</v>
      </c>
      <c r="Y5243">
        <v>1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</row>
    <row r="5244" spans="1:39" x14ac:dyDescent="0.15">
      <c r="A5244">
        <v>921</v>
      </c>
      <c r="B5244">
        <v>32</v>
      </c>
      <c r="C5244">
        <v>11</v>
      </c>
      <c r="D5244" s="17">
        <v>2004</v>
      </c>
      <c r="E5244" s="17">
        <v>3</v>
      </c>
      <c r="F5244" s="17">
        <v>15</v>
      </c>
      <c r="G5244" s="40">
        <f t="shared" si="646"/>
        <v>38061</v>
      </c>
      <c r="H5244">
        <f t="shared" si="647"/>
        <v>12</v>
      </c>
      <c r="I5244" s="38">
        <v>0</v>
      </c>
      <c r="J5244" s="38">
        <v>0.3347222222222222</v>
      </c>
      <c r="K5244">
        <v>312</v>
      </c>
      <c r="L5244">
        <v>53</v>
      </c>
      <c r="O5244">
        <v>9</v>
      </c>
      <c r="P5244">
        <v>4</v>
      </c>
      <c r="Q5244">
        <v>1</v>
      </c>
      <c r="W5244" s="41" t="s">
        <v>118</v>
      </c>
      <c r="X5244">
        <v>0</v>
      </c>
      <c r="Y5244">
        <v>1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</row>
    <row r="5245" spans="1:39" x14ac:dyDescent="0.15">
      <c r="A5245">
        <v>883</v>
      </c>
      <c r="B5245">
        <v>31</v>
      </c>
      <c r="C5245">
        <v>11</v>
      </c>
      <c r="D5245" s="17">
        <v>2004</v>
      </c>
      <c r="E5245" s="17">
        <v>3</v>
      </c>
      <c r="F5245" s="17">
        <v>16</v>
      </c>
      <c r="G5245" s="40">
        <f t="shared" si="646"/>
        <v>38062</v>
      </c>
      <c r="H5245">
        <f t="shared" si="647"/>
        <v>12</v>
      </c>
      <c r="I5245" s="38">
        <v>0</v>
      </c>
      <c r="J5245" s="38">
        <v>0.3298611111111111</v>
      </c>
      <c r="K5245">
        <v>6175</v>
      </c>
      <c r="L5245">
        <v>55</v>
      </c>
      <c r="O5245">
        <v>9</v>
      </c>
      <c r="P5245">
        <v>4</v>
      </c>
      <c r="Q5245">
        <v>1</v>
      </c>
      <c r="R5245">
        <v>35.6</v>
      </c>
      <c r="S5245">
        <v>0</v>
      </c>
      <c r="T5245">
        <v>2</v>
      </c>
      <c r="W5245" s="41" t="s">
        <v>118</v>
      </c>
      <c r="X5245">
        <v>0</v>
      </c>
      <c r="Y5245">
        <v>1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</row>
    <row r="5246" spans="1:39" x14ac:dyDescent="0.15">
      <c r="A5246">
        <v>896</v>
      </c>
      <c r="B5246">
        <v>31</v>
      </c>
      <c r="C5246">
        <v>11</v>
      </c>
      <c r="D5246" s="17">
        <v>2004</v>
      </c>
      <c r="E5246" s="17">
        <v>3</v>
      </c>
      <c r="F5246" s="17">
        <v>16</v>
      </c>
      <c r="G5246" s="40">
        <f t="shared" si="646"/>
        <v>38062</v>
      </c>
      <c r="H5246">
        <f t="shared" si="647"/>
        <v>12</v>
      </c>
      <c r="I5246" s="38">
        <v>0</v>
      </c>
      <c r="J5246" s="38">
        <v>0.4201388888888889</v>
      </c>
      <c r="K5246">
        <v>3006</v>
      </c>
      <c r="L5246">
        <v>65</v>
      </c>
      <c r="O5246">
        <v>9</v>
      </c>
      <c r="P5246">
        <v>4</v>
      </c>
      <c r="Q5246">
        <v>1</v>
      </c>
      <c r="T5246">
        <v>2</v>
      </c>
      <c r="W5246" s="41" t="s">
        <v>50</v>
      </c>
      <c r="X5246">
        <v>0</v>
      </c>
      <c r="Y5246">
        <v>1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M5246" t="s">
        <v>2918</v>
      </c>
    </row>
    <row r="5247" spans="1:39" x14ac:dyDescent="0.15">
      <c r="A5247">
        <v>841</v>
      </c>
      <c r="B5247">
        <v>30</v>
      </c>
      <c r="C5247">
        <v>11</v>
      </c>
      <c r="D5247" s="19">
        <v>2004</v>
      </c>
      <c r="E5247" s="19">
        <v>3</v>
      </c>
      <c r="F5247" s="19">
        <v>16</v>
      </c>
      <c r="G5247" s="40">
        <f t="shared" si="646"/>
        <v>38062</v>
      </c>
      <c r="H5247">
        <f t="shared" si="647"/>
        <v>12</v>
      </c>
      <c r="I5247" s="38">
        <v>0</v>
      </c>
      <c r="J5247" s="38">
        <v>0.41944444444444445</v>
      </c>
      <c r="K5247">
        <v>6137</v>
      </c>
      <c r="L5247">
        <v>50</v>
      </c>
      <c r="O5247">
        <v>9</v>
      </c>
      <c r="P5247">
        <v>4</v>
      </c>
      <c r="Q5247">
        <v>1</v>
      </c>
      <c r="T5247">
        <v>2</v>
      </c>
      <c r="W5247" s="41" t="s">
        <v>50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</row>
    <row r="5248" spans="1:39" x14ac:dyDescent="0.15">
      <c r="A5248">
        <v>886</v>
      </c>
      <c r="B5248">
        <v>31</v>
      </c>
      <c r="C5248">
        <v>11</v>
      </c>
      <c r="D5248" s="17">
        <v>2004</v>
      </c>
      <c r="E5248" s="17">
        <v>3</v>
      </c>
      <c r="F5248" s="17">
        <v>16</v>
      </c>
      <c r="G5248" s="40">
        <f t="shared" si="646"/>
        <v>38062</v>
      </c>
      <c r="H5248">
        <f t="shared" si="647"/>
        <v>12</v>
      </c>
      <c r="I5248" s="38">
        <v>0</v>
      </c>
      <c r="J5248" s="38">
        <v>0.35069444444444442</v>
      </c>
      <c r="K5248">
        <v>6177</v>
      </c>
      <c r="L5248">
        <v>70</v>
      </c>
      <c r="O5248">
        <v>9</v>
      </c>
      <c r="P5248">
        <v>4</v>
      </c>
      <c r="Q5248">
        <v>2</v>
      </c>
      <c r="T5248">
        <v>14</v>
      </c>
      <c r="W5248" s="41" t="s">
        <v>118</v>
      </c>
      <c r="X5248">
        <v>0</v>
      </c>
      <c r="Y5248">
        <v>1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</row>
    <row r="5249" spans="1:31" x14ac:dyDescent="0.15">
      <c r="A5249">
        <v>895</v>
      </c>
      <c r="B5249">
        <v>31</v>
      </c>
      <c r="C5249">
        <v>11</v>
      </c>
      <c r="D5249" s="17">
        <v>2004</v>
      </c>
      <c r="E5249" s="17">
        <v>3</v>
      </c>
      <c r="F5249" s="17">
        <v>16</v>
      </c>
      <c r="G5249" s="40">
        <f t="shared" si="646"/>
        <v>38062</v>
      </c>
      <c r="H5249">
        <f t="shared" si="647"/>
        <v>12</v>
      </c>
      <c r="I5249" s="38">
        <v>0</v>
      </c>
      <c r="J5249" s="38">
        <v>0.40902777777777777</v>
      </c>
      <c r="K5249">
        <v>194</v>
      </c>
      <c r="L5249">
        <v>74</v>
      </c>
      <c r="O5249">
        <v>9</v>
      </c>
      <c r="P5249">
        <v>4</v>
      </c>
      <c r="Q5249">
        <v>1</v>
      </c>
      <c r="W5249" s="41" t="s">
        <v>118</v>
      </c>
      <c r="X5249">
        <v>0</v>
      </c>
      <c r="Y5249">
        <v>1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</row>
    <row r="5250" spans="1:31" x14ac:dyDescent="0.15">
      <c r="A5250">
        <v>845</v>
      </c>
      <c r="B5250">
        <v>30</v>
      </c>
      <c r="C5250">
        <v>11</v>
      </c>
      <c r="D5250" s="17">
        <v>2004</v>
      </c>
      <c r="E5250" s="17">
        <v>3</v>
      </c>
      <c r="F5250" s="17">
        <v>17</v>
      </c>
      <c r="G5250" s="40">
        <f t="shared" si="646"/>
        <v>38063</v>
      </c>
      <c r="H5250">
        <f t="shared" si="647"/>
        <v>12</v>
      </c>
      <c r="I5250" s="38">
        <v>0</v>
      </c>
      <c r="J5250" s="38">
        <v>0.2951388888888889</v>
      </c>
      <c r="L5250">
        <v>55</v>
      </c>
      <c r="O5250">
        <v>9</v>
      </c>
      <c r="P5250">
        <v>4</v>
      </c>
      <c r="Q5250">
        <v>1</v>
      </c>
      <c r="T5250">
        <v>2</v>
      </c>
      <c r="W5250" s="41" t="s">
        <v>118</v>
      </c>
      <c r="X5250">
        <v>0</v>
      </c>
      <c r="Y5250">
        <v>1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</row>
    <row r="5251" spans="1:31" x14ac:dyDescent="0.15">
      <c r="A5251">
        <v>851</v>
      </c>
      <c r="B5251">
        <v>30</v>
      </c>
      <c r="C5251">
        <v>11</v>
      </c>
      <c r="D5251" s="17">
        <v>2004</v>
      </c>
      <c r="E5251" s="17">
        <v>3</v>
      </c>
      <c r="F5251" s="17">
        <v>17</v>
      </c>
      <c r="G5251" s="40">
        <f t="shared" si="646"/>
        <v>38063</v>
      </c>
      <c r="H5251">
        <f t="shared" si="647"/>
        <v>12</v>
      </c>
      <c r="I5251" s="38">
        <v>0</v>
      </c>
      <c r="J5251" s="38">
        <v>0.38472222222222219</v>
      </c>
      <c r="L5251">
        <v>50</v>
      </c>
      <c r="O5251">
        <v>9</v>
      </c>
      <c r="P5251">
        <v>4</v>
      </c>
      <c r="Q5251">
        <v>1</v>
      </c>
      <c r="X5251">
        <v>0</v>
      </c>
      <c r="Y5251">
        <v>1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</row>
    <row r="5252" spans="1:31" x14ac:dyDescent="0.15">
      <c r="A5252">
        <v>869</v>
      </c>
      <c r="B5252">
        <v>30</v>
      </c>
      <c r="C5252">
        <v>12</v>
      </c>
      <c r="D5252" s="17">
        <v>2004</v>
      </c>
      <c r="E5252" s="17">
        <v>3</v>
      </c>
      <c r="F5252" s="17">
        <v>18</v>
      </c>
      <c r="G5252" s="40">
        <f t="shared" si="646"/>
        <v>38064</v>
      </c>
      <c r="H5252">
        <f t="shared" si="647"/>
        <v>12</v>
      </c>
      <c r="I5252" s="38">
        <v>0</v>
      </c>
      <c r="J5252" s="38">
        <v>0.40833333333333338</v>
      </c>
      <c r="K5252">
        <v>73</v>
      </c>
      <c r="L5252">
        <v>74</v>
      </c>
      <c r="O5252">
        <v>9</v>
      </c>
      <c r="P5252">
        <v>4</v>
      </c>
      <c r="Q5252">
        <v>2</v>
      </c>
      <c r="T5252">
        <v>2</v>
      </c>
      <c r="W5252" s="41" t="s">
        <v>118</v>
      </c>
      <c r="X5252">
        <v>0</v>
      </c>
      <c r="Y5252">
        <v>1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</row>
    <row r="5253" spans="1:31" x14ac:dyDescent="0.15">
      <c r="A5253">
        <v>819</v>
      </c>
      <c r="B5253">
        <v>29</v>
      </c>
      <c r="C5253">
        <v>12</v>
      </c>
      <c r="D5253" s="17">
        <v>2004</v>
      </c>
      <c r="E5253" s="17">
        <v>3</v>
      </c>
      <c r="F5253" s="17">
        <v>19</v>
      </c>
      <c r="G5253" s="40">
        <f t="shared" si="646"/>
        <v>38065</v>
      </c>
      <c r="H5253">
        <f t="shared" si="647"/>
        <v>12</v>
      </c>
      <c r="I5253" s="38">
        <v>0</v>
      </c>
      <c r="J5253" s="38">
        <v>0.44097222222222227</v>
      </c>
      <c r="L5253">
        <v>54</v>
      </c>
      <c r="O5253">
        <v>9</v>
      </c>
      <c r="P5253">
        <v>4</v>
      </c>
      <c r="Q5253">
        <v>1</v>
      </c>
      <c r="W5253" s="41" t="s">
        <v>278</v>
      </c>
      <c r="X5253">
        <v>0</v>
      </c>
      <c r="Y5253">
        <v>1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</row>
    <row r="5254" spans="1:31" x14ac:dyDescent="0.15">
      <c r="A5254">
        <v>5615</v>
      </c>
      <c r="B5254">
        <v>228</v>
      </c>
      <c r="C5254">
        <v>11</v>
      </c>
      <c r="D5254" s="19">
        <v>2008</v>
      </c>
      <c r="E5254" s="19">
        <v>3</v>
      </c>
      <c r="F5254" s="19">
        <v>17</v>
      </c>
      <c r="G5254" s="40">
        <f t="shared" si="646"/>
        <v>39524</v>
      </c>
      <c r="H5254">
        <f t="shared" si="647"/>
        <v>12</v>
      </c>
      <c r="I5254" s="29">
        <v>0.4236111111111111</v>
      </c>
      <c r="J5254" s="29">
        <v>0.4236111111111111</v>
      </c>
      <c r="K5254">
        <v>7985</v>
      </c>
      <c r="N5254">
        <v>50</v>
      </c>
      <c r="O5254">
        <v>9</v>
      </c>
      <c r="P5254">
        <v>4</v>
      </c>
      <c r="Q5254">
        <v>1</v>
      </c>
      <c r="T5254">
        <v>3</v>
      </c>
      <c r="W5254" s="41" t="s">
        <v>50</v>
      </c>
      <c r="X5254">
        <v>0</v>
      </c>
      <c r="Y5254">
        <v>1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</row>
    <row r="5255" spans="1:31" x14ac:dyDescent="0.15">
      <c r="A5255">
        <v>5636</v>
      </c>
      <c r="B5255">
        <v>228</v>
      </c>
      <c r="C5255">
        <v>12</v>
      </c>
      <c r="D5255" s="17">
        <v>2008</v>
      </c>
      <c r="E5255" s="17">
        <v>3</v>
      </c>
      <c r="F5255" s="17">
        <v>19</v>
      </c>
      <c r="G5255" s="40">
        <f t="shared" si="646"/>
        <v>39526</v>
      </c>
      <c r="H5255">
        <f t="shared" si="647"/>
        <v>12</v>
      </c>
      <c r="I5255" s="29">
        <v>0.46527777777777773</v>
      </c>
      <c r="J5255" s="29">
        <v>0.46527777777777773</v>
      </c>
      <c r="N5255">
        <v>50</v>
      </c>
      <c r="O5255">
        <v>9</v>
      </c>
      <c r="P5255">
        <v>4</v>
      </c>
      <c r="Q5255">
        <v>2</v>
      </c>
      <c r="T5255">
        <v>3</v>
      </c>
      <c r="W5255" s="41" t="s">
        <v>50</v>
      </c>
      <c r="X5255">
        <v>4</v>
      </c>
      <c r="Y5255">
        <v>0</v>
      </c>
      <c r="Z5255">
        <v>0</v>
      </c>
      <c r="AA5255">
        <v>0</v>
      </c>
      <c r="AB5255">
        <v>0</v>
      </c>
      <c r="AC5255">
        <v>1</v>
      </c>
      <c r="AD5255">
        <v>0</v>
      </c>
      <c r="AE5255">
        <v>1</v>
      </c>
    </row>
    <row r="5256" spans="1:31" x14ac:dyDescent="0.15">
      <c r="A5256">
        <v>5640</v>
      </c>
      <c r="B5256">
        <v>228</v>
      </c>
      <c r="C5256">
        <v>12</v>
      </c>
      <c r="D5256" s="19">
        <v>2008</v>
      </c>
      <c r="E5256" s="19">
        <v>3</v>
      </c>
      <c r="F5256" s="19">
        <v>20</v>
      </c>
      <c r="G5256" s="40">
        <f t="shared" si="646"/>
        <v>39527</v>
      </c>
      <c r="H5256">
        <f t="shared" si="647"/>
        <v>12</v>
      </c>
      <c r="I5256" s="29">
        <v>0.37708333333333338</v>
      </c>
      <c r="J5256" s="29">
        <v>0.37708333333333333</v>
      </c>
      <c r="N5256">
        <v>50</v>
      </c>
      <c r="O5256">
        <v>9</v>
      </c>
      <c r="P5256">
        <v>4</v>
      </c>
      <c r="Q5256">
        <v>2</v>
      </c>
      <c r="T5256">
        <v>3</v>
      </c>
      <c r="W5256" s="41" t="s">
        <v>118</v>
      </c>
      <c r="X5256">
        <v>0</v>
      </c>
      <c r="Y5256">
        <v>1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</row>
    <row r="5257" spans="1:31" x14ac:dyDescent="0.15">
      <c r="A5257">
        <v>5643</v>
      </c>
      <c r="B5257">
        <v>229</v>
      </c>
      <c r="C5257">
        <v>12</v>
      </c>
      <c r="D5257" s="17">
        <v>2008</v>
      </c>
      <c r="E5257" s="17">
        <v>3</v>
      </c>
      <c r="F5257" s="17">
        <v>20</v>
      </c>
      <c r="G5257" s="40">
        <f t="shared" si="646"/>
        <v>39527</v>
      </c>
      <c r="H5257">
        <f t="shared" si="647"/>
        <v>12</v>
      </c>
      <c r="I5257" s="29">
        <v>0.4381944444444445</v>
      </c>
      <c r="J5257" s="29">
        <v>0.43819444444444444</v>
      </c>
      <c r="N5257">
        <v>50</v>
      </c>
      <c r="O5257">
        <v>9</v>
      </c>
      <c r="P5257">
        <v>4</v>
      </c>
      <c r="Q5257">
        <v>2</v>
      </c>
      <c r="R5257">
        <v>36.799999999999997</v>
      </c>
      <c r="S5257">
        <v>0</v>
      </c>
      <c r="T5257">
        <v>3</v>
      </c>
      <c r="W5257" s="41" t="s">
        <v>50</v>
      </c>
      <c r="X5257">
        <v>1</v>
      </c>
      <c r="Y5257">
        <v>0</v>
      </c>
      <c r="Z5257">
        <v>1</v>
      </c>
      <c r="AA5257">
        <v>0</v>
      </c>
      <c r="AB5257">
        <v>0</v>
      </c>
      <c r="AC5257">
        <v>0</v>
      </c>
      <c r="AD5257">
        <v>0</v>
      </c>
      <c r="AE5257">
        <v>1</v>
      </c>
    </row>
    <row r="5258" spans="1:31" x14ac:dyDescent="0.15">
      <c r="A5258">
        <v>821</v>
      </c>
      <c r="B5258">
        <v>29</v>
      </c>
      <c r="C5258">
        <v>12</v>
      </c>
      <c r="D5258" s="17">
        <v>2004</v>
      </c>
      <c r="E5258" s="17">
        <v>3</v>
      </c>
      <c r="F5258" s="17">
        <v>22</v>
      </c>
      <c r="G5258" s="40">
        <f t="shared" ref="G5258:G5269" si="648">DATE(D5258,E5258,F5258)</f>
        <v>38068</v>
      </c>
      <c r="H5258">
        <f t="shared" ref="H5258:H5269" si="649">INT((G5258-DATE(YEAR(G5258-WEEKDAY(G5258-1)+4),1,3)+WEEKDAY(DATE(YEAR(G5258-WEEKDAY(G5258-1)+4),1,3))+5)/7)</f>
        <v>13</v>
      </c>
      <c r="I5258" s="38">
        <v>0</v>
      </c>
      <c r="J5258" s="38">
        <v>0.29444444444444445</v>
      </c>
      <c r="K5258">
        <v>291</v>
      </c>
      <c r="L5258">
        <v>71</v>
      </c>
      <c r="O5258">
        <v>9</v>
      </c>
      <c r="P5258">
        <v>4</v>
      </c>
      <c r="Q5258">
        <v>2</v>
      </c>
      <c r="T5258">
        <v>2</v>
      </c>
      <c r="W5258" s="41" t="s">
        <v>49</v>
      </c>
      <c r="X5258">
        <v>1</v>
      </c>
      <c r="Y5258">
        <v>0</v>
      </c>
      <c r="Z5258">
        <v>1</v>
      </c>
      <c r="AA5258">
        <v>0</v>
      </c>
      <c r="AB5258">
        <v>0</v>
      </c>
      <c r="AC5258">
        <v>0</v>
      </c>
      <c r="AD5258">
        <v>0</v>
      </c>
      <c r="AE5258">
        <v>1</v>
      </c>
    </row>
    <row r="5259" spans="1:31" x14ac:dyDescent="0.15">
      <c r="A5259">
        <v>822</v>
      </c>
      <c r="B5259">
        <v>29</v>
      </c>
      <c r="C5259">
        <v>12</v>
      </c>
      <c r="D5259" s="17">
        <v>2004</v>
      </c>
      <c r="E5259" s="17">
        <v>3</v>
      </c>
      <c r="F5259" s="17">
        <v>22</v>
      </c>
      <c r="G5259" s="40">
        <f t="shared" si="648"/>
        <v>38068</v>
      </c>
      <c r="H5259">
        <f t="shared" si="649"/>
        <v>13</v>
      </c>
      <c r="I5259" s="38">
        <v>0</v>
      </c>
      <c r="J5259" s="38">
        <v>0.32430555555555557</v>
      </c>
      <c r="K5259">
        <v>6187</v>
      </c>
      <c r="L5259">
        <v>50</v>
      </c>
      <c r="O5259">
        <v>9</v>
      </c>
      <c r="P5259">
        <v>4</v>
      </c>
      <c r="Q5259">
        <v>1</v>
      </c>
      <c r="T5259">
        <v>14</v>
      </c>
      <c r="W5259" s="41" t="s">
        <v>278</v>
      </c>
      <c r="X5259">
        <v>0</v>
      </c>
      <c r="Y5259">
        <v>1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</row>
    <row r="5260" spans="1:31" x14ac:dyDescent="0.15">
      <c r="A5260">
        <v>838</v>
      </c>
      <c r="B5260">
        <v>29</v>
      </c>
      <c r="C5260">
        <v>12</v>
      </c>
      <c r="D5260" s="17">
        <v>2004</v>
      </c>
      <c r="E5260" s="17">
        <v>3</v>
      </c>
      <c r="F5260" s="17">
        <v>22</v>
      </c>
      <c r="G5260" s="40">
        <f t="shared" si="648"/>
        <v>38068</v>
      </c>
      <c r="H5260">
        <f t="shared" si="649"/>
        <v>13</v>
      </c>
      <c r="I5260" s="38">
        <v>0</v>
      </c>
      <c r="J5260" s="38">
        <v>0.44097222222222227</v>
      </c>
      <c r="K5260">
        <v>312</v>
      </c>
      <c r="L5260">
        <v>53</v>
      </c>
      <c r="O5260">
        <v>9</v>
      </c>
      <c r="P5260">
        <v>4</v>
      </c>
      <c r="Q5260">
        <v>2</v>
      </c>
      <c r="R5260">
        <v>35.799999999999997</v>
      </c>
      <c r="S5260">
        <v>0</v>
      </c>
      <c r="W5260" s="41" t="s">
        <v>220</v>
      </c>
      <c r="X5260">
        <v>1</v>
      </c>
      <c r="Y5260">
        <v>0</v>
      </c>
      <c r="Z5260">
        <v>1</v>
      </c>
      <c r="AA5260">
        <v>0</v>
      </c>
      <c r="AB5260">
        <v>0</v>
      </c>
      <c r="AC5260">
        <v>0</v>
      </c>
      <c r="AD5260">
        <v>0</v>
      </c>
      <c r="AE5260">
        <v>1</v>
      </c>
    </row>
    <row r="5261" spans="1:31" x14ac:dyDescent="0.15">
      <c r="A5261">
        <v>785</v>
      </c>
      <c r="B5261">
        <v>28</v>
      </c>
      <c r="C5261">
        <v>12</v>
      </c>
      <c r="D5261" s="17">
        <v>2004</v>
      </c>
      <c r="E5261" s="17">
        <v>3</v>
      </c>
      <c r="F5261" s="17">
        <v>23</v>
      </c>
      <c r="G5261" s="40">
        <f t="shared" si="648"/>
        <v>38069</v>
      </c>
      <c r="H5261">
        <f t="shared" si="649"/>
        <v>13</v>
      </c>
      <c r="I5261" s="38">
        <v>0</v>
      </c>
      <c r="J5261" s="38">
        <v>0.45347222222222222</v>
      </c>
      <c r="K5261">
        <v>6197</v>
      </c>
      <c r="L5261">
        <v>50</v>
      </c>
      <c r="O5261">
        <v>9</v>
      </c>
      <c r="P5261">
        <v>4</v>
      </c>
      <c r="Q5261">
        <v>1</v>
      </c>
      <c r="R5261">
        <v>36.700000000000003</v>
      </c>
      <c r="S5261">
        <v>0</v>
      </c>
      <c r="T5261">
        <v>2</v>
      </c>
      <c r="W5261" s="41" t="s">
        <v>118</v>
      </c>
      <c r="X5261">
        <v>1</v>
      </c>
      <c r="Y5261">
        <v>0</v>
      </c>
      <c r="Z5261">
        <v>1</v>
      </c>
      <c r="AA5261">
        <v>0</v>
      </c>
      <c r="AB5261">
        <v>0</v>
      </c>
      <c r="AC5261">
        <v>0</v>
      </c>
      <c r="AD5261">
        <v>0</v>
      </c>
      <c r="AE5261">
        <v>1</v>
      </c>
    </row>
    <row r="5262" spans="1:31" x14ac:dyDescent="0.15">
      <c r="A5262">
        <v>790</v>
      </c>
      <c r="B5262">
        <v>28</v>
      </c>
      <c r="C5262">
        <v>12</v>
      </c>
      <c r="D5262" s="17">
        <v>2004</v>
      </c>
      <c r="E5262" s="17">
        <v>3</v>
      </c>
      <c r="F5262" s="17">
        <v>24</v>
      </c>
      <c r="G5262" s="40">
        <f t="shared" si="648"/>
        <v>38070</v>
      </c>
      <c r="H5262">
        <f t="shared" si="649"/>
        <v>13</v>
      </c>
      <c r="I5262" s="38">
        <v>9</v>
      </c>
      <c r="J5262" s="38">
        <v>9</v>
      </c>
      <c r="K5262">
        <v>3006</v>
      </c>
      <c r="L5262">
        <v>62</v>
      </c>
      <c r="O5262">
        <v>9</v>
      </c>
      <c r="P5262">
        <v>4</v>
      </c>
      <c r="Q5262">
        <v>2</v>
      </c>
      <c r="R5262">
        <v>35.200000000000003</v>
      </c>
      <c r="S5262">
        <v>0</v>
      </c>
      <c r="T5262">
        <v>2</v>
      </c>
      <c r="W5262" s="41" t="s">
        <v>50</v>
      </c>
      <c r="X5262">
        <v>1</v>
      </c>
      <c r="Y5262">
        <v>0</v>
      </c>
      <c r="Z5262">
        <v>1</v>
      </c>
      <c r="AA5262">
        <v>0</v>
      </c>
      <c r="AB5262">
        <v>0</v>
      </c>
      <c r="AC5262">
        <v>0</v>
      </c>
      <c r="AD5262">
        <v>0</v>
      </c>
      <c r="AE5262">
        <v>1</v>
      </c>
    </row>
    <row r="5263" spans="1:31" x14ac:dyDescent="0.15">
      <c r="A5263">
        <v>797</v>
      </c>
      <c r="B5263">
        <v>28</v>
      </c>
      <c r="C5263">
        <v>13</v>
      </c>
      <c r="D5263" s="17">
        <v>2004</v>
      </c>
      <c r="E5263" s="17">
        <v>3</v>
      </c>
      <c r="F5263" s="17">
        <v>25</v>
      </c>
      <c r="G5263" s="40">
        <f t="shared" si="648"/>
        <v>38071</v>
      </c>
      <c r="H5263">
        <f t="shared" si="649"/>
        <v>13</v>
      </c>
      <c r="I5263" s="38">
        <v>0</v>
      </c>
      <c r="J5263" s="38">
        <v>0.2951388888888889</v>
      </c>
      <c r="K5263">
        <v>6201</v>
      </c>
      <c r="L5263">
        <v>50</v>
      </c>
      <c r="O5263">
        <v>9</v>
      </c>
      <c r="P5263">
        <v>4</v>
      </c>
      <c r="Q5263">
        <v>1</v>
      </c>
      <c r="R5263">
        <v>38.200000000000003</v>
      </c>
      <c r="S5263">
        <v>1</v>
      </c>
      <c r="T5263">
        <v>2</v>
      </c>
      <c r="W5263" s="41" t="s">
        <v>118</v>
      </c>
      <c r="X5263">
        <v>0</v>
      </c>
      <c r="Y5263">
        <v>1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</row>
    <row r="5264" spans="1:31" x14ac:dyDescent="0.15">
      <c r="A5264">
        <v>755</v>
      </c>
      <c r="B5264">
        <v>27</v>
      </c>
      <c r="C5264">
        <v>13</v>
      </c>
      <c r="D5264" s="19">
        <v>2004</v>
      </c>
      <c r="E5264" s="19">
        <v>3</v>
      </c>
      <c r="F5264" s="19">
        <v>26</v>
      </c>
      <c r="G5264" s="40">
        <f t="shared" si="648"/>
        <v>38072</v>
      </c>
      <c r="H5264">
        <f t="shared" si="649"/>
        <v>13</v>
      </c>
      <c r="I5264" s="38">
        <v>0</v>
      </c>
      <c r="J5264" s="38">
        <v>0.4201388888888889</v>
      </c>
      <c r="K5264">
        <v>23</v>
      </c>
      <c r="L5264">
        <v>64</v>
      </c>
      <c r="O5264">
        <v>9</v>
      </c>
      <c r="P5264">
        <v>4</v>
      </c>
      <c r="Q5264">
        <v>1</v>
      </c>
      <c r="T5264">
        <v>2</v>
      </c>
      <c r="W5264" s="41" t="s">
        <v>118</v>
      </c>
      <c r="X5264">
        <v>1</v>
      </c>
      <c r="Y5264">
        <v>0</v>
      </c>
      <c r="Z5264">
        <v>1</v>
      </c>
      <c r="AA5264">
        <v>0</v>
      </c>
      <c r="AB5264">
        <v>0</v>
      </c>
      <c r="AC5264">
        <v>0</v>
      </c>
      <c r="AD5264">
        <v>0</v>
      </c>
      <c r="AE5264">
        <v>1</v>
      </c>
    </row>
    <row r="5265" spans="1:39" x14ac:dyDescent="0.15">
      <c r="A5265">
        <v>5655</v>
      </c>
      <c r="B5265">
        <v>229</v>
      </c>
      <c r="C5265">
        <v>12</v>
      </c>
      <c r="D5265" s="17">
        <v>2008</v>
      </c>
      <c r="E5265" s="17">
        <v>3</v>
      </c>
      <c r="F5265" s="17">
        <v>24</v>
      </c>
      <c r="G5265" s="40">
        <f t="shared" si="648"/>
        <v>39531</v>
      </c>
      <c r="H5265">
        <f t="shared" si="649"/>
        <v>13</v>
      </c>
      <c r="I5265" s="29">
        <v>0.37777777777777777</v>
      </c>
      <c r="J5265" s="29">
        <v>0.37777777777777777</v>
      </c>
      <c r="N5265">
        <v>50</v>
      </c>
      <c r="O5265">
        <v>9</v>
      </c>
      <c r="P5265">
        <v>4</v>
      </c>
      <c r="Q5265">
        <v>2</v>
      </c>
      <c r="T5265">
        <v>3</v>
      </c>
      <c r="W5265" s="41" t="s">
        <v>118</v>
      </c>
      <c r="X5265">
        <v>1</v>
      </c>
      <c r="Y5265">
        <v>0</v>
      </c>
      <c r="Z5265">
        <v>1</v>
      </c>
      <c r="AA5265">
        <v>0</v>
      </c>
      <c r="AB5265">
        <v>0</v>
      </c>
      <c r="AC5265">
        <v>0</v>
      </c>
      <c r="AD5265">
        <v>0</v>
      </c>
      <c r="AE5265">
        <v>1</v>
      </c>
    </row>
    <row r="5266" spans="1:39" x14ac:dyDescent="0.15">
      <c r="A5266">
        <v>5658</v>
      </c>
      <c r="B5266">
        <v>229</v>
      </c>
      <c r="C5266">
        <v>12</v>
      </c>
      <c r="D5266" s="17">
        <v>2008</v>
      </c>
      <c r="E5266" s="17">
        <v>3</v>
      </c>
      <c r="F5266" s="17">
        <v>24</v>
      </c>
      <c r="G5266" s="40">
        <f t="shared" si="648"/>
        <v>39531</v>
      </c>
      <c r="H5266">
        <f t="shared" si="649"/>
        <v>13</v>
      </c>
      <c r="I5266" s="29">
        <v>0.41736111111111113</v>
      </c>
      <c r="J5266" s="29">
        <v>0.41736111111111113</v>
      </c>
      <c r="K5266">
        <v>8000</v>
      </c>
      <c r="N5266">
        <v>50</v>
      </c>
      <c r="O5266">
        <v>9</v>
      </c>
      <c r="P5266">
        <v>4</v>
      </c>
      <c r="Q5266">
        <v>2</v>
      </c>
      <c r="T5266">
        <v>3</v>
      </c>
      <c r="W5266" s="41" t="s">
        <v>118</v>
      </c>
      <c r="X5266">
        <v>0</v>
      </c>
      <c r="Y5266">
        <v>1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</row>
    <row r="5267" spans="1:39" x14ac:dyDescent="0.15">
      <c r="A5267">
        <v>5671</v>
      </c>
      <c r="B5267">
        <v>229</v>
      </c>
      <c r="C5267">
        <v>13</v>
      </c>
      <c r="D5267" s="17">
        <v>2008</v>
      </c>
      <c r="E5267" s="17">
        <v>3</v>
      </c>
      <c r="F5267" s="17">
        <v>26</v>
      </c>
      <c r="G5267" s="40">
        <f t="shared" si="648"/>
        <v>39533</v>
      </c>
      <c r="H5267">
        <f t="shared" si="649"/>
        <v>13</v>
      </c>
      <c r="I5267" s="29">
        <v>0.43402777777777773</v>
      </c>
      <c r="J5267" s="29">
        <v>0.43402777777777779</v>
      </c>
      <c r="N5267">
        <v>50</v>
      </c>
      <c r="O5267">
        <v>9</v>
      </c>
      <c r="P5267">
        <v>4</v>
      </c>
      <c r="Q5267">
        <v>2</v>
      </c>
      <c r="T5267">
        <v>3</v>
      </c>
      <c r="W5267" s="41" t="s">
        <v>118</v>
      </c>
      <c r="X5267">
        <v>0</v>
      </c>
      <c r="Y5267">
        <v>1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</row>
    <row r="5268" spans="1:39" x14ac:dyDescent="0.15">
      <c r="A5268">
        <v>5680</v>
      </c>
      <c r="B5268">
        <v>230</v>
      </c>
      <c r="C5268">
        <v>13</v>
      </c>
      <c r="D5268" s="17">
        <v>2008</v>
      </c>
      <c r="E5268" s="17">
        <v>3</v>
      </c>
      <c r="F5268" s="17">
        <v>27</v>
      </c>
      <c r="G5268" s="40">
        <f t="shared" si="648"/>
        <v>39534</v>
      </c>
      <c r="H5268">
        <f t="shared" si="649"/>
        <v>13</v>
      </c>
      <c r="I5268" s="29">
        <v>0.45694444444444443</v>
      </c>
      <c r="J5268" s="29">
        <v>0.45694444444444449</v>
      </c>
      <c r="N5268">
        <v>50</v>
      </c>
      <c r="O5268">
        <v>9</v>
      </c>
      <c r="P5268">
        <v>4</v>
      </c>
      <c r="Q5268">
        <v>2</v>
      </c>
      <c r="T5268">
        <v>3</v>
      </c>
      <c r="W5268" s="41" t="s">
        <v>118</v>
      </c>
      <c r="X5268">
        <v>0</v>
      </c>
      <c r="Y5268">
        <v>1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</row>
    <row r="5269" spans="1:39" x14ac:dyDescent="0.15">
      <c r="A5269">
        <v>5681</v>
      </c>
      <c r="B5269">
        <v>230</v>
      </c>
      <c r="C5269">
        <v>13</v>
      </c>
      <c r="D5269" s="17">
        <v>2008</v>
      </c>
      <c r="E5269" s="17">
        <v>3</v>
      </c>
      <c r="F5269" s="17">
        <v>27</v>
      </c>
      <c r="G5269" s="40">
        <f t="shared" si="648"/>
        <v>39534</v>
      </c>
      <c r="H5269">
        <f t="shared" si="649"/>
        <v>13</v>
      </c>
      <c r="I5269" s="29">
        <v>0.46597222222222223</v>
      </c>
      <c r="J5269" s="29">
        <v>0.46597222222222218</v>
      </c>
      <c r="K5269">
        <v>8008</v>
      </c>
      <c r="N5269">
        <v>50</v>
      </c>
      <c r="O5269">
        <v>9</v>
      </c>
      <c r="P5269">
        <v>4</v>
      </c>
      <c r="Q5269">
        <v>2</v>
      </c>
      <c r="R5269">
        <v>38.4</v>
      </c>
      <c r="S5269">
        <v>1</v>
      </c>
      <c r="W5269" s="41" t="s">
        <v>50</v>
      </c>
      <c r="X5269">
        <v>2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0</v>
      </c>
      <c r="AE5269">
        <v>1</v>
      </c>
    </row>
    <row r="5270" spans="1:39" x14ac:dyDescent="0.15">
      <c r="A5270">
        <v>3383</v>
      </c>
      <c r="B5270">
        <v>150</v>
      </c>
      <c r="C5270">
        <v>14</v>
      </c>
      <c r="D5270" s="17">
        <v>2003</v>
      </c>
      <c r="E5270" s="17">
        <v>4</v>
      </c>
      <c r="F5270" s="17">
        <v>1</v>
      </c>
      <c r="G5270" s="40">
        <f t="shared" ref="G5270:G5282" si="650">DATE(D5270,E5270,F5270)</f>
        <v>37712</v>
      </c>
      <c r="H5270">
        <f t="shared" ref="H5270:H5282" si="651">INT((G5270-DATE(YEAR(G5270-WEEKDAY(G5270-1)+4),1,3)+WEEKDAY(DATE(YEAR(G5270-WEEKDAY(G5270-1)+4),1,3))+5)/7)</f>
        <v>14</v>
      </c>
      <c r="I5270" s="38">
        <v>0</v>
      </c>
      <c r="J5270" s="38">
        <v>0.37708333333333338</v>
      </c>
      <c r="K5270">
        <v>1088</v>
      </c>
      <c r="L5270">
        <v>60</v>
      </c>
      <c r="O5270">
        <v>9</v>
      </c>
      <c r="P5270">
        <v>4</v>
      </c>
      <c r="Q5270">
        <v>1</v>
      </c>
      <c r="T5270">
        <v>1</v>
      </c>
      <c r="W5270" s="41" t="s">
        <v>118</v>
      </c>
      <c r="X5270">
        <v>4</v>
      </c>
      <c r="Y5270">
        <v>0</v>
      </c>
      <c r="Z5270">
        <v>0</v>
      </c>
      <c r="AA5270">
        <v>0</v>
      </c>
      <c r="AB5270">
        <v>0</v>
      </c>
      <c r="AC5270">
        <v>1</v>
      </c>
      <c r="AD5270">
        <v>0</v>
      </c>
      <c r="AE5270">
        <v>1</v>
      </c>
    </row>
    <row r="5271" spans="1:39" x14ac:dyDescent="0.15">
      <c r="A5271">
        <v>3378</v>
      </c>
      <c r="B5271">
        <v>150</v>
      </c>
      <c r="C5271">
        <v>14</v>
      </c>
      <c r="D5271" s="17">
        <v>2003</v>
      </c>
      <c r="E5271" s="17">
        <v>4</v>
      </c>
      <c r="F5271" s="17">
        <v>1</v>
      </c>
      <c r="G5271" s="40">
        <f t="shared" si="650"/>
        <v>37712</v>
      </c>
      <c r="H5271">
        <f t="shared" si="651"/>
        <v>14</v>
      </c>
      <c r="I5271" s="38">
        <v>0</v>
      </c>
      <c r="J5271" s="38">
        <v>0.33680555555555558</v>
      </c>
      <c r="K5271">
        <v>3914</v>
      </c>
      <c r="N5271">
        <v>55</v>
      </c>
      <c r="O5271">
        <v>9</v>
      </c>
      <c r="P5271">
        <v>4</v>
      </c>
      <c r="Q5271">
        <v>1</v>
      </c>
      <c r="R5271">
        <v>40.200000000000003</v>
      </c>
      <c r="S5271">
        <v>1</v>
      </c>
      <c r="T5271">
        <v>1</v>
      </c>
      <c r="W5271" s="41" t="s">
        <v>118</v>
      </c>
      <c r="X5271">
        <v>4</v>
      </c>
      <c r="Y5271">
        <v>0</v>
      </c>
      <c r="Z5271">
        <v>0</v>
      </c>
      <c r="AA5271">
        <v>0</v>
      </c>
      <c r="AB5271">
        <v>0</v>
      </c>
      <c r="AC5271">
        <v>1</v>
      </c>
      <c r="AD5271">
        <v>0</v>
      </c>
      <c r="AE5271">
        <v>1</v>
      </c>
    </row>
    <row r="5272" spans="1:39" x14ac:dyDescent="0.15">
      <c r="A5272">
        <v>3393</v>
      </c>
      <c r="B5272">
        <v>151</v>
      </c>
      <c r="C5272">
        <v>14</v>
      </c>
      <c r="D5272" s="19">
        <v>2003</v>
      </c>
      <c r="E5272" s="19">
        <v>4</v>
      </c>
      <c r="F5272" s="19">
        <v>2</v>
      </c>
      <c r="G5272" s="40">
        <f t="shared" si="650"/>
        <v>37713</v>
      </c>
      <c r="H5272">
        <f t="shared" si="651"/>
        <v>14</v>
      </c>
      <c r="I5272" s="38">
        <v>0</v>
      </c>
      <c r="J5272" s="38">
        <v>0.42499999999999999</v>
      </c>
      <c r="K5272">
        <v>3924</v>
      </c>
      <c r="N5272">
        <v>56</v>
      </c>
      <c r="O5272">
        <v>9</v>
      </c>
      <c r="P5272">
        <v>4</v>
      </c>
      <c r="Q5272">
        <v>2</v>
      </c>
      <c r="R5272">
        <v>38</v>
      </c>
      <c r="S5272">
        <v>1</v>
      </c>
      <c r="T5272">
        <v>1</v>
      </c>
      <c r="W5272" s="41" t="s">
        <v>389</v>
      </c>
      <c r="X5272">
        <v>0</v>
      </c>
      <c r="Y5272">
        <v>1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M5272" t="s">
        <v>2920</v>
      </c>
    </row>
    <row r="5273" spans="1:39" x14ac:dyDescent="0.15">
      <c r="A5273">
        <v>3408</v>
      </c>
      <c r="B5273">
        <v>153</v>
      </c>
      <c r="C5273">
        <v>14</v>
      </c>
      <c r="D5273" s="17">
        <v>2003</v>
      </c>
      <c r="E5273" s="17">
        <v>4</v>
      </c>
      <c r="F5273" s="17">
        <v>2</v>
      </c>
      <c r="G5273" s="40">
        <f t="shared" si="650"/>
        <v>37713</v>
      </c>
      <c r="H5273">
        <f t="shared" si="651"/>
        <v>14</v>
      </c>
      <c r="I5273" s="38">
        <v>0</v>
      </c>
      <c r="J5273" s="38">
        <v>0.3347222222222222</v>
      </c>
      <c r="K5273">
        <v>3920</v>
      </c>
      <c r="N5273">
        <v>56</v>
      </c>
      <c r="O5273">
        <v>9</v>
      </c>
      <c r="P5273">
        <v>4</v>
      </c>
      <c r="Q5273">
        <v>2</v>
      </c>
      <c r="R5273">
        <v>39</v>
      </c>
      <c r="S5273">
        <v>1</v>
      </c>
      <c r="T5273">
        <v>1</v>
      </c>
      <c r="W5273" s="41" t="s">
        <v>278</v>
      </c>
      <c r="X5273">
        <v>1</v>
      </c>
      <c r="Y5273">
        <v>0</v>
      </c>
      <c r="Z5273">
        <v>1</v>
      </c>
      <c r="AA5273">
        <v>0</v>
      </c>
      <c r="AB5273">
        <v>0</v>
      </c>
      <c r="AC5273">
        <v>0</v>
      </c>
      <c r="AD5273">
        <v>0</v>
      </c>
      <c r="AE5273">
        <v>1</v>
      </c>
    </row>
    <row r="5274" spans="1:39" x14ac:dyDescent="0.15">
      <c r="A5274">
        <v>3388</v>
      </c>
      <c r="B5274">
        <v>151</v>
      </c>
      <c r="C5274">
        <v>14</v>
      </c>
      <c r="D5274" s="17">
        <v>2003</v>
      </c>
      <c r="E5274" s="17">
        <v>4</v>
      </c>
      <c r="F5274" s="17">
        <v>2</v>
      </c>
      <c r="G5274" s="40">
        <f t="shared" si="650"/>
        <v>37713</v>
      </c>
      <c r="H5274">
        <f t="shared" si="651"/>
        <v>14</v>
      </c>
      <c r="I5274" s="38">
        <v>0</v>
      </c>
      <c r="J5274" s="38">
        <v>0.3923611111111111</v>
      </c>
      <c r="K5274">
        <v>3923</v>
      </c>
      <c r="N5274">
        <v>50</v>
      </c>
      <c r="O5274">
        <v>9</v>
      </c>
      <c r="P5274">
        <v>4</v>
      </c>
      <c r="Q5274">
        <v>2</v>
      </c>
      <c r="T5274">
        <v>365</v>
      </c>
      <c r="W5274" s="41" t="s">
        <v>220</v>
      </c>
      <c r="X5274">
        <v>0</v>
      </c>
      <c r="Y5274">
        <v>1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H5274">
        <v>0</v>
      </c>
      <c r="AI5274">
        <v>1</v>
      </c>
    </row>
    <row r="5275" spans="1:39" x14ac:dyDescent="0.15">
      <c r="A5275">
        <v>3373</v>
      </c>
      <c r="B5275">
        <v>149</v>
      </c>
      <c r="C5275">
        <v>14</v>
      </c>
      <c r="D5275" s="17">
        <v>2003</v>
      </c>
      <c r="E5275" s="17">
        <v>4</v>
      </c>
      <c r="F5275" s="17">
        <v>3</v>
      </c>
      <c r="G5275" s="40">
        <f t="shared" si="650"/>
        <v>37714</v>
      </c>
      <c r="H5275">
        <f t="shared" si="651"/>
        <v>14</v>
      </c>
      <c r="I5275" s="38">
        <v>0</v>
      </c>
      <c r="J5275" s="38">
        <v>0.33611111111111108</v>
      </c>
      <c r="K5275">
        <v>3925</v>
      </c>
      <c r="N5275">
        <v>50</v>
      </c>
      <c r="O5275">
        <v>9</v>
      </c>
      <c r="P5275">
        <v>4</v>
      </c>
      <c r="Q5275">
        <v>2</v>
      </c>
      <c r="R5275">
        <v>36</v>
      </c>
      <c r="S5275">
        <v>0</v>
      </c>
      <c r="T5275">
        <v>1</v>
      </c>
      <c r="W5275" s="41" t="s">
        <v>50</v>
      </c>
      <c r="X5275">
        <v>4</v>
      </c>
      <c r="Y5275">
        <v>0</v>
      </c>
      <c r="Z5275">
        <v>0</v>
      </c>
      <c r="AA5275">
        <v>0</v>
      </c>
      <c r="AB5275">
        <v>0</v>
      </c>
      <c r="AC5275">
        <v>1</v>
      </c>
      <c r="AD5275">
        <v>0</v>
      </c>
      <c r="AE5275">
        <v>1</v>
      </c>
    </row>
    <row r="5276" spans="1:39" x14ac:dyDescent="0.15">
      <c r="A5276">
        <v>3375</v>
      </c>
      <c r="B5276">
        <v>149</v>
      </c>
      <c r="C5276">
        <v>14</v>
      </c>
      <c r="D5276" s="17">
        <v>2003</v>
      </c>
      <c r="E5276" s="17">
        <v>4</v>
      </c>
      <c r="F5276" s="17">
        <v>3</v>
      </c>
      <c r="G5276" s="40">
        <f t="shared" si="650"/>
        <v>37714</v>
      </c>
      <c r="H5276">
        <f t="shared" si="651"/>
        <v>14</v>
      </c>
      <c r="I5276" s="38">
        <v>0</v>
      </c>
      <c r="J5276" s="38">
        <v>0.33680555555555558</v>
      </c>
      <c r="K5276">
        <v>3927</v>
      </c>
      <c r="N5276">
        <v>50</v>
      </c>
      <c r="O5276">
        <v>9</v>
      </c>
      <c r="P5276">
        <v>4</v>
      </c>
      <c r="Q5276">
        <v>2</v>
      </c>
      <c r="T5276">
        <v>1</v>
      </c>
      <c r="W5276" s="41" t="s">
        <v>50</v>
      </c>
      <c r="X5276">
        <v>4</v>
      </c>
      <c r="Y5276">
        <v>0</v>
      </c>
      <c r="Z5276">
        <v>0</v>
      </c>
      <c r="AA5276">
        <v>0</v>
      </c>
      <c r="AB5276">
        <v>0</v>
      </c>
      <c r="AC5276">
        <v>1</v>
      </c>
      <c r="AD5276">
        <v>0</v>
      </c>
      <c r="AE5276">
        <v>1</v>
      </c>
    </row>
    <row r="5277" spans="1:39" x14ac:dyDescent="0.15">
      <c r="A5277">
        <v>3376</v>
      </c>
      <c r="B5277">
        <v>149</v>
      </c>
      <c r="C5277">
        <v>14</v>
      </c>
      <c r="D5277" s="17">
        <v>2003</v>
      </c>
      <c r="E5277" s="17">
        <v>4</v>
      </c>
      <c r="F5277" s="17">
        <v>3</v>
      </c>
      <c r="G5277" s="40">
        <f t="shared" si="650"/>
        <v>37714</v>
      </c>
      <c r="H5277">
        <f t="shared" si="651"/>
        <v>14</v>
      </c>
      <c r="I5277" s="38">
        <v>0</v>
      </c>
      <c r="J5277" s="38">
        <v>0.37152777777777773</v>
      </c>
      <c r="K5277">
        <v>36704</v>
      </c>
      <c r="L5277">
        <v>76</v>
      </c>
      <c r="O5277">
        <v>9</v>
      </c>
      <c r="P5277">
        <v>4</v>
      </c>
      <c r="Q5277">
        <v>1</v>
      </c>
      <c r="R5277">
        <v>38.6</v>
      </c>
      <c r="S5277">
        <v>1</v>
      </c>
      <c r="T5277">
        <v>1</v>
      </c>
      <c r="W5277" s="41" t="s">
        <v>118</v>
      </c>
      <c r="X5277">
        <v>2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0</v>
      </c>
      <c r="AE5277">
        <v>1</v>
      </c>
    </row>
    <row r="5278" spans="1:39" x14ac:dyDescent="0.15">
      <c r="A5278">
        <v>3362</v>
      </c>
      <c r="B5278">
        <v>148</v>
      </c>
      <c r="C5278">
        <v>14</v>
      </c>
      <c r="D5278" s="17">
        <v>2003</v>
      </c>
      <c r="E5278" s="17">
        <v>4</v>
      </c>
      <c r="F5278" s="17">
        <v>3</v>
      </c>
      <c r="G5278" s="40">
        <f t="shared" si="650"/>
        <v>37714</v>
      </c>
      <c r="H5278">
        <f t="shared" si="651"/>
        <v>14</v>
      </c>
      <c r="I5278" s="38">
        <v>0</v>
      </c>
      <c r="J5278" s="38">
        <v>0.37777777777777777</v>
      </c>
      <c r="K5278">
        <v>3928</v>
      </c>
      <c r="N5278">
        <v>60</v>
      </c>
      <c r="O5278">
        <v>9</v>
      </c>
      <c r="P5278">
        <v>4</v>
      </c>
      <c r="Q5278">
        <v>2</v>
      </c>
      <c r="W5278" s="41" t="s">
        <v>118</v>
      </c>
      <c r="X5278">
        <v>0</v>
      </c>
      <c r="Y5278">
        <v>1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</row>
    <row r="5279" spans="1:39" x14ac:dyDescent="0.15">
      <c r="A5279">
        <v>756</v>
      </c>
      <c r="B5279">
        <v>27</v>
      </c>
      <c r="C5279">
        <v>13</v>
      </c>
      <c r="D5279" s="17">
        <v>2004</v>
      </c>
      <c r="E5279" s="17">
        <v>3</v>
      </c>
      <c r="F5279" s="17">
        <v>29</v>
      </c>
      <c r="G5279" s="40">
        <f t="shared" si="650"/>
        <v>38075</v>
      </c>
      <c r="H5279">
        <f t="shared" si="651"/>
        <v>14</v>
      </c>
      <c r="I5279" s="38">
        <v>0</v>
      </c>
      <c r="J5279" s="38">
        <v>0.2951388888888889</v>
      </c>
      <c r="K5279">
        <v>6115</v>
      </c>
      <c r="L5279">
        <v>54</v>
      </c>
      <c r="O5279">
        <v>9</v>
      </c>
      <c r="P5279">
        <v>4</v>
      </c>
      <c r="Q5279">
        <v>2</v>
      </c>
      <c r="T5279">
        <v>2</v>
      </c>
      <c r="W5279" s="41" t="s">
        <v>220</v>
      </c>
      <c r="X5279">
        <v>1</v>
      </c>
      <c r="Y5279">
        <v>0</v>
      </c>
      <c r="Z5279">
        <v>1</v>
      </c>
      <c r="AA5279">
        <v>0</v>
      </c>
      <c r="AB5279">
        <v>0</v>
      </c>
      <c r="AC5279">
        <v>0</v>
      </c>
      <c r="AD5279">
        <v>0</v>
      </c>
      <c r="AE5279">
        <v>1</v>
      </c>
    </row>
    <row r="5280" spans="1:39" x14ac:dyDescent="0.15">
      <c r="A5280">
        <v>764</v>
      </c>
      <c r="B5280">
        <v>27</v>
      </c>
      <c r="C5280">
        <v>13</v>
      </c>
      <c r="D5280" s="19">
        <v>2004</v>
      </c>
      <c r="E5280" s="19">
        <v>3</v>
      </c>
      <c r="F5280" s="19">
        <v>29</v>
      </c>
      <c r="G5280" s="40">
        <f t="shared" si="650"/>
        <v>38075</v>
      </c>
      <c r="H5280">
        <f t="shared" si="651"/>
        <v>14</v>
      </c>
      <c r="I5280" s="38">
        <v>0</v>
      </c>
      <c r="J5280" s="38">
        <v>0.48958333333333331</v>
      </c>
      <c r="K5280">
        <v>6170</v>
      </c>
      <c r="L5280">
        <v>54</v>
      </c>
      <c r="O5280">
        <v>9</v>
      </c>
      <c r="P5280">
        <v>4</v>
      </c>
      <c r="Q5280">
        <v>1</v>
      </c>
      <c r="W5280" s="41" t="s">
        <v>278</v>
      </c>
      <c r="X5280">
        <v>0</v>
      </c>
      <c r="Y5280">
        <v>1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</row>
    <row r="5281" spans="1:31" x14ac:dyDescent="0.15">
      <c r="A5281">
        <v>1121</v>
      </c>
      <c r="B5281">
        <v>40</v>
      </c>
      <c r="C5281">
        <v>14</v>
      </c>
      <c r="D5281" s="17">
        <v>2004</v>
      </c>
      <c r="E5281" s="17">
        <v>4</v>
      </c>
      <c r="F5281" s="17">
        <v>1</v>
      </c>
      <c r="G5281" s="40">
        <f t="shared" si="650"/>
        <v>38078</v>
      </c>
      <c r="H5281">
        <f t="shared" si="651"/>
        <v>14</v>
      </c>
      <c r="I5281" s="38">
        <v>0</v>
      </c>
      <c r="J5281" s="38">
        <v>0.39374999999999999</v>
      </c>
      <c r="K5281">
        <v>6217</v>
      </c>
      <c r="L5281">
        <v>70</v>
      </c>
      <c r="O5281">
        <v>9</v>
      </c>
      <c r="P5281">
        <v>4</v>
      </c>
      <c r="Q5281">
        <v>1</v>
      </c>
      <c r="T5281">
        <v>2</v>
      </c>
      <c r="W5281" s="41" t="s">
        <v>50</v>
      </c>
      <c r="X5281">
        <v>0</v>
      </c>
      <c r="Y5281">
        <v>1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</row>
    <row r="5282" spans="1:31" x14ac:dyDescent="0.15">
      <c r="A5282">
        <v>5501</v>
      </c>
      <c r="B5282">
        <v>224</v>
      </c>
      <c r="C5282">
        <v>14</v>
      </c>
      <c r="D5282" s="17">
        <v>2008</v>
      </c>
      <c r="E5282" s="17">
        <v>4</v>
      </c>
      <c r="F5282" s="17">
        <v>3</v>
      </c>
      <c r="G5282" s="40">
        <f t="shared" si="650"/>
        <v>39541</v>
      </c>
      <c r="H5282">
        <f t="shared" si="651"/>
        <v>14</v>
      </c>
      <c r="I5282" s="29">
        <v>0.38750000000000001</v>
      </c>
      <c r="J5282" s="29">
        <v>0.38750000000000001</v>
      </c>
      <c r="K5282">
        <v>8024</v>
      </c>
      <c r="N5282">
        <v>50</v>
      </c>
      <c r="O5282">
        <v>9</v>
      </c>
      <c r="P5282">
        <v>4</v>
      </c>
      <c r="Q5282">
        <v>2</v>
      </c>
      <c r="R5282">
        <v>38.9</v>
      </c>
      <c r="S5282">
        <v>1</v>
      </c>
      <c r="T5282" s="8"/>
      <c r="U5282" s="8"/>
      <c r="W5282" s="41" t="s">
        <v>339</v>
      </c>
      <c r="X5282">
        <v>5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1</v>
      </c>
      <c r="AE5282">
        <v>1</v>
      </c>
    </row>
    <row r="5283" spans="1:31" x14ac:dyDescent="0.15">
      <c r="A5283">
        <v>3306</v>
      </c>
      <c r="B5283">
        <v>141</v>
      </c>
      <c r="C5283">
        <v>15</v>
      </c>
      <c r="D5283" s="17">
        <v>2003</v>
      </c>
      <c r="E5283" s="17">
        <v>4</v>
      </c>
      <c r="F5283" s="17">
        <v>8</v>
      </c>
      <c r="G5283" s="40">
        <f t="shared" ref="G5283:G5300" si="652">DATE(D5283,E5283,F5283)</f>
        <v>37719</v>
      </c>
      <c r="H5283">
        <f t="shared" ref="H5283:H5300" si="653">INT((G5283-DATE(YEAR(G5283-WEEKDAY(G5283-1)+4),1,3)+WEEKDAY(DATE(YEAR(G5283-WEEKDAY(G5283-1)+4),1,3))+5)/7)</f>
        <v>15</v>
      </c>
      <c r="I5283" s="38">
        <v>0</v>
      </c>
      <c r="J5283" s="38">
        <v>0.42708333333333331</v>
      </c>
      <c r="K5283">
        <v>3953</v>
      </c>
      <c r="N5283">
        <v>50</v>
      </c>
      <c r="O5283">
        <v>9</v>
      </c>
      <c r="P5283">
        <v>4</v>
      </c>
      <c r="Q5283">
        <v>2</v>
      </c>
      <c r="R5283">
        <v>39.1</v>
      </c>
      <c r="S5283">
        <v>1</v>
      </c>
      <c r="T5283">
        <v>1</v>
      </c>
      <c r="W5283" s="41" t="s">
        <v>49</v>
      </c>
      <c r="X5283">
        <v>4</v>
      </c>
      <c r="Y5283">
        <v>0</v>
      </c>
      <c r="Z5283">
        <v>0</v>
      </c>
      <c r="AA5283">
        <v>0</v>
      </c>
      <c r="AB5283">
        <v>0</v>
      </c>
      <c r="AC5283">
        <v>1</v>
      </c>
      <c r="AD5283">
        <v>0</v>
      </c>
      <c r="AE5283">
        <v>1</v>
      </c>
    </row>
    <row r="5284" spans="1:31" x14ac:dyDescent="0.15">
      <c r="A5284">
        <v>3319</v>
      </c>
      <c r="B5284">
        <v>142</v>
      </c>
      <c r="C5284">
        <v>15</v>
      </c>
      <c r="D5284" s="17">
        <v>2003</v>
      </c>
      <c r="E5284" s="17">
        <v>4</v>
      </c>
      <c r="F5284" s="17">
        <v>8</v>
      </c>
      <c r="G5284" s="40">
        <f t="shared" si="652"/>
        <v>37719</v>
      </c>
      <c r="H5284">
        <f t="shared" si="653"/>
        <v>15</v>
      </c>
      <c r="I5284" s="38">
        <v>0</v>
      </c>
      <c r="J5284" s="38">
        <v>0.37638888888888888</v>
      </c>
      <c r="K5284">
        <v>1176</v>
      </c>
      <c r="L5284">
        <v>61</v>
      </c>
      <c r="O5284">
        <v>9</v>
      </c>
      <c r="P5284">
        <v>4</v>
      </c>
      <c r="Q5284">
        <v>2</v>
      </c>
      <c r="T5284">
        <v>1</v>
      </c>
      <c r="W5284" s="41" t="s">
        <v>118</v>
      </c>
      <c r="X5284">
        <v>3</v>
      </c>
      <c r="Y5284">
        <v>0</v>
      </c>
      <c r="Z5284">
        <v>0</v>
      </c>
      <c r="AA5284">
        <v>0</v>
      </c>
      <c r="AB5284">
        <v>1</v>
      </c>
      <c r="AC5284">
        <v>0</v>
      </c>
      <c r="AD5284">
        <v>0</v>
      </c>
      <c r="AE5284">
        <v>1</v>
      </c>
    </row>
    <row r="5285" spans="1:31" x14ac:dyDescent="0.15">
      <c r="A5285">
        <v>3318</v>
      </c>
      <c r="B5285">
        <v>142</v>
      </c>
      <c r="C5285">
        <v>15</v>
      </c>
      <c r="D5285" s="19">
        <v>2003</v>
      </c>
      <c r="E5285" s="19">
        <v>4</v>
      </c>
      <c r="F5285" s="19">
        <v>8</v>
      </c>
      <c r="G5285" s="40">
        <f t="shared" si="652"/>
        <v>37719</v>
      </c>
      <c r="H5285">
        <f t="shared" si="653"/>
        <v>15</v>
      </c>
      <c r="I5285" s="38">
        <v>9</v>
      </c>
      <c r="J5285" s="38">
        <v>9</v>
      </c>
      <c r="K5285">
        <v>3947</v>
      </c>
      <c r="N5285">
        <v>65</v>
      </c>
      <c r="O5285">
        <v>9</v>
      </c>
      <c r="P5285">
        <v>4</v>
      </c>
      <c r="Q5285">
        <v>2</v>
      </c>
      <c r="R5285">
        <v>39</v>
      </c>
      <c r="S5285">
        <v>1</v>
      </c>
      <c r="T5285">
        <v>1</v>
      </c>
      <c r="W5285" s="41" t="s">
        <v>118</v>
      </c>
      <c r="X5285">
        <v>0</v>
      </c>
      <c r="Y5285">
        <v>1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</row>
    <row r="5286" spans="1:31" x14ac:dyDescent="0.15">
      <c r="A5286">
        <v>3330</v>
      </c>
      <c r="B5286">
        <v>144</v>
      </c>
      <c r="C5286">
        <v>15</v>
      </c>
      <c r="D5286" s="17">
        <v>2003</v>
      </c>
      <c r="E5286" s="17">
        <v>4</v>
      </c>
      <c r="F5286" s="17">
        <v>8</v>
      </c>
      <c r="G5286" s="40">
        <f t="shared" si="652"/>
        <v>37719</v>
      </c>
      <c r="H5286">
        <f t="shared" si="653"/>
        <v>15</v>
      </c>
      <c r="I5286" s="38">
        <v>0</v>
      </c>
      <c r="J5286" s="38">
        <v>0.40069444444444446</v>
      </c>
      <c r="K5286">
        <v>3948</v>
      </c>
      <c r="N5286">
        <v>50</v>
      </c>
      <c r="O5286">
        <v>9</v>
      </c>
      <c r="P5286">
        <v>4</v>
      </c>
      <c r="Q5286">
        <v>2</v>
      </c>
      <c r="T5286">
        <v>1</v>
      </c>
      <c r="W5286" s="41" t="s">
        <v>50</v>
      </c>
      <c r="X5286">
        <v>2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0</v>
      </c>
      <c r="AE5286">
        <v>1</v>
      </c>
    </row>
    <row r="5287" spans="1:31" x14ac:dyDescent="0.15">
      <c r="A5287">
        <v>3292</v>
      </c>
      <c r="B5287">
        <v>139</v>
      </c>
      <c r="C5287">
        <v>15</v>
      </c>
      <c r="D5287" s="17">
        <v>2003</v>
      </c>
      <c r="E5287" s="17">
        <v>4</v>
      </c>
      <c r="F5287" s="17">
        <v>9</v>
      </c>
      <c r="G5287" s="40">
        <f t="shared" si="652"/>
        <v>37720</v>
      </c>
      <c r="H5287">
        <f t="shared" si="653"/>
        <v>15</v>
      </c>
      <c r="I5287" s="38">
        <v>0</v>
      </c>
      <c r="J5287" s="38">
        <v>0.3756944444444445</v>
      </c>
      <c r="K5287">
        <v>3962</v>
      </c>
      <c r="N5287">
        <v>70</v>
      </c>
      <c r="O5287">
        <v>9</v>
      </c>
      <c r="P5287">
        <v>4</v>
      </c>
      <c r="Q5287">
        <v>2</v>
      </c>
      <c r="R5287">
        <v>37.1</v>
      </c>
      <c r="S5287">
        <v>0</v>
      </c>
      <c r="T5287">
        <v>1</v>
      </c>
      <c r="W5287" s="41" t="s">
        <v>118</v>
      </c>
      <c r="X5287">
        <v>0</v>
      </c>
      <c r="Y5287">
        <v>1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</row>
    <row r="5288" spans="1:31" x14ac:dyDescent="0.15">
      <c r="A5288">
        <v>3302</v>
      </c>
      <c r="B5288">
        <v>140</v>
      </c>
      <c r="C5288">
        <v>15</v>
      </c>
      <c r="D5288" s="17">
        <v>2003</v>
      </c>
      <c r="E5288" s="17">
        <v>4</v>
      </c>
      <c r="F5288" s="17">
        <v>9</v>
      </c>
      <c r="G5288" s="40">
        <f t="shared" si="652"/>
        <v>37720</v>
      </c>
      <c r="H5288">
        <f t="shared" si="653"/>
        <v>15</v>
      </c>
      <c r="I5288" s="38">
        <v>0</v>
      </c>
      <c r="J5288" s="38">
        <v>0.3347222222222222</v>
      </c>
      <c r="K5288">
        <v>3099</v>
      </c>
      <c r="L5288">
        <v>75</v>
      </c>
      <c r="O5288">
        <v>9</v>
      </c>
      <c r="P5288">
        <v>4</v>
      </c>
      <c r="Q5288">
        <v>1</v>
      </c>
      <c r="W5288" s="41" t="s">
        <v>49</v>
      </c>
      <c r="X5288">
        <v>0</v>
      </c>
      <c r="Y5288">
        <v>1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</row>
    <row r="5289" spans="1:31" x14ac:dyDescent="0.15">
      <c r="A5289">
        <v>3276</v>
      </c>
      <c r="B5289">
        <v>137</v>
      </c>
      <c r="C5289">
        <v>15</v>
      </c>
      <c r="D5289" s="17">
        <v>2003</v>
      </c>
      <c r="E5289" s="17">
        <v>4</v>
      </c>
      <c r="F5289" s="17">
        <v>10</v>
      </c>
      <c r="G5289" s="40">
        <f t="shared" si="652"/>
        <v>37721</v>
      </c>
      <c r="H5289">
        <f t="shared" si="653"/>
        <v>15</v>
      </c>
      <c r="I5289" s="38">
        <v>0</v>
      </c>
      <c r="J5289" s="38">
        <v>0.37708333333333338</v>
      </c>
      <c r="K5289">
        <v>1634</v>
      </c>
      <c r="L5289">
        <v>60</v>
      </c>
      <c r="O5289">
        <v>9</v>
      </c>
      <c r="P5289">
        <v>4</v>
      </c>
      <c r="Q5289">
        <v>2</v>
      </c>
      <c r="T5289">
        <v>1</v>
      </c>
      <c r="W5289" s="41" t="s">
        <v>50</v>
      </c>
      <c r="X5289">
        <v>0</v>
      </c>
      <c r="Y5289">
        <v>1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</row>
    <row r="5290" spans="1:31" x14ac:dyDescent="0.15">
      <c r="A5290">
        <v>3278</v>
      </c>
      <c r="B5290">
        <v>137</v>
      </c>
      <c r="C5290">
        <v>15</v>
      </c>
      <c r="D5290" s="17">
        <v>2003</v>
      </c>
      <c r="E5290" s="17">
        <v>4</v>
      </c>
      <c r="F5290" s="17">
        <v>10</v>
      </c>
      <c r="G5290" s="40">
        <f t="shared" si="652"/>
        <v>37721</v>
      </c>
      <c r="H5290">
        <f t="shared" si="653"/>
        <v>15</v>
      </c>
      <c r="I5290" s="38">
        <v>0</v>
      </c>
      <c r="J5290" s="38">
        <v>0.41180555555555554</v>
      </c>
      <c r="K5290">
        <v>3955</v>
      </c>
      <c r="N5290">
        <v>55</v>
      </c>
      <c r="O5290">
        <v>9</v>
      </c>
      <c r="P5290">
        <v>4</v>
      </c>
      <c r="Q5290">
        <v>2</v>
      </c>
      <c r="T5290">
        <v>1</v>
      </c>
      <c r="W5290" s="41" t="s">
        <v>118</v>
      </c>
      <c r="X5290">
        <v>0</v>
      </c>
      <c r="Y5290">
        <v>1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</row>
    <row r="5291" spans="1:31" x14ac:dyDescent="0.15">
      <c r="A5291">
        <v>3273</v>
      </c>
      <c r="B5291">
        <v>136</v>
      </c>
      <c r="C5291">
        <v>15</v>
      </c>
      <c r="D5291" s="17">
        <v>2003</v>
      </c>
      <c r="E5291" s="17">
        <v>4</v>
      </c>
      <c r="F5291" s="17">
        <v>10</v>
      </c>
      <c r="G5291" s="40">
        <f t="shared" si="652"/>
        <v>37721</v>
      </c>
      <c r="H5291">
        <f t="shared" si="653"/>
        <v>15</v>
      </c>
      <c r="I5291" s="38">
        <v>0</v>
      </c>
      <c r="J5291" s="38">
        <v>0.46180555555555558</v>
      </c>
      <c r="N5291">
        <v>50</v>
      </c>
      <c r="O5291">
        <v>9</v>
      </c>
      <c r="P5291">
        <v>4</v>
      </c>
      <c r="Q5291">
        <v>2</v>
      </c>
      <c r="T5291">
        <v>1</v>
      </c>
      <c r="W5291" s="41" t="s">
        <v>118</v>
      </c>
      <c r="X5291">
        <v>0</v>
      </c>
      <c r="Y5291">
        <v>1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</row>
    <row r="5292" spans="1:31" x14ac:dyDescent="0.15">
      <c r="A5292">
        <v>3274</v>
      </c>
      <c r="B5292">
        <v>137</v>
      </c>
      <c r="C5292">
        <v>15</v>
      </c>
      <c r="D5292" s="17">
        <v>2003</v>
      </c>
      <c r="E5292" s="17">
        <v>4</v>
      </c>
      <c r="F5292" s="17">
        <v>10</v>
      </c>
      <c r="G5292" s="40">
        <f t="shared" si="652"/>
        <v>37721</v>
      </c>
      <c r="H5292">
        <f t="shared" si="653"/>
        <v>15</v>
      </c>
      <c r="I5292" s="38">
        <v>0</v>
      </c>
      <c r="J5292" s="38">
        <v>0.39097222222222222</v>
      </c>
      <c r="L5292">
        <v>62</v>
      </c>
      <c r="O5292">
        <v>9</v>
      </c>
      <c r="P5292">
        <v>4</v>
      </c>
      <c r="Q5292">
        <v>1</v>
      </c>
      <c r="V5292" s="41" t="s">
        <v>223</v>
      </c>
      <c r="W5292" s="41" t="s">
        <v>278</v>
      </c>
      <c r="X5292">
        <v>0</v>
      </c>
      <c r="Y5292">
        <v>1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</row>
    <row r="5293" spans="1:31" x14ac:dyDescent="0.15">
      <c r="A5293">
        <v>3275</v>
      </c>
      <c r="B5293">
        <v>137</v>
      </c>
      <c r="C5293">
        <v>15</v>
      </c>
      <c r="D5293" s="17">
        <v>2003</v>
      </c>
      <c r="E5293" s="17">
        <v>4</v>
      </c>
      <c r="F5293" s="17">
        <v>10</v>
      </c>
      <c r="G5293" s="40">
        <f t="shared" si="652"/>
        <v>37721</v>
      </c>
      <c r="H5293">
        <f t="shared" si="653"/>
        <v>15</v>
      </c>
      <c r="I5293" s="38">
        <v>0</v>
      </c>
      <c r="J5293" s="38">
        <v>0.3923611111111111</v>
      </c>
      <c r="N5293">
        <v>55</v>
      </c>
      <c r="O5293">
        <v>9</v>
      </c>
      <c r="P5293">
        <v>4</v>
      </c>
      <c r="Q5293">
        <v>2</v>
      </c>
      <c r="X5293">
        <v>1</v>
      </c>
      <c r="Y5293">
        <v>0</v>
      </c>
      <c r="Z5293">
        <v>1</v>
      </c>
      <c r="AA5293">
        <v>0</v>
      </c>
      <c r="AB5293">
        <v>0</v>
      </c>
      <c r="AC5293">
        <v>0</v>
      </c>
      <c r="AD5293">
        <v>0</v>
      </c>
      <c r="AE5293">
        <v>1</v>
      </c>
    </row>
    <row r="5294" spans="1:31" x14ac:dyDescent="0.15">
      <c r="A5294">
        <v>3262</v>
      </c>
      <c r="B5294">
        <v>135</v>
      </c>
      <c r="C5294">
        <v>15</v>
      </c>
      <c r="D5294" s="17">
        <v>2003</v>
      </c>
      <c r="E5294" s="17">
        <v>4</v>
      </c>
      <c r="F5294" s="17">
        <v>11</v>
      </c>
      <c r="G5294" s="40">
        <f t="shared" si="652"/>
        <v>37722</v>
      </c>
      <c r="H5294">
        <f t="shared" si="653"/>
        <v>15</v>
      </c>
      <c r="I5294" s="38">
        <v>0</v>
      </c>
      <c r="J5294" s="38">
        <v>0.38541666666666669</v>
      </c>
      <c r="K5294">
        <v>3972</v>
      </c>
      <c r="N5294">
        <v>65</v>
      </c>
      <c r="O5294">
        <v>9</v>
      </c>
      <c r="P5294">
        <v>4</v>
      </c>
      <c r="Q5294">
        <v>1</v>
      </c>
      <c r="T5294">
        <v>1</v>
      </c>
      <c r="W5294" s="41" t="s">
        <v>385</v>
      </c>
      <c r="X5294">
        <v>0</v>
      </c>
      <c r="Y5294">
        <v>1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</row>
    <row r="5295" spans="1:31" x14ac:dyDescent="0.15">
      <c r="A5295">
        <v>1143</v>
      </c>
      <c r="B5295">
        <v>40</v>
      </c>
      <c r="C5295">
        <v>14</v>
      </c>
      <c r="D5295" s="19">
        <v>2004</v>
      </c>
      <c r="E5295" s="19">
        <v>4</v>
      </c>
      <c r="F5295" s="19">
        <v>6</v>
      </c>
      <c r="G5295" s="40">
        <f t="shared" si="652"/>
        <v>38083</v>
      </c>
      <c r="H5295">
        <f t="shared" si="653"/>
        <v>15</v>
      </c>
      <c r="I5295" s="38">
        <v>0</v>
      </c>
      <c r="J5295" s="38">
        <v>0.37708333333333338</v>
      </c>
      <c r="K5295">
        <v>172</v>
      </c>
      <c r="L5295">
        <v>66</v>
      </c>
      <c r="O5295">
        <v>9</v>
      </c>
      <c r="P5295">
        <v>4</v>
      </c>
      <c r="Q5295">
        <v>1</v>
      </c>
      <c r="R5295">
        <v>36.1</v>
      </c>
      <c r="S5295">
        <v>0</v>
      </c>
      <c r="T5295">
        <v>2</v>
      </c>
      <c r="W5295" s="41" t="s">
        <v>1989</v>
      </c>
      <c r="X5295">
        <v>1</v>
      </c>
      <c r="Y5295">
        <v>0</v>
      </c>
      <c r="Z5295">
        <v>1</v>
      </c>
      <c r="AA5295">
        <v>0</v>
      </c>
      <c r="AB5295">
        <v>0</v>
      </c>
      <c r="AC5295">
        <v>0</v>
      </c>
      <c r="AD5295">
        <v>0</v>
      </c>
      <c r="AE5295">
        <v>1</v>
      </c>
    </row>
    <row r="5296" spans="1:31" x14ac:dyDescent="0.15">
      <c r="A5296">
        <v>1095</v>
      </c>
      <c r="B5296">
        <v>39</v>
      </c>
      <c r="C5296">
        <v>15</v>
      </c>
      <c r="D5296" s="17">
        <v>2004</v>
      </c>
      <c r="E5296" s="17">
        <v>4</v>
      </c>
      <c r="F5296" s="17">
        <v>9</v>
      </c>
      <c r="G5296" s="40">
        <f t="shared" si="652"/>
        <v>38086</v>
      </c>
      <c r="H5296">
        <f t="shared" si="653"/>
        <v>15</v>
      </c>
      <c r="I5296" s="38">
        <v>0</v>
      </c>
      <c r="J5296" s="38">
        <v>0.37152777777777773</v>
      </c>
      <c r="L5296">
        <v>71</v>
      </c>
      <c r="O5296">
        <v>9</v>
      </c>
      <c r="P5296">
        <v>4</v>
      </c>
      <c r="Q5296">
        <v>1</v>
      </c>
      <c r="T5296">
        <v>2</v>
      </c>
      <c r="W5296" s="41" t="s">
        <v>50</v>
      </c>
      <c r="X5296">
        <v>0</v>
      </c>
      <c r="Y5296">
        <v>1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</row>
    <row r="5297" spans="1:39" x14ac:dyDescent="0.15">
      <c r="A5297">
        <v>1094</v>
      </c>
      <c r="B5297">
        <v>39</v>
      </c>
      <c r="C5297">
        <v>15</v>
      </c>
      <c r="D5297" s="17">
        <v>2004</v>
      </c>
      <c r="E5297" s="17">
        <v>4</v>
      </c>
      <c r="F5297" s="17">
        <v>9</v>
      </c>
      <c r="G5297" s="40">
        <f t="shared" si="652"/>
        <v>38086</v>
      </c>
      <c r="H5297">
        <f t="shared" si="653"/>
        <v>15</v>
      </c>
      <c r="I5297" s="38">
        <v>0</v>
      </c>
      <c r="J5297" s="38">
        <v>0.3347222222222222</v>
      </c>
      <c r="K5297">
        <v>6229</v>
      </c>
      <c r="L5297">
        <v>60</v>
      </c>
      <c r="O5297">
        <v>9</v>
      </c>
      <c r="P5297">
        <v>4</v>
      </c>
      <c r="Q5297">
        <v>1</v>
      </c>
      <c r="R5297" s="9">
        <v>35.6</v>
      </c>
      <c r="S5297">
        <v>0</v>
      </c>
      <c r="T5297">
        <v>2</v>
      </c>
      <c r="W5297" s="41" t="s">
        <v>50</v>
      </c>
      <c r="X5297">
        <v>1</v>
      </c>
      <c r="Y5297">
        <v>0</v>
      </c>
      <c r="Z5297">
        <v>1</v>
      </c>
      <c r="AA5297">
        <v>0</v>
      </c>
      <c r="AB5297">
        <v>0</v>
      </c>
      <c r="AC5297">
        <v>0</v>
      </c>
      <c r="AD5297">
        <v>0</v>
      </c>
      <c r="AE5297">
        <v>1</v>
      </c>
    </row>
    <row r="5298" spans="1:39" x14ac:dyDescent="0.15">
      <c r="A5298">
        <v>5511</v>
      </c>
      <c r="B5298">
        <v>224</v>
      </c>
      <c r="C5298">
        <v>15</v>
      </c>
      <c r="D5298" s="17">
        <v>2008</v>
      </c>
      <c r="E5298" s="17">
        <v>4</v>
      </c>
      <c r="F5298" s="17">
        <v>8</v>
      </c>
      <c r="G5298" s="40">
        <f t="shared" si="652"/>
        <v>39546</v>
      </c>
      <c r="H5298">
        <f t="shared" si="653"/>
        <v>15</v>
      </c>
      <c r="I5298" s="29">
        <v>0.3923611111111111</v>
      </c>
      <c r="J5298" s="29">
        <v>0.3923611111111111</v>
      </c>
      <c r="N5298">
        <v>50</v>
      </c>
      <c r="O5298">
        <v>9</v>
      </c>
      <c r="P5298">
        <v>4</v>
      </c>
      <c r="Q5298">
        <v>2</v>
      </c>
      <c r="W5298" s="41" t="s">
        <v>49</v>
      </c>
      <c r="X5298">
        <v>0</v>
      </c>
      <c r="Y5298">
        <v>1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</row>
    <row r="5299" spans="1:39" x14ac:dyDescent="0.15">
      <c r="A5299">
        <v>5512</v>
      </c>
      <c r="B5299">
        <v>224</v>
      </c>
      <c r="C5299">
        <v>15</v>
      </c>
      <c r="D5299" s="17">
        <v>2008</v>
      </c>
      <c r="E5299" s="17">
        <v>4</v>
      </c>
      <c r="F5299" s="17">
        <v>8</v>
      </c>
      <c r="G5299" s="40">
        <f t="shared" si="652"/>
        <v>39546</v>
      </c>
      <c r="H5299">
        <f t="shared" si="653"/>
        <v>15</v>
      </c>
      <c r="I5299" s="29">
        <v>0.41388888888888892</v>
      </c>
      <c r="J5299" s="29">
        <v>0.41388888888888886</v>
      </c>
      <c r="N5299">
        <v>50</v>
      </c>
      <c r="O5299">
        <v>9</v>
      </c>
      <c r="P5299">
        <v>4</v>
      </c>
      <c r="Q5299">
        <v>1</v>
      </c>
      <c r="R5299">
        <v>36</v>
      </c>
      <c r="S5299">
        <v>0</v>
      </c>
      <c r="W5299" s="41" t="s">
        <v>50</v>
      </c>
      <c r="X5299">
        <v>0</v>
      </c>
      <c r="Y5299">
        <v>1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M5299" t="s">
        <v>2920</v>
      </c>
    </row>
    <row r="5300" spans="1:39" x14ac:dyDescent="0.15">
      <c r="A5300">
        <v>5455</v>
      </c>
      <c r="B5300">
        <v>223</v>
      </c>
      <c r="C5300">
        <v>15</v>
      </c>
      <c r="D5300" s="17">
        <v>2008</v>
      </c>
      <c r="E5300" s="17">
        <v>4</v>
      </c>
      <c r="F5300" s="17">
        <v>10</v>
      </c>
      <c r="G5300" s="40">
        <f t="shared" si="652"/>
        <v>39548</v>
      </c>
      <c r="H5300">
        <f t="shared" si="653"/>
        <v>15</v>
      </c>
      <c r="I5300" s="29">
        <v>0.48819444444444443</v>
      </c>
      <c r="J5300" s="29">
        <v>0.48819444444444443</v>
      </c>
      <c r="N5300">
        <v>50</v>
      </c>
      <c r="O5300">
        <v>9</v>
      </c>
      <c r="P5300">
        <v>4</v>
      </c>
      <c r="Q5300">
        <v>2</v>
      </c>
      <c r="T5300">
        <v>3</v>
      </c>
      <c r="W5300" s="41" t="s">
        <v>50</v>
      </c>
      <c r="X5300">
        <v>0</v>
      </c>
      <c r="Y5300">
        <v>1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</row>
    <row r="5301" spans="1:39" x14ac:dyDescent="0.15">
      <c r="A5301">
        <v>3244</v>
      </c>
      <c r="B5301">
        <v>133</v>
      </c>
      <c r="C5301">
        <v>15</v>
      </c>
      <c r="D5301" s="17">
        <v>2003</v>
      </c>
      <c r="E5301" s="17">
        <v>4</v>
      </c>
      <c r="F5301" s="17">
        <v>14</v>
      </c>
      <c r="G5301" s="40">
        <f t="shared" ref="G5301:G5317" si="654">DATE(D5301,E5301,F5301)</f>
        <v>37725</v>
      </c>
      <c r="H5301">
        <f t="shared" ref="H5301:H5317" si="655">INT((G5301-DATE(YEAR(G5301-WEEKDAY(G5301-1)+4),1,3)+WEEKDAY(DATE(YEAR(G5301-WEEKDAY(G5301-1)+4),1,3))+5)/7)</f>
        <v>16</v>
      </c>
      <c r="I5301" s="38">
        <v>11</v>
      </c>
      <c r="J5301" s="38">
        <v>11</v>
      </c>
      <c r="K5301">
        <v>3981</v>
      </c>
      <c r="N5301">
        <v>50</v>
      </c>
      <c r="O5301">
        <v>9</v>
      </c>
      <c r="P5301">
        <v>4</v>
      </c>
      <c r="Q5301">
        <v>2</v>
      </c>
      <c r="T5301">
        <v>1</v>
      </c>
      <c r="W5301" s="41" t="s">
        <v>118</v>
      </c>
      <c r="X5301">
        <v>0</v>
      </c>
      <c r="Y5301">
        <v>1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</row>
    <row r="5302" spans="1:39" x14ac:dyDescent="0.15">
      <c r="A5302">
        <v>3248</v>
      </c>
      <c r="B5302">
        <v>133</v>
      </c>
      <c r="C5302">
        <v>15</v>
      </c>
      <c r="D5302" s="17">
        <v>2003</v>
      </c>
      <c r="E5302" s="17">
        <v>4</v>
      </c>
      <c r="F5302" s="17">
        <v>14</v>
      </c>
      <c r="G5302" s="40">
        <f t="shared" si="654"/>
        <v>37725</v>
      </c>
      <c r="H5302">
        <f t="shared" si="655"/>
        <v>16</v>
      </c>
      <c r="I5302" s="38">
        <v>0</v>
      </c>
      <c r="J5302" s="38">
        <v>0.48055555555555557</v>
      </c>
      <c r="K5302">
        <v>3985</v>
      </c>
      <c r="N5302">
        <v>50</v>
      </c>
      <c r="O5302">
        <v>9</v>
      </c>
      <c r="P5302">
        <v>4</v>
      </c>
      <c r="Q5302">
        <v>2</v>
      </c>
      <c r="R5302">
        <v>35.700000000000003</v>
      </c>
      <c r="S5302">
        <v>0</v>
      </c>
      <c r="T5302">
        <v>1</v>
      </c>
      <c r="W5302" s="41" t="s">
        <v>118</v>
      </c>
      <c r="X5302">
        <v>0</v>
      </c>
      <c r="Y5302">
        <v>1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</row>
    <row r="5303" spans="1:39" x14ac:dyDescent="0.15">
      <c r="A5303">
        <v>3221</v>
      </c>
      <c r="B5303">
        <v>130</v>
      </c>
      <c r="C5303">
        <v>16</v>
      </c>
      <c r="D5303" s="17">
        <v>2003</v>
      </c>
      <c r="E5303" s="17">
        <v>4</v>
      </c>
      <c r="F5303" s="17">
        <v>15</v>
      </c>
      <c r="G5303" s="40">
        <f t="shared" si="654"/>
        <v>37726</v>
      </c>
      <c r="H5303">
        <f t="shared" si="655"/>
        <v>16</v>
      </c>
      <c r="I5303" s="38">
        <v>0</v>
      </c>
      <c r="J5303" s="38">
        <v>0.36527777777777781</v>
      </c>
      <c r="K5303">
        <v>3989</v>
      </c>
      <c r="N5303">
        <v>50</v>
      </c>
      <c r="O5303">
        <v>9</v>
      </c>
      <c r="P5303">
        <v>4</v>
      </c>
      <c r="Q5303">
        <v>2</v>
      </c>
      <c r="R5303">
        <v>38.4</v>
      </c>
      <c r="S5303">
        <v>1</v>
      </c>
      <c r="T5303">
        <v>2</v>
      </c>
      <c r="W5303" s="41" t="s">
        <v>50</v>
      </c>
      <c r="X5303">
        <v>5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1</v>
      </c>
      <c r="AE5303">
        <v>1</v>
      </c>
    </row>
    <row r="5304" spans="1:39" x14ac:dyDescent="0.15">
      <c r="A5304">
        <v>3225</v>
      </c>
      <c r="B5304">
        <v>130</v>
      </c>
      <c r="C5304">
        <v>16</v>
      </c>
      <c r="D5304" s="17">
        <v>2003</v>
      </c>
      <c r="E5304" s="17">
        <v>4</v>
      </c>
      <c r="F5304" s="17">
        <v>15</v>
      </c>
      <c r="G5304" s="40">
        <f t="shared" si="654"/>
        <v>37726</v>
      </c>
      <c r="H5304">
        <f t="shared" si="655"/>
        <v>16</v>
      </c>
      <c r="I5304" s="38">
        <v>0</v>
      </c>
      <c r="J5304" s="38">
        <v>0.37708333333333338</v>
      </c>
      <c r="K5304">
        <v>3992</v>
      </c>
      <c r="N5304">
        <v>50</v>
      </c>
      <c r="O5304">
        <v>9</v>
      </c>
      <c r="P5304">
        <v>4</v>
      </c>
      <c r="Q5304">
        <v>2</v>
      </c>
      <c r="R5304">
        <v>37.5</v>
      </c>
      <c r="S5304">
        <v>1</v>
      </c>
      <c r="T5304">
        <v>2</v>
      </c>
      <c r="W5304" s="41" t="s">
        <v>120</v>
      </c>
      <c r="X5304">
        <v>4</v>
      </c>
      <c r="Y5304">
        <v>0</v>
      </c>
      <c r="Z5304">
        <v>0</v>
      </c>
      <c r="AA5304">
        <v>0</v>
      </c>
      <c r="AB5304">
        <v>0</v>
      </c>
      <c r="AC5304">
        <v>1</v>
      </c>
      <c r="AD5304">
        <v>0</v>
      </c>
      <c r="AE5304">
        <v>1</v>
      </c>
    </row>
    <row r="5305" spans="1:39" x14ac:dyDescent="0.15">
      <c r="A5305">
        <v>3220</v>
      </c>
      <c r="B5305">
        <v>130</v>
      </c>
      <c r="C5305">
        <v>16</v>
      </c>
      <c r="D5305" s="17">
        <v>2003</v>
      </c>
      <c r="E5305" s="17">
        <v>4</v>
      </c>
      <c r="F5305" s="17">
        <v>15</v>
      </c>
      <c r="G5305" s="40">
        <f t="shared" si="654"/>
        <v>37726</v>
      </c>
      <c r="H5305">
        <f t="shared" si="655"/>
        <v>16</v>
      </c>
      <c r="I5305" s="38">
        <v>0</v>
      </c>
      <c r="J5305" s="38">
        <v>0.3347222222222222</v>
      </c>
      <c r="K5305" s="3">
        <v>628</v>
      </c>
      <c r="L5305">
        <v>70</v>
      </c>
      <c r="O5305">
        <v>9</v>
      </c>
      <c r="P5305">
        <v>4</v>
      </c>
      <c r="Q5305">
        <v>2</v>
      </c>
      <c r="W5305" s="41" t="s">
        <v>118</v>
      </c>
      <c r="X5305">
        <v>0</v>
      </c>
      <c r="Y5305">
        <v>1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</row>
    <row r="5306" spans="1:39" x14ac:dyDescent="0.15">
      <c r="A5306">
        <v>3213</v>
      </c>
      <c r="B5306">
        <v>129</v>
      </c>
      <c r="C5306">
        <v>16</v>
      </c>
      <c r="D5306" s="17">
        <v>2003</v>
      </c>
      <c r="E5306" s="17">
        <v>4</v>
      </c>
      <c r="F5306" s="17">
        <v>16</v>
      </c>
      <c r="G5306" s="40">
        <f t="shared" si="654"/>
        <v>37727</v>
      </c>
      <c r="H5306">
        <f t="shared" si="655"/>
        <v>16</v>
      </c>
      <c r="I5306" s="38">
        <v>0</v>
      </c>
      <c r="J5306" s="38">
        <v>0.3354166666666667</v>
      </c>
      <c r="K5306">
        <v>3997</v>
      </c>
      <c r="N5306">
        <v>51</v>
      </c>
      <c r="O5306">
        <v>9</v>
      </c>
      <c r="P5306">
        <v>4</v>
      </c>
      <c r="Q5306">
        <v>2</v>
      </c>
      <c r="T5306">
        <v>2</v>
      </c>
      <c r="W5306" s="41" t="s">
        <v>49</v>
      </c>
      <c r="X5306">
        <v>3</v>
      </c>
      <c r="Y5306">
        <v>0</v>
      </c>
      <c r="Z5306">
        <v>0</v>
      </c>
      <c r="AA5306">
        <v>0</v>
      </c>
      <c r="AB5306">
        <v>1</v>
      </c>
      <c r="AC5306">
        <v>0</v>
      </c>
      <c r="AD5306">
        <v>0</v>
      </c>
      <c r="AE5306">
        <v>1</v>
      </c>
    </row>
    <row r="5307" spans="1:39" x14ac:dyDescent="0.15">
      <c r="A5307">
        <v>3197</v>
      </c>
      <c r="B5307">
        <v>127</v>
      </c>
      <c r="C5307">
        <v>16</v>
      </c>
      <c r="D5307" s="17">
        <v>2003</v>
      </c>
      <c r="E5307" s="17">
        <v>4</v>
      </c>
      <c r="F5307" s="17">
        <v>17</v>
      </c>
      <c r="G5307" s="40">
        <f t="shared" si="654"/>
        <v>37728</v>
      </c>
      <c r="H5307">
        <f t="shared" si="655"/>
        <v>16</v>
      </c>
      <c r="I5307" s="38">
        <v>0</v>
      </c>
      <c r="J5307" s="38">
        <v>0.38541666666666669</v>
      </c>
      <c r="K5307">
        <v>4003</v>
      </c>
      <c r="N5307">
        <v>70</v>
      </c>
      <c r="O5307">
        <v>9</v>
      </c>
      <c r="P5307">
        <v>4</v>
      </c>
      <c r="Q5307">
        <v>2</v>
      </c>
      <c r="R5307">
        <v>38.5</v>
      </c>
      <c r="S5307">
        <v>1</v>
      </c>
      <c r="T5307">
        <v>2</v>
      </c>
      <c r="W5307" s="41" t="s">
        <v>50</v>
      </c>
      <c r="X5307">
        <v>4</v>
      </c>
      <c r="Y5307">
        <v>0</v>
      </c>
      <c r="Z5307">
        <v>0</v>
      </c>
      <c r="AA5307">
        <v>0</v>
      </c>
      <c r="AB5307">
        <v>0</v>
      </c>
      <c r="AC5307">
        <v>1</v>
      </c>
      <c r="AD5307">
        <v>0</v>
      </c>
      <c r="AE5307">
        <v>1</v>
      </c>
      <c r="AM5307" t="s">
        <v>2918</v>
      </c>
    </row>
    <row r="5308" spans="1:39" x14ac:dyDescent="0.15">
      <c r="A5308">
        <v>3191</v>
      </c>
      <c r="B5308">
        <v>126</v>
      </c>
      <c r="C5308">
        <v>16</v>
      </c>
      <c r="D5308" s="17">
        <v>2003</v>
      </c>
      <c r="E5308" s="17">
        <v>4</v>
      </c>
      <c r="F5308" s="17">
        <v>18</v>
      </c>
      <c r="G5308" s="40">
        <f t="shared" si="654"/>
        <v>37729</v>
      </c>
      <c r="H5308">
        <f t="shared" si="655"/>
        <v>16</v>
      </c>
      <c r="I5308" s="38">
        <v>0</v>
      </c>
      <c r="J5308" s="38">
        <v>0.40625</v>
      </c>
      <c r="K5308">
        <v>4006</v>
      </c>
      <c r="N5308">
        <v>50</v>
      </c>
      <c r="O5308">
        <v>9</v>
      </c>
      <c r="P5308">
        <v>4</v>
      </c>
      <c r="Q5308">
        <v>2</v>
      </c>
      <c r="R5308">
        <v>40.6</v>
      </c>
      <c r="S5308">
        <v>1</v>
      </c>
      <c r="T5308">
        <v>2</v>
      </c>
      <c r="W5308" s="41" t="s">
        <v>118</v>
      </c>
      <c r="X5308">
        <v>0</v>
      </c>
      <c r="Y5308">
        <v>1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</row>
    <row r="5309" spans="1:39" x14ac:dyDescent="0.15">
      <c r="A5309">
        <v>3338</v>
      </c>
      <c r="B5309">
        <v>145</v>
      </c>
      <c r="C5309">
        <v>16</v>
      </c>
      <c r="D5309" s="17">
        <v>2003</v>
      </c>
      <c r="E5309" s="17">
        <v>4</v>
      </c>
      <c r="F5309" s="17">
        <v>18</v>
      </c>
      <c r="G5309" s="40">
        <f t="shared" si="654"/>
        <v>37729</v>
      </c>
      <c r="H5309">
        <f t="shared" si="655"/>
        <v>16</v>
      </c>
      <c r="I5309" s="38">
        <v>0</v>
      </c>
      <c r="J5309" s="38">
        <v>0.4465277777777778</v>
      </c>
      <c r="K5309">
        <v>4008</v>
      </c>
      <c r="N5309">
        <v>50</v>
      </c>
      <c r="O5309">
        <v>9</v>
      </c>
      <c r="P5309">
        <v>4</v>
      </c>
      <c r="Q5309">
        <v>2</v>
      </c>
      <c r="R5309">
        <v>39.700000000000003</v>
      </c>
      <c r="S5309">
        <v>1</v>
      </c>
      <c r="T5309">
        <v>2</v>
      </c>
      <c r="W5309" s="41" t="s">
        <v>118</v>
      </c>
      <c r="X5309">
        <v>4</v>
      </c>
      <c r="Y5309">
        <v>0</v>
      </c>
      <c r="Z5309">
        <v>0</v>
      </c>
      <c r="AA5309">
        <v>0</v>
      </c>
      <c r="AB5309">
        <v>0</v>
      </c>
      <c r="AC5309">
        <v>1</v>
      </c>
      <c r="AD5309">
        <v>0</v>
      </c>
      <c r="AE5309">
        <v>1</v>
      </c>
    </row>
    <row r="5310" spans="1:39" x14ac:dyDescent="0.15">
      <c r="A5310">
        <v>3341</v>
      </c>
      <c r="B5310">
        <v>145</v>
      </c>
      <c r="C5310">
        <v>16</v>
      </c>
      <c r="D5310" s="17">
        <v>2003</v>
      </c>
      <c r="E5310" s="17">
        <v>4</v>
      </c>
      <c r="F5310" s="17">
        <v>18</v>
      </c>
      <c r="G5310" s="40">
        <f t="shared" si="654"/>
        <v>37729</v>
      </c>
      <c r="H5310">
        <f t="shared" si="655"/>
        <v>16</v>
      </c>
      <c r="I5310" s="38">
        <v>0</v>
      </c>
      <c r="J5310" s="38">
        <v>0.45555555555555555</v>
      </c>
      <c r="K5310">
        <v>4009</v>
      </c>
      <c r="N5310">
        <v>55</v>
      </c>
      <c r="O5310">
        <v>9</v>
      </c>
      <c r="P5310">
        <v>4</v>
      </c>
      <c r="Q5310">
        <v>2</v>
      </c>
      <c r="R5310">
        <v>37.200000000000003</v>
      </c>
      <c r="S5310">
        <v>0</v>
      </c>
      <c r="T5310">
        <v>2</v>
      </c>
      <c r="W5310" s="41" t="s">
        <v>118</v>
      </c>
      <c r="X5310">
        <v>2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0</v>
      </c>
      <c r="AE5310">
        <v>1</v>
      </c>
    </row>
    <row r="5311" spans="1:39" x14ac:dyDescent="0.15">
      <c r="A5311">
        <v>1108</v>
      </c>
      <c r="B5311">
        <v>39</v>
      </c>
      <c r="C5311">
        <v>15</v>
      </c>
      <c r="D5311" s="17">
        <v>2004</v>
      </c>
      <c r="E5311" s="17">
        <v>4</v>
      </c>
      <c r="F5311" s="17">
        <v>12</v>
      </c>
      <c r="G5311" s="40">
        <f t="shared" si="654"/>
        <v>38089</v>
      </c>
      <c r="H5311">
        <f t="shared" si="655"/>
        <v>16</v>
      </c>
      <c r="I5311" s="38">
        <v>0</v>
      </c>
      <c r="J5311" s="38">
        <v>0.46111111111111108</v>
      </c>
      <c r="K5311">
        <v>5490</v>
      </c>
      <c r="L5311">
        <v>61</v>
      </c>
      <c r="O5311">
        <v>9</v>
      </c>
      <c r="P5311">
        <v>4</v>
      </c>
      <c r="Q5311">
        <v>1</v>
      </c>
      <c r="T5311">
        <v>2</v>
      </c>
      <c r="W5311" s="41" t="s">
        <v>274</v>
      </c>
      <c r="X5311">
        <v>1</v>
      </c>
      <c r="Y5311">
        <v>0</v>
      </c>
      <c r="Z5311">
        <v>1</v>
      </c>
      <c r="AA5311">
        <v>0</v>
      </c>
      <c r="AB5311">
        <v>0</v>
      </c>
      <c r="AC5311">
        <v>0</v>
      </c>
      <c r="AD5311">
        <v>0</v>
      </c>
      <c r="AE5311">
        <v>1</v>
      </c>
      <c r="AM5311" t="s">
        <v>2918</v>
      </c>
    </row>
    <row r="5312" spans="1:39" x14ac:dyDescent="0.15">
      <c r="A5312">
        <v>1103</v>
      </c>
      <c r="B5312">
        <v>39</v>
      </c>
      <c r="C5312">
        <v>15</v>
      </c>
      <c r="D5312" s="17">
        <v>2004</v>
      </c>
      <c r="E5312" s="17">
        <v>4</v>
      </c>
      <c r="F5312" s="17">
        <v>12</v>
      </c>
      <c r="G5312" s="40">
        <f t="shared" si="654"/>
        <v>38089</v>
      </c>
      <c r="H5312">
        <f t="shared" si="655"/>
        <v>16</v>
      </c>
      <c r="I5312" s="38">
        <v>0</v>
      </c>
      <c r="J5312" s="38">
        <v>0.41944444444444445</v>
      </c>
      <c r="K5312">
        <v>4782</v>
      </c>
      <c r="L5312">
        <v>74</v>
      </c>
      <c r="O5312">
        <v>9</v>
      </c>
      <c r="P5312">
        <v>4</v>
      </c>
      <c r="Q5312">
        <v>1</v>
      </c>
      <c r="T5312">
        <v>2</v>
      </c>
      <c r="W5312" s="41" t="s">
        <v>278</v>
      </c>
      <c r="X5312">
        <v>0</v>
      </c>
      <c r="Y5312">
        <v>1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</row>
    <row r="5313" spans="1:42" x14ac:dyDescent="0.15">
      <c r="A5313">
        <v>1099</v>
      </c>
      <c r="B5313">
        <v>39</v>
      </c>
      <c r="C5313">
        <v>15</v>
      </c>
      <c r="D5313" s="17">
        <v>2004</v>
      </c>
      <c r="E5313" s="17">
        <v>4</v>
      </c>
      <c r="F5313" s="17">
        <v>12</v>
      </c>
      <c r="G5313" s="40">
        <f t="shared" si="654"/>
        <v>38089</v>
      </c>
      <c r="H5313">
        <f t="shared" si="655"/>
        <v>16</v>
      </c>
      <c r="I5313" s="38">
        <v>0</v>
      </c>
      <c r="J5313" s="38">
        <v>0.41319444444444442</v>
      </c>
      <c r="K5313">
        <v>5054</v>
      </c>
      <c r="L5313">
        <v>57</v>
      </c>
      <c r="O5313">
        <v>9</v>
      </c>
      <c r="P5313">
        <v>4</v>
      </c>
      <c r="Q5313">
        <v>1</v>
      </c>
      <c r="W5313" s="41" t="s">
        <v>118</v>
      </c>
      <c r="X5313">
        <v>0</v>
      </c>
      <c r="Y5313">
        <v>1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M5313" t="s">
        <v>2918</v>
      </c>
    </row>
    <row r="5314" spans="1:42" x14ac:dyDescent="0.15">
      <c r="A5314">
        <v>1107</v>
      </c>
      <c r="B5314">
        <v>39</v>
      </c>
      <c r="C5314">
        <v>15</v>
      </c>
      <c r="D5314" s="17">
        <v>2004</v>
      </c>
      <c r="E5314" s="17">
        <v>4</v>
      </c>
      <c r="F5314" s="17">
        <v>12</v>
      </c>
      <c r="G5314" s="40">
        <f t="shared" si="654"/>
        <v>38089</v>
      </c>
      <c r="H5314">
        <f t="shared" si="655"/>
        <v>16</v>
      </c>
      <c r="I5314" s="38">
        <v>0</v>
      </c>
      <c r="J5314" s="38">
        <v>0.47569444444444442</v>
      </c>
      <c r="K5314">
        <v>2891</v>
      </c>
      <c r="L5314">
        <v>67</v>
      </c>
      <c r="O5314">
        <v>9</v>
      </c>
      <c r="P5314">
        <v>4</v>
      </c>
      <c r="Q5314">
        <v>2</v>
      </c>
      <c r="W5314" s="41" t="s">
        <v>118</v>
      </c>
      <c r="X5314">
        <v>0</v>
      </c>
      <c r="Y5314">
        <v>1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</row>
    <row r="5315" spans="1:42" x14ac:dyDescent="0.15">
      <c r="A5315">
        <v>1113</v>
      </c>
      <c r="B5315">
        <v>39</v>
      </c>
      <c r="C5315">
        <v>15</v>
      </c>
      <c r="D5315" s="17">
        <v>2004</v>
      </c>
      <c r="E5315" s="17">
        <v>4</v>
      </c>
      <c r="F5315" s="17">
        <v>13</v>
      </c>
      <c r="G5315" s="40">
        <f t="shared" si="654"/>
        <v>38090</v>
      </c>
      <c r="H5315">
        <f t="shared" si="655"/>
        <v>16</v>
      </c>
      <c r="I5315" s="38">
        <v>0</v>
      </c>
      <c r="J5315" s="38">
        <v>0.41805555555555557</v>
      </c>
      <c r="K5315">
        <v>4219</v>
      </c>
      <c r="L5315">
        <v>50</v>
      </c>
      <c r="O5315">
        <v>9</v>
      </c>
      <c r="P5315">
        <v>4</v>
      </c>
      <c r="Q5315">
        <v>1</v>
      </c>
      <c r="R5315">
        <v>37.299999999999997</v>
      </c>
      <c r="S5315">
        <v>0</v>
      </c>
      <c r="T5315">
        <v>2</v>
      </c>
      <c r="W5315" s="41" t="s">
        <v>50</v>
      </c>
      <c r="X5315">
        <v>1</v>
      </c>
      <c r="Y5315">
        <v>0</v>
      </c>
      <c r="Z5315">
        <v>1</v>
      </c>
      <c r="AA5315">
        <v>0</v>
      </c>
      <c r="AB5315">
        <v>0</v>
      </c>
      <c r="AC5315">
        <v>0</v>
      </c>
      <c r="AD5315">
        <v>0</v>
      </c>
      <c r="AE5315">
        <v>1</v>
      </c>
    </row>
    <row r="5316" spans="1:42" x14ac:dyDescent="0.15">
      <c r="A5316">
        <v>1115</v>
      </c>
      <c r="B5316">
        <v>39</v>
      </c>
      <c r="C5316">
        <v>15</v>
      </c>
      <c r="D5316" s="17">
        <v>2004</v>
      </c>
      <c r="E5316" s="17">
        <v>4</v>
      </c>
      <c r="F5316" s="17">
        <v>14</v>
      </c>
      <c r="G5316" s="40">
        <f t="shared" si="654"/>
        <v>38091</v>
      </c>
      <c r="H5316">
        <f t="shared" si="655"/>
        <v>16</v>
      </c>
      <c r="I5316" s="38">
        <v>0</v>
      </c>
      <c r="J5316" s="38">
        <v>0.3354166666666667</v>
      </c>
      <c r="K5316">
        <v>6233</v>
      </c>
      <c r="L5316">
        <v>50</v>
      </c>
      <c r="O5316">
        <v>9</v>
      </c>
      <c r="P5316">
        <v>4</v>
      </c>
      <c r="Q5316">
        <v>1</v>
      </c>
      <c r="R5316">
        <v>36.6</v>
      </c>
      <c r="S5316">
        <v>0</v>
      </c>
      <c r="T5316">
        <v>2</v>
      </c>
      <c r="W5316" s="41" t="s">
        <v>50</v>
      </c>
      <c r="X5316">
        <v>1</v>
      </c>
      <c r="Y5316">
        <v>0</v>
      </c>
      <c r="Z5316">
        <v>1</v>
      </c>
      <c r="AA5316">
        <v>0</v>
      </c>
      <c r="AB5316">
        <v>0</v>
      </c>
      <c r="AC5316">
        <v>0</v>
      </c>
      <c r="AD5316">
        <v>0</v>
      </c>
      <c r="AE5316">
        <v>1</v>
      </c>
    </row>
    <row r="5317" spans="1:42" x14ac:dyDescent="0.15">
      <c r="A5317">
        <v>1152</v>
      </c>
      <c r="B5317">
        <v>42</v>
      </c>
      <c r="C5317">
        <v>16</v>
      </c>
      <c r="D5317" s="17">
        <v>2004</v>
      </c>
      <c r="E5317" s="17">
        <v>4</v>
      </c>
      <c r="F5317" s="17">
        <v>16</v>
      </c>
      <c r="G5317" s="40">
        <f t="shared" si="654"/>
        <v>38093</v>
      </c>
      <c r="H5317">
        <f t="shared" si="655"/>
        <v>16</v>
      </c>
      <c r="I5317" s="38">
        <v>9</v>
      </c>
      <c r="J5317" s="38">
        <v>9</v>
      </c>
      <c r="K5317">
        <v>6236</v>
      </c>
      <c r="L5317">
        <v>52</v>
      </c>
      <c r="O5317">
        <v>9</v>
      </c>
      <c r="P5317">
        <v>4</v>
      </c>
      <c r="Q5317">
        <v>1</v>
      </c>
      <c r="T5317">
        <v>2</v>
      </c>
      <c r="W5317" s="41" t="s">
        <v>118</v>
      </c>
      <c r="X5317">
        <v>1</v>
      </c>
      <c r="Y5317">
        <v>0</v>
      </c>
      <c r="Z5317">
        <v>1</v>
      </c>
      <c r="AA5317">
        <v>0</v>
      </c>
      <c r="AB5317">
        <v>0</v>
      </c>
      <c r="AC5317">
        <v>0</v>
      </c>
      <c r="AD5317">
        <v>0</v>
      </c>
      <c r="AE5317">
        <v>1</v>
      </c>
    </row>
    <row r="5318" spans="1:42" x14ac:dyDescent="0.15">
      <c r="A5318">
        <v>3345</v>
      </c>
      <c r="B5318">
        <v>145</v>
      </c>
      <c r="C5318">
        <v>16</v>
      </c>
      <c r="D5318" s="17">
        <v>2003</v>
      </c>
      <c r="E5318" s="17">
        <v>4</v>
      </c>
      <c r="F5318" s="17">
        <v>21</v>
      </c>
      <c r="G5318" s="40">
        <f t="shared" ref="G5318:G5329" si="656">DATE(D5318,E5318,F5318)</f>
        <v>37732</v>
      </c>
      <c r="H5318">
        <f t="shared" ref="H5318:H5329" si="657">INT((G5318-DATE(YEAR(G5318-WEEKDAY(G5318-1)+4),1,3)+WEEKDAY(DATE(YEAR(G5318-WEEKDAY(G5318-1)+4),1,3))+5)/7)</f>
        <v>17</v>
      </c>
      <c r="I5318" s="38">
        <v>0</v>
      </c>
      <c r="J5318" s="38">
        <v>0.39861111111111108</v>
      </c>
      <c r="K5318">
        <v>3205</v>
      </c>
      <c r="L5318">
        <v>53</v>
      </c>
      <c r="O5318">
        <v>9</v>
      </c>
      <c r="P5318">
        <v>4</v>
      </c>
      <c r="Q5318">
        <v>2</v>
      </c>
      <c r="T5318">
        <v>2</v>
      </c>
      <c r="W5318" s="41" t="s">
        <v>278</v>
      </c>
      <c r="X5318">
        <v>1</v>
      </c>
      <c r="Y5318">
        <v>0</v>
      </c>
      <c r="Z5318">
        <v>1</v>
      </c>
      <c r="AA5318">
        <v>0</v>
      </c>
      <c r="AB5318">
        <v>0</v>
      </c>
      <c r="AC5318">
        <v>0</v>
      </c>
      <c r="AD5318">
        <v>0</v>
      </c>
      <c r="AE5318">
        <v>1</v>
      </c>
    </row>
    <row r="5319" spans="1:42" x14ac:dyDescent="0.15">
      <c r="A5319">
        <v>3343</v>
      </c>
      <c r="B5319">
        <v>145</v>
      </c>
      <c r="C5319">
        <v>16</v>
      </c>
      <c r="D5319" s="17">
        <v>2003</v>
      </c>
      <c r="E5319" s="17">
        <v>4</v>
      </c>
      <c r="F5319" s="17">
        <v>21</v>
      </c>
      <c r="G5319" s="40">
        <f t="shared" si="656"/>
        <v>37732</v>
      </c>
      <c r="H5319">
        <f t="shared" si="657"/>
        <v>17</v>
      </c>
      <c r="I5319" s="38">
        <v>0</v>
      </c>
      <c r="J5319" s="38">
        <v>0.3347222222222222</v>
      </c>
      <c r="K5319">
        <v>163</v>
      </c>
      <c r="L5319">
        <v>59</v>
      </c>
      <c r="O5319">
        <v>9</v>
      </c>
      <c r="P5319">
        <v>4</v>
      </c>
      <c r="Q5319">
        <v>1</v>
      </c>
      <c r="W5319" s="41" t="s">
        <v>118</v>
      </c>
      <c r="X5319">
        <v>0</v>
      </c>
      <c r="Y5319">
        <v>1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</row>
    <row r="5320" spans="1:42" x14ac:dyDescent="0.15">
      <c r="A5320">
        <v>3164</v>
      </c>
      <c r="B5320">
        <v>123</v>
      </c>
      <c r="C5320">
        <v>17</v>
      </c>
      <c r="D5320" s="17">
        <v>2003</v>
      </c>
      <c r="E5320" s="17">
        <v>4</v>
      </c>
      <c r="F5320" s="17">
        <v>23</v>
      </c>
      <c r="G5320" s="40">
        <f t="shared" si="656"/>
        <v>37734</v>
      </c>
      <c r="H5320">
        <f t="shared" si="657"/>
        <v>17</v>
      </c>
      <c r="I5320" s="38">
        <v>0</v>
      </c>
      <c r="J5320" s="38">
        <v>0.37638888888888888</v>
      </c>
      <c r="N5320">
        <v>60</v>
      </c>
      <c r="O5320">
        <v>9</v>
      </c>
      <c r="P5320">
        <v>4</v>
      </c>
      <c r="Q5320">
        <v>1</v>
      </c>
      <c r="T5320">
        <v>2</v>
      </c>
      <c r="W5320" s="41" t="s">
        <v>278</v>
      </c>
      <c r="X5320">
        <v>0</v>
      </c>
      <c r="Y5320">
        <v>1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</row>
    <row r="5321" spans="1:42" x14ac:dyDescent="0.15">
      <c r="A5321">
        <v>3176</v>
      </c>
      <c r="B5321">
        <v>124</v>
      </c>
      <c r="C5321">
        <v>17</v>
      </c>
      <c r="D5321" s="17">
        <v>2003</v>
      </c>
      <c r="E5321" s="17">
        <v>4</v>
      </c>
      <c r="F5321" s="17">
        <v>23</v>
      </c>
      <c r="G5321" s="40">
        <f t="shared" si="656"/>
        <v>37734</v>
      </c>
      <c r="H5321">
        <f t="shared" si="657"/>
        <v>17</v>
      </c>
      <c r="I5321" s="38">
        <v>0</v>
      </c>
      <c r="J5321" s="38">
        <v>0.3298611111111111</v>
      </c>
      <c r="K5321">
        <v>4016</v>
      </c>
      <c r="N5321">
        <v>55</v>
      </c>
      <c r="O5321">
        <v>9</v>
      </c>
      <c r="P5321">
        <v>4</v>
      </c>
      <c r="Q5321">
        <v>2</v>
      </c>
      <c r="R5321">
        <v>40.1</v>
      </c>
      <c r="S5321">
        <v>1</v>
      </c>
      <c r="T5321">
        <v>2</v>
      </c>
      <c r="W5321" s="41" t="s">
        <v>50</v>
      </c>
      <c r="X5321">
        <v>3</v>
      </c>
      <c r="Y5321">
        <v>0</v>
      </c>
      <c r="Z5321">
        <v>0</v>
      </c>
      <c r="AA5321">
        <v>0</v>
      </c>
      <c r="AB5321">
        <v>1</v>
      </c>
      <c r="AC5321">
        <v>0</v>
      </c>
      <c r="AD5321">
        <v>0</v>
      </c>
      <c r="AE5321">
        <v>1</v>
      </c>
    </row>
    <row r="5322" spans="1:42" x14ac:dyDescent="0.15">
      <c r="A5322">
        <v>3162</v>
      </c>
      <c r="B5322">
        <v>122</v>
      </c>
      <c r="C5322">
        <v>17</v>
      </c>
      <c r="D5322" s="17">
        <v>2003</v>
      </c>
      <c r="E5322" s="17">
        <v>4</v>
      </c>
      <c r="F5322" s="17">
        <v>24</v>
      </c>
      <c r="G5322" s="40">
        <f t="shared" si="656"/>
        <v>37735</v>
      </c>
      <c r="H5322">
        <f t="shared" si="657"/>
        <v>17</v>
      </c>
      <c r="I5322" s="38">
        <v>0</v>
      </c>
      <c r="J5322" s="38">
        <v>0.37708333333333338</v>
      </c>
      <c r="K5322">
        <v>4028</v>
      </c>
      <c r="N5322">
        <v>60</v>
      </c>
      <c r="O5322">
        <v>9</v>
      </c>
      <c r="P5322">
        <v>4</v>
      </c>
      <c r="Q5322">
        <v>2</v>
      </c>
      <c r="T5322">
        <v>2</v>
      </c>
      <c r="X5322">
        <v>0</v>
      </c>
      <c r="Y5322">
        <v>1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P5322" t="s">
        <v>281</v>
      </c>
    </row>
    <row r="5323" spans="1:42" x14ac:dyDescent="0.15">
      <c r="A5323">
        <v>3169</v>
      </c>
      <c r="B5323">
        <v>123</v>
      </c>
      <c r="C5323">
        <v>17</v>
      </c>
      <c r="D5323" s="17">
        <v>2003</v>
      </c>
      <c r="E5323" s="17">
        <v>4</v>
      </c>
      <c r="F5323" s="17">
        <v>24</v>
      </c>
      <c r="G5323" s="40">
        <f t="shared" si="656"/>
        <v>37735</v>
      </c>
      <c r="H5323">
        <f t="shared" si="657"/>
        <v>17</v>
      </c>
      <c r="I5323" s="38">
        <v>0</v>
      </c>
      <c r="J5323" s="38">
        <v>0.34375</v>
      </c>
      <c r="K5323">
        <v>4022</v>
      </c>
      <c r="L5323">
        <v>68</v>
      </c>
      <c r="O5323">
        <v>9</v>
      </c>
      <c r="P5323">
        <v>4</v>
      </c>
      <c r="Q5323">
        <v>1</v>
      </c>
      <c r="W5323" s="41" t="s">
        <v>118</v>
      </c>
      <c r="X5323">
        <v>0</v>
      </c>
      <c r="Y5323">
        <v>1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</row>
    <row r="5324" spans="1:42" x14ac:dyDescent="0.15">
      <c r="A5324">
        <v>3139</v>
      </c>
      <c r="B5324">
        <v>120</v>
      </c>
      <c r="C5324">
        <v>17</v>
      </c>
      <c r="D5324" s="17">
        <v>2003</v>
      </c>
      <c r="E5324" s="17">
        <v>4</v>
      </c>
      <c r="F5324" s="17">
        <v>25</v>
      </c>
      <c r="G5324" s="40">
        <f t="shared" si="656"/>
        <v>37736</v>
      </c>
      <c r="H5324">
        <f t="shared" si="657"/>
        <v>17</v>
      </c>
      <c r="I5324" s="38">
        <v>0</v>
      </c>
      <c r="J5324" s="38">
        <v>0.3972222222222222</v>
      </c>
      <c r="K5324">
        <v>4032</v>
      </c>
      <c r="N5324">
        <v>68</v>
      </c>
      <c r="O5324">
        <v>9</v>
      </c>
      <c r="P5324">
        <v>4</v>
      </c>
      <c r="Q5324">
        <v>2</v>
      </c>
      <c r="R5324">
        <v>35.700000000000003</v>
      </c>
      <c r="S5324">
        <v>0</v>
      </c>
      <c r="T5324">
        <v>2</v>
      </c>
      <c r="X5324">
        <v>3</v>
      </c>
      <c r="Y5324">
        <v>0</v>
      </c>
      <c r="Z5324">
        <v>0</v>
      </c>
      <c r="AA5324">
        <v>0</v>
      </c>
      <c r="AB5324">
        <v>1</v>
      </c>
      <c r="AC5324">
        <v>0</v>
      </c>
      <c r="AD5324">
        <v>0</v>
      </c>
      <c r="AE5324">
        <v>1</v>
      </c>
    </row>
    <row r="5325" spans="1:42" x14ac:dyDescent="0.15">
      <c r="A5325">
        <v>3151</v>
      </c>
      <c r="B5325">
        <v>121</v>
      </c>
      <c r="C5325">
        <v>17</v>
      </c>
      <c r="D5325" s="17">
        <v>2003</v>
      </c>
      <c r="E5325" s="17">
        <v>4</v>
      </c>
      <c r="F5325" s="17">
        <v>25</v>
      </c>
      <c r="G5325" s="40">
        <f t="shared" si="656"/>
        <v>37736</v>
      </c>
      <c r="H5325">
        <f t="shared" si="657"/>
        <v>17</v>
      </c>
      <c r="I5325" s="38">
        <v>0</v>
      </c>
      <c r="J5325" s="38">
        <v>0.33680555555555558</v>
      </c>
      <c r="K5325">
        <v>4030</v>
      </c>
      <c r="N5325">
        <v>50</v>
      </c>
      <c r="O5325">
        <v>9</v>
      </c>
      <c r="P5325">
        <v>4</v>
      </c>
      <c r="Q5325">
        <v>2</v>
      </c>
      <c r="R5325">
        <v>40</v>
      </c>
      <c r="S5325">
        <v>1</v>
      </c>
      <c r="T5325">
        <v>2</v>
      </c>
      <c r="W5325" s="41" t="s">
        <v>118</v>
      </c>
      <c r="X5325">
        <v>5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1</v>
      </c>
      <c r="AE5325">
        <v>1</v>
      </c>
    </row>
    <row r="5326" spans="1:42" x14ac:dyDescent="0.15">
      <c r="A5326">
        <v>1165</v>
      </c>
      <c r="B5326">
        <v>42</v>
      </c>
      <c r="C5326">
        <v>16</v>
      </c>
      <c r="D5326" s="17">
        <v>2004</v>
      </c>
      <c r="E5326" s="17">
        <v>4</v>
      </c>
      <c r="F5326" s="17">
        <v>19</v>
      </c>
      <c r="G5326" s="40">
        <f t="shared" si="656"/>
        <v>38096</v>
      </c>
      <c r="H5326">
        <f t="shared" si="657"/>
        <v>17</v>
      </c>
      <c r="I5326" s="38">
        <v>0</v>
      </c>
      <c r="J5326" s="38">
        <v>0.4826388888888889</v>
      </c>
      <c r="K5326">
        <v>6242</v>
      </c>
      <c r="L5326">
        <v>60</v>
      </c>
      <c r="O5326">
        <v>9</v>
      </c>
      <c r="P5326">
        <v>4</v>
      </c>
      <c r="Q5326">
        <v>1</v>
      </c>
      <c r="T5326">
        <v>2</v>
      </c>
      <c r="W5326" s="41" t="s">
        <v>50</v>
      </c>
      <c r="X5326">
        <v>0</v>
      </c>
      <c r="Y5326">
        <v>1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</row>
    <row r="5327" spans="1:42" x14ac:dyDescent="0.15">
      <c r="A5327">
        <v>5434</v>
      </c>
      <c r="B5327">
        <v>222</v>
      </c>
      <c r="C5327">
        <v>16</v>
      </c>
      <c r="D5327" s="17">
        <v>2008</v>
      </c>
      <c r="E5327" s="17">
        <v>4</v>
      </c>
      <c r="F5327" s="17">
        <v>21</v>
      </c>
      <c r="G5327" s="40">
        <f t="shared" si="656"/>
        <v>39559</v>
      </c>
      <c r="H5327">
        <f t="shared" si="657"/>
        <v>17</v>
      </c>
      <c r="I5327" s="29">
        <v>0.4548611111111111</v>
      </c>
      <c r="J5327" s="29">
        <v>0.45486111111111116</v>
      </c>
      <c r="N5327">
        <v>50</v>
      </c>
      <c r="O5327">
        <v>9</v>
      </c>
      <c r="P5327">
        <v>4</v>
      </c>
      <c r="Q5327">
        <v>2</v>
      </c>
      <c r="W5327" s="41" t="s">
        <v>118</v>
      </c>
      <c r="X5327">
        <v>0</v>
      </c>
      <c r="Y5327">
        <v>1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</row>
    <row r="5328" spans="1:42" x14ac:dyDescent="0.15">
      <c r="A5328">
        <v>5383</v>
      </c>
      <c r="B5328">
        <v>221</v>
      </c>
      <c r="C5328">
        <v>17</v>
      </c>
      <c r="D5328" s="17">
        <v>2008</v>
      </c>
      <c r="E5328" s="17">
        <v>4</v>
      </c>
      <c r="F5328" s="17">
        <v>24</v>
      </c>
      <c r="G5328" s="40">
        <f t="shared" si="656"/>
        <v>39562</v>
      </c>
      <c r="H5328">
        <f t="shared" si="657"/>
        <v>17</v>
      </c>
      <c r="I5328" s="29">
        <v>0.36805555555555558</v>
      </c>
      <c r="J5328" s="29">
        <v>0.36805555555555552</v>
      </c>
      <c r="N5328">
        <v>50</v>
      </c>
      <c r="O5328">
        <v>9</v>
      </c>
      <c r="P5328">
        <v>4</v>
      </c>
      <c r="Q5328">
        <v>2</v>
      </c>
      <c r="T5328">
        <v>3</v>
      </c>
      <c r="W5328" s="41" t="s">
        <v>27</v>
      </c>
      <c r="X5328">
        <v>3</v>
      </c>
      <c r="Y5328">
        <v>0</v>
      </c>
      <c r="Z5328">
        <v>0</v>
      </c>
      <c r="AA5328">
        <v>0</v>
      </c>
      <c r="AB5328">
        <v>1</v>
      </c>
      <c r="AC5328">
        <v>0</v>
      </c>
      <c r="AD5328">
        <v>0</v>
      </c>
      <c r="AE5328">
        <v>1</v>
      </c>
    </row>
    <row r="5329" spans="1:39" x14ac:dyDescent="0.15">
      <c r="A5329">
        <v>5392</v>
      </c>
      <c r="B5329">
        <v>221</v>
      </c>
      <c r="C5329">
        <v>17</v>
      </c>
      <c r="D5329" s="17">
        <v>2008</v>
      </c>
      <c r="E5329" s="17">
        <v>4</v>
      </c>
      <c r="F5329" s="17">
        <v>25</v>
      </c>
      <c r="G5329" s="40">
        <f t="shared" si="656"/>
        <v>39563</v>
      </c>
      <c r="H5329">
        <f t="shared" si="657"/>
        <v>17</v>
      </c>
      <c r="I5329" s="29">
        <v>0.36041666666666666</v>
      </c>
      <c r="J5329" s="29">
        <v>0.36041666666666666</v>
      </c>
      <c r="K5329">
        <v>8045</v>
      </c>
      <c r="N5329">
        <v>60</v>
      </c>
      <c r="O5329">
        <v>9</v>
      </c>
      <c r="P5329">
        <v>4</v>
      </c>
      <c r="Q5329">
        <v>2</v>
      </c>
      <c r="T5329">
        <v>14</v>
      </c>
      <c r="W5329" s="41" t="s">
        <v>118</v>
      </c>
      <c r="X5329">
        <v>0</v>
      </c>
      <c r="Y5329">
        <v>1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</row>
    <row r="5330" spans="1:39" x14ac:dyDescent="0.15">
      <c r="A5330">
        <v>3126</v>
      </c>
      <c r="B5330">
        <v>118</v>
      </c>
      <c r="C5330">
        <v>17</v>
      </c>
      <c r="D5330" s="17">
        <v>2003</v>
      </c>
      <c r="E5330" s="17">
        <v>4</v>
      </c>
      <c r="F5330" s="17">
        <v>28</v>
      </c>
      <c r="G5330" s="40">
        <f t="shared" ref="G5330:G5344" si="658">DATE(D5330,E5330,F5330)</f>
        <v>37739</v>
      </c>
      <c r="H5330">
        <f t="shared" ref="H5330:H5344" si="659">INT((G5330-DATE(YEAR(G5330-WEEKDAY(G5330-1)+4),1,3)+WEEKDAY(DATE(YEAR(G5330-WEEKDAY(G5330-1)+4),1,3))+5)/7)</f>
        <v>18</v>
      </c>
      <c r="I5330" s="38">
        <v>0</v>
      </c>
      <c r="J5330" s="38">
        <v>0.45902777777777781</v>
      </c>
      <c r="K5330">
        <v>3142</v>
      </c>
      <c r="L5330">
        <v>53</v>
      </c>
      <c r="O5330">
        <v>9</v>
      </c>
      <c r="P5330">
        <v>4</v>
      </c>
      <c r="Q5330">
        <v>2</v>
      </c>
      <c r="T5330">
        <v>2</v>
      </c>
      <c r="X5330">
        <v>0</v>
      </c>
      <c r="Y5330">
        <v>1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</row>
    <row r="5331" spans="1:39" x14ac:dyDescent="0.15">
      <c r="A5331">
        <v>3127</v>
      </c>
      <c r="B5331">
        <v>118</v>
      </c>
      <c r="C5331">
        <v>17</v>
      </c>
      <c r="D5331" s="17">
        <v>2003</v>
      </c>
      <c r="E5331" s="17">
        <v>4</v>
      </c>
      <c r="F5331" s="17">
        <v>28</v>
      </c>
      <c r="G5331" s="40">
        <f t="shared" si="658"/>
        <v>37739</v>
      </c>
      <c r="H5331">
        <f t="shared" si="659"/>
        <v>18</v>
      </c>
      <c r="I5331" s="38">
        <v>0</v>
      </c>
      <c r="J5331" s="38">
        <v>0.46111111111111108</v>
      </c>
      <c r="N5331">
        <v>69</v>
      </c>
      <c r="O5331">
        <v>9</v>
      </c>
      <c r="P5331">
        <v>4</v>
      </c>
      <c r="Q5331">
        <v>2</v>
      </c>
      <c r="R5331">
        <v>40.1</v>
      </c>
      <c r="S5331">
        <v>1</v>
      </c>
      <c r="T5331">
        <v>2</v>
      </c>
      <c r="W5331" s="41" t="s">
        <v>118</v>
      </c>
      <c r="X5331">
        <v>5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1</v>
      </c>
      <c r="AE5331">
        <v>1</v>
      </c>
    </row>
    <row r="5332" spans="1:39" x14ac:dyDescent="0.15">
      <c r="A5332">
        <v>3124</v>
      </c>
      <c r="B5332">
        <v>118</v>
      </c>
      <c r="C5332">
        <v>17</v>
      </c>
      <c r="D5332" s="17">
        <v>2003</v>
      </c>
      <c r="E5332" s="17">
        <v>4</v>
      </c>
      <c r="F5332" s="17">
        <v>28</v>
      </c>
      <c r="G5332" s="40">
        <f t="shared" si="658"/>
        <v>37739</v>
      </c>
      <c r="H5332">
        <f t="shared" si="659"/>
        <v>18</v>
      </c>
      <c r="I5332" s="38">
        <v>0</v>
      </c>
      <c r="J5332" s="38">
        <v>0.41319444444444442</v>
      </c>
      <c r="K5332">
        <v>1153</v>
      </c>
      <c r="L5332">
        <v>53</v>
      </c>
      <c r="O5332">
        <v>9</v>
      </c>
      <c r="P5332">
        <v>4</v>
      </c>
      <c r="Q5332">
        <v>2</v>
      </c>
      <c r="T5332">
        <v>2</v>
      </c>
      <c r="W5332" s="41" t="s">
        <v>118</v>
      </c>
      <c r="X5332">
        <v>3</v>
      </c>
      <c r="Y5332">
        <v>0</v>
      </c>
      <c r="Z5332">
        <v>0</v>
      </c>
      <c r="AA5332">
        <v>0</v>
      </c>
      <c r="AB5332">
        <v>1</v>
      </c>
      <c r="AC5332">
        <v>0</v>
      </c>
      <c r="AD5332">
        <v>0</v>
      </c>
      <c r="AE5332">
        <v>1</v>
      </c>
    </row>
    <row r="5333" spans="1:39" x14ac:dyDescent="0.15">
      <c r="A5333">
        <v>3132</v>
      </c>
      <c r="B5333">
        <v>119</v>
      </c>
      <c r="C5333">
        <v>17</v>
      </c>
      <c r="D5333" s="17">
        <v>2003</v>
      </c>
      <c r="E5333" s="17">
        <v>4</v>
      </c>
      <c r="F5333" s="17">
        <v>28</v>
      </c>
      <c r="G5333" s="40">
        <f t="shared" si="658"/>
        <v>37739</v>
      </c>
      <c r="H5333">
        <f t="shared" si="659"/>
        <v>18</v>
      </c>
      <c r="I5333" s="38">
        <v>0</v>
      </c>
      <c r="J5333" s="38">
        <v>0.35000000000000003</v>
      </c>
      <c r="K5333">
        <v>1344</v>
      </c>
      <c r="L5333">
        <v>53</v>
      </c>
      <c r="O5333">
        <v>9</v>
      </c>
      <c r="P5333">
        <v>4</v>
      </c>
      <c r="Q5333">
        <v>2</v>
      </c>
      <c r="T5333">
        <v>2</v>
      </c>
      <c r="W5333" s="41" t="s">
        <v>118</v>
      </c>
      <c r="X5333">
        <v>1</v>
      </c>
      <c r="Y5333">
        <v>0</v>
      </c>
      <c r="Z5333">
        <v>1</v>
      </c>
      <c r="AA5333">
        <v>0</v>
      </c>
      <c r="AB5333">
        <v>0</v>
      </c>
      <c r="AC5333">
        <v>0</v>
      </c>
      <c r="AD5333">
        <v>0</v>
      </c>
      <c r="AE5333">
        <v>1</v>
      </c>
    </row>
    <row r="5334" spans="1:39" x14ac:dyDescent="0.15">
      <c r="A5334">
        <v>3131</v>
      </c>
      <c r="B5334">
        <v>119</v>
      </c>
      <c r="C5334">
        <v>17</v>
      </c>
      <c r="D5334" s="19">
        <v>2003</v>
      </c>
      <c r="E5334" s="19">
        <v>4</v>
      </c>
      <c r="F5334" s="19">
        <v>28</v>
      </c>
      <c r="G5334" s="40">
        <f t="shared" si="658"/>
        <v>37739</v>
      </c>
      <c r="H5334">
        <f t="shared" si="659"/>
        <v>18</v>
      </c>
      <c r="I5334" s="38">
        <v>0</v>
      </c>
      <c r="J5334" s="38">
        <v>0.33888888888888885</v>
      </c>
      <c r="K5334">
        <v>410</v>
      </c>
      <c r="L5334">
        <v>64</v>
      </c>
      <c r="O5334">
        <v>9</v>
      </c>
      <c r="P5334">
        <v>4</v>
      </c>
      <c r="Q5334">
        <v>1</v>
      </c>
      <c r="T5334">
        <v>21</v>
      </c>
      <c r="W5334" s="41" t="s">
        <v>49</v>
      </c>
      <c r="X5334">
        <v>0</v>
      </c>
      <c r="Y5334">
        <v>1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</row>
    <row r="5335" spans="1:39" x14ac:dyDescent="0.15">
      <c r="A5335">
        <v>3120</v>
      </c>
      <c r="B5335">
        <v>117</v>
      </c>
      <c r="C5335">
        <v>18</v>
      </c>
      <c r="D5335" s="17">
        <v>2003</v>
      </c>
      <c r="E5335" s="17">
        <v>4</v>
      </c>
      <c r="F5335" s="17">
        <v>29</v>
      </c>
      <c r="G5335" s="40">
        <f t="shared" si="658"/>
        <v>37740</v>
      </c>
      <c r="H5335">
        <f t="shared" si="659"/>
        <v>18</v>
      </c>
      <c r="I5335" s="38">
        <v>0</v>
      </c>
      <c r="J5335" s="38">
        <v>0.41736111111111113</v>
      </c>
      <c r="K5335">
        <v>133</v>
      </c>
      <c r="L5335">
        <v>61</v>
      </c>
      <c r="O5335">
        <v>9</v>
      </c>
      <c r="P5335">
        <v>4</v>
      </c>
      <c r="Q5335">
        <v>1</v>
      </c>
      <c r="R5335">
        <v>36</v>
      </c>
      <c r="S5335">
        <v>0</v>
      </c>
      <c r="T5335">
        <v>2</v>
      </c>
      <c r="W5335" s="41" t="s">
        <v>120</v>
      </c>
      <c r="X5335">
        <v>3</v>
      </c>
      <c r="Y5335">
        <v>0</v>
      </c>
      <c r="Z5335">
        <v>0</v>
      </c>
      <c r="AA5335">
        <v>0</v>
      </c>
      <c r="AB5335">
        <v>1</v>
      </c>
      <c r="AC5335">
        <v>0</v>
      </c>
      <c r="AD5335">
        <v>0</v>
      </c>
      <c r="AE5335">
        <v>1</v>
      </c>
      <c r="AM5335" t="s">
        <v>2920</v>
      </c>
    </row>
    <row r="5336" spans="1:39" x14ac:dyDescent="0.15">
      <c r="A5336">
        <v>3117</v>
      </c>
      <c r="B5336">
        <v>116</v>
      </c>
      <c r="C5336">
        <v>18</v>
      </c>
      <c r="D5336" s="17">
        <v>2003</v>
      </c>
      <c r="E5336" s="17">
        <v>4</v>
      </c>
      <c r="F5336" s="17">
        <v>29</v>
      </c>
      <c r="G5336" s="40">
        <f t="shared" si="658"/>
        <v>37740</v>
      </c>
      <c r="H5336">
        <f t="shared" si="659"/>
        <v>18</v>
      </c>
      <c r="I5336" s="38"/>
      <c r="J5336" s="38"/>
      <c r="K5336">
        <v>4040</v>
      </c>
      <c r="N5336">
        <v>55</v>
      </c>
      <c r="O5336">
        <v>9</v>
      </c>
      <c r="P5336">
        <v>4</v>
      </c>
      <c r="Q5336">
        <v>2</v>
      </c>
      <c r="R5336">
        <v>37.4</v>
      </c>
      <c r="S5336">
        <v>0</v>
      </c>
      <c r="T5336">
        <v>2</v>
      </c>
      <c r="W5336" s="41" t="s">
        <v>118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</row>
    <row r="5337" spans="1:39" x14ac:dyDescent="0.15">
      <c r="A5337">
        <v>3103</v>
      </c>
      <c r="B5337">
        <v>115</v>
      </c>
      <c r="C5337">
        <v>18</v>
      </c>
      <c r="D5337" s="17">
        <v>2003</v>
      </c>
      <c r="E5337" s="17">
        <v>4</v>
      </c>
      <c r="F5337" s="17">
        <v>30</v>
      </c>
      <c r="G5337" s="40">
        <f t="shared" si="658"/>
        <v>37741</v>
      </c>
      <c r="H5337">
        <f t="shared" si="659"/>
        <v>18</v>
      </c>
      <c r="I5337" s="38">
        <v>0</v>
      </c>
      <c r="J5337" s="38">
        <v>0.3354166666666667</v>
      </c>
      <c r="N5337">
        <v>50</v>
      </c>
      <c r="O5337">
        <v>9</v>
      </c>
      <c r="P5337">
        <v>4</v>
      </c>
      <c r="Q5337">
        <v>2</v>
      </c>
      <c r="R5337">
        <v>36.1</v>
      </c>
      <c r="S5337">
        <v>0</v>
      </c>
      <c r="T5337">
        <v>2</v>
      </c>
      <c r="W5337" s="41" t="s">
        <v>118</v>
      </c>
      <c r="X5337">
        <v>2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0</v>
      </c>
      <c r="AE5337">
        <v>1</v>
      </c>
    </row>
    <row r="5338" spans="1:39" x14ac:dyDescent="0.15">
      <c r="A5338">
        <v>3109</v>
      </c>
      <c r="B5338">
        <v>115</v>
      </c>
      <c r="C5338">
        <v>18</v>
      </c>
      <c r="D5338" s="17">
        <v>2003</v>
      </c>
      <c r="E5338" s="17">
        <v>4</v>
      </c>
      <c r="F5338" s="17">
        <v>30</v>
      </c>
      <c r="G5338" s="40">
        <f t="shared" si="658"/>
        <v>37741</v>
      </c>
      <c r="H5338">
        <f t="shared" si="659"/>
        <v>18</v>
      </c>
      <c r="I5338" s="38">
        <v>0</v>
      </c>
      <c r="J5338" s="38">
        <v>0.4201388888888889</v>
      </c>
      <c r="K5338">
        <v>481</v>
      </c>
      <c r="L5338">
        <v>59</v>
      </c>
      <c r="O5338">
        <v>9</v>
      </c>
      <c r="P5338">
        <v>4</v>
      </c>
      <c r="Q5338">
        <v>1</v>
      </c>
      <c r="T5338">
        <v>28</v>
      </c>
      <c r="W5338" s="41" t="s">
        <v>198</v>
      </c>
      <c r="X5338">
        <v>0</v>
      </c>
      <c r="Y5338">
        <v>1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</row>
    <row r="5339" spans="1:39" x14ac:dyDescent="0.15">
      <c r="A5339">
        <v>3108</v>
      </c>
      <c r="B5339">
        <v>115</v>
      </c>
      <c r="C5339">
        <v>18</v>
      </c>
      <c r="D5339" s="17">
        <v>2003</v>
      </c>
      <c r="E5339" s="17">
        <v>4</v>
      </c>
      <c r="F5339" s="17">
        <v>30</v>
      </c>
      <c r="G5339" s="40">
        <f t="shared" si="658"/>
        <v>37741</v>
      </c>
      <c r="H5339">
        <f t="shared" si="659"/>
        <v>18</v>
      </c>
      <c r="I5339" s="38">
        <v>0</v>
      </c>
      <c r="J5339" s="38">
        <v>0.41319444444444442</v>
      </c>
      <c r="K5339">
        <v>194</v>
      </c>
      <c r="L5339">
        <v>70</v>
      </c>
      <c r="O5339">
        <v>9</v>
      </c>
      <c r="P5339">
        <v>4</v>
      </c>
      <c r="Q5339">
        <v>2</v>
      </c>
      <c r="W5339" s="41" t="s">
        <v>118</v>
      </c>
      <c r="X5339">
        <v>0</v>
      </c>
      <c r="Y5339">
        <v>1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</row>
    <row r="5340" spans="1:39" x14ac:dyDescent="0.15">
      <c r="A5340">
        <v>1068</v>
      </c>
      <c r="B5340">
        <v>38</v>
      </c>
      <c r="C5340">
        <v>17</v>
      </c>
      <c r="D5340" s="17">
        <v>2004</v>
      </c>
      <c r="E5340" s="17">
        <v>4</v>
      </c>
      <c r="F5340" s="17">
        <v>27</v>
      </c>
      <c r="G5340" s="40">
        <f t="shared" si="658"/>
        <v>38104</v>
      </c>
      <c r="H5340">
        <f t="shared" si="659"/>
        <v>18</v>
      </c>
      <c r="I5340" s="38">
        <v>0</v>
      </c>
      <c r="J5340" s="38">
        <v>0.2951388888888889</v>
      </c>
      <c r="K5340">
        <v>5054</v>
      </c>
      <c r="L5340">
        <v>57</v>
      </c>
      <c r="O5340">
        <v>9</v>
      </c>
      <c r="P5340">
        <v>4</v>
      </c>
      <c r="Q5340">
        <v>1</v>
      </c>
      <c r="W5340" s="41" t="s">
        <v>118</v>
      </c>
      <c r="X5340">
        <v>0</v>
      </c>
      <c r="Y5340">
        <v>1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</row>
    <row r="5341" spans="1:39" x14ac:dyDescent="0.15">
      <c r="A5341">
        <v>1072</v>
      </c>
      <c r="B5341">
        <v>38</v>
      </c>
      <c r="C5341">
        <v>18</v>
      </c>
      <c r="D5341" s="17">
        <v>2004</v>
      </c>
      <c r="E5341" s="17">
        <v>4</v>
      </c>
      <c r="F5341" s="17">
        <v>29</v>
      </c>
      <c r="G5341" s="40">
        <f t="shared" si="658"/>
        <v>38106</v>
      </c>
      <c r="H5341">
        <f t="shared" si="659"/>
        <v>18</v>
      </c>
      <c r="I5341" s="38">
        <v>0</v>
      </c>
      <c r="J5341" s="38">
        <v>0.36944444444444446</v>
      </c>
      <c r="K5341">
        <v>2891</v>
      </c>
      <c r="L5341">
        <v>67</v>
      </c>
      <c r="O5341">
        <v>9</v>
      </c>
      <c r="P5341">
        <v>4</v>
      </c>
      <c r="Q5341">
        <v>1</v>
      </c>
      <c r="R5341">
        <v>38.200000000000003</v>
      </c>
      <c r="S5341">
        <v>1</v>
      </c>
      <c r="T5341">
        <v>2</v>
      </c>
      <c r="W5341" s="41" t="s">
        <v>278</v>
      </c>
      <c r="X5341">
        <v>1</v>
      </c>
      <c r="Y5341">
        <v>0</v>
      </c>
      <c r="Z5341">
        <v>1</v>
      </c>
      <c r="AA5341">
        <v>0</v>
      </c>
      <c r="AB5341">
        <v>0</v>
      </c>
      <c r="AC5341">
        <v>0</v>
      </c>
      <c r="AD5341">
        <v>0</v>
      </c>
      <c r="AE5341">
        <v>1</v>
      </c>
    </row>
    <row r="5342" spans="1:39" x14ac:dyDescent="0.15">
      <c r="A5342">
        <v>1078</v>
      </c>
      <c r="B5342">
        <v>38</v>
      </c>
      <c r="C5342">
        <v>18</v>
      </c>
      <c r="D5342" s="19">
        <v>2004</v>
      </c>
      <c r="E5342" s="19">
        <v>4</v>
      </c>
      <c r="F5342" s="19">
        <v>29</v>
      </c>
      <c r="G5342" s="40">
        <f t="shared" si="658"/>
        <v>38106</v>
      </c>
      <c r="H5342">
        <f t="shared" si="659"/>
        <v>18</v>
      </c>
      <c r="I5342" s="38">
        <v>0</v>
      </c>
      <c r="J5342" s="38">
        <v>0.41805555555555557</v>
      </c>
      <c r="K5342">
        <v>6165</v>
      </c>
      <c r="L5342">
        <v>50</v>
      </c>
      <c r="O5342">
        <v>9</v>
      </c>
      <c r="P5342">
        <v>4</v>
      </c>
      <c r="Q5342">
        <v>1</v>
      </c>
      <c r="T5342">
        <v>2</v>
      </c>
      <c r="W5342" s="41" t="s">
        <v>118</v>
      </c>
      <c r="X5342">
        <v>0</v>
      </c>
      <c r="Y5342">
        <v>1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</row>
    <row r="5343" spans="1:39" x14ac:dyDescent="0.15">
      <c r="A5343">
        <v>5366</v>
      </c>
      <c r="B5343">
        <v>220</v>
      </c>
      <c r="C5343">
        <v>18</v>
      </c>
      <c r="D5343" s="17">
        <v>2008</v>
      </c>
      <c r="E5343" s="17">
        <v>4</v>
      </c>
      <c r="F5343" s="17">
        <v>29</v>
      </c>
      <c r="G5343" s="40">
        <f t="shared" si="658"/>
        <v>39567</v>
      </c>
      <c r="H5343">
        <f t="shared" si="659"/>
        <v>18</v>
      </c>
      <c r="I5343" s="29">
        <v>0.42222222222222222</v>
      </c>
      <c r="J5343" s="29">
        <v>0.42222222222222222</v>
      </c>
      <c r="K5343">
        <v>5530</v>
      </c>
      <c r="L5343">
        <v>53</v>
      </c>
      <c r="O5343">
        <v>9</v>
      </c>
      <c r="P5343">
        <v>4</v>
      </c>
      <c r="Q5343">
        <v>2</v>
      </c>
      <c r="X5343">
        <v>0</v>
      </c>
      <c r="Y5343">
        <v>1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</row>
    <row r="5344" spans="1:39" x14ac:dyDescent="0.15">
      <c r="A5344">
        <v>5370</v>
      </c>
      <c r="B5344">
        <v>220</v>
      </c>
      <c r="C5344">
        <v>18</v>
      </c>
      <c r="D5344" s="17">
        <v>2008</v>
      </c>
      <c r="E5344" s="17">
        <v>4</v>
      </c>
      <c r="F5344" s="17">
        <v>29</v>
      </c>
      <c r="G5344" s="40">
        <f t="shared" si="658"/>
        <v>39567</v>
      </c>
      <c r="H5344">
        <f t="shared" si="659"/>
        <v>18</v>
      </c>
      <c r="I5344" s="29">
        <v>0.46458333333333335</v>
      </c>
      <c r="J5344" s="29">
        <v>0.46458333333333329</v>
      </c>
      <c r="N5344">
        <v>50</v>
      </c>
      <c r="O5344">
        <v>9</v>
      </c>
      <c r="P5344">
        <v>4</v>
      </c>
      <c r="Q5344">
        <v>2</v>
      </c>
      <c r="W5344" s="41" t="s">
        <v>118</v>
      </c>
      <c r="X5344">
        <v>0</v>
      </c>
      <c r="Y5344">
        <v>1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</row>
    <row r="5345" spans="1:39" x14ac:dyDescent="0.15">
      <c r="A5345">
        <v>3079</v>
      </c>
      <c r="B5345">
        <v>112</v>
      </c>
      <c r="C5345">
        <v>18</v>
      </c>
      <c r="D5345" s="19">
        <v>2003</v>
      </c>
      <c r="E5345" s="19">
        <v>5</v>
      </c>
      <c r="F5345" s="19">
        <v>5</v>
      </c>
      <c r="G5345" s="40">
        <f t="shared" ref="G5345:G5363" si="660">DATE(D5345,E5345,F5345)</f>
        <v>37746</v>
      </c>
      <c r="H5345">
        <f t="shared" ref="H5345:H5363" si="661">INT((G5345-DATE(YEAR(G5345-WEEKDAY(G5345-1)+4),1,3)+WEEKDAY(DATE(YEAR(G5345-WEEKDAY(G5345-1)+4),1,3))+5)/7)</f>
        <v>19</v>
      </c>
      <c r="I5345" s="38">
        <v>0</v>
      </c>
      <c r="J5345" s="38">
        <v>0.40625</v>
      </c>
      <c r="K5345">
        <v>4062</v>
      </c>
      <c r="N5345">
        <v>60</v>
      </c>
      <c r="O5345">
        <v>9</v>
      </c>
      <c r="P5345">
        <v>4</v>
      </c>
      <c r="Q5345">
        <v>2</v>
      </c>
      <c r="R5345">
        <v>37.299999999999997</v>
      </c>
      <c r="S5345">
        <v>0</v>
      </c>
      <c r="T5345" s="2">
        <v>2</v>
      </c>
      <c r="U5345" s="2"/>
      <c r="W5345" s="41" t="s">
        <v>118</v>
      </c>
      <c r="X5345">
        <v>5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1</v>
      </c>
      <c r="AE5345">
        <v>1</v>
      </c>
    </row>
    <row r="5346" spans="1:39" x14ac:dyDescent="0.15">
      <c r="A5346">
        <v>3073</v>
      </c>
      <c r="B5346">
        <v>112</v>
      </c>
      <c r="C5346">
        <v>18</v>
      </c>
      <c r="D5346" s="17">
        <v>2003</v>
      </c>
      <c r="E5346" s="17">
        <v>5</v>
      </c>
      <c r="F5346" s="17">
        <v>5</v>
      </c>
      <c r="G5346" s="40">
        <f t="shared" si="660"/>
        <v>37746</v>
      </c>
      <c r="H5346">
        <f t="shared" si="661"/>
        <v>19</v>
      </c>
      <c r="I5346" s="38">
        <v>0</v>
      </c>
      <c r="J5346" s="38">
        <v>0.34375</v>
      </c>
      <c r="N5346">
        <v>50</v>
      </c>
      <c r="O5346">
        <v>9</v>
      </c>
      <c r="P5346">
        <v>4</v>
      </c>
      <c r="Q5346">
        <v>2</v>
      </c>
      <c r="T5346">
        <v>2</v>
      </c>
      <c r="W5346" s="41" t="s">
        <v>118</v>
      </c>
      <c r="X5346">
        <v>3</v>
      </c>
      <c r="Y5346">
        <v>0</v>
      </c>
      <c r="Z5346">
        <v>0</v>
      </c>
      <c r="AA5346">
        <v>0</v>
      </c>
      <c r="AB5346">
        <v>1</v>
      </c>
      <c r="AC5346">
        <v>0</v>
      </c>
      <c r="AD5346">
        <v>0</v>
      </c>
      <c r="AE5346">
        <v>1</v>
      </c>
    </row>
    <row r="5347" spans="1:39" x14ac:dyDescent="0.15">
      <c r="A5347">
        <v>3082</v>
      </c>
      <c r="B5347">
        <v>112</v>
      </c>
      <c r="C5347">
        <v>18</v>
      </c>
      <c r="D5347" s="19">
        <v>2003</v>
      </c>
      <c r="E5347" s="19">
        <v>5</v>
      </c>
      <c r="F5347" s="19">
        <v>5</v>
      </c>
      <c r="G5347" s="40">
        <f t="shared" si="660"/>
        <v>37746</v>
      </c>
      <c r="H5347">
        <f t="shared" si="661"/>
        <v>19</v>
      </c>
      <c r="I5347" s="38">
        <v>0</v>
      </c>
      <c r="J5347" s="38">
        <v>0.42777777777777781</v>
      </c>
      <c r="K5347">
        <v>4064</v>
      </c>
      <c r="N5347">
        <v>60</v>
      </c>
      <c r="O5347">
        <v>9</v>
      </c>
      <c r="P5347">
        <v>4</v>
      </c>
      <c r="Q5347">
        <v>2</v>
      </c>
      <c r="T5347">
        <v>2</v>
      </c>
      <c r="W5347" s="41" t="s">
        <v>282</v>
      </c>
      <c r="X5347">
        <v>0</v>
      </c>
      <c r="Y5347">
        <v>1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</row>
    <row r="5348" spans="1:39" x14ac:dyDescent="0.15">
      <c r="A5348">
        <v>3078</v>
      </c>
      <c r="B5348">
        <v>112</v>
      </c>
      <c r="C5348">
        <v>18</v>
      </c>
      <c r="D5348" s="19">
        <v>2003</v>
      </c>
      <c r="E5348" s="19">
        <v>5</v>
      </c>
      <c r="F5348" s="19">
        <v>5</v>
      </c>
      <c r="G5348" s="40">
        <f t="shared" si="660"/>
        <v>37746</v>
      </c>
      <c r="H5348">
        <f t="shared" si="661"/>
        <v>19</v>
      </c>
      <c r="I5348" s="38">
        <v>0</v>
      </c>
      <c r="J5348" s="38">
        <v>0.37777777777777777</v>
      </c>
      <c r="K5348">
        <v>4061</v>
      </c>
      <c r="N5348">
        <v>55</v>
      </c>
      <c r="O5348">
        <v>9</v>
      </c>
      <c r="P5348">
        <v>4</v>
      </c>
      <c r="Q5348">
        <v>1</v>
      </c>
      <c r="R5348">
        <v>37.6</v>
      </c>
      <c r="S5348">
        <v>1</v>
      </c>
      <c r="T5348">
        <v>2</v>
      </c>
      <c r="W5348" s="41" t="s">
        <v>118</v>
      </c>
      <c r="X5348">
        <v>3</v>
      </c>
      <c r="Y5348">
        <v>0</v>
      </c>
      <c r="Z5348">
        <v>0</v>
      </c>
      <c r="AA5348">
        <v>0</v>
      </c>
      <c r="AB5348">
        <v>1</v>
      </c>
      <c r="AC5348">
        <v>0</v>
      </c>
      <c r="AD5348">
        <v>0</v>
      </c>
      <c r="AE5348">
        <v>1</v>
      </c>
    </row>
    <row r="5349" spans="1:39" x14ac:dyDescent="0.15">
      <c r="A5349">
        <v>3074</v>
      </c>
      <c r="B5349">
        <v>112</v>
      </c>
      <c r="C5349">
        <v>18</v>
      </c>
      <c r="D5349" s="17">
        <v>2003</v>
      </c>
      <c r="E5349" s="17">
        <v>5</v>
      </c>
      <c r="F5349" s="17">
        <v>5</v>
      </c>
      <c r="G5349" s="40">
        <f t="shared" si="660"/>
        <v>37746</v>
      </c>
      <c r="H5349">
        <f t="shared" si="661"/>
        <v>19</v>
      </c>
      <c r="I5349" s="38">
        <v>0</v>
      </c>
      <c r="J5349" s="38">
        <v>0.3666666666666667</v>
      </c>
      <c r="K5349">
        <v>3665</v>
      </c>
      <c r="N5349">
        <v>52</v>
      </c>
      <c r="O5349">
        <v>9</v>
      </c>
      <c r="P5349">
        <v>4</v>
      </c>
      <c r="Q5349">
        <v>2</v>
      </c>
      <c r="W5349" s="41" t="s">
        <v>55</v>
      </c>
      <c r="X5349">
        <v>0</v>
      </c>
      <c r="Y5349">
        <v>1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</row>
    <row r="5350" spans="1:39" x14ac:dyDescent="0.15">
      <c r="A5350">
        <v>3039</v>
      </c>
      <c r="B5350">
        <v>111</v>
      </c>
      <c r="C5350">
        <v>19</v>
      </c>
      <c r="D5350" s="19">
        <v>2003</v>
      </c>
      <c r="E5350" s="19">
        <v>5</v>
      </c>
      <c r="F5350" s="19">
        <v>6</v>
      </c>
      <c r="G5350" s="40">
        <f t="shared" si="660"/>
        <v>37747</v>
      </c>
      <c r="H5350">
        <f t="shared" si="661"/>
        <v>19</v>
      </c>
      <c r="I5350" s="38">
        <v>0</v>
      </c>
      <c r="J5350" s="38">
        <v>0.41736111111111113</v>
      </c>
      <c r="K5350">
        <v>3712</v>
      </c>
      <c r="L5350">
        <v>73</v>
      </c>
      <c r="O5350">
        <v>9</v>
      </c>
      <c r="P5350">
        <v>4</v>
      </c>
      <c r="Q5350">
        <v>1</v>
      </c>
      <c r="W5350" s="41" t="s">
        <v>118</v>
      </c>
      <c r="X5350">
        <v>0</v>
      </c>
      <c r="Y5350">
        <v>1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</row>
    <row r="5351" spans="1:39" x14ac:dyDescent="0.15">
      <c r="A5351">
        <v>3011</v>
      </c>
      <c r="B5351">
        <v>110</v>
      </c>
      <c r="C5351">
        <v>19</v>
      </c>
      <c r="D5351" s="17">
        <v>2003</v>
      </c>
      <c r="E5351" s="17">
        <v>5</v>
      </c>
      <c r="F5351" s="17">
        <v>8</v>
      </c>
      <c r="G5351" s="40">
        <f t="shared" si="660"/>
        <v>37749</v>
      </c>
      <c r="H5351">
        <f t="shared" si="661"/>
        <v>19</v>
      </c>
      <c r="I5351" s="38">
        <v>0</v>
      </c>
      <c r="J5351" s="38">
        <v>0.37708333333333338</v>
      </c>
      <c r="K5351">
        <v>23110</v>
      </c>
      <c r="L5351">
        <v>57</v>
      </c>
      <c r="O5351">
        <v>9</v>
      </c>
      <c r="P5351">
        <v>4</v>
      </c>
      <c r="Q5351">
        <v>1</v>
      </c>
      <c r="W5351" s="41" t="s">
        <v>24</v>
      </c>
      <c r="X5351">
        <v>1</v>
      </c>
      <c r="Y5351">
        <v>0</v>
      </c>
      <c r="Z5351">
        <v>1</v>
      </c>
      <c r="AA5351">
        <v>0</v>
      </c>
      <c r="AB5351">
        <v>0</v>
      </c>
      <c r="AC5351">
        <v>0</v>
      </c>
      <c r="AD5351">
        <v>0</v>
      </c>
      <c r="AE5351">
        <v>1</v>
      </c>
    </row>
    <row r="5352" spans="1:39" x14ac:dyDescent="0.15">
      <c r="A5352">
        <v>1301</v>
      </c>
      <c r="B5352">
        <v>47</v>
      </c>
      <c r="C5352">
        <v>18</v>
      </c>
      <c r="D5352" s="19">
        <v>2004</v>
      </c>
      <c r="E5352" s="19">
        <v>5</v>
      </c>
      <c r="F5352" s="19">
        <v>3</v>
      </c>
      <c r="G5352" s="40">
        <f t="shared" si="660"/>
        <v>38110</v>
      </c>
      <c r="H5352">
        <f t="shared" si="661"/>
        <v>19</v>
      </c>
      <c r="I5352" s="38">
        <v>0</v>
      </c>
      <c r="J5352" s="38">
        <v>0.42708333333333331</v>
      </c>
      <c r="K5352">
        <v>2026</v>
      </c>
      <c r="L5352">
        <v>53</v>
      </c>
      <c r="O5352">
        <v>9</v>
      </c>
      <c r="P5352">
        <v>4</v>
      </c>
      <c r="Q5352">
        <v>1</v>
      </c>
      <c r="T5352">
        <v>2</v>
      </c>
      <c r="W5352" s="41" t="s">
        <v>118</v>
      </c>
      <c r="X5352">
        <v>0</v>
      </c>
      <c r="Y5352">
        <v>1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</row>
    <row r="5353" spans="1:39" x14ac:dyDescent="0.15">
      <c r="A5353">
        <v>1307</v>
      </c>
      <c r="B5353">
        <v>47</v>
      </c>
      <c r="C5353">
        <v>18</v>
      </c>
      <c r="D5353" s="17">
        <v>2004</v>
      </c>
      <c r="E5353" s="17">
        <v>5</v>
      </c>
      <c r="F5353" s="17">
        <v>4</v>
      </c>
      <c r="G5353" s="40">
        <f t="shared" si="660"/>
        <v>38111</v>
      </c>
      <c r="H5353">
        <f t="shared" si="661"/>
        <v>19</v>
      </c>
      <c r="I5353" s="38">
        <v>0</v>
      </c>
      <c r="J5353" s="38">
        <v>0.39305555555555555</v>
      </c>
      <c r="L5353">
        <v>60</v>
      </c>
      <c r="O5353">
        <v>9</v>
      </c>
      <c r="P5353">
        <v>4</v>
      </c>
      <c r="Q5353">
        <v>2</v>
      </c>
      <c r="T5353">
        <v>2</v>
      </c>
      <c r="W5353" s="41" t="s">
        <v>278</v>
      </c>
      <c r="X5353">
        <v>1</v>
      </c>
      <c r="Y5353">
        <v>0</v>
      </c>
      <c r="Z5353">
        <v>1</v>
      </c>
      <c r="AA5353">
        <v>0</v>
      </c>
      <c r="AB5353">
        <v>0</v>
      </c>
      <c r="AC5353">
        <v>0</v>
      </c>
      <c r="AD5353">
        <v>0</v>
      </c>
      <c r="AE5353">
        <v>1</v>
      </c>
    </row>
    <row r="5354" spans="1:39" x14ac:dyDescent="0.15">
      <c r="A5354">
        <v>1304</v>
      </c>
      <c r="B5354">
        <v>47</v>
      </c>
      <c r="C5354">
        <v>18</v>
      </c>
      <c r="D5354" s="19">
        <v>2004</v>
      </c>
      <c r="E5354" s="19">
        <v>5</v>
      </c>
      <c r="F5354" s="19">
        <v>4</v>
      </c>
      <c r="G5354" s="40">
        <f t="shared" si="660"/>
        <v>38111</v>
      </c>
      <c r="H5354">
        <f t="shared" si="661"/>
        <v>19</v>
      </c>
      <c r="I5354" s="38">
        <v>0</v>
      </c>
      <c r="J5354" s="38">
        <v>0.34375</v>
      </c>
      <c r="K5354">
        <v>680</v>
      </c>
      <c r="L5354">
        <v>54</v>
      </c>
      <c r="O5354">
        <v>9</v>
      </c>
      <c r="P5354">
        <v>4</v>
      </c>
      <c r="Q5354">
        <v>1</v>
      </c>
      <c r="R5354">
        <v>38.6</v>
      </c>
      <c r="S5354">
        <v>1</v>
      </c>
      <c r="T5354">
        <v>2</v>
      </c>
      <c r="W5354" s="41" t="s">
        <v>118</v>
      </c>
      <c r="X5354">
        <v>1</v>
      </c>
      <c r="Y5354">
        <v>0</v>
      </c>
      <c r="Z5354">
        <v>1</v>
      </c>
      <c r="AA5354">
        <v>0</v>
      </c>
      <c r="AB5354">
        <v>0</v>
      </c>
      <c r="AC5354">
        <v>0</v>
      </c>
      <c r="AD5354">
        <v>0</v>
      </c>
      <c r="AE5354">
        <v>1</v>
      </c>
    </row>
    <row r="5355" spans="1:39" x14ac:dyDescent="0.15">
      <c r="A5355">
        <v>1308</v>
      </c>
      <c r="B5355">
        <v>47</v>
      </c>
      <c r="C5355">
        <v>18</v>
      </c>
      <c r="D5355" s="17">
        <v>2004</v>
      </c>
      <c r="E5355" s="17">
        <v>5</v>
      </c>
      <c r="F5355" s="17">
        <v>5</v>
      </c>
      <c r="G5355" s="40">
        <f t="shared" si="660"/>
        <v>38112</v>
      </c>
      <c r="H5355">
        <f t="shared" si="661"/>
        <v>19</v>
      </c>
      <c r="I5355" s="38">
        <v>0</v>
      </c>
      <c r="J5355" s="38">
        <v>0.34375</v>
      </c>
      <c r="K5355">
        <v>6233</v>
      </c>
      <c r="L5355">
        <v>50</v>
      </c>
      <c r="O5355">
        <v>9</v>
      </c>
      <c r="P5355">
        <v>4</v>
      </c>
      <c r="Q5355">
        <v>2</v>
      </c>
      <c r="T5355">
        <v>2</v>
      </c>
      <c r="W5355" s="41" t="s">
        <v>118</v>
      </c>
      <c r="X5355">
        <v>0</v>
      </c>
      <c r="Y5355">
        <v>1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</row>
    <row r="5356" spans="1:39" x14ac:dyDescent="0.15">
      <c r="A5356">
        <v>3733</v>
      </c>
      <c r="B5356">
        <v>165</v>
      </c>
      <c r="C5356">
        <v>18</v>
      </c>
      <c r="D5356" s="17">
        <v>2008</v>
      </c>
      <c r="E5356" s="17">
        <v>5</v>
      </c>
      <c r="F5356" s="17">
        <v>5</v>
      </c>
      <c r="G5356" s="40">
        <f t="shared" si="660"/>
        <v>39573</v>
      </c>
      <c r="H5356">
        <f t="shared" si="661"/>
        <v>19</v>
      </c>
      <c r="I5356" s="38">
        <v>0</v>
      </c>
      <c r="J5356" s="38">
        <v>0.37152777777777773</v>
      </c>
      <c r="L5356">
        <v>54</v>
      </c>
      <c r="O5356">
        <v>9</v>
      </c>
      <c r="P5356">
        <v>4</v>
      </c>
      <c r="Q5356">
        <v>2</v>
      </c>
      <c r="T5356">
        <v>3</v>
      </c>
      <c r="W5356" s="41" t="s">
        <v>1701</v>
      </c>
      <c r="X5356">
        <v>1</v>
      </c>
      <c r="Y5356">
        <v>0</v>
      </c>
      <c r="Z5356">
        <v>1</v>
      </c>
      <c r="AA5356">
        <v>0</v>
      </c>
      <c r="AB5356">
        <v>0</v>
      </c>
      <c r="AC5356">
        <v>0</v>
      </c>
      <c r="AD5356">
        <v>0</v>
      </c>
      <c r="AE5356">
        <v>1</v>
      </c>
    </row>
    <row r="5357" spans="1:39" x14ac:dyDescent="0.15">
      <c r="A5357">
        <v>3785</v>
      </c>
      <c r="B5357">
        <v>167</v>
      </c>
      <c r="C5357">
        <v>19</v>
      </c>
      <c r="D5357" s="17">
        <v>2008</v>
      </c>
      <c r="E5357" s="17">
        <v>5</v>
      </c>
      <c r="F5357" s="17">
        <v>6</v>
      </c>
      <c r="G5357" s="40">
        <f t="shared" si="660"/>
        <v>39574</v>
      </c>
      <c r="H5357">
        <f t="shared" si="661"/>
        <v>19</v>
      </c>
      <c r="I5357" s="38">
        <v>0</v>
      </c>
      <c r="J5357" s="38">
        <v>0.46111111111111108</v>
      </c>
      <c r="K5357">
        <v>8055</v>
      </c>
      <c r="N5357">
        <v>50</v>
      </c>
      <c r="O5357">
        <v>9</v>
      </c>
      <c r="P5357">
        <v>4</v>
      </c>
      <c r="Q5357">
        <v>2</v>
      </c>
      <c r="T5357">
        <v>3</v>
      </c>
      <c r="W5357" s="41" t="s">
        <v>118</v>
      </c>
      <c r="X5357">
        <v>0</v>
      </c>
      <c r="Y5357">
        <v>1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</row>
    <row r="5358" spans="1:39" x14ac:dyDescent="0.15">
      <c r="A5358">
        <v>3784</v>
      </c>
      <c r="B5358">
        <v>167</v>
      </c>
      <c r="C5358">
        <v>19</v>
      </c>
      <c r="D5358" s="17">
        <v>2008</v>
      </c>
      <c r="E5358" s="17">
        <v>5</v>
      </c>
      <c r="F5358" s="17">
        <v>6</v>
      </c>
      <c r="G5358" s="40">
        <f t="shared" si="660"/>
        <v>39574</v>
      </c>
      <c r="H5358">
        <f t="shared" si="661"/>
        <v>19</v>
      </c>
      <c r="I5358" s="38">
        <v>0</v>
      </c>
      <c r="J5358" s="38">
        <v>0.45694444444444443</v>
      </c>
      <c r="K5358">
        <v>8054</v>
      </c>
      <c r="N5358">
        <v>50</v>
      </c>
      <c r="O5358">
        <v>9</v>
      </c>
      <c r="P5358">
        <v>4</v>
      </c>
      <c r="Q5358">
        <v>2</v>
      </c>
      <c r="W5358" s="41" t="s">
        <v>49</v>
      </c>
      <c r="X5358">
        <v>0</v>
      </c>
      <c r="Y5358">
        <v>1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</row>
    <row r="5359" spans="1:39" x14ac:dyDescent="0.15">
      <c r="A5359">
        <v>3792</v>
      </c>
      <c r="B5359">
        <v>167</v>
      </c>
      <c r="C5359">
        <v>19</v>
      </c>
      <c r="D5359" s="17">
        <v>2008</v>
      </c>
      <c r="E5359" s="17">
        <v>5</v>
      </c>
      <c r="F5359" s="17">
        <v>7</v>
      </c>
      <c r="G5359" s="40">
        <f t="shared" si="660"/>
        <v>39575</v>
      </c>
      <c r="H5359">
        <f t="shared" si="661"/>
        <v>19</v>
      </c>
      <c r="I5359" s="38">
        <v>0</v>
      </c>
      <c r="J5359" s="38">
        <v>0.43402777777777773</v>
      </c>
      <c r="N5359">
        <v>50</v>
      </c>
      <c r="O5359">
        <v>9</v>
      </c>
      <c r="P5359">
        <v>4</v>
      </c>
      <c r="Q5359">
        <v>2</v>
      </c>
      <c r="R5359">
        <v>35.700000000000003</v>
      </c>
      <c r="S5359">
        <v>0</v>
      </c>
      <c r="T5359">
        <v>3</v>
      </c>
      <c r="W5359" s="41" t="s">
        <v>118</v>
      </c>
      <c r="X5359">
        <v>1</v>
      </c>
      <c r="Y5359">
        <v>0</v>
      </c>
      <c r="Z5359">
        <v>1</v>
      </c>
      <c r="AA5359">
        <v>0</v>
      </c>
      <c r="AB5359">
        <v>0</v>
      </c>
      <c r="AC5359">
        <v>0</v>
      </c>
      <c r="AD5359">
        <v>0</v>
      </c>
      <c r="AE5359">
        <v>1</v>
      </c>
      <c r="AM5359" t="s">
        <v>2920</v>
      </c>
    </row>
    <row r="5360" spans="1:39" x14ac:dyDescent="0.15">
      <c r="A5360">
        <v>5130</v>
      </c>
      <c r="B5360">
        <v>212</v>
      </c>
      <c r="C5360">
        <v>18</v>
      </c>
      <c r="D5360" s="17">
        <v>2009</v>
      </c>
      <c r="E5360" s="17">
        <v>5</v>
      </c>
      <c r="F5360" s="17">
        <v>4</v>
      </c>
      <c r="G5360" s="40">
        <f t="shared" si="660"/>
        <v>39937</v>
      </c>
      <c r="H5360">
        <f t="shared" si="661"/>
        <v>19</v>
      </c>
      <c r="I5360" s="29">
        <v>0.34583333333333338</v>
      </c>
      <c r="J5360" s="29">
        <v>0.34583333333333333</v>
      </c>
      <c r="N5360">
        <v>50</v>
      </c>
      <c r="O5360">
        <v>9</v>
      </c>
      <c r="P5360">
        <v>4</v>
      </c>
      <c r="Q5360">
        <v>2</v>
      </c>
      <c r="T5360">
        <v>4</v>
      </c>
      <c r="W5360" s="41" t="s">
        <v>118</v>
      </c>
      <c r="X5360">
        <v>4</v>
      </c>
      <c r="Y5360">
        <v>0</v>
      </c>
      <c r="Z5360">
        <v>0</v>
      </c>
      <c r="AA5360">
        <v>0</v>
      </c>
      <c r="AB5360">
        <v>0</v>
      </c>
      <c r="AC5360">
        <v>1</v>
      </c>
      <c r="AD5360">
        <v>0</v>
      </c>
      <c r="AE5360">
        <v>1</v>
      </c>
    </row>
    <row r="5361" spans="1:38" x14ac:dyDescent="0.15">
      <c r="A5361">
        <v>5086</v>
      </c>
      <c r="B5361">
        <v>211</v>
      </c>
      <c r="C5361">
        <v>18</v>
      </c>
      <c r="D5361" s="17">
        <v>2009</v>
      </c>
      <c r="E5361" s="17">
        <v>5</v>
      </c>
      <c r="F5361" s="17">
        <v>5</v>
      </c>
      <c r="G5361" s="40">
        <f t="shared" si="660"/>
        <v>39938</v>
      </c>
      <c r="H5361">
        <f t="shared" si="661"/>
        <v>19</v>
      </c>
      <c r="I5361" s="29">
        <v>0.4368055555555555</v>
      </c>
      <c r="J5361" s="29">
        <v>0.43680555555555556</v>
      </c>
      <c r="N5361">
        <v>50</v>
      </c>
      <c r="O5361">
        <v>9</v>
      </c>
      <c r="P5361">
        <v>4</v>
      </c>
      <c r="Q5361">
        <v>1</v>
      </c>
      <c r="W5361" s="41" t="s">
        <v>50</v>
      </c>
      <c r="X5361">
        <v>0</v>
      </c>
      <c r="Y5361">
        <v>1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</row>
    <row r="5362" spans="1:38" x14ac:dyDescent="0.15">
      <c r="A5362">
        <v>5044</v>
      </c>
      <c r="B5362">
        <v>210</v>
      </c>
      <c r="C5362">
        <v>19</v>
      </c>
      <c r="D5362" s="17">
        <v>2009</v>
      </c>
      <c r="E5362" s="17">
        <v>5</v>
      </c>
      <c r="F5362" s="17">
        <v>7</v>
      </c>
      <c r="G5362" s="40">
        <f t="shared" si="660"/>
        <v>39940</v>
      </c>
      <c r="H5362">
        <f t="shared" si="661"/>
        <v>19</v>
      </c>
      <c r="I5362" s="29">
        <v>0.4513888888888889</v>
      </c>
      <c r="J5362" s="29">
        <v>0.4513888888888889</v>
      </c>
      <c r="K5362">
        <v>8657</v>
      </c>
      <c r="N5362">
        <v>50</v>
      </c>
      <c r="O5362">
        <v>9</v>
      </c>
      <c r="P5362">
        <v>4</v>
      </c>
      <c r="Q5362">
        <v>2</v>
      </c>
      <c r="R5362">
        <v>36.9</v>
      </c>
      <c r="S5362">
        <v>0</v>
      </c>
      <c r="T5362">
        <v>4</v>
      </c>
      <c r="W5362" s="41" t="s">
        <v>118</v>
      </c>
      <c r="X5362">
        <v>0</v>
      </c>
      <c r="Y5362">
        <v>1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</row>
    <row r="5363" spans="1:38" x14ac:dyDescent="0.15">
      <c r="A5363">
        <v>5107</v>
      </c>
      <c r="B5363">
        <v>211</v>
      </c>
      <c r="C5363">
        <v>19</v>
      </c>
      <c r="D5363" s="17">
        <v>2009</v>
      </c>
      <c r="E5363" s="17">
        <v>5</v>
      </c>
      <c r="F5363" s="17">
        <v>7</v>
      </c>
      <c r="G5363" s="40">
        <f t="shared" si="660"/>
        <v>39940</v>
      </c>
      <c r="H5363">
        <f t="shared" si="661"/>
        <v>19</v>
      </c>
      <c r="I5363" s="29"/>
      <c r="J5363" s="29"/>
      <c r="K5363">
        <v>8656</v>
      </c>
      <c r="N5363">
        <v>50</v>
      </c>
      <c r="O5363">
        <v>9</v>
      </c>
      <c r="P5363">
        <v>4</v>
      </c>
      <c r="Q5363">
        <v>2</v>
      </c>
      <c r="W5363" s="41" t="s">
        <v>118</v>
      </c>
      <c r="X5363">
        <v>0</v>
      </c>
      <c r="Y5363">
        <v>1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</row>
    <row r="5364" spans="1:38" x14ac:dyDescent="0.15">
      <c r="A5364">
        <v>2949</v>
      </c>
      <c r="B5364">
        <v>108</v>
      </c>
      <c r="C5364">
        <v>19</v>
      </c>
      <c r="D5364" s="17">
        <v>2003</v>
      </c>
      <c r="E5364" s="17">
        <v>5</v>
      </c>
      <c r="F5364" s="17">
        <v>12</v>
      </c>
      <c r="G5364" s="40">
        <f t="shared" ref="G5364:G5373" si="662">DATE(D5364,E5364,F5364)</f>
        <v>37753</v>
      </c>
      <c r="H5364">
        <f t="shared" ref="H5364:H5373" si="663">INT((G5364-DATE(YEAR(G5364-WEEKDAY(G5364-1)+4),1,3)+WEEKDAY(DATE(YEAR(G5364-WEEKDAY(G5364-1)+4),1,3))+5)/7)</f>
        <v>20</v>
      </c>
      <c r="I5364" s="38">
        <v>8</v>
      </c>
      <c r="J5364" s="38">
        <v>8</v>
      </c>
      <c r="K5364">
        <v>4085</v>
      </c>
      <c r="L5364">
        <v>59</v>
      </c>
      <c r="O5364">
        <v>9</v>
      </c>
      <c r="P5364">
        <v>4</v>
      </c>
      <c r="Q5364">
        <v>1</v>
      </c>
      <c r="R5364">
        <v>36.1</v>
      </c>
      <c r="S5364">
        <v>0</v>
      </c>
      <c r="T5364">
        <v>2</v>
      </c>
      <c r="W5364" s="41" t="s">
        <v>118</v>
      </c>
      <c r="X5364">
        <v>1</v>
      </c>
      <c r="Y5364">
        <v>0</v>
      </c>
      <c r="Z5364">
        <v>1</v>
      </c>
      <c r="AA5364">
        <v>0</v>
      </c>
      <c r="AB5364">
        <v>0</v>
      </c>
      <c r="AC5364">
        <v>0</v>
      </c>
      <c r="AD5364">
        <v>0</v>
      </c>
      <c r="AE5364">
        <v>1</v>
      </c>
    </row>
    <row r="5365" spans="1:38" x14ac:dyDescent="0.15">
      <c r="A5365">
        <v>2961</v>
      </c>
      <c r="B5365">
        <v>108</v>
      </c>
      <c r="C5365">
        <v>19</v>
      </c>
      <c r="D5365" s="17">
        <v>2003</v>
      </c>
      <c r="E5365" s="17">
        <v>5</v>
      </c>
      <c r="F5365" s="17">
        <v>12</v>
      </c>
      <c r="G5365" s="40">
        <f t="shared" si="662"/>
        <v>37753</v>
      </c>
      <c r="H5365">
        <f t="shared" si="663"/>
        <v>20</v>
      </c>
      <c r="I5365" s="38">
        <v>10</v>
      </c>
      <c r="J5365" s="38">
        <v>10</v>
      </c>
      <c r="K5365">
        <v>4089</v>
      </c>
      <c r="N5365">
        <v>70</v>
      </c>
      <c r="O5365">
        <v>9</v>
      </c>
      <c r="P5365">
        <v>4</v>
      </c>
      <c r="Q5365">
        <v>1</v>
      </c>
      <c r="R5365">
        <v>37.9</v>
      </c>
      <c r="S5365">
        <v>1</v>
      </c>
      <c r="T5365">
        <v>2</v>
      </c>
      <c r="W5365" s="41" t="s">
        <v>50</v>
      </c>
      <c r="X5365">
        <v>4</v>
      </c>
      <c r="Y5365">
        <v>0</v>
      </c>
      <c r="Z5365">
        <v>0</v>
      </c>
      <c r="AA5365">
        <v>0</v>
      </c>
      <c r="AB5365">
        <v>0</v>
      </c>
      <c r="AC5365">
        <v>1</v>
      </c>
      <c r="AD5365">
        <v>0</v>
      </c>
      <c r="AE5365">
        <v>1</v>
      </c>
    </row>
    <row r="5366" spans="1:38" x14ac:dyDescent="0.15">
      <c r="A5366">
        <v>2979</v>
      </c>
      <c r="B5366">
        <v>109</v>
      </c>
      <c r="C5366">
        <v>20</v>
      </c>
      <c r="D5366" s="17">
        <v>2003</v>
      </c>
      <c r="E5366" s="17">
        <v>5</v>
      </c>
      <c r="F5366" s="17">
        <v>14</v>
      </c>
      <c r="G5366" s="40">
        <f t="shared" si="662"/>
        <v>37755</v>
      </c>
      <c r="H5366">
        <f t="shared" si="663"/>
        <v>20</v>
      </c>
      <c r="I5366" s="38">
        <v>9</v>
      </c>
      <c r="J5366" s="38">
        <v>9</v>
      </c>
      <c r="K5366">
        <v>2026</v>
      </c>
      <c r="L5366">
        <v>53</v>
      </c>
      <c r="O5366">
        <v>9</v>
      </c>
      <c r="P5366">
        <v>4</v>
      </c>
      <c r="Q5366">
        <v>2</v>
      </c>
      <c r="R5366">
        <v>37.6</v>
      </c>
      <c r="S5366">
        <v>1</v>
      </c>
      <c r="T5366">
        <v>2</v>
      </c>
      <c r="W5366" s="41" t="s">
        <v>118</v>
      </c>
      <c r="X5366">
        <v>2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0</v>
      </c>
      <c r="AE5366">
        <v>1</v>
      </c>
    </row>
    <row r="5367" spans="1:38" x14ac:dyDescent="0.15">
      <c r="A5367">
        <v>2987</v>
      </c>
      <c r="B5367">
        <v>109</v>
      </c>
      <c r="C5367">
        <v>20</v>
      </c>
      <c r="D5367" s="17">
        <v>2003</v>
      </c>
      <c r="E5367" s="17">
        <v>5</v>
      </c>
      <c r="F5367" s="17">
        <v>14</v>
      </c>
      <c r="G5367" s="40">
        <f t="shared" si="662"/>
        <v>37755</v>
      </c>
      <c r="H5367">
        <f t="shared" si="663"/>
        <v>20</v>
      </c>
      <c r="I5367" s="38">
        <v>0</v>
      </c>
      <c r="J5367" s="38">
        <v>0.46597222222222223</v>
      </c>
      <c r="K5367">
        <v>3712</v>
      </c>
      <c r="L5367">
        <v>73</v>
      </c>
      <c r="O5367">
        <v>9</v>
      </c>
      <c r="P5367">
        <v>4</v>
      </c>
      <c r="Q5367">
        <v>2</v>
      </c>
      <c r="W5367" s="41" t="s">
        <v>49</v>
      </c>
      <c r="X5367">
        <v>0</v>
      </c>
      <c r="Y5367">
        <v>1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</row>
    <row r="5368" spans="1:38" x14ac:dyDescent="0.15">
      <c r="A5368">
        <v>2996</v>
      </c>
      <c r="B5368">
        <v>109</v>
      </c>
      <c r="C5368">
        <v>20</v>
      </c>
      <c r="D5368" s="17">
        <v>2003</v>
      </c>
      <c r="E5368" s="17">
        <v>5</v>
      </c>
      <c r="F5368" s="17">
        <v>16</v>
      </c>
      <c r="G5368" s="40">
        <f t="shared" si="662"/>
        <v>37757</v>
      </c>
      <c r="H5368">
        <f t="shared" si="663"/>
        <v>20</v>
      </c>
      <c r="I5368" s="38">
        <v>0</v>
      </c>
      <c r="J5368" s="38">
        <v>0.39027777777777778</v>
      </c>
      <c r="N5368">
        <v>50</v>
      </c>
      <c r="O5368">
        <v>9</v>
      </c>
      <c r="P5368">
        <v>4</v>
      </c>
      <c r="Q5368">
        <v>2</v>
      </c>
      <c r="R5368">
        <v>35.700000000000003</v>
      </c>
      <c r="S5368">
        <v>0</v>
      </c>
      <c r="T5368">
        <v>2</v>
      </c>
      <c r="V5368" s="41" t="s">
        <v>1335</v>
      </c>
      <c r="W5368" s="41" t="s">
        <v>33</v>
      </c>
      <c r="X5368">
        <v>0</v>
      </c>
      <c r="Y5368">
        <v>1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</row>
    <row r="5369" spans="1:38" x14ac:dyDescent="0.15">
      <c r="A5369">
        <v>2994</v>
      </c>
      <c r="B5369">
        <v>109</v>
      </c>
      <c r="C5369">
        <v>20</v>
      </c>
      <c r="D5369" s="17">
        <v>2003</v>
      </c>
      <c r="E5369" s="17">
        <v>5</v>
      </c>
      <c r="F5369" s="17">
        <v>16</v>
      </c>
      <c r="G5369" s="40">
        <f t="shared" si="662"/>
        <v>37757</v>
      </c>
      <c r="H5369">
        <f t="shared" si="663"/>
        <v>20</v>
      </c>
      <c r="I5369" s="38">
        <v>0</v>
      </c>
      <c r="J5369" s="38">
        <v>0.2951388888888889</v>
      </c>
      <c r="K5369">
        <v>4104</v>
      </c>
      <c r="N5369">
        <v>50</v>
      </c>
      <c r="O5369">
        <v>9</v>
      </c>
      <c r="P5369">
        <v>4</v>
      </c>
      <c r="Q5369">
        <v>2</v>
      </c>
      <c r="R5369">
        <v>38.5</v>
      </c>
      <c r="S5369">
        <v>1</v>
      </c>
      <c r="T5369">
        <v>2</v>
      </c>
      <c r="W5369" s="41" t="s">
        <v>278</v>
      </c>
      <c r="X5369">
        <v>1</v>
      </c>
      <c r="Y5369">
        <v>0</v>
      </c>
      <c r="Z5369">
        <v>1</v>
      </c>
      <c r="AA5369">
        <v>0</v>
      </c>
      <c r="AB5369">
        <v>0</v>
      </c>
      <c r="AC5369">
        <v>0</v>
      </c>
      <c r="AD5369">
        <v>0</v>
      </c>
      <c r="AE5369">
        <v>1</v>
      </c>
    </row>
    <row r="5370" spans="1:38" x14ac:dyDescent="0.15">
      <c r="A5370">
        <v>3818</v>
      </c>
      <c r="B5370">
        <v>168</v>
      </c>
      <c r="C5370">
        <v>19</v>
      </c>
      <c r="D5370" s="19">
        <v>2008</v>
      </c>
      <c r="E5370" s="19">
        <v>5</v>
      </c>
      <c r="F5370" s="19">
        <v>12</v>
      </c>
      <c r="G5370" s="40">
        <f t="shared" si="662"/>
        <v>39580</v>
      </c>
      <c r="H5370">
        <f t="shared" si="663"/>
        <v>20</v>
      </c>
      <c r="I5370" s="38">
        <v>0</v>
      </c>
      <c r="J5370" s="38">
        <v>0.51250000000000007</v>
      </c>
      <c r="N5370">
        <v>50</v>
      </c>
      <c r="O5370">
        <v>9</v>
      </c>
      <c r="P5370">
        <v>4</v>
      </c>
      <c r="Q5370">
        <v>2</v>
      </c>
      <c r="W5370" s="41" t="s">
        <v>118</v>
      </c>
      <c r="X5370">
        <v>0</v>
      </c>
      <c r="Y5370">
        <v>1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</row>
    <row r="5371" spans="1:38" x14ac:dyDescent="0.15">
      <c r="A5371">
        <v>3820</v>
      </c>
      <c r="B5371">
        <v>168</v>
      </c>
      <c r="C5371">
        <v>20</v>
      </c>
      <c r="D5371" s="17">
        <v>2008</v>
      </c>
      <c r="E5371" s="17">
        <v>5</v>
      </c>
      <c r="F5371" s="17">
        <v>13</v>
      </c>
      <c r="G5371" s="40">
        <f t="shared" si="662"/>
        <v>39581</v>
      </c>
      <c r="H5371">
        <f t="shared" si="663"/>
        <v>20</v>
      </c>
      <c r="I5371" s="38">
        <v>0</v>
      </c>
      <c r="J5371" s="38">
        <v>0.3659722222222222</v>
      </c>
      <c r="L5371">
        <v>58</v>
      </c>
      <c r="O5371">
        <v>9</v>
      </c>
      <c r="P5371">
        <v>4</v>
      </c>
      <c r="Q5371">
        <v>1</v>
      </c>
      <c r="T5371">
        <v>3</v>
      </c>
      <c r="W5371" s="41" t="s">
        <v>278</v>
      </c>
      <c r="X5371">
        <v>0</v>
      </c>
      <c r="Y5371">
        <v>1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</row>
    <row r="5372" spans="1:38" x14ac:dyDescent="0.15">
      <c r="A5372">
        <v>5072</v>
      </c>
      <c r="B5372">
        <v>210</v>
      </c>
      <c r="C5372">
        <v>19</v>
      </c>
      <c r="D5372" s="17">
        <v>2009</v>
      </c>
      <c r="E5372" s="17">
        <v>5</v>
      </c>
      <c r="F5372" s="17">
        <v>12</v>
      </c>
      <c r="G5372" s="40">
        <f t="shared" si="662"/>
        <v>39945</v>
      </c>
      <c r="H5372">
        <f t="shared" si="663"/>
        <v>20</v>
      </c>
      <c r="I5372" s="29"/>
      <c r="J5372" s="29"/>
      <c r="K5372">
        <v>8664</v>
      </c>
      <c r="N5372">
        <v>50</v>
      </c>
      <c r="O5372">
        <v>9</v>
      </c>
      <c r="P5372">
        <v>4</v>
      </c>
      <c r="Q5372">
        <v>2</v>
      </c>
      <c r="T5372">
        <v>4</v>
      </c>
      <c r="W5372" s="41" t="s">
        <v>278</v>
      </c>
      <c r="X5372">
        <v>0</v>
      </c>
      <c r="Y5372">
        <v>1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</row>
    <row r="5373" spans="1:38" x14ac:dyDescent="0.15">
      <c r="A5373">
        <v>4981</v>
      </c>
      <c r="B5373">
        <v>208</v>
      </c>
      <c r="C5373">
        <v>20</v>
      </c>
      <c r="D5373" s="17">
        <v>2009</v>
      </c>
      <c r="E5373" s="17">
        <v>5</v>
      </c>
      <c r="F5373" s="17">
        <v>14</v>
      </c>
      <c r="G5373" s="40">
        <f t="shared" si="662"/>
        <v>39947</v>
      </c>
      <c r="H5373">
        <f t="shared" si="663"/>
        <v>20</v>
      </c>
      <c r="I5373" s="29">
        <v>0.4861111111111111</v>
      </c>
      <c r="J5373" s="29">
        <v>0.4861111111111111</v>
      </c>
      <c r="K5373">
        <v>8676</v>
      </c>
      <c r="N5373">
        <v>50</v>
      </c>
      <c r="O5373">
        <v>9</v>
      </c>
      <c r="P5373">
        <v>4</v>
      </c>
      <c r="Q5373">
        <v>1</v>
      </c>
      <c r="R5373" s="13">
        <v>35.9</v>
      </c>
      <c r="S5373">
        <v>0</v>
      </c>
      <c r="W5373" s="41" t="s">
        <v>49</v>
      </c>
      <c r="X5373">
        <v>1</v>
      </c>
      <c r="Y5373">
        <v>0</v>
      </c>
      <c r="Z5373">
        <v>1</v>
      </c>
      <c r="AA5373">
        <v>0</v>
      </c>
      <c r="AB5373">
        <v>0</v>
      </c>
      <c r="AC5373">
        <v>0</v>
      </c>
      <c r="AD5373">
        <v>0</v>
      </c>
      <c r="AE5373">
        <v>1</v>
      </c>
    </row>
    <row r="5374" spans="1:38" x14ac:dyDescent="0.15">
      <c r="A5374">
        <v>2999</v>
      </c>
      <c r="B5374">
        <v>109</v>
      </c>
      <c r="C5374">
        <v>20</v>
      </c>
      <c r="D5374" s="17">
        <v>2003</v>
      </c>
      <c r="E5374" s="17">
        <v>5</v>
      </c>
      <c r="F5374" s="17">
        <v>19</v>
      </c>
      <c r="G5374" s="40">
        <f t="shared" ref="G5374:G5394" si="664">DATE(D5374,E5374,F5374)</f>
        <v>37760</v>
      </c>
      <c r="H5374">
        <f t="shared" ref="H5374:H5394" si="665">INT((G5374-DATE(YEAR(G5374-WEEKDAY(G5374-1)+4),1,3)+WEEKDAY(DATE(YEAR(G5374-WEEKDAY(G5374-1)+4),1,3))+5)/7)</f>
        <v>21</v>
      </c>
      <c r="I5374" s="38">
        <v>0</v>
      </c>
      <c r="J5374" s="38">
        <v>0.3576388888888889</v>
      </c>
      <c r="K5374">
        <v>4105</v>
      </c>
      <c r="N5374">
        <v>50</v>
      </c>
      <c r="O5374">
        <v>9</v>
      </c>
      <c r="P5374">
        <v>4</v>
      </c>
      <c r="Q5374">
        <v>2</v>
      </c>
      <c r="T5374">
        <v>2</v>
      </c>
      <c r="W5374" s="41" t="s">
        <v>118</v>
      </c>
      <c r="X5374">
        <v>3</v>
      </c>
      <c r="Y5374">
        <v>0</v>
      </c>
      <c r="Z5374">
        <v>0</v>
      </c>
      <c r="AA5374">
        <v>0</v>
      </c>
      <c r="AB5374">
        <v>1</v>
      </c>
      <c r="AC5374">
        <v>0</v>
      </c>
      <c r="AD5374">
        <v>0</v>
      </c>
      <c r="AE5374">
        <v>1</v>
      </c>
    </row>
    <row r="5375" spans="1:38" x14ac:dyDescent="0.15">
      <c r="A5375">
        <v>2924</v>
      </c>
      <c r="B5375">
        <v>107</v>
      </c>
      <c r="C5375">
        <v>20</v>
      </c>
      <c r="D5375" s="17">
        <v>2003</v>
      </c>
      <c r="E5375" s="17">
        <v>5</v>
      </c>
      <c r="F5375" s="17">
        <v>19</v>
      </c>
      <c r="G5375" s="40">
        <f t="shared" si="664"/>
        <v>37760</v>
      </c>
      <c r="H5375">
        <f t="shared" si="665"/>
        <v>21</v>
      </c>
      <c r="I5375" s="38">
        <v>0</v>
      </c>
      <c r="J5375" s="38">
        <v>0.37847222222222227</v>
      </c>
      <c r="K5375">
        <v>356</v>
      </c>
      <c r="L5375">
        <v>53</v>
      </c>
      <c r="O5375">
        <v>9</v>
      </c>
      <c r="P5375">
        <v>4</v>
      </c>
      <c r="Q5375">
        <v>2</v>
      </c>
      <c r="T5375">
        <v>14</v>
      </c>
      <c r="W5375" s="41" t="s">
        <v>118</v>
      </c>
      <c r="X5375">
        <v>0</v>
      </c>
      <c r="Y5375">
        <v>1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K5375">
        <v>333</v>
      </c>
      <c r="AL5375">
        <v>500</v>
      </c>
    </row>
    <row r="5376" spans="1:38" x14ac:dyDescent="0.15">
      <c r="A5376">
        <v>2942</v>
      </c>
      <c r="B5376">
        <v>107</v>
      </c>
      <c r="C5376">
        <v>21</v>
      </c>
      <c r="D5376" s="17">
        <v>2003</v>
      </c>
      <c r="E5376" s="17">
        <v>5</v>
      </c>
      <c r="F5376" s="17">
        <v>20</v>
      </c>
      <c r="G5376" s="40">
        <f t="shared" si="664"/>
        <v>37761</v>
      </c>
      <c r="H5376">
        <f t="shared" si="665"/>
        <v>21</v>
      </c>
      <c r="I5376" s="38">
        <v>0</v>
      </c>
      <c r="J5376" s="38">
        <v>0.40833333333333338</v>
      </c>
      <c r="K5376">
        <v>79</v>
      </c>
      <c r="L5376">
        <v>54</v>
      </c>
      <c r="O5376">
        <v>9</v>
      </c>
      <c r="P5376">
        <v>4</v>
      </c>
      <c r="Q5376">
        <v>1</v>
      </c>
      <c r="R5376">
        <v>36.799999999999997</v>
      </c>
      <c r="S5376">
        <v>0</v>
      </c>
      <c r="T5376">
        <v>2</v>
      </c>
      <c r="W5376" s="41" t="s">
        <v>118</v>
      </c>
      <c r="X5376">
        <v>1</v>
      </c>
      <c r="Y5376">
        <v>0</v>
      </c>
      <c r="Z5376">
        <v>1</v>
      </c>
      <c r="AA5376">
        <v>0</v>
      </c>
      <c r="AB5376">
        <v>0</v>
      </c>
      <c r="AC5376">
        <v>0</v>
      </c>
      <c r="AD5376">
        <v>0</v>
      </c>
      <c r="AE5376">
        <v>1</v>
      </c>
    </row>
    <row r="5377" spans="1:39" x14ac:dyDescent="0.15">
      <c r="A5377">
        <v>2934</v>
      </c>
      <c r="B5377">
        <v>107</v>
      </c>
      <c r="C5377">
        <v>21</v>
      </c>
      <c r="D5377" s="17">
        <v>2003</v>
      </c>
      <c r="E5377" s="17">
        <v>5</v>
      </c>
      <c r="F5377" s="17">
        <v>20</v>
      </c>
      <c r="G5377" s="40">
        <f t="shared" si="664"/>
        <v>37761</v>
      </c>
      <c r="H5377">
        <f t="shared" si="665"/>
        <v>21</v>
      </c>
      <c r="I5377" s="38">
        <v>0</v>
      </c>
      <c r="J5377" s="38">
        <v>0.3527777777777778</v>
      </c>
      <c r="N5377">
        <v>65</v>
      </c>
      <c r="O5377">
        <v>9</v>
      </c>
      <c r="P5377">
        <v>4</v>
      </c>
      <c r="Q5377">
        <v>2</v>
      </c>
      <c r="T5377">
        <v>2</v>
      </c>
      <c r="W5377" s="41" t="s">
        <v>118</v>
      </c>
      <c r="X5377">
        <v>0</v>
      </c>
      <c r="Y5377">
        <v>1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</row>
    <row r="5378" spans="1:39" x14ac:dyDescent="0.15">
      <c r="A5378">
        <v>2944</v>
      </c>
      <c r="B5378">
        <v>107</v>
      </c>
      <c r="C5378">
        <v>21</v>
      </c>
      <c r="D5378" s="17">
        <v>2003</v>
      </c>
      <c r="E5378" s="17">
        <v>5</v>
      </c>
      <c r="F5378" s="17">
        <v>20</v>
      </c>
      <c r="G5378" s="40">
        <f t="shared" si="664"/>
        <v>37761</v>
      </c>
      <c r="H5378">
        <f t="shared" si="665"/>
        <v>21</v>
      </c>
      <c r="I5378" s="38">
        <v>0</v>
      </c>
      <c r="J5378" s="38">
        <v>0.41319444444444442</v>
      </c>
      <c r="K5378">
        <v>346</v>
      </c>
      <c r="L5378">
        <v>56</v>
      </c>
      <c r="O5378">
        <v>9</v>
      </c>
      <c r="P5378">
        <v>4</v>
      </c>
      <c r="Q5378">
        <v>1</v>
      </c>
      <c r="R5378">
        <v>38.700000000000003</v>
      </c>
      <c r="S5378">
        <v>1</v>
      </c>
      <c r="T5378">
        <v>2</v>
      </c>
      <c r="W5378" s="41" t="s">
        <v>118</v>
      </c>
      <c r="X5378">
        <v>0</v>
      </c>
      <c r="Y5378">
        <v>1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</row>
    <row r="5379" spans="1:39" x14ac:dyDescent="0.15">
      <c r="A5379">
        <v>2943</v>
      </c>
      <c r="B5379">
        <v>107</v>
      </c>
      <c r="C5379">
        <v>21</v>
      </c>
      <c r="D5379" s="19">
        <v>2003</v>
      </c>
      <c r="E5379" s="19">
        <v>5</v>
      </c>
      <c r="F5379" s="19">
        <v>20</v>
      </c>
      <c r="G5379" s="40">
        <f t="shared" si="664"/>
        <v>37761</v>
      </c>
      <c r="H5379">
        <f t="shared" si="665"/>
        <v>21</v>
      </c>
      <c r="I5379" s="38">
        <v>0</v>
      </c>
      <c r="J5379" s="38">
        <v>0.37847222222222227</v>
      </c>
      <c r="K5379">
        <v>3205</v>
      </c>
      <c r="L5379">
        <v>53</v>
      </c>
      <c r="O5379">
        <v>9</v>
      </c>
      <c r="P5379">
        <v>4</v>
      </c>
      <c r="Q5379">
        <v>2</v>
      </c>
      <c r="T5379">
        <v>2</v>
      </c>
      <c r="W5379" s="41" t="s">
        <v>118</v>
      </c>
      <c r="X5379">
        <v>0</v>
      </c>
      <c r="Y5379">
        <v>1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M5379" t="s">
        <v>2920</v>
      </c>
    </row>
    <row r="5380" spans="1:39" x14ac:dyDescent="0.15">
      <c r="A5380">
        <v>2902</v>
      </c>
      <c r="B5380">
        <v>106</v>
      </c>
      <c r="C5380">
        <v>21</v>
      </c>
      <c r="D5380" s="17">
        <v>2003</v>
      </c>
      <c r="E5380" s="17">
        <v>5</v>
      </c>
      <c r="F5380" s="17">
        <v>21</v>
      </c>
      <c r="G5380" s="40">
        <f t="shared" si="664"/>
        <v>37762</v>
      </c>
      <c r="H5380">
        <f t="shared" si="665"/>
        <v>21</v>
      </c>
      <c r="I5380" s="38">
        <v>0</v>
      </c>
      <c r="J5380" s="38">
        <v>0.41805555555555557</v>
      </c>
      <c r="K5380">
        <v>919</v>
      </c>
      <c r="L5380">
        <v>55</v>
      </c>
      <c r="O5380">
        <v>9</v>
      </c>
      <c r="P5380">
        <v>4</v>
      </c>
      <c r="Q5380">
        <v>2</v>
      </c>
      <c r="R5380">
        <v>368</v>
      </c>
      <c r="T5380">
        <v>2</v>
      </c>
      <c r="W5380" s="41" t="s">
        <v>2836</v>
      </c>
      <c r="X5380">
        <v>4</v>
      </c>
    </row>
    <row r="5381" spans="1:39" x14ac:dyDescent="0.15">
      <c r="A5381">
        <v>2898</v>
      </c>
      <c r="B5381">
        <v>106</v>
      </c>
      <c r="C5381">
        <v>21</v>
      </c>
      <c r="D5381" s="17">
        <v>2003</v>
      </c>
      <c r="E5381" s="17">
        <v>5</v>
      </c>
      <c r="F5381" s="17">
        <v>21</v>
      </c>
      <c r="G5381" s="40">
        <f t="shared" si="664"/>
        <v>37762</v>
      </c>
      <c r="H5381">
        <f t="shared" si="665"/>
        <v>21</v>
      </c>
      <c r="I5381" s="38">
        <v>0</v>
      </c>
      <c r="J5381" s="38">
        <v>0.33680555555555558</v>
      </c>
      <c r="K5381">
        <v>203</v>
      </c>
      <c r="L5381">
        <v>63</v>
      </c>
      <c r="O5381">
        <v>9</v>
      </c>
      <c r="P5381">
        <v>4</v>
      </c>
      <c r="Q5381">
        <v>1</v>
      </c>
      <c r="T5381">
        <v>2</v>
      </c>
      <c r="W5381" s="41" t="s">
        <v>278</v>
      </c>
      <c r="X5381">
        <v>1</v>
      </c>
      <c r="Y5381">
        <v>0</v>
      </c>
      <c r="Z5381">
        <v>1</v>
      </c>
      <c r="AA5381">
        <v>0</v>
      </c>
      <c r="AB5381">
        <v>0</v>
      </c>
      <c r="AC5381">
        <v>0</v>
      </c>
      <c r="AD5381">
        <v>0</v>
      </c>
      <c r="AE5381">
        <v>1</v>
      </c>
    </row>
    <row r="5382" spans="1:39" x14ac:dyDescent="0.15">
      <c r="A5382">
        <v>2896</v>
      </c>
      <c r="B5382">
        <v>106</v>
      </c>
      <c r="C5382">
        <v>21</v>
      </c>
      <c r="D5382" s="17">
        <v>2003</v>
      </c>
      <c r="E5382" s="17">
        <v>5</v>
      </c>
      <c r="F5382" s="17">
        <v>21</v>
      </c>
      <c r="G5382" s="40">
        <f t="shared" si="664"/>
        <v>37762</v>
      </c>
      <c r="H5382">
        <f t="shared" si="665"/>
        <v>21</v>
      </c>
      <c r="I5382" s="38">
        <v>0</v>
      </c>
      <c r="J5382" s="38">
        <v>0.34583333333333338</v>
      </c>
      <c r="K5382">
        <v>4113</v>
      </c>
      <c r="N5382">
        <v>54</v>
      </c>
      <c r="O5382">
        <v>9</v>
      </c>
      <c r="P5382">
        <v>4</v>
      </c>
      <c r="Q5382">
        <v>1</v>
      </c>
      <c r="R5382">
        <v>37.799999999999997</v>
      </c>
      <c r="S5382">
        <v>1</v>
      </c>
      <c r="T5382">
        <v>2</v>
      </c>
      <c r="W5382" s="41" t="s">
        <v>50</v>
      </c>
      <c r="X5382">
        <v>4</v>
      </c>
      <c r="Y5382">
        <v>0</v>
      </c>
      <c r="Z5382">
        <v>0</v>
      </c>
      <c r="AA5382">
        <v>0</v>
      </c>
      <c r="AB5382">
        <v>0</v>
      </c>
      <c r="AC5382">
        <v>1</v>
      </c>
      <c r="AD5382">
        <v>0</v>
      </c>
      <c r="AE5382">
        <v>1</v>
      </c>
    </row>
    <row r="5383" spans="1:39" x14ac:dyDescent="0.15">
      <c r="A5383">
        <v>2903</v>
      </c>
      <c r="B5383">
        <v>106</v>
      </c>
      <c r="C5383">
        <v>21</v>
      </c>
      <c r="D5383" s="19">
        <v>2003</v>
      </c>
      <c r="E5383" s="19">
        <v>5</v>
      </c>
      <c r="F5383" s="19">
        <v>21</v>
      </c>
      <c r="G5383" s="40">
        <f t="shared" si="664"/>
        <v>37762</v>
      </c>
      <c r="H5383">
        <f t="shared" si="665"/>
        <v>21</v>
      </c>
      <c r="I5383" s="38">
        <v>0</v>
      </c>
      <c r="J5383" s="38">
        <v>0.43263888888888885</v>
      </c>
      <c r="K5383">
        <v>4117</v>
      </c>
      <c r="N5383">
        <v>52</v>
      </c>
      <c r="O5383">
        <v>9</v>
      </c>
      <c r="P5383">
        <v>4</v>
      </c>
      <c r="Q5383">
        <v>2</v>
      </c>
      <c r="R5383">
        <v>36.6</v>
      </c>
      <c r="S5383">
        <v>0</v>
      </c>
      <c r="T5383">
        <v>2</v>
      </c>
      <c r="W5383" s="41" t="s">
        <v>278</v>
      </c>
      <c r="X5383">
        <v>1</v>
      </c>
      <c r="Y5383">
        <v>0</v>
      </c>
      <c r="Z5383">
        <v>1</v>
      </c>
      <c r="AA5383">
        <v>0</v>
      </c>
      <c r="AB5383">
        <v>0</v>
      </c>
      <c r="AC5383">
        <v>0</v>
      </c>
      <c r="AD5383">
        <v>0</v>
      </c>
      <c r="AE5383">
        <v>1</v>
      </c>
    </row>
    <row r="5384" spans="1:39" x14ac:dyDescent="0.15">
      <c r="A5384">
        <v>2907</v>
      </c>
      <c r="B5384">
        <v>106</v>
      </c>
      <c r="C5384">
        <v>21</v>
      </c>
      <c r="D5384" s="17">
        <v>2003</v>
      </c>
      <c r="E5384" s="17">
        <v>5</v>
      </c>
      <c r="F5384" s="17">
        <v>22</v>
      </c>
      <c r="G5384" s="40">
        <f t="shared" si="664"/>
        <v>37763</v>
      </c>
      <c r="H5384">
        <f t="shared" si="665"/>
        <v>21</v>
      </c>
      <c r="I5384" s="38">
        <v>0</v>
      </c>
      <c r="J5384" s="38">
        <v>0.33680555555555558</v>
      </c>
      <c r="K5384">
        <v>3143</v>
      </c>
      <c r="N5384">
        <v>50</v>
      </c>
      <c r="O5384">
        <v>9</v>
      </c>
      <c r="P5384">
        <v>4</v>
      </c>
      <c r="Q5384">
        <v>2</v>
      </c>
      <c r="T5384">
        <v>2</v>
      </c>
      <c r="W5384" s="41" t="s">
        <v>120</v>
      </c>
      <c r="X5384">
        <v>3</v>
      </c>
      <c r="Y5384">
        <v>0</v>
      </c>
      <c r="Z5384">
        <v>0</v>
      </c>
      <c r="AA5384">
        <v>0</v>
      </c>
      <c r="AB5384">
        <v>1</v>
      </c>
      <c r="AC5384">
        <v>0</v>
      </c>
      <c r="AD5384">
        <v>0</v>
      </c>
      <c r="AE5384">
        <v>1</v>
      </c>
    </row>
    <row r="5385" spans="1:39" x14ac:dyDescent="0.15">
      <c r="A5385">
        <v>2916</v>
      </c>
      <c r="B5385">
        <v>106</v>
      </c>
      <c r="C5385">
        <v>21</v>
      </c>
      <c r="D5385" s="19">
        <v>2003</v>
      </c>
      <c r="E5385" s="19">
        <v>5</v>
      </c>
      <c r="F5385" s="19">
        <v>22</v>
      </c>
      <c r="G5385" s="40">
        <f t="shared" si="664"/>
        <v>37763</v>
      </c>
      <c r="H5385">
        <f t="shared" si="665"/>
        <v>21</v>
      </c>
      <c r="I5385" s="38">
        <v>0</v>
      </c>
      <c r="J5385" s="38">
        <v>0.47569444444444442</v>
      </c>
      <c r="K5385">
        <v>4122</v>
      </c>
      <c r="N5385">
        <v>50</v>
      </c>
      <c r="O5385">
        <v>9</v>
      </c>
      <c r="P5385">
        <v>4</v>
      </c>
      <c r="Q5385">
        <v>2</v>
      </c>
      <c r="R5385">
        <v>40</v>
      </c>
      <c r="S5385">
        <v>1</v>
      </c>
      <c r="T5385">
        <v>2</v>
      </c>
      <c r="W5385" s="41" t="s">
        <v>50</v>
      </c>
      <c r="X5385">
        <v>4</v>
      </c>
      <c r="Y5385">
        <v>0</v>
      </c>
      <c r="Z5385">
        <v>0</v>
      </c>
      <c r="AA5385">
        <v>0</v>
      </c>
      <c r="AB5385">
        <v>0</v>
      </c>
      <c r="AC5385">
        <v>1</v>
      </c>
      <c r="AD5385">
        <v>0</v>
      </c>
      <c r="AE5385">
        <v>1</v>
      </c>
    </row>
    <row r="5386" spans="1:39" x14ac:dyDescent="0.15">
      <c r="A5386">
        <v>2918</v>
      </c>
      <c r="B5386">
        <v>106</v>
      </c>
      <c r="C5386">
        <v>21</v>
      </c>
      <c r="D5386" s="17">
        <v>2003</v>
      </c>
      <c r="E5386" s="17">
        <v>5</v>
      </c>
      <c r="F5386" s="17">
        <v>23</v>
      </c>
      <c r="G5386" s="40">
        <f t="shared" si="664"/>
        <v>37764</v>
      </c>
      <c r="H5386">
        <f t="shared" si="665"/>
        <v>21</v>
      </c>
      <c r="I5386" s="38">
        <v>0</v>
      </c>
      <c r="J5386" s="38">
        <v>0.3298611111111111</v>
      </c>
      <c r="K5386">
        <v>680</v>
      </c>
      <c r="L5386">
        <v>54</v>
      </c>
      <c r="O5386">
        <v>9</v>
      </c>
      <c r="P5386">
        <v>4</v>
      </c>
      <c r="Q5386">
        <v>2</v>
      </c>
      <c r="T5386">
        <v>2</v>
      </c>
      <c r="W5386" s="41" t="s">
        <v>118</v>
      </c>
      <c r="X5386">
        <v>0</v>
      </c>
      <c r="Y5386">
        <v>1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</row>
    <row r="5387" spans="1:39" x14ac:dyDescent="0.15">
      <c r="A5387">
        <v>2920</v>
      </c>
      <c r="B5387">
        <v>106</v>
      </c>
      <c r="C5387">
        <v>21</v>
      </c>
      <c r="D5387" s="17">
        <v>2003</v>
      </c>
      <c r="E5387" s="17">
        <v>5</v>
      </c>
      <c r="F5387" s="17">
        <v>23</v>
      </c>
      <c r="G5387" s="40">
        <f t="shared" si="664"/>
        <v>37764</v>
      </c>
      <c r="H5387">
        <f t="shared" si="665"/>
        <v>21</v>
      </c>
      <c r="I5387" s="38">
        <v>0</v>
      </c>
      <c r="J5387" s="38">
        <v>0.39027777777777778</v>
      </c>
      <c r="K5387">
        <v>200</v>
      </c>
      <c r="L5387">
        <v>60</v>
      </c>
      <c r="O5387">
        <v>9</v>
      </c>
      <c r="P5387">
        <v>4</v>
      </c>
      <c r="Q5387">
        <v>2</v>
      </c>
      <c r="R5387">
        <v>38.1</v>
      </c>
      <c r="S5387">
        <v>1</v>
      </c>
      <c r="T5387" s="32">
        <v>2</v>
      </c>
      <c r="U5387" s="32"/>
      <c r="W5387" s="41" t="s">
        <v>50</v>
      </c>
      <c r="X5387">
        <v>3</v>
      </c>
      <c r="Y5387">
        <v>0</v>
      </c>
      <c r="Z5387">
        <v>0</v>
      </c>
      <c r="AA5387">
        <v>0</v>
      </c>
      <c r="AB5387">
        <v>1</v>
      </c>
      <c r="AC5387">
        <v>0</v>
      </c>
      <c r="AD5387">
        <v>0</v>
      </c>
      <c r="AE5387">
        <v>1</v>
      </c>
    </row>
    <row r="5388" spans="1:39" x14ac:dyDescent="0.15">
      <c r="A5388">
        <v>1345</v>
      </c>
      <c r="B5388">
        <v>48</v>
      </c>
      <c r="C5388">
        <v>20</v>
      </c>
      <c r="D5388" s="17">
        <v>2004</v>
      </c>
      <c r="E5388" s="17">
        <v>5</v>
      </c>
      <c r="F5388" s="17">
        <v>17</v>
      </c>
      <c r="G5388" s="40">
        <f t="shared" si="664"/>
        <v>38124</v>
      </c>
      <c r="H5388">
        <f t="shared" si="665"/>
        <v>21</v>
      </c>
      <c r="I5388" s="38">
        <v>0</v>
      </c>
      <c r="J5388" s="38">
        <v>0.42708333333333331</v>
      </c>
      <c r="K5388">
        <v>6165</v>
      </c>
      <c r="L5388">
        <v>50</v>
      </c>
      <c r="O5388">
        <v>9</v>
      </c>
      <c r="P5388">
        <v>4</v>
      </c>
      <c r="Q5388">
        <v>1</v>
      </c>
      <c r="W5388" s="41" t="s">
        <v>280</v>
      </c>
      <c r="X5388">
        <v>0</v>
      </c>
      <c r="Y5388">
        <v>1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</row>
    <row r="5389" spans="1:39" x14ac:dyDescent="0.15">
      <c r="A5389">
        <v>1351</v>
      </c>
      <c r="B5389">
        <v>48</v>
      </c>
      <c r="C5389">
        <v>20</v>
      </c>
      <c r="D5389" s="17">
        <v>2004</v>
      </c>
      <c r="E5389" s="17">
        <v>5</v>
      </c>
      <c r="F5389" s="17">
        <v>18</v>
      </c>
      <c r="G5389" s="40">
        <f t="shared" si="664"/>
        <v>38125</v>
      </c>
      <c r="H5389">
        <f t="shared" si="665"/>
        <v>21</v>
      </c>
      <c r="I5389" s="38">
        <v>0</v>
      </c>
      <c r="J5389" s="38">
        <v>0.41736111111111113</v>
      </c>
      <c r="L5389">
        <v>52</v>
      </c>
      <c r="O5389">
        <v>9</v>
      </c>
      <c r="P5389">
        <v>4</v>
      </c>
      <c r="Q5389">
        <v>1</v>
      </c>
      <c r="T5389">
        <v>2</v>
      </c>
      <c r="W5389" s="41" t="s">
        <v>55</v>
      </c>
      <c r="X5389">
        <v>0</v>
      </c>
      <c r="Y5389">
        <v>1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</row>
    <row r="5390" spans="1:39" x14ac:dyDescent="0.15">
      <c r="A5390">
        <v>1355</v>
      </c>
      <c r="B5390">
        <v>48</v>
      </c>
      <c r="C5390">
        <v>20</v>
      </c>
      <c r="D5390" s="19">
        <v>2004</v>
      </c>
      <c r="E5390" s="19">
        <v>5</v>
      </c>
      <c r="F5390" s="19">
        <v>19</v>
      </c>
      <c r="G5390" s="40">
        <f t="shared" si="664"/>
        <v>38126</v>
      </c>
      <c r="H5390">
        <f t="shared" si="665"/>
        <v>21</v>
      </c>
      <c r="I5390" s="38">
        <v>0</v>
      </c>
      <c r="J5390" s="38">
        <v>0.3354166666666667</v>
      </c>
      <c r="K5390">
        <v>680</v>
      </c>
      <c r="L5390">
        <v>54</v>
      </c>
      <c r="O5390">
        <v>9</v>
      </c>
      <c r="P5390">
        <v>4</v>
      </c>
      <c r="Q5390">
        <v>2</v>
      </c>
      <c r="T5390">
        <v>2</v>
      </c>
      <c r="X5390">
        <v>0</v>
      </c>
      <c r="Y5390">
        <v>1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</row>
    <row r="5391" spans="1:39" x14ac:dyDescent="0.15">
      <c r="A5391">
        <v>5000</v>
      </c>
      <c r="B5391">
        <v>208</v>
      </c>
      <c r="C5391">
        <v>20</v>
      </c>
      <c r="D5391" s="17">
        <v>2009</v>
      </c>
      <c r="E5391" s="17">
        <v>5</v>
      </c>
      <c r="F5391" s="17">
        <v>18</v>
      </c>
      <c r="G5391" s="40">
        <f t="shared" si="664"/>
        <v>39951</v>
      </c>
      <c r="H5391">
        <f t="shared" si="665"/>
        <v>21</v>
      </c>
      <c r="I5391" s="29">
        <v>0.40486111111111112</v>
      </c>
      <c r="J5391" s="29">
        <v>0.40486111111111112</v>
      </c>
      <c r="N5391">
        <v>50</v>
      </c>
      <c r="O5391">
        <v>9</v>
      </c>
      <c r="P5391">
        <v>4</v>
      </c>
      <c r="Q5391">
        <v>2</v>
      </c>
      <c r="T5391">
        <v>4</v>
      </c>
      <c r="W5391" s="41" t="s">
        <v>50</v>
      </c>
      <c r="X5391">
        <v>0</v>
      </c>
      <c r="Y5391">
        <v>1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</row>
    <row r="5392" spans="1:39" x14ac:dyDescent="0.15">
      <c r="A5392">
        <v>5008</v>
      </c>
      <c r="B5392">
        <v>208</v>
      </c>
      <c r="C5392">
        <v>20</v>
      </c>
      <c r="D5392" s="17">
        <v>2009</v>
      </c>
      <c r="E5392" s="17">
        <v>5</v>
      </c>
      <c r="F5392" s="17">
        <v>18</v>
      </c>
      <c r="G5392" s="40">
        <f t="shared" si="664"/>
        <v>39951</v>
      </c>
      <c r="H5392">
        <f t="shared" si="665"/>
        <v>21</v>
      </c>
      <c r="I5392" s="29">
        <v>0.46597222222222223</v>
      </c>
      <c r="J5392" s="29">
        <v>0.46597222222222218</v>
      </c>
      <c r="N5392">
        <v>50</v>
      </c>
      <c r="O5392">
        <v>9</v>
      </c>
      <c r="P5392">
        <v>4</v>
      </c>
      <c r="Q5392">
        <v>1</v>
      </c>
      <c r="T5392">
        <v>4</v>
      </c>
      <c r="W5392" s="41" t="s">
        <v>278</v>
      </c>
      <c r="X5392">
        <v>1</v>
      </c>
      <c r="Y5392">
        <v>0</v>
      </c>
      <c r="Z5392">
        <v>1</v>
      </c>
      <c r="AA5392">
        <v>0</v>
      </c>
      <c r="AB5392">
        <v>0</v>
      </c>
      <c r="AC5392">
        <v>0</v>
      </c>
      <c r="AD5392">
        <v>0</v>
      </c>
      <c r="AE5392">
        <v>1</v>
      </c>
    </row>
    <row r="5393" spans="1:39" x14ac:dyDescent="0.15">
      <c r="A5393">
        <v>4993</v>
      </c>
      <c r="B5393">
        <v>208</v>
      </c>
      <c r="C5393">
        <v>20</v>
      </c>
      <c r="D5393" s="17">
        <v>2009</v>
      </c>
      <c r="E5393" s="17">
        <v>5</v>
      </c>
      <c r="F5393" s="17">
        <v>18</v>
      </c>
      <c r="G5393" s="40">
        <f t="shared" si="664"/>
        <v>39951</v>
      </c>
      <c r="H5393">
        <f t="shared" si="665"/>
        <v>21</v>
      </c>
      <c r="I5393" s="29">
        <v>0.37916666666666665</v>
      </c>
      <c r="J5393" s="29">
        <v>0.37916666666666665</v>
      </c>
      <c r="N5393">
        <v>50</v>
      </c>
      <c r="O5393">
        <v>9</v>
      </c>
      <c r="P5393">
        <v>4</v>
      </c>
      <c r="Q5393">
        <v>2</v>
      </c>
      <c r="T5393">
        <v>4</v>
      </c>
      <c r="W5393" s="41" t="s">
        <v>118</v>
      </c>
      <c r="X5393">
        <v>0</v>
      </c>
      <c r="Y5393">
        <v>1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</row>
    <row r="5394" spans="1:39" x14ac:dyDescent="0.15">
      <c r="A5394">
        <v>4930</v>
      </c>
      <c r="B5394">
        <v>206</v>
      </c>
      <c r="C5394">
        <v>21</v>
      </c>
      <c r="D5394" s="17">
        <v>2009</v>
      </c>
      <c r="E5394" s="17">
        <v>5</v>
      </c>
      <c r="F5394" s="17">
        <v>22</v>
      </c>
      <c r="G5394" s="40">
        <f t="shared" si="664"/>
        <v>39955</v>
      </c>
      <c r="H5394">
        <f t="shared" si="665"/>
        <v>21</v>
      </c>
      <c r="I5394" s="29">
        <v>0.50416666666666665</v>
      </c>
      <c r="J5394" s="29">
        <v>0.50416666666666665</v>
      </c>
      <c r="K5394">
        <v>8696</v>
      </c>
      <c r="N5394">
        <v>50</v>
      </c>
      <c r="O5394">
        <v>9</v>
      </c>
      <c r="P5394">
        <v>4</v>
      </c>
      <c r="Q5394">
        <v>2</v>
      </c>
      <c r="R5394">
        <v>36</v>
      </c>
      <c r="S5394">
        <v>0</v>
      </c>
      <c r="T5394">
        <v>4</v>
      </c>
      <c r="W5394" s="41" t="s">
        <v>118</v>
      </c>
      <c r="X5394">
        <v>0</v>
      </c>
      <c r="Y5394">
        <v>1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</row>
    <row r="5395" spans="1:39" x14ac:dyDescent="0.15">
      <c r="A5395">
        <v>2871</v>
      </c>
      <c r="B5395">
        <v>105</v>
      </c>
      <c r="C5395">
        <v>21</v>
      </c>
      <c r="D5395" s="17">
        <v>2003</v>
      </c>
      <c r="E5395" s="17">
        <v>5</v>
      </c>
      <c r="F5395" s="17">
        <v>26</v>
      </c>
      <c r="G5395" s="40">
        <f t="shared" ref="G5395:G5415" si="666">DATE(D5395,E5395,F5395)</f>
        <v>37767</v>
      </c>
      <c r="H5395">
        <f t="shared" ref="H5395:H5415" si="667">INT((G5395-DATE(YEAR(G5395-WEEKDAY(G5395-1)+4),1,3)+WEEKDAY(DATE(YEAR(G5395-WEEKDAY(G5395-1)+4),1,3))+5)/7)</f>
        <v>22</v>
      </c>
      <c r="I5395" s="38">
        <v>0</v>
      </c>
      <c r="J5395" s="38">
        <v>0.3347222222222222</v>
      </c>
      <c r="K5395">
        <v>4130</v>
      </c>
      <c r="L5395">
        <v>65</v>
      </c>
      <c r="O5395">
        <v>9</v>
      </c>
      <c r="P5395">
        <v>4</v>
      </c>
      <c r="Q5395">
        <v>2</v>
      </c>
      <c r="R5395">
        <v>38.5</v>
      </c>
      <c r="S5395">
        <v>1</v>
      </c>
      <c r="T5395">
        <v>2</v>
      </c>
      <c r="W5395" s="41" t="s">
        <v>118</v>
      </c>
      <c r="X5395">
        <v>2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0</v>
      </c>
      <c r="AE5395">
        <v>1</v>
      </c>
    </row>
    <row r="5396" spans="1:39" x14ac:dyDescent="0.15">
      <c r="A5396">
        <v>2870</v>
      </c>
      <c r="B5396">
        <v>105</v>
      </c>
      <c r="C5396">
        <v>21</v>
      </c>
      <c r="D5396" s="17">
        <v>2003</v>
      </c>
      <c r="E5396" s="17">
        <v>5</v>
      </c>
      <c r="F5396" s="17">
        <v>26</v>
      </c>
      <c r="G5396" s="40">
        <f t="shared" si="666"/>
        <v>37767</v>
      </c>
      <c r="H5396">
        <f t="shared" si="667"/>
        <v>22</v>
      </c>
      <c r="I5396" s="38">
        <v>0</v>
      </c>
      <c r="J5396" s="38">
        <v>0.32291666666666669</v>
      </c>
      <c r="K5396">
        <v>4129</v>
      </c>
      <c r="N5396">
        <v>50</v>
      </c>
      <c r="O5396">
        <v>9</v>
      </c>
      <c r="P5396">
        <v>4</v>
      </c>
      <c r="Q5396">
        <v>2</v>
      </c>
      <c r="T5396">
        <v>2</v>
      </c>
      <c r="W5396" s="41" t="s">
        <v>49</v>
      </c>
      <c r="X5396">
        <v>0</v>
      </c>
      <c r="Y5396">
        <v>1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</row>
    <row r="5397" spans="1:39" x14ac:dyDescent="0.15">
      <c r="A5397">
        <v>2882</v>
      </c>
      <c r="B5397">
        <v>105</v>
      </c>
      <c r="C5397">
        <v>22</v>
      </c>
      <c r="D5397" s="19">
        <v>2003</v>
      </c>
      <c r="E5397" s="19">
        <v>5</v>
      </c>
      <c r="F5397" s="19">
        <v>27</v>
      </c>
      <c r="G5397" s="40">
        <f t="shared" si="666"/>
        <v>37768</v>
      </c>
      <c r="H5397">
        <f t="shared" si="667"/>
        <v>22</v>
      </c>
      <c r="I5397" s="38">
        <v>0</v>
      </c>
      <c r="J5397" s="38">
        <v>0.33888888888888885</v>
      </c>
      <c r="K5397">
        <v>4133</v>
      </c>
      <c r="N5397">
        <v>50</v>
      </c>
      <c r="O5397">
        <v>9</v>
      </c>
      <c r="P5397">
        <v>4</v>
      </c>
      <c r="Q5397">
        <v>2</v>
      </c>
      <c r="T5397">
        <v>2</v>
      </c>
      <c r="W5397" s="41" t="s">
        <v>118</v>
      </c>
      <c r="X5397">
        <v>1</v>
      </c>
      <c r="Y5397">
        <v>0</v>
      </c>
      <c r="Z5397">
        <v>1</v>
      </c>
      <c r="AA5397">
        <v>0</v>
      </c>
      <c r="AB5397">
        <v>0</v>
      </c>
      <c r="AC5397">
        <v>0</v>
      </c>
      <c r="AD5397">
        <v>0</v>
      </c>
      <c r="AE5397">
        <v>1</v>
      </c>
    </row>
    <row r="5398" spans="1:39" x14ac:dyDescent="0.15">
      <c r="A5398">
        <v>2892</v>
      </c>
      <c r="B5398">
        <v>105</v>
      </c>
      <c r="C5398">
        <v>22</v>
      </c>
      <c r="D5398" s="17">
        <v>2003</v>
      </c>
      <c r="E5398" s="17">
        <v>5</v>
      </c>
      <c r="F5398" s="17">
        <v>27</v>
      </c>
      <c r="G5398" s="40">
        <f t="shared" si="666"/>
        <v>37768</v>
      </c>
      <c r="H5398">
        <f t="shared" si="667"/>
        <v>22</v>
      </c>
      <c r="I5398" s="38">
        <v>0</v>
      </c>
      <c r="J5398" s="38">
        <v>0.4201388888888889</v>
      </c>
      <c r="K5398">
        <v>4060</v>
      </c>
      <c r="N5398">
        <v>50</v>
      </c>
      <c r="O5398">
        <v>9</v>
      </c>
      <c r="P5398">
        <v>4</v>
      </c>
      <c r="Q5398">
        <v>2</v>
      </c>
      <c r="R5398">
        <v>36.6</v>
      </c>
      <c r="S5398">
        <v>0</v>
      </c>
      <c r="T5398">
        <v>2</v>
      </c>
      <c r="W5398" s="41" t="s">
        <v>118</v>
      </c>
      <c r="X5398">
        <v>0</v>
      </c>
      <c r="Y5398">
        <v>1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M5398">
        <v>1</v>
      </c>
    </row>
    <row r="5399" spans="1:39" x14ac:dyDescent="0.15">
      <c r="A5399">
        <v>2891</v>
      </c>
      <c r="B5399">
        <v>105</v>
      </c>
      <c r="C5399">
        <v>22</v>
      </c>
      <c r="D5399" s="17">
        <v>2003</v>
      </c>
      <c r="E5399" s="17">
        <v>5</v>
      </c>
      <c r="F5399" s="17">
        <v>27</v>
      </c>
      <c r="G5399" s="40">
        <f t="shared" si="666"/>
        <v>37768</v>
      </c>
      <c r="H5399">
        <f t="shared" si="667"/>
        <v>22</v>
      </c>
      <c r="I5399" s="38">
        <v>10</v>
      </c>
      <c r="J5399" s="38">
        <v>10</v>
      </c>
      <c r="N5399">
        <v>60</v>
      </c>
      <c r="O5399">
        <v>9</v>
      </c>
      <c r="P5399">
        <v>4</v>
      </c>
      <c r="Q5399">
        <v>2</v>
      </c>
      <c r="R5399">
        <v>38.799999999999997</v>
      </c>
      <c r="S5399">
        <v>1</v>
      </c>
      <c r="T5399">
        <v>2</v>
      </c>
      <c r="W5399" s="41" t="s">
        <v>50</v>
      </c>
      <c r="X5399">
        <v>4</v>
      </c>
      <c r="Y5399">
        <v>0</v>
      </c>
      <c r="Z5399">
        <v>0</v>
      </c>
      <c r="AA5399">
        <v>0</v>
      </c>
      <c r="AB5399">
        <v>0</v>
      </c>
      <c r="AC5399">
        <v>1</v>
      </c>
      <c r="AD5399">
        <v>0</v>
      </c>
      <c r="AE5399">
        <v>1</v>
      </c>
    </row>
    <row r="5400" spans="1:39" x14ac:dyDescent="0.15">
      <c r="A5400">
        <v>2881</v>
      </c>
      <c r="B5400">
        <v>105</v>
      </c>
      <c r="C5400">
        <v>22</v>
      </c>
      <c r="D5400" s="17">
        <v>2003</v>
      </c>
      <c r="E5400" s="17">
        <v>5</v>
      </c>
      <c r="F5400" s="17">
        <v>27</v>
      </c>
      <c r="G5400" s="40">
        <f t="shared" si="666"/>
        <v>37768</v>
      </c>
      <c r="H5400">
        <f t="shared" si="667"/>
        <v>22</v>
      </c>
      <c r="I5400" s="38">
        <v>8</v>
      </c>
      <c r="J5400" s="38">
        <v>8</v>
      </c>
      <c r="N5400">
        <v>65</v>
      </c>
      <c r="O5400">
        <v>9</v>
      </c>
      <c r="P5400">
        <v>4</v>
      </c>
      <c r="Q5400">
        <v>1</v>
      </c>
      <c r="T5400">
        <v>2</v>
      </c>
      <c r="W5400" s="41" t="s">
        <v>120</v>
      </c>
      <c r="X5400">
        <v>5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1</v>
      </c>
      <c r="AE5400">
        <v>1</v>
      </c>
    </row>
    <row r="5401" spans="1:39" x14ac:dyDescent="0.15">
      <c r="A5401">
        <v>2886</v>
      </c>
      <c r="B5401">
        <v>105</v>
      </c>
      <c r="C5401">
        <v>22</v>
      </c>
      <c r="D5401" s="19">
        <v>2003</v>
      </c>
      <c r="E5401" s="19">
        <v>5</v>
      </c>
      <c r="F5401" s="19">
        <v>27</v>
      </c>
      <c r="G5401" s="40">
        <f t="shared" si="666"/>
        <v>37768</v>
      </c>
      <c r="H5401">
        <f t="shared" si="667"/>
        <v>22</v>
      </c>
      <c r="I5401" s="38">
        <v>0</v>
      </c>
      <c r="J5401" s="38">
        <v>0.3354166666666667</v>
      </c>
      <c r="K5401">
        <v>4136</v>
      </c>
      <c r="N5401">
        <v>60</v>
      </c>
      <c r="O5401">
        <v>9</v>
      </c>
      <c r="P5401">
        <v>4</v>
      </c>
      <c r="Q5401">
        <v>1</v>
      </c>
      <c r="W5401" s="41" t="s">
        <v>118</v>
      </c>
      <c r="X5401">
        <v>0</v>
      </c>
      <c r="Y5401">
        <v>1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</row>
    <row r="5402" spans="1:39" x14ac:dyDescent="0.15">
      <c r="A5402">
        <v>2834</v>
      </c>
      <c r="B5402">
        <v>104</v>
      </c>
      <c r="C5402">
        <v>22</v>
      </c>
      <c r="D5402" s="19">
        <v>2003</v>
      </c>
      <c r="E5402" s="19">
        <v>5</v>
      </c>
      <c r="F5402" s="19">
        <v>28</v>
      </c>
      <c r="G5402" s="40">
        <f t="shared" si="666"/>
        <v>37769</v>
      </c>
      <c r="H5402">
        <f t="shared" si="667"/>
        <v>22</v>
      </c>
      <c r="I5402" s="38">
        <v>0</v>
      </c>
      <c r="J5402" s="38">
        <v>0.3659722222222222</v>
      </c>
      <c r="K5402">
        <v>4141</v>
      </c>
      <c r="L5402">
        <v>63</v>
      </c>
      <c r="O5402">
        <v>9</v>
      </c>
      <c r="P5402">
        <v>4</v>
      </c>
      <c r="Q5402">
        <v>1</v>
      </c>
      <c r="U5402" t="s">
        <v>36</v>
      </c>
      <c r="W5402" s="41" t="s">
        <v>118</v>
      </c>
      <c r="X5402">
        <v>0</v>
      </c>
      <c r="Y5402">
        <v>1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</row>
    <row r="5403" spans="1:39" x14ac:dyDescent="0.15">
      <c r="A5403">
        <v>2847</v>
      </c>
      <c r="B5403">
        <v>104</v>
      </c>
      <c r="C5403">
        <v>22</v>
      </c>
      <c r="D5403" s="17">
        <v>2003</v>
      </c>
      <c r="E5403" s="17">
        <v>5</v>
      </c>
      <c r="F5403" s="17">
        <v>29</v>
      </c>
      <c r="G5403" s="40">
        <f t="shared" si="666"/>
        <v>37770</v>
      </c>
      <c r="H5403">
        <f t="shared" si="667"/>
        <v>22</v>
      </c>
      <c r="I5403" s="38">
        <v>0</v>
      </c>
      <c r="J5403" s="38">
        <v>0.35833333333333334</v>
      </c>
      <c r="K5403">
        <v>464</v>
      </c>
      <c r="L5403">
        <v>67</v>
      </c>
      <c r="O5403">
        <v>9</v>
      </c>
      <c r="P5403">
        <v>4</v>
      </c>
      <c r="Q5403">
        <v>1</v>
      </c>
      <c r="T5403">
        <v>2</v>
      </c>
      <c r="W5403" s="41" t="s">
        <v>278</v>
      </c>
      <c r="X5403">
        <v>0</v>
      </c>
      <c r="Y5403">
        <v>1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</row>
    <row r="5404" spans="1:39" x14ac:dyDescent="0.15">
      <c r="A5404">
        <v>2862</v>
      </c>
      <c r="B5404">
        <v>104</v>
      </c>
      <c r="C5404">
        <v>22</v>
      </c>
      <c r="D5404" s="19">
        <v>2003</v>
      </c>
      <c r="E5404" s="19">
        <v>5</v>
      </c>
      <c r="F5404" s="19">
        <v>29</v>
      </c>
      <c r="G5404" s="40">
        <f t="shared" si="666"/>
        <v>37770</v>
      </c>
      <c r="H5404">
        <f t="shared" si="667"/>
        <v>22</v>
      </c>
      <c r="I5404" s="38">
        <v>0</v>
      </c>
      <c r="J5404" s="38">
        <v>0.43402777777777773</v>
      </c>
      <c r="K5404">
        <v>194</v>
      </c>
      <c r="L5404">
        <v>70</v>
      </c>
      <c r="O5404">
        <v>9</v>
      </c>
      <c r="P5404">
        <v>4</v>
      </c>
      <c r="Q5404">
        <v>2</v>
      </c>
      <c r="T5404">
        <v>2</v>
      </c>
      <c r="W5404" s="41" t="s">
        <v>49</v>
      </c>
      <c r="X5404">
        <v>3</v>
      </c>
      <c r="Y5404">
        <v>0</v>
      </c>
      <c r="Z5404">
        <v>0</v>
      </c>
      <c r="AA5404">
        <v>0</v>
      </c>
      <c r="AB5404">
        <v>1</v>
      </c>
      <c r="AC5404">
        <v>0</v>
      </c>
      <c r="AD5404">
        <v>0</v>
      </c>
      <c r="AE5404">
        <v>1</v>
      </c>
    </row>
    <row r="5405" spans="1:39" x14ac:dyDescent="0.15">
      <c r="A5405">
        <v>2827</v>
      </c>
      <c r="B5405">
        <v>103</v>
      </c>
      <c r="C5405">
        <v>22</v>
      </c>
      <c r="D5405" s="17">
        <v>2003</v>
      </c>
      <c r="E5405" s="17">
        <v>5</v>
      </c>
      <c r="F5405" s="17">
        <v>30</v>
      </c>
      <c r="G5405" s="40">
        <f t="shared" si="666"/>
        <v>37771</v>
      </c>
      <c r="H5405">
        <f t="shared" si="667"/>
        <v>22</v>
      </c>
      <c r="I5405" s="38">
        <v>0</v>
      </c>
      <c r="J5405" s="38">
        <v>0.35069444444444442</v>
      </c>
      <c r="K5405">
        <v>4156</v>
      </c>
      <c r="N5405">
        <v>50</v>
      </c>
      <c r="O5405">
        <v>9</v>
      </c>
      <c r="P5405">
        <v>4</v>
      </c>
      <c r="Q5405">
        <v>2</v>
      </c>
      <c r="T5405">
        <v>2</v>
      </c>
      <c r="W5405" s="41" t="s">
        <v>49</v>
      </c>
      <c r="X5405">
        <v>3</v>
      </c>
      <c r="Y5405">
        <v>0</v>
      </c>
      <c r="Z5405">
        <v>0</v>
      </c>
      <c r="AA5405">
        <v>0</v>
      </c>
      <c r="AB5405">
        <v>1</v>
      </c>
      <c r="AC5405">
        <v>0</v>
      </c>
      <c r="AD5405">
        <v>0</v>
      </c>
      <c r="AE5405">
        <v>1</v>
      </c>
      <c r="AM5405" t="s">
        <v>2920</v>
      </c>
    </row>
    <row r="5406" spans="1:39" x14ac:dyDescent="0.15">
      <c r="A5406">
        <v>2828</v>
      </c>
      <c r="B5406">
        <v>103</v>
      </c>
      <c r="C5406">
        <v>22</v>
      </c>
      <c r="D5406" s="19">
        <v>2003</v>
      </c>
      <c r="E5406" s="19">
        <v>5</v>
      </c>
      <c r="F5406" s="19">
        <v>30</v>
      </c>
      <c r="G5406" s="40">
        <f t="shared" si="666"/>
        <v>37771</v>
      </c>
      <c r="H5406">
        <f t="shared" si="667"/>
        <v>22</v>
      </c>
      <c r="I5406" s="38">
        <v>0</v>
      </c>
      <c r="J5406" s="38">
        <v>0.3354166666666667</v>
      </c>
      <c r="K5406">
        <v>4157</v>
      </c>
      <c r="N5406">
        <v>51</v>
      </c>
      <c r="O5406">
        <v>9</v>
      </c>
      <c r="P5406">
        <v>4</v>
      </c>
      <c r="Q5406">
        <v>2</v>
      </c>
      <c r="T5406">
        <v>2</v>
      </c>
      <c r="W5406" s="41" t="s">
        <v>118</v>
      </c>
      <c r="X5406">
        <v>0</v>
      </c>
      <c r="Y5406">
        <v>1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</row>
    <row r="5407" spans="1:39" x14ac:dyDescent="0.15">
      <c r="A5407">
        <v>2826</v>
      </c>
      <c r="B5407">
        <v>103</v>
      </c>
      <c r="C5407">
        <v>22</v>
      </c>
      <c r="D5407" s="17">
        <v>2003</v>
      </c>
      <c r="E5407" s="17">
        <v>5</v>
      </c>
      <c r="F5407" s="17">
        <v>30</v>
      </c>
      <c r="G5407" s="40">
        <f t="shared" si="666"/>
        <v>37771</v>
      </c>
      <c r="H5407">
        <f t="shared" si="667"/>
        <v>22</v>
      </c>
      <c r="I5407" s="38">
        <v>0</v>
      </c>
      <c r="J5407" s="38">
        <v>0.3347222222222222</v>
      </c>
      <c r="K5407">
        <v>4155</v>
      </c>
      <c r="N5407">
        <v>50</v>
      </c>
      <c r="O5407">
        <v>9</v>
      </c>
      <c r="P5407">
        <v>4</v>
      </c>
      <c r="Q5407">
        <v>2</v>
      </c>
      <c r="R5407">
        <v>36.9</v>
      </c>
      <c r="S5407">
        <v>0</v>
      </c>
      <c r="T5407">
        <v>2</v>
      </c>
      <c r="W5407" s="41" t="s">
        <v>118</v>
      </c>
      <c r="X5407">
        <v>1</v>
      </c>
      <c r="Y5407">
        <v>0</v>
      </c>
      <c r="Z5407">
        <v>1</v>
      </c>
      <c r="AA5407">
        <v>0</v>
      </c>
      <c r="AB5407">
        <v>0</v>
      </c>
      <c r="AC5407">
        <v>0</v>
      </c>
      <c r="AD5407">
        <v>0</v>
      </c>
      <c r="AE5407">
        <v>1</v>
      </c>
    </row>
    <row r="5408" spans="1:39" x14ac:dyDescent="0.15">
      <c r="A5408">
        <v>2831</v>
      </c>
      <c r="B5408">
        <v>103</v>
      </c>
      <c r="C5408">
        <v>22</v>
      </c>
      <c r="D5408" s="19">
        <v>2003</v>
      </c>
      <c r="E5408" s="19">
        <v>5</v>
      </c>
      <c r="F5408" s="19">
        <v>30</v>
      </c>
      <c r="G5408" s="40">
        <f t="shared" si="666"/>
        <v>37771</v>
      </c>
      <c r="H5408">
        <f t="shared" si="667"/>
        <v>22</v>
      </c>
      <c r="I5408" s="38">
        <v>0</v>
      </c>
      <c r="J5408" s="38">
        <v>0.41319444444444442</v>
      </c>
      <c r="K5408">
        <v>4159</v>
      </c>
      <c r="N5408">
        <v>50</v>
      </c>
      <c r="O5408">
        <v>9</v>
      </c>
      <c r="P5408">
        <v>4</v>
      </c>
      <c r="Q5408">
        <v>2</v>
      </c>
      <c r="R5408">
        <v>39.1</v>
      </c>
      <c r="S5408">
        <v>1</v>
      </c>
      <c r="T5408">
        <v>2</v>
      </c>
      <c r="W5408" s="41" t="s">
        <v>118</v>
      </c>
      <c r="X5408">
        <v>4</v>
      </c>
      <c r="Y5408">
        <v>0</v>
      </c>
      <c r="Z5408">
        <v>0</v>
      </c>
      <c r="AA5408">
        <v>0</v>
      </c>
      <c r="AB5408">
        <v>0</v>
      </c>
      <c r="AC5408">
        <v>1</v>
      </c>
      <c r="AD5408">
        <v>0</v>
      </c>
      <c r="AE5408">
        <v>1</v>
      </c>
    </row>
    <row r="5409" spans="1:39" x14ac:dyDescent="0.15">
      <c r="A5409">
        <v>2824</v>
      </c>
      <c r="B5409">
        <v>103</v>
      </c>
      <c r="C5409">
        <v>22</v>
      </c>
      <c r="D5409" s="19">
        <v>2003</v>
      </c>
      <c r="E5409" s="19">
        <v>5</v>
      </c>
      <c r="F5409" s="19">
        <v>30</v>
      </c>
      <c r="G5409" s="40">
        <f t="shared" si="666"/>
        <v>37771</v>
      </c>
      <c r="H5409">
        <f t="shared" si="667"/>
        <v>22</v>
      </c>
      <c r="I5409" s="38">
        <v>0</v>
      </c>
      <c r="J5409" s="38">
        <v>0.33194444444444443</v>
      </c>
      <c r="K5409">
        <v>4153</v>
      </c>
      <c r="N5409">
        <v>50</v>
      </c>
      <c r="O5409">
        <v>9</v>
      </c>
      <c r="P5409">
        <v>4</v>
      </c>
      <c r="Q5409">
        <v>2</v>
      </c>
      <c r="W5409" s="41" t="s">
        <v>118</v>
      </c>
      <c r="X5409">
        <v>0</v>
      </c>
      <c r="Y5409">
        <v>1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</row>
    <row r="5410" spans="1:39" x14ac:dyDescent="0.15">
      <c r="A5410">
        <v>1279</v>
      </c>
      <c r="B5410">
        <v>46</v>
      </c>
      <c r="C5410">
        <v>21</v>
      </c>
      <c r="D5410" s="17">
        <v>2004</v>
      </c>
      <c r="E5410" s="17">
        <v>5</v>
      </c>
      <c r="F5410" s="17">
        <v>24</v>
      </c>
      <c r="G5410" s="40">
        <f t="shared" si="666"/>
        <v>38131</v>
      </c>
      <c r="H5410">
        <f t="shared" si="667"/>
        <v>22</v>
      </c>
      <c r="I5410" s="38">
        <v>0</v>
      </c>
      <c r="J5410" s="38">
        <v>0.43402777777777773</v>
      </c>
      <c r="K5410">
        <v>3143</v>
      </c>
      <c r="L5410">
        <v>55</v>
      </c>
      <c r="O5410">
        <v>9</v>
      </c>
      <c r="P5410">
        <v>4</v>
      </c>
      <c r="Q5410">
        <v>1</v>
      </c>
      <c r="R5410">
        <v>37.299999999999997</v>
      </c>
      <c r="S5410">
        <v>0</v>
      </c>
      <c r="T5410">
        <v>2</v>
      </c>
      <c r="W5410" s="41" t="s">
        <v>118</v>
      </c>
      <c r="X5410">
        <v>0</v>
      </c>
      <c r="Y5410">
        <v>1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</row>
    <row r="5411" spans="1:39" x14ac:dyDescent="0.15">
      <c r="A5411">
        <v>1287</v>
      </c>
      <c r="B5411">
        <v>46</v>
      </c>
      <c r="C5411">
        <v>21</v>
      </c>
      <c r="D5411" s="17">
        <v>2004</v>
      </c>
      <c r="E5411" s="17">
        <v>5</v>
      </c>
      <c r="F5411" s="17">
        <v>25</v>
      </c>
      <c r="G5411" s="40">
        <f t="shared" si="666"/>
        <v>38132</v>
      </c>
      <c r="H5411">
        <f t="shared" si="667"/>
        <v>22</v>
      </c>
      <c r="I5411" s="38">
        <v>0</v>
      </c>
      <c r="J5411" s="38">
        <v>0.4680555555555555</v>
      </c>
      <c r="K5411">
        <v>81</v>
      </c>
      <c r="L5411">
        <v>55</v>
      </c>
      <c r="O5411">
        <v>9</v>
      </c>
      <c r="P5411">
        <v>4</v>
      </c>
      <c r="Q5411">
        <v>1</v>
      </c>
      <c r="T5411">
        <v>2</v>
      </c>
      <c r="W5411" s="41" t="s">
        <v>118</v>
      </c>
      <c r="X5411">
        <v>3</v>
      </c>
      <c r="Y5411">
        <v>0</v>
      </c>
      <c r="Z5411">
        <v>0</v>
      </c>
      <c r="AA5411">
        <v>0</v>
      </c>
      <c r="AB5411">
        <v>1</v>
      </c>
      <c r="AC5411">
        <v>0</v>
      </c>
      <c r="AD5411">
        <v>0</v>
      </c>
      <c r="AE5411">
        <v>1</v>
      </c>
    </row>
    <row r="5412" spans="1:39" x14ac:dyDescent="0.15">
      <c r="A5412">
        <v>1294</v>
      </c>
      <c r="B5412">
        <v>46</v>
      </c>
      <c r="C5412">
        <v>22</v>
      </c>
      <c r="D5412" s="17">
        <v>2004</v>
      </c>
      <c r="E5412" s="17">
        <v>5</v>
      </c>
      <c r="F5412" s="17">
        <v>27</v>
      </c>
      <c r="G5412" s="40">
        <f t="shared" si="666"/>
        <v>38134</v>
      </c>
      <c r="H5412">
        <f t="shared" si="667"/>
        <v>22</v>
      </c>
      <c r="I5412" s="38">
        <v>0</v>
      </c>
      <c r="J5412" s="38">
        <v>0.44722222222222219</v>
      </c>
      <c r="K5412">
        <v>119</v>
      </c>
      <c r="L5412">
        <v>56</v>
      </c>
      <c r="O5412">
        <v>9</v>
      </c>
      <c r="P5412">
        <v>4</v>
      </c>
      <c r="Q5412">
        <v>2</v>
      </c>
      <c r="T5412">
        <v>2</v>
      </c>
      <c r="W5412" s="41" t="s">
        <v>118</v>
      </c>
      <c r="X5412">
        <v>1</v>
      </c>
      <c r="Y5412">
        <v>0</v>
      </c>
      <c r="Z5412">
        <v>1</v>
      </c>
      <c r="AA5412">
        <v>0</v>
      </c>
      <c r="AB5412">
        <v>0</v>
      </c>
      <c r="AC5412">
        <v>0</v>
      </c>
      <c r="AD5412">
        <v>0</v>
      </c>
      <c r="AE5412">
        <v>1</v>
      </c>
    </row>
    <row r="5413" spans="1:39" x14ac:dyDescent="0.15">
      <c r="A5413">
        <v>1252</v>
      </c>
      <c r="B5413">
        <v>45</v>
      </c>
      <c r="C5413">
        <v>22</v>
      </c>
      <c r="D5413" s="17">
        <v>2004</v>
      </c>
      <c r="E5413" s="17">
        <v>5</v>
      </c>
      <c r="F5413" s="17">
        <v>28</v>
      </c>
      <c r="G5413" s="40">
        <f t="shared" si="666"/>
        <v>38135</v>
      </c>
      <c r="H5413">
        <f t="shared" si="667"/>
        <v>22</v>
      </c>
      <c r="I5413" s="38">
        <v>0</v>
      </c>
      <c r="J5413" s="38">
        <v>0.39444444444444443</v>
      </c>
      <c r="L5413">
        <v>60</v>
      </c>
      <c r="O5413">
        <v>9</v>
      </c>
      <c r="P5413">
        <v>4</v>
      </c>
      <c r="Q5413">
        <v>2</v>
      </c>
      <c r="W5413" s="41" t="s">
        <v>278</v>
      </c>
      <c r="X5413">
        <v>0</v>
      </c>
      <c r="Y5413">
        <v>1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</row>
    <row r="5414" spans="1:39" x14ac:dyDescent="0.15">
      <c r="A5414">
        <v>4944</v>
      </c>
      <c r="B5414">
        <v>206</v>
      </c>
      <c r="C5414">
        <v>21</v>
      </c>
      <c r="D5414" s="17">
        <v>2009</v>
      </c>
      <c r="E5414" s="17">
        <v>5</v>
      </c>
      <c r="F5414" s="17">
        <v>25</v>
      </c>
      <c r="G5414" s="40">
        <f t="shared" si="666"/>
        <v>39958</v>
      </c>
      <c r="H5414">
        <f t="shared" si="667"/>
        <v>22</v>
      </c>
      <c r="I5414" s="29">
        <v>0.45833333333333331</v>
      </c>
      <c r="J5414" s="29">
        <v>0.45833333333333331</v>
      </c>
      <c r="N5414">
        <v>50</v>
      </c>
      <c r="O5414">
        <v>9</v>
      </c>
      <c r="P5414">
        <v>4</v>
      </c>
      <c r="Q5414">
        <v>1</v>
      </c>
      <c r="R5414">
        <v>36.6</v>
      </c>
      <c r="S5414">
        <v>0</v>
      </c>
      <c r="W5414" s="41" t="s">
        <v>220</v>
      </c>
      <c r="X5414">
        <v>0</v>
      </c>
      <c r="Y5414">
        <v>1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</row>
    <row r="5415" spans="1:39" x14ac:dyDescent="0.15">
      <c r="A5415">
        <v>4899</v>
      </c>
      <c r="B5415">
        <v>205</v>
      </c>
      <c r="C5415">
        <v>21</v>
      </c>
      <c r="D5415" s="19">
        <v>2009</v>
      </c>
      <c r="E5415" s="19">
        <v>5</v>
      </c>
      <c r="F5415" s="19">
        <v>26</v>
      </c>
      <c r="G5415" s="40">
        <f t="shared" si="666"/>
        <v>39959</v>
      </c>
      <c r="H5415">
        <f t="shared" si="667"/>
        <v>22</v>
      </c>
      <c r="I5415" s="29">
        <v>0.47222222222222227</v>
      </c>
      <c r="J5415" s="29">
        <v>0.47222222222222221</v>
      </c>
      <c r="N5415">
        <v>50</v>
      </c>
      <c r="O5415">
        <v>9</v>
      </c>
      <c r="P5415">
        <v>4</v>
      </c>
      <c r="Q5415">
        <v>2</v>
      </c>
      <c r="T5415">
        <v>4</v>
      </c>
      <c r="W5415" s="41" t="s">
        <v>278</v>
      </c>
      <c r="X5415">
        <v>0</v>
      </c>
      <c r="Y5415">
        <v>1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</row>
    <row r="5416" spans="1:39" x14ac:dyDescent="0.15">
      <c r="A5416">
        <v>2795</v>
      </c>
      <c r="B5416">
        <v>102</v>
      </c>
      <c r="C5416">
        <v>22</v>
      </c>
      <c r="D5416" s="17">
        <v>2003</v>
      </c>
      <c r="E5416" s="17">
        <v>6</v>
      </c>
      <c r="F5416" s="17">
        <v>2</v>
      </c>
      <c r="G5416" s="40">
        <f t="shared" ref="G5416:G5432" si="668">DATE(D5416,E5416,F5416)</f>
        <v>37774</v>
      </c>
      <c r="H5416">
        <f t="shared" ref="H5416:H5432" si="669">INT((G5416-DATE(YEAR(G5416-WEEKDAY(G5416-1)+4),1,3)+WEEKDAY(DATE(YEAR(G5416-WEEKDAY(G5416-1)+4),1,3))+5)/7)</f>
        <v>23</v>
      </c>
      <c r="I5416" s="38">
        <v>0</v>
      </c>
      <c r="J5416" s="38">
        <v>0.42708333333333331</v>
      </c>
      <c r="L5416">
        <v>54</v>
      </c>
      <c r="O5416">
        <v>9</v>
      </c>
      <c r="P5416">
        <v>4</v>
      </c>
      <c r="Q5416">
        <v>2</v>
      </c>
      <c r="R5416">
        <v>37.799999999999997</v>
      </c>
      <c r="S5416">
        <v>1</v>
      </c>
      <c r="T5416">
        <v>2</v>
      </c>
      <c r="W5416" s="41" t="s">
        <v>278</v>
      </c>
      <c r="X5416">
        <v>1</v>
      </c>
      <c r="Y5416">
        <v>0</v>
      </c>
      <c r="Z5416">
        <v>1</v>
      </c>
      <c r="AA5416">
        <v>0</v>
      </c>
      <c r="AB5416">
        <v>0</v>
      </c>
      <c r="AC5416">
        <v>0</v>
      </c>
      <c r="AD5416">
        <v>0</v>
      </c>
      <c r="AE5416">
        <v>1</v>
      </c>
    </row>
    <row r="5417" spans="1:39" x14ac:dyDescent="0.15">
      <c r="A5417">
        <v>2789</v>
      </c>
      <c r="B5417">
        <v>102</v>
      </c>
      <c r="C5417">
        <v>22</v>
      </c>
      <c r="D5417" s="17">
        <v>2003</v>
      </c>
      <c r="E5417" s="17">
        <v>6</v>
      </c>
      <c r="F5417" s="17">
        <v>2</v>
      </c>
      <c r="G5417" s="40">
        <f t="shared" si="668"/>
        <v>37774</v>
      </c>
      <c r="H5417">
        <f t="shared" si="669"/>
        <v>23</v>
      </c>
      <c r="I5417" s="38">
        <v>0</v>
      </c>
      <c r="J5417" s="38">
        <v>0.29444444444444445</v>
      </c>
      <c r="N5417">
        <v>65</v>
      </c>
      <c r="O5417">
        <v>9</v>
      </c>
      <c r="P5417">
        <v>4</v>
      </c>
      <c r="Q5417">
        <v>1</v>
      </c>
      <c r="R5417">
        <v>37.6</v>
      </c>
      <c r="S5417">
        <v>1</v>
      </c>
      <c r="T5417">
        <v>2</v>
      </c>
      <c r="W5417" s="41" t="s">
        <v>50</v>
      </c>
      <c r="X5417">
        <v>5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1</v>
      </c>
      <c r="AE5417">
        <v>1</v>
      </c>
      <c r="AM5417" t="s">
        <v>2918</v>
      </c>
    </row>
    <row r="5418" spans="1:39" x14ac:dyDescent="0.15">
      <c r="A5418">
        <v>2802</v>
      </c>
      <c r="B5418">
        <v>102</v>
      </c>
      <c r="C5418">
        <v>23</v>
      </c>
      <c r="D5418" s="17">
        <v>2003</v>
      </c>
      <c r="E5418" s="17">
        <v>6</v>
      </c>
      <c r="F5418" s="17">
        <v>3</v>
      </c>
      <c r="G5418" s="40">
        <f t="shared" si="668"/>
        <v>37775</v>
      </c>
      <c r="H5418">
        <f t="shared" si="669"/>
        <v>23</v>
      </c>
      <c r="I5418" s="38">
        <v>9</v>
      </c>
      <c r="J5418" s="38">
        <v>9</v>
      </c>
      <c r="K5418">
        <v>4166</v>
      </c>
      <c r="N5418">
        <v>60</v>
      </c>
      <c r="O5418">
        <v>9</v>
      </c>
      <c r="P5418">
        <v>4</v>
      </c>
      <c r="Q5418">
        <v>2</v>
      </c>
      <c r="W5418" s="41" t="s">
        <v>50</v>
      </c>
      <c r="X5418">
        <v>0</v>
      </c>
      <c r="Y5418">
        <v>1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M5418" t="s">
        <v>2920</v>
      </c>
    </row>
    <row r="5419" spans="1:39" x14ac:dyDescent="0.15">
      <c r="A5419">
        <v>2812</v>
      </c>
      <c r="B5419">
        <v>102</v>
      </c>
      <c r="C5419">
        <v>23</v>
      </c>
      <c r="D5419" s="19">
        <v>2003</v>
      </c>
      <c r="E5419" s="19">
        <v>6</v>
      </c>
      <c r="F5419" s="19">
        <v>4</v>
      </c>
      <c r="G5419" s="40">
        <f t="shared" si="668"/>
        <v>37776</v>
      </c>
      <c r="H5419">
        <f t="shared" si="669"/>
        <v>23</v>
      </c>
      <c r="I5419" s="38">
        <v>0</v>
      </c>
      <c r="J5419" s="38">
        <v>0.3923611111111111</v>
      </c>
      <c r="K5419">
        <v>1340</v>
      </c>
      <c r="L5419">
        <v>73</v>
      </c>
      <c r="O5419">
        <v>9</v>
      </c>
      <c r="P5419">
        <v>4</v>
      </c>
      <c r="Q5419">
        <v>2</v>
      </c>
      <c r="R5419">
        <v>38.1</v>
      </c>
      <c r="S5419">
        <v>1</v>
      </c>
      <c r="T5419" s="32">
        <v>2</v>
      </c>
      <c r="U5419" s="32"/>
      <c r="W5419" s="41" t="s">
        <v>118</v>
      </c>
      <c r="X5419">
        <v>1</v>
      </c>
      <c r="Y5419">
        <v>0</v>
      </c>
      <c r="Z5419">
        <v>1</v>
      </c>
      <c r="AA5419">
        <v>0</v>
      </c>
      <c r="AB5419">
        <v>0</v>
      </c>
      <c r="AC5419">
        <v>0</v>
      </c>
      <c r="AD5419">
        <v>0</v>
      </c>
      <c r="AE5419">
        <v>1</v>
      </c>
    </row>
    <row r="5420" spans="1:39" x14ac:dyDescent="0.15">
      <c r="A5420">
        <v>2759</v>
      </c>
      <c r="B5420">
        <v>101</v>
      </c>
      <c r="C5420">
        <v>23</v>
      </c>
      <c r="D5420" s="19">
        <v>2003</v>
      </c>
      <c r="E5420" s="19">
        <v>6</v>
      </c>
      <c r="F5420" s="19">
        <v>4</v>
      </c>
      <c r="G5420" s="40">
        <f t="shared" si="668"/>
        <v>37776</v>
      </c>
      <c r="H5420">
        <f t="shared" si="669"/>
        <v>23</v>
      </c>
      <c r="I5420" s="38">
        <v>0</v>
      </c>
      <c r="J5420" s="38">
        <v>0.46180555555555558</v>
      </c>
      <c r="K5420">
        <v>3519</v>
      </c>
      <c r="L5420">
        <v>55</v>
      </c>
      <c r="O5420">
        <v>9</v>
      </c>
      <c r="P5420">
        <v>4</v>
      </c>
      <c r="Q5420">
        <v>2</v>
      </c>
      <c r="T5420">
        <v>14</v>
      </c>
      <c r="W5420" s="41" t="s">
        <v>50</v>
      </c>
      <c r="X5420">
        <v>0</v>
      </c>
      <c r="Y5420">
        <v>1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</row>
    <row r="5421" spans="1:39" x14ac:dyDescent="0.15">
      <c r="A5421">
        <v>2766</v>
      </c>
      <c r="B5421">
        <v>101</v>
      </c>
      <c r="C5421">
        <v>23</v>
      </c>
      <c r="D5421" s="17">
        <v>2003</v>
      </c>
      <c r="E5421" s="17">
        <v>6</v>
      </c>
      <c r="F5421" s="17">
        <v>5</v>
      </c>
      <c r="G5421" s="40">
        <f t="shared" si="668"/>
        <v>37777</v>
      </c>
      <c r="H5421">
        <f t="shared" si="669"/>
        <v>23</v>
      </c>
      <c r="I5421" s="38">
        <v>0</v>
      </c>
      <c r="J5421" s="38">
        <v>0.36458333333333331</v>
      </c>
      <c r="K5421">
        <v>4176</v>
      </c>
      <c r="L5421">
        <v>77</v>
      </c>
      <c r="O5421">
        <v>9</v>
      </c>
      <c r="P5421">
        <v>4</v>
      </c>
      <c r="Q5421">
        <v>1</v>
      </c>
      <c r="R5421">
        <v>39.700000000000003</v>
      </c>
      <c r="S5421">
        <v>1</v>
      </c>
      <c r="T5421">
        <v>2</v>
      </c>
      <c r="X5421">
        <v>3</v>
      </c>
      <c r="Y5421">
        <v>0</v>
      </c>
      <c r="Z5421">
        <v>0</v>
      </c>
      <c r="AA5421">
        <v>0</v>
      </c>
      <c r="AB5421">
        <v>1</v>
      </c>
      <c r="AC5421">
        <v>0</v>
      </c>
      <c r="AD5421">
        <v>0</v>
      </c>
      <c r="AE5421">
        <v>1</v>
      </c>
    </row>
    <row r="5422" spans="1:39" x14ac:dyDescent="0.15">
      <c r="A5422">
        <v>2760</v>
      </c>
      <c r="B5422">
        <v>101</v>
      </c>
      <c r="C5422">
        <v>23</v>
      </c>
      <c r="D5422" s="17">
        <v>2003</v>
      </c>
      <c r="E5422" s="17">
        <v>6</v>
      </c>
      <c r="F5422" s="17">
        <v>5</v>
      </c>
      <c r="G5422" s="40">
        <f t="shared" si="668"/>
        <v>37777</v>
      </c>
      <c r="H5422">
        <f t="shared" si="669"/>
        <v>23</v>
      </c>
      <c r="I5422" s="38">
        <v>0</v>
      </c>
      <c r="J5422" s="38">
        <v>0.3298611111111111</v>
      </c>
      <c r="K5422">
        <v>379</v>
      </c>
      <c r="L5422">
        <v>80</v>
      </c>
      <c r="O5422">
        <v>9</v>
      </c>
      <c r="P5422">
        <v>4</v>
      </c>
      <c r="Q5422">
        <v>1</v>
      </c>
      <c r="R5422">
        <v>37.299999999999997</v>
      </c>
      <c r="S5422">
        <v>0</v>
      </c>
      <c r="T5422">
        <v>2</v>
      </c>
      <c r="W5422" s="41" t="s">
        <v>278</v>
      </c>
      <c r="X5422">
        <v>3</v>
      </c>
      <c r="Y5422">
        <v>0</v>
      </c>
      <c r="Z5422">
        <v>0</v>
      </c>
      <c r="AA5422">
        <v>0</v>
      </c>
      <c r="AB5422">
        <v>1</v>
      </c>
      <c r="AC5422">
        <v>0</v>
      </c>
      <c r="AD5422">
        <v>0</v>
      </c>
      <c r="AE5422">
        <v>1</v>
      </c>
    </row>
    <row r="5423" spans="1:39" x14ac:dyDescent="0.15">
      <c r="A5423">
        <v>2762</v>
      </c>
      <c r="B5423">
        <v>101</v>
      </c>
      <c r="C5423">
        <v>23</v>
      </c>
      <c r="D5423" s="19">
        <v>2003</v>
      </c>
      <c r="E5423" s="19">
        <v>6</v>
      </c>
      <c r="F5423" s="19">
        <v>5</v>
      </c>
      <c r="G5423" s="40">
        <f t="shared" si="668"/>
        <v>37777</v>
      </c>
      <c r="H5423">
        <f t="shared" si="669"/>
        <v>23</v>
      </c>
      <c r="I5423" s="38">
        <v>0</v>
      </c>
      <c r="J5423" s="38">
        <v>0.3347222222222222</v>
      </c>
      <c r="K5423">
        <v>4173</v>
      </c>
      <c r="N5423">
        <v>55</v>
      </c>
      <c r="O5423">
        <v>9</v>
      </c>
      <c r="P5423">
        <v>4</v>
      </c>
      <c r="Q5423">
        <v>2</v>
      </c>
      <c r="R5423">
        <v>36.6</v>
      </c>
      <c r="S5423">
        <v>0</v>
      </c>
      <c r="T5423">
        <v>2</v>
      </c>
      <c r="W5423" s="41" t="s">
        <v>278</v>
      </c>
      <c r="X5423">
        <v>3</v>
      </c>
      <c r="Y5423">
        <v>0</v>
      </c>
      <c r="Z5423">
        <v>0</v>
      </c>
      <c r="AA5423">
        <v>0</v>
      </c>
      <c r="AB5423">
        <v>1</v>
      </c>
      <c r="AC5423">
        <v>0</v>
      </c>
      <c r="AD5423">
        <v>0</v>
      </c>
      <c r="AE5423">
        <v>1</v>
      </c>
    </row>
    <row r="5424" spans="1:39" x14ac:dyDescent="0.15">
      <c r="A5424">
        <v>2764</v>
      </c>
      <c r="B5424">
        <v>101</v>
      </c>
      <c r="C5424">
        <v>23</v>
      </c>
      <c r="D5424" s="17">
        <v>2003</v>
      </c>
      <c r="E5424" s="17">
        <v>6</v>
      </c>
      <c r="F5424" s="17">
        <v>5</v>
      </c>
      <c r="G5424" s="40">
        <f t="shared" si="668"/>
        <v>37777</v>
      </c>
      <c r="H5424">
        <f t="shared" si="669"/>
        <v>23</v>
      </c>
      <c r="I5424" s="38">
        <v>0</v>
      </c>
      <c r="J5424" s="38">
        <v>0.3354166666666667</v>
      </c>
      <c r="K5424">
        <v>4175</v>
      </c>
      <c r="N5424">
        <v>55</v>
      </c>
      <c r="O5424">
        <v>9</v>
      </c>
      <c r="P5424">
        <v>4</v>
      </c>
      <c r="Q5424">
        <v>2</v>
      </c>
      <c r="R5424">
        <v>36.6</v>
      </c>
      <c r="S5424">
        <v>0</v>
      </c>
      <c r="T5424">
        <v>2</v>
      </c>
      <c r="W5424" s="41" t="s">
        <v>278</v>
      </c>
      <c r="X5424">
        <v>0</v>
      </c>
      <c r="Y5424">
        <v>1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</row>
    <row r="5425" spans="1:39" x14ac:dyDescent="0.15">
      <c r="A5425">
        <v>2761</v>
      </c>
      <c r="B5425">
        <v>101</v>
      </c>
      <c r="C5425">
        <v>23</v>
      </c>
      <c r="D5425" s="19">
        <v>2003</v>
      </c>
      <c r="E5425" s="19">
        <v>6</v>
      </c>
      <c r="F5425" s="19">
        <v>5</v>
      </c>
      <c r="G5425" s="40">
        <f t="shared" si="668"/>
        <v>37777</v>
      </c>
      <c r="H5425">
        <f t="shared" si="669"/>
        <v>23</v>
      </c>
      <c r="I5425" s="38">
        <v>8</v>
      </c>
      <c r="J5425" s="38">
        <v>8</v>
      </c>
      <c r="K5425">
        <v>4141</v>
      </c>
      <c r="L5425">
        <v>63</v>
      </c>
      <c r="O5425">
        <v>9</v>
      </c>
      <c r="P5425">
        <v>4</v>
      </c>
      <c r="Q5425">
        <v>2</v>
      </c>
      <c r="R5425">
        <v>35.799999999999997</v>
      </c>
      <c r="S5425">
        <v>0</v>
      </c>
      <c r="T5425">
        <v>2</v>
      </c>
      <c r="W5425" s="41" t="s">
        <v>118</v>
      </c>
      <c r="X5425">
        <v>3</v>
      </c>
      <c r="Y5425">
        <v>0</v>
      </c>
      <c r="Z5425">
        <v>0</v>
      </c>
      <c r="AA5425">
        <v>0</v>
      </c>
      <c r="AB5425">
        <v>1</v>
      </c>
      <c r="AC5425">
        <v>0</v>
      </c>
      <c r="AD5425">
        <v>0</v>
      </c>
      <c r="AE5425">
        <v>1</v>
      </c>
    </row>
    <row r="5426" spans="1:39" x14ac:dyDescent="0.15">
      <c r="A5426">
        <v>2778</v>
      </c>
      <c r="B5426">
        <v>101</v>
      </c>
      <c r="C5426">
        <v>23</v>
      </c>
      <c r="D5426" s="17">
        <v>2003</v>
      </c>
      <c r="E5426" s="17">
        <v>6</v>
      </c>
      <c r="F5426" s="17">
        <v>6</v>
      </c>
      <c r="G5426" s="40">
        <f t="shared" si="668"/>
        <v>37778</v>
      </c>
      <c r="H5426">
        <f t="shared" si="669"/>
        <v>23</v>
      </c>
      <c r="I5426" s="38">
        <v>0</v>
      </c>
      <c r="J5426" s="38">
        <v>0.33611111111111108</v>
      </c>
      <c r="K5426">
        <v>1344</v>
      </c>
      <c r="L5426">
        <v>53</v>
      </c>
      <c r="O5426">
        <v>9</v>
      </c>
      <c r="P5426">
        <v>4</v>
      </c>
      <c r="Q5426">
        <v>2</v>
      </c>
      <c r="R5426">
        <v>37.4</v>
      </c>
      <c r="S5426">
        <v>0</v>
      </c>
      <c r="T5426">
        <v>2</v>
      </c>
      <c r="W5426" s="41" t="s">
        <v>118</v>
      </c>
      <c r="X5426">
        <v>1</v>
      </c>
      <c r="Y5426">
        <v>0</v>
      </c>
      <c r="Z5426">
        <v>1</v>
      </c>
      <c r="AA5426">
        <v>0</v>
      </c>
      <c r="AB5426">
        <v>0</v>
      </c>
      <c r="AC5426">
        <v>0</v>
      </c>
      <c r="AD5426">
        <v>0</v>
      </c>
      <c r="AE5426">
        <v>1</v>
      </c>
    </row>
    <row r="5427" spans="1:39" x14ac:dyDescent="0.15">
      <c r="A5427">
        <v>2782</v>
      </c>
      <c r="B5427">
        <v>101</v>
      </c>
      <c r="C5427">
        <v>23</v>
      </c>
      <c r="D5427" s="17">
        <v>2003</v>
      </c>
      <c r="E5427" s="17">
        <v>6</v>
      </c>
      <c r="F5427" s="17">
        <v>6</v>
      </c>
      <c r="G5427" s="40">
        <f t="shared" si="668"/>
        <v>37778</v>
      </c>
      <c r="H5427">
        <f t="shared" si="669"/>
        <v>23</v>
      </c>
      <c r="I5427" s="38">
        <v>0</v>
      </c>
      <c r="J5427" s="38">
        <v>0.46597222222222223</v>
      </c>
      <c r="K5427">
        <v>4183</v>
      </c>
      <c r="N5427">
        <v>55</v>
      </c>
      <c r="O5427">
        <v>9</v>
      </c>
      <c r="P5427">
        <v>4</v>
      </c>
      <c r="Q5427">
        <v>2</v>
      </c>
      <c r="T5427">
        <v>2</v>
      </c>
      <c r="W5427" s="41" t="s">
        <v>118</v>
      </c>
      <c r="X5427">
        <v>4</v>
      </c>
      <c r="Y5427">
        <v>0</v>
      </c>
      <c r="Z5427">
        <v>0</v>
      </c>
      <c r="AA5427">
        <v>0</v>
      </c>
      <c r="AB5427">
        <v>0</v>
      </c>
      <c r="AC5427">
        <v>1</v>
      </c>
      <c r="AD5427">
        <v>0</v>
      </c>
      <c r="AE5427">
        <v>1</v>
      </c>
    </row>
    <row r="5428" spans="1:39" x14ac:dyDescent="0.15">
      <c r="A5428">
        <v>2783</v>
      </c>
      <c r="B5428">
        <v>101</v>
      </c>
      <c r="C5428">
        <v>23</v>
      </c>
      <c r="D5428" s="17">
        <v>2003</v>
      </c>
      <c r="E5428" s="17">
        <v>6</v>
      </c>
      <c r="F5428" s="17">
        <v>6</v>
      </c>
      <c r="G5428" s="40">
        <f t="shared" si="668"/>
        <v>37778</v>
      </c>
      <c r="H5428">
        <f t="shared" si="669"/>
        <v>23</v>
      </c>
      <c r="I5428" s="38">
        <v>0</v>
      </c>
      <c r="J5428" s="38">
        <v>0.46875</v>
      </c>
      <c r="K5428">
        <v>4184</v>
      </c>
      <c r="N5428">
        <v>50</v>
      </c>
      <c r="O5428">
        <v>9</v>
      </c>
      <c r="P5428">
        <v>4</v>
      </c>
      <c r="Q5428">
        <v>2</v>
      </c>
      <c r="W5428" s="41" t="s">
        <v>118</v>
      </c>
      <c r="X5428">
        <v>0</v>
      </c>
      <c r="Y5428">
        <v>1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</row>
    <row r="5429" spans="1:39" x14ac:dyDescent="0.15">
      <c r="A5429">
        <v>1362</v>
      </c>
      <c r="B5429">
        <v>49</v>
      </c>
      <c r="C5429">
        <v>22</v>
      </c>
      <c r="D5429" s="19">
        <v>2004</v>
      </c>
      <c r="E5429" s="19">
        <v>6</v>
      </c>
      <c r="F5429" s="19">
        <v>2</v>
      </c>
      <c r="G5429" s="40">
        <f t="shared" si="668"/>
        <v>38140</v>
      </c>
      <c r="H5429">
        <f t="shared" si="669"/>
        <v>23</v>
      </c>
      <c r="I5429" s="38">
        <v>0</v>
      </c>
      <c r="J5429" s="38">
        <v>0.36527777777777781</v>
      </c>
      <c r="L5429">
        <v>50</v>
      </c>
      <c r="O5429">
        <v>9</v>
      </c>
      <c r="P5429">
        <v>4</v>
      </c>
      <c r="Q5429">
        <v>1</v>
      </c>
      <c r="R5429">
        <v>39.4</v>
      </c>
      <c r="S5429">
        <v>1</v>
      </c>
      <c r="T5429">
        <v>2</v>
      </c>
      <c r="W5429" s="41" t="s">
        <v>118</v>
      </c>
      <c r="X5429">
        <v>0</v>
      </c>
      <c r="Y5429">
        <v>1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</row>
    <row r="5430" spans="1:39" x14ac:dyDescent="0.15">
      <c r="A5430">
        <v>1370</v>
      </c>
      <c r="B5430">
        <v>49</v>
      </c>
      <c r="C5430">
        <v>22</v>
      </c>
      <c r="D5430" s="17">
        <v>2004</v>
      </c>
      <c r="E5430" s="17">
        <v>6</v>
      </c>
      <c r="F5430" s="17">
        <v>2</v>
      </c>
      <c r="G5430" s="40">
        <f t="shared" si="668"/>
        <v>38140</v>
      </c>
      <c r="H5430">
        <f t="shared" si="669"/>
        <v>23</v>
      </c>
      <c r="I5430" s="38">
        <v>0</v>
      </c>
      <c r="J5430" s="38">
        <v>0.44097222222222227</v>
      </c>
      <c r="K5430">
        <v>73</v>
      </c>
      <c r="L5430">
        <v>73</v>
      </c>
      <c r="O5430">
        <v>9</v>
      </c>
      <c r="P5430">
        <v>4</v>
      </c>
      <c r="Q5430">
        <v>1</v>
      </c>
      <c r="T5430">
        <v>2</v>
      </c>
      <c r="W5430" s="41" t="s">
        <v>278</v>
      </c>
      <c r="X5430">
        <v>0</v>
      </c>
      <c r="Y5430">
        <v>1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</row>
    <row r="5431" spans="1:39" x14ac:dyDescent="0.15">
      <c r="A5431">
        <v>1361</v>
      </c>
      <c r="B5431">
        <v>49</v>
      </c>
      <c r="C5431">
        <v>22</v>
      </c>
      <c r="D5431" s="19">
        <v>2004</v>
      </c>
      <c r="E5431" s="19">
        <v>6</v>
      </c>
      <c r="F5431" s="19">
        <v>2</v>
      </c>
      <c r="G5431" s="40">
        <f t="shared" si="668"/>
        <v>38140</v>
      </c>
      <c r="H5431">
        <f t="shared" si="669"/>
        <v>23</v>
      </c>
      <c r="I5431" s="38">
        <v>0</v>
      </c>
      <c r="J5431" s="38">
        <v>0.35069444444444442</v>
      </c>
      <c r="K5431">
        <v>1958</v>
      </c>
      <c r="L5431">
        <v>55</v>
      </c>
      <c r="O5431">
        <v>9</v>
      </c>
      <c r="P5431">
        <v>4</v>
      </c>
      <c r="Q5431">
        <v>1</v>
      </c>
      <c r="W5431" s="41" t="s">
        <v>118</v>
      </c>
      <c r="X5431">
        <v>0</v>
      </c>
      <c r="Y5431">
        <v>1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M5431" t="s">
        <v>2920</v>
      </c>
    </row>
    <row r="5432" spans="1:39" x14ac:dyDescent="0.15">
      <c r="A5432">
        <v>1372</v>
      </c>
      <c r="B5432">
        <v>49</v>
      </c>
      <c r="C5432">
        <v>23</v>
      </c>
      <c r="D5432" s="17">
        <v>2004</v>
      </c>
      <c r="E5432" s="17">
        <v>6</v>
      </c>
      <c r="F5432" s="17">
        <v>3</v>
      </c>
      <c r="G5432" s="40">
        <f t="shared" si="668"/>
        <v>38141</v>
      </c>
      <c r="H5432">
        <f t="shared" si="669"/>
        <v>23</v>
      </c>
      <c r="I5432" s="38">
        <v>0</v>
      </c>
      <c r="J5432" s="38">
        <v>0.38611111111111113</v>
      </c>
      <c r="L5432">
        <v>60</v>
      </c>
      <c r="O5432">
        <v>9</v>
      </c>
      <c r="P5432">
        <v>4</v>
      </c>
      <c r="Q5432">
        <v>2</v>
      </c>
      <c r="T5432">
        <v>2</v>
      </c>
      <c r="W5432" s="41" t="s">
        <v>118</v>
      </c>
      <c r="X5432">
        <v>0</v>
      </c>
      <c r="Y5432">
        <v>1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</row>
    <row r="5433" spans="1:39" x14ac:dyDescent="0.15">
      <c r="A5433">
        <v>2784</v>
      </c>
      <c r="B5433">
        <v>101</v>
      </c>
      <c r="C5433">
        <v>23</v>
      </c>
      <c r="D5433" s="17">
        <v>2003</v>
      </c>
      <c r="E5433" s="17">
        <v>6</v>
      </c>
      <c r="F5433" s="17">
        <v>9</v>
      </c>
      <c r="G5433" s="40">
        <f t="shared" ref="G5433:G5445" si="670">DATE(D5433,E5433,F5433)</f>
        <v>37781</v>
      </c>
      <c r="H5433">
        <f t="shared" ref="H5433:H5445" si="671">INT((G5433-DATE(YEAR(G5433-WEEKDAY(G5433-1)+4),1,3)+WEEKDAY(DATE(YEAR(G5433-WEEKDAY(G5433-1)+4),1,3))+5)/7)</f>
        <v>24</v>
      </c>
      <c r="I5433" s="38">
        <v>0</v>
      </c>
      <c r="J5433" s="38">
        <v>0.3347222222222222</v>
      </c>
      <c r="K5433">
        <v>962</v>
      </c>
      <c r="N5433">
        <v>55</v>
      </c>
      <c r="O5433">
        <v>9</v>
      </c>
      <c r="P5433">
        <v>4</v>
      </c>
      <c r="Q5433">
        <v>1</v>
      </c>
      <c r="W5433" s="41" t="s">
        <v>118</v>
      </c>
      <c r="X5433">
        <v>0</v>
      </c>
      <c r="Y5433">
        <v>1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</row>
    <row r="5434" spans="1:39" x14ac:dyDescent="0.15">
      <c r="A5434">
        <v>2748</v>
      </c>
      <c r="B5434">
        <v>100</v>
      </c>
      <c r="C5434">
        <v>24</v>
      </c>
      <c r="D5434" s="17">
        <v>2003</v>
      </c>
      <c r="E5434" s="17">
        <v>6</v>
      </c>
      <c r="F5434" s="17">
        <v>10</v>
      </c>
      <c r="G5434" s="40">
        <f t="shared" si="670"/>
        <v>37782</v>
      </c>
      <c r="H5434">
        <f t="shared" si="671"/>
        <v>24</v>
      </c>
      <c r="I5434" s="38">
        <v>0</v>
      </c>
      <c r="J5434" s="38">
        <v>0.37152777777777773</v>
      </c>
      <c r="K5434">
        <v>4196</v>
      </c>
      <c r="N5434">
        <v>60</v>
      </c>
      <c r="O5434">
        <v>9</v>
      </c>
      <c r="P5434">
        <v>4</v>
      </c>
      <c r="Q5434">
        <v>2</v>
      </c>
      <c r="R5434">
        <v>38</v>
      </c>
      <c r="S5434">
        <v>1</v>
      </c>
      <c r="T5434">
        <v>2</v>
      </c>
      <c r="W5434" s="41" t="s">
        <v>118</v>
      </c>
      <c r="X5434">
        <v>3</v>
      </c>
      <c r="Y5434">
        <v>0</v>
      </c>
      <c r="Z5434">
        <v>0</v>
      </c>
      <c r="AA5434">
        <v>0</v>
      </c>
      <c r="AB5434">
        <v>1</v>
      </c>
      <c r="AC5434">
        <v>0</v>
      </c>
      <c r="AD5434">
        <v>0</v>
      </c>
      <c r="AE5434">
        <v>1</v>
      </c>
    </row>
    <row r="5435" spans="1:39" x14ac:dyDescent="0.15">
      <c r="A5435">
        <v>2751</v>
      </c>
      <c r="B5435">
        <v>100</v>
      </c>
      <c r="C5435">
        <v>24</v>
      </c>
      <c r="D5435" s="19">
        <v>2003</v>
      </c>
      <c r="E5435" s="19">
        <v>6</v>
      </c>
      <c r="F5435" s="19">
        <v>10</v>
      </c>
      <c r="G5435" s="40">
        <f t="shared" si="670"/>
        <v>37782</v>
      </c>
      <c r="H5435">
        <f t="shared" si="671"/>
        <v>24</v>
      </c>
      <c r="I5435" s="38">
        <v>0</v>
      </c>
      <c r="J5435" s="38">
        <v>0.39930555555555558</v>
      </c>
      <c r="N5435">
        <v>50</v>
      </c>
      <c r="O5435">
        <v>9</v>
      </c>
      <c r="P5435">
        <v>4</v>
      </c>
      <c r="Q5435">
        <v>2</v>
      </c>
      <c r="W5435" s="41" t="s">
        <v>118</v>
      </c>
      <c r="X5435">
        <v>0</v>
      </c>
      <c r="Y5435">
        <v>1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</row>
    <row r="5436" spans="1:39" x14ac:dyDescent="0.15">
      <c r="A5436">
        <v>2711</v>
      </c>
      <c r="B5436">
        <v>99</v>
      </c>
      <c r="C5436">
        <v>24</v>
      </c>
      <c r="D5436" s="17">
        <v>2003</v>
      </c>
      <c r="E5436" s="17">
        <v>6</v>
      </c>
      <c r="F5436" s="17">
        <v>11</v>
      </c>
      <c r="G5436" s="40">
        <f t="shared" si="670"/>
        <v>37783</v>
      </c>
      <c r="H5436">
        <f t="shared" si="671"/>
        <v>24</v>
      </c>
      <c r="I5436" s="38">
        <v>0</v>
      </c>
      <c r="J5436" s="38">
        <v>0.39999999999999997</v>
      </c>
      <c r="N5436">
        <v>50</v>
      </c>
      <c r="O5436">
        <v>9</v>
      </c>
      <c r="P5436">
        <v>4</v>
      </c>
      <c r="Q5436">
        <v>2</v>
      </c>
      <c r="R5436">
        <v>38.299999999999997</v>
      </c>
      <c r="S5436">
        <v>1</v>
      </c>
      <c r="T5436">
        <v>2</v>
      </c>
      <c r="W5436" s="41" t="s">
        <v>118</v>
      </c>
      <c r="X5436">
        <v>1</v>
      </c>
      <c r="Y5436">
        <v>0</v>
      </c>
      <c r="Z5436">
        <v>1</v>
      </c>
      <c r="AA5436">
        <v>0</v>
      </c>
      <c r="AB5436">
        <v>0</v>
      </c>
      <c r="AC5436">
        <v>0</v>
      </c>
      <c r="AD5436">
        <v>0</v>
      </c>
      <c r="AE5436">
        <v>1</v>
      </c>
      <c r="AM5436" t="s">
        <v>2920</v>
      </c>
    </row>
    <row r="5437" spans="1:39" x14ac:dyDescent="0.15">
      <c r="A5437">
        <v>2713</v>
      </c>
      <c r="B5437">
        <v>99</v>
      </c>
      <c r="C5437">
        <v>24</v>
      </c>
      <c r="D5437" s="17">
        <v>2003</v>
      </c>
      <c r="E5437" s="17">
        <v>6</v>
      </c>
      <c r="F5437" s="17">
        <v>11</v>
      </c>
      <c r="G5437" s="40">
        <f t="shared" si="670"/>
        <v>37783</v>
      </c>
      <c r="H5437">
        <f t="shared" si="671"/>
        <v>24</v>
      </c>
      <c r="I5437" s="38">
        <v>0</v>
      </c>
      <c r="J5437" s="38">
        <v>0.40625</v>
      </c>
      <c r="K5437">
        <v>4208</v>
      </c>
      <c r="L5437">
        <v>51</v>
      </c>
      <c r="O5437">
        <v>9</v>
      </c>
      <c r="P5437">
        <v>4</v>
      </c>
      <c r="Q5437">
        <v>2</v>
      </c>
      <c r="T5437">
        <v>2</v>
      </c>
      <c r="W5437" s="41" t="s">
        <v>278</v>
      </c>
      <c r="X5437">
        <v>0</v>
      </c>
      <c r="Y5437">
        <v>1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</row>
    <row r="5438" spans="1:39" x14ac:dyDescent="0.15">
      <c r="A5438">
        <v>2720</v>
      </c>
      <c r="B5438">
        <v>99</v>
      </c>
      <c r="C5438">
        <v>24</v>
      </c>
      <c r="D5438" s="17">
        <v>2003</v>
      </c>
      <c r="E5438" s="17">
        <v>6</v>
      </c>
      <c r="F5438" s="17">
        <v>11</v>
      </c>
      <c r="G5438" s="40">
        <f t="shared" si="670"/>
        <v>37783</v>
      </c>
      <c r="H5438">
        <f t="shared" si="671"/>
        <v>24</v>
      </c>
      <c r="I5438" s="38">
        <v>11</v>
      </c>
      <c r="J5438" s="38">
        <v>11</v>
      </c>
      <c r="K5438">
        <v>417</v>
      </c>
      <c r="L5438">
        <v>66</v>
      </c>
      <c r="O5438">
        <v>9</v>
      </c>
      <c r="P5438">
        <v>4</v>
      </c>
      <c r="Q5438">
        <v>1</v>
      </c>
      <c r="R5438">
        <v>37.1</v>
      </c>
      <c r="S5438">
        <v>0</v>
      </c>
      <c r="T5438">
        <v>2</v>
      </c>
      <c r="W5438" s="41" t="s">
        <v>278</v>
      </c>
      <c r="X5438">
        <v>0</v>
      </c>
      <c r="Y5438">
        <v>1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</row>
    <row r="5439" spans="1:39" x14ac:dyDescent="0.15">
      <c r="A5439">
        <v>2722</v>
      </c>
      <c r="B5439">
        <v>99</v>
      </c>
      <c r="C5439">
        <v>24</v>
      </c>
      <c r="D5439" s="19">
        <v>2003</v>
      </c>
      <c r="E5439" s="19">
        <v>6</v>
      </c>
      <c r="F5439" s="19">
        <v>12</v>
      </c>
      <c r="G5439" s="40">
        <f t="shared" si="670"/>
        <v>37784</v>
      </c>
      <c r="H5439">
        <f t="shared" si="671"/>
        <v>24</v>
      </c>
      <c r="I5439" s="38">
        <v>0</v>
      </c>
      <c r="J5439" s="38">
        <v>0.33402777777777781</v>
      </c>
      <c r="N5439">
        <v>50</v>
      </c>
      <c r="O5439">
        <v>9</v>
      </c>
      <c r="P5439">
        <v>4</v>
      </c>
      <c r="Q5439">
        <v>2</v>
      </c>
      <c r="T5439">
        <v>2</v>
      </c>
      <c r="W5439" s="41" t="s">
        <v>50</v>
      </c>
      <c r="X5439">
        <v>4</v>
      </c>
      <c r="Y5439">
        <v>0</v>
      </c>
      <c r="Z5439">
        <v>0</v>
      </c>
      <c r="AA5439">
        <v>0</v>
      </c>
      <c r="AB5439">
        <v>0</v>
      </c>
      <c r="AC5439">
        <v>1</v>
      </c>
      <c r="AD5439">
        <v>0</v>
      </c>
      <c r="AE5439">
        <v>1</v>
      </c>
    </row>
    <row r="5440" spans="1:39" x14ac:dyDescent="0.15">
      <c r="A5440">
        <v>2646</v>
      </c>
      <c r="B5440">
        <v>97</v>
      </c>
      <c r="C5440">
        <v>24</v>
      </c>
      <c r="D5440" s="17">
        <v>2003</v>
      </c>
      <c r="E5440" s="17">
        <v>6</v>
      </c>
      <c r="F5440" s="17">
        <v>13</v>
      </c>
      <c r="G5440" s="40">
        <f t="shared" si="670"/>
        <v>37785</v>
      </c>
      <c r="H5440">
        <f t="shared" si="671"/>
        <v>24</v>
      </c>
      <c r="I5440" s="38">
        <v>0</v>
      </c>
      <c r="J5440" s="38">
        <v>0.34375</v>
      </c>
      <c r="K5440">
        <v>326</v>
      </c>
      <c r="L5440">
        <v>61</v>
      </c>
      <c r="O5440">
        <v>9</v>
      </c>
      <c r="P5440">
        <v>4</v>
      </c>
      <c r="Q5440">
        <v>1</v>
      </c>
      <c r="R5440">
        <v>37.4</v>
      </c>
      <c r="S5440">
        <v>0</v>
      </c>
      <c r="T5440">
        <v>2</v>
      </c>
      <c r="W5440" s="41" t="s">
        <v>50</v>
      </c>
      <c r="X5440">
        <v>2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0</v>
      </c>
      <c r="AE5440">
        <v>1</v>
      </c>
    </row>
    <row r="5441" spans="1:39" x14ac:dyDescent="0.15">
      <c r="A5441">
        <v>2652</v>
      </c>
      <c r="B5441">
        <v>97</v>
      </c>
      <c r="C5441">
        <v>24</v>
      </c>
      <c r="D5441" s="17">
        <v>2003</v>
      </c>
      <c r="E5441" s="17">
        <v>6</v>
      </c>
      <c r="F5441" s="17">
        <v>13</v>
      </c>
      <c r="G5441" s="40">
        <f t="shared" si="670"/>
        <v>37785</v>
      </c>
      <c r="H5441">
        <f t="shared" si="671"/>
        <v>24</v>
      </c>
      <c r="I5441" s="38">
        <v>0</v>
      </c>
      <c r="J5441" s="38">
        <v>0.44166666666666665</v>
      </c>
      <c r="K5441">
        <v>4219</v>
      </c>
      <c r="N5441">
        <v>50</v>
      </c>
      <c r="O5441">
        <v>9</v>
      </c>
      <c r="P5441">
        <v>4</v>
      </c>
      <c r="Q5441">
        <v>2</v>
      </c>
      <c r="T5441">
        <v>2</v>
      </c>
      <c r="W5441" s="41" t="s">
        <v>49</v>
      </c>
      <c r="X5441">
        <v>2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0</v>
      </c>
      <c r="AE5441">
        <v>1</v>
      </c>
    </row>
    <row r="5442" spans="1:39" x14ac:dyDescent="0.15">
      <c r="A5442">
        <v>2651</v>
      </c>
      <c r="B5442">
        <v>97</v>
      </c>
      <c r="C5442">
        <v>24</v>
      </c>
      <c r="D5442" s="19">
        <v>2003</v>
      </c>
      <c r="E5442" s="19">
        <v>6</v>
      </c>
      <c r="F5442" s="19">
        <v>13</v>
      </c>
      <c r="G5442" s="40">
        <f t="shared" si="670"/>
        <v>37785</v>
      </c>
      <c r="H5442">
        <f t="shared" si="671"/>
        <v>24</v>
      </c>
      <c r="I5442" s="38">
        <v>0</v>
      </c>
      <c r="J5442" s="38">
        <v>0.41875000000000001</v>
      </c>
      <c r="K5442">
        <v>4218</v>
      </c>
      <c r="N5442">
        <v>50</v>
      </c>
      <c r="O5442">
        <v>9</v>
      </c>
      <c r="P5442">
        <v>4</v>
      </c>
      <c r="Q5442">
        <v>2</v>
      </c>
      <c r="R5442">
        <v>36</v>
      </c>
      <c r="S5442">
        <v>0</v>
      </c>
      <c r="T5442">
        <v>2</v>
      </c>
      <c r="W5442" s="41" t="s">
        <v>118</v>
      </c>
      <c r="X5442">
        <v>3</v>
      </c>
      <c r="Y5442">
        <v>0</v>
      </c>
      <c r="Z5442">
        <v>0</v>
      </c>
      <c r="AA5442">
        <v>0</v>
      </c>
      <c r="AB5442">
        <v>1</v>
      </c>
      <c r="AC5442">
        <v>0</v>
      </c>
      <c r="AD5442">
        <v>0</v>
      </c>
      <c r="AE5442">
        <v>1</v>
      </c>
    </row>
    <row r="5443" spans="1:39" x14ac:dyDescent="0.15">
      <c r="A5443">
        <v>2647</v>
      </c>
      <c r="B5443">
        <v>97</v>
      </c>
      <c r="C5443">
        <v>24</v>
      </c>
      <c r="D5443" s="19">
        <v>2003</v>
      </c>
      <c r="E5443" s="19">
        <v>6</v>
      </c>
      <c r="F5443" s="19">
        <v>13</v>
      </c>
      <c r="G5443" s="40">
        <f t="shared" si="670"/>
        <v>37785</v>
      </c>
      <c r="H5443">
        <f t="shared" si="671"/>
        <v>24</v>
      </c>
      <c r="I5443" s="38">
        <v>0</v>
      </c>
      <c r="J5443" s="38">
        <v>0.36458333333333331</v>
      </c>
      <c r="K5443">
        <v>100</v>
      </c>
      <c r="L5443">
        <v>58</v>
      </c>
      <c r="O5443">
        <v>9</v>
      </c>
      <c r="P5443">
        <v>4</v>
      </c>
      <c r="Q5443">
        <v>1</v>
      </c>
      <c r="W5443" s="41" t="s">
        <v>20</v>
      </c>
      <c r="X5443">
        <v>0</v>
      </c>
      <c r="Y5443">
        <v>1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</row>
    <row r="5444" spans="1:39" x14ac:dyDescent="0.15">
      <c r="A5444">
        <v>1398</v>
      </c>
      <c r="B5444">
        <v>50</v>
      </c>
      <c r="C5444">
        <v>24</v>
      </c>
      <c r="D5444" s="17">
        <v>2004</v>
      </c>
      <c r="E5444" s="17">
        <v>6</v>
      </c>
      <c r="F5444" s="17">
        <v>11</v>
      </c>
      <c r="G5444" s="40">
        <f t="shared" si="670"/>
        <v>38149</v>
      </c>
      <c r="H5444">
        <f t="shared" si="671"/>
        <v>24</v>
      </c>
      <c r="I5444" s="38">
        <v>0</v>
      </c>
      <c r="J5444" s="38">
        <v>0.3354166666666667</v>
      </c>
      <c r="L5444">
        <v>65</v>
      </c>
      <c r="O5444">
        <v>9</v>
      </c>
      <c r="P5444">
        <v>4</v>
      </c>
      <c r="Q5444">
        <v>1</v>
      </c>
      <c r="T5444">
        <v>2</v>
      </c>
      <c r="W5444" s="41" t="s">
        <v>278</v>
      </c>
      <c r="X5444">
        <v>0</v>
      </c>
      <c r="Y5444">
        <v>1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</row>
    <row r="5445" spans="1:39" x14ac:dyDescent="0.15">
      <c r="A5445">
        <v>1402</v>
      </c>
      <c r="B5445">
        <v>50</v>
      </c>
      <c r="C5445">
        <v>24</v>
      </c>
      <c r="D5445" s="17">
        <v>2004</v>
      </c>
      <c r="E5445" s="17">
        <v>6</v>
      </c>
      <c r="F5445" s="17">
        <v>11</v>
      </c>
      <c r="G5445" s="40">
        <f t="shared" si="670"/>
        <v>38149</v>
      </c>
      <c r="H5445">
        <f t="shared" si="671"/>
        <v>24</v>
      </c>
      <c r="I5445" s="38">
        <v>0</v>
      </c>
      <c r="J5445" s="38">
        <v>0.44930555555555557</v>
      </c>
      <c r="K5445">
        <v>6275</v>
      </c>
      <c r="L5445">
        <v>60</v>
      </c>
      <c r="O5445">
        <v>9</v>
      </c>
      <c r="P5445">
        <v>4</v>
      </c>
      <c r="Q5445">
        <v>2</v>
      </c>
      <c r="W5445" s="41" t="s">
        <v>278</v>
      </c>
      <c r="X5445">
        <v>0</v>
      </c>
      <c r="Y5445">
        <v>1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</row>
    <row r="5446" spans="1:39" x14ac:dyDescent="0.15">
      <c r="A5446">
        <v>2659</v>
      </c>
      <c r="B5446">
        <v>97</v>
      </c>
      <c r="C5446">
        <v>24</v>
      </c>
      <c r="D5446" s="19">
        <v>2003</v>
      </c>
      <c r="E5446" s="19">
        <v>6</v>
      </c>
      <c r="F5446" s="19">
        <v>16</v>
      </c>
      <c r="G5446" s="40">
        <f t="shared" ref="G5446:G5452" si="672">DATE(D5446,E5446,F5446)</f>
        <v>37788</v>
      </c>
      <c r="H5446">
        <f t="shared" ref="H5446:H5452" si="673">INT((G5446-DATE(YEAR(G5446-WEEKDAY(G5446-1)+4),1,3)+WEEKDAY(DATE(YEAR(G5446-WEEKDAY(G5446-1)+4),1,3))+5)/7)</f>
        <v>25</v>
      </c>
      <c r="I5446" s="38">
        <v>0</v>
      </c>
      <c r="J5446" s="38">
        <v>0.36249999999999999</v>
      </c>
      <c r="K5446">
        <v>4222</v>
      </c>
      <c r="L5446">
        <v>59</v>
      </c>
      <c r="O5446">
        <v>9</v>
      </c>
      <c r="P5446">
        <v>4</v>
      </c>
      <c r="Q5446">
        <v>2</v>
      </c>
      <c r="R5446">
        <v>394</v>
      </c>
      <c r="T5446">
        <v>2</v>
      </c>
      <c r="W5446" s="41" t="s">
        <v>2833</v>
      </c>
      <c r="X5446">
        <v>3</v>
      </c>
    </row>
    <row r="5447" spans="1:39" x14ac:dyDescent="0.15">
      <c r="A5447">
        <v>2657</v>
      </c>
      <c r="B5447">
        <v>97</v>
      </c>
      <c r="C5447">
        <v>24</v>
      </c>
      <c r="D5447" s="17">
        <v>2003</v>
      </c>
      <c r="E5447" s="17">
        <v>6</v>
      </c>
      <c r="F5447" s="17">
        <v>16</v>
      </c>
      <c r="G5447" s="40">
        <f t="shared" si="672"/>
        <v>37788</v>
      </c>
      <c r="H5447">
        <f t="shared" si="673"/>
        <v>25</v>
      </c>
      <c r="I5447" s="38">
        <v>0</v>
      </c>
      <c r="J5447" s="38">
        <v>0.34583333333333338</v>
      </c>
      <c r="K5447">
        <v>963</v>
      </c>
      <c r="L5447">
        <v>63</v>
      </c>
      <c r="O5447">
        <v>9</v>
      </c>
      <c r="P5447">
        <v>4</v>
      </c>
      <c r="Q5447">
        <v>1</v>
      </c>
      <c r="R5447">
        <v>37.6</v>
      </c>
      <c r="S5447">
        <v>1</v>
      </c>
      <c r="T5447">
        <v>2</v>
      </c>
      <c r="W5447" s="41" t="s">
        <v>50</v>
      </c>
      <c r="X5447">
        <v>0</v>
      </c>
      <c r="Y5447">
        <v>1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</row>
    <row r="5448" spans="1:39" x14ac:dyDescent="0.15">
      <c r="A5448">
        <v>2686</v>
      </c>
      <c r="B5448">
        <v>98</v>
      </c>
      <c r="C5448">
        <v>25</v>
      </c>
      <c r="D5448" s="19">
        <v>2003</v>
      </c>
      <c r="E5448" s="19">
        <v>6</v>
      </c>
      <c r="F5448" s="19">
        <v>18</v>
      </c>
      <c r="G5448" s="40">
        <f t="shared" si="672"/>
        <v>37790</v>
      </c>
      <c r="H5448">
        <f t="shared" si="673"/>
        <v>25</v>
      </c>
      <c r="I5448" s="38">
        <v>9</v>
      </c>
      <c r="J5448" s="38">
        <v>9</v>
      </c>
      <c r="K5448">
        <v>73</v>
      </c>
      <c r="L5448">
        <v>73</v>
      </c>
      <c r="O5448">
        <v>9</v>
      </c>
      <c r="P5448">
        <v>4</v>
      </c>
      <c r="Q5448">
        <v>2</v>
      </c>
      <c r="T5448">
        <v>2</v>
      </c>
      <c r="W5448" s="41" t="s">
        <v>118</v>
      </c>
      <c r="X5448">
        <v>0</v>
      </c>
      <c r="Y5448">
        <v>1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H5448">
        <v>0</v>
      </c>
      <c r="AI5448">
        <v>1</v>
      </c>
      <c r="AJ5448">
        <v>0</v>
      </c>
    </row>
    <row r="5449" spans="1:39" x14ac:dyDescent="0.15">
      <c r="A5449">
        <v>2609</v>
      </c>
      <c r="B5449">
        <v>96</v>
      </c>
      <c r="C5449">
        <v>25</v>
      </c>
      <c r="D5449" s="17">
        <v>2003</v>
      </c>
      <c r="E5449" s="17">
        <v>6</v>
      </c>
      <c r="F5449" s="17">
        <v>19</v>
      </c>
      <c r="G5449" s="40">
        <f t="shared" si="672"/>
        <v>37791</v>
      </c>
      <c r="H5449">
        <f t="shared" si="673"/>
        <v>25</v>
      </c>
      <c r="I5449" s="38">
        <v>9</v>
      </c>
      <c r="J5449" s="38">
        <v>9</v>
      </c>
      <c r="N5449">
        <v>60</v>
      </c>
      <c r="O5449">
        <v>9</v>
      </c>
      <c r="P5449">
        <v>4</v>
      </c>
      <c r="Q5449">
        <v>2</v>
      </c>
      <c r="R5449">
        <v>39.1</v>
      </c>
      <c r="S5449">
        <v>1</v>
      </c>
      <c r="T5449">
        <v>2</v>
      </c>
      <c r="W5449" s="41" t="s">
        <v>118</v>
      </c>
      <c r="X5449">
        <v>4</v>
      </c>
      <c r="Y5449">
        <v>0</v>
      </c>
      <c r="Z5449">
        <v>0</v>
      </c>
      <c r="AA5449">
        <v>0</v>
      </c>
      <c r="AB5449">
        <v>0</v>
      </c>
      <c r="AC5449">
        <v>1</v>
      </c>
      <c r="AD5449">
        <v>0</v>
      </c>
      <c r="AE5449">
        <v>1</v>
      </c>
    </row>
    <row r="5450" spans="1:39" x14ac:dyDescent="0.15">
      <c r="A5450">
        <v>2616</v>
      </c>
      <c r="B5450">
        <v>96</v>
      </c>
      <c r="C5450">
        <v>25</v>
      </c>
      <c r="D5450" s="19">
        <v>2003</v>
      </c>
      <c r="E5450" s="19">
        <v>6</v>
      </c>
      <c r="F5450" s="19">
        <v>19</v>
      </c>
      <c r="G5450" s="40">
        <f t="shared" si="672"/>
        <v>37791</v>
      </c>
      <c r="H5450">
        <f t="shared" si="673"/>
        <v>25</v>
      </c>
      <c r="I5450" s="38">
        <v>0</v>
      </c>
      <c r="J5450" s="38">
        <v>0.4604166666666667</v>
      </c>
      <c r="K5450">
        <v>4235</v>
      </c>
      <c r="N5450">
        <v>60</v>
      </c>
      <c r="O5450">
        <v>9</v>
      </c>
      <c r="P5450">
        <v>4</v>
      </c>
      <c r="Q5450">
        <v>2</v>
      </c>
      <c r="R5450">
        <v>36</v>
      </c>
      <c r="S5450">
        <v>0</v>
      </c>
      <c r="T5450">
        <v>2</v>
      </c>
      <c r="W5450" s="41" t="s">
        <v>118</v>
      </c>
      <c r="X5450">
        <v>0</v>
      </c>
      <c r="Y5450">
        <v>1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</row>
    <row r="5451" spans="1:39" x14ac:dyDescent="0.15">
      <c r="A5451">
        <v>2618</v>
      </c>
      <c r="B5451">
        <v>96</v>
      </c>
      <c r="C5451">
        <v>25</v>
      </c>
      <c r="D5451" s="17">
        <v>2003</v>
      </c>
      <c r="E5451" s="17">
        <v>6</v>
      </c>
      <c r="F5451" s="17">
        <v>20</v>
      </c>
      <c r="G5451" s="40">
        <f t="shared" si="672"/>
        <v>37792</v>
      </c>
      <c r="H5451">
        <f t="shared" si="673"/>
        <v>25</v>
      </c>
      <c r="I5451" s="38">
        <v>0</v>
      </c>
      <c r="J5451" s="38">
        <v>0.33611111111111108</v>
      </c>
      <c r="K5451">
        <v>4236</v>
      </c>
      <c r="N5451">
        <v>55</v>
      </c>
      <c r="O5451">
        <v>9</v>
      </c>
      <c r="P5451">
        <v>4</v>
      </c>
      <c r="Q5451">
        <v>2</v>
      </c>
      <c r="R5451">
        <v>34.6</v>
      </c>
      <c r="T5451">
        <v>2</v>
      </c>
      <c r="W5451" s="41" t="s">
        <v>278</v>
      </c>
      <c r="X5451">
        <v>1</v>
      </c>
      <c r="Y5451">
        <v>0</v>
      </c>
      <c r="Z5451">
        <v>1</v>
      </c>
      <c r="AA5451">
        <v>0</v>
      </c>
      <c r="AB5451">
        <v>0</v>
      </c>
      <c r="AC5451">
        <v>0</v>
      </c>
      <c r="AD5451">
        <v>0</v>
      </c>
      <c r="AE5451">
        <v>1</v>
      </c>
    </row>
    <row r="5452" spans="1:39" x14ac:dyDescent="0.15">
      <c r="A5452">
        <v>1411</v>
      </c>
      <c r="B5452">
        <v>50</v>
      </c>
      <c r="C5452">
        <v>24</v>
      </c>
      <c r="D5452" s="17">
        <v>2004</v>
      </c>
      <c r="E5452" s="17">
        <v>6</v>
      </c>
      <c r="F5452" s="17">
        <v>15</v>
      </c>
      <c r="G5452" s="40">
        <f t="shared" si="672"/>
        <v>38153</v>
      </c>
      <c r="H5452">
        <f t="shared" si="673"/>
        <v>25</v>
      </c>
      <c r="I5452" s="38">
        <v>8</v>
      </c>
      <c r="J5452" s="38">
        <v>8</v>
      </c>
      <c r="L5452">
        <v>65</v>
      </c>
      <c r="O5452">
        <v>9</v>
      </c>
      <c r="P5452">
        <v>4</v>
      </c>
      <c r="Q5452">
        <v>2</v>
      </c>
      <c r="W5452" s="41" t="s">
        <v>278</v>
      </c>
      <c r="X5452">
        <v>1</v>
      </c>
      <c r="Y5452">
        <v>0</v>
      </c>
      <c r="Z5452">
        <v>1</v>
      </c>
      <c r="AA5452">
        <v>0</v>
      </c>
      <c r="AB5452">
        <v>0</v>
      </c>
      <c r="AC5452">
        <v>0</v>
      </c>
      <c r="AD5452">
        <v>0</v>
      </c>
      <c r="AE5452">
        <v>1</v>
      </c>
    </row>
    <row r="5453" spans="1:39" x14ac:dyDescent="0.15">
      <c r="A5453">
        <v>2622</v>
      </c>
      <c r="B5453">
        <v>96</v>
      </c>
      <c r="C5453">
        <v>25</v>
      </c>
      <c r="D5453" s="17">
        <v>2003</v>
      </c>
      <c r="E5453" s="17">
        <v>6</v>
      </c>
      <c r="F5453" s="17">
        <v>23</v>
      </c>
      <c r="G5453" s="40">
        <f>DATE(D5453,E5453,F5453)</f>
        <v>37795</v>
      </c>
      <c r="H5453">
        <f>INT((G5453-DATE(YEAR(G5453-WEEKDAY(G5453-1)+4),1,3)+WEEKDAY(DATE(YEAR(G5453-WEEKDAY(G5453-1)+4),1,3))+5)/7)</f>
        <v>26</v>
      </c>
      <c r="I5453" s="38">
        <v>0</v>
      </c>
      <c r="J5453" s="38">
        <v>0.34583333333333338</v>
      </c>
      <c r="K5453">
        <v>4238</v>
      </c>
      <c r="N5453">
        <v>60</v>
      </c>
      <c r="O5453">
        <v>9</v>
      </c>
      <c r="P5453">
        <v>4</v>
      </c>
      <c r="Q5453">
        <v>1</v>
      </c>
      <c r="R5453">
        <v>36.9</v>
      </c>
      <c r="S5453">
        <v>0</v>
      </c>
      <c r="T5453">
        <v>2</v>
      </c>
      <c r="W5453" s="41" t="s">
        <v>118</v>
      </c>
      <c r="X5453">
        <v>0</v>
      </c>
      <c r="Y5453">
        <v>1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J5453">
        <v>1</v>
      </c>
      <c r="AM5453" t="s">
        <v>2920</v>
      </c>
    </row>
    <row r="5454" spans="1:39" x14ac:dyDescent="0.15">
      <c r="A5454">
        <v>2628</v>
      </c>
      <c r="B5454">
        <v>96</v>
      </c>
      <c r="C5454">
        <v>25</v>
      </c>
      <c r="D5454" s="17">
        <v>2003</v>
      </c>
      <c r="E5454" s="17">
        <v>6</v>
      </c>
      <c r="F5454" s="17">
        <v>23</v>
      </c>
      <c r="G5454" s="40">
        <f>DATE(D5454,E5454,F5454)</f>
        <v>37795</v>
      </c>
      <c r="H5454">
        <f>INT((G5454-DATE(YEAR(G5454-WEEKDAY(G5454-1)+4),1,3)+WEEKDAY(DATE(YEAR(G5454-WEEKDAY(G5454-1)+4),1,3))+5)/7)</f>
        <v>26</v>
      </c>
      <c r="I5454" s="38">
        <v>9</v>
      </c>
      <c r="J5454" s="38">
        <v>9</v>
      </c>
      <c r="N5454">
        <v>60</v>
      </c>
      <c r="O5454">
        <v>9</v>
      </c>
      <c r="P5454">
        <v>4</v>
      </c>
      <c r="Q5454">
        <v>2</v>
      </c>
      <c r="R5454">
        <v>39</v>
      </c>
      <c r="S5454">
        <v>1</v>
      </c>
      <c r="T5454">
        <v>2</v>
      </c>
      <c r="W5454" s="41" t="s">
        <v>118</v>
      </c>
      <c r="X5454">
        <v>1</v>
      </c>
      <c r="Y5454">
        <v>0</v>
      </c>
      <c r="Z5454">
        <v>1</v>
      </c>
      <c r="AA5454">
        <v>0</v>
      </c>
      <c r="AB5454">
        <v>0</v>
      </c>
      <c r="AC5454">
        <v>0</v>
      </c>
      <c r="AD5454">
        <v>0</v>
      </c>
      <c r="AE5454">
        <v>1</v>
      </c>
    </row>
    <row r="5455" spans="1:39" x14ac:dyDescent="0.15">
      <c r="A5455">
        <v>2632</v>
      </c>
      <c r="B5455">
        <v>96</v>
      </c>
      <c r="C5455">
        <v>25</v>
      </c>
      <c r="D5455" s="19">
        <v>2003</v>
      </c>
      <c r="E5455" s="19">
        <v>6</v>
      </c>
      <c r="F5455" s="19">
        <v>23</v>
      </c>
      <c r="G5455" s="40">
        <f>DATE(D5455,E5455,F5455)</f>
        <v>37795</v>
      </c>
      <c r="H5455">
        <f>INT((G5455-DATE(YEAR(G5455-WEEKDAY(G5455-1)+4),1,3)+WEEKDAY(DATE(YEAR(G5455-WEEKDAY(G5455-1)+4),1,3))+5)/7)</f>
        <v>26</v>
      </c>
      <c r="I5455" s="38">
        <v>0</v>
      </c>
      <c r="J5455" s="38">
        <v>0.43402777777777773</v>
      </c>
      <c r="K5455">
        <v>4242</v>
      </c>
      <c r="N5455">
        <v>65</v>
      </c>
      <c r="O5455">
        <v>9</v>
      </c>
      <c r="P5455">
        <v>4</v>
      </c>
      <c r="Q5455">
        <v>2</v>
      </c>
      <c r="T5455">
        <v>14</v>
      </c>
      <c r="W5455" s="41" t="s">
        <v>400</v>
      </c>
      <c r="X5455">
        <v>0</v>
      </c>
      <c r="Y5455">
        <v>1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</row>
    <row r="5456" spans="1:39" x14ac:dyDescent="0.15">
      <c r="A5456">
        <v>1440</v>
      </c>
      <c r="B5456">
        <v>51</v>
      </c>
      <c r="C5456">
        <v>25</v>
      </c>
      <c r="D5456" s="17">
        <v>2004</v>
      </c>
      <c r="E5456" s="17">
        <v>6</v>
      </c>
      <c r="F5456" s="17">
        <v>23</v>
      </c>
      <c r="G5456" s="40">
        <f>DATE(D5456,E5456,F5456)</f>
        <v>38161</v>
      </c>
      <c r="H5456">
        <f>INT((G5456-DATE(YEAR(G5456-WEEKDAY(G5456-1)+4),1,3)+WEEKDAY(DATE(YEAR(G5456-WEEKDAY(G5456-1)+4),1,3))+5)/7)</f>
        <v>26</v>
      </c>
      <c r="I5456" s="38">
        <v>0</v>
      </c>
      <c r="J5456" s="38">
        <v>0.4826388888888889</v>
      </c>
      <c r="L5456">
        <v>55</v>
      </c>
      <c r="O5456">
        <v>9</v>
      </c>
      <c r="P5456">
        <v>4</v>
      </c>
      <c r="Q5456">
        <v>2</v>
      </c>
      <c r="T5456">
        <v>2</v>
      </c>
      <c r="W5456" s="41" t="s">
        <v>118</v>
      </c>
      <c r="X5456">
        <v>1</v>
      </c>
      <c r="Y5456">
        <v>0</v>
      </c>
      <c r="Z5456">
        <v>1</v>
      </c>
      <c r="AA5456">
        <v>0</v>
      </c>
      <c r="AB5456">
        <v>0</v>
      </c>
      <c r="AC5456">
        <v>0</v>
      </c>
      <c r="AD5456">
        <v>0</v>
      </c>
      <c r="AE5456">
        <v>1</v>
      </c>
    </row>
    <row r="5457" spans="1:42" x14ac:dyDescent="0.15">
      <c r="A5457">
        <v>2604</v>
      </c>
      <c r="B5457">
        <v>95</v>
      </c>
      <c r="C5457">
        <v>26</v>
      </c>
      <c r="D5457" s="17">
        <v>2003</v>
      </c>
      <c r="E5457" s="17">
        <v>6</v>
      </c>
      <c r="F5457" s="17">
        <v>30</v>
      </c>
      <c r="G5457" s="40">
        <f t="shared" ref="G5457:G5476" si="674">DATE(D5457,E5457,F5457)</f>
        <v>37802</v>
      </c>
      <c r="H5457">
        <f t="shared" ref="H5457:H5476" si="675">INT((G5457-DATE(YEAR(G5457-WEEKDAY(G5457-1)+4),1,3)+WEEKDAY(DATE(YEAR(G5457-WEEKDAY(G5457-1)+4),1,3))+5)/7)</f>
        <v>27</v>
      </c>
      <c r="I5457" s="38">
        <v>0</v>
      </c>
      <c r="J5457" s="38">
        <v>0.49722222222222223</v>
      </c>
      <c r="K5457">
        <v>746</v>
      </c>
      <c r="L5457">
        <v>53</v>
      </c>
      <c r="O5457">
        <v>9</v>
      </c>
      <c r="P5457">
        <v>4</v>
      </c>
      <c r="Q5457">
        <v>2</v>
      </c>
      <c r="T5457">
        <v>2</v>
      </c>
      <c r="W5457" s="41" t="s">
        <v>50</v>
      </c>
      <c r="X5457">
        <v>0</v>
      </c>
      <c r="Y5457">
        <v>1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</row>
    <row r="5458" spans="1:42" x14ac:dyDescent="0.15">
      <c r="A5458">
        <v>2593</v>
      </c>
      <c r="B5458">
        <v>95</v>
      </c>
      <c r="C5458">
        <v>26</v>
      </c>
      <c r="D5458" s="17">
        <v>2003</v>
      </c>
      <c r="E5458" s="17">
        <v>6</v>
      </c>
      <c r="F5458" s="17">
        <v>30</v>
      </c>
      <c r="G5458" s="40">
        <f t="shared" si="674"/>
        <v>37802</v>
      </c>
      <c r="H5458">
        <f t="shared" si="675"/>
        <v>27</v>
      </c>
      <c r="I5458" s="38">
        <v>0</v>
      </c>
      <c r="J5458" s="38">
        <v>0.38541666666666669</v>
      </c>
      <c r="L5458">
        <v>60</v>
      </c>
      <c r="O5458">
        <v>9</v>
      </c>
      <c r="P5458">
        <v>4</v>
      </c>
      <c r="Q5458">
        <v>1</v>
      </c>
      <c r="W5458" s="41" t="s">
        <v>50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</row>
    <row r="5459" spans="1:42" x14ac:dyDescent="0.15">
      <c r="A5459">
        <v>2562</v>
      </c>
      <c r="B5459">
        <v>94</v>
      </c>
      <c r="C5459">
        <v>27</v>
      </c>
      <c r="D5459" s="17">
        <v>2003</v>
      </c>
      <c r="E5459" s="17">
        <v>7</v>
      </c>
      <c r="F5459" s="17">
        <v>1</v>
      </c>
      <c r="G5459" s="40">
        <f t="shared" si="674"/>
        <v>37803</v>
      </c>
      <c r="H5459">
        <f t="shared" si="675"/>
        <v>27</v>
      </c>
      <c r="I5459" s="38">
        <v>0</v>
      </c>
      <c r="J5459" s="38">
        <v>0.38541666666666669</v>
      </c>
      <c r="K5459">
        <v>108</v>
      </c>
      <c r="L5459">
        <v>52</v>
      </c>
      <c r="O5459">
        <v>9</v>
      </c>
      <c r="P5459">
        <v>4</v>
      </c>
      <c r="Q5459">
        <v>2</v>
      </c>
      <c r="R5459">
        <v>35.799999999999997</v>
      </c>
      <c r="S5459">
        <v>0</v>
      </c>
      <c r="T5459">
        <v>2</v>
      </c>
      <c r="W5459" s="41" t="s">
        <v>278</v>
      </c>
      <c r="X5459">
        <v>0</v>
      </c>
      <c r="Y5459">
        <v>1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</row>
    <row r="5460" spans="1:42" x14ac:dyDescent="0.15">
      <c r="A5460">
        <v>2568</v>
      </c>
      <c r="B5460">
        <v>94</v>
      </c>
      <c r="C5460">
        <v>27</v>
      </c>
      <c r="D5460" s="17">
        <v>2003</v>
      </c>
      <c r="E5460" s="17">
        <v>7</v>
      </c>
      <c r="F5460" s="17">
        <v>2</v>
      </c>
      <c r="G5460" s="40">
        <f t="shared" si="674"/>
        <v>37804</v>
      </c>
      <c r="H5460">
        <f t="shared" si="675"/>
        <v>27</v>
      </c>
      <c r="I5460" s="38">
        <v>0</v>
      </c>
      <c r="J5460" s="38">
        <v>0.34375</v>
      </c>
      <c r="K5460">
        <v>4248</v>
      </c>
      <c r="N5460">
        <v>55</v>
      </c>
      <c r="O5460">
        <v>9</v>
      </c>
      <c r="P5460">
        <v>4</v>
      </c>
      <c r="Q5460">
        <v>2</v>
      </c>
      <c r="T5460">
        <v>2</v>
      </c>
      <c r="W5460" s="41" t="s">
        <v>55</v>
      </c>
      <c r="X5460">
        <v>0</v>
      </c>
      <c r="Y5460">
        <v>1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</row>
    <row r="5461" spans="1:42" x14ac:dyDescent="0.15">
      <c r="A5461">
        <v>2570</v>
      </c>
      <c r="B5461">
        <v>94</v>
      </c>
      <c r="C5461">
        <v>27</v>
      </c>
      <c r="D5461" s="17">
        <v>2003</v>
      </c>
      <c r="E5461" s="17">
        <v>7</v>
      </c>
      <c r="F5461" s="17">
        <v>2</v>
      </c>
      <c r="G5461" s="40">
        <f t="shared" si="674"/>
        <v>37804</v>
      </c>
      <c r="H5461">
        <f t="shared" si="675"/>
        <v>27</v>
      </c>
      <c r="I5461" s="38">
        <v>0</v>
      </c>
      <c r="J5461" s="38">
        <v>0.37638888888888888</v>
      </c>
      <c r="K5461">
        <v>4250</v>
      </c>
      <c r="N5461">
        <v>50</v>
      </c>
      <c r="O5461">
        <v>9</v>
      </c>
      <c r="P5461">
        <v>4</v>
      </c>
      <c r="Q5461">
        <v>2</v>
      </c>
      <c r="T5461">
        <v>2</v>
      </c>
      <c r="W5461" s="41" t="s">
        <v>50</v>
      </c>
      <c r="X5461">
        <v>4</v>
      </c>
      <c r="Y5461">
        <v>0</v>
      </c>
      <c r="Z5461">
        <v>0</v>
      </c>
      <c r="AA5461">
        <v>0</v>
      </c>
      <c r="AB5461">
        <v>0</v>
      </c>
      <c r="AC5461">
        <v>1</v>
      </c>
      <c r="AD5461">
        <v>0</v>
      </c>
      <c r="AE5461">
        <v>1</v>
      </c>
    </row>
    <row r="5462" spans="1:42" x14ac:dyDescent="0.15">
      <c r="A5462">
        <v>2576</v>
      </c>
      <c r="B5462">
        <v>94</v>
      </c>
      <c r="C5462">
        <v>27</v>
      </c>
      <c r="D5462" s="17">
        <v>2003</v>
      </c>
      <c r="E5462" s="17">
        <v>7</v>
      </c>
      <c r="F5462" s="17">
        <v>3</v>
      </c>
      <c r="G5462" s="40">
        <f t="shared" si="674"/>
        <v>37805</v>
      </c>
      <c r="H5462">
        <f t="shared" si="675"/>
        <v>27</v>
      </c>
      <c r="I5462" s="38">
        <v>0</v>
      </c>
      <c r="J5462" s="38">
        <v>0.2951388888888889</v>
      </c>
      <c r="K5462">
        <v>4254</v>
      </c>
      <c r="N5462">
        <v>50</v>
      </c>
      <c r="O5462">
        <v>9</v>
      </c>
      <c r="P5462">
        <v>4</v>
      </c>
      <c r="Q5462">
        <v>2</v>
      </c>
      <c r="R5462">
        <v>38.6</v>
      </c>
      <c r="S5462">
        <v>1</v>
      </c>
      <c r="T5462">
        <v>2</v>
      </c>
      <c r="W5462" s="41" t="s">
        <v>118</v>
      </c>
      <c r="X5462">
        <v>1</v>
      </c>
      <c r="Y5462">
        <v>0</v>
      </c>
      <c r="Z5462">
        <v>1</v>
      </c>
      <c r="AA5462">
        <v>0</v>
      </c>
      <c r="AB5462">
        <v>0</v>
      </c>
      <c r="AC5462">
        <v>0</v>
      </c>
      <c r="AD5462">
        <v>0</v>
      </c>
      <c r="AE5462">
        <v>1</v>
      </c>
    </row>
    <row r="5463" spans="1:42" x14ac:dyDescent="0.15">
      <c r="A5463">
        <v>2577</v>
      </c>
      <c r="B5463">
        <v>94</v>
      </c>
      <c r="C5463">
        <v>27</v>
      </c>
      <c r="D5463" s="17">
        <v>2003</v>
      </c>
      <c r="E5463" s="17">
        <v>7</v>
      </c>
      <c r="F5463" s="17">
        <v>3</v>
      </c>
      <c r="G5463" s="40">
        <f t="shared" si="674"/>
        <v>37805</v>
      </c>
      <c r="H5463">
        <f t="shared" si="675"/>
        <v>27</v>
      </c>
      <c r="I5463" s="38">
        <v>0</v>
      </c>
      <c r="J5463" s="38">
        <v>0.33402777777777781</v>
      </c>
      <c r="N5463">
        <v>58</v>
      </c>
      <c r="O5463">
        <v>9</v>
      </c>
      <c r="P5463">
        <v>4</v>
      </c>
      <c r="Q5463">
        <v>2</v>
      </c>
      <c r="T5463">
        <v>2</v>
      </c>
      <c r="W5463" s="41" t="s">
        <v>118</v>
      </c>
      <c r="X5463">
        <v>3</v>
      </c>
      <c r="Y5463">
        <v>0</v>
      </c>
      <c r="Z5463">
        <v>0</v>
      </c>
      <c r="AA5463">
        <v>0</v>
      </c>
      <c r="AB5463">
        <v>1</v>
      </c>
      <c r="AC5463">
        <v>0</v>
      </c>
      <c r="AD5463">
        <v>0</v>
      </c>
      <c r="AE5463">
        <v>1</v>
      </c>
    </row>
    <row r="5464" spans="1:42" x14ac:dyDescent="0.15">
      <c r="A5464">
        <v>2339</v>
      </c>
      <c r="B5464">
        <v>86</v>
      </c>
      <c r="C5464">
        <v>27</v>
      </c>
      <c r="D5464" s="17">
        <v>2003</v>
      </c>
      <c r="E5464" s="17">
        <v>7</v>
      </c>
      <c r="F5464" s="17">
        <v>3</v>
      </c>
      <c r="G5464" s="40">
        <f t="shared" si="674"/>
        <v>37805</v>
      </c>
      <c r="H5464">
        <f t="shared" si="675"/>
        <v>27</v>
      </c>
      <c r="I5464" s="38">
        <v>0</v>
      </c>
      <c r="J5464" s="38">
        <v>0.41805555555555557</v>
      </c>
      <c r="K5464">
        <v>4032</v>
      </c>
      <c r="N5464">
        <v>70</v>
      </c>
      <c r="O5464">
        <v>9</v>
      </c>
      <c r="P5464">
        <v>4</v>
      </c>
      <c r="Q5464">
        <v>2</v>
      </c>
      <c r="R5464">
        <v>35.9</v>
      </c>
      <c r="S5464">
        <v>0</v>
      </c>
      <c r="T5464">
        <v>2</v>
      </c>
      <c r="W5464" s="41" t="s">
        <v>220</v>
      </c>
      <c r="X5464">
        <v>0</v>
      </c>
      <c r="Y5464">
        <v>1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M5464" t="s">
        <v>2918</v>
      </c>
    </row>
    <row r="5465" spans="1:42" x14ac:dyDescent="0.15">
      <c r="A5465">
        <v>2336</v>
      </c>
      <c r="B5465">
        <v>86</v>
      </c>
      <c r="C5465">
        <v>27</v>
      </c>
      <c r="D5465" s="17">
        <v>2003</v>
      </c>
      <c r="E5465" s="17">
        <v>7</v>
      </c>
      <c r="F5465" s="17">
        <v>3</v>
      </c>
      <c r="G5465" s="40">
        <f t="shared" si="674"/>
        <v>37805</v>
      </c>
      <c r="H5465">
        <f t="shared" si="675"/>
        <v>27</v>
      </c>
      <c r="I5465" s="38">
        <v>0</v>
      </c>
      <c r="J5465" s="38">
        <v>0.4201388888888889</v>
      </c>
      <c r="K5465">
        <v>4346</v>
      </c>
      <c r="N5465">
        <v>50</v>
      </c>
      <c r="O5465">
        <v>9</v>
      </c>
      <c r="P5465">
        <v>4</v>
      </c>
      <c r="Q5465">
        <v>2</v>
      </c>
      <c r="T5465">
        <v>2</v>
      </c>
      <c r="W5465" s="41" t="s">
        <v>50</v>
      </c>
      <c r="X5465">
        <v>0</v>
      </c>
      <c r="Y5465">
        <v>1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</row>
    <row r="5466" spans="1:42" x14ac:dyDescent="0.15">
      <c r="A5466">
        <v>2527</v>
      </c>
      <c r="B5466">
        <v>93</v>
      </c>
      <c r="C5466">
        <v>27</v>
      </c>
      <c r="D5466" s="17">
        <v>2003</v>
      </c>
      <c r="E5466" s="17">
        <v>7</v>
      </c>
      <c r="F5466" s="17">
        <v>4</v>
      </c>
      <c r="G5466" s="40">
        <f t="shared" si="674"/>
        <v>37806</v>
      </c>
      <c r="H5466">
        <f t="shared" si="675"/>
        <v>27</v>
      </c>
      <c r="I5466" s="38">
        <v>9</v>
      </c>
      <c r="J5466" s="38">
        <v>9</v>
      </c>
      <c r="K5466">
        <v>3338</v>
      </c>
      <c r="N5466">
        <v>50</v>
      </c>
      <c r="O5466">
        <v>9</v>
      </c>
      <c r="P5466">
        <v>4</v>
      </c>
      <c r="Q5466">
        <v>2</v>
      </c>
      <c r="T5466">
        <v>2</v>
      </c>
      <c r="W5466" s="41" t="s">
        <v>50</v>
      </c>
      <c r="X5466">
        <v>1</v>
      </c>
      <c r="Y5466">
        <v>0</v>
      </c>
      <c r="Z5466">
        <v>1</v>
      </c>
      <c r="AA5466">
        <v>0</v>
      </c>
      <c r="AB5466">
        <v>0</v>
      </c>
      <c r="AC5466">
        <v>0</v>
      </c>
      <c r="AD5466">
        <v>0</v>
      </c>
      <c r="AE5466">
        <v>1</v>
      </c>
      <c r="AP5466" t="s">
        <v>281</v>
      </c>
    </row>
    <row r="5467" spans="1:42" x14ac:dyDescent="0.15">
      <c r="A5467">
        <v>1447</v>
      </c>
      <c r="B5467">
        <v>52</v>
      </c>
      <c r="C5467">
        <v>26</v>
      </c>
      <c r="D5467" s="19">
        <v>2004</v>
      </c>
      <c r="E5467" s="19">
        <v>6</v>
      </c>
      <c r="F5467" s="19">
        <v>29</v>
      </c>
      <c r="G5467" s="40">
        <f t="shared" si="674"/>
        <v>38167</v>
      </c>
      <c r="H5467">
        <f t="shared" si="675"/>
        <v>27</v>
      </c>
      <c r="I5467" s="38">
        <v>0</v>
      </c>
      <c r="J5467" s="38">
        <v>0.37638888888888888</v>
      </c>
      <c r="K5467">
        <v>6292</v>
      </c>
      <c r="L5467">
        <v>52</v>
      </c>
      <c r="O5467">
        <v>9</v>
      </c>
      <c r="P5467">
        <v>4</v>
      </c>
      <c r="Q5467">
        <v>1</v>
      </c>
      <c r="W5467" s="41" t="s">
        <v>118</v>
      </c>
      <c r="X5467">
        <v>1</v>
      </c>
      <c r="Y5467">
        <v>0</v>
      </c>
      <c r="Z5467">
        <v>1</v>
      </c>
      <c r="AA5467">
        <v>0</v>
      </c>
      <c r="AB5467">
        <v>0</v>
      </c>
      <c r="AC5467">
        <v>0</v>
      </c>
      <c r="AD5467">
        <v>0</v>
      </c>
      <c r="AE5467">
        <v>1</v>
      </c>
      <c r="AH5467">
        <v>3</v>
      </c>
    </row>
    <row r="5468" spans="1:42" x14ac:dyDescent="0.15">
      <c r="A5468">
        <v>1464</v>
      </c>
      <c r="B5468">
        <v>53</v>
      </c>
      <c r="C5468">
        <v>27</v>
      </c>
      <c r="D5468" s="17">
        <v>2004</v>
      </c>
      <c r="E5468" s="17">
        <v>7</v>
      </c>
      <c r="F5468" s="17">
        <v>1</v>
      </c>
      <c r="G5468" s="40">
        <f t="shared" si="674"/>
        <v>38169</v>
      </c>
      <c r="H5468">
        <f t="shared" si="675"/>
        <v>27</v>
      </c>
      <c r="I5468" s="38">
        <v>0</v>
      </c>
      <c r="J5468" s="38">
        <v>0.41736111111111113</v>
      </c>
      <c r="L5468">
        <v>50</v>
      </c>
      <c r="O5468">
        <v>9</v>
      </c>
      <c r="P5468">
        <v>4</v>
      </c>
      <c r="Q5468">
        <v>1</v>
      </c>
      <c r="T5468">
        <v>2</v>
      </c>
      <c r="W5468" s="41" t="s">
        <v>278</v>
      </c>
      <c r="X5468">
        <v>0</v>
      </c>
      <c r="Y5468">
        <v>1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</row>
    <row r="5469" spans="1:42" x14ac:dyDescent="0.15">
      <c r="A5469">
        <v>3988</v>
      </c>
      <c r="B5469">
        <v>174</v>
      </c>
      <c r="C5469">
        <v>27</v>
      </c>
      <c r="D5469" s="17">
        <v>2008</v>
      </c>
      <c r="E5469" s="17">
        <v>7</v>
      </c>
      <c r="F5469" s="17">
        <v>1</v>
      </c>
      <c r="G5469" s="40">
        <f t="shared" si="674"/>
        <v>39630</v>
      </c>
      <c r="H5469">
        <f t="shared" si="675"/>
        <v>27</v>
      </c>
      <c r="I5469" s="29">
        <v>0.39166666666666666</v>
      </c>
      <c r="J5469" s="29">
        <v>0.39166666666666666</v>
      </c>
      <c r="K5469">
        <v>5585</v>
      </c>
      <c r="L5469">
        <v>59</v>
      </c>
      <c r="O5469">
        <v>9</v>
      </c>
      <c r="P5469">
        <v>4</v>
      </c>
      <c r="Q5469">
        <v>2</v>
      </c>
      <c r="T5469">
        <v>3</v>
      </c>
      <c r="W5469" s="41" t="s">
        <v>118</v>
      </c>
      <c r="X5469">
        <v>1</v>
      </c>
      <c r="Y5469">
        <v>0</v>
      </c>
      <c r="Z5469">
        <v>1</v>
      </c>
      <c r="AA5469">
        <v>0</v>
      </c>
      <c r="AB5469">
        <v>0</v>
      </c>
      <c r="AC5469">
        <v>0</v>
      </c>
      <c r="AD5469">
        <v>0</v>
      </c>
      <c r="AE5469">
        <v>1</v>
      </c>
      <c r="AN5469" t="s">
        <v>943</v>
      </c>
    </row>
    <row r="5470" spans="1:42" x14ac:dyDescent="0.15">
      <c r="A5470">
        <v>4004</v>
      </c>
      <c r="B5470">
        <v>174</v>
      </c>
      <c r="C5470">
        <v>27</v>
      </c>
      <c r="D5470" s="17">
        <v>2008</v>
      </c>
      <c r="E5470" s="17">
        <v>7</v>
      </c>
      <c r="F5470" s="17">
        <v>3</v>
      </c>
      <c r="G5470" s="40">
        <f t="shared" si="674"/>
        <v>39632</v>
      </c>
      <c r="H5470">
        <f t="shared" si="675"/>
        <v>27</v>
      </c>
      <c r="I5470" s="29">
        <v>0.39999999999999997</v>
      </c>
      <c r="J5470" s="29">
        <v>0.4</v>
      </c>
      <c r="N5470">
        <v>50</v>
      </c>
      <c r="O5470">
        <v>9</v>
      </c>
      <c r="P5470">
        <v>4</v>
      </c>
      <c r="Q5470">
        <v>2</v>
      </c>
      <c r="W5470" s="41" t="s">
        <v>118</v>
      </c>
      <c r="X5470">
        <v>0</v>
      </c>
      <c r="Y5470">
        <v>1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</row>
    <row r="5471" spans="1:42" x14ac:dyDescent="0.15">
      <c r="A5471">
        <v>4826</v>
      </c>
      <c r="B5471">
        <v>203</v>
      </c>
      <c r="C5471">
        <v>26</v>
      </c>
      <c r="D5471" s="17">
        <v>2009</v>
      </c>
      <c r="E5471" s="17">
        <v>6</v>
      </c>
      <c r="F5471" s="17">
        <v>29</v>
      </c>
      <c r="G5471" s="40">
        <f t="shared" si="674"/>
        <v>39993</v>
      </c>
      <c r="H5471">
        <f t="shared" si="675"/>
        <v>27</v>
      </c>
      <c r="I5471" s="29">
        <v>0.375</v>
      </c>
      <c r="J5471" s="29">
        <v>0.375</v>
      </c>
      <c r="N5471">
        <v>50</v>
      </c>
      <c r="O5471">
        <v>9</v>
      </c>
      <c r="P5471">
        <v>4</v>
      </c>
      <c r="Q5471">
        <v>2</v>
      </c>
      <c r="T5471">
        <v>4</v>
      </c>
      <c r="W5471" s="41" t="s">
        <v>50</v>
      </c>
      <c r="X5471">
        <v>0</v>
      </c>
      <c r="Y5471">
        <v>1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</row>
    <row r="5472" spans="1:42" x14ac:dyDescent="0.15">
      <c r="A5472">
        <v>4829</v>
      </c>
      <c r="B5472">
        <v>203</v>
      </c>
      <c r="C5472">
        <v>26</v>
      </c>
      <c r="D5472" s="17">
        <v>2009</v>
      </c>
      <c r="E5472" s="17">
        <v>6</v>
      </c>
      <c r="F5472" s="17">
        <v>29</v>
      </c>
      <c r="G5472" s="40">
        <f t="shared" si="674"/>
        <v>39993</v>
      </c>
      <c r="H5472">
        <f t="shared" si="675"/>
        <v>27</v>
      </c>
      <c r="I5472" s="29"/>
      <c r="J5472" s="29"/>
      <c r="N5472">
        <v>50</v>
      </c>
      <c r="O5472">
        <v>9</v>
      </c>
      <c r="P5472">
        <v>4</v>
      </c>
      <c r="Q5472">
        <v>1</v>
      </c>
      <c r="T5472">
        <v>4</v>
      </c>
      <c r="W5472" s="41" t="s">
        <v>325</v>
      </c>
      <c r="X5472">
        <v>0</v>
      </c>
      <c r="Y5472">
        <v>1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</row>
    <row r="5473" spans="1:31" x14ac:dyDescent="0.15">
      <c r="A5473">
        <v>4838</v>
      </c>
      <c r="B5473">
        <v>203</v>
      </c>
      <c r="C5473">
        <v>26</v>
      </c>
      <c r="D5473" s="17">
        <v>2009</v>
      </c>
      <c r="E5473" s="17">
        <v>6</v>
      </c>
      <c r="F5473" s="17">
        <v>29</v>
      </c>
      <c r="G5473" s="40">
        <f t="shared" si="674"/>
        <v>39993</v>
      </c>
      <c r="H5473">
        <f t="shared" si="675"/>
        <v>27</v>
      </c>
      <c r="I5473" s="29">
        <v>0.44722222222222219</v>
      </c>
      <c r="J5473" s="29">
        <v>0.44722222222222224</v>
      </c>
      <c r="N5473">
        <v>50</v>
      </c>
      <c r="O5473">
        <v>9</v>
      </c>
      <c r="P5473">
        <v>4</v>
      </c>
      <c r="Q5473">
        <v>2</v>
      </c>
      <c r="T5473">
        <v>4</v>
      </c>
      <c r="W5473" s="41" t="s">
        <v>35</v>
      </c>
      <c r="X5473">
        <v>0</v>
      </c>
      <c r="Y5473">
        <v>1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</row>
    <row r="5474" spans="1:31" x14ac:dyDescent="0.15">
      <c r="A5474">
        <v>4793</v>
      </c>
      <c r="B5474" s="2">
        <v>202</v>
      </c>
      <c r="C5474">
        <v>27</v>
      </c>
      <c r="D5474" s="17">
        <v>2009</v>
      </c>
      <c r="E5474" s="17">
        <v>7</v>
      </c>
      <c r="F5474" s="17">
        <v>1</v>
      </c>
      <c r="G5474" s="40">
        <f t="shared" si="674"/>
        <v>39995</v>
      </c>
      <c r="H5474">
        <f t="shared" si="675"/>
        <v>27</v>
      </c>
      <c r="I5474" s="29">
        <v>0.35416666666666669</v>
      </c>
      <c r="J5474" s="29">
        <v>0.35416666666666663</v>
      </c>
      <c r="N5474">
        <v>50</v>
      </c>
      <c r="O5474">
        <v>9</v>
      </c>
      <c r="P5474">
        <v>4</v>
      </c>
      <c r="Q5474">
        <v>1</v>
      </c>
      <c r="R5474">
        <v>36.9</v>
      </c>
      <c r="S5474">
        <v>0</v>
      </c>
      <c r="W5474" s="41" t="s">
        <v>118</v>
      </c>
      <c r="X5474">
        <v>0</v>
      </c>
      <c r="Y5474">
        <v>1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</row>
    <row r="5475" spans="1:31" x14ac:dyDescent="0.15">
      <c r="A5475">
        <v>4809</v>
      </c>
      <c r="B5475" s="2">
        <v>202</v>
      </c>
      <c r="C5475">
        <v>27</v>
      </c>
      <c r="D5475" s="17">
        <v>2009</v>
      </c>
      <c r="E5475" s="17">
        <v>7</v>
      </c>
      <c r="F5475" s="17">
        <v>2</v>
      </c>
      <c r="G5475" s="40">
        <f t="shared" si="674"/>
        <v>39996</v>
      </c>
      <c r="H5475">
        <f t="shared" si="675"/>
        <v>27</v>
      </c>
      <c r="I5475" s="29">
        <v>0.43541666666666662</v>
      </c>
      <c r="J5475" s="29">
        <v>0.43541666666666667</v>
      </c>
      <c r="N5475">
        <v>50</v>
      </c>
      <c r="O5475">
        <v>9</v>
      </c>
      <c r="P5475">
        <v>4</v>
      </c>
      <c r="Q5475">
        <v>1</v>
      </c>
      <c r="R5475">
        <v>36.4</v>
      </c>
      <c r="S5475">
        <v>0</v>
      </c>
      <c r="T5475">
        <v>4</v>
      </c>
      <c r="W5475" s="41" t="s">
        <v>118</v>
      </c>
      <c r="X5475">
        <v>1</v>
      </c>
      <c r="Y5475">
        <v>0</v>
      </c>
      <c r="Z5475">
        <v>1</v>
      </c>
      <c r="AA5475">
        <v>0</v>
      </c>
      <c r="AB5475">
        <v>0</v>
      </c>
      <c r="AC5475">
        <v>0</v>
      </c>
      <c r="AD5475">
        <v>0</v>
      </c>
      <c r="AE5475">
        <v>1</v>
      </c>
    </row>
    <row r="5476" spans="1:31" x14ac:dyDescent="0.15">
      <c r="A5476">
        <v>4813</v>
      </c>
      <c r="B5476" s="2">
        <v>202</v>
      </c>
      <c r="C5476">
        <v>27</v>
      </c>
      <c r="D5476" s="17">
        <v>2009</v>
      </c>
      <c r="E5476" s="17">
        <v>7</v>
      </c>
      <c r="F5476" s="17">
        <v>2</v>
      </c>
      <c r="G5476" s="40">
        <f t="shared" si="674"/>
        <v>39996</v>
      </c>
      <c r="H5476">
        <f t="shared" si="675"/>
        <v>27</v>
      </c>
      <c r="I5476" s="29">
        <v>0.50069444444444444</v>
      </c>
      <c r="J5476" s="29">
        <v>0.50069444444444444</v>
      </c>
      <c r="N5476">
        <v>50</v>
      </c>
      <c r="O5476">
        <v>9</v>
      </c>
      <c r="P5476">
        <v>4</v>
      </c>
      <c r="Q5476">
        <v>2</v>
      </c>
      <c r="W5476" s="41" t="s">
        <v>118</v>
      </c>
      <c r="X5476">
        <v>0</v>
      </c>
      <c r="Y5476">
        <v>1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</row>
    <row r="5477" spans="1:31" x14ac:dyDescent="0.15">
      <c r="A5477">
        <v>2538</v>
      </c>
      <c r="B5477">
        <v>93</v>
      </c>
      <c r="C5477">
        <v>27</v>
      </c>
      <c r="D5477" s="17">
        <v>2003</v>
      </c>
      <c r="E5477" s="17">
        <v>7</v>
      </c>
      <c r="F5477" s="17">
        <v>7</v>
      </c>
      <c r="G5477" s="40">
        <f t="shared" ref="G5477:G5494" si="676">DATE(D5477,E5477,F5477)</f>
        <v>37809</v>
      </c>
      <c r="H5477">
        <f t="shared" ref="H5477:H5494" si="677">INT((G5477-DATE(YEAR(G5477-WEEKDAY(G5477-1)+4),1,3)+WEEKDAY(DATE(YEAR(G5477-WEEKDAY(G5477-1)+4),1,3))+5)/7)</f>
        <v>28</v>
      </c>
      <c r="I5477" s="38">
        <v>0</v>
      </c>
      <c r="J5477" s="38">
        <v>0.41944444444444445</v>
      </c>
      <c r="K5477">
        <v>388</v>
      </c>
      <c r="L5477">
        <v>72</v>
      </c>
      <c r="O5477">
        <v>9</v>
      </c>
      <c r="P5477">
        <v>4</v>
      </c>
      <c r="Q5477">
        <v>1</v>
      </c>
      <c r="R5477">
        <v>37.5</v>
      </c>
      <c r="S5477">
        <v>1</v>
      </c>
      <c r="T5477">
        <v>2</v>
      </c>
      <c r="W5477" s="41" t="s">
        <v>50</v>
      </c>
      <c r="X5477">
        <v>0</v>
      </c>
      <c r="Y5477">
        <v>1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</row>
    <row r="5478" spans="1:31" x14ac:dyDescent="0.15">
      <c r="A5478">
        <v>2503</v>
      </c>
      <c r="B5478">
        <v>92</v>
      </c>
      <c r="C5478">
        <v>28</v>
      </c>
      <c r="D5478" s="17">
        <v>2003</v>
      </c>
      <c r="E5478" s="17">
        <v>7</v>
      </c>
      <c r="F5478" s="17">
        <v>9</v>
      </c>
      <c r="G5478" s="40">
        <f t="shared" si="676"/>
        <v>37811</v>
      </c>
      <c r="H5478">
        <f t="shared" si="677"/>
        <v>28</v>
      </c>
      <c r="I5478" s="38">
        <v>0</v>
      </c>
      <c r="J5478" s="38">
        <v>0.47569444444444442</v>
      </c>
      <c r="K5478">
        <v>4282</v>
      </c>
      <c r="N5478">
        <v>60</v>
      </c>
      <c r="O5478">
        <v>9</v>
      </c>
      <c r="P5478">
        <v>4</v>
      </c>
      <c r="Q5478">
        <v>2</v>
      </c>
      <c r="R5478">
        <v>36.6</v>
      </c>
      <c r="S5478">
        <v>0</v>
      </c>
      <c r="T5478">
        <v>2</v>
      </c>
      <c r="W5478" s="41" t="s">
        <v>118</v>
      </c>
      <c r="X5478">
        <v>1</v>
      </c>
      <c r="Y5478">
        <v>0</v>
      </c>
      <c r="Z5478">
        <v>1</v>
      </c>
      <c r="AA5478">
        <v>0</v>
      </c>
      <c r="AB5478">
        <v>0</v>
      </c>
      <c r="AC5478">
        <v>0</v>
      </c>
      <c r="AD5478">
        <v>0</v>
      </c>
      <c r="AE5478">
        <v>1</v>
      </c>
    </row>
    <row r="5479" spans="1:31" x14ac:dyDescent="0.15">
      <c r="A5479">
        <v>2551</v>
      </c>
      <c r="B5479">
        <v>93</v>
      </c>
      <c r="C5479">
        <v>28</v>
      </c>
      <c r="D5479" s="19">
        <v>2003</v>
      </c>
      <c r="E5479" s="19">
        <v>7</v>
      </c>
      <c r="F5479" s="19">
        <v>9</v>
      </c>
      <c r="G5479" s="40">
        <f t="shared" si="676"/>
        <v>37811</v>
      </c>
      <c r="H5479">
        <f t="shared" si="677"/>
        <v>28</v>
      </c>
      <c r="I5479" s="38">
        <v>0</v>
      </c>
      <c r="J5479" s="38">
        <v>0.37152777777777773</v>
      </c>
      <c r="K5479">
        <v>4273</v>
      </c>
      <c r="N5479">
        <v>50</v>
      </c>
      <c r="O5479">
        <v>9</v>
      </c>
      <c r="P5479">
        <v>4</v>
      </c>
      <c r="Q5479">
        <v>2</v>
      </c>
      <c r="T5479">
        <v>2</v>
      </c>
      <c r="W5479" s="41" t="s">
        <v>2936</v>
      </c>
      <c r="X5479">
        <v>1</v>
      </c>
    </row>
    <row r="5480" spans="1:31" x14ac:dyDescent="0.15">
      <c r="A5480">
        <v>2553</v>
      </c>
      <c r="B5480">
        <v>93</v>
      </c>
      <c r="C5480">
        <v>28</v>
      </c>
      <c r="D5480" s="17">
        <v>2003</v>
      </c>
      <c r="E5480" s="17">
        <v>7</v>
      </c>
      <c r="F5480" s="17">
        <v>9</v>
      </c>
      <c r="G5480" s="40">
        <f t="shared" si="676"/>
        <v>37811</v>
      </c>
      <c r="H5480">
        <f t="shared" si="677"/>
        <v>28</v>
      </c>
      <c r="I5480" s="38">
        <v>0</v>
      </c>
      <c r="J5480" s="38">
        <v>0.3756944444444445</v>
      </c>
      <c r="N5480">
        <v>58</v>
      </c>
      <c r="O5480">
        <v>9</v>
      </c>
      <c r="P5480">
        <v>4</v>
      </c>
      <c r="Q5480">
        <v>2</v>
      </c>
      <c r="T5480">
        <v>2</v>
      </c>
      <c r="W5480" s="41" t="s">
        <v>118</v>
      </c>
      <c r="X5480">
        <v>0</v>
      </c>
      <c r="Y5480">
        <v>1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</row>
    <row r="5481" spans="1:31" x14ac:dyDescent="0.15">
      <c r="A5481">
        <v>2550</v>
      </c>
      <c r="B5481">
        <v>93</v>
      </c>
      <c r="C5481">
        <v>28</v>
      </c>
      <c r="D5481" s="19">
        <v>2003</v>
      </c>
      <c r="E5481" s="19">
        <v>7</v>
      </c>
      <c r="F5481" s="19">
        <v>9</v>
      </c>
      <c r="G5481" s="40">
        <f t="shared" si="676"/>
        <v>37811</v>
      </c>
      <c r="H5481">
        <f t="shared" si="677"/>
        <v>28</v>
      </c>
      <c r="I5481" s="38">
        <v>8</v>
      </c>
      <c r="J5481" s="38">
        <v>8</v>
      </c>
      <c r="L5481">
        <v>56</v>
      </c>
      <c r="O5481">
        <v>9</v>
      </c>
      <c r="P5481">
        <v>4</v>
      </c>
      <c r="Q5481">
        <v>1</v>
      </c>
      <c r="T5481">
        <v>2</v>
      </c>
      <c r="W5481" s="41" t="s">
        <v>50</v>
      </c>
      <c r="X5481">
        <v>1</v>
      </c>
      <c r="Y5481">
        <v>0</v>
      </c>
      <c r="Z5481">
        <v>1</v>
      </c>
      <c r="AA5481">
        <v>0</v>
      </c>
      <c r="AB5481">
        <v>0</v>
      </c>
      <c r="AC5481">
        <v>0</v>
      </c>
      <c r="AD5481">
        <v>0</v>
      </c>
      <c r="AE5481">
        <v>1</v>
      </c>
    </row>
    <row r="5482" spans="1:31" x14ac:dyDescent="0.15">
      <c r="A5482">
        <v>2557</v>
      </c>
      <c r="B5482">
        <v>93</v>
      </c>
      <c r="C5482">
        <v>28</v>
      </c>
      <c r="D5482" s="17">
        <v>2003</v>
      </c>
      <c r="E5482" s="17">
        <v>7</v>
      </c>
      <c r="F5482" s="17">
        <v>9</v>
      </c>
      <c r="G5482" s="40">
        <f t="shared" si="676"/>
        <v>37811</v>
      </c>
      <c r="H5482">
        <f t="shared" si="677"/>
        <v>28</v>
      </c>
      <c r="I5482" s="38">
        <v>0</v>
      </c>
      <c r="J5482" s="38">
        <v>0.45902777777777781</v>
      </c>
      <c r="K5482">
        <v>4278</v>
      </c>
      <c r="N5482">
        <v>60</v>
      </c>
      <c r="O5482">
        <v>9</v>
      </c>
      <c r="P5482">
        <v>4</v>
      </c>
      <c r="Q5482">
        <v>2</v>
      </c>
      <c r="R5482">
        <v>36.700000000000003</v>
      </c>
      <c r="S5482">
        <v>0</v>
      </c>
      <c r="T5482">
        <v>2</v>
      </c>
      <c r="W5482" s="41" t="s">
        <v>50</v>
      </c>
      <c r="X5482">
        <v>2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0</v>
      </c>
      <c r="AE5482">
        <v>1</v>
      </c>
    </row>
    <row r="5483" spans="1:31" x14ac:dyDescent="0.15">
      <c r="A5483">
        <v>2513</v>
      </c>
      <c r="B5483">
        <v>92</v>
      </c>
      <c r="C5483">
        <v>28</v>
      </c>
      <c r="D5483" s="19">
        <v>2003</v>
      </c>
      <c r="E5483" s="19">
        <v>7</v>
      </c>
      <c r="F5483" s="19">
        <v>10</v>
      </c>
      <c r="G5483" s="40">
        <f t="shared" si="676"/>
        <v>37812</v>
      </c>
      <c r="H5483">
        <f t="shared" si="677"/>
        <v>28</v>
      </c>
      <c r="I5483" s="38">
        <v>0</v>
      </c>
      <c r="J5483" s="38">
        <v>0.41875000000000001</v>
      </c>
      <c r="K5483">
        <v>4287</v>
      </c>
      <c r="N5483">
        <v>50</v>
      </c>
      <c r="O5483">
        <v>9</v>
      </c>
      <c r="P5483">
        <v>4</v>
      </c>
      <c r="Q5483">
        <v>2</v>
      </c>
      <c r="R5483">
        <v>37.5</v>
      </c>
      <c r="S5483">
        <v>1</v>
      </c>
      <c r="T5483">
        <v>2</v>
      </c>
      <c r="W5483" s="41" t="s">
        <v>118</v>
      </c>
      <c r="X5483">
        <v>3</v>
      </c>
      <c r="Y5483">
        <v>0</v>
      </c>
      <c r="Z5483">
        <v>0</v>
      </c>
      <c r="AA5483">
        <v>0</v>
      </c>
      <c r="AB5483">
        <v>1</v>
      </c>
      <c r="AC5483">
        <v>0</v>
      </c>
      <c r="AD5483">
        <v>0</v>
      </c>
      <c r="AE5483">
        <v>1</v>
      </c>
    </row>
    <row r="5484" spans="1:31" x14ac:dyDescent="0.15">
      <c r="A5484">
        <v>2524</v>
      </c>
      <c r="B5484">
        <v>92</v>
      </c>
      <c r="C5484">
        <v>28</v>
      </c>
      <c r="D5484" s="17">
        <v>2003</v>
      </c>
      <c r="E5484" s="17">
        <v>7</v>
      </c>
      <c r="F5484" s="17">
        <v>11</v>
      </c>
      <c r="G5484" s="40">
        <f t="shared" si="676"/>
        <v>37813</v>
      </c>
      <c r="H5484">
        <f t="shared" si="677"/>
        <v>28</v>
      </c>
      <c r="I5484" s="38">
        <v>0</v>
      </c>
      <c r="J5484" s="38">
        <v>0.41875000000000001</v>
      </c>
      <c r="K5484">
        <v>4290</v>
      </c>
      <c r="L5484">
        <v>60</v>
      </c>
      <c r="O5484">
        <v>9</v>
      </c>
      <c r="P5484">
        <v>4</v>
      </c>
      <c r="Q5484">
        <v>2</v>
      </c>
      <c r="T5484">
        <v>2</v>
      </c>
      <c r="W5484" s="41" t="s">
        <v>278</v>
      </c>
      <c r="X5484">
        <v>0</v>
      </c>
      <c r="Y5484">
        <v>1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</row>
    <row r="5485" spans="1:31" x14ac:dyDescent="0.15">
      <c r="A5485">
        <v>1472</v>
      </c>
      <c r="B5485">
        <v>53</v>
      </c>
      <c r="C5485">
        <v>27</v>
      </c>
      <c r="D5485" s="19">
        <v>2004</v>
      </c>
      <c r="E5485" s="19">
        <v>7</v>
      </c>
      <c r="F5485" s="19">
        <v>5</v>
      </c>
      <c r="G5485" s="40">
        <f t="shared" si="676"/>
        <v>38173</v>
      </c>
      <c r="H5485">
        <f t="shared" si="677"/>
        <v>28</v>
      </c>
      <c r="I5485" s="38">
        <v>0</v>
      </c>
      <c r="J5485" s="38">
        <v>0.33611111111111108</v>
      </c>
      <c r="K5485">
        <v>6299</v>
      </c>
      <c r="L5485">
        <v>55</v>
      </c>
      <c r="O5485">
        <v>9</v>
      </c>
      <c r="P5485">
        <v>4</v>
      </c>
      <c r="Q5485">
        <v>1</v>
      </c>
      <c r="T5485" s="2">
        <v>2</v>
      </c>
      <c r="U5485" s="2"/>
      <c r="W5485" s="41" t="s">
        <v>118</v>
      </c>
      <c r="X5485">
        <v>0</v>
      </c>
      <c r="Y5485">
        <v>1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</row>
    <row r="5486" spans="1:31" x14ac:dyDescent="0.15">
      <c r="A5486">
        <v>1480</v>
      </c>
      <c r="B5486">
        <v>53</v>
      </c>
      <c r="C5486">
        <v>27</v>
      </c>
      <c r="D5486" s="17">
        <v>2004</v>
      </c>
      <c r="E5486" s="17">
        <v>7</v>
      </c>
      <c r="F5486" s="17">
        <v>6</v>
      </c>
      <c r="G5486" s="40">
        <f t="shared" si="676"/>
        <v>38174</v>
      </c>
      <c r="H5486">
        <f t="shared" si="677"/>
        <v>28</v>
      </c>
      <c r="I5486" s="38">
        <v>9</v>
      </c>
      <c r="J5486" s="38">
        <v>9</v>
      </c>
      <c r="K5486">
        <v>5490</v>
      </c>
      <c r="L5486">
        <v>61</v>
      </c>
      <c r="O5486">
        <v>9</v>
      </c>
      <c r="P5486">
        <v>4</v>
      </c>
      <c r="Q5486">
        <v>2</v>
      </c>
      <c r="W5486" s="41" t="s">
        <v>278</v>
      </c>
      <c r="X5486">
        <v>0</v>
      </c>
      <c r="Y5486">
        <v>1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</row>
    <row r="5487" spans="1:31" x14ac:dyDescent="0.15">
      <c r="A5487">
        <v>1479</v>
      </c>
      <c r="B5487">
        <v>53</v>
      </c>
      <c r="C5487">
        <v>27</v>
      </c>
      <c r="D5487" s="19">
        <v>2004</v>
      </c>
      <c r="E5487" s="19">
        <v>7</v>
      </c>
      <c r="F5487" s="19">
        <v>6</v>
      </c>
      <c r="G5487" s="40">
        <f t="shared" si="676"/>
        <v>38174</v>
      </c>
      <c r="H5487">
        <f t="shared" si="677"/>
        <v>28</v>
      </c>
      <c r="I5487" s="38">
        <v>0</v>
      </c>
      <c r="J5487" s="38">
        <v>0.33611111111111108</v>
      </c>
      <c r="K5487">
        <v>878</v>
      </c>
      <c r="L5487">
        <v>74</v>
      </c>
      <c r="O5487">
        <v>9</v>
      </c>
      <c r="P5487">
        <v>4</v>
      </c>
      <c r="Q5487">
        <v>1</v>
      </c>
      <c r="W5487" s="41" t="s">
        <v>118</v>
      </c>
      <c r="X5487">
        <v>1</v>
      </c>
      <c r="Y5487">
        <v>0</v>
      </c>
      <c r="Z5487">
        <v>1</v>
      </c>
      <c r="AA5487">
        <v>0</v>
      </c>
      <c r="AB5487">
        <v>0</v>
      </c>
      <c r="AC5487">
        <v>0</v>
      </c>
      <c r="AD5487">
        <v>0</v>
      </c>
      <c r="AE5487">
        <v>1</v>
      </c>
    </row>
    <row r="5488" spans="1:31" x14ac:dyDescent="0.15">
      <c r="A5488">
        <v>4036</v>
      </c>
      <c r="B5488">
        <v>175</v>
      </c>
      <c r="C5488">
        <v>28</v>
      </c>
      <c r="D5488" s="17">
        <v>2008</v>
      </c>
      <c r="E5488" s="17">
        <v>7</v>
      </c>
      <c r="F5488" s="17">
        <v>9</v>
      </c>
      <c r="G5488" s="40">
        <f t="shared" si="676"/>
        <v>39638</v>
      </c>
      <c r="H5488">
        <f t="shared" si="677"/>
        <v>28</v>
      </c>
      <c r="I5488" s="29">
        <v>0.36736111111111108</v>
      </c>
      <c r="J5488" s="29">
        <v>0.36736111111111108</v>
      </c>
      <c r="K5488">
        <v>7490</v>
      </c>
      <c r="N5488">
        <v>50</v>
      </c>
      <c r="O5488">
        <v>9</v>
      </c>
      <c r="P5488">
        <v>4</v>
      </c>
      <c r="Q5488">
        <v>2</v>
      </c>
      <c r="T5488">
        <v>3</v>
      </c>
      <c r="W5488" s="41" t="s">
        <v>118</v>
      </c>
      <c r="X5488">
        <v>0</v>
      </c>
      <c r="Y5488">
        <v>1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</row>
    <row r="5489" spans="1:31" x14ac:dyDescent="0.15">
      <c r="A5489">
        <v>4039</v>
      </c>
      <c r="B5489">
        <v>175</v>
      </c>
      <c r="C5489">
        <v>28</v>
      </c>
      <c r="D5489" s="17">
        <v>2008</v>
      </c>
      <c r="E5489" s="17">
        <v>7</v>
      </c>
      <c r="F5489" s="17">
        <v>9</v>
      </c>
      <c r="G5489" s="40">
        <f t="shared" si="676"/>
        <v>39638</v>
      </c>
      <c r="H5489">
        <f t="shared" si="677"/>
        <v>28</v>
      </c>
      <c r="I5489" s="29">
        <v>0.40486111111111112</v>
      </c>
      <c r="J5489" s="29">
        <v>0.40486111111111112</v>
      </c>
      <c r="K5489">
        <v>7696</v>
      </c>
      <c r="N5489">
        <v>50</v>
      </c>
      <c r="O5489">
        <v>9</v>
      </c>
      <c r="P5489">
        <v>4</v>
      </c>
      <c r="Q5489">
        <v>1</v>
      </c>
      <c r="T5489">
        <v>3</v>
      </c>
      <c r="W5489" s="41" t="s">
        <v>50</v>
      </c>
      <c r="X5489">
        <v>0</v>
      </c>
      <c r="Y5489">
        <v>1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</row>
    <row r="5490" spans="1:31" x14ac:dyDescent="0.15">
      <c r="A5490">
        <v>4041</v>
      </c>
      <c r="B5490">
        <v>175</v>
      </c>
      <c r="C5490">
        <v>28</v>
      </c>
      <c r="D5490" s="19">
        <v>2008</v>
      </c>
      <c r="E5490" s="19">
        <v>7</v>
      </c>
      <c r="F5490" s="19">
        <v>9</v>
      </c>
      <c r="G5490" s="40">
        <f t="shared" si="676"/>
        <v>39638</v>
      </c>
      <c r="H5490">
        <f t="shared" si="677"/>
        <v>28</v>
      </c>
      <c r="I5490" s="29">
        <v>0.4236111111111111</v>
      </c>
      <c r="J5490" s="29">
        <v>0.4236111111111111</v>
      </c>
      <c r="K5490">
        <v>7189</v>
      </c>
      <c r="N5490">
        <v>50</v>
      </c>
      <c r="O5490">
        <v>9</v>
      </c>
      <c r="P5490">
        <v>4</v>
      </c>
      <c r="Q5490">
        <v>1</v>
      </c>
      <c r="T5490">
        <v>3</v>
      </c>
      <c r="W5490" s="41" t="s">
        <v>50</v>
      </c>
      <c r="X5490">
        <v>3</v>
      </c>
      <c r="Y5490">
        <v>0</v>
      </c>
      <c r="Z5490">
        <v>0</v>
      </c>
      <c r="AA5490">
        <v>0</v>
      </c>
      <c r="AB5490">
        <v>1</v>
      </c>
      <c r="AC5490">
        <v>0</v>
      </c>
      <c r="AD5490">
        <v>0</v>
      </c>
      <c r="AE5490">
        <v>1</v>
      </c>
    </row>
    <row r="5491" spans="1:31" x14ac:dyDescent="0.15">
      <c r="A5491">
        <v>4040</v>
      </c>
      <c r="B5491">
        <v>175</v>
      </c>
      <c r="C5491">
        <v>28</v>
      </c>
      <c r="D5491" s="17">
        <v>2008</v>
      </c>
      <c r="E5491" s="17">
        <v>7</v>
      </c>
      <c r="F5491" s="17">
        <v>9</v>
      </c>
      <c r="G5491" s="40">
        <f t="shared" si="676"/>
        <v>39638</v>
      </c>
      <c r="H5491">
        <f t="shared" si="677"/>
        <v>28</v>
      </c>
      <c r="I5491" s="29">
        <v>0.41250000000000003</v>
      </c>
      <c r="J5491" s="29">
        <v>0.41249999999999998</v>
      </c>
      <c r="K5491">
        <v>7830</v>
      </c>
      <c r="N5491">
        <v>60</v>
      </c>
      <c r="O5491">
        <v>9</v>
      </c>
      <c r="P5491">
        <v>4</v>
      </c>
      <c r="Q5491">
        <v>2</v>
      </c>
      <c r="T5491">
        <v>3</v>
      </c>
      <c r="W5491" s="41" t="s">
        <v>118</v>
      </c>
      <c r="X5491">
        <v>0</v>
      </c>
      <c r="Y5491">
        <v>1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</row>
    <row r="5492" spans="1:31" x14ac:dyDescent="0.15">
      <c r="A5492">
        <v>4048</v>
      </c>
      <c r="B5492">
        <v>176</v>
      </c>
      <c r="C5492">
        <v>28</v>
      </c>
      <c r="D5492" s="19">
        <v>2008</v>
      </c>
      <c r="E5492" s="19">
        <v>7</v>
      </c>
      <c r="F5492" s="19">
        <v>10</v>
      </c>
      <c r="G5492" s="40">
        <f t="shared" si="676"/>
        <v>39639</v>
      </c>
      <c r="H5492">
        <f t="shared" si="677"/>
        <v>28</v>
      </c>
      <c r="I5492" s="29">
        <v>0.36180555555555555</v>
      </c>
      <c r="J5492" s="29">
        <v>0.36180555555555555</v>
      </c>
      <c r="N5492">
        <v>50</v>
      </c>
      <c r="O5492">
        <v>9</v>
      </c>
      <c r="P5492">
        <v>4</v>
      </c>
      <c r="Q5492">
        <v>2</v>
      </c>
      <c r="T5492">
        <v>3</v>
      </c>
      <c r="W5492" s="41" t="s">
        <v>269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</row>
    <row r="5493" spans="1:31" x14ac:dyDescent="0.15">
      <c r="A5493">
        <v>4763</v>
      </c>
      <c r="B5493">
        <v>201</v>
      </c>
      <c r="C5493">
        <v>27</v>
      </c>
      <c r="D5493" s="17">
        <v>2009</v>
      </c>
      <c r="E5493" s="17">
        <v>7</v>
      </c>
      <c r="F5493" s="17">
        <v>6</v>
      </c>
      <c r="G5493" s="40">
        <f t="shared" si="676"/>
        <v>40000</v>
      </c>
      <c r="H5493">
        <f t="shared" si="677"/>
        <v>28</v>
      </c>
      <c r="I5493" s="29">
        <v>0.4381944444444445</v>
      </c>
      <c r="J5493" s="29">
        <v>0.43819444444444444</v>
      </c>
      <c r="N5493">
        <v>50</v>
      </c>
      <c r="O5493">
        <v>9</v>
      </c>
      <c r="P5493">
        <v>4</v>
      </c>
      <c r="Q5493">
        <v>1</v>
      </c>
      <c r="W5493" s="41" t="s">
        <v>118</v>
      </c>
      <c r="X5493">
        <v>0</v>
      </c>
      <c r="Y5493">
        <v>1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</row>
    <row r="5494" spans="1:31" x14ac:dyDescent="0.15">
      <c r="A5494">
        <v>4791</v>
      </c>
      <c r="B5494">
        <v>201</v>
      </c>
      <c r="C5494">
        <v>28</v>
      </c>
      <c r="D5494" s="17">
        <v>2009</v>
      </c>
      <c r="E5494" s="17">
        <v>7</v>
      </c>
      <c r="F5494" s="17">
        <v>9</v>
      </c>
      <c r="G5494" s="40">
        <f t="shared" si="676"/>
        <v>40003</v>
      </c>
      <c r="H5494">
        <f t="shared" si="677"/>
        <v>28</v>
      </c>
      <c r="I5494" s="27"/>
      <c r="J5494" s="27"/>
      <c r="N5494">
        <v>50</v>
      </c>
      <c r="O5494">
        <v>9</v>
      </c>
      <c r="P5494">
        <v>4</v>
      </c>
      <c r="Q5494">
        <v>2</v>
      </c>
      <c r="T5494">
        <v>4</v>
      </c>
      <c r="W5494" s="41" t="s">
        <v>302</v>
      </c>
      <c r="X5494">
        <v>1</v>
      </c>
      <c r="Y5494">
        <v>0</v>
      </c>
      <c r="Z5494">
        <v>1</v>
      </c>
      <c r="AA5494">
        <v>0</v>
      </c>
      <c r="AB5494">
        <v>0</v>
      </c>
      <c r="AC5494">
        <v>0</v>
      </c>
      <c r="AD5494">
        <v>0</v>
      </c>
      <c r="AE5494">
        <v>1</v>
      </c>
    </row>
    <row r="5495" spans="1:31" x14ac:dyDescent="0.15">
      <c r="A5495">
        <v>2496</v>
      </c>
      <c r="B5495">
        <v>91</v>
      </c>
      <c r="C5495">
        <v>29</v>
      </c>
      <c r="D5495" s="17">
        <v>2003</v>
      </c>
      <c r="E5495" s="17">
        <v>7</v>
      </c>
      <c r="F5495" s="17">
        <v>17</v>
      </c>
      <c r="G5495" s="40">
        <f>DATE(D5495,E5495,F5495)</f>
        <v>37819</v>
      </c>
      <c r="H5495">
        <f>INT((G5495-DATE(YEAR(G5495-WEEKDAY(G5495-1)+4),1,3)+WEEKDAY(DATE(YEAR(G5495-WEEKDAY(G5495-1)+4),1,3))+5)/7)</f>
        <v>29</v>
      </c>
      <c r="I5495" s="38">
        <v>0</v>
      </c>
      <c r="J5495" s="38">
        <v>0.37013888888888885</v>
      </c>
      <c r="K5495">
        <v>304</v>
      </c>
      <c r="L5495">
        <v>68</v>
      </c>
      <c r="O5495">
        <v>9</v>
      </c>
      <c r="P5495">
        <v>4</v>
      </c>
      <c r="Q5495">
        <v>1</v>
      </c>
      <c r="R5495">
        <v>37.200000000000003</v>
      </c>
      <c r="S5495">
        <v>0</v>
      </c>
      <c r="T5495">
        <v>2</v>
      </c>
      <c r="W5495" s="41" t="s">
        <v>50</v>
      </c>
      <c r="X5495">
        <v>3</v>
      </c>
      <c r="Y5495">
        <v>0</v>
      </c>
      <c r="Z5495">
        <v>0</v>
      </c>
      <c r="AA5495">
        <v>0</v>
      </c>
      <c r="AB5495">
        <v>1</v>
      </c>
      <c r="AC5495">
        <v>0</v>
      </c>
      <c r="AD5495">
        <v>0</v>
      </c>
      <c r="AE5495">
        <v>1</v>
      </c>
    </row>
    <row r="5496" spans="1:31" x14ac:dyDescent="0.15">
      <c r="A5496">
        <v>2495</v>
      </c>
      <c r="B5496">
        <v>91</v>
      </c>
      <c r="C5496">
        <v>29</v>
      </c>
      <c r="D5496" s="17">
        <v>2003</v>
      </c>
      <c r="E5496" s="17">
        <v>7</v>
      </c>
      <c r="F5496" s="17">
        <v>17</v>
      </c>
      <c r="G5496" s="40">
        <f>DATE(D5496,E5496,F5496)</f>
        <v>37819</v>
      </c>
      <c r="H5496">
        <f>INT((G5496-DATE(YEAR(G5496-WEEKDAY(G5496-1)+4),1,3)+WEEKDAY(DATE(YEAR(G5496-WEEKDAY(G5496-1)+4),1,3))+5)/7)</f>
        <v>29</v>
      </c>
      <c r="I5496" s="38">
        <v>0</v>
      </c>
      <c r="J5496" s="38">
        <v>0.3666666666666667</v>
      </c>
      <c r="K5496">
        <v>4299</v>
      </c>
      <c r="N5496">
        <v>50</v>
      </c>
      <c r="O5496">
        <v>9</v>
      </c>
      <c r="P5496">
        <v>4</v>
      </c>
      <c r="Q5496">
        <v>2</v>
      </c>
      <c r="R5496">
        <v>35.6</v>
      </c>
      <c r="S5496">
        <v>0</v>
      </c>
      <c r="T5496">
        <v>2</v>
      </c>
      <c r="W5496" s="41" t="s">
        <v>118</v>
      </c>
      <c r="X5496">
        <v>1</v>
      </c>
      <c r="Y5496">
        <v>0</v>
      </c>
      <c r="Z5496">
        <v>1</v>
      </c>
      <c r="AA5496">
        <v>0</v>
      </c>
      <c r="AB5496">
        <v>0</v>
      </c>
      <c r="AC5496">
        <v>0</v>
      </c>
      <c r="AD5496">
        <v>0</v>
      </c>
      <c r="AE5496">
        <v>1</v>
      </c>
    </row>
    <row r="5497" spans="1:31" x14ac:dyDescent="0.15">
      <c r="A5497">
        <v>4076</v>
      </c>
      <c r="B5497">
        <v>176</v>
      </c>
      <c r="C5497">
        <v>29</v>
      </c>
      <c r="D5497" s="19">
        <v>2008</v>
      </c>
      <c r="E5497" s="19">
        <v>7</v>
      </c>
      <c r="F5497" s="19">
        <v>17</v>
      </c>
      <c r="G5497" s="40">
        <f>DATE(D5497,E5497,F5497)</f>
        <v>39646</v>
      </c>
      <c r="H5497">
        <f>INT((G5497-DATE(YEAR(G5497-WEEKDAY(G5497-1)+4),1,3)+WEEKDAY(DATE(YEAR(G5497-WEEKDAY(G5497-1)+4),1,3))+5)/7)</f>
        <v>29</v>
      </c>
      <c r="I5497" s="29"/>
      <c r="J5497" s="29"/>
      <c r="K5497">
        <v>8183</v>
      </c>
      <c r="N5497">
        <v>50</v>
      </c>
      <c r="O5497">
        <v>9</v>
      </c>
      <c r="P5497">
        <v>4</v>
      </c>
      <c r="Q5497">
        <v>1</v>
      </c>
      <c r="T5497" s="2">
        <v>3</v>
      </c>
      <c r="U5497" s="2"/>
      <c r="W5497" s="41" t="s">
        <v>50</v>
      </c>
      <c r="X5497">
        <v>3</v>
      </c>
      <c r="Y5497">
        <v>0</v>
      </c>
      <c r="Z5497">
        <v>0</v>
      </c>
      <c r="AA5497">
        <v>0</v>
      </c>
      <c r="AB5497">
        <v>1</v>
      </c>
      <c r="AC5497">
        <v>0</v>
      </c>
      <c r="AD5497">
        <v>0</v>
      </c>
      <c r="AE5497">
        <v>1</v>
      </c>
    </row>
    <row r="5498" spans="1:31" x14ac:dyDescent="0.15">
      <c r="A5498">
        <v>4750</v>
      </c>
      <c r="B5498">
        <v>200</v>
      </c>
      <c r="C5498">
        <v>28</v>
      </c>
      <c r="D5498" s="17">
        <v>2009</v>
      </c>
      <c r="E5498" s="17">
        <v>7</v>
      </c>
      <c r="F5498" s="17">
        <v>14</v>
      </c>
      <c r="G5498" s="40">
        <f>DATE(D5498,E5498,F5498)</f>
        <v>40008</v>
      </c>
      <c r="H5498">
        <f>INT((G5498-DATE(YEAR(G5498-WEEKDAY(G5498-1)+4),1,3)+WEEKDAY(DATE(YEAR(G5498-WEEKDAY(G5498-1)+4),1,3))+5)/7)</f>
        <v>29</v>
      </c>
      <c r="I5498" s="29">
        <v>0.37083333333333335</v>
      </c>
      <c r="J5498" s="29">
        <v>0.37083333333333329</v>
      </c>
      <c r="N5498">
        <v>50</v>
      </c>
      <c r="O5498">
        <v>9</v>
      </c>
      <c r="P5498">
        <v>4</v>
      </c>
      <c r="Q5498">
        <v>1</v>
      </c>
      <c r="R5498">
        <v>37.4</v>
      </c>
      <c r="S5498">
        <v>0</v>
      </c>
      <c r="T5498">
        <v>5</v>
      </c>
      <c r="W5498" s="41" t="s">
        <v>50</v>
      </c>
      <c r="X5498">
        <v>4</v>
      </c>
      <c r="Y5498">
        <v>0</v>
      </c>
      <c r="Z5498">
        <v>0</v>
      </c>
      <c r="AA5498">
        <v>0</v>
      </c>
      <c r="AB5498">
        <v>0</v>
      </c>
      <c r="AC5498">
        <v>1</v>
      </c>
      <c r="AD5498">
        <v>0</v>
      </c>
      <c r="AE5498">
        <v>1</v>
      </c>
    </row>
    <row r="5499" spans="1:31" x14ac:dyDescent="0.15">
      <c r="A5499">
        <v>2454</v>
      </c>
      <c r="B5499">
        <v>90</v>
      </c>
      <c r="C5499">
        <v>29</v>
      </c>
      <c r="D5499" s="17">
        <v>2003</v>
      </c>
      <c r="E5499" s="17">
        <v>7</v>
      </c>
      <c r="F5499" s="17">
        <v>21</v>
      </c>
      <c r="G5499" s="40">
        <f t="shared" ref="G5499:G5513" si="678">DATE(D5499,E5499,F5499)</f>
        <v>37823</v>
      </c>
      <c r="H5499">
        <f t="shared" ref="H5499:H5513" si="679">INT((G5499-DATE(YEAR(G5499-WEEKDAY(G5499-1)+4),1,3)+WEEKDAY(DATE(YEAR(G5499-WEEKDAY(G5499-1)+4),1,3))+5)/7)</f>
        <v>30</v>
      </c>
      <c r="I5499" s="38">
        <v>0</v>
      </c>
      <c r="J5499" s="38">
        <v>0.34097222222222223</v>
      </c>
      <c r="K5499">
        <v>379</v>
      </c>
      <c r="L5499">
        <v>80</v>
      </c>
      <c r="O5499">
        <v>9</v>
      </c>
      <c r="P5499">
        <v>4</v>
      </c>
      <c r="Q5499">
        <v>2</v>
      </c>
      <c r="T5499">
        <v>2</v>
      </c>
      <c r="W5499" s="41" t="s">
        <v>118</v>
      </c>
      <c r="X5499">
        <v>0</v>
      </c>
      <c r="Y5499">
        <v>1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</row>
    <row r="5500" spans="1:31" x14ac:dyDescent="0.15">
      <c r="A5500">
        <v>2405</v>
      </c>
      <c r="B5500">
        <v>89</v>
      </c>
      <c r="C5500">
        <v>30</v>
      </c>
      <c r="D5500" s="19">
        <v>2003</v>
      </c>
      <c r="E5500" s="19">
        <v>7</v>
      </c>
      <c r="F5500" s="19">
        <v>22</v>
      </c>
      <c r="G5500" s="40">
        <f t="shared" si="678"/>
        <v>37824</v>
      </c>
      <c r="H5500">
        <f t="shared" si="679"/>
        <v>30</v>
      </c>
      <c r="I5500" s="38">
        <v>9</v>
      </c>
      <c r="J5500" s="38">
        <v>9</v>
      </c>
      <c r="K5500">
        <v>4307</v>
      </c>
      <c r="N5500">
        <v>60</v>
      </c>
      <c r="O5500">
        <v>9</v>
      </c>
      <c r="P5500">
        <v>4</v>
      </c>
      <c r="Q5500">
        <v>2</v>
      </c>
      <c r="T5500">
        <v>2</v>
      </c>
      <c r="W5500" s="41" t="s">
        <v>118</v>
      </c>
      <c r="X5500">
        <v>4</v>
      </c>
      <c r="Y5500">
        <v>0</v>
      </c>
      <c r="Z5500">
        <v>0</v>
      </c>
      <c r="AA5500">
        <v>0</v>
      </c>
      <c r="AB5500">
        <v>0</v>
      </c>
      <c r="AC5500">
        <v>1</v>
      </c>
      <c r="AD5500">
        <v>0</v>
      </c>
      <c r="AE5500">
        <v>1</v>
      </c>
    </row>
    <row r="5501" spans="1:31" x14ac:dyDescent="0.15">
      <c r="A5501">
        <v>2406</v>
      </c>
      <c r="B5501">
        <v>89</v>
      </c>
      <c r="C5501">
        <v>30</v>
      </c>
      <c r="D5501" s="17">
        <v>2003</v>
      </c>
      <c r="E5501" s="17">
        <v>7</v>
      </c>
      <c r="F5501" s="17">
        <v>22</v>
      </c>
      <c r="G5501" s="40">
        <f t="shared" si="678"/>
        <v>37824</v>
      </c>
      <c r="H5501">
        <f t="shared" si="679"/>
        <v>30</v>
      </c>
      <c r="I5501" s="38">
        <v>0</v>
      </c>
      <c r="J5501" s="38">
        <v>0.37847222222222227</v>
      </c>
      <c r="K5501">
        <v>4308</v>
      </c>
      <c r="N5501">
        <v>60</v>
      </c>
      <c r="O5501">
        <v>9</v>
      </c>
      <c r="P5501">
        <v>4</v>
      </c>
      <c r="Q5501">
        <v>2</v>
      </c>
      <c r="T5501">
        <v>2</v>
      </c>
      <c r="W5501" s="41" t="s">
        <v>118</v>
      </c>
      <c r="X5501">
        <v>0</v>
      </c>
      <c r="Y5501">
        <v>1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</row>
    <row r="5502" spans="1:31" x14ac:dyDescent="0.15">
      <c r="A5502">
        <v>2420</v>
      </c>
      <c r="B5502">
        <v>89</v>
      </c>
      <c r="C5502">
        <v>30</v>
      </c>
      <c r="D5502" s="19">
        <v>2003</v>
      </c>
      <c r="E5502" s="19">
        <v>7</v>
      </c>
      <c r="F5502" s="19">
        <v>23</v>
      </c>
      <c r="G5502" s="40">
        <f t="shared" si="678"/>
        <v>37825</v>
      </c>
      <c r="H5502">
        <f t="shared" si="679"/>
        <v>30</v>
      </c>
      <c r="I5502" s="38">
        <v>0</v>
      </c>
      <c r="J5502" s="38">
        <v>0.40763888888888888</v>
      </c>
      <c r="K5502">
        <v>3563</v>
      </c>
      <c r="L5502">
        <v>56</v>
      </c>
      <c r="O5502">
        <v>9</v>
      </c>
      <c r="P5502">
        <v>4</v>
      </c>
      <c r="Q5502">
        <v>1</v>
      </c>
      <c r="T5502">
        <v>21</v>
      </c>
      <c r="W5502" s="41" t="s">
        <v>49</v>
      </c>
      <c r="X5502">
        <v>0</v>
      </c>
      <c r="Y5502">
        <v>1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</row>
    <row r="5503" spans="1:31" x14ac:dyDescent="0.15">
      <c r="A5503">
        <v>2421</v>
      </c>
      <c r="B5503">
        <v>89</v>
      </c>
      <c r="C5503">
        <v>30</v>
      </c>
      <c r="D5503" s="17">
        <v>2003</v>
      </c>
      <c r="E5503" s="17">
        <v>7</v>
      </c>
      <c r="F5503" s="17">
        <v>23</v>
      </c>
      <c r="G5503" s="40">
        <f t="shared" si="678"/>
        <v>37825</v>
      </c>
      <c r="H5503">
        <f t="shared" si="679"/>
        <v>30</v>
      </c>
      <c r="I5503" s="38">
        <v>0</v>
      </c>
      <c r="J5503" s="38">
        <v>0.41805555555555557</v>
      </c>
      <c r="K5503">
        <v>194</v>
      </c>
      <c r="L5503">
        <v>70</v>
      </c>
      <c r="O5503">
        <v>9</v>
      </c>
      <c r="P5503">
        <v>4</v>
      </c>
      <c r="Q5503">
        <v>2</v>
      </c>
      <c r="W5503" s="41" t="s">
        <v>35</v>
      </c>
      <c r="X5503">
        <v>0</v>
      </c>
      <c r="Y5503">
        <v>1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</row>
    <row r="5504" spans="1:31" x14ac:dyDescent="0.15">
      <c r="A5504">
        <v>2376</v>
      </c>
      <c r="B5504">
        <v>88</v>
      </c>
      <c r="C5504">
        <v>30</v>
      </c>
      <c r="D5504" s="17">
        <v>2003</v>
      </c>
      <c r="E5504" s="17">
        <v>7</v>
      </c>
      <c r="F5504" s="17">
        <v>24</v>
      </c>
      <c r="G5504" s="40">
        <f t="shared" si="678"/>
        <v>37826</v>
      </c>
      <c r="H5504">
        <f t="shared" si="679"/>
        <v>30</v>
      </c>
      <c r="I5504" s="38">
        <v>0</v>
      </c>
      <c r="J5504" s="38">
        <v>0.4604166666666667</v>
      </c>
      <c r="K5504">
        <v>464</v>
      </c>
      <c r="L5504">
        <v>67</v>
      </c>
      <c r="O5504">
        <v>9</v>
      </c>
      <c r="P5504">
        <v>4</v>
      </c>
      <c r="Q5504">
        <v>1</v>
      </c>
      <c r="R5504">
        <v>36.6</v>
      </c>
      <c r="S5504">
        <v>0</v>
      </c>
      <c r="T5504">
        <v>2</v>
      </c>
      <c r="W5504" s="41" t="s">
        <v>278</v>
      </c>
      <c r="X5504">
        <v>4</v>
      </c>
      <c r="Y5504">
        <v>0</v>
      </c>
      <c r="Z5504">
        <v>0</v>
      </c>
      <c r="AA5504">
        <v>0</v>
      </c>
      <c r="AB5504">
        <v>0</v>
      </c>
      <c r="AC5504">
        <v>1</v>
      </c>
      <c r="AD5504">
        <v>0</v>
      </c>
      <c r="AE5504">
        <v>1</v>
      </c>
    </row>
    <row r="5505" spans="1:39" x14ac:dyDescent="0.15">
      <c r="A5505">
        <v>2430</v>
      </c>
      <c r="B5505">
        <v>89</v>
      </c>
      <c r="C5505">
        <v>30</v>
      </c>
      <c r="D5505" s="17">
        <v>2003</v>
      </c>
      <c r="E5505" s="17">
        <v>7</v>
      </c>
      <c r="F5505" s="17">
        <v>24</v>
      </c>
      <c r="G5505" s="40">
        <f t="shared" si="678"/>
        <v>37826</v>
      </c>
      <c r="H5505">
        <f t="shared" si="679"/>
        <v>30</v>
      </c>
      <c r="I5505" s="38">
        <v>0</v>
      </c>
      <c r="J5505" s="38">
        <v>0.36944444444444446</v>
      </c>
      <c r="K5505">
        <v>2851</v>
      </c>
      <c r="L5505">
        <v>66</v>
      </c>
      <c r="O5505">
        <v>9</v>
      </c>
      <c r="P5505">
        <v>4</v>
      </c>
      <c r="Q5505">
        <v>2</v>
      </c>
      <c r="W5505" s="41" t="s">
        <v>118</v>
      </c>
      <c r="X5505">
        <v>0</v>
      </c>
      <c r="Y5505">
        <v>1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</row>
    <row r="5506" spans="1:39" x14ac:dyDescent="0.15">
      <c r="A5506">
        <v>2428</v>
      </c>
      <c r="B5506">
        <v>89</v>
      </c>
      <c r="C5506">
        <v>30</v>
      </c>
      <c r="D5506" s="19">
        <v>2003</v>
      </c>
      <c r="E5506" s="19">
        <v>7</v>
      </c>
      <c r="F5506" s="19">
        <v>24</v>
      </c>
      <c r="G5506" s="40">
        <f t="shared" si="678"/>
        <v>37826</v>
      </c>
      <c r="H5506">
        <f t="shared" si="679"/>
        <v>30</v>
      </c>
      <c r="I5506" s="38">
        <v>8</v>
      </c>
      <c r="J5506" s="38">
        <v>8</v>
      </c>
      <c r="K5506">
        <v>4313</v>
      </c>
      <c r="N5506">
        <v>60</v>
      </c>
      <c r="O5506">
        <v>9</v>
      </c>
      <c r="P5506">
        <v>4</v>
      </c>
      <c r="Q5506">
        <v>2</v>
      </c>
      <c r="W5506" s="41" t="s">
        <v>118</v>
      </c>
      <c r="X5506">
        <v>0</v>
      </c>
      <c r="Y5506">
        <v>1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</row>
    <row r="5507" spans="1:39" x14ac:dyDescent="0.15">
      <c r="A5507">
        <v>2378</v>
      </c>
      <c r="B5507">
        <v>88</v>
      </c>
      <c r="C5507">
        <v>30</v>
      </c>
      <c r="D5507" s="17">
        <v>2003</v>
      </c>
      <c r="E5507" s="17">
        <v>7</v>
      </c>
      <c r="F5507" s="17">
        <v>25</v>
      </c>
      <c r="G5507" s="40">
        <f t="shared" si="678"/>
        <v>37827</v>
      </c>
      <c r="H5507">
        <f t="shared" si="679"/>
        <v>30</v>
      </c>
      <c r="I5507" s="38">
        <v>0</v>
      </c>
      <c r="J5507" s="38">
        <v>0.3354166666666667</v>
      </c>
      <c r="K5507">
        <v>4317</v>
      </c>
      <c r="L5507">
        <v>55</v>
      </c>
      <c r="O5507">
        <v>9</v>
      </c>
      <c r="P5507">
        <v>4</v>
      </c>
      <c r="Q5507">
        <v>2</v>
      </c>
      <c r="T5507">
        <v>2</v>
      </c>
      <c r="W5507" s="41" t="s">
        <v>118</v>
      </c>
      <c r="X5507">
        <v>0</v>
      </c>
      <c r="Y5507">
        <v>1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</row>
    <row r="5508" spans="1:39" x14ac:dyDescent="0.15">
      <c r="A5508">
        <v>2383</v>
      </c>
      <c r="B5508">
        <v>88</v>
      </c>
      <c r="C5508">
        <v>30</v>
      </c>
      <c r="D5508" s="17">
        <v>2003</v>
      </c>
      <c r="E5508" s="17">
        <v>7</v>
      </c>
      <c r="F5508" s="17">
        <v>25</v>
      </c>
      <c r="G5508" s="40">
        <f t="shared" si="678"/>
        <v>37827</v>
      </c>
      <c r="H5508">
        <f t="shared" si="679"/>
        <v>30</v>
      </c>
      <c r="I5508" s="38">
        <v>10</v>
      </c>
      <c r="J5508" s="38">
        <v>10</v>
      </c>
      <c r="K5508">
        <v>4319</v>
      </c>
      <c r="L5508">
        <v>64</v>
      </c>
      <c r="O5508">
        <v>9</v>
      </c>
      <c r="P5508">
        <v>4</v>
      </c>
      <c r="Q5508">
        <v>1</v>
      </c>
      <c r="W5508" s="41" t="s">
        <v>118</v>
      </c>
      <c r="X5508">
        <v>1</v>
      </c>
      <c r="Y5508">
        <v>0</v>
      </c>
      <c r="Z5508">
        <v>1</v>
      </c>
      <c r="AA5508">
        <v>0</v>
      </c>
      <c r="AB5508">
        <v>0</v>
      </c>
      <c r="AC5508">
        <v>0</v>
      </c>
      <c r="AD5508">
        <v>0</v>
      </c>
      <c r="AE5508">
        <v>1</v>
      </c>
    </row>
    <row r="5509" spans="1:39" x14ac:dyDescent="0.15">
      <c r="A5509">
        <v>1512</v>
      </c>
      <c r="B5509">
        <v>54</v>
      </c>
      <c r="C5509">
        <v>29</v>
      </c>
      <c r="D5509" s="19">
        <v>2004</v>
      </c>
      <c r="E5509" s="19">
        <v>7</v>
      </c>
      <c r="F5509" s="19">
        <v>19</v>
      </c>
      <c r="G5509" s="40">
        <f t="shared" si="678"/>
        <v>38187</v>
      </c>
      <c r="H5509">
        <f t="shared" si="679"/>
        <v>30</v>
      </c>
      <c r="I5509" s="38">
        <v>0</v>
      </c>
      <c r="J5509" s="38">
        <v>0.41736111111111113</v>
      </c>
      <c r="K5509">
        <v>6313</v>
      </c>
      <c r="L5509">
        <v>65</v>
      </c>
      <c r="O5509">
        <v>9</v>
      </c>
      <c r="P5509">
        <v>4</v>
      </c>
      <c r="Q5509">
        <v>2</v>
      </c>
      <c r="W5509" s="41" t="s">
        <v>278</v>
      </c>
      <c r="X5509">
        <v>0</v>
      </c>
      <c r="Y5509">
        <v>1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</row>
    <row r="5510" spans="1:39" x14ac:dyDescent="0.15">
      <c r="A5510">
        <v>1524</v>
      </c>
      <c r="B5510">
        <v>55</v>
      </c>
      <c r="C5510">
        <v>29</v>
      </c>
      <c r="D5510" s="17">
        <v>2004</v>
      </c>
      <c r="E5510" s="17">
        <v>7</v>
      </c>
      <c r="F5510" s="17">
        <v>21</v>
      </c>
      <c r="G5510" s="40">
        <f t="shared" si="678"/>
        <v>38189</v>
      </c>
      <c r="H5510">
        <f t="shared" si="679"/>
        <v>30</v>
      </c>
      <c r="I5510" s="38"/>
      <c r="J5510" s="38"/>
      <c r="L5510">
        <v>70</v>
      </c>
      <c r="O5510">
        <v>9</v>
      </c>
      <c r="P5510">
        <v>4</v>
      </c>
      <c r="Q5510">
        <v>2</v>
      </c>
      <c r="T5510">
        <v>2</v>
      </c>
      <c r="W5510" s="41" t="s">
        <v>118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M5510" t="s">
        <v>2759</v>
      </c>
    </row>
    <row r="5511" spans="1:39" x14ac:dyDescent="0.15">
      <c r="A5511">
        <v>4675</v>
      </c>
      <c r="B5511">
        <v>198</v>
      </c>
      <c r="C5511">
        <v>29</v>
      </c>
      <c r="D5511" s="17">
        <v>2009</v>
      </c>
      <c r="E5511" s="17">
        <v>7</v>
      </c>
      <c r="F5511" s="17">
        <v>20</v>
      </c>
      <c r="G5511" s="40">
        <f t="shared" si="678"/>
        <v>40014</v>
      </c>
      <c r="H5511">
        <f t="shared" si="679"/>
        <v>30</v>
      </c>
      <c r="I5511" s="20">
        <v>0.47916666666666669</v>
      </c>
      <c r="J5511" s="20">
        <v>0.47916666666666663</v>
      </c>
      <c r="N5511">
        <v>50</v>
      </c>
      <c r="O5511">
        <v>9</v>
      </c>
      <c r="P5511">
        <v>4</v>
      </c>
      <c r="Q5511">
        <v>1</v>
      </c>
      <c r="W5511" s="41" t="s">
        <v>51</v>
      </c>
      <c r="X5511">
        <v>0</v>
      </c>
      <c r="Y5511">
        <v>1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</row>
    <row r="5512" spans="1:39" x14ac:dyDescent="0.15">
      <c r="A5512">
        <v>4690</v>
      </c>
      <c r="B5512">
        <v>198</v>
      </c>
      <c r="C5512">
        <v>30</v>
      </c>
      <c r="D5512" s="17">
        <v>2009</v>
      </c>
      <c r="E5512" s="17">
        <v>7</v>
      </c>
      <c r="F5512" s="17">
        <v>22</v>
      </c>
      <c r="G5512" s="40">
        <f t="shared" si="678"/>
        <v>40016</v>
      </c>
      <c r="H5512">
        <f t="shared" si="679"/>
        <v>30</v>
      </c>
      <c r="I5512" s="20">
        <v>0.38055555555555554</v>
      </c>
      <c r="J5512" s="20">
        <v>0.38055555555555554</v>
      </c>
      <c r="N5512">
        <v>50</v>
      </c>
      <c r="O5512">
        <v>9</v>
      </c>
      <c r="P5512">
        <v>4</v>
      </c>
      <c r="Q5512">
        <v>1</v>
      </c>
      <c r="T5512">
        <v>14</v>
      </c>
      <c r="W5512" s="41" t="s">
        <v>118</v>
      </c>
      <c r="X5512">
        <v>0</v>
      </c>
      <c r="Y5512">
        <v>1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</row>
    <row r="5513" spans="1:39" x14ac:dyDescent="0.15">
      <c r="A5513">
        <v>4866</v>
      </c>
      <c r="B5513">
        <v>204</v>
      </c>
      <c r="C5513">
        <v>30</v>
      </c>
      <c r="D5513" s="17">
        <v>2009</v>
      </c>
      <c r="E5513" s="17">
        <v>7</v>
      </c>
      <c r="F5513" s="17">
        <v>24</v>
      </c>
      <c r="G5513" s="40">
        <f t="shared" si="678"/>
        <v>40018</v>
      </c>
      <c r="H5513">
        <f t="shared" si="679"/>
        <v>30</v>
      </c>
      <c r="I5513" s="20">
        <v>0.36527777777777781</v>
      </c>
      <c r="J5513" s="20">
        <v>0.36527777777777776</v>
      </c>
      <c r="N5513">
        <v>50</v>
      </c>
      <c r="O5513">
        <v>9</v>
      </c>
      <c r="P5513">
        <v>4</v>
      </c>
      <c r="Q5513">
        <v>1</v>
      </c>
      <c r="W5513" s="41" t="s">
        <v>118</v>
      </c>
      <c r="X5513">
        <v>1</v>
      </c>
      <c r="Y5513">
        <v>0</v>
      </c>
      <c r="Z5513">
        <v>1</v>
      </c>
      <c r="AA5513">
        <v>0</v>
      </c>
      <c r="AB5513">
        <v>0</v>
      </c>
      <c r="AC5513">
        <v>0</v>
      </c>
      <c r="AD5513">
        <v>0</v>
      </c>
      <c r="AE5513">
        <v>1</v>
      </c>
    </row>
    <row r="5514" spans="1:39" x14ac:dyDescent="0.15">
      <c r="A5514">
        <v>2397</v>
      </c>
      <c r="B5514">
        <v>88</v>
      </c>
      <c r="C5514">
        <v>30</v>
      </c>
      <c r="D5514" s="17">
        <v>2003</v>
      </c>
      <c r="E5514" s="17">
        <v>7</v>
      </c>
      <c r="F5514" s="17">
        <v>28</v>
      </c>
      <c r="G5514" s="40">
        <f t="shared" ref="G5514:G5530" si="680">DATE(D5514,E5514,F5514)</f>
        <v>37830</v>
      </c>
      <c r="H5514">
        <f t="shared" ref="H5514:H5530" si="681">INT((G5514-DATE(YEAR(G5514-WEEKDAY(G5514-1)+4),1,3)+WEEKDAY(DATE(YEAR(G5514-WEEKDAY(G5514-1)+4),1,3))+5)/7)</f>
        <v>31</v>
      </c>
      <c r="I5514" s="38">
        <v>10</v>
      </c>
      <c r="J5514" s="38">
        <v>10</v>
      </c>
      <c r="K5514">
        <v>405</v>
      </c>
      <c r="L5514">
        <v>60</v>
      </c>
      <c r="O5514">
        <v>9</v>
      </c>
      <c r="P5514">
        <v>4</v>
      </c>
      <c r="Q5514">
        <v>1</v>
      </c>
      <c r="R5514">
        <v>37.9</v>
      </c>
      <c r="S5514">
        <v>1</v>
      </c>
      <c r="T5514">
        <v>2</v>
      </c>
      <c r="W5514" s="41" t="s">
        <v>118</v>
      </c>
      <c r="X5514">
        <v>5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1</v>
      </c>
      <c r="AE5514">
        <v>1</v>
      </c>
    </row>
    <row r="5515" spans="1:39" x14ac:dyDescent="0.15">
      <c r="A5515">
        <v>2402</v>
      </c>
      <c r="B5515">
        <v>88</v>
      </c>
      <c r="C5515">
        <v>30</v>
      </c>
      <c r="D5515" s="17">
        <v>2003</v>
      </c>
      <c r="E5515" s="17">
        <v>7</v>
      </c>
      <c r="F5515" s="17">
        <v>28</v>
      </c>
      <c r="G5515" s="40">
        <f t="shared" si="680"/>
        <v>37830</v>
      </c>
      <c r="H5515">
        <f t="shared" si="681"/>
        <v>31</v>
      </c>
      <c r="I5515" s="38">
        <v>0</v>
      </c>
      <c r="J5515" s="38">
        <v>0.4548611111111111</v>
      </c>
      <c r="K5515">
        <v>2843</v>
      </c>
      <c r="L5515">
        <v>76</v>
      </c>
      <c r="O5515">
        <v>9</v>
      </c>
      <c r="P5515">
        <v>4</v>
      </c>
      <c r="Q5515">
        <v>1</v>
      </c>
      <c r="W5515" s="41" t="s">
        <v>118</v>
      </c>
      <c r="X5515">
        <v>0</v>
      </c>
      <c r="Y5515">
        <v>1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</row>
    <row r="5516" spans="1:39" x14ac:dyDescent="0.15">
      <c r="A5516">
        <v>2352</v>
      </c>
      <c r="B5516">
        <v>87</v>
      </c>
      <c r="C5516">
        <v>31</v>
      </c>
      <c r="D5516" s="17">
        <v>2003</v>
      </c>
      <c r="E5516" s="17">
        <v>7</v>
      </c>
      <c r="F5516" s="17">
        <v>29</v>
      </c>
      <c r="G5516" s="40">
        <f t="shared" si="680"/>
        <v>37831</v>
      </c>
      <c r="H5516">
        <f t="shared" si="681"/>
        <v>31</v>
      </c>
      <c r="I5516" s="38">
        <v>0</v>
      </c>
      <c r="J5516" s="38">
        <v>0.41805555555555557</v>
      </c>
      <c r="K5516">
        <v>4339</v>
      </c>
      <c r="L5516">
        <v>50</v>
      </c>
      <c r="O5516">
        <v>9</v>
      </c>
      <c r="P5516">
        <v>4</v>
      </c>
      <c r="Q5516">
        <v>2</v>
      </c>
      <c r="R5516">
        <v>36.9</v>
      </c>
      <c r="S5516">
        <v>0</v>
      </c>
      <c r="T5516">
        <v>2</v>
      </c>
      <c r="W5516" s="41" t="s">
        <v>50</v>
      </c>
      <c r="X5516">
        <v>0</v>
      </c>
      <c r="Y5516">
        <v>1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</row>
    <row r="5517" spans="1:39" x14ac:dyDescent="0.15">
      <c r="A5517">
        <v>2347</v>
      </c>
      <c r="B5517">
        <v>87</v>
      </c>
      <c r="C5517">
        <v>31</v>
      </c>
      <c r="D5517" s="19">
        <v>2003</v>
      </c>
      <c r="E5517" s="19">
        <v>7</v>
      </c>
      <c r="F5517" s="19">
        <v>29</v>
      </c>
      <c r="G5517" s="40">
        <f t="shared" si="680"/>
        <v>37831</v>
      </c>
      <c r="H5517">
        <f t="shared" si="681"/>
        <v>31</v>
      </c>
      <c r="I5517" s="38">
        <v>0</v>
      </c>
      <c r="J5517" s="38">
        <v>0.38819444444444445</v>
      </c>
      <c r="K5517">
        <v>772</v>
      </c>
      <c r="L5517">
        <v>51</v>
      </c>
      <c r="O5517">
        <v>9</v>
      </c>
      <c r="P5517">
        <v>4</v>
      </c>
      <c r="Q5517">
        <v>1</v>
      </c>
      <c r="T5517">
        <v>2</v>
      </c>
      <c r="W5517" s="41" t="s">
        <v>118</v>
      </c>
      <c r="X5517">
        <v>1</v>
      </c>
      <c r="Y5517">
        <v>0</v>
      </c>
      <c r="Z5517">
        <v>1</v>
      </c>
      <c r="AA5517">
        <v>0</v>
      </c>
      <c r="AB5517">
        <v>0</v>
      </c>
      <c r="AC5517">
        <v>0</v>
      </c>
      <c r="AD5517">
        <v>0</v>
      </c>
      <c r="AE5517">
        <v>1</v>
      </c>
      <c r="AM5517" t="s">
        <v>2920</v>
      </c>
    </row>
    <row r="5518" spans="1:39" x14ac:dyDescent="0.15">
      <c r="A5518">
        <v>2350</v>
      </c>
      <c r="B5518">
        <v>87</v>
      </c>
      <c r="C5518">
        <v>31</v>
      </c>
      <c r="D5518" s="17">
        <v>2003</v>
      </c>
      <c r="E5518" s="17">
        <v>7</v>
      </c>
      <c r="F5518" s="17">
        <v>29</v>
      </c>
      <c r="G5518" s="40">
        <f t="shared" si="680"/>
        <v>37831</v>
      </c>
      <c r="H5518">
        <f t="shared" si="681"/>
        <v>31</v>
      </c>
      <c r="I5518" s="38">
        <v>0</v>
      </c>
      <c r="J5518" s="38">
        <v>0.4201388888888889</v>
      </c>
      <c r="K5518">
        <v>4337</v>
      </c>
      <c r="N5518">
        <v>50</v>
      </c>
      <c r="O5518">
        <v>9</v>
      </c>
      <c r="P5518">
        <v>4</v>
      </c>
      <c r="Q5518">
        <v>1</v>
      </c>
      <c r="T5518">
        <v>2</v>
      </c>
      <c r="W5518" s="41" t="s">
        <v>49</v>
      </c>
      <c r="X5518">
        <v>0</v>
      </c>
      <c r="Y5518">
        <v>1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</row>
    <row r="5519" spans="1:39" x14ac:dyDescent="0.15">
      <c r="A5519">
        <v>2353</v>
      </c>
      <c r="B5519">
        <v>87</v>
      </c>
      <c r="C5519">
        <v>31</v>
      </c>
      <c r="D5519" s="17">
        <v>2003</v>
      </c>
      <c r="E5519" s="17">
        <v>7</v>
      </c>
      <c r="F5519" s="17">
        <v>29</v>
      </c>
      <c r="G5519" s="40">
        <f t="shared" si="680"/>
        <v>37831</v>
      </c>
      <c r="H5519">
        <f t="shared" si="681"/>
        <v>31</v>
      </c>
      <c r="I5519" s="38">
        <v>11</v>
      </c>
      <c r="J5519" s="38">
        <v>11</v>
      </c>
      <c r="K5519">
        <v>79</v>
      </c>
      <c r="L5519">
        <v>54</v>
      </c>
      <c r="O5519">
        <v>9</v>
      </c>
      <c r="P5519">
        <v>4</v>
      </c>
      <c r="Q5519">
        <v>1</v>
      </c>
      <c r="W5519" s="41" t="s">
        <v>118</v>
      </c>
      <c r="X5519">
        <v>0</v>
      </c>
      <c r="Y5519">
        <v>1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</row>
    <row r="5520" spans="1:39" x14ac:dyDescent="0.15">
      <c r="A5520">
        <v>2354</v>
      </c>
      <c r="B5520">
        <v>87</v>
      </c>
      <c r="C5520">
        <v>31</v>
      </c>
      <c r="D5520" s="17">
        <v>2003</v>
      </c>
      <c r="E5520" s="17">
        <v>7</v>
      </c>
      <c r="F5520" s="17">
        <v>30</v>
      </c>
      <c r="G5520" s="40">
        <f t="shared" si="680"/>
        <v>37832</v>
      </c>
      <c r="H5520">
        <f t="shared" si="681"/>
        <v>31</v>
      </c>
      <c r="I5520" s="38">
        <v>0</v>
      </c>
      <c r="J5520" s="38">
        <v>0.37152777777777773</v>
      </c>
      <c r="K5520">
        <v>1181</v>
      </c>
      <c r="L5520">
        <v>75</v>
      </c>
      <c r="O5520">
        <v>9</v>
      </c>
      <c r="P5520">
        <v>4</v>
      </c>
      <c r="Q5520">
        <v>1</v>
      </c>
      <c r="T5520">
        <v>2</v>
      </c>
      <c r="W5520" s="41" t="s">
        <v>118</v>
      </c>
      <c r="X5520">
        <v>0</v>
      </c>
      <c r="Y5520">
        <v>1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</row>
    <row r="5521" spans="1:40" x14ac:dyDescent="0.15">
      <c r="A5521">
        <v>2362</v>
      </c>
      <c r="B5521">
        <v>87</v>
      </c>
      <c r="C5521">
        <v>31</v>
      </c>
      <c r="D5521" s="17">
        <v>2003</v>
      </c>
      <c r="E5521" s="17">
        <v>7</v>
      </c>
      <c r="F5521" s="17">
        <v>31</v>
      </c>
      <c r="G5521" s="40">
        <f t="shared" si="680"/>
        <v>37833</v>
      </c>
      <c r="H5521">
        <f t="shared" si="681"/>
        <v>31</v>
      </c>
      <c r="I5521" s="38">
        <v>0</v>
      </c>
      <c r="J5521" s="38">
        <v>0.34375</v>
      </c>
      <c r="K5521">
        <v>664</v>
      </c>
      <c r="L5521">
        <v>73</v>
      </c>
      <c r="O5521">
        <v>9</v>
      </c>
      <c r="P5521">
        <v>4</v>
      </c>
      <c r="Q5521">
        <v>1</v>
      </c>
      <c r="T5521">
        <v>2</v>
      </c>
      <c r="W5521" s="41" t="s">
        <v>118</v>
      </c>
      <c r="X5521">
        <v>0</v>
      </c>
      <c r="Y5521">
        <v>1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</row>
    <row r="5522" spans="1:40" x14ac:dyDescent="0.15">
      <c r="A5522">
        <v>2361</v>
      </c>
      <c r="B5522">
        <v>87</v>
      </c>
      <c r="C5522">
        <v>31</v>
      </c>
      <c r="D5522" s="17">
        <v>2003</v>
      </c>
      <c r="E5522" s="17">
        <v>7</v>
      </c>
      <c r="F5522" s="17">
        <v>31</v>
      </c>
      <c r="G5522" s="40">
        <f t="shared" si="680"/>
        <v>37833</v>
      </c>
      <c r="H5522">
        <f t="shared" si="681"/>
        <v>31</v>
      </c>
      <c r="I5522" s="38">
        <v>0</v>
      </c>
      <c r="J5522" s="38">
        <v>0.33680555555555558</v>
      </c>
      <c r="N5522">
        <v>50</v>
      </c>
      <c r="O5522">
        <v>9</v>
      </c>
      <c r="P5522">
        <v>4</v>
      </c>
      <c r="Q5522">
        <v>2</v>
      </c>
      <c r="R5522">
        <v>38.799999999999997</v>
      </c>
      <c r="S5522">
        <v>1</v>
      </c>
      <c r="T5522">
        <v>2</v>
      </c>
      <c r="W5522" s="41" t="s">
        <v>118</v>
      </c>
      <c r="X5522">
        <v>2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0</v>
      </c>
      <c r="AE5522">
        <v>1</v>
      </c>
      <c r="AK5522">
        <v>490</v>
      </c>
      <c r="AL5522">
        <v>517</v>
      </c>
    </row>
    <row r="5523" spans="1:40" x14ac:dyDescent="0.15">
      <c r="A5523">
        <v>2366</v>
      </c>
      <c r="B5523">
        <v>87</v>
      </c>
      <c r="C5523">
        <v>31</v>
      </c>
      <c r="D5523" s="19">
        <v>2003</v>
      </c>
      <c r="E5523" s="19">
        <v>7</v>
      </c>
      <c r="F5523" s="19">
        <v>31</v>
      </c>
      <c r="G5523" s="40">
        <f t="shared" si="680"/>
        <v>37833</v>
      </c>
      <c r="H5523">
        <f t="shared" si="681"/>
        <v>31</v>
      </c>
      <c r="I5523" s="38">
        <v>0</v>
      </c>
      <c r="J5523" s="38">
        <v>0.35972222222222222</v>
      </c>
      <c r="K5523">
        <v>4317</v>
      </c>
      <c r="L5523">
        <v>55</v>
      </c>
      <c r="O5523">
        <v>9</v>
      </c>
      <c r="P5523">
        <v>4</v>
      </c>
      <c r="Q5523">
        <v>2</v>
      </c>
      <c r="W5523" s="41" t="s">
        <v>118</v>
      </c>
      <c r="X5523">
        <v>0</v>
      </c>
      <c r="Y5523">
        <v>1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</row>
    <row r="5524" spans="1:40" x14ac:dyDescent="0.15">
      <c r="A5524">
        <v>1533</v>
      </c>
      <c r="B5524">
        <v>55</v>
      </c>
      <c r="C5524">
        <v>30</v>
      </c>
      <c r="D5524" s="19">
        <v>2004</v>
      </c>
      <c r="E5524" s="19">
        <v>7</v>
      </c>
      <c r="F5524" s="19">
        <v>26</v>
      </c>
      <c r="G5524" s="40">
        <f t="shared" si="680"/>
        <v>38194</v>
      </c>
      <c r="H5524">
        <f t="shared" si="681"/>
        <v>31</v>
      </c>
      <c r="I5524" s="38">
        <v>0</v>
      </c>
      <c r="J5524" s="38">
        <v>0.41944444444444445</v>
      </c>
      <c r="L5524">
        <v>70</v>
      </c>
      <c r="O5524">
        <v>9</v>
      </c>
      <c r="P5524">
        <v>4</v>
      </c>
      <c r="Q5524">
        <v>1</v>
      </c>
      <c r="T5524">
        <v>2</v>
      </c>
      <c r="W5524" s="41" t="s">
        <v>198</v>
      </c>
      <c r="X5524">
        <v>0</v>
      </c>
      <c r="Y5524">
        <v>1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</row>
    <row r="5525" spans="1:40" x14ac:dyDescent="0.15">
      <c r="A5525">
        <v>1538</v>
      </c>
      <c r="B5525">
        <v>55</v>
      </c>
      <c r="C5525">
        <v>30</v>
      </c>
      <c r="D5525" s="17">
        <v>2004</v>
      </c>
      <c r="E5525" s="17">
        <v>7</v>
      </c>
      <c r="F5525" s="17">
        <v>27</v>
      </c>
      <c r="G5525" s="40">
        <f t="shared" si="680"/>
        <v>38195</v>
      </c>
      <c r="H5525">
        <f t="shared" si="681"/>
        <v>31</v>
      </c>
      <c r="I5525" s="38">
        <v>0</v>
      </c>
      <c r="J5525" s="38">
        <v>0.33611111111111108</v>
      </c>
      <c r="K5525">
        <v>6317</v>
      </c>
      <c r="L5525">
        <v>60</v>
      </c>
      <c r="O5525">
        <v>9</v>
      </c>
      <c r="P5525">
        <v>4</v>
      </c>
      <c r="Q5525">
        <v>2</v>
      </c>
      <c r="T5525">
        <v>2</v>
      </c>
      <c r="V5525" s="41" t="s">
        <v>1335</v>
      </c>
      <c r="W5525" s="41" t="s">
        <v>118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</row>
    <row r="5526" spans="1:40" x14ac:dyDescent="0.15">
      <c r="A5526">
        <v>1539</v>
      </c>
      <c r="B5526">
        <v>55</v>
      </c>
      <c r="C5526">
        <v>30</v>
      </c>
      <c r="D5526" s="17">
        <v>2004</v>
      </c>
      <c r="E5526" s="17">
        <v>7</v>
      </c>
      <c r="F5526" s="17">
        <v>27</v>
      </c>
      <c r="G5526" s="40">
        <f t="shared" si="680"/>
        <v>38195</v>
      </c>
      <c r="H5526">
        <f t="shared" si="681"/>
        <v>31</v>
      </c>
      <c r="I5526" s="38">
        <v>0</v>
      </c>
      <c r="J5526" s="38">
        <v>0.37222222222222223</v>
      </c>
      <c r="K5526">
        <v>6318</v>
      </c>
      <c r="L5526">
        <v>60</v>
      </c>
      <c r="O5526">
        <v>9</v>
      </c>
      <c r="P5526">
        <v>4</v>
      </c>
      <c r="Q5526">
        <v>2</v>
      </c>
      <c r="T5526">
        <v>30</v>
      </c>
      <c r="W5526" s="41" t="s">
        <v>278</v>
      </c>
      <c r="X5526">
        <v>0</v>
      </c>
      <c r="Y5526">
        <v>1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</row>
    <row r="5527" spans="1:40" x14ac:dyDescent="0.15">
      <c r="A5527">
        <v>4111</v>
      </c>
      <c r="B5527">
        <v>178</v>
      </c>
      <c r="C5527">
        <v>31</v>
      </c>
      <c r="D5527" s="17">
        <v>2008</v>
      </c>
      <c r="E5527" s="17">
        <v>7</v>
      </c>
      <c r="F5527" s="17">
        <v>30</v>
      </c>
      <c r="G5527" s="40">
        <f t="shared" si="680"/>
        <v>39659</v>
      </c>
      <c r="H5527">
        <f t="shared" si="681"/>
        <v>31</v>
      </c>
      <c r="I5527" s="29">
        <v>0.40277777777777773</v>
      </c>
      <c r="J5527" s="29">
        <v>0.40277777777777779</v>
      </c>
      <c r="N5527">
        <v>50</v>
      </c>
      <c r="O5527">
        <v>9</v>
      </c>
      <c r="P5527">
        <v>4</v>
      </c>
      <c r="Q5527">
        <v>2</v>
      </c>
      <c r="W5527" s="41" t="s">
        <v>274</v>
      </c>
      <c r="X5527">
        <v>0</v>
      </c>
      <c r="Y5527">
        <v>1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</row>
    <row r="5528" spans="1:40" x14ac:dyDescent="0.15">
      <c r="A5528">
        <v>4122</v>
      </c>
      <c r="B5528" t="s">
        <v>1727</v>
      </c>
      <c r="C5528">
        <v>31</v>
      </c>
      <c r="D5528" s="17">
        <v>2008</v>
      </c>
      <c r="E5528" s="17">
        <v>8</v>
      </c>
      <c r="F5528" s="17">
        <v>1</v>
      </c>
      <c r="G5528" s="40">
        <f t="shared" si="680"/>
        <v>39661</v>
      </c>
      <c r="H5528">
        <f t="shared" si="681"/>
        <v>31</v>
      </c>
      <c r="I5528" s="29"/>
      <c r="J5528" s="29"/>
      <c r="N5528">
        <v>50</v>
      </c>
      <c r="O5528">
        <v>9</v>
      </c>
      <c r="P5528">
        <v>4</v>
      </c>
      <c r="Q5528">
        <v>1</v>
      </c>
      <c r="W5528" s="41" t="s">
        <v>50</v>
      </c>
      <c r="X5528">
        <v>0</v>
      </c>
      <c r="Y5528">
        <v>1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</row>
    <row r="5529" spans="1:40" x14ac:dyDescent="0.15">
      <c r="A5529">
        <v>4627</v>
      </c>
      <c r="B5529">
        <v>196</v>
      </c>
      <c r="C5529">
        <v>30</v>
      </c>
      <c r="D5529" s="19">
        <v>2009</v>
      </c>
      <c r="E5529" s="19">
        <v>7</v>
      </c>
      <c r="F5529" s="19">
        <v>28</v>
      </c>
      <c r="G5529" s="40">
        <f t="shared" si="680"/>
        <v>40022</v>
      </c>
      <c r="H5529">
        <f t="shared" si="681"/>
        <v>31</v>
      </c>
      <c r="I5529" s="29">
        <v>0.38819444444444445</v>
      </c>
      <c r="J5529" s="29">
        <v>0.38819444444444445</v>
      </c>
      <c r="N5529">
        <v>60</v>
      </c>
      <c r="O5529">
        <v>9</v>
      </c>
      <c r="P5529">
        <v>4</v>
      </c>
      <c r="Q5529">
        <v>1</v>
      </c>
      <c r="R5529">
        <v>36.9</v>
      </c>
      <c r="S5529">
        <v>0</v>
      </c>
      <c r="T5529">
        <v>14</v>
      </c>
      <c r="W5529" s="41" t="s">
        <v>118</v>
      </c>
      <c r="X5529">
        <v>1</v>
      </c>
      <c r="Y5529">
        <v>0</v>
      </c>
      <c r="Z5529">
        <v>1</v>
      </c>
      <c r="AA5529">
        <v>0</v>
      </c>
      <c r="AB5529">
        <v>0</v>
      </c>
      <c r="AC5529">
        <v>0</v>
      </c>
      <c r="AD5529">
        <v>0</v>
      </c>
      <c r="AE5529">
        <v>1</v>
      </c>
    </row>
    <row r="5530" spans="1:40" x14ac:dyDescent="0.15">
      <c r="A5530">
        <v>4637</v>
      </c>
      <c r="B5530">
        <v>196</v>
      </c>
      <c r="C5530">
        <v>31</v>
      </c>
      <c r="D5530" s="17">
        <v>2009</v>
      </c>
      <c r="E5530" s="17">
        <v>7</v>
      </c>
      <c r="F5530" s="17">
        <v>30</v>
      </c>
      <c r="G5530" s="40">
        <f t="shared" si="680"/>
        <v>40024</v>
      </c>
      <c r="H5530">
        <f t="shared" si="681"/>
        <v>31</v>
      </c>
      <c r="I5530" s="29">
        <v>0.38125000000000003</v>
      </c>
      <c r="J5530" s="29">
        <v>0.38124999999999998</v>
      </c>
      <c r="K5530">
        <v>8794</v>
      </c>
      <c r="N5530">
        <v>50</v>
      </c>
      <c r="O5530">
        <v>9</v>
      </c>
      <c r="P5530">
        <v>4</v>
      </c>
      <c r="Q5530">
        <v>2</v>
      </c>
      <c r="T5530">
        <v>5</v>
      </c>
      <c r="W5530" s="41" t="s">
        <v>50</v>
      </c>
      <c r="X5530">
        <v>0</v>
      </c>
      <c r="Y5530">
        <v>1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</row>
    <row r="5531" spans="1:40" x14ac:dyDescent="0.15">
      <c r="A5531">
        <v>2311</v>
      </c>
      <c r="B5531">
        <v>85</v>
      </c>
      <c r="C5531">
        <v>31</v>
      </c>
      <c r="D5531" s="17">
        <v>2003</v>
      </c>
      <c r="E5531" s="17">
        <v>8</v>
      </c>
      <c r="F5531" s="17">
        <v>4</v>
      </c>
      <c r="G5531" s="40">
        <f t="shared" ref="G5531:G5541" si="682">DATE(D5531,E5531,F5531)</f>
        <v>37837</v>
      </c>
      <c r="H5531">
        <f t="shared" ref="H5531:H5541" si="683">INT((G5531-DATE(YEAR(G5531-WEEKDAY(G5531-1)+4),1,3)+WEEKDAY(DATE(YEAR(G5531-WEEKDAY(G5531-1)+4),1,3))+5)/7)</f>
        <v>32</v>
      </c>
      <c r="I5531" s="38">
        <v>0</v>
      </c>
      <c r="J5531" s="38">
        <v>0.4201388888888889</v>
      </c>
      <c r="L5531">
        <v>56</v>
      </c>
      <c r="O5531">
        <v>9</v>
      </c>
      <c r="P5531">
        <v>4</v>
      </c>
      <c r="Q5531">
        <v>1</v>
      </c>
      <c r="R5531">
        <v>36.6</v>
      </c>
      <c r="S5531">
        <v>0</v>
      </c>
      <c r="T5531">
        <v>2</v>
      </c>
      <c r="W5531" s="41" t="s">
        <v>118</v>
      </c>
      <c r="X5531">
        <v>3</v>
      </c>
      <c r="Y5531">
        <v>0</v>
      </c>
      <c r="Z5531">
        <v>0</v>
      </c>
      <c r="AA5531">
        <v>0</v>
      </c>
      <c r="AB5531">
        <v>1</v>
      </c>
      <c r="AC5531">
        <v>0</v>
      </c>
      <c r="AD5531">
        <v>0</v>
      </c>
      <c r="AE5531">
        <v>1</v>
      </c>
      <c r="AN5531" t="s">
        <v>826</v>
      </c>
    </row>
    <row r="5532" spans="1:40" x14ac:dyDescent="0.15">
      <c r="A5532">
        <v>2316</v>
      </c>
      <c r="B5532">
        <v>85</v>
      </c>
      <c r="C5532">
        <v>31</v>
      </c>
      <c r="D5532" s="17">
        <v>2003</v>
      </c>
      <c r="E5532" s="17">
        <v>8</v>
      </c>
      <c r="F5532" s="17">
        <v>4</v>
      </c>
      <c r="G5532" s="40">
        <f t="shared" si="682"/>
        <v>37837</v>
      </c>
      <c r="H5532">
        <f t="shared" si="683"/>
        <v>32</v>
      </c>
      <c r="I5532" s="38">
        <v>0</v>
      </c>
      <c r="J5532" s="38">
        <v>0.46875</v>
      </c>
      <c r="K5532">
        <v>2923</v>
      </c>
      <c r="L5532">
        <v>61</v>
      </c>
      <c r="O5532">
        <v>9</v>
      </c>
      <c r="P5532">
        <v>4</v>
      </c>
      <c r="Q5532">
        <v>1</v>
      </c>
      <c r="W5532" s="41" t="s">
        <v>118</v>
      </c>
      <c r="X5532">
        <v>0</v>
      </c>
      <c r="Y5532">
        <v>1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</row>
    <row r="5533" spans="1:40" x14ac:dyDescent="0.15">
      <c r="A5533">
        <v>2324</v>
      </c>
      <c r="B5533">
        <v>85</v>
      </c>
      <c r="C5533">
        <v>32</v>
      </c>
      <c r="D5533" s="17">
        <v>2003</v>
      </c>
      <c r="E5533" s="17">
        <v>8</v>
      </c>
      <c r="F5533" s="17">
        <v>5</v>
      </c>
      <c r="G5533" s="40">
        <f t="shared" si="682"/>
        <v>37838</v>
      </c>
      <c r="H5533">
        <f t="shared" si="683"/>
        <v>32</v>
      </c>
      <c r="I5533" s="38">
        <v>0</v>
      </c>
      <c r="J5533" s="38">
        <v>0.37847222222222227</v>
      </c>
      <c r="N5533">
        <v>50</v>
      </c>
      <c r="O5533">
        <v>9</v>
      </c>
      <c r="P5533">
        <v>4</v>
      </c>
      <c r="Q5533">
        <v>2</v>
      </c>
      <c r="R5533">
        <v>38.1</v>
      </c>
      <c r="S5533">
        <v>1</v>
      </c>
      <c r="T5533">
        <v>2</v>
      </c>
      <c r="W5533" s="41" t="s">
        <v>118</v>
      </c>
      <c r="X5533">
        <v>2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0</v>
      </c>
      <c r="AE5533">
        <v>1</v>
      </c>
    </row>
    <row r="5534" spans="1:40" x14ac:dyDescent="0.15">
      <c r="A5534">
        <v>2277</v>
      </c>
      <c r="B5534">
        <v>84</v>
      </c>
      <c r="C5534">
        <v>32</v>
      </c>
      <c r="D5534" s="17">
        <v>2003</v>
      </c>
      <c r="E5534" s="17">
        <v>8</v>
      </c>
      <c r="F5534" s="17">
        <v>6</v>
      </c>
      <c r="G5534" s="40">
        <f t="shared" si="682"/>
        <v>37839</v>
      </c>
      <c r="H5534">
        <f t="shared" si="683"/>
        <v>32</v>
      </c>
      <c r="I5534" s="38">
        <v>0</v>
      </c>
      <c r="J5534" s="38">
        <v>0.45416666666666666</v>
      </c>
      <c r="K5534">
        <v>1251</v>
      </c>
      <c r="L5534">
        <v>50</v>
      </c>
      <c r="O5534">
        <v>9</v>
      </c>
      <c r="P5534">
        <v>4</v>
      </c>
      <c r="Q5534">
        <v>1</v>
      </c>
      <c r="R5534">
        <v>35.700000000000003</v>
      </c>
      <c r="S5534">
        <v>0</v>
      </c>
      <c r="T5534">
        <v>2</v>
      </c>
      <c r="X5534">
        <v>3</v>
      </c>
      <c r="Y5534">
        <v>0</v>
      </c>
      <c r="Z5534">
        <v>0</v>
      </c>
      <c r="AA5534">
        <v>0</v>
      </c>
      <c r="AB5534">
        <v>1</v>
      </c>
      <c r="AC5534">
        <v>0</v>
      </c>
      <c r="AD5534">
        <v>0</v>
      </c>
      <c r="AE5534">
        <v>1</v>
      </c>
    </row>
    <row r="5535" spans="1:40" x14ac:dyDescent="0.15">
      <c r="A5535">
        <v>2273</v>
      </c>
      <c r="B5535">
        <v>84</v>
      </c>
      <c r="C5535">
        <v>32</v>
      </c>
      <c r="D5535" s="17">
        <v>2003</v>
      </c>
      <c r="E5535" s="17">
        <v>8</v>
      </c>
      <c r="F5535" s="17">
        <v>6</v>
      </c>
      <c r="G5535" s="40">
        <f t="shared" si="682"/>
        <v>37839</v>
      </c>
      <c r="H5535">
        <f t="shared" si="683"/>
        <v>32</v>
      </c>
      <c r="I5535" s="38">
        <v>0</v>
      </c>
      <c r="J5535" s="38">
        <v>0.4055555555555555</v>
      </c>
      <c r="K5535">
        <v>49</v>
      </c>
      <c r="L5535">
        <v>65</v>
      </c>
      <c r="O5535">
        <v>9</v>
      </c>
      <c r="P5535">
        <v>4</v>
      </c>
      <c r="Q5535">
        <v>1</v>
      </c>
      <c r="T5535">
        <v>2</v>
      </c>
      <c r="W5535" s="41" t="s">
        <v>118</v>
      </c>
      <c r="X5535">
        <v>1</v>
      </c>
      <c r="Y5535">
        <v>0</v>
      </c>
      <c r="Z5535">
        <v>1</v>
      </c>
      <c r="AA5535">
        <v>0</v>
      </c>
      <c r="AB5535">
        <v>0</v>
      </c>
      <c r="AC5535">
        <v>0</v>
      </c>
      <c r="AD5535">
        <v>0</v>
      </c>
      <c r="AE5535">
        <v>1</v>
      </c>
    </row>
    <row r="5536" spans="1:40" x14ac:dyDescent="0.15">
      <c r="A5536">
        <v>2331</v>
      </c>
      <c r="B5536">
        <v>85</v>
      </c>
      <c r="C5536">
        <v>32</v>
      </c>
      <c r="D5536" s="17">
        <v>2003</v>
      </c>
      <c r="E5536" s="17">
        <v>8</v>
      </c>
      <c r="F5536" s="17">
        <v>6</v>
      </c>
      <c r="G5536" s="40">
        <f t="shared" si="682"/>
        <v>37839</v>
      </c>
      <c r="H5536">
        <f t="shared" si="683"/>
        <v>32</v>
      </c>
      <c r="I5536" s="38">
        <v>0</v>
      </c>
      <c r="J5536" s="38">
        <v>0.39444444444444443</v>
      </c>
      <c r="N5536">
        <v>60</v>
      </c>
      <c r="O5536">
        <v>9</v>
      </c>
      <c r="P5536">
        <v>4</v>
      </c>
      <c r="Q5536">
        <v>2</v>
      </c>
      <c r="T5536">
        <v>2</v>
      </c>
      <c r="W5536" s="41" t="s">
        <v>118</v>
      </c>
      <c r="X5536">
        <v>0</v>
      </c>
      <c r="Y5536">
        <v>1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</row>
    <row r="5537" spans="1:31" x14ac:dyDescent="0.15">
      <c r="A5537">
        <v>1556</v>
      </c>
      <c r="B5537">
        <v>57</v>
      </c>
      <c r="C5537">
        <v>31</v>
      </c>
      <c r="D5537" s="17">
        <v>2004</v>
      </c>
      <c r="E5537" s="17">
        <v>8</v>
      </c>
      <c r="F5537" s="17">
        <v>2</v>
      </c>
      <c r="G5537" s="40">
        <f t="shared" si="682"/>
        <v>38201</v>
      </c>
      <c r="H5537">
        <f t="shared" si="683"/>
        <v>32</v>
      </c>
      <c r="I5537" s="38">
        <v>9</v>
      </c>
      <c r="J5537" s="38">
        <v>9</v>
      </c>
      <c r="K5537">
        <v>6325</v>
      </c>
      <c r="L5537">
        <v>50</v>
      </c>
      <c r="O5537">
        <v>9</v>
      </c>
      <c r="P5537">
        <v>4</v>
      </c>
      <c r="Q5537">
        <v>1</v>
      </c>
      <c r="W5537" s="41" t="s">
        <v>278</v>
      </c>
      <c r="X5537">
        <v>0</v>
      </c>
      <c r="Y5537">
        <v>1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</row>
    <row r="5538" spans="1:31" x14ac:dyDescent="0.15">
      <c r="A5538">
        <v>1559</v>
      </c>
      <c r="B5538">
        <v>57</v>
      </c>
      <c r="C5538">
        <v>31</v>
      </c>
      <c r="D5538" s="17">
        <v>2004</v>
      </c>
      <c r="E5538" s="17">
        <v>8</v>
      </c>
      <c r="F5538" s="17">
        <v>3</v>
      </c>
      <c r="G5538" s="40">
        <f t="shared" si="682"/>
        <v>38202</v>
      </c>
      <c r="H5538">
        <f t="shared" si="683"/>
        <v>32</v>
      </c>
      <c r="I5538" s="38">
        <v>0</v>
      </c>
      <c r="J5538" s="38">
        <v>0.41805555555555557</v>
      </c>
      <c r="K5538">
        <v>234</v>
      </c>
      <c r="L5538">
        <v>61</v>
      </c>
      <c r="O5538">
        <v>9</v>
      </c>
      <c r="P5538">
        <v>4</v>
      </c>
      <c r="Q5538">
        <v>2</v>
      </c>
      <c r="T5538">
        <v>2</v>
      </c>
      <c r="W5538" s="41" t="s">
        <v>118</v>
      </c>
      <c r="X5538">
        <v>0</v>
      </c>
      <c r="Y5538">
        <v>1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</row>
    <row r="5539" spans="1:31" x14ac:dyDescent="0.15">
      <c r="A5539">
        <v>1562</v>
      </c>
      <c r="B5539">
        <v>57</v>
      </c>
      <c r="C5539">
        <v>31</v>
      </c>
      <c r="D5539" s="17">
        <v>2004</v>
      </c>
      <c r="E5539" s="17">
        <v>8</v>
      </c>
      <c r="F5539" s="17">
        <v>4</v>
      </c>
      <c r="G5539" s="40">
        <f t="shared" si="682"/>
        <v>38203</v>
      </c>
      <c r="H5539">
        <f t="shared" si="683"/>
        <v>32</v>
      </c>
      <c r="I5539" s="38">
        <v>0</v>
      </c>
      <c r="J5539" s="38">
        <v>0.33611111111111108</v>
      </c>
      <c r="K5539">
        <v>6327</v>
      </c>
      <c r="L5539">
        <v>65</v>
      </c>
      <c r="O5539">
        <v>9</v>
      </c>
      <c r="P5539">
        <v>4</v>
      </c>
      <c r="Q5539">
        <v>2</v>
      </c>
      <c r="W5539" s="41" t="s">
        <v>34</v>
      </c>
      <c r="X5539">
        <v>1</v>
      </c>
      <c r="Y5539">
        <v>0</v>
      </c>
      <c r="Z5539">
        <v>1</v>
      </c>
      <c r="AA5539">
        <v>0</v>
      </c>
      <c r="AB5539">
        <v>0</v>
      </c>
      <c r="AC5539">
        <v>0</v>
      </c>
      <c r="AD5539">
        <v>0</v>
      </c>
      <c r="AE5539">
        <v>1</v>
      </c>
    </row>
    <row r="5540" spans="1:31" x14ac:dyDescent="0.15">
      <c r="A5540">
        <v>1568</v>
      </c>
      <c r="B5540">
        <v>57</v>
      </c>
      <c r="C5540">
        <v>32</v>
      </c>
      <c r="D5540" s="17">
        <v>2004</v>
      </c>
      <c r="E5540" s="17">
        <v>8</v>
      </c>
      <c r="F5540" s="17">
        <v>5</v>
      </c>
      <c r="G5540" s="40">
        <f t="shared" si="682"/>
        <v>38204</v>
      </c>
      <c r="H5540">
        <f t="shared" si="683"/>
        <v>32</v>
      </c>
      <c r="I5540" s="38">
        <v>0</v>
      </c>
      <c r="J5540" s="38">
        <v>0.4055555555555555</v>
      </c>
      <c r="K5540">
        <v>6328</v>
      </c>
      <c r="L5540">
        <v>60</v>
      </c>
      <c r="O5540">
        <v>9</v>
      </c>
      <c r="P5540">
        <v>4</v>
      </c>
      <c r="Q5540">
        <v>2</v>
      </c>
      <c r="W5540" s="41" t="s">
        <v>325</v>
      </c>
      <c r="X5540">
        <v>2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0</v>
      </c>
      <c r="AE5540">
        <v>1</v>
      </c>
    </row>
    <row r="5541" spans="1:31" x14ac:dyDescent="0.15">
      <c r="A5541">
        <v>4565</v>
      </c>
      <c r="B5541">
        <v>194</v>
      </c>
      <c r="C5541">
        <v>32</v>
      </c>
      <c r="D5541" s="17">
        <v>2009</v>
      </c>
      <c r="E5541" s="17">
        <v>8</v>
      </c>
      <c r="F5541" s="17">
        <v>7</v>
      </c>
      <c r="G5541" s="40">
        <f t="shared" si="682"/>
        <v>40032</v>
      </c>
      <c r="H5541">
        <f t="shared" si="683"/>
        <v>32</v>
      </c>
      <c r="I5541" s="29">
        <v>0.37152777777777773</v>
      </c>
      <c r="J5541" s="29">
        <v>0.37152777777777779</v>
      </c>
      <c r="K5541">
        <v>234</v>
      </c>
      <c r="N5541">
        <v>50</v>
      </c>
      <c r="O5541">
        <v>9</v>
      </c>
      <c r="P5541">
        <v>4</v>
      </c>
      <c r="Q5541">
        <v>2</v>
      </c>
      <c r="R5541">
        <v>36</v>
      </c>
      <c r="S5541">
        <v>0</v>
      </c>
      <c r="T5541">
        <v>6</v>
      </c>
      <c r="W5541" s="41" t="s">
        <v>118</v>
      </c>
      <c r="X5541">
        <v>0</v>
      </c>
      <c r="Y5541">
        <v>1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</row>
    <row r="5542" spans="1:31" x14ac:dyDescent="0.15">
      <c r="A5542">
        <v>2250</v>
      </c>
      <c r="B5542">
        <v>83</v>
      </c>
      <c r="C5542">
        <v>33</v>
      </c>
      <c r="D5542" s="17">
        <v>2003</v>
      </c>
      <c r="E5542" s="17">
        <v>8</v>
      </c>
      <c r="F5542" s="17">
        <v>13</v>
      </c>
      <c r="G5542" s="40">
        <f t="shared" ref="G5542:G5556" si="684">DATE(D5542,E5542,F5542)</f>
        <v>37846</v>
      </c>
      <c r="H5542">
        <f t="shared" ref="H5542:H5556" si="685">INT((G5542-DATE(YEAR(G5542-WEEKDAY(G5542-1)+4),1,3)+WEEKDAY(DATE(YEAR(G5542-WEEKDAY(G5542-1)+4),1,3))+5)/7)</f>
        <v>33</v>
      </c>
      <c r="I5542" s="38">
        <v>9</v>
      </c>
      <c r="J5542" s="38">
        <v>9</v>
      </c>
      <c r="K5542">
        <v>923</v>
      </c>
      <c r="L5542">
        <v>61</v>
      </c>
      <c r="O5542">
        <v>9</v>
      </c>
      <c r="P5542">
        <v>4</v>
      </c>
      <c r="Q5542">
        <v>1</v>
      </c>
      <c r="R5542">
        <v>36.200000000000003</v>
      </c>
      <c r="S5542">
        <v>0</v>
      </c>
      <c r="T5542">
        <v>2</v>
      </c>
      <c r="W5542" s="41" t="s">
        <v>118</v>
      </c>
      <c r="X5542">
        <v>2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0</v>
      </c>
      <c r="AE5542">
        <v>1</v>
      </c>
    </row>
    <row r="5543" spans="1:31" x14ac:dyDescent="0.15">
      <c r="A5543">
        <v>2255</v>
      </c>
      <c r="B5543">
        <v>83</v>
      </c>
      <c r="C5543">
        <v>33</v>
      </c>
      <c r="D5543" s="17">
        <v>2003</v>
      </c>
      <c r="E5543" s="17">
        <v>8</v>
      </c>
      <c r="F5543" s="17">
        <v>14</v>
      </c>
      <c r="G5543" s="40">
        <f t="shared" si="684"/>
        <v>37847</v>
      </c>
      <c r="H5543">
        <f t="shared" si="685"/>
        <v>33</v>
      </c>
      <c r="I5543" s="38">
        <v>8</v>
      </c>
      <c r="J5543" s="38">
        <v>8</v>
      </c>
      <c r="K5543">
        <v>4371</v>
      </c>
      <c r="L5543">
        <v>73</v>
      </c>
      <c r="O5543">
        <v>9</v>
      </c>
      <c r="P5543">
        <v>4</v>
      </c>
      <c r="Q5543">
        <v>1</v>
      </c>
      <c r="T5543">
        <v>2</v>
      </c>
      <c r="W5543" s="41" t="s">
        <v>278</v>
      </c>
      <c r="X5543">
        <v>0</v>
      </c>
      <c r="Y5543">
        <v>1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</row>
    <row r="5544" spans="1:31" x14ac:dyDescent="0.15">
      <c r="A5544">
        <v>2257</v>
      </c>
      <c r="B5544">
        <v>83</v>
      </c>
      <c r="C5544">
        <v>33</v>
      </c>
      <c r="D5544" s="17">
        <v>2003</v>
      </c>
      <c r="E5544" s="17">
        <v>8</v>
      </c>
      <c r="F5544" s="17">
        <v>14</v>
      </c>
      <c r="G5544" s="40">
        <f t="shared" si="684"/>
        <v>37847</v>
      </c>
      <c r="H5544">
        <f t="shared" si="685"/>
        <v>33</v>
      </c>
      <c r="I5544" s="38">
        <v>0</v>
      </c>
      <c r="J5544" s="38">
        <v>0.35833333333333334</v>
      </c>
      <c r="K5544">
        <v>4372</v>
      </c>
      <c r="N5544">
        <v>50</v>
      </c>
      <c r="O5544">
        <v>9</v>
      </c>
      <c r="P5544">
        <v>4</v>
      </c>
      <c r="Q5544">
        <v>2</v>
      </c>
      <c r="T5544">
        <v>2</v>
      </c>
      <c r="W5544" s="41" t="s">
        <v>278</v>
      </c>
      <c r="X5544">
        <v>0</v>
      </c>
      <c r="Y5544">
        <v>1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</row>
    <row r="5545" spans="1:31" x14ac:dyDescent="0.15">
      <c r="A5545">
        <v>2256</v>
      </c>
      <c r="B5545">
        <v>83</v>
      </c>
      <c r="C5545">
        <v>33</v>
      </c>
      <c r="D5545" s="17">
        <v>2003</v>
      </c>
      <c r="E5545" s="17">
        <v>8</v>
      </c>
      <c r="F5545" s="17">
        <v>14</v>
      </c>
      <c r="G5545" s="40">
        <f t="shared" si="684"/>
        <v>37847</v>
      </c>
      <c r="H5545">
        <f t="shared" si="685"/>
        <v>33</v>
      </c>
      <c r="I5545" s="38">
        <v>0</v>
      </c>
      <c r="J5545" s="38">
        <v>0.33680555555555558</v>
      </c>
      <c r="N5545">
        <v>50</v>
      </c>
      <c r="O5545">
        <v>9</v>
      </c>
      <c r="P5545">
        <v>4</v>
      </c>
      <c r="Q5545">
        <v>2</v>
      </c>
      <c r="T5545">
        <v>2</v>
      </c>
      <c r="W5545" s="41" t="s">
        <v>118</v>
      </c>
      <c r="X5545">
        <v>0</v>
      </c>
      <c r="Y5545">
        <v>1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</row>
    <row r="5546" spans="1:31" x14ac:dyDescent="0.15">
      <c r="A5546">
        <v>1590</v>
      </c>
      <c r="B5546">
        <v>58</v>
      </c>
      <c r="C5546">
        <v>32</v>
      </c>
      <c r="D5546" s="17">
        <v>2004</v>
      </c>
      <c r="E5546" s="17">
        <v>8</v>
      </c>
      <c r="F5546" s="17">
        <v>11</v>
      </c>
      <c r="G5546" s="40">
        <f t="shared" si="684"/>
        <v>38210</v>
      </c>
      <c r="H5546">
        <f t="shared" si="685"/>
        <v>33</v>
      </c>
      <c r="I5546" s="38">
        <v>0</v>
      </c>
      <c r="J5546" s="38">
        <v>0.41944444444444445</v>
      </c>
      <c r="K5546">
        <v>6332</v>
      </c>
      <c r="L5546">
        <v>50</v>
      </c>
      <c r="O5546">
        <v>9</v>
      </c>
      <c r="P5546">
        <v>4</v>
      </c>
      <c r="Q5546">
        <v>1</v>
      </c>
      <c r="R5546" s="5">
        <v>35.9</v>
      </c>
      <c r="S5546">
        <v>0</v>
      </c>
      <c r="T5546">
        <v>2</v>
      </c>
      <c r="W5546" s="41" t="s">
        <v>118</v>
      </c>
      <c r="X5546">
        <v>0</v>
      </c>
      <c r="Y5546">
        <v>1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</row>
    <row r="5547" spans="1:31" x14ac:dyDescent="0.15">
      <c r="A5547">
        <v>1594</v>
      </c>
      <c r="B5547">
        <v>58</v>
      </c>
      <c r="C5547">
        <v>33</v>
      </c>
      <c r="D5547" s="19">
        <v>2004</v>
      </c>
      <c r="E5547" s="19">
        <v>8</v>
      </c>
      <c r="F5547" s="19">
        <v>13</v>
      </c>
      <c r="G5547" s="40">
        <f t="shared" si="684"/>
        <v>38212</v>
      </c>
      <c r="H5547">
        <f t="shared" si="685"/>
        <v>33</v>
      </c>
      <c r="I5547" s="38">
        <v>9</v>
      </c>
      <c r="J5547" s="38">
        <v>9</v>
      </c>
      <c r="L5547">
        <v>60</v>
      </c>
      <c r="O5547">
        <v>9</v>
      </c>
      <c r="P5547">
        <v>4</v>
      </c>
      <c r="Q5547">
        <v>2</v>
      </c>
      <c r="R5547">
        <v>37.700000000000003</v>
      </c>
      <c r="S5547">
        <v>1</v>
      </c>
      <c r="T5547">
        <v>2</v>
      </c>
      <c r="W5547" s="41" t="s">
        <v>198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</row>
    <row r="5548" spans="1:31" x14ac:dyDescent="0.15">
      <c r="A5548">
        <v>4582</v>
      </c>
      <c r="B5548">
        <v>194</v>
      </c>
      <c r="C5548">
        <v>32</v>
      </c>
      <c r="D5548" s="17">
        <v>2009</v>
      </c>
      <c r="E5548" s="17">
        <v>8</v>
      </c>
      <c r="F5548" s="17">
        <v>10</v>
      </c>
      <c r="G5548" s="40">
        <f t="shared" si="684"/>
        <v>40035</v>
      </c>
      <c r="H5548">
        <f t="shared" si="685"/>
        <v>33</v>
      </c>
      <c r="I5548" s="20">
        <v>0.44305555555555554</v>
      </c>
      <c r="J5548" s="20">
        <v>0.44305555555555559</v>
      </c>
      <c r="N5548">
        <v>50</v>
      </c>
      <c r="O5548">
        <v>9</v>
      </c>
      <c r="P5548">
        <v>4</v>
      </c>
      <c r="Q5548">
        <v>2</v>
      </c>
      <c r="R5548">
        <v>36</v>
      </c>
      <c r="S5548">
        <v>0</v>
      </c>
      <c r="T5548">
        <v>6</v>
      </c>
      <c r="W5548" s="41" t="s">
        <v>50</v>
      </c>
      <c r="X5548">
        <v>1</v>
      </c>
      <c r="Y5548">
        <v>0</v>
      </c>
      <c r="Z5548">
        <v>1</v>
      </c>
      <c r="AA5548">
        <v>0</v>
      </c>
      <c r="AB5548">
        <v>0</v>
      </c>
      <c r="AC5548">
        <v>0</v>
      </c>
      <c r="AD5548">
        <v>0</v>
      </c>
      <c r="AE5548">
        <v>1</v>
      </c>
    </row>
    <row r="5549" spans="1:31" x14ac:dyDescent="0.15">
      <c r="A5549">
        <v>4593</v>
      </c>
      <c r="B5549">
        <v>194</v>
      </c>
      <c r="C5549">
        <v>32</v>
      </c>
      <c r="D5549" s="17">
        <v>2009</v>
      </c>
      <c r="E5549" s="17">
        <v>8</v>
      </c>
      <c r="F5549" s="17">
        <v>11</v>
      </c>
      <c r="G5549" s="40">
        <f t="shared" si="684"/>
        <v>40036</v>
      </c>
      <c r="H5549">
        <f t="shared" si="685"/>
        <v>33</v>
      </c>
      <c r="I5549" s="29">
        <v>0.39444444444444443</v>
      </c>
      <c r="J5549" s="29">
        <v>0.39444444444444443</v>
      </c>
      <c r="K5549">
        <v>8804</v>
      </c>
      <c r="N5549">
        <v>50</v>
      </c>
      <c r="O5549">
        <v>9</v>
      </c>
      <c r="P5549">
        <v>4</v>
      </c>
      <c r="Q5549">
        <v>2</v>
      </c>
      <c r="T5549">
        <v>6</v>
      </c>
      <c r="W5549" s="41" t="s">
        <v>118</v>
      </c>
      <c r="X5549">
        <v>0</v>
      </c>
      <c r="Y5549">
        <v>1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</row>
    <row r="5550" spans="1:31" x14ac:dyDescent="0.15">
      <c r="A5550">
        <v>4592</v>
      </c>
      <c r="B5550">
        <v>194</v>
      </c>
      <c r="C5550">
        <v>32</v>
      </c>
      <c r="D5550" s="17">
        <v>2009</v>
      </c>
      <c r="E5550" s="17">
        <v>8</v>
      </c>
      <c r="F5550" s="17">
        <v>11</v>
      </c>
      <c r="G5550" s="40">
        <f t="shared" si="684"/>
        <v>40036</v>
      </c>
      <c r="H5550">
        <f t="shared" si="685"/>
        <v>33</v>
      </c>
      <c r="I5550" s="29">
        <v>0.35486111111111113</v>
      </c>
      <c r="J5550" s="29">
        <v>0.35486111111111107</v>
      </c>
      <c r="N5550">
        <v>50</v>
      </c>
      <c r="O5550">
        <v>9</v>
      </c>
      <c r="P5550">
        <v>4</v>
      </c>
      <c r="Q5550">
        <v>2</v>
      </c>
      <c r="R5550">
        <v>36.6</v>
      </c>
      <c r="S5550">
        <v>0</v>
      </c>
      <c r="W5550" s="41" t="s">
        <v>118</v>
      </c>
      <c r="X5550">
        <v>3</v>
      </c>
      <c r="Y5550">
        <v>0</v>
      </c>
      <c r="Z5550">
        <v>0</v>
      </c>
      <c r="AA5550">
        <v>0</v>
      </c>
      <c r="AB5550">
        <v>1</v>
      </c>
      <c r="AC5550">
        <v>0</v>
      </c>
      <c r="AD5550">
        <v>0</v>
      </c>
      <c r="AE5550">
        <v>1</v>
      </c>
    </row>
    <row r="5551" spans="1:31" x14ac:dyDescent="0.15">
      <c r="A5551">
        <v>4541</v>
      </c>
      <c r="B5551">
        <v>193</v>
      </c>
      <c r="C5551">
        <v>33</v>
      </c>
      <c r="D5551" s="17">
        <v>2009</v>
      </c>
      <c r="E5551" s="17">
        <v>8</v>
      </c>
      <c r="F5551" s="17">
        <v>12</v>
      </c>
      <c r="G5551" s="40">
        <f t="shared" si="684"/>
        <v>40037</v>
      </c>
      <c r="H5551">
        <f t="shared" si="685"/>
        <v>33</v>
      </c>
      <c r="I5551" s="20">
        <v>0.3666666666666667</v>
      </c>
      <c r="J5551" s="20">
        <v>0.36666666666666664</v>
      </c>
      <c r="N5551">
        <v>55</v>
      </c>
      <c r="O5551">
        <v>9</v>
      </c>
      <c r="P5551">
        <v>4</v>
      </c>
      <c r="Q5551">
        <v>1</v>
      </c>
      <c r="R5551">
        <v>37.700000000000003</v>
      </c>
      <c r="S5551">
        <v>1</v>
      </c>
      <c r="T5551">
        <v>6</v>
      </c>
      <c r="W5551" s="41" t="s">
        <v>50</v>
      </c>
      <c r="X5551">
        <v>1</v>
      </c>
      <c r="Y5551">
        <v>0</v>
      </c>
      <c r="Z5551">
        <v>1</v>
      </c>
      <c r="AA5551">
        <v>0</v>
      </c>
      <c r="AB5551">
        <v>0</v>
      </c>
      <c r="AC5551">
        <v>0</v>
      </c>
      <c r="AD5551">
        <v>0</v>
      </c>
      <c r="AE5551">
        <v>1</v>
      </c>
    </row>
    <row r="5552" spans="1:31" x14ac:dyDescent="0.15">
      <c r="A5552">
        <v>4542</v>
      </c>
      <c r="B5552">
        <v>193</v>
      </c>
      <c r="C5552">
        <v>33</v>
      </c>
      <c r="D5552" s="17">
        <v>2009</v>
      </c>
      <c r="E5552" s="17">
        <v>8</v>
      </c>
      <c r="F5552" s="17">
        <v>12</v>
      </c>
      <c r="G5552" s="40">
        <f t="shared" si="684"/>
        <v>40037</v>
      </c>
      <c r="H5552">
        <f t="shared" si="685"/>
        <v>33</v>
      </c>
      <c r="I5552" s="20"/>
      <c r="J5552" s="20"/>
      <c r="N5552">
        <v>50</v>
      </c>
      <c r="O5552">
        <v>9</v>
      </c>
      <c r="P5552">
        <v>4</v>
      </c>
      <c r="Q5552">
        <v>2</v>
      </c>
      <c r="W5552" s="41" t="s">
        <v>118</v>
      </c>
      <c r="X5552">
        <v>0</v>
      </c>
      <c r="Y5552">
        <v>1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</row>
    <row r="5553" spans="1:31" x14ac:dyDescent="0.15">
      <c r="A5553">
        <v>4560</v>
      </c>
      <c r="B5553">
        <v>193</v>
      </c>
      <c r="C5553">
        <v>33</v>
      </c>
      <c r="D5553" s="19">
        <v>2009</v>
      </c>
      <c r="E5553" s="19">
        <v>8</v>
      </c>
      <c r="F5553" s="19">
        <v>13</v>
      </c>
      <c r="G5553" s="40">
        <f t="shared" si="684"/>
        <v>40038</v>
      </c>
      <c r="H5553">
        <f t="shared" si="685"/>
        <v>33</v>
      </c>
      <c r="I5553" s="20"/>
      <c r="J5553" s="20"/>
      <c r="K5553">
        <v>234</v>
      </c>
      <c r="N5553">
        <v>50</v>
      </c>
      <c r="O5553">
        <v>9</v>
      </c>
      <c r="P5553">
        <v>4</v>
      </c>
      <c r="Q5553">
        <v>2</v>
      </c>
      <c r="T5553">
        <v>7</v>
      </c>
      <c r="W5553" s="41" t="s">
        <v>118</v>
      </c>
      <c r="X5553">
        <v>3</v>
      </c>
      <c r="Y5553">
        <v>0</v>
      </c>
      <c r="Z5553">
        <v>0</v>
      </c>
      <c r="AA5553">
        <v>0</v>
      </c>
      <c r="AB5553">
        <v>1</v>
      </c>
      <c r="AC5553">
        <v>0</v>
      </c>
      <c r="AD5553">
        <v>0</v>
      </c>
      <c r="AE5553">
        <v>1</v>
      </c>
    </row>
    <row r="5554" spans="1:31" x14ac:dyDescent="0.15">
      <c r="A5554">
        <v>4562</v>
      </c>
      <c r="B5554">
        <v>193</v>
      </c>
      <c r="C5554">
        <v>33</v>
      </c>
      <c r="D5554" s="17">
        <v>2009</v>
      </c>
      <c r="E5554" s="17">
        <v>8</v>
      </c>
      <c r="F5554" s="17">
        <v>13</v>
      </c>
      <c r="G5554" s="40">
        <f t="shared" si="684"/>
        <v>40038</v>
      </c>
      <c r="H5554">
        <f t="shared" si="685"/>
        <v>33</v>
      </c>
      <c r="I5554" s="20">
        <v>0.45416666666666666</v>
      </c>
      <c r="J5554" s="20">
        <v>0.45416666666666666</v>
      </c>
      <c r="K5554">
        <v>8810</v>
      </c>
      <c r="N5554">
        <v>50</v>
      </c>
      <c r="O5554">
        <v>9</v>
      </c>
      <c r="P5554">
        <v>4</v>
      </c>
      <c r="Q5554">
        <v>2</v>
      </c>
      <c r="W5554" s="41" t="s">
        <v>118</v>
      </c>
      <c r="X5554">
        <v>0</v>
      </c>
      <c r="Y5554">
        <v>1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</row>
    <row r="5555" spans="1:31" x14ac:dyDescent="0.15">
      <c r="A5555">
        <v>4505</v>
      </c>
      <c r="B5555">
        <v>192</v>
      </c>
      <c r="C5555">
        <v>33</v>
      </c>
      <c r="D5555" s="17">
        <v>2009</v>
      </c>
      <c r="E5555" s="17">
        <v>8</v>
      </c>
      <c r="F5555" s="17">
        <v>14</v>
      </c>
      <c r="G5555" s="40">
        <f t="shared" si="684"/>
        <v>40039</v>
      </c>
      <c r="H5555">
        <f t="shared" si="685"/>
        <v>33</v>
      </c>
      <c r="I5555" s="20">
        <v>0.36874999999999997</v>
      </c>
      <c r="J5555" s="20">
        <v>0.36874999999999997</v>
      </c>
      <c r="K5555">
        <v>8813</v>
      </c>
      <c r="N5555">
        <v>60</v>
      </c>
      <c r="O5555">
        <v>9</v>
      </c>
      <c r="P5555">
        <v>4</v>
      </c>
      <c r="Q5555">
        <v>1</v>
      </c>
      <c r="R5555">
        <v>367</v>
      </c>
      <c r="T5555">
        <v>7</v>
      </c>
      <c r="V5555" s="41" t="s">
        <v>2927</v>
      </c>
      <c r="W5555" s="41" t="s">
        <v>2830</v>
      </c>
      <c r="X5555">
        <v>0</v>
      </c>
    </row>
    <row r="5556" spans="1:31" x14ac:dyDescent="0.15">
      <c r="A5556">
        <v>4513</v>
      </c>
      <c r="B5556">
        <v>192</v>
      </c>
      <c r="C5556">
        <v>33</v>
      </c>
      <c r="D5556" s="17">
        <v>2009</v>
      </c>
      <c r="E5556" s="17">
        <v>8</v>
      </c>
      <c r="F5556" s="17">
        <v>14</v>
      </c>
      <c r="G5556" s="40">
        <f t="shared" si="684"/>
        <v>40039</v>
      </c>
      <c r="H5556">
        <f t="shared" si="685"/>
        <v>33</v>
      </c>
      <c r="I5556" s="20">
        <v>0.50694444444444442</v>
      </c>
      <c r="J5556" s="20">
        <v>0.50694444444444442</v>
      </c>
      <c r="N5556">
        <v>50</v>
      </c>
      <c r="O5556">
        <v>9</v>
      </c>
      <c r="P5556">
        <v>4</v>
      </c>
      <c r="Q5556">
        <v>1</v>
      </c>
      <c r="W5556" s="41" t="s">
        <v>50</v>
      </c>
      <c r="X5556">
        <v>0</v>
      </c>
      <c r="Y5556">
        <v>1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</row>
    <row r="5557" spans="1:31" x14ac:dyDescent="0.15">
      <c r="A5557">
        <v>2212</v>
      </c>
      <c r="B5557">
        <v>82</v>
      </c>
      <c r="C5557">
        <v>33</v>
      </c>
      <c r="D5557" s="17">
        <v>2003</v>
      </c>
      <c r="E5557" s="17">
        <v>8</v>
      </c>
      <c r="F5557" s="17">
        <v>18</v>
      </c>
      <c r="G5557" s="40">
        <f t="shared" ref="G5557:G5562" si="686">DATE(D5557,E5557,F5557)</f>
        <v>37851</v>
      </c>
      <c r="H5557">
        <f t="shared" ref="H5557:H5562" si="687">INT((G5557-DATE(YEAR(G5557-WEEKDAY(G5557-1)+4),1,3)+WEEKDAY(DATE(YEAR(G5557-WEEKDAY(G5557-1)+4),1,3))+5)/7)</f>
        <v>34</v>
      </c>
      <c r="I5557" s="38">
        <v>0</v>
      </c>
      <c r="J5557" s="38">
        <v>0.33749999999999997</v>
      </c>
      <c r="K5557">
        <v>663</v>
      </c>
      <c r="L5557">
        <v>87</v>
      </c>
      <c r="O5557">
        <v>9</v>
      </c>
      <c r="P5557">
        <v>4</v>
      </c>
      <c r="Q5557">
        <v>2</v>
      </c>
      <c r="R5557">
        <v>37.299999999999997</v>
      </c>
      <c r="S5557">
        <v>0</v>
      </c>
      <c r="T5557">
        <v>2</v>
      </c>
      <c r="W5557" s="41" t="s">
        <v>118</v>
      </c>
      <c r="X5557">
        <v>3</v>
      </c>
      <c r="Y5557">
        <v>0</v>
      </c>
      <c r="Z5557">
        <v>0</v>
      </c>
      <c r="AA5557">
        <v>0</v>
      </c>
      <c r="AB5557">
        <v>1</v>
      </c>
      <c r="AC5557">
        <v>0</v>
      </c>
      <c r="AD5557">
        <v>0</v>
      </c>
      <c r="AE5557">
        <v>1</v>
      </c>
    </row>
    <row r="5558" spans="1:31" x14ac:dyDescent="0.15">
      <c r="A5558">
        <v>2218</v>
      </c>
      <c r="B5558">
        <v>82</v>
      </c>
      <c r="C5558">
        <v>33</v>
      </c>
      <c r="D5558" s="17">
        <v>2003</v>
      </c>
      <c r="E5558" s="17">
        <v>8</v>
      </c>
      <c r="F5558" s="17">
        <v>18</v>
      </c>
      <c r="G5558" s="40">
        <f t="shared" si="686"/>
        <v>37851</v>
      </c>
      <c r="H5558">
        <f t="shared" si="687"/>
        <v>34</v>
      </c>
      <c r="I5558" s="38">
        <v>0</v>
      </c>
      <c r="J5558" s="38">
        <v>0.4201388888888889</v>
      </c>
      <c r="K5558">
        <v>4380</v>
      </c>
      <c r="N5558">
        <v>60</v>
      </c>
      <c r="O5558">
        <v>9</v>
      </c>
      <c r="P5558">
        <v>4</v>
      </c>
      <c r="Q5558">
        <v>2</v>
      </c>
      <c r="T5558">
        <v>2</v>
      </c>
      <c r="W5558" s="41" t="s">
        <v>2830</v>
      </c>
      <c r="X5558">
        <v>5</v>
      </c>
    </row>
    <row r="5559" spans="1:31" x14ac:dyDescent="0.15">
      <c r="A5559">
        <v>2229</v>
      </c>
      <c r="B5559">
        <v>82</v>
      </c>
      <c r="C5559">
        <v>34</v>
      </c>
      <c r="D5559" s="17">
        <v>2003</v>
      </c>
      <c r="E5559" s="17">
        <v>8</v>
      </c>
      <c r="F5559" s="17">
        <v>20</v>
      </c>
      <c r="G5559" s="40">
        <f t="shared" si="686"/>
        <v>37853</v>
      </c>
      <c r="H5559">
        <f t="shared" si="687"/>
        <v>34</v>
      </c>
      <c r="I5559" s="38">
        <v>8</v>
      </c>
      <c r="J5559" s="38">
        <v>8</v>
      </c>
      <c r="K5559">
        <v>4196</v>
      </c>
      <c r="N5559">
        <v>60</v>
      </c>
      <c r="O5559">
        <v>9</v>
      </c>
      <c r="P5559">
        <v>4</v>
      </c>
      <c r="Q5559">
        <v>2</v>
      </c>
      <c r="T5559">
        <v>2</v>
      </c>
      <c r="W5559" s="41" t="s">
        <v>118</v>
      </c>
      <c r="X5559">
        <v>1</v>
      </c>
      <c r="Y5559">
        <v>0</v>
      </c>
      <c r="Z5559">
        <v>1</v>
      </c>
      <c r="AA5559">
        <v>0</v>
      </c>
      <c r="AB5559">
        <v>0</v>
      </c>
      <c r="AC5559">
        <v>0</v>
      </c>
      <c r="AD5559">
        <v>0</v>
      </c>
      <c r="AE5559">
        <v>1</v>
      </c>
    </row>
    <row r="5560" spans="1:31" x14ac:dyDescent="0.15">
      <c r="A5560">
        <v>2182</v>
      </c>
      <c r="B5560">
        <v>81</v>
      </c>
      <c r="C5560">
        <v>34</v>
      </c>
      <c r="D5560" s="17">
        <v>2003</v>
      </c>
      <c r="E5560" s="17">
        <v>8</v>
      </c>
      <c r="F5560" s="17">
        <v>22</v>
      </c>
      <c r="G5560" s="40">
        <f t="shared" si="686"/>
        <v>37855</v>
      </c>
      <c r="H5560">
        <f t="shared" si="687"/>
        <v>34</v>
      </c>
      <c r="I5560" s="38">
        <v>0</v>
      </c>
      <c r="J5560" s="38">
        <v>0.38541666666666669</v>
      </c>
      <c r="K5560">
        <v>171</v>
      </c>
      <c r="L5560">
        <v>55</v>
      </c>
      <c r="O5560">
        <v>9</v>
      </c>
      <c r="P5560">
        <v>4</v>
      </c>
      <c r="Q5560">
        <v>2</v>
      </c>
      <c r="R5560">
        <v>36</v>
      </c>
      <c r="S5560">
        <v>0</v>
      </c>
      <c r="T5560">
        <v>2</v>
      </c>
      <c r="W5560" s="41" t="s">
        <v>50</v>
      </c>
      <c r="X5560">
        <v>1</v>
      </c>
      <c r="Y5560">
        <v>0</v>
      </c>
      <c r="Z5560">
        <v>1</v>
      </c>
      <c r="AA5560">
        <v>0</v>
      </c>
      <c r="AB5560">
        <v>0</v>
      </c>
      <c r="AC5560">
        <v>0</v>
      </c>
      <c r="AD5560">
        <v>0</v>
      </c>
      <c r="AE5560">
        <v>1</v>
      </c>
    </row>
    <row r="5561" spans="1:31" x14ac:dyDescent="0.15">
      <c r="A5561">
        <v>1608</v>
      </c>
      <c r="B5561">
        <v>58</v>
      </c>
      <c r="C5561">
        <v>33</v>
      </c>
      <c r="D5561" s="19">
        <v>2004</v>
      </c>
      <c r="E5561" s="19">
        <v>8</v>
      </c>
      <c r="F5561" s="19">
        <v>18</v>
      </c>
      <c r="G5561" s="40">
        <f t="shared" si="686"/>
        <v>38217</v>
      </c>
      <c r="H5561">
        <f t="shared" si="687"/>
        <v>34</v>
      </c>
      <c r="I5561" s="38">
        <v>0</v>
      </c>
      <c r="J5561" s="38">
        <v>0.47638888888888892</v>
      </c>
      <c r="K5561">
        <v>234</v>
      </c>
      <c r="L5561">
        <v>61</v>
      </c>
      <c r="O5561">
        <v>9</v>
      </c>
      <c r="P5561">
        <v>4</v>
      </c>
      <c r="Q5561">
        <v>1</v>
      </c>
      <c r="T5561">
        <v>2</v>
      </c>
      <c r="W5561" s="41" t="s">
        <v>50</v>
      </c>
      <c r="X5561">
        <v>0</v>
      </c>
      <c r="Y5561">
        <v>1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</row>
    <row r="5562" spans="1:31" x14ac:dyDescent="0.15">
      <c r="A5562">
        <v>1611</v>
      </c>
      <c r="B5562">
        <v>58</v>
      </c>
      <c r="C5562">
        <v>34</v>
      </c>
      <c r="D5562" s="17">
        <v>2004</v>
      </c>
      <c r="E5562" s="17">
        <v>8</v>
      </c>
      <c r="F5562" s="17">
        <v>19</v>
      </c>
      <c r="G5562" s="40">
        <f t="shared" si="686"/>
        <v>38218</v>
      </c>
      <c r="H5562">
        <f t="shared" si="687"/>
        <v>34</v>
      </c>
      <c r="I5562" s="38"/>
      <c r="J5562" s="38"/>
      <c r="L5562">
        <v>70</v>
      </c>
      <c r="O5562">
        <v>9</v>
      </c>
      <c r="P5562">
        <v>4</v>
      </c>
      <c r="Q5562">
        <v>2</v>
      </c>
      <c r="T5562">
        <v>2</v>
      </c>
      <c r="W5562" s="41" t="s">
        <v>118</v>
      </c>
      <c r="X5562">
        <v>3</v>
      </c>
      <c r="Y5562">
        <v>0</v>
      </c>
      <c r="Z5562">
        <v>0</v>
      </c>
      <c r="AA5562">
        <v>0</v>
      </c>
      <c r="AB5562">
        <v>1</v>
      </c>
      <c r="AC5562">
        <v>0</v>
      </c>
      <c r="AD5562">
        <v>0</v>
      </c>
      <c r="AE5562">
        <v>1</v>
      </c>
    </row>
    <row r="5563" spans="1:31" x14ac:dyDescent="0.15">
      <c r="A5563">
        <v>2175</v>
      </c>
      <c r="B5563">
        <v>80</v>
      </c>
      <c r="C5563">
        <v>35</v>
      </c>
      <c r="D5563" s="17">
        <v>2003</v>
      </c>
      <c r="E5563" s="17">
        <v>8</v>
      </c>
      <c r="F5563" s="17">
        <v>29</v>
      </c>
      <c r="G5563" s="40">
        <f t="shared" ref="G5563:G5568" si="688">DATE(D5563,E5563,F5563)</f>
        <v>37862</v>
      </c>
      <c r="H5563">
        <f t="shared" ref="H5563:H5568" si="689">INT((G5563-DATE(YEAR(G5563-WEEKDAY(G5563-1)+4),1,3)+WEEKDAY(DATE(YEAR(G5563-WEEKDAY(G5563-1)+4),1,3))+5)/7)</f>
        <v>35</v>
      </c>
      <c r="I5563" s="38">
        <v>0</v>
      </c>
      <c r="J5563" s="38">
        <v>0.33402777777777781</v>
      </c>
      <c r="K5563">
        <v>3694</v>
      </c>
      <c r="L5563">
        <v>55</v>
      </c>
      <c r="O5563">
        <v>9</v>
      </c>
      <c r="P5563">
        <v>4</v>
      </c>
      <c r="Q5563">
        <v>1</v>
      </c>
      <c r="T5563">
        <v>2</v>
      </c>
      <c r="X5563">
        <v>0</v>
      </c>
      <c r="Y5563">
        <v>1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</row>
    <row r="5564" spans="1:31" x14ac:dyDescent="0.15">
      <c r="A5564">
        <v>2172</v>
      </c>
      <c r="B5564">
        <v>80</v>
      </c>
      <c r="C5564">
        <v>35</v>
      </c>
      <c r="D5564" s="17">
        <v>2003</v>
      </c>
      <c r="E5564" s="17">
        <v>8</v>
      </c>
      <c r="F5564" s="17">
        <v>29</v>
      </c>
      <c r="G5564" s="40">
        <f t="shared" si="688"/>
        <v>37862</v>
      </c>
      <c r="H5564">
        <f t="shared" si="689"/>
        <v>35</v>
      </c>
      <c r="I5564" s="38">
        <v>0</v>
      </c>
      <c r="J5564" s="38">
        <v>0.33194444444444443</v>
      </c>
      <c r="L5564">
        <v>67</v>
      </c>
      <c r="O5564">
        <v>9</v>
      </c>
      <c r="P5564">
        <v>4</v>
      </c>
      <c r="Q5564">
        <v>2</v>
      </c>
      <c r="R5564">
        <v>38.799999999999997</v>
      </c>
      <c r="S5564">
        <v>1</v>
      </c>
      <c r="T5564">
        <v>2</v>
      </c>
      <c r="W5564" s="41" t="s">
        <v>118</v>
      </c>
      <c r="X5564">
        <v>0</v>
      </c>
      <c r="Y5564">
        <v>1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</row>
    <row r="5565" spans="1:31" x14ac:dyDescent="0.15">
      <c r="A5565">
        <v>2171</v>
      </c>
      <c r="B5565">
        <v>80</v>
      </c>
      <c r="C5565">
        <v>35</v>
      </c>
      <c r="D5565" s="17">
        <v>2003</v>
      </c>
      <c r="E5565" s="17">
        <v>8</v>
      </c>
      <c r="F5565" s="17">
        <v>29</v>
      </c>
      <c r="G5565" s="40">
        <f t="shared" si="688"/>
        <v>37862</v>
      </c>
      <c r="H5565">
        <f t="shared" si="689"/>
        <v>35</v>
      </c>
      <c r="I5565" s="38">
        <v>0</v>
      </c>
      <c r="J5565" s="38">
        <v>0.29444444444444445</v>
      </c>
      <c r="K5565">
        <v>4401</v>
      </c>
      <c r="N5565">
        <v>60</v>
      </c>
      <c r="O5565">
        <v>9</v>
      </c>
      <c r="P5565">
        <v>4</v>
      </c>
      <c r="Q5565">
        <v>2</v>
      </c>
      <c r="R5565">
        <v>37.1</v>
      </c>
      <c r="S5565">
        <v>0</v>
      </c>
      <c r="T5565">
        <v>2</v>
      </c>
      <c r="W5565" s="41" t="s">
        <v>118</v>
      </c>
      <c r="X5565">
        <v>2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0</v>
      </c>
      <c r="AE5565">
        <v>1</v>
      </c>
    </row>
    <row r="5566" spans="1:31" x14ac:dyDescent="0.15">
      <c r="A5566">
        <v>1625</v>
      </c>
      <c r="B5566">
        <v>59</v>
      </c>
      <c r="C5566">
        <v>34</v>
      </c>
      <c r="D5566" s="17">
        <v>2004</v>
      </c>
      <c r="E5566" s="17">
        <v>8</v>
      </c>
      <c r="F5566" s="17">
        <v>23</v>
      </c>
      <c r="G5566" s="40">
        <f t="shared" si="688"/>
        <v>38222</v>
      </c>
      <c r="H5566">
        <f t="shared" si="689"/>
        <v>35</v>
      </c>
      <c r="I5566" s="38">
        <v>0</v>
      </c>
      <c r="J5566" s="38">
        <v>0.37708333333333338</v>
      </c>
      <c r="K5566">
        <v>437</v>
      </c>
      <c r="L5566">
        <v>80</v>
      </c>
      <c r="O5566">
        <v>9</v>
      </c>
      <c r="P5566">
        <v>4</v>
      </c>
      <c r="Q5566">
        <v>2</v>
      </c>
      <c r="T5566">
        <v>2</v>
      </c>
      <c r="W5566" s="41" t="s">
        <v>50</v>
      </c>
      <c r="X5566">
        <v>0</v>
      </c>
      <c r="Y5566">
        <v>1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</row>
    <row r="5567" spans="1:31" x14ac:dyDescent="0.15">
      <c r="A5567">
        <v>1635</v>
      </c>
      <c r="B5567">
        <v>59</v>
      </c>
      <c r="C5567">
        <v>34</v>
      </c>
      <c r="D5567" s="17">
        <v>2004</v>
      </c>
      <c r="E5567" s="17">
        <v>8</v>
      </c>
      <c r="F5567" s="17">
        <v>25</v>
      </c>
      <c r="G5567" s="40">
        <f t="shared" si="688"/>
        <v>38224</v>
      </c>
      <c r="H5567">
        <f t="shared" si="689"/>
        <v>35</v>
      </c>
      <c r="I5567" s="38">
        <v>10</v>
      </c>
      <c r="J5567" s="38">
        <v>10</v>
      </c>
      <c r="K5567">
        <v>6342</v>
      </c>
      <c r="L5567">
        <v>70</v>
      </c>
      <c r="O5567">
        <v>9</v>
      </c>
      <c r="P5567">
        <v>4</v>
      </c>
      <c r="Q5567">
        <v>2</v>
      </c>
      <c r="T5567">
        <v>2</v>
      </c>
      <c r="W5567" s="41" t="s">
        <v>92</v>
      </c>
      <c r="X5567">
        <v>3</v>
      </c>
      <c r="Y5567">
        <v>0</v>
      </c>
      <c r="Z5567">
        <v>0</v>
      </c>
      <c r="AA5567">
        <v>0</v>
      </c>
      <c r="AB5567">
        <v>1</v>
      </c>
      <c r="AC5567">
        <v>0</v>
      </c>
      <c r="AD5567">
        <v>0</v>
      </c>
      <c r="AE5567">
        <v>1</v>
      </c>
    </row>
    <row r="5568" spans="1:31" x14ac:dyDescent="0.15">
      <c r="A5568">
        <v>1645</v>
      </c>
      <c r="B5568">
        <v>60</v>
      </c>
      <c r="C5568">
        <v>35</v>
      </c>
      <c r="D5568" s="19">
        <v>2004</v>
      </c>
      <c r="E5568" s="19">
        <v>8</v>
      </c>
      <c r="F5568" s="19">
        <v>27</v>
      </c>
      <c r="G5568" s="40">
        <f t="shared" si="688"/>
        <v>38226</v>
      </c>
      <c r="H5568">
        <f t="shared" si="689"/>
        <v>35</v>
      </c>
      <c r="I5568" s="38">
        <v>11</v>
      </c>
      <c r="J5568" s="38">
        <v>11</v>
      </c>
      <c r="K5568">
        <v>6347</v>
      </c>
      <c r="L5568">
        <v>55</v>
      </c>
      <c r="O5568">
        <v>9</v>
      </c>
      <c r="P5568">
        <v>4</v>
      </c>
      <c r="Q5568">
        <v>1</v>
      </c>
      <c r="T5568">
        <v>2</v>
      </c>
      <c r="W5568" s="41" t="s">
        <v>50</v>
      </c>
      <c r="X5568">
        <v>0</v>
      </c>
      <c r="Y5568">
        <v>1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</row>
    <row r="5569" spans="1:39" x14ac:dyDescent="0.15">
      <c r="A5569">
        <v>2141</v>
      </c>
      <c r="B5569">
        <v>79</v>
      </c>
      <c r="C5569">
        <v>35</v>
      </c>
      <c r="D5569" s="17">
        <v>2003</v>
      </c>
      <c r="E5569" s="17">
        <v>9</v>
      </c>
      <c r="F5569" s="17">
        <v>1</v>
      </c>
      <c r="G5569" s="40">
        <f t="shared" ref="G5569:G5576" si="690">DATE(D5569,E5569,F5569)</f>
        <v>37865</v>
      </c>
      <c r="H5569">
        <f t="shared" ref="H5569:H5576" si="691">INT((G5569-DATE(YEAR(G5569-WEEKDAY(G5569-1)+4),1,3)+WEEKDAY(DATE(YEAR(G5569-WEEKDAY(G5569-1)+4),1,3))+5)/7)</f>
        <v>36</v>
      </c>
      <c r="I5569" s="38">
        <v>0</v>
      </c>
      <c r="J5569" s="38">
        <v>0.3527777777777778</v>
      </c>
      <c r="K5569">
        <v>4403</v>
      </c>
      <c r="N5569">
        <v>60</v>
      </c>
      <c r="O5569">
        <v>9</v>
      </c>
      <c r="P5569">
        <v>4</v>
      </c>
      <c r="Q5569">
        <v>1</v>
      </c>
      <c r="T5569">
        <v>2</v>
      </c>
      <c r="W5569" s="41" t="s">
        <v>284</v>
      </c>
      <c r="X5569">
        <v>1</v>
      </c>
      <c r="Y5569">
        <v>0</v>
      </c>
      <c r="Z5569">
        <v>1</v>
      </c>
      <c r="AA5569">
        <v>0</v>
      </c>
      <c r="AB5569">
        <v>0</v>
      </c>
      <c r="AC5569">
        <v>0</v>
      </c>
      <c r="AD5569">
        <v>0</v>
      </c>
      <c r="AE5569">
        <v>1</v>
      </c>
    </row>
    <row r="5570" spans="1:39" x14ac:dyDescent="0.15">
      <c r="A5570">
        <v>2142</v>
      </c>
      <c r="B5570">
        <v>79</v>
      </c>
      <c r="C5570">
        <v>35</v>
      </c>
      <c r="D5570" s="17">
        <v>2003</v>
      </c>
      <c r="E5570" s="17">
        <v>9</v>
      </c>
      <c r="F5570" s="17">
        <v>1</v>
      </c>
      <c r="G5570" s="40">
        <f t="shared" si="690"/>
        <v>37865</v>
      </c>
      <c r="H5570">
        <f t="shared" si="691"/>
        <v>36</v>
      </c>
      <c r="I5570" s="38">
        <v>0</v>
      </c>
      <c r="J5570" s="38">
        <v>0.33611111111111108</v>
      </c>
      <c r="K5570">
        <v>4404</v>
      </c>
      <c r="N5570">
        <v>70</v>
      </c>
      <c r="O5570">
        <v>9</v>
      </c>
      <c r="P5570">
        <v>4</v>
      </c>
      <c r="Q5570">
        <v>2</v>
      </c>
      <c r="R5570">
        <v>37.700000000000003</v>
      </c>
      <c r="S5570">
        <v>1</v>
      </c>
      <c r="T5570">
        <v>2</v>
      </c>
      <c r="W5570" s="41" t="s">
        <v>118</v>
      </c>
      <c r="X5570">
        <v>0</v>
      </c>
      <c r="Y5570">
        <v>1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</row>
    <row r="5571" spans="1:39" x14ac:dyDescent="0.15">
      <c r="A5571">
        <v>2143</v>
      </c>
      <c r="B5571">
        <v>79</v>
      </c>
      <c r="C5571">
        <v>35</v>
      </c>
      <c r="D5571" s="17">
        <v>2003</v>
      </c>
      <c r="E5571" s="17">
        <v>9</v>
      </c>
      <c r="F5571" s="17">
        <v>1</v>
      </c>
      <c r="G5571" s="40">
        <f t="shared" si="690"/>
        <v>37865</v>
      </c>
      <c r="H5571">
        <f t="shared" si="691"/>
        <v>36</v>
      </c>
      <c r="I5571" s="38">
        <v>0</v>
      </c>
      <c r="J5571" s="38">
        <v>0.36041666666666666</v>
      </c>
      <c r="K5571">
        <v>4405</v>
      </c>
      <c r="N5571">
        <v>60</v>
      </c>
      <c r="O5571">
        <v>9</v>
      </c>
      <c r="P5571">
        <v>4</v>
      </c>
      <c r="Q5571">
        <v>2</v>
      </c>
      <c r="T5571">
        <v>150</v>
      </c>
      <c r="W5571" s="41" t="s">
        <v>54</v>
      </c>
      <c r="X5571">
        <v>3</v>
      </c>
      <c r="Y5571">
        <v>0</v>
      </c>
      <c r="Z5571">
        <v>0</v>
      </c>
      <c r="AA5571">
        <v>0</v>
      </c>
      <c r="AB5571">
        <v>1</v>
      </c>
      <c r="AC5571">
        <v>0</v>
      </c>
      <c r="AD5571">
        <v>0</v>
      </c>
      <c r="AE5571">
        <v>1</v>
      </c>
    </row>
    <row r="5572" spans="1:39" x14ac:dyDescent="0.15">
      <c r="A5572">
        <v>2154</v>
      </c>
      <c r="B5572">
        <v>79</v>
      </c>
      <c r="C5572">
        <v>36</v>
      </c>
      <c r="D5572" s="17">
        <v>2003</v>
      </c>
      <c r="E5572" s="17">
        <v>9</v>
      </c>
      <c r="F5572" s="17">
        <v>2</v>
      </c>
      <c r="G5572" s="40">
        <f t="shared" si="690"/>
        <v>37866</v>
      </c>
      <c r="H5572">
        <f t="shared" si="691"/>
        <v>36</v>
      </c>
      <c r="I5572" s="38">
        <v>0</v>
      </c>
      <c r="J5572" s="38">
        <v>0.3354166666666667</v>
      </c>
      <c r="K5572">
        <v>4409</v>
      </c>
      <c r="N5572">
        <v>50</v>
      </c>
      <c r="O5572">
        <v>9</v>
      </c>
      <c r="P5572">
        <v>4</v>
      </c>
      <c r="Q5572">
        <v>1</v>
      </c>
      <c r="R5572">
        <v>36.9</v>
      </c>
      <c r="S5572">
        <v>0</v>
      </c>
      <c r="T5572">
        <v>2</v>
      </c>
      <c r="W5572" s="41" t="s">
        <v>118</v>
      </c>
      <c r="X5572">
        <v>3</v>
      </c>
      <c r="Y5572">
        <v>0</v>
      </c>
      <c r="Z5572">
        <v>0</v>
      </c>
      <c r="AA5572">
        <v>0</v>
      </c>
      <c r="AB5572">
        <v>1</v>
      </c>
      <c r="AC5572">
        <v>0</v>
      </c>
      <c r="AD5572">
        <v>0</v>
      </c>
      <c r="AE5572">
        <v>1</v>
      </c>
    </row>
    <row r="5573" spans="1:39" x14ac:dyDescent="0.15">
      <c r="A5573">
        <v>2156</v>
      </c>
      <c r="B5573">
        <v>79</v>
      </c>
      <c r="C5573">
        <v>36</v>
      </c>
      <c r="D5573" s="17">
        <v>2003</v>
      </c>
      <c r="E5573" s="17">
        <v>9</v>
      </c>
      <c r="F5573" s="17">
        <v>2</v>
      </c>
      <c r="G5573" s="40">
        <f t="shared" si="690"/>
        <v>37866</v>
      </c>
      <c r="H5573">
        <f t="shared" si="691"/>
        <v>36</v>
      </c>
      <c r="I5573" s="38">
        <v>0</v>
      </c>
      <c r="J5573" s="38">
        <v>0.37222222222222223</v>
      </c>
      <c r="N5573">
        <v>60</v>
      </c>
      <c r="O5573">
        <v>9</v>
      </c>
      <c r="P5573">
        <v>4</v>
      </c>
      <c r="Q5573">
        <v>1</v>
      </c>
      <c r="R5573">
        <v>36.700000000000003</v>
      </c>
      <c r="S5573">
        <v>0</v>
      </c>
      <c r="T5573">
        <v>2</v>
      </c>
      <c r="W5573" s="41" t="s">
        <v>118</v>
      </c>
      <c r="X5573">
        <v>3</v>
      </c>
      <c r="Y5573">
        <v>0</v>
      </c>
      <c r="Z5573">
        <v>0</v>
      </c>
      <c r="AA5573">
        <v>0</v>
      </c>
      <c r="AB5573">
        <v>1</v>
      </c>
      <c r="AC5573">
        <v>0</v>
      </c>
      <c r="AD5573">
        <v>0</v>
      </c>
      <c r="AE5573">
        <v>1</v>
      </c>
      <c r="AM5573">
        <v>1</v>
      </c>
    </row>
    <row r="5574" spans="1:39" x14ac:dyDescent="0.15">
      <c r="A5574">
        <v>2160</v>
      </c>
      <c r="B5574">
        <v>79</v>
      </c>
      <c r="C5574">
        <v>36</v>
      </c>
      <c r="D5574" s="17">
        <v>2003</v>
      </c>
      <c r="E5574" s="17">
        <v>9</v>
      </c>
      <c r="F5574" s="17">
        <v>2</v>
      </c>
      <c r="G5574" s="40">
        <f t="shared" si="690"/>
        <v>37866</v>
      </c>
      <c r="H5574">
        <f t="shared" si="691"/>
        <v>36</v>
      </c>
      <c r="I5574" s="38">
        <v>0</v>
      </c>
      <c r="J5574" s="38">
        <v>0.46111111111111108</v>
      </c>
      <c r="K5574">
        <v>4412</v>
      </c>
      <c r="N5574">
        <v>70</v>
      </c>
      <c r="O5574">
        <v>9</v>
      </c>
      <c r="P5574">
        <v>4</v>
      </c>
      <c r="Q5574">
        <v>2</v>
      </c>
      <c r="R5574">
        <v>38</v>
      </c>
      <c r="S5574">
        <v>1</v>
      </c>
      <c r="T5574">
        <v>2</v>
      </c>
      <c r="W5574" s="41" t="s">
        <v>50</v>
      </c>
      <c r="X5574">
        <v>3</v>
      </c>
      <c r="Y5574">
        <v>0</v>
      </c>
      <c r="Z5574">
        <v>0</v>
      </c>
      <c r="AA5574">
        <v>0</v>
      </c>
      <c r="AB5574">
        <v>1</v>
      </c>
      <c r="AC5574">
        <v>0</v>
      </c>
      <c r="AD5574">
        <v>0</v>
      </c>
      <c r="AE5574">
        <v>1</v>
      </c>
    </row>
    <row r="5575" spans="1:39" x14ac:dyDescent="0.15">
      <c r="A5575">
        <v>2113</v>
      </c>
      <c r="B5575">
        <v>78</v>
      </c>
      <c r="C5575">
        <v>36</v>
      </c>
      <c r="D5575" s="19">
        <v>2003</v>
      </c>
      <c r="E5575" s="19">
        <v>9</v>
      </c>
      <c r="F5575" s="19">
        <v>4</v>
      </c>
      <c r="G5575" s="40">
        <f t="shared" si="690"/>
        <v>37868</v>
      </c>
      <c r="H5575">
        <f t="shared" si="691"/>
        <v>36</v>
      </c>
      <c r="I5575" s="38">
        <v>0</v>
      </c>
      <c r="J5575" s="38">
        <v>0.38750000000000001</v>
      </c>
      <c r="N5575">
        <v>50</v>
      </c>
      <c r="O5575">
        <v>9</v>
      </c>
      <c r="P5575">
        <v>4</v>
      </c>
      <c r="Q5575">
        <v>2</v>
      </c>
      <c r="R5575">
        <v>37.299999999999997</v>
      </c>
      <c r="S5575">
        <v>0</v>
      </c>
      <c r="T5575">
        <v>2</v>
      </c>
      <c r="W5575" s="41" t="s">
        <v>118</v>
      </c>
      <c r="X5575">
        <v>3</v>
      </c>
      <c r="Y5575">
        <v>0</v>
      </c>
      <c r="Z5575">
        <v>0</v>
      </c>
      <c r="AA5575">
        <v>0</v>
      </c>
      <c r="AB5575">
        <v>1</v>
      </c>
      <c r="AC5575">
        <v>0</v>
      </c>
      <c r="AD5575">
        <v>0</v>
      </c>
      <c r="AE5575">
        <v>1</v>
      </c>
    </row>
    <row r="5576" spans="1:39" x14ac:dyDescent="0.15">
      <c r="A5576">
        <v>1661</v>
      </c>
      <c r="B5576">
        <v>61</v>
      </c>
      <c r="C5576">
        <v>36</v>
      </c>
      <c r="D5576" s="17">
        <v>2004</v>
      </c>
      <c r="E5576" s="17">
        <v>9</v>
      </c>
      <c r="F5576" s="17">
        <v>2</v>
      </c>
      <c r="G5576" s="40">
        <f t="shared" si="690"/>
        <v>38232</v>
      </c>
      <c r="H5576">
        <f t="shared" si="691"/>
        <v>36</v>
      </c>
      <c r="I5576" s="38">
        <v>0</v>
      </c>
      <c r="J5576" s="38">
        <v>0.33611111111111108</v>
      </c>
      <c r="K5576">
        <v>6352</v>
      </c>
      <c r="L5576">
        <v>56</v>
      </c>
      <c r="O5576">
        <v>9</v>
      </c>
      <c r="P5576">
        <v>4</v>
      </c>
      <c r="Q5576">
        <v>1</v>
      </c>
      <c r="W5576" s="41" t="s">
        <v>118</v>
      </c>
      <c r="X5576">
        <v>0</v>
      </c>
      <c r="Y5576">
        <v>1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</row>
    <row r="5577" spans="1:39" x14ac:dyDescent="0.15">
      <c r="A5577">
        <v>2077</v>
      </c>
      <c r="B5577">
        <v>77</v>
      </c>
      <c r="C5577">
        <v>37</v>
      </c>
      <c r="D5577" s="17">
        <v>2003</v>
      </c>
      <c r="E5577" s="17">
        <v>9</v>
      </c>
      <c r="F5577" s="17">
        <v>10</v>
      </c>
      <c r="G5577" s="40">
        <f t="shared" ref="G5577:G5584" si="692">DATE(D5577,E5577,F5577)</f>
        <v>37874</v>
      </c>
      <c r="H5577">
        <f t="shared" ref="H5577:H5584" si="693">INT((G5577-DATE(YEAR(G5577-WEEKDAY(G5577-1)+4),1,3)+WEEKDAY(DATE(YEAR(G5577-WEEKDAY(G5577-1)+4),1,3))+5)/7)</f>
        <v>37</v>
      </c>
      <c r="I5577" s="38">
        <v>0</v>
      </c>
      <c r="J5577" s="38">
        <v>0.33402777777777781</v>
      </c>
      <c r="K5577">
        <v>4425</v>
      </c>
      <c r="N5577">
        <v>50</v>
      </c>
      <c r="O5577">
        <v>9</v>
      </c>
      <c r="P5577">
        <v>4</v>
      </c>
      <c r="Q5577">
        <v>1</v>
      </c>
      <c r="R5577">
        <v>38.9</v>
      </c>
      <c r="S5577">
        <v>1</v>
      </c>
      <c r="T5577">
        <v>2</v>
      </c>
      <c r="W5577" s="41" t="s">
        <v>118</v>
      </c>
      <c r="X5577">
        <v>3</v>
      </c>
      <c r="Y5577">
        <v>0</v>
      </c>
      <c r="Z5577">
        <v>0</v>
      </c>
      <c r="AA5577">
        <v>0</v>
      </c>
      <c r="AB5577">
        <v>1</v>
      </c>
      <c r="AC5577">
        <v>0</v>
      </c>
      <c r="AD5577">
        <v>0</v>
      </c>
      <c r="AE5577">
        <v>1</v>
      </c>
    </row>
    <row r="5578" spans="1:39" x14ac:dyDescent="0.15">
      <c r="A5578">
        <v>2095</v>
      </c>
      <c r="B5578">
        <v>77</v>
      </c>
      <c r="C5578">
        <v>37</v>
      </c>
      <c r="D5578" s="17">
        <v>2003</v>
      </c>
      <c r="E5578" s="17">
        <v>9</v>
      </c>
      <c r="F5578" s="17">
        <v>12</v>
      </c>
      <c r="G5578" s="40">
        <f t="shared" si="692"/>
        <v>37876</v>
      </c>
      <c r="H5578">
        <f t="shared" si="693"/>
        <v>37</v>
      </c>
      <c r="I5578" s="38">
        <v>0</v>
      </c>
      <c r="J5578" s="38">
        <v>0.33611111111111108</v>
      </c>
      <c r="K5578">
        <v>873</v>
      </c>
      <c r="L5578">
        <v>53</v>
      </c>
      <c r="O5578">
        <v>9</v>
      </c>
      <c r="P5578">
        <v>4</v>
      </c>
      <c r="Q5578">
        <v>2</v>
      </c>
      <c r="T5578">
        <v>2</v>
      </c>
      <c r="W5578" s="41" t="s">
        <v>278</v>
      </c>
      <c r="X5578">
        <v>0</v>
      </c>
      <c r="Y5578">
        <v>1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</row>
    <row r="5579" spans="1:39" x14ac:dyDescent="0.15">
      <c r="A5579">
        <v>2094</v>
      </c>
      <c r="B5579">
        <v>77</v>
      </c>
      <c r="C5579">
        <v>37</v>
      </c>
      <c r="D5579" s="17">
        <v>2003</v>
      </c>
      <c r="E5579" s="17">
        <v>9</v>
      </c>
      <c r="F5579" s="17">
        <v>12</v>
      </c>
      <c r="G5579" s="40">
        <f t="shared" si="692"/>
        <v>37876</v>
      </c>
      <c r="H5579">
        <f t="shared" si="693"/>
        <v>37</v>
      </c>
      <c r="I5579" s="38">
        <v>8</v>
      </c>
      <c r="J5579" s="38">
        <v>8</v>
      </c>
      <c r="N5579">
        <v>60</v>
      </c>
      <c r="O5579">
        <v>9</v>
      </c>
      <c r="P5579">
        <v>4</v>
      </c>
      <c r="Q5579">
        <v>2</v>
      </c>
      <c r="T5579">
        <v>2</v>
      </c>
      <c r="W5579" s="41" t="s">
        <v>118</v>
      </c>
      <c r="X5579">
        <v>0</v>
      </c>
      <c r="Y5579">
        <v>1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</row>
    <row r="5580" spans="1:39" x14ac:dyDescent="0.15">
      <c r="A5580">
        <v>3419</v>
      </c>
      <c r="B5580">
        <v>154</v>
      </c>
      <c r="C5580">
        <v>37</v>
      </c>
      <c r="D5580" s="17">
        <v>2003</v>
      </c>
      <c r="E5580" s="17">
        <v>9</v>
      </c>
      <c r="F5580" s="17">
        <v>13</v>
      </c>
      <c r="G5580" s="40">
        <f t="shared" si="692"/>
        <v>37877</v>
      </c>
      <c r="H5580">
        <f t="shared" si="693"/>
        <v>37</v>
      </c>
      <c r="I5580" s="38">
        <v>9</v>
      </c>
      <c r="J5580" s="38">
        <v>9</v>
      </c>
      <c r="K5580">
        <v>2923</v>
      </c>
      <c r="L5580">
        <v>61</v>
      </c>
      <c r="O5580">
        <v>9</v>
      </c>
      <c r="P5580">
        <v>4</v>
      </c>
      <c r="Q5580">
        <v>1</v>
      </c>
      <c r="T5580">
        <v>2</v>
      </c>
      <c r="W5580" s="41" t="s">
        <v>278</v>
      </c>
      <c r="X5580">
        <v>0</v>
      </c>
      <c r="Y5580">
        <v>1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</row>
    <row r="5581" spans="1:39" x14ac:dyDescent="0.15">
      <c r="A5581">
        <v>3424</v>
      </c>
      <c r="B5581">
        <v>154</v>
      </c>
      <c r="C5581">
        <v>37</v>
      </c>
      <c r="D5581" s="17">
        <v>2003</v>
      </c>
      <c r="E5581" s="17">
        <v>9</v>
      </c>
      <c r="F5581" s="17">
        <v>14</v>
      </c>
      <c r="G5581" s="40">
        <f t="shared" si="692"/>
        <v>37878</v>
      </c>
      <c r="H5581">
        <f t="shared" si="693"/>
        <v>37</v>
      </c>
      <c r="I5581" s="38">
        <v>8</v>
      </c>
      <c r="J5581" s="38">
        <v>8</v>
      </c>
      <c r="K5581">
        <v>4371</v>
      </c>
      <c r="L5581">
        <v>73</v>
      </c>
      <c r="O5581">
        <v>9</v>
      </c>
      <c r="P5581">
        <v>4</v>
      </c>
      <c r="Q5581">
        <v>1</v>
      </c>
      <c r="R5581">
        <v>38.200000000000003</v>
      </c>
      <c r="S5581">
        <v>1</v>
      </c>
      <c r="T5581">
        <v>2</v>
      </c>
      <c r="W5581" s="41" t="s">
        <v>378</v>
      </c>
      <c r="X5581">
        <v>0</v>
      </c>
      <c r="Y5581">
        <v>1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</row>
    <row r="5582" spans="1:39" x14ac:dyDescent="0.15">
      <c r="A5582">
        <v>3426</v>
      </c>
      <c r="B5582">
        <v>154</v>
      </c>
      <c r="C5582">
        <v>37</v>
      </c>
      <c r="D5582" s="17">
        <v>2003</v>
      </c>
      <c r="E5582" s="17">
        <v>9</v>
      </c>
      <c r="F5582" s="17">
        <v>14</v>
      </c>
      <c r="G5582" s="40">
        <f t="shared" si="692"/>
        <v>37878</v>
      </c>
      <c r="H5582">
        <f t="shared" si="693"/>
        <v>37</v>
      </c>
      <c r="I5582" s="38">
        <v>0</v>
      </c>
      <c r="J5582" s="38">
        <v>0.35833333333333334</v>
      </c>
      <c r="K5582">
        <v>4372</v>
      </c>
      <c r="N5582">
        <v>50</v>
      </c>
      <c r="O5582">
        <v>9</v>
      </c>
      <c r="P5582">
        <v>4</v>
      </c>
      <c r="Q5582">
        <v>2</v>
      </c>
      <c r="T5582">
        <v>2</v>
      </c>
      <c r="W5582" s="41" t="s">
        <v>118</v>
      </c>
      <c r="X5582">
        <v>0</v>
      </c>
      <c r="Y5582">
        <v>1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</row>
    <row r="5583" spans="1:39" x14ac:dyDescent="0.15">
      <c r="A5583">
        <v>3425</v>
      </c>
      <c r="B5583">
        <v>154</v>
      </c>
      <c r="C5583">
        <v>37</v>
      </c>
      <c r="D5583" s="17">
        <v>2003</v>
      </c>
      <c r="E5583" s="17">
        <v>9</v>
      </c>
      <c r="F5583" s="17">
        <v>14</v>
      </c>
      <c r="G5583" s="40">
        <f t="shared" si="692"/>
        <v>37878</v>
      </c>
      <c r="H5583">
        <f t="shared" si="693"/>
        <v>37</v>
      </c>
      <c r="I5583" s="38">
        <v>0</v>
      </c>
      <c r="J5583" s="38">
        <v>0.33680555555555558</v>
      </c>
      <c r="N5583">
        <v>50</v>
      </c>
      <c r="O5583">
        <v>9</v>
      </c>
      <c r="P5583">
        <v>4</v>
      </c>
      <c r="Q5583">
        <v>2</v>
      </c>
      <c r="T5583">
        <v>2</v>
      </c>
      <c r="W5583" s="41" t="s">
        <v>118</v>
      </c>
      <c r="X5583">
        <v>0</v>
      </c>
      <c r="Y5583">
        <v>1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</row>
    <row r="5584" spans="1:39" x14ac:dyDescent="0.15">
      <c r="A5584">
        <v>1670</v>
      </c>
      <c r="B5584">
        <v>61</v>
      </c>
      <c r="C5584">
        <v>36</v>
      </c>
      <c r="D5584" s="17">
        <v>2004</v>
      </c>
      <c r="E5584" s="17">
        <v>9</v>
      </c>
      <c r="F5584" s="17">
        <v>6</v>
      </c>
      <c r="G5584" s="40">
        <f t="shared" si="692"/>
        <v>38236</v>
      </c>
      <c r="H5584">
        <f t="shared" si="693"/>
        <v>37</v>
      </c>
      <c r="I5584" s="38">
        <v>0</v>
      </c>
      <c r="J5584" s="38">
        <v>0.44722222222222219</v>
      </c>
      <c r="L5584">
        <v>65</v>
      </c>
      <c r="O5584">
        <v>9</v>
      </c>
      <c r="P5584">
        <v>4</v>
      </c>
      <c r="Q5584">
        <v>2</v>
      </c>
      <c r="T5584">
        <v>3</v>
      </c>
      <c r="W5584" s="41" t="s">
        <v>49</v>
      </c>
      <c r="X5584">
        <v>0</v>
      </c>
      <c r="Y5584">
        <v>1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</row>
    <row r="5585" spans="1:31" x14ac:dyDescent="0.15">
      <c r="A5585">
        <v>2105</v>
      </c>
      <c r="B5585">
        <v>77</v>
      </c>
      <c r="C5585">
        <v>37</v>
      </c>
      <c r="D5585" s="17">
        <v>2003</v>
      </c>
      <c r="E5585" s="17">
        <v>9</v>
      </c>
      <c r="F5585" s="17">
        <v>15</v>
      </c>
      <c r="G5585" s="40">
        <f t="shared" ref="G5585:G5592" si="694">DATE(D5585,E5585,F5585)</f>
        <v>37879</v>
      </c>
      <c r="H5585">
        <f t="shared" ref="H5585:H5592" si="695">INT((G5585-DATE(YEAR(G5585-WEEKDAY(G5585-1)+4),1,3)+WEEKDAY(DATE(YEAR(G5585-WEEKDAY(G5585-1)+4),1,3))+5)/7)</f>
        <v>38</v>
      </c>
      <c r="I5585" s="38">
        <v>0</v>
      </c>
      <c r="J5585" s="38">
        <v>0.42708333333333331</v>
      </c>
      <c r="K5585">
        <v>4433</v>
      </c>
      <c r="L5585">
        <v>55</v>
      </c>
      <c r="O5585">
        <v>9</v>
      </c>
      <c r="P5585">
        <v>4</v>
      </c>
      <c r="Q5585">
        <v>1</v>
      </c>
      <c r="T5585">
        <v>2</v>
      </c>
      <c r="W5585" s="41" t="s">
        <v>49</v>
      </c>
      <c r="X5585">
        <v>1</v>
      </c>
      <c r="Y5585">
        <v>0</v>
      </c>
      <c r="Z5585">
        <v>1</v>
      </c>
      <c r="AA5585">
        <v>0</v>
      </c>
      <c r="AB5585">
        <v>0</v>
      </c>
      <c r="AC5585">
        <v>0</v>
      </c>
      <c r="AD5585">
        <v>0</v>
      </c>
      <c r="AE5585">
        <v>1</v>
      </c>
    </row>
    <row r="5586" spans="1:31" x14ac:dyDescent="0.15">
      <c r="A5586">
        <v>2051</v>
      </c>
      <c r="B5586">
        <v>76</v>
      </c>
      <c r="C5586">
        <v>38</v>
      </c>
      <c r="D5586" s="17">
        <v>2003</v>
      </c>
      <c r="E5586" s="17">
        <v>9</v>
      </c>
      <c r="F5586" s="17">
        <v>17</v>
      </c>
      <c r="G5586" s="40">
        <f t="shared" si="694"/>
        <v>37881</v>
      </c>
      <c r="H5586">
        <f t="shared" si="695"/>
        <v>38</v>
      </c>
      <c r="I5586" s="38">
        <v>0</v>
      </c>
      <c r="J5586" s="38">
        <v>0.38263888888888892</v>
      </c>
      <c r="N5586">
        <v>55</v>
      </c>
      <c r="O5586">
        <v>9</v>
      </c>
      <c r="P5586">
        <v>4</v>
      </c>
      <c r="Q5586">
        <v>2</v>
      </c>
      <c r="T5586">
        <v>2</v>
      </c>
      <c r="W5586" s="41" t="s">
        <v>118</v>
      </c>
      <c r="X5586">
        <v>0</v>
      </c>
      <c r="Y5586">
        <v>1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</row>
    <row r="5587" spans="1:31" x14ac:dyDescent="0.15">
      <c r="A5587">
        <v>2066</v>
      </c>
      <c r="B5587">
        <v>76</v>
      </c>
      <c r="C5587">
        <v>38</v>
      </c>
      <c r="D5587" s="17">
        <v>2003</v>
      </c>
      <c r="E5587" s="17">
        <v>9</v>
      </c>
      <c r="F5587" s="17">
        <v>18</v>
      </c>
      <c r="G5587" s="40">
        <f t="shared" si="694"/>
        <v>37882</v>
      </c>
      <c r="H5587">
        <f t="shared" si="695"/>
        <v>38</v>
      </c>
      <c r="I5587" s="38">
        <v>0</v>
      </c>
      <c r="J5587" s="38">
        <v>0.47569444444444442</v>
      </c>
      <c r="K5587">
        <v>4441</v>
      </c>
      <c r="L5587">
        <v>56</v>
      </c>
      <c r="O5587">
        <v>9</v>
      </c>
      <c r="P5587">
        <v>4</v>
      </c>
      <c r="Q5587">
        <v>1</v>
      </c>
      <c r="W5587" s="41" t="s">
        <v>118</v>
      </c>
      <c r="X5587">
        <v>1</v>
      </c>
      <c r="Y5587">
        <v>0</v>
      </c>
      <c r="Z5587">
        <v>1</v>
      </c>
      <c r="AA5587">
        <v>0</v>
      </c>
      <c r="AB5587">
        <v>0</v>
      </c>
      <c r="AC5587">
        <v>0</v>
      </c>
      <c r="AD5587">
        <v>0</v>
      </c>
      <c r="AE5587">
        <v>1</v>
      </c>
    </row>
    <row r="5588" spans="1:31" x14ac:dyDescent="0.15">
      <c r="A5588">
        <v>1696</v>
      </c>
      <c r="B5588">
        <v>62</v>
      </c>
      <c r="C5588">
        <v>37</v>
      </c>
      <c r="D5588" s="17">
        <v>2004</v>
      </c>
      <c r="E5588" s="17">
        <v>9</v>
      </c>
      <c r="F5588" s="17">
        <v>13</v>
      </c>
      <c r="G5588" s="40">
        <f t="shared" si="694"/>
        <v>38243</v>
      </c>
      <c r="H5588">
        <f t="shared" si="695"/>
        <v>38</v>
      </c>
      <c r="I5588" s="38">
        <v>0</v>
      </c>
      <c r="J5588" s="38">
        <v>0.48958333333333331</v>
      </c>
      <c r="K5588">
        <v>6359</v>
      </c>
      <c r="L5588">
        <v>65</v>
      </c>
      <c r="O5588">
        <v>9</v>
      </c>
      <c r="P5588">
        <v>4</v>
      </c>
      <c r="Q5588">
        <v>2</v>
      </c>
      <c r="T5588">
        <v>3</v>
      </c>
      <c r="W5588" s="41" t="s">
        <v>278</v>
      </c>
      <c r="X5588">
        <v>3</v>
      </c>
      <c r="Y5588">
        <v>0</v>
      </c>
      <c r="Z5588">
        <v>0</v>
      </c>
      <c r="AA5588">
        <v>0</v>
      </c>
      <c r="AB5588">
        <v>1</v>
      </c>
      <c r="AC5588">
        <v>0</v>
      </c>
      <c r="AD5588">
        <v>0</v>
      </c>
      <c r="AE5588">
        <v>1</v>
      </c>
    </row>
    <row r="5589" spans="1:31" x14ac:dyDescent="0.15">
      <c r="A5589">
        <v>1703</v>
      </c>
      <c r="B5589">
        <v>62</v>
      </c>
      <c r="C5589">
        <v>37</v>
      </c>
      <c r="D5589" s="17">
        <v>2004</v>
      </c>
      <c r="E5589" s="17">
        <v>9</v>
      </c>
      <c r="F5589" s="17">
        <v>14</v>
      </c>
      <c r="G5589" s="40">
        <f t="shared" si="694"/>
        <v>38244</v>
      </c>
      <c r="H5589">
        <f t="shared" si="695"/>
        <v>38</v>
      </c>
      <c r="I5589" s="38">
        <v>0</v>
      </c>
      <c r="J5589" s="38">
        <v>0.41736111111111113</v>
      </c>
      <c r="K5589">
        <v>20</v>
      </c>
      <c r="L5589">
        <v>76</v>
      </c>
      <c r="O5589">
        <v>9</v>
      </c>
      <c r="P5589">
        <v>4</v>
      </c>
      <c r="Q5589">
        <v>2</v>
      </c>
      <c r="R5589">
        <v>36.200000000000003</v>
      </c>
      <c r="S5589">
        <v>0</v>
      </c>
      <c r="T5589">
        <v>3</v>
      </c>
      <c r="W5589" s="41" t="s">
        <v>118</v>
      </c>
      <c r="X5589">
        <v>3</v>
      </c>
      <c r="Y5589">
        <v>0</v>
      </c>
      <c r="Z5589">
        <v>0</v>
      </c>
      <c r="AA5589">
        <v>0</v>
      </c>
      <c r="AB5589">
        <v>1</v>
      </c>
      <c r="AC5589">
        <v>0</v>
      </c>
      <c r="AD5589">
        <v>0</v>
      </c>
      <c r="AE5589">
        <v>1</v>
      </c>
    </row>
    <row r="5590" spans="1:31" x14ac:dyDescent="0.15">
      <c r="A5590">
        <v>1704</v>
      </c>
      <c r="B5590">
        <v>62</v>
      </c>
      <c r="C5590">
        <v>37</v>
      </c>
      <c r="D5590" s="17">
        <v>2004</v>
      </c>
      <c r="E5590" s="17">
        <v>9</v>
      </c>
      <c r="F5590" s="17">
        <v>15</v>
      </c>
      <c r="G5590" s="40">
        <f t="shared" si="694"/>
        <v>38245</v>
      </c>
      <c r="H5590">
        <f t="shared" si="695"/>
        <v>38</v>
      </c>
      <c r="I5590" s="38">
        <v>0</v>
      </c>
      <c r="J5590" s="38">
        <v>0.38541666666666669</v>
      </c>
      <c r="K5590">
        <v>6362</v>
      </c>
      <c r="L5590">
        <v>50</v>
      </c>
      <c r="O5590">
        <v>9</v>
      </c>
      <c r="P5590">
        <v>4</v>
      </c>
      <c r="Q5590">
        <v>1</v>
      </c>
      <c r="R5590">
        <v>38.700000000000003</v>
      </c>
      <c r="S5590">
        <v>1</v>
      </c>
      <c r="T5590">
        <v>3</v>
      </c>
      <c r="W5590" s="41" t="s">
        <v>278</v>
      </c>
      <c r="X5590">
        <v>1</v>
      </c>
      <c r="Y5590">
        <v>0</v>
      </c>
      <c r="Z5590">
        <v>1</v>
      </c>
      <c r="AA5590">
        <v>0</v>
      </c>
      <c r="AB5590">
        <v>0</v>
      </c>
      <c r="AC5590">
        <v>0</v>
      </c>
      <c r="AD5590">
        <v>0</v>
      </c>
      <c r="AE5590">
        <v>1</v>
      </c>
    </row>
    <row r="5591" spans="1:31" x14ac:dyDescent="0.15">
      <c r="A5591">
        <v>3917</v>
      </c>
      <c r="C5591">
        <v>38</v>
      </c>
      <c r="D5591" s="17">
        <v>2008</v>
      </c>
      <c r="E5591" s="17">
        <v>9</v>
      </c>
      <c r="F5591" s="17">
        <v>17</v>
      </c>
      <c r="G5591" s="40">
        <f t="shared" si="694"/>
        <v>39708</v>
      </c>
      <c r="H5591">
        <f t="shared" si="695"/>
        <v>38</v>
      </c>
      <c r="I5591" s="20">
        <v>0.4236111111111111</v>
      </c>
      <c r="J5591" s="20">
        <v>0.4236111111111111</v>
      </c>
      <c r="K5591">
        <v>8206</v>
      </c>
      <c r="N5591">
        <v>50</v>
      </c>
      <c r="O5591">
        <v>9</v>
      </c>
      <c r="P5591">
        <v>4</v>
      </c>
      <c r="Q5591">
        <v>1</v>
      </c>
      <c r="R5591">
        <v>36.6</v>
      </c>
      <c r="S5591">
        <v>0</v>
      </c>
      <c r="T5591">
        <v>3</v>
      </c>
      <c r="W5591" s="41" t="s">
        <v>118</v>
      </c>
      <c r="X5591">
        <v>1</v>
      </c>
      <c r="Y5591">
        <v>0</v>
      </c>
      <c r="Z5591">
        <v>1</v>
      </c>
      <c r="AA5591">
        <v>0</v>
      </c>
      <c r="AB5591">
        <v>0</v>
      </c>
      <c r="AC5591">
        <v>0</v>
      </c>
      <c r="AD5591">
        <v>0</v>
      </c>
      <c r="AE5591">
        <v>1</v>
      </c>
    </row>
    <row r="5592" spans="1:31" x14ac:dyDescent="0.15">
      <c r="A5592">
        <v>3938</v>
      </c>
      <c r="C5592">
        <v>38</v>
      </c>
      <c r="D5592" s="19">
        <v>2008</v>
      </c>
      <c r="E5592" s="19">
        <v>9</v>
      </c>
      <c r="F5592" s="19">
        <v>19</v>
      </c>
      <c r="G5592" s="40">
        <f t="shared" si="694"/>
        <v>39710</v>
      </c>
      <c r="H5592">
        <f t="shared" si="695"/>
        <v>38</v>
      </c>
      <c r="I5592" s="20">
        <v>0.42777777777777781</v>
      </c>
      <c r="J5592" s="20">
        <v>0.42777777777777781</v>
      </c>
      <c r="N5592">
        <v>50</v>
      </c>
      <c r="O5592">
        <v>9</v>
      </c>
      <c r="P5592">
        <v>4</v>
      </c>
      <c r="Q5592">
        <v>2</v>
      </c>
      <c r="R5592">
        <v>36.799999999999997</v>
      </c>
      <c r="S5592">
        <v>0</v>
      </c>
      <c r="W5592" s="41" t="s">
        <v>222</v>
      </c>
      <c r="X5592">
        <v>1</v>
      </c>
      <c r="Y5592">
        <v>0</v>
      </c>
      <c r="Z5592">
        <v>1</v>
      </c>
      <c r="AA5592">
        <v>0</v>
      </c>
      <c r="AB5592">
        <v>0</v>
      </c>
      <c r="AC5592">
        <v>0</v>
      </c>
      <c r="AD5592">
        <v>0</v>
      </c>
      <c r="AE5592">
        <v>1</v>
      </c>
    </row>
    <row r="5593" spans="1:31" x14ac:dyDescent="0.15">
      <c r="A5593">
        <v>2023</v>
      </c>
      <c r="B5593">
        <v>75</v>
      </c>
      <c r="C5593">
        <v>38</v>
      </c>
      <c r="D5593" s="17">
        <v>2003</v>
      </c>
      <c r="E5593" s="17">
        <v>9</v>
      </c>
      <c r="F5593" s="17">
        <v>22</v>
      </c>
      <c r="G5593" s="40">
        <f t="shared" ref="G5593:G5599" si="696">DATE(D5593,E5593,F5593)</f>
        <v>37886</v>
      </c>
      <c r="H5593">
        <f t="shared" ref="H5593:H5599" si="697">INT((G5593-DATE(YEAR(G5593-WEEKDAY(G5593-1)+4),1,3)+WEEKDAY(DATE(YEAR(G5593-WEEKDAY(G5593-1)+4),1,3))+5)/7)</f>
        <v>39</v>
      </c>
      <c r="I5593" s="38">
        <v>0</v>
      </c>
      <c r="J5593" s="38">
        <v>0.35833333333333334</v>
      </c>
      <c r="K5593">
        <v>172</v>
      </c>
      <c r="L5593">
        <v>65</v>
      </c>
      <c r="O5593">
        <v>9</v>
      </c>
      <c r="P5593">
        <v>4</v>
      </c>
      <c r="Q5593">
        <v>2</v>
      </c>
      <c r="R5593">
        <v>35.1</v>
      </c>
      <c r="S5593">
        <v>0</v>
      </c>
      <c r="T5593">
        <v>2</v>
      </c>
      <c r="W5593" s="41" t="s">
        <v>49</v>
      </c>
      <c r="X5593">
        <v>0</v>
      </c>
      <c r="Y5593">
        <v>1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</row>
    <row r="5594" spans="1:31" x14ac:dyDescent="0.15">
      <c r="A5594">
        <v>2028</v>
      </c>
      <c r="B5594">
        <v>75</v>
      </c>
      <c r="C5594">
        <v>38</v>
      </c>
      <c r="D5594" s="17">
        <v>2003</v>
      </c>
      <c r="E5594" s="17">
        <v>9</v>
      </c>
      <c r="F5594" s="17">
        <v>22</v>
      </c>
      <c r="G5594" s="40">
        <f t="shared" si="696"/>
        <v>37886</v>
      </c>
      <c r="H5594">
        <f t="shared" si="697"/>
        <v>39</v>
      </c>
      <c r="I5594" s="38">
        <v>0</v>
      </c>
      <c r="J5594" s="38">
        <v>0.41111111111111115</v>
      </c>
      <c r="K5594">
        <v>4450</v>
      </c>
      <c r="N5594">
        <v>55</v>
      </c>
      <c r="O5594">
        <v>9</v>
      </c>
      <c r="P5594">
        <v>4</v>
      </c>
      <c r="Q5594">
        <v>2</v>
      </c>
      <c r="T5594">
        <v>2</v>
      </c>
      <c r="W5594" s="41" t="s">
        <v>118</v>
      </c>
      <c r="X5594">
        <v>0</v>
      </c>
      <c r="Y5594">
        <v>1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</row>
    <row r="5595" spans="1:31" x14ac:dyDescent="0.15">
      <c r="A5595">
        <v>2015</v>
      </c>
      <c r="B5595">
        <v>75</v>
      </c>
      <c r="C5595">
        <v>38</v>
      </c>
      <c r="D5595" s="17">
        <v>2003</v>
      </c>
      <c r="E5595" s="17">
        <v>9</v>
      </c>
      <c r="F5595" s="17">
        <v>22</v>
      </c>
      <c r="G5595" s="40">
        <f t="shared" si="696"/>
        <v>37886</v>
      </c>
      <c r="H5595">
        <f t="shared" si="697"/>
        <v>39</v>
      </c>
      <c r="I5595" s="38">
        <v>0</v>
      </c>
      <c r="J5595" s="38">
        <v>0.32916666666666666</v>
      </c>
      <c r="N5595">
        <v>60</v>
      </c>
      <c r="O5595">
        <v>9</v>
      </c>
      <c r="P5595">
        <v>4</v>
      </c>
      <c r="Q5595">
        <v>1</v>
      </c>
      <c r="T5595">
        <v>2</v>
      </c>
      <c r="W5595" s="41" t="s">
        <v>50</v>
      </c>
      <c r="X5595">
        <v>0</v>
      </c>
      <c r="Y5595">
        <v>1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</row>
    <row r="5596" spans="1:31" x14ac:dyDescent="0.15">
      <c r="A5596">
        <v>2016</v>
      </c>
      <c r="B5596">
        <v>75</v>
      </c>
      <c r="C5596">
        <v>38</v>
      </c>
      <c r="D5596" s="17">
        <v>2003</v>
      </c>
      <c r="E5596" s="17">
        <v>9</v>
      </c>
      <c r="F5596" s="17">
        <v>22</v>
      </c>
      <c r="G5596" s="40">
        <f t="shared" si="696"/>
        <v>37886</v>
      </c>
      <c r="H5596">
        <f t="shared" si="697"/>
        <v>39</v>
      </c>
      <c r="I5596" s="38">
        <v>0</v>
      </c>
      <c r="J5596" s="38">
        <v>0.33124999999999999</v>
      </c>
      <c r="K5596">
        <v>2026</v>
      </c>
      <c r="L5596">
        <v>53</v>
      </c>
      <c r="O5596">
        <v>9</v>
      </c>
      <c r="P5596">
        <v>4</v>
      </c>
      <c r="Q5596">
        <v>1</v>
      </c>
      <c r="R5596">
        <v>35.4</v>
      </c>
      <c r="S5596">
        <v>0</v>
      </c>
      <c r="W5596" s="41" t="s">
        <v>120</v>
      </c>
      <c r="X5596">
        <v>0</v>
      </c>
      <c r="Y5596">
        <v>1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</row>
    <row r="5597" spans="1:31" x14ac:dyDescent="0.15">
      <c r="A5597">
        <v>1989</v>
      </c>
      <c r="B5597">
        <v>74</v>
      </c>
      <c r="C5597">
        <v>39</v>
      </c>
      <c r="D5597" s="17">
        <v>2003</v>
      </c>
      <c r="E5597" s="17">
        <v>9</v>
      </c>
      <c r="F5597" s="17">
        <v>24</v>
      </c>
      <c r="G5597" s="40">
        <f t="shared" si="696"/>
        <v>37888</v>
      </c>
      <c r="H5597">
        <f t="shared" si="697"/>
        <v>39</v>
      </c>
      <c r="I5597" s="38">
        <v>0</v>
      </c>
      <c r="J5597" s="38">
        <v>0.43472222222222223</v>
      </c>
      <c r="K5597">
        <v>4455</v>
      </c>
      <c r="N5597">
        <v>70</v>
      </c>
      <c r="O5597">
        <v>9</v>
      </c>
      <c r="P5597">
        <v>4</v>
      </c>
      <c r="Q5597">
        <v>1</v>
      </c>
      <c r="T5597">
        <v>2</v>
      </c>
      <c r="W5597" s="41" t="s">
        <v>118</v>
      </c>
      <c r="X5597">
        <v>0</v>
      </c>
      <c r="Y5597">
        <v>1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</row>
    <row r="5598" spans="1:31" x14ac:dyDescent="0.15">
      <c r="A5598">
        <v>4515</v>
      </c>
      <c r="B5598">
        <v>192</v>
      </c>
      <c r="C5598">
        <v>38</v>
      </c>
      <c r="D5598" s="17">
        <v>2009</v>
      </c>
      <c r="E5598" s="17">
        <v>9</v>
      </c>
      <c r="F5598" s="17">
        <v>21</v>
      </c>
      <c r="G5598" s="40">
        <f t="shared" si="696"/>
        <v>40077</v>
      </c>
      <c r="H5598">
        <f t="shared" si="697"/>
        <v>39</v>
      </c>
      <c r="I5598" s="29">
        <v>0.36388888888888887</v>
      </c>
      <c r="J5598" s="29">
        <v>0.36388888888888887</v>
      </c>
      <c r="N5598">
        <v>50</v>
      </c>
      <c r="O5598">
        <v>9</v>
      </c>
      <c r="P5598">
        <v>4</v>
      </c>
      <c r="Q5598">
        <v>2</v>
      </c>
      <c r="W5598" s="41" t="s">
        <v>50</v>
      </c>
      <c r="X5598">
        <v>0</v>
      </c>
      <c r="Y5598">
        <v>1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</row>
    <row r="5599" spans="1:31" x14ac:dyDescent="0.15">
      <c r="A5599">
        <v>4520</v>
      </c>
      <c r="B5599">
        <v>192</v>
      </c>
      <c r="C5599">
        <v>38</v>
      </c>
      <c r="D5599" s="17">
        <v>2009</v>
      </c>
      <c r="E5599" s="17">
        <v>9</v>
      </c>
      <c r="F5599" s="17">
        <v>21</v>
      </c>
      <c r="G5599" s="40">
        <f t="shared" si="696"/>
        <v>40077</v>
      </c>
      <c r="H5599">
        <f t="shared" si="697"/>
        <v>39</v>
      </c>
      <c r="I5599" s="29">
        <v>0.44444444444444442</v>
      </c>
      <c r="J5599" s="29">
        <v>0.44444444444444448</v>
      </c>
      <c r="N5599">
        <v>50</v>
      </c>
      <c r="O5599">
        <v>9</v>
      </c>
      <c r="P5599">
        <v>4</v>
      </c>
      <c r="Q5599">
        <v>1</v>
      </c>
      <c r="R5599">
        <v>36.9</v>
      </c>
      <c r="S5599">
        <v>0</v>
      </c>
      <c r="W5599" s="41" t="s">
        <v>118</v>
      </c>
      <c r="X5599">
        <v>3</v>
      </c>
      <c r="Y5599">
        <v>0</v>
      </c>
      <c r="Z5599">
        <v>0</v>
      </c>
      <c r="AA5599">
        <v>0</v>
      </c>
      <c r="AB5599">
        <v>1</v>
      </c>
      <c r="AC5599">
        <v>0</v>
      </c>
      <c r="AD5599">
        <v>0</v>
      </c>
      <c r="AE5599">
        <v>1</v>
      </c>
    </row>
    <row r="5600" spans="1:31" x14ac:dyDescent="0.15">
      <c r="A5600">
        <v>1999</v>
      </c>
      <c r="B5600">
        <v>74</v>
      </c>
      <c r="C5600">
        <v>39</v>
      </c>
      <c r="D5600" s="17">
        <v>2003</v>
      </c>
      <c r="E5600" s="17">
        <v>9</v>
      </c>
      <c r="F5600" s="17">
        <v>29</v>
      </c>
      <c r="G5600" s="40">
        <f t="shared" ref="G5600:G5609" si="698">DATE(D5600,E5600,F5600)</f>
        <v>37893</v>
      </c>
      <c r="H5600">
        <f t="shared" ref="H5600:H5609" si="699">INT((G5600-DATE(YEAR(G5600-WEEKDAY(G5600-1)+4),1,3)+WEEKDAY(DATE(YEAR(G5600-WEEKDAY(G5600-1)+4),1,3))+5)/7)</f>
        <v>40</v>
      </c>
      <c r="I5600" s="38">
        <v>0</v>
      </c>
      <c r="J5600" s="38">
        <v>0.33888888888888885</v>
      </c>
      <c r="K5600">
        <v>4461</v>
      </c>
      <c r="N5600">
        <v>55</v>
      </c>
      <c r="O5600">
        <v>9</v>
      </c>
      <c r="P5600">
        <v>4</v>
      </c>
      <c r="Q5600">
        <v>2</v>
      </c>
      <c r="T5600">
        <v>2</v>
      </c>
      <c r="W5600" s="41" t="s">
        <v>49</v>
      </c>
      <c r="X5600">
        <v>1</v>
      </c>
      <c r="Y5600">
        <v>0</v>
      </c>
      <c r="Z5600">
        <v>1</v>
      </c>
      <c r="AA5600">
        <v>0</v>
      </c>
      <c r="AB5600">
        <v>0</v>
      </c>
      <c r="AC5600">
        <v>0</v>
      </c>
      <c r="AD5600">
        <v>0</v>
      </c>
      <c r="AE5600">
        <v>1</v>
      </c>
    </row>
    <row r="5601" spans="1:42" x14ac:dyDescent="0.15">
      <c r="A5601">
        <v>2000</v>
      </c>
      <c r="B5601">
        <v>74</v>
      </c>
      <c r="C5601">
        <v>39</v>
      </c>
      <c r="D5601" s="17">
        <v>2003</v>
      </c>
      <c r="E5601" s="17">
        <v>9</v>
      </c>
      <c r="F5601" s="17">
        <v>29</v>
      </c>
      <c r="G5601" s="40">
        <f t="shared" si="698"/>
        <v>37893</v>
      </c>
      <c r="H5601">
        <f t="shared" si="699"/>
        <v>40</v>
      </c>
      <c r="I5601" s="38">
        <v>0</v>
      </c>
      <c r="J5601" s="38">
        <v>0.34375</v>
      </c>
      <c r="N5601">
        <v>58</v>
      </c>
      <c r="O5601">
        <v>9</v>
      </c>
      <c r="P5601">
        <v>4</v>
      </c>
      <c r="Q5601">
        <v>2</v>
      </c>
      <c r="T5601">
        <v>2</v>
      </c>
      <c r="W5601" s="41" t="s">
        <v>50</v>
      </c>
      <c r="X5601">
        <v>0</v>
      </c>
      <c r="Y5601">
        <v>1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</row>
    <row r="5602" spans="1:42" x14ac:dyDescent="0.15">
      <c r="A5602">
        <v>2008</v>
      </c>
      <c r="B5602">
        <v>74</v>
      </c>
      <c r="C5602">
        <v>39</v>
      </c>
      <c r="D5602" s="17">
        <v>2003</v>
      </c>
      <c r="E5602" s="17">
        <v>9</v>
      </c>
      <c r="F5602" s="17">
        <v>29</v>
      </c>
      <c r="G5602" s="40">
        <f t="shared" si="698"/>
        <v>37893</v>
      </c>
      <c r="H5602">
        <f t="shared" si="699"/>
        <v>40</v>
      </c>
      <c r="I5602" s="38">
        <v>0</v>
      </c>
      <c r="J5602" s="38">
        <v>0.37638888888888888</v>
      </c>
      <c r="L5602">
        <v>63</v>
      </c>
      <c r="O5602">
        <v>9</v>
      </c>
      <c r="P5602">
        <v>4</v>
      </c>
      <c r="Q5602">
        <v>2</v>
      </c>
      <c r="R5602">
        <v>37.1</v>
      </c>
      <c r="S5602">
        <v>0</v>
      </c>
      <c r="T5602">
        <v>2</v>
      </c>
      <c r="W5602" s="41" t="s">
        <v>118</v>
      </c>
      <c r="X5602">
        <v>1</v>
      </c>
      <c r="Y5602">
        <v>0</v>
      </c>
      <c r="Z5602">
        <v>1</v>
      </c>
      <c r="AA5602">
        <v>0</v>
      </c>
      <c r="AB5602">
        <v>0</v>
      </c>
      <c r="AC5602">
        <v>0</v>
      </c>
      <c r="AD5602">
        <v>0</v>
      </c>
      <c r="AE5602">
        <v>1</v>
      </c>
    </row>
    <row r="5603" spans="1:42" x14ac:dyDescent="0.15">
      <c r="A5603">
        <v>2012</v>
      </c>
      <c r="B5603">
        <v>74</v>
      </c>
      <c r="C5603">
        <v>39</v>
      </c>
      <c r="D5603" s="17">
        <v>2003</v>
      </c>
      <c r="E5603" s="17">
        <v>9</v>
      </c>
      <c r="F5603" s="17">
        <v>29</v>
      </c>
      <c r="G5603" s="40">
        <f t="shared" si="698"/>
        <v>37893</v>
      </c>
      <c r="H5603">
        <f t="shared" si="699"/>
        <v>40</v>
      </c>
      <c r="I5603" s="38">
        <v>0</v>
      </c>
      <c r="J5603" s="38">
        <v>0.48958333333333331</v>
      </c>
      <c r="K5603">
        <v>680</v>
      </c>
      <c r="L5603">
        <v>54</v>
      </c>
      <c r="O5603">
        <v>9</v>
      </c>
      <c r="P5603">
        <v>4</v>
      </c>
      <c r="Q5603">
        <v>1</v>
      </c>
      <c r="R5603">
        <v>35.6</v>
      </c>
      <c r="S5603">
        <v>0</v>
      </c>
      <c r="W5603" s="41" t="s">
        <v>278</v>
      </c>
      <c r="X5603">
        <v>0</v>
      </c>
      <c r="Y5603">
        <v>1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P5603" t="s">
        <v>52</v>
      </c>
    </row>
    <row r="5604" spans="1:42" x14ac:dyDescent="0.15">
      <c r="A5604">
        <v>1975</v>
      </c>
      <c r="B5604">
        <v>73</v>
      </c>
      <c r="C5604">
        <v>40</v>
      </c>
      <c r="D5604" s="17">
        <v>2003</v>
      </c>
      <c r="E5604" s="17">
        <v>9</v>
      </c>
      <c r="F5604" s="17">
        <v>30</v>
      </c>
      <c r="G5604" s="40">
        <f t="shared" si="698"/>
        <v>37894</v>
      </c>
      <c r="H5604">
        <f t="shared" si="699"/>
        <v>40</v>
      </c>
      <c r="I5604" s="38">
        <v>8</v>
      </c>
      <c r="J5604" s="38">
        <v>8</v>
      </c>
      <c r="K5604">
        <v>2859</v>
      </c>
      <c r="L5604">
        <v>63</v>
      </c>
      <c r="O5604">
        <v>9</v>
      </c>
      <c r="P5604">
        <v>4</v>
      </c>
      <c r="Q5604">
        <v>2</v>
      </c>
      <c r="R5604">
        <v>36.6</v>
      </c>
      <c r="S5604">
        <v>0</v>
      </c>
      <c r="T5604">
        <v>2</v>
      </c>
      <c r="W5604" s="41" t="s">
        <v>222</v>
      </c>
      <c r="X5604">
        <v>0</v>
      </c>
      <c r="Y5604">
        <v>1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</row>
    <row r="5605" spans="1:42" x14ac:dyDescent="0.15">
      <c r="A5605">
        <v>1978</v>
      </c>
      <c r="B5605">
        <v>73</v>
      </c>
      <c r="C5605">
        <v>40</v>
      </c>
      <c r="D5605" s="17">
        <v>2003</v>
      </c>
      <c r="E5605" s="17">
        <v>9</v>
      </c>
      <c r="F5605" s="17">
        <v>30</v>
      </c>
      <c r="G5605" s="40">
        <f t="shared" si="698"/>
        <v>37894</v>
      </c>
      <c r="H5605">
        <f t="shared" si="699"/>
        <v>40</v>
      </c>
      <c r="I5605" s="38">
        <v>0</v>
      </c>
      <c r="J5605" s="38">
        <v>0.38541666666666669</v>
      </c>
      <c r="K5605">
        <v>4276</v>
      </c>
      <c r="N5605">
        <v>50</v>
      </c>
      <c r="O5605">
        <v>9</v>
      </c>
      <c r="P5605">
        <v>4</v>
      </c>
      <c r="Q5605">
        <v>1</v>
      </c>
      <c r="T5605">
        <v>2</v>
      </c>
      <c r="W5605" s="41" t="s">
        <v>118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</row>
    <row r="5606" spans="1:42" x14ac:dyDescent="0.15">
      <c r="A5606">
        <v>1741</v>
      </c>
      <c r="B5606">
        <v>64</v>
      </c>
      <c r="C5606">
        <v>39</v>
      </c>
      <c r="D5606" s="19">
        <v>2004</v>
      </c>
      <c r="E5606" s="19">
        <v>9</v>
      </c>
      <c r="F5606" s="19">
        <v>27</v>
      </c>
      <c r="G5606" s="40">
        <f t="shared" si="698"/>
        <v>38257</v>
      </c>
      <c r="H5606">
        <f t="shared" si="699"/>
        <v>40</v>
      </c>
      <c r="I5606" s="38">
        <v>0</v>
      </c>
      <c r="J5606" s="38">
        <v>0.37777777777777777</v>
      </c>
      <c r="L5606">
        <v>60</v>
      </c>
      <c r="O5606">
        <v>9</v>
      </c>
      <c r="P5606">
        <v>4</v>
      </c>
      <c r="Q5606">
        <v>2</v>
      </c>
      <c r="R5606">
        <v>38.1</v>
      </c>
      <c r="S5606">
        <v>1</v>
      </c>
      <c r="T5606">
        <v>3</v>
      </c>
      <c r="U5606" t="s">
        <v>36</v>
      </c>
      <c r="W5606" s="41" t="s">
        <v>278</v>
      </c>
      <c r="X5606">
        <v>3</v>
      </c>
      <c r="Y5606">
        <v>0</v>
      </c>
      <c r="Z5606">
        <v>0</v>
      </c>
      <c r="AA5606">
        <v>0</v>
      </c>
      <c r="AB5606">
        <v>1</v>
      </c>
      <c r="AC5606">
        <v>0</v>
      </c>
      <c r="AD5606">
        <v>0</v>
      </c>
      <c r="AE5606">
        <v>1</v>
      </c>
    </row>
    <row r="5607" spans="1:42" x14ac:dyDescent="0.15">
      <c r="A5607">
        <v>1745</v>
      </c>
      <c r="B5607">
        <v>64</v>
      </c>
      <c r="C5607">
        <v>39</v>
      </c>
      <c r="D5607" s="17">
        <v>2004</v>
      </c>
      <c r="E5607" s="17">
        <v>9</v>
      </c>
      <c r="F5607" s="17">
        <v>27</v>
      </c>
      <c r="G5607" s="40">
        <f t="shared" si="698"/>
        <v>38257</v>
      </c>
      <c r="H5607">
        <f t="shared" si="699"/>
        <v>40</v>
      </c>
      <c r="I5607" s="38">
        <v>0</v>
      </c>
      <c r="J5607" s="38">
        <v>0.42638888888888887</v>
      </c>
      <c r="L5607">
        <v>60</v>
      </c>
      <c r="O5607">
        <v>9</v>
      </c>
      <c r="P5607">
        <v>4</v>
      </c>
      <c r="Q5607">
        <v>1</v>
      </c>
      <c r="R5607">
        <v>37.9</v>
      </c>
      <c r="S5607">
        <v>1</v>
      </c>
      <c r="T5607">
        <v>3</v>
      </c>
      <c r="W5607" s="41" t="s">
        <v>118</v>
      </c>
      <c r="X5607">
        <v>0</v>
      </c>
      <c r="Y5607">
        <v>1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</row>
    <row r="5608" spans="1:42" x14ac:dyDescent="0.15">
      <c r="A5608">
        <v>1758</v>
      </c>
      <c r="B5608">
        <v>64</v>
      </c>
      <c r="C5608">
        <v>39</v>
      </c>
      <c r="D5608" s="17">
        <v>2004</v>
      </c>
      <c r="E5608" s="17">
        <v>9</v>
      </c>
      <c r="F5608" s="17">
        <v>29</v>
      </c>
      <c r="G5608" s="40">
        <f t="shared" si="698"/>
        <v>38259</v>
      </c>
      <c r="H5608">
        <f t="shared" si="699"/>
        <v>40</v>
      </c>
      <c r="I5608" s="38">
        <v>0</v>
      </c>
      <c r="J5608" s="38">
        <v>0.41944444444444445</v>
      </c>
      <c r="K5608">
        <v>234</v>
      </c>
      <c r="L5608">
        <v>61</v>
      </c>
      <c r="O5608">
        <v>9</v>
      </c>
      <c r="P5608">
        <v>4</v>
      </c>
      <c r="Q5608">
        <v>1</v>
      </c>
      <c r="W5608" s="41" t="s">
        <v>118</v>
      </c>
      <c r="X5608">
        <v>0</v>
      </c>
      <c r="Y5608">
        <v>1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</row>
    <row r="5609" spans="1:42" x14ac:dyDescent="0.15">
      <c r="A5609">
        <v>1768</v>
      </c>
      <c r="B5609">
        <v>65</v>
      </c>
      <c r="C5609">
        <v>40</v>
      </c>
      <c r="D5609" s="17">
        <v>2004</v>
      </c>
      <c r="E5609" s="17">
        <v>10</v>
      </c>
      <c r="F5609" s="17">
        <v>1</v>
      </c>
      <c r="G5609" s="40">
        <f t="shared" si="698"/>
        <v>38261</v>
      </c>
      <c r="H5609">
        <f t="shared" si="699"/>
        <v>40</v>
      </c>
      <c r="I5609" s="38">
        <v>0</v>
      </c>
      <c r="J5609" s="38">
        <v>0.41319444444444442</v>
      </c>
      <c r="L5609">
        <v>54</v>
      </c>
      <c r="O5609">
        <v>9</v>
      </c>
      <c r="P5609">
        <v>4</v>
      </c>
      <c r="Q5609">
        <v>2</v>
      </c>
      <c r="W5609" s="41" t="s">
        <v>118</v>
      </c>
      <c r="X5609">
        <v>0</v>
      </c>
      <c r="Y5609">
        <v>1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</row>
    <row r="5610" spans="1:42" x14ac:dyDescent="0.15">
      <c r="A5610">
        <v>1774</v>
      </c>
      <c r="B5610">
        <v>65</v>
      </c>
      <c r="C5610">
        <v>40</v>
      </c>
      <c r="D5610" s="17">
        <v>2004</v>
      </c>
      <c r="E5610" s="17">
        <v>10</v>
      </c>
      <c r="F5610" s="17">
        <v>4</v>
      </c>
      <c r="G5610" s="40">
        <f>DATE(D5610,E5610,F5610)</f>
        <v>38264</v>
      </c>
      <c r="H5610">
        <f>INT((G5610-DATE(YEAR(G5610-WEEKDAY(G5610-1)+4),1,3)+WEEKDAY(DATE(YEAR(G5610-WEEKDAY(G5610-1)+4),1,3))+5)/7)</f>
        <v>41</v>
      </c>
      <c r="I5610" s="38">
        <v>0</v>
      </c>
      <c r="J5610" s="38">
        <v>0.3756944444444445</v>
      </c>
      <c r="K5610">
        <v>6382</v>
      </c>
      <c r="L5610">
        <v>60</v>
      </c>
      <c r="O5610">
        <v>9</v>
      </c>
      <c r="P5610">
        <v>4</v>
      </c>
      <c r="Q5610">
        <v>1</v>
      </c>
      <c r="R5610">
        <v>37.6</v>
      </c>
      <c r="S5610">
        <v>1</v>
      </c>
      <c r="T5610">
        <v>3</v>
      </c>
      <c r="W5610" s="41" t="s">
        <v>118</v>
      </c>
      <c r="X5610">
        <v>5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1</v>
      </c>
      <c r="AE5610">
        <v>1</v>
      </c>
      <c r="AM5610" t="s">
        <v>2920</v>
      </c>
    </row>
    <row r="5611" spans="1:42" x14ac:dyDescent="0.15">
      <c r="A5611">
        <v>1782</v>
      </c>
      <c r="B5611">
        <v>65</v>
      </c>
      <c r="C5611">
        <v>40</v>
      </c>
      <c r="D5611" s="19">
        <v>2004</v>
      </c>
      <c r="E5611" s="19">
        <v>10</v>
      </c>
      <c r="F5611" s="19">
        <v>5</v>
      </c>
      <c r="G5611" s="40">
        <f>DATE(D5611,E5611,F5611)</f>
        <v>38265</v>
      </c>
      <c r="H5611">
        <f>INT((G5611-DATE(YEAR(G5611-WEEKDAY(G5611-1)+4),1,3)+WEEKDAY(DATE(YEAR(G5611-WEEKDAY(G5611-1)+4),1,3))+5)/7)</f>
        <v>41</v>
      </c>
      <c r="I5611" s="38">
        <v>0</v>
      </c>
      <c r="J5611" s="38">
        <v>0.41736111111111113</v>
      </c>
      <c r="L5611">
        <v>50</v>
      </c>
      <c r="O5611">
        <v>9</v>
      </c>
      <c r="P5611">
        <v>4</v>
      </c>
      <c r="Q5611">
        <v>1</v>
      </c>
      <c r="R5611">
        <v>35.6</v>
      </c>
      <c r="S5611">
        <v>0</v>
      </c>
      <c r="T5611">
        <v>30</v>
      </c>
      <c r="U5611" t="s">
        <v>36</v>
      </c>
      <c r="W5611" s="41" t="s">
        <v>280</v>
      </c>
      <c r="X5611">
        <v>0</v>
      </c>
      <c r="Y5611">
        <v>1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</row>
    <row r="5612" spans="1:42" x14ac:dyDescent="0.15">
      <c r="A5612">
        <v>1785</v>
      </c>
      <c r="B5612">
        <v>65</v>
      </c>
      <c r="C5612">
        <v>40</v>
      </c>
      <c r="D5612" s="17">
        <v>2004</v>
      </c>
      <c r="E5612" s="17">
        <v>10</v>
      </c>
      <c r="F5612" s="17">
        <v>6</v>
      </c>
      <c r="G5612" s="40">
        <f>DATE(D5612,E5612,F5612)</f>
        <v>38266</v>
      </c>
      <c r="H5612">
        <f>INT((G5612-DATE(YEAR(G5612-WEEKDAY(G5612-1)+4),1,3)+WEEKDAY(DATE(YEAR(G5612-WEEKDAY(G5612-1)+4),1,3))+5)/7)</f>
        <v>41</v>
      </c>
      <c r="I5612" s="38">
        <v>0</v>
      </c>
      <c r="J5612" s="38">
        <v>0.34861111111111115</v>
      </c>
      <c r="L5612">
        <v>65</v>
      </c>
      <c r="O5612">
        <v>9</v>
      </c>
      <c r="P5612">
        <v>4</v>
      </c>
      <c r="Q5612">
        <v>2</v>
      </c>
      <c r="R5612">
        <v>39.6</v>
      </c>
      <c r="S5612">
        <v>1</v>
      </c>
      <c r="T5612">
        <v>3</v>
      </c>
      <c r="W5612" s="41" t="s">
        <v>389</v>
      </c>
      <c r="X5612">
        <v>4</v>
      </c>
      <c r="Y5612">
        <v>0</v>
      </c>
      <c r="Z5612">
        <v>0</v>
      </c>
      <c r="AA5612">
        <v>0</v>
      </c>
      <c r="AB5612">
        <v>0</v>
      </c>
      <c r="AC5612">
        <v>1</v>
      </c>
      <c r="AD5612">
        <v>0</v>
      </c>
      <c r="AE5612">
        <v>1</v>
      </c>
    </row>
    <row r="5613" spans="1:42" x14ac:dyDescent="0.15">
      <c r="A5613">
        <v>5735</v>
      </c>
      <c r="B5613">
        <v>232</v>
      </c>
      <c r="D5613" s="17">
        <v>2008</v>
      </c>
      <c r="E5613" s="17">
        <v>10</v>
      </c>
      <c r="F5613" s="17">
        <v>6</v>
      </c>
      <c r="G5613" s="40">
        <f>DATE(D5613,E5613,F5613)</f>
        <v>39727</v>
      </c>
      <c r="H5613">
        <f>INT((G5613-DATE(YEAR(G5613-WEEKDAY(G5613-1)+4),1,3)+WEEKDAY(DATE(YEAR(G5613-WEEKDAY(G5613-1)+4),1,3))+5)/7)</f>
        <v>41</v>
      </c>
      <c r="I5613" s="38"/>
      <c r="J5613" s="38"/>
      <c r="N5613">
        <v>50</v>
      </c>
      <c r="O5613">
        <v>9</v>
      </c>
      <c r="Q5613">
        <v>1</v>
      </c>
      <c r="T5613">
        <v>14</v>
      </c>
      <c r="V5613" s="41" t="s">
        <v>2927</v>
      </c>
      <c r="W5613" s="41" t="s">
        <v>2829</v>
      </c>
    </row>
    <row r="5614" spans="1:42" x14ac:dyDescent="0.15">
      <c r="A5614">
        <v>5745</v>
      </c>
      <c r="B5614">
        <v>232</v>
      </c>
      <c r="D5614" s="17">
        <v>2008</v>
      </c>
      <c r="E5614" s="17">
        <v>10</v>
      </c>
      <c r="F5614" s="17">
        <v>7</v>
      </c>
      <c r="G5614" s="40">
        <f>DATE(D5614,E5614,F5614)</f>
        <v>39728</v>
      </c>
      <c r="H5614">
        <f>INT((G5614-DATE(YEAR(G5614-WEEKDAY(G5614-1)+4),1,3)+WEEKDAY(DATE(YEAR(G5614-WEEKDAY(G5614-1)+4),1,3))+5)/7)</f>
        <v>41</v>
      </c>
      <c r="I5614" s="38"/>
      <c r="J5614" s="38"/>
      <c r="N5614">
        <v>50</v>
      </c>
      <c r="O5614">
        <v>9</v>
      </c>
      <c r="Q5614">
        <v>2</v>
      </c>
      <c r="W5614" s="41" t="s">
        <v>118</v>
      </c>
    </row>
    <row r="5615" spans="1:42" x14ac:dyDescent="0.15">
      <c r="A5615">
        <v>1960</v>
      </c>
      <c r="B5615">
        <v>72</v>
      </c>
      <c r="C5615">
        <v>41</v>
      </c>
      <c r="D5615" s="19">
        <v>2004</v>
      </c>
      <c r="E5615" s="19">
        <v>10</v>
      </c>
      <c r="F5615" s="19">
        <v>11</v>
      </c>
      <c r="G5615" s="40">
        <f>DATE(D5615,E5615,F5615)</f>
        <v>38271</v>
      </c>
      <c r="H5615">
        <f>INT((G5615-DATE(YEAR(G5615-WEEKDAY(G5615-1)+4),1,3)+WEEKDAY(DATE(YEAR(G5615-WEEKDAY(G5615-1)+4),1,3))+5)/7)</f>
        <v>42</v>
      </c>
      <c r="I5615" s="38">
        <v>0</v>
      </c>
      <c r="J5615" s="38">
        <v>0.45694444444444443</v>
      </c>
      <c r="K5615">
        <v>6389</v>
      </c>
      <c r="L5615">
        <v>58</v>
      </c>
      <c r="O5615">
        <v>9</v>
      </c>
      <c r="P5615">
        <v>4</v>
      </c>
      <c r="Q5615">
        <v>2</v>
      </c>
      <c r="T5615">
        <v>3</v>
      </c>
      <c r="W5615" s="41" t="s">
        <v>50</v>
      </c>
      <c r="X5615">
        <v>0</v>
      </c>
      <c r="Y5615">
        <v>1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</row>
    <row r="5616" spans="1:42" x14ac:dyDescent="0.15">
      <c r="A5616">
        <v>1969</v>
      </c>
      <c r="B5616">
        <v>72</v>
      </c>
      <c r="C5616">
        <v>41</v>
      </c>
      <c r="D5616" s="17">
        <v>2004</v>
      </c>
      <c r="E5616" s="17">
        <v>10</v>
      </c>
      <c r="F5616" s="17">
        <v>13</v>
      </c>
      <c r="G5616" s="40">
        <f>DATE(D5616,E5616,F5616)</f>
        <v>38273</v>
      </c>
      <c r="H5616">
        <f>INT((G5616-DATE(YEAR(G5616-WEEKDAY(G5616-1)+4),1,3)+WEEKDAY(DATE(YEAR(G5616-WEEKDAY(G5616-1)+4),1,3))+5)/7)</f>
        <v>42</v>
      </c>
      <c r="I5616" s="38">
        <v>0</v>
      </c>
      <c r="J5616" s="38">
        <v>0.41736111111111113</v>
      </c>
      <c r="K5616">
        <v>6393</v>
      </c>
      <c r="L5616">
        <v>60</v>
      </c>
      <c r="O5616">
        <v>9</v>
      </c>
      <c r="P5616">
        <v>4</v>
      </c>
      <c r="Q5616">
        <v>1</v>
      </c>
      <c r="R5616">
        <v>40</v>
      </c>
      <c r="S5616">
        <v>1</v>
      </c>
      <c r="T5616">
        <v>3</v>
      </c>
      <c r="W5616" s="41" t="s">
        <v>50</v>
      </c>
      <c r="X5616">
        <v>4</v>
      </c>
      <c r="Y5616">
        <v>0</v>
      </c>
      <c r="Z5616">
        <v>0</v>
      </c>
      <c r="AA5616">
        <v>0</v>
      </c>
      <c r="AB5616">
        <v>0</v>
      </c>
      <c r="AC5616">
        <v>1</v>
      </c>
      <c r="AD5616">
        <v>0</v>
      </c>
      <c r="AE5616">
        <v>1</v>
      </c>
    </row>
    <row r="5617" spans="1:36" x14ac:dyDescent="0.15">
      <c r="A5617">
        <v>1970</v>
      </c>
      <c r="B5617">
        <v>72</v>
      </c>
      <c r="C5617">
        <v>41</v>
      </c>
      <c r="D5617" s="17">
        <v>2004</v>
      </c>
      <c r="E5617" s="17">
        <v>10</v>
      </c>
      <c r="F5617" s="17">
        <v>13</v>
      </c>
      <c r="G5617" s="40">
        <f>DATE(D5617,E5617,F5617)</f>
        <v>38273</v>
      </c>
      <c r="H5617">
        <f>INT((G5617-DATE(YEAR(G5617-WEEKDAY(G5617-1)+4),1,3)+WEEKDAY(DATE(YEAR(G5617-WEEKDAY(G5617-1)+4),1,3))+5)/7)</f>
        <v>42</v>
      </c>
      <c r="I5617" s="38">
        <v>0</v>
      </c>
      <c r="J5617" s="38">
        <v>0.41805555555555557</v>
      </c>
      <c r="K5617">
        <v>6394</v>
      </c>
      <c r="L5617">
        <v>70</v>
      </c>
      <c r="O5617">
        <v>9</v>
      </c>
      <c r="P5617">
        <v>4</v>
      </c>
      <c r="Q5617">
        <v>2</v>
      </c>
      <c r="T5617">
        <v>3</v>
      </c>
      <c r="V5617" s="41" t="s">
        <v>2927</v>
      </c>
      <c r="W5617" s="41" t="s">
        <v>2836</v>
      </c>
      <c r="X5617">
        <v>3</v>
      </c>
    </row>
    <row r="5618" spans="1:36" x14ac:dyDescent="0.15">
      <c r="A5618">
        <v>1815</v>
      </c>
      <c r="B5618">
        <v>66</v>
      </c>
      <c r="C5618">
        <v>42</v>
      </c>
      <c r="D5618" s="17">
        <v>2004</v>
      </c>
      <c r="E5618" s="17">
        <v>10</v>
      </c>
      <c r="F5618" s="17">
        <v>20</v>
      </c>
      <c r="G5618" s="40">
        <f>DATE(D5618,E5618,F5618)</f>
        <v>38280</v>
      </c>
      <c r="H5618">
        <f>INT((G5618-DATE(YEAR(G5618-WEEKDAY(G5618-1)+4),1,3)+WEEKDAY(DATE(YEAR(G5618-WEEKDAY(G5618-1)+4),1,3))+5)/7)</f>
        <v>43</v>
      </c>
      <c r="I5618" s="38">
        <v>0</v>
      </c>
      <c r="J5618" s="38">
        <v>0.35694444444444445</v>
      </c>
      <c r="L5618">
        <v>56</v>
      </c>
      <c r="O5618">
        <v>9</v>
      </c>
      <c r="P5618">
        <v>4</v>
      </c>
      <c r="Q5618">
        <v>2</v>
      </c>
      <c r="R5618">
        <v>37.700000000000003</v>
      </c>
      <c r="S5618">
        <v>1</v>
      </c>
      <c r="T5618">
        <v>3</v>
      </c>
      <c r="W5618" s="41" t="s">
        <v>118</v>
      </c>
      <c r="X5618">
        <v>2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0</v>
      </c>
      <c r="AE5618">
        <v>1</v>
      </c>
    </row>
    <row r="5619" spans="1:36" x14ac:dyDescent="0.15">
      <c r="A5619">
        <v>1818</v>
      </c>
      <c r="B5619">
        <v>66</v>
      </c>
      <c r="C5619">
        <v>43</v>
      </c>
      <c r="D5619" s="17">
        <v>2004</v>
      </c>
      <c r="E5619" s="17">
        <v>10</v>
      </c>
      <c r="F5619" s="17">
        <v>21</v>
      </c>
      <c r="G5619" s="40">
        <f>DATE(D5619,E5619,F5619)</f>
        <v>38281</v>
      </c>
      <c r="H5619">
        <f>INT((G5619-DATE(YEAR(G5619-WEEKDAY(G5619-1)+4),1,3)+WEEKDAY(DATE(YEAR(G5619-WEEKDAY(G5619-1)+4),1,3))+5)/7)</f>
        <v>43</v>
      </c>
      <c r="I5619" s="38">
        <v>0</v>
      </c>
      <c r="J5619" s="38">
        <v>0.34583333333333338</v>
      </c>
      <c r="L5619">
        <v>54</v>
      </c>
      <c r="O5619">
        <v>9</v>
      </c>
      <c r="P5619">
        <v>4</v>
      </c>
      <c r="Q5619">
        <v>1</v>
      </c>
      <c r="R5619">
        <v>38.200000000000003</v>
      </c>
      <c r="S5619">
        <v>1</v>
      </c>
      <c r="T5619">
        <v>3</v>
      </c>
      <c r="W5619" s="41" t="s">
        <v>118</v>
      </c>
      <c r="X5619">
        <v>3</v>
      </c>
      <c r="Y5619">
        <v>0</v>
      </c>
      <c r="Z5619">
        <v>0</v>
      </c>
      <c r="AA5619">
        <v>0</v>
      </c>
      <c r="AB5619">
        <v>1</v>
      </c>
      <c r="AC5619">
        <v>0</v>
      </c>
      <c r="AD5619">
        <v>0</v>
      </c>
      <c r="AE5619">
        <v>1</v>
      </c>
    </row>
    <row r="5620" spans="1:36" x14ac:dyDescent="0.15">
      <c r="A5620">
        <v>1819</v>
      </c>
      <c r="B5620">
        <v>67</v>
      </c>
      <c r="C5620">
        <v>43</v>
      </c>
      <c r="D5620" s="17">
        <v>2004</v>
      </c>
      <c r="E5620" s="17">
        <v>10</v>
      </c>
      <c r="F5620" s="17">
        <v>21</v>
      </c>
      <c r="G5620" s="40">
        <f>DATE(D5620,E5620,F5620)</f>
        <v>38281</v>
      </c>
      <c r="H5620">
        <f>INT((G5620-DATE(YEAR(G5620-WEEKDAY(G5620-1)+4),1,3)+WEEKDAY(DATE(YEAR(G5620-WEEKDAY(G5620-1)+4),1,3))+5)/7)</f>
        <v>43</v>
      </c>
      <c r="I5620" s="38">
        <v>0</v>
      </c>
      <c r="J5620" s="38">
        <v>0.35069444444444442</v>
      </c>
      <c r="K5620">
        <v>1740</v>
      </c>
      <c r="L5620">
        <v>55</v>
      </c>
      <c r="O5620">
        <v>9</v>
      </c>
      <c r="P5620">
        <v>4</v>
      </c>
      <c r="Q5620">
        <v>1</v>
      </c>
      <c r="R5620">
        <v>37.700000000000003</v>
      </c>
      <c r="S5620">
        <v>1</v>
      </c>
      <c r="T5620">
        <v>3</v>
      </c>
      <c r="W5620" s="41" t="s">
        <v>49</v>
      </c>
      <c r="X5620">
        <v>5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1</v>
      </c>
      <c r="AE5620">
        <v>1</v>
      </c>
      <c r="AH5620">
        <v>0</v>
      </c>
      <c r="AI5620">
        <v>1</v>
      </c>
      <c r="AJ5620">
        <v>0</v>
      </c>
    </row>
    <row r="5621" spans="1:36" x14ac:dyDescent="0.15">
      <c r="A5621">
        <v>1829</v>
      </c>
      <c r="B5621">
        <v>67</v>
      </c>
      <c r="C5621">
        <v>43</v>
      </c>
      <c r="D5621" s="17">
        <v>2004</v>
      </c>
      <c r="E5621" s="17">
        <v>10</v>
      </c>
      <c r="F5621" s="17">
        <v>21</v>
      </c>
      <c r="G5621" s="40">
        <f>DATE(D5621,E5621,F5621)</f>
        <v>38281</v>
      </c>
      <c r="H5621">
        <f>INT((G5621-DATE(YEAR(G5621-WEEKDAY(G5621-1)+4),1,3)+WEEKDAY(DATE(YEAR(G5621-WEEKDAY(G5621-1)+4),1,3))+5)/7)</f>
        <v>43</v>
      </c>
      <c r="I5621" s="38">
        <v>0</v>
      </c>
      <c r="J5621" s="38">
        <v>0.47361111111111115</v>
      </c>
      <c r="K5621">
        <v>6409</v>
      </c>
      <c r="L5621">
        <v>55</v>
      </c>
      <c r="O5621">
        <v>9</v>
      </c>
      <c r="P5621">
        <v>4</v>
      </c>
      <c r="Q5621">
        <v>2</v>
      </c>
      <c r="R5621">
        <v>38</v>
      </c>
      <c r="S5621">
        <v>1</v>
      </c>
      <c r="T5621">
        <v>3</v>
      </c>
      <c r="V5621" s="41" t="s">
        <v>2687</v>
      </c>
      <c r="W5621" s="41" t="s">
        <v>118</v>
      </c>
      <c r="X5621">
        <v>4</v>
      </c>
      <c r="Y5621">
        <v>0</v>
      </c>
      <c r="Z5621">
        <v>0</v>
      </c>
      <c r="AA5621">
        <v>0</v>
      </c>
      <c r="AB5621">
        <v>0</v>
      </c>
      <c r="AC5621">
        <v>1</v>
      </c>
      <c r="AD5621">
        <v>0</v>
      </c>
      <c r="AE5621">
        <v>1</v>
      </c>
    </row>
    <row r="5622" spans="1:36" x14ac:dyDescent="0.15">
      <c r="A5622">
        <v>1838</v>
      </c>
      <c r="B5622">
        <v>67</v>
      </c>
      <c r="C5622">
        <v>44</v>
      </c>
      <c r="D5622" s="17">
        <v>2004</v>
      </c>
      <c r="E5622" s="17">
        <v>10</v>
      </c>
      <c r="F5622" s="17">
        <v>28</v>
      </c>
      <c r="G5622" s="40">
        <f>DATE(D5622,E5622,F5622)</f>
        <v>38288</v>
      </c>
      <c r="H5622">
        <f>INT((G5622-DATE(YEAR(G5622-WEEKDAY(G5622-1)+4),1,3)+WEEKDAY(DATE(YEAR(G5622-WEEKDAY(G5622-1)+4),1,3))+5)/7)</f>
        <v>44</v>
      </c>
      <c r="I5622" s="38">
        <v>0</v>
      </c>
      <c r="J5622" s="38">
        <v>0.43888888888888888</v>
      </c>
      <c r="K5622">
        <v>5534</v>
      </c>
      <c r="L5622">
        <v>69</v>
      </c>
      <c r="O5622">
        <v>9</v>
      </c>
      <c r="P5622">
        <v>4</v>
      </c>
      <c r="Q5622">
        <v>2</v>
      </c>
      <c r="R5622">
        <v>35.9</v>
      </c>
      <c r="S5622">
        <v>0</v>
      </c>
      <c r="T5622">
        <v>3</v>
      </c>
      <c r="W5622" s="41" t="s">
        <v>49</v>
      </c>
      <c r="X5622">
        <v>0</v>
      </c>
      <c r="Y5622">
        <v>1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</row>
    <row r="5623" spans="1:36" x14ac:dyDescent="0.15">
      <c r="A5623">
        <v>5767</v>
      </c>
      <c r="B5623">
        <v>233</v>
      </c>
      <c r="D5623" s="19">
        <v>2008</v>
      </c>
      <c r="E5623" s="19">
        <v>10</v>
      </c>
      <c r="F5623" s="19">
        <v>27</v>
      </c>
      <c r="G5623" s="40">
        <f>DATE(D5623,E5623,F5623)</f>
        <v>39748</v>
      </c>
      <c r="H5623">
        <f>INT((G5623-DATE(YEAR(G5623-WEEKDAY(G5623-1)+4),1,3)+WEEKDAY(DATE(YEAR(G5623-WEEKDAY(G5623-1)+4),1,3))+5)/7)</f>
        <v>44</v>
      </c>
      <c r="I5623" s="38"/>
      <c r="J5623" s="38"/>
      <c r="N5623">
        <v>50</v>
      </c>
      <c r="O5623">
        <v>9</v>
      </c>
      <c r="Q5623">
        <v>2</v>
      </c>
      <c r="T5623">
        <v>3</v>
      </c>
      <c r="W5623" s="41" t="s">
        <v>118</v>
      </c>
      <c r="X5623">
        <v>1</v>
      </c>
      <c r="Y5623">
        <v>0</v>
      </c>
      <c r="Z5623">
        <v>1</v>
      </c>
      <c r="AA5623">
        <v>0</v>
      </c>
      <c r="AB5623">
        <v>0</v>
      </c>
      <c r="AC5623">
        <v>0</v>
      </c>
      <c r="AD5623">
        <v>0</v>
      </c>
      <c r="AE5623">
        <v>1</v>
      </c>
    </row>
    <row r="5624" spans="1:36" x14ac:dyDescent="0.15">
      <c r="A5624">
        <v>5768</v>
      </c>
      <c r="B5624">
        <v>233</v>
      </c>
      <c r="D5624" s="17">
        <v>2008</v>
      </c>
      <c r="E5624" s="17">
        <v>10</v>
      </c>
      <c r="F5624" s="17">
        <v>27</v>
      </c>
      <c r="G5624" s="40">
        <f>DATE(D5624,E5624,F5624)</f>
        <v>39748</v>
      </c>
      <c r="H5624">
        <f>INT((G5624-DATE(YEAR(G5624-WEEKDAY(G5624-1)+4),1,3)+WEEKDAY(DATE(YEAR(G5624-WEEKDAY(G5624-1)+4),1,3))+5)/7)</f>
        <v>44</v>
      </c>
      <c r="I5624" s="38"/>
      <c r="J5624" s="38"/>
      <c r="N5624">
        <v>50</v>
      </c>
      <c r="O5624">
        <v>9</v>
      </c>
      <c r="Q5624">
        <v>1</v>
      </c>
      <c r="T5624">
        <v>3</v>
      </c>
      <c r="W5624" s="41" t="s">
        <v>118</v>
      </c>
      <c r="X5624">
        <v>0</v>
      </c>
      <c r="Y5624">
        <v>1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</row>
    <row r="5625" spans="1:36" x14ac:dyDescent="0.15">
      <c r="A5625">
        <v>5769</v>
      </c>
      <c r="B5625">
        <v>233</v>
      </c>
      <c r="D5625" s="17">
        <v>2008</v>
      </c>
      <c r="E5625" s="17">
        <v>10</v>
      </c>
      <c r="F5625" s="17">
        <v>27</v>
      </c>
      <c r="G5625" s="40">
        <f>DATE(D5625,E5625,F5625)</f>
        <v>39748</v>
      </c>
      <c r="H5625">
        <f>INT((G5625-DATE(YEAR(G5625-WEEKDAY(G5625-1)+4),1,3)+WEEKDAY(DATE(YEAR(G5625-WEEKDAY(G5625-1)+4),1,3))+5)/7)</f>
        <v>44</v>
      </c>
      <c r="I5625" s="38"/>
      <c r="J5625" s="38"/>
      <c r="N5625">
        <v>50</v>
      </c>
      <c r="O5625">
        <v>9</v>
      </c>
      <c r="Q5625">
        <v>1</v>
      </c>
      <c r="R5625">
        <v>356</v>
      </c>
      <c r="V5625" s="41" t="s">
        <v>2927</v>
      </c>
      <c r="W5625" s="41" t="s">
        <v>2830</v>
      </c>
      <c r="X5625">
        <v>0</v>
      </c>
    </row>
    <row r="5626" spans="1:36" x14ac:dyDescent="0.15">
      <c r="A5626">
        <v>1857</v>
      </c>
      <c r="B5626">
        <v>68</v>
      </c>
      <c r="C5626">
        <v>44</v>
      </c>
      <c r="D5626" s="17">
        <v>2004</v>
      </c>
      <c r="E5626" s="17">
        <v>11</v>
      </c>
      <c r="F5626" s="17">
        <v>3</v>
      </c>
      <c r="G5626" s="40">
        <f>DATE(D5626,E5626,F5626)</f>
        <v>38294</v>
      </c>
      <c r="H5626">
        <f>INT((G5626-DATE(YEAR(G5626-WEEKDAY(G5626-1)+4),1,3)+WEEKDAY(DATE(YEAR(G5626-WEEKDAY(G5626-1)+4),1,3))+5)/7)</f>
        <v>45</v>
      </c>
      <c r="I5626" s="38">
        <v>0</v>
      </c>
      <c r="J5626" s="38">
        <v>0.33611111111111108</v>
      </c>
      <c r="K5626">
        <v>6420</v>
      </c>
      <c r="L5626">
        <v>61</v>
      </c>
      <c r="O5626">
        <v>9</v>
      </c>
      <c r="P5626">
        <v>4</v>
      </c>
      <c r="Q5626">
        <v>1</v>
      </c>
      <c r="W5626" s="41" t="s">
        <v>118</v>
      </c>
      <c r="X5626">
        <v>0</v>
      </c>
      <c r="Y5626">
        <v>1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</row>
    <row r="5627" spans="1:36" x14ac:dyDescent="0.15">
      <c r="A5627">
        <v>5244</v>
      </c>
      <c r="B5627">
        <v>216</v>
      </c>
      <c r="C5627">
        <v>45</v>
      </c>
      <c r="D5627" s="17">
        <v>2008</v>
      </c>
      <c r="E5627" s="17">
        <v>11</v>
      </c>
      <c r="F5627" s="17">
        <v>5</v>
      </c>
      <c r="G5627" s="40">
        <f>DATE(D5627,E5627,F5627)</f>
        <v>39757</v>
      </c>
      <c r="H5627">
        <f>INT((G5627-DATE(YEAR(G5627-WEEKDAY(G5627-1)+4),1,3)+WEEKDAY(DATE(YEAR(G5627-WEEKDAY(G5627-1)+4),1,3))+5)/7)</f>
        <v>45</v>
      </c>
      <c r="I5627" s="29">
        <v>0.40972222222222227</v>
      </c>
      <c r="J5627" s="29">
        <v>0.40972222222222221</v>
      </c>
      <c r="N5627">
        <v>50</v>
      </c>
      <c r="O5627">
        <v>9</v>
      </c>
      <c r="P5627">
        <v>4</v>
      </c>
      <c r="Q5627">
        <v>2</v>
      </c>
      <c r="W5627" s="41" t="s">
        <v>118</v>
      </c>
      <c r="X5627">
        <v>0</v>
      </c>
      <c r="Y5627">
        <v>1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</row>
    <row r="5628" spans="1:36" x14ac:dyDescent="0.15">
      <c r="A5628">
        <v>5213</v>
      </c>
      <c r="B5628">
        <v>215</v>
      </c>
      <c r="C5628">
        <v>46</v>
      </c>
      <c r="D5628" s="17">
        <v>2008</v>
      </c>
      <c r="E5628" s="17">
        <v>11</v>
      </c>
      <c r="F5628" s="17">
        <v>12</v>
      </c>
      <c r="G5628" s="40">
        <f>DATE(D5628,E5628,F5628)</f>
        <v>39764</v>
      </c>
      <c r="H5628">
        <f>INT((G5628-DATE(YEAR(G5628-WEEKDAY(G5628-1)+4),1,3)+WEEKDAY(DATE(YEAR(G5628-WEEKDAY(G5628-1)+4),1,3))+5)/7)</f>
        <v>46</v>
      </c>
      <c r="I5628" s="29"/>
      <c r="J5628" s="29"/>
      <c r="K5628">
        <v>49</v>
      </c>
      <c r="N5628">
        <v>50</v>
      </c>
      <c r="O5628">
        <v>9</v>
      </c>
      <c r="P5628">
        <v>4</v>
      </c>
      <c r="Q5628">
        <v>1</v>
      </c>
      <c r="T5628">
        <v>3</v>
      </c>
      <c r="W5628" s="41" t="s">
        <v>49</v>
      </c>
      <c r="X5628">
        <v>0</v>
      </c>
      <c r="Y5628">
        <v>1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H5628">
        <v>1</v>
      </c>
    </row>
    <row r="5629" spans="1:36" x14ac:dyDescent="0.15">
      <c r="A5629">
        <v>5357</v>
      </c>
      <c r="B5629">
        <v>219</v>
      </c>
      <c r="C5629">
        <v>47</v>
      </c>
      <c r="D5629" s="17">
        <v>2008</v>
      </c>
      <c r="E5629" s="17">
        <v>11</v>
      </c>
      <c r="F5629" s="17">
        <v>21</v>
      </c>
      <c r="G5629" s="40">
        <f>DATE(D5629,E5629,F5629)</f>
        <v>39773</v>
      </c>
      <c r="H5629">
        <f>INT((G5629-DATE(YEAR(G5629-WEEKDAY(G5629-1)+4),1,3)+WEEKDAY(DATE(YEAR(G5629-WEEKDAY(G5629-1)+4),1,3))+5)/7)</f>
        <v>47</v>
      </c>
      <c r="I5629" s="29">
        <v>0.3979166666666667</v>
      </c>
      <c r="J5629" s="29">
        <v>0.39791666666666664</v>
      </c>
      <c r="N5629">
        <v>50</v>
      </c>
      <c r="O5629">
        <v>9</v>
      </c>
      <c r="P5629">
        <v>4</v>
      </c>
      <c r="Q5629">
        <v>1</v>
      </c>
      <c r="T5629">
        <v>3</v>
      </c>
      <c r="W5629" s="41" t="s">
        <v>118</v>
      </c>
      <c r="X5629">
        <v>0</v>
      </c>
      <c r="Y5629">
        <v>1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</row>
    <row r="5630" spans="1:36" x14ac:dyDescent="0.15">
      <c r="A5630">
        <v>5354</v>
      </c>
      <c r="B5630">
        <v>219</v>
      </c>
      <c r="C5630">
        <v>47</v>
      </c>
      <c r="D5630" s="17">
        <v>2008</v>
      </c>
      <c r="E5630" s="17">
        <v>11</v>
      </c>
      <c r="F5630" s="17">
        <v>21</v>
      </c>
      <c r="G5630" s="40">
        <f>DATE(D5630,E5630,F5630)</f>
        <v>39773</v>
      </c>
      <c r="H5630">
        <f>INT((G5630-DATE(YEAR(G5630-WEEKDAY(G5630-1)+4),1,3)+WEEKDAY(DATE(YEAR(G5630-WEEKDAY(G5630-1)+4),1,3))+5)/7)</f>
        <v>47</v>
      </c>
      <c r="I5630" s="29">
        <v>0.37291666666666662</v>
      </c>
      <c r="J5630" s="29">
        <v>0.37291666666666667</v>
      </c>
      <c r="N5630">
        <v>50</v>
      </c>
      <c r="O5630">
        <v>9</v>
      </c>
      <c r="P5630">
        <v>4</v>
      </c>
      <c r="Q5630">
        <v>2</v>
      </c>
      <c r="W5630" s="41" t="s">
        <v>118</v>
      </c>
      <c r="X5630">
        <v>0</v>
      </c>
      <c r="Y5630">
        <v>1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</row>
    <row r="5631" spans="1:36" x14ac:dyDescent="0.15">
      <c r="A5631">
        <v>5189</v>
      </c>
      <c r="B5631">
        <v>214</v>
      </c>
      <c r="C5631">
        <v>47</v>
      </c>
      <c r="D5631" s="19">
        <v>2008</v>
      </c>
      <c r="E5631" s="19">
        <v>11</v>
      </c>
      <c r="F5631" s="19">
        <v>25</v>
      </c>
      <c r="G5631" s="40">
        <f>DATE(D5631,E5631,F5631)</f>
        <v>39777</v>
      </c>
      <c r="H5631">
        <f>INT((G5631-DATE(YEAR(G5631-WEEKDAY(G5631-1)+4),1,3)+WEEKDAY(DATE(YEAR(G5631-WEEKDAY(G5631-1)+4),1,3))+5)/7)</f>
        <v>48</v>
      </c>
      <c r="I5631" s="29">
        <v>0.35694444444444445</v>
      </c>
      <c r="J5631" s="29">
        <v>0.3569444444444444</v>
      </c>
      <c r="K5631">
        <v>3345</v>
      </c>
      <c r="N5631">
        <v>50</v>
      </c>
      <c r="O5631">
        <v>9</v>
      </c>
      <c r="P5631">
        <v>4</v>
      </c>
      <c r="Q5631">
        <v>1</v>
      </c>
      <c r="R5631">
        <v>36.799999999999997</v>
      </c>
      <c r="S5631">
        <v>0</v>
      </c>
      <c r="T5631">
        <v>3</v>
      </c>
      <c r="W5631" s="41" t="s">
        <v>50</v>
      </c>
      <c r="X5631">
        <v>1</v>
      </c>
      <c r="Y5631">
        <v>0</v>
      </c>
      <c r="Z5631">
        <v>1</v>
      </c>
      <c r="AA5631">
        <v>0</v>
      </c>
      <c r="AB5631">
        <v>0</v>
      </c>
      <c r="AC5631">
        <v>0</v>
      </c>
      <c r="AD5631">
        <v>0</v>
      </c>
      <c r="AE5631">
        <v>1</v>
      </c>
    </row>
    <row r="5632" spans="1:36" x14ac:dyDescent="0.15">
      <c r="A5632">
        <v>5148</v>
      </c>
      <c r="B5632">
        <v>213</v>
      </c>
      <c r="C5632">
        <v>48</v>
      </c>
      <c r="D5632" s="17">
        <v>2008</v>
      </c>
      <c r="E5632" s="17">
        <v>11</v>
      </c>
      <c r="F5632" s="17">
        <v>27</v>
      </c>
      <c r="G5632" s="40">
        <f>DATE(D5632,E5632,F5632)</f>
        <v>39779</v>
      </c>
      <c r="H5632">
        <f>INT((G5632-DATE(YEAR(G5632-WEEKDAY(G5632-1)+4),1,3)+WEEKDAY(DATE(YEAR(G5632-WEEKDAY(G5632-1)+4),1,3))+5)/7)</f>
        <v>48</v>
      </c>
      <c r="I5632" s="29">
        <v>0.37708333333333338</v>
      </c>
      <c r="J5632" s="29">
        <v>0.37708333333333333</v>
      </c>
      <c r="N5632">
        <v>50</v>
      </c>
      <c r="O5632">
        <v>9</v>
      </c>
      <c r="P5632">
        <v>4</v>
      </c>
      <c r="Q5632">
        <v>1</v>
      </c>
      <c r="T5632">
        <v>3</v>
      </c>
      <c r="W5632" s="41" t="s">
        <v>50</v>
      </c>
      <c r="X5632">
        <v>0</v>
      </c>
      <c r="Y5632">
        <v>1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</row>
    <row r="5633" spans="1:39" x14ac:dyDescent="0.15">
      <c r="A5633">
        <v>1942</v>
      </c>
      <c r="B5633">
        <v>71</v>
      </c>
      <c r="C5633">
        <v>48</v>
      </c>
      <c r="D5633" s="19">
        <v>2004</v>
      </c>
      <c r="E5633" s="19">
        <v>11</v>
      </c>
      <c r="F5633" s="19">
        <v>29</v>
      </c>
      <c r="G5633" s="40">
        <f>DATE(D5633,E5633,F5633)</f>
        <v>38320</v>
      </c>
      <c r="H5633">
        <f>INT((G5633-DATE(YEAR(G5633-WEEKDAY(G5633-1)+4),1,3)+WEEKDAY(DATE(YEAR(G5633-WEEKDAY(G5633-1)+4),1,3))+5)/7)</f>
        <v>49</v>
      </c>
      <c r="I5633" s="38">
        <v>0</v>
      </c>
      <c r="J5633" s="38">
        <v>0.37708333333333338</v>
      </c>
      <c r="K5633">
        <v>81</v>
      </c>
      <c r="L5633">
        <v>55</v>
      </c>
      <c r="O5633">
        <v>9</v>
      </c>
      <c r="P5633">
        <v>4</v>
      </c>
      <c r="Q5633">
        <v>1</v>
      </c>
      <c r="W5633" s="41" t="s">
        <v>118</v>
      </c>
      <c r="X5633">
        <v>1</v>
      </c>
      <c r="Y5633">
        <v>0</v>
      </c>
      <c r="Z5633">
        <v>1</v>
      </c>
      <c r="AA5633">
        <v>0</v>
      </c>
      <c r="AB5633">
        <v>0</v>
      </c>
      <c r="AC5633">
        <v>0</v>
      </c>
      <c r="AD5633">
        <v>0</v>
      </c>
      <c r="AE5633">
        <v>1</v>
      </c>
    </row>
    <row r="5634" spans="1:39" x14ac:dyDescent="0.15">
      <c r="A5634">
        <v>4233</v>
      </c>
      <c r="B5634">
        <v>182</v>
      </c>
      <c r="C5634">
        <v>48</v>
      </c>
      <c r="D5634" s="17">
        <v>2008</v>
      </c>
      <c r="E5634" s="17">
        <v>12</v>
      </c>
      <c r="F5634" s="17">
        <v>1</v>
      </c>
      <c r="G5634" s="40">
        <f>DATE(D5634,E5634,F5634)</f>
        <v>39783</v>
      </c>
      <c r="H5634">
        <f>INT((G5634-DATE(YEAR(G5634-WEEKDAY(G5634-1)+4),1,3)+WEEKDAY(DATE(YEAR(G5634-WEEKDAY(G5634-1)+4),1,3))+5)/7)</f>
        <v>49</v>
      </c>
      <c r="I5634" s="29"/>
      <c r="J5634" s="29"/>
      <c r="N5634">
        <v>50</v>
      </c>
      <c r="O5634">
        <v>9</v>
      </c>
      <c r="P5634">
        <v>4</v>
      </c>
      <c r="Q5634">
        <v>2</v>
      </c>
      <c r="W5634" s="41" t="s">
        <v>118</v>
      </c>
      <c r="X5634">
        <v>0</v>
      </c>
      <c r="Y5634">
        <v>1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</row>
    <row r="5635" spans="1:39" x14ac:dyDescent="0.15">
      <c r="A5635">
        <v>4205</v>
      </c>
      <c r="B5635">
        <v>181</v>
      </c>
      <c r="C5635">
        <v>49</v>
      </c>
      <c r="D5635" s="19">
        <v>2008</v>
      </c>
      <c r="E5635" s="19">
        <v>12</v>
      </c>
      <c r="F5635" s="19">
        <v>8</v>
      </c>
      <c r="G5635" s="40">
        <f>DATE(D5635,E5635,F5635)</f>
        <v>39790</v>
      </c>
      <c r="H5635">
        <f>INT((G5635-DATE(YEAR(G5635-WEEKDAY(G5635-1)+4),1,3)+WEEKDAY(DATE(YEAR(G5635-WEEKDAY(G5635-1)+4),1,3))+5)/7)</f>
        <v>50</v>
      </c>
      <c r="I5635" s="26" t="s">
        <v>1801</v>
      </c>
      <c r="J5635" s="26" t="s">
        <v>1801</v>
      </c>
      <c r="N5635" s="8" t="s">
        <v>2844</v>
      </c>
      <c r="O5635" s="8">
        <v>9</v>
      </c>
      <c r="P5635" s="8"/>
      <c r="Q5635">
        <v>1</v>
      </c>
      <c r="T5635">
        <v>3</v>
      </c>
      <c r="W5635" s="41" t="s">
        <v>118</v>
      </c>
      <c r="X5635">
        <v>0</v>
      </c>
      <c r="Y5635">
        <v>0</v>
      </c>
      <c r="Z5635">
        <v>1</v>
      </c>
      <c r="AA5635">
        <v>0</v>
      </c>
      <c r="AB5635">
        <v>0</v>
      </c>
      <c r="AC5635">
        <v>0</v>
      </c>
      <c r="AD5635">
        <v>0</v>
      </c>
      <c r="AE5635">
        <v>1</v>
      </c>
    </row>
    <row r="5636" spans="1:39" x14ac:dyDescent="0.15">
      <c r="A5636">
        <v>4260</v>
      </c>
      <c r="B5636">
        <v>182</v>
      </c>
      <c r="C5636">
        <v>49</v>
      </c>
      <c r="D5636" s="17">
        <v>2008</v>
      </c>
      <c r="E5636" s="17">
        <v>12</v>
      </c>
      <c r="F5636" s="17">
        <v>8</v>
      </c>
      <c r="G5636" s="40">
        <f>DATE(D5636,E5636,F5636)</f>
        <v>39790</v>
      </c>
      <c r="H5636">
        <f>INT((G5636-DATE(YEAR(G5636-WEEKDAY(G5636-1)+4),1,3)+WEEKDAY(DATE(YEAR(G5636-WEEKDAY(G5636-1)+4),1,3))+5)/7)</f>
        <v>50</v>
      </c>
      <c r="I5636" s="29">
        <v>0.37916666666666665</v>
      </c>
      <c r="J5636" s="29">
        <v>0.37916666666666665</v>
      </c>
      <c r="K5636">
        <v>8380</v>
      </c>
      <c r="N5636">
        <v>50</v>
      </c>
      <c r="O5636">
        <v>9</v>
      </c>
      <c r="P5636">
        <v>4</v>
      </c>
      <c r="Q5636">
        <v>2</v>
      </c>
      <c r="T5636">
        <v>3</v>
      </c>
      <c r="W5636" s="41" t="s">
        <v>118</v>
      </c>
      <c r="X5636">
        <v>0</v>
      </c>
      <c r="Y5636">
        <v>1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</row>
    <row r="5637" spans="1:39" x14ac:dyDescent="0.15">
      <c r="A5637">
        <v>4188</v>
      </c>
      <c r="B5637">
        <v>180</v>
      </c>
      <c r="C5637">
        <v>50</v>
      </c>
      <c r="D5637" s="17">
        <v>2008</v>
      </c>
      <c r="E5637" s="17">
        <v>12</v>
      </c>
      <c r="F5637" s="17">
        <v>12</v>
      </c>
      <c r="G5637" s="40">
        <f>DATE(D5637,E5637,F5637)</f>
        <v>39794</v>
      </c>
      <c r="H5637">
        <f>INT((G5637-DATE(YEAR(G5637-WEEKDAY(G5637-1)+4),1,3)+WEEKDAY(DATE(YEAR(G5637-WEEKDAY(G5637-1)+4),1,3))+5)/7)</f>
        <v>50</v>
      </c>
      <c r="I5637" s="29">
        <v>0.35625000000000001</v>
      </c>
      <c r="J5637" s="29">
        <v>0.35624999999999996</v>
      </c>
      <c r="N5637">
        <v>50</v>
      </c>
      <c r="O5637">
        <v>9</v>
      </c>
      <c r="P5637">
        <v>4</v>
      </c>
      <c r="Q5637">
        <v>2</v>
      </c>
      <c r="W5637" s="41" t="s">
        <v>118</v>
      </c>
      <c r="X5637">
        <v>0</v>
      </c>
      <c r="Y5637">
        <v>1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</row>
    <row r="5638" spans="1:39" x14ac:dyDescent="0.15">
      <c r="A5638">
        <v>4295</v>
      </c>
      <c r="B5638">
        <v>183</v>
      </c>
      <c r="C5638">
        <v>50</v>
      </c>
      <c r="D5638" s="17">
        <v>2008</v>
      </c>
      <c r="E5638" s="17">
        <v>12</v>
      </c>
      <c r="F5638" s="17">
        <v>15</v>
      </c>
      <c r="G5638" s="40">
        <f>DATE(D5638,E5638,F5638)</f>
        <v>39797</v>
      </c>
      <c r="H5638">
        <f>INT((G5638-DATE(YEAR(G5638-WEEKDAY(G5638-1)+4),1,3)+WEEKDAY(DATE(YEAR(G5638-WEEKDAY(G5638-1)+4),1,3))+5)/7)</f>
        <v>51</v>
      </c>
      <c r="I5638" s="29">
        <v>0.46597222222222223</v>
      </c>
      <c r="J5638" s="29">
        <v>0.46597222222222218</v>
      </c>
      <c r="N5638">
        <v>50</v>
      </c>
      <c r="O5638">
        <v>9</v>
      </c>
      <c r="P5638">
        <v>4</v>
      </c>
      <c r="Q5638">
        <v>2</v>
      </c>
      <c r="T5638">
        <v>3</v>
      </c>
      <c r="W5638" s="41" t="s">
        <v>118</v>
      </c>
      <c r="X5638">
        <v>3</v>
      </c>
      <c r="Y5638">
        <v>0</v>
      </c>
      <c r="Z5638">
        <v>0</v>
      </c>
      <c r="AA5638">
        <v>0</v>
      </c>
      <c r="AB5638">
        <v>1</v>
      </c>
      <c r="AC5638">
        <v>0</v>
      </c>
      <c r="AD5638">
        <v>0</v>
      </c>
      <c r="AE5638">
        <v>1</v>
      </c>
    </row>
    <row r="5639" spans="1:39" x14ac:dyDescent="0.15">
      <c r="A5639">
        <v>4146</v>
      </c>
      <c r="B5639">
        <v>179</v>
      </c>
      <c r="C5639">
        <v>51</v>
      </c>
      <c r="D5639" s="19">
        <v>2008</v>
      </c>
      <c r="E5639" s="19">
        <v>12</v>
      </c>
      <c r="F5639" s="19">
        <v>18</v>
      </c>
      <c r="G5639" s="40">
        <f>DATE(D5639,E5639,F5639)</f>
        <v>39800</v>
      </c>
      <c r="H5639">
        <f>INT((G5639-DATE(YEAR(G5639-WEEKDAY(G5639-1)+4),1,3)+WEEKDAY(DATE(YEAR(G5639-WEEKDAY(G5639-1)+4),1,3))+5)/7)</f>
        <v>51</v>
      </c>
      <c r="I5639" s="29">
        <v>0.40902777777777777</v>
      </c>
      <c r="J5639" s="29">
        <v>0.40902777777777777</v>
      </c>
      <c r="N5639">
        <v>50</v>
      </c>
      <c r="O5639">
        <v>9</v>
      </c>
      <c r="P5639">
        <v>4</v>
      </c>
      <c r="Q5639">
        <v>2</v>
      </c>
      <c r="T5639">
        <v>30</v>
      </c>
      <c r="W5639" s="41" t="s">
        <v>50</v>
      </c>
      <c r="X5639">
        <v>0</v>
      </c>
      <c r="Y5639">
        <v>1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</row>
    <row r="5640" spans="1:39" x14ac:dyDescent="0.15">
      <c r="A5640">
        <v>4139</v>
      </c>
      <c r="B5640">
        <v>179</v>
      </c>
      <c r="C5640">
        <v>51</v>
      </c>
      <c r="D5640" s="19">
        <v>2008</v>
      </c>
      <c r="E5640" s="19">
        <v>12</v>
      </c>
      <c r="F5640" s="19">
        <v>18</v>
      </c>
      <c r="G5640" s="40">
        <f>DATE(D5640,E5640,F5640)</f>
        <v>39800</v>
      </c>
      <c r="H5640">
        <f>INT((G5640-DATE(YEAR(G5640-WEEKDAY(G5640-1)+4),1,3)+WEEKDAY(DATE(YEAR(G5640-WEEKDAY(G5640-1)+4),1,3))+5)/7)</f>
        <v>51</v>
      </c>
      <c r="I5640" s="29">
        <v>0.3611111111111111</v>
      </c>
      <c r="J5640" s="29">
        <v>0.3611111111111111</v>
      </c>
      <c r="K5640">
        <v>8412</v>
      </c>
      <c r="N5640">
        <v>50</v>
      </c>
      <c r="O5640">
        <v>9</v>
      </c>
      <c r="P5640">
        <v>4</v>
      </c>
      <c r="Q5640">
        <v>1</v>
      </c>
      <c r="R5640">
        <v>36.6</v>
      </c>
      <c r="S5640">
        <v>0</v>
      </c>
      <c r="W5640" s="41" t="s">
        <v>50</v>
      </c>
      <c r="X5640">
        <v>0</v>
      </c>
      <c r="Y5640">
        <v>1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</row>
    <row r="5641" spans="1:39" x14ac:dyDescent="0.15">
      <c r="A5641">
        <v>4155</v>
      </c>
      <c r="B5641">
        <v>179</v>
      </c>
      <c r="C5641">
        <v>51</v>
      </c>
      <c r="D5641" s="17">
        <v>2008</v>
      </c>
      <c r="E5641" s="17">
        <v>12</v>
      </c>
      <c r="F5641" s="17">
        <v>19</v>
      </c>
      <c r="G5641" s="40">
        <f>DATE(D5641,E5641,F5641)</f>
        <v>39801</v>
      </c>
      <c r="H5641">
        <f>INT((G5641-DATE(YEAR(G5641-WEEKDAY(G5641-1)+4),1,3)+WEEKDAY(DATE(YEAR(G5641-WEEKDAY(G5641-1)+4),1,3))+5)/7)</f>
        <v>51</v>
      </c>
      <c r="I5641" s="29">
        <v>0.35694444444444445</v>
      </c>
      <c r="J5641" s="29">
        <v>0.3569444444444444</v>
      </c>
      <c r="N5641">
        <v>50</v>
      </c>
      <c r="O5641">
        <v>9</v>
      </c>
      <c r="P5641">
        <v>4</v>
      </c>
      <c r="Q5641">
        <v>2</v>
      </c>
      <c r="W5641" s="41" t="s">
        <v>118</v>
      </c>
      <c r="X5641">
        <v>5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1</v>
      </c>
      <c r="AE5641">
        <v>1</v>
      </c>
      <c r="AM5641" t="s">
        <v>2918</v>
      </c>
    </row>
    <row r="5642" spans="1:39" x14ac:dyDescent="0.15">
      <c r="A5642">
        <v>4322</v>
      </c>
      <c r="B5642">
        <v>184</v>
      </c>
      <c r="C5642">
        <v>51</v>
      </c>
      <c r="D5642" s="17">
        <v>2008</v>
      </c>
      <c r="E5642" s="17">
        <v>12</v>
      </c>
      <c r="F5642" s="17">
        <v>22</v>
      </c>
      <c r="G5642" s="40">
        <f>DATE(D5642,E5642,F5642)</f>
        <v>39804</v>
      </c>
      <c r="H5642">
        <f>INT((G5642-DATE(YEAR(G5642-WEEKDAY(G5642-1)+4),1,3)+WEEKDAY(DATE(YEAR(G5642-WEEKDAY(G5642-1)+4),1,3))+5)/7)</f>
        <v>52</v>
      </c>
      <c r="I5642" s="29" t="s">
        <v>386</v>
      </c>
      <c r="J5642" s="29" t="s">
        <v>386</v>
      </c>
      <c r="N5642">
        <v>50</v>
      </c>
      <c r="O5642">
        <v>9</v>
      </c>
      <c r="P5642">
        <v>4</v>
      </c>
      <c r="Q5642">
        <v>1</v>
      </c>
      <c r="R5642">
        <v>36.1</v>
      </c>
      <c r="S5642">
        <v>0</v>
      </c>
      <c r="T5642">
        <v>4</v>
      </c>
      <c r="W5642" s="41" t="s">
        <v>278</v>
      </c>
      <c r="X5642">
        <v>3</v>
      </c>
      <c r="Y5642">
        <v>0</v>
      </c>
      <c r="Z5642">
        <v>0</v>
      </c>
      <c r="AA5642">
        <v>0</v>
      </c>
      <c r="AB5642">
        <v>1</v>
      </c>
      <c r="AC5642">
        <v>0</v>
      </c>
      <c r="AD5642">
        <v>0</v>
      </c>
      <c r="AE5642">
        <v>1</v>
      </c>
    </row>
    <row r="5643" spans="1:39" x14ac:dyDescent="0.15">
      <c r="A5643">
        <v>4315</v>
      </c>
      <c r="B5643">
        <v>184</v>
      </c>
      <c r="C5643">
        <v>51</v>
      </c>
      <c r="D5643" s="19">
        <v>2008</v>
      </c>
      <c r="E5643" s="19">
        <v>12</v>
      </c>
      <c r="F5643" s="19">
        <v>22</v>
      </c>
      <c r="G5643" s="40">
        <f>DATE(D5643,E5643,F5643)</f>
        <v>39804</v>
      </c>
      <c r="H5643">
        <f>INT((G5643-DATE(YEAR(G5643-WEEKDAY(G5643-1)+4),1,3)+WEEKDAY(DATE(YEAR(G5643-WEEKDAY(G5643-1)+4),1,3))+5)/7)</f>
        <v>52</v>
      </c>
      <c r="I5643" s="29">
        <v>0.40347222222222223</v>
      </c>
      <c r="J5643" s="29">
        <v>0.40347222222222223</v>
      </c>
      <c r="N5643">
        <v>50</v>
      </c>
      <c r="O5643">
        <v>9</v>
      </c>
      <c r="P5643">
        <v>4</v>
      </c>
      <c r="Q5643">
        <v>1</v>
      </c>
      <c r="W5643" s="41" t="s">
        <v>118</v>
      </c>
      <c r="X5643">
        <v>1</v>
      </c>
      <c r="Y5643">
        <v>0</v>
      </c>
      <c r="Z5643">
        <v>1</v>
      </c>
      <c r="AA5643">
        <v>0</v>
      </c>
      <c r="AB5643">
        <v>0</v>
      </c>
      <c r="AC5643">
        <v>0</v>
      </c>
      <c r="AD5643">
        <v>0</v>
      </c>
      <c r="AE5643">
        <v>1</v>
      </c>
    </row>
    <row r="5644" spans="1:39" x14ac:dyDescent="0.15">
      <c r="A5644">
        <v>3450</v>
      </c>
      <c r="B5644">
        <v>155</v>
      </c>
      <c r="C5644">
        <v>1</v>
      </c>
      <c r="D5644" s="17">
        <v>2008</v>
      </c>
      <c r="E5644" s="17">
        <v>1</v>
      </c>
      <c r="F5644" s="17">
        <v>4</v>
      </c>
      <c r="G5644" s="40">
        <f>DATE(D5644,E5644,F5644)</f>
        <v>39451</v>
      </c>
      <c r="H5644">
        <f>INT((G5644-DATE(YEAR(G5644-WEEKDAY(G5644-1)+4),1,3)+WEEKDAY(DATE(YEAR(G5644-WEEKDAY(G5644-1)+4),1,3))+5)/7)</f>
        <v>1</v>
      </c>
      <c r="I5644" s="38">
        <v>0</v>
      </c>
      <c r="J5644" s="38">
        <v>0.37777777777777777</v>
      </c>
      <c r="K5644">
        <v>6463</v>
      </c>
      <c r="Q5644">
        <v>2</v>
      </c>
      <c r="R5644">
        <v>39</v>
      </c>
      <c r="S5644">
        <v>1</v>
      </c>
      <c r="W5644" s="41" t="s">
        <v>50</v>
      </c>
      <c r="X5644">
        <v>0</v>
      </c>
      <c r="Y5644">
        <v>1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</row>
    <row r="5645" spans="1:39" x14ac:dyDescent="0.15">
      <c r="A5645">
        <v>3453</v>
      </c>
      <c r="B5645">
        <v>155</v>
      </c>
      <c r="C5645">
        <v>1</v>
      </c>
      <c r="D5645" s="17">
        <v>2008</v>
      </c>
      <c r="E5645" s="17">
        <v>1</v>
      </c>
      <c r="F5645" s="17">
        <v>4</v>
      </c>
      <c r="G5645" s="40">
        <f>DATE(D5645,E5645,F5645)</f>
        <v>39451</v>
      </c>
      <c r="H5645">
        <f>INT((G5645-DATE(YEAR(G5645-WEEKDAY(G5645-1)+4),1,3)+WEEKDAY(DATE(YEAR(G5645-WEEKDAY(G5645-1)+4),1,3))+5)/7)</f>
        <v>1</v>
      </c>
      <c r="I5645" s="38">
        <v>0</v>
      </c>
      <c r="J5645" s="38">
        <v>0.3979166666666667</v>
      </c>
      <c r="K5645">
        <v>6536</v>
      </c>
      <c r="Q5645">
        <v>2</v>
      </c>
      <c r="R5645">
        <v>37</v>
      </c>
      <c r="S5645">
        <v>0</v>
      </c>
      <c r="W5645" s="41" t="s">
        <v>118</v>
      </c>
      <c r="X5645">
        <v>0</v>
      </c>
      <c r="Y5645">
        <v>1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M5645" t="s">
        <v>2918</v>
      </c>
    </row>
    <row r="5646" spans="1:39" x14ac:dyDescent="0.15">
      <c r="A5646">
        <v>3476</v>
      </c>
      <c r="B5646">
        <v>156</v>
      </c>
      <c r="C5646">
        <v>2</v>
      </c>
      <c r="D5646" s="17">
        <v>2008</v>
      </c>
      <c r="E5646" s="17">
        <v>1</v>
      </c>
      <c r="F5646" s="17">
        <v>7</v>
      </c>
      <c r="G5646" s="40">
        <f>DATE(D5646,E5646,F5646)</f>
        <v>39454</v>
      </c>
      <c r="H5646">
        <f>INT((G5646-DATE(YEAR(G5646-WEEKDAY(G5646-1)+4),1,3)+WEEKDAY(DATE(YEAR(G5646-WEEKDAY(G5646-1)+4),1,3))+5)/7)</f>
        <v>2</v>
      </c>
      <c r="I5646" s="38">
        <v>0</v>
      </c>
      <c r="J5646" s="38">
        <v>0.50555555555555554</v>
      </c>
      <c r="Q5646">
        <v>2</v>
      </c>
      <c r="T5646">
        <v>2</v>
      </c>
      <c r="W5646" s="41" t="s">
        <v>118</v>
      </c>
      <c r="X5646">
        <v>3</v>
      </c>
      <c r="Y5646">
        <v>0</v>
      </c>
      <c r="Z5646">
        <v>0</v>
      </c>
      <c r="AA5646">
        <v>0</v>
      </c>
      <c r="AB5646">
        <v>1</v>
      </c>
      <c r="AC5646">
        <v>0</v>
      </c>
      <c r="AD5646">
        <v>0</v>
      </c>
      <c r="AE5646">
        <v>1</v>
      </c>
    </row>
    <row r="5647" spans="1:39" x14ac:dyDescent="0.15">
      <c r="A5647">
        <v>3466</v>
      </c>
      <c r="B5647">
        <v>155</v>
      </c>
      <c r="C5647">
        <v>2</v>
      </c>
      <c r="D5647" s="19">
        <v>2008</v>
      </c>
      <c r="E5647" s="19">
        <v>1</v>
      </c>
      <c r="F5647" s="19">
        <v>7</v>
      </c>
      <c r="G5647" s="40">
        <f>DATE(D5647,E5647,F5647)</f>
        <v>39454</v>
      </c>
      <c r="H5647">
        <f>INT((G5647-DATE(YEAR(G5647-WEEKDAY(G5647-1)+4),1,3)+WEEKDAY(DATE(YEAR(G5647-WEEKDAY(G5647-1)+4),1,3))+5)/7)</f>
        <v>2</v>
      </c>
      <c r="I5647" s="38">
        <v>10</v>
      </c>
      <c r="J5647" s="38">
        <v>10</v>
      </c>
      <c r="K5647">
        <v>7805</v>
      </c>
      <c r="Q5647">
        <v>2</v>
      </c>
      <c r="W5647" s="41" t="s">
        <v>50</v>
      </c>
      <c r="X5647">
        <v>1</v>
      </c>
      <c r="Y5647">
        <v>0</v>
      </c>
      <c r="Z5647">
        <v>1</v>
      </c>
      <c r="AA5647">
        <v>0</v>
      </c>
      <c r="AB5647">
        <v>0</v>
      </c>
      <c r="AC5647">
        <v>0</v>
      </c>
      <c r="AD5647">
        <v>0</v>
      </c>
      <c r="AE5647">
        <v>1</v>
      </c>
    </row>
    <row r="5648" spans="1:39" x14ac:dyDescent="0.15">
      <c r="A5648">
        <v>3470</v>
      </c>
      <c r="B5648">
        <v>155</v>
      </c>
      <c r="C5648">
        <v>2</v>
      </c>
      <c r="D5648" s="17">
        <v>2008</v>
      </c>
      <c r="E5648" s="17">
        <v>1</v>
      </c>
      <c r="F5648" s="17">
        <v>7</v>
      </c>
      <c r="G5648" s="40">
        <f>DATE(D5648,E5648,F5648)</f>
        <v>39454</v>
      </c>
      <c r="H5648">
        <f>INT((G5648-DATE(YEAR(G5648-WEEKDAY(G5648-1)+4),1,3)+WEEKDAY(DATE(YEAR(G5648-WEEKDAY(G5648-1)+4),1,3))+5)/7)</f>
        <v>2</v>
      </c>
      <c r="I5648" s="38">
        <v>0</v>
      </c>
      <c r="J5648" s="38">
        <v>0.45902777777777781</v>
      </c>
      <c r="K5648">
        <v>6875</v>
      </c>
      <c r="Q5648">
        <v>2</v>
      </c>
      <c r="W5648" s="41" t="s">
        <v>50</v>
      </c>
      <c r="X5648">
        <v>1</v>
      </c>
      <c r="Y5648">
        <v>0</v>
      </c>
      <c r="Z5648">
        <v>1</v>
      </c>
      <c r="AA5648">
        <v>0</v>
      </c>
      <c r="AB5648">
        <v>0</v>
      </c>
      <c r="AC5648">
        <v>0</v>
      </c>
      <c r="AD5648">
        <v>0</v>
      </c>
      <c r="AE5648">
        <v>1</v>
      </c>
      <c r="AM5648" t="s">
        <v>2918</v>
      </c>
    </row>
    <row r="5649" spans="1:31" x14ac:dyDescent="0.15">
      <c r="A5649">
        <v>3576</v>
      </c>
      <c r="B5649">
        <v>160</v>
      </c>
      <c r="C5649">
        <v>3</v>
      </c>
      <c r="D5649" s="17">
        <v>2008</v>
      </c>
      <c r="E5649" s="17">
        <v>1</v>
      </c>
      <c r="F5649" s="17">
        <v>17</v>
      </c>
      <c r="G5649" s="40">
        <f>DATE(D5649,E5649,F5649)</f>
        <v>39464</v>
      </c>
      <c r="H5649">
        <f>INT((G5649-DATE(YEAR(G5649-WEEKDAY(G5649-1)+4),1,3)+WEEKDAY(DATE(YEAR(G5649-WEEKDAY(G5649-1)+4),1,3))+5)/7)</f>
        <v>3</v>
      </c>
      <c r="I5649" s="38">
        <v>0</v>
      </c>
      <c r="J5649" s="38">
        <v>0.4381944444444445</v>
      </c>
      <c r="K5649">
        <v>7635</v>
      </c>
      <c r="Q5649">
        <v>2</v>
      </c>
      <c r="W5649" s="41" t="s">
        <v>118</v>
      </c>
      <c r="X5649">
        <v>0</v>
      </c>
      <c r="Y5649">
        <v>1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</row>
    <row r="5650" spans="1:31" x14ac:dyDescent="0.15">
      <c r="A5650">
        <v>4459</v>
      </c>
      <c r="B5650">
        <v>190</v>
      </c>
      <c r="C5650">
        <v>4</v>
      </c>
      <c r="D5650" s="17">
        <v>2007</v>
      </c>
      <c r="E5650" s="17">
        <v>1</v>
      </c>
      <c r="F5650" s="17">
        <v>23</v>
      </c>
      <c r="G5650" s="40">
        <f t="shared" ref="G5650:G5656" si="700">DATE(D5650,E5650,F5650)</f>
        <v>39105</v>
      </c>
      <c r="H5650">
        <f t="shared" ref="H5650:H5656" si="701">INT((G5650-DATE(YEAR(G5650-WEEKDAY(G5650-1)+4),1,3)+WEEKDAY(DATE(YEAR(G5650-WEEKDAY(G5650-1)+4),1,3))+5)/7)</f>
        <v>4</v>
      </c>
      <c r="I5650" s="29">
        <v>0.46527777777777773</v>
      </c>
      <c r="J5650" s="29">
        <v>0.46527777777777773</v>
      </c>
      <c r="K5650">
        <v>6758</v>
      </c>
      <c r="Q5650">
        <v>1</v>
      </c>
      <c r="W5650" s="41" t="s">
        <v>118</v>
      </c>
      <c r="X5650">
        <v>0</v>
      </c>
      <c r="Y5650">
        <v>1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</row>
    <row r="5651" spans="1:31" x14ac:dyDescent="0.15">
      <c r="A5651">
        <v>4460</v>
      </c>
      <c r="B5651">
        <v>190</v>
      </c>
      <c r="C5651">
        <v>4</v>
      </c>
      <c r="D5651" s="17">
        <v>2007</v>
      </c>
      <c r="E5651" s="17">
        <v>1</v>
      </c>
      <c r="F5651" s="17">
        <v>23</v>
      </c>
      <c r="G5651" s="40">
        <f t="shared" si="700"/>
        <v>39105</v>
      </c>
      <c r="H5651">
        <f t="shared" si="701"/>
        <v>4</v>
      </c>
      <c r="I5651" s="29">
        <v>0.47291666666666665</v>
      </c>
      <c r="J5651" s="29">
        <v>0.47291666666666665</v>
      </c>
      <c r="K5651">
        <v>7355</v>
      </c>
      <c r="Q5651">
        <v>2</v>
      </c>
      <c r="W5651" s="41" t="s">
        <v>55</v>
      </c>
      <c r="X5651">
        <v>2</v>
      </c>
      <c r="Y5651">
        <v>0</v>
      </c>
      <c r="Z5651">
        <v>0</v>
      </c>
      <c r="AA5651">
        <v>1</v>
      </c>
      <c r="AB5651">
        <v>0</v>
      </c>
      <c r="AC5651">
        <v>0</v>
      </c>
      <c r="AD5651">
        <v>0</v>
      </c>
      <c r="AE5651">
        <v>1</v>
      </c>
    </row>
    <row r="5652" spans="1:31" x14ac:dyDescent="0.15">
      <c r="A5652">
        <v>4461</v>
      </c>
      <c r="B5652">
        <v>190</v>
      </c>
      <c r="C5652">
        <v>4</v>
      </c>
      <c r="D5652" s="19">
        <v>2007</v>
      </c>
      <c r="E5652" s="19">
        <v>1</v>
      </c>
      <c r="F5652" s="19">
        <v>23</v>
      </c>
      <c r="G5652" s="40">
        <f t="shared" si="700"/>
        <v>39105</v>
      </c>
      <c r="H5652">
        <f t="shared" si="701"/>
        <v>4</v>
      </c>
      <c r="I5652" s="29">
        <v>0.47916666666666669</v>
      </c>
      <c r="J5652" s="29">
        <v>0.47916666666666663</v>
      </c>
      <c r="K5652">
        <v>4265</v>
      </c>
      <c r="Q5652">
        <v>1</v>
      </c>
      <c r="W5652" s="41" t="s">
        <v>118</v>
      </c>
      <c r="X5652">
        <v>4</v>
      </c>
      <c r="Y5652">
        <v>0</v>
      </c>
      <c r="Z5652">
        <v>0</v>
      </c>
      <c r="AA5652">
        <v>0</v>
      </c>
      <c r="AB5652">
        <v>0</v>
      </c>
      <c r="AC5652">
        <v>1</v>
      </c>
      <c r="AD5652">
        <v>0</v>
      </c>
      <c r="AE5652">
        <v>1</v>
      </c>
    </row>
    <row r="5653" spans="1:31" x14ac:dyDescent="0.15">
      <c r="A5653">
        <v>4462</v>
      </c>
      <c r="B5653">
        <v>190</v>
      </c>
      <c r="C5653">
        <v>4</v>
      </c>
      <c r="D5653" s="17">
        <v>2007</v>
      </c>
      <c r="E5653" s="17">
        <v>1</v>
      </c>
      <c r="F5653" s="17">
        <v>23</v>
      </c>
      <c r="G5653" s="40">
        <f t="shared" si="700"/>
        <v>39105</v>
      </c>
      <c r="H5653">
        <f t="shared" si="701"/>
        <v>4</v>
      </c>
      <c r="I5653" s="29">
        <v>0.49027777777777781</v>
      </c>
      <c r="J5653" s="29">
        <v>0.49027777777777776</v>
      </c>
      <c r="Q5653">
        <v>1</v>
      </c>
      <c r="W5653" s="41" t="s">
        <v>222</v>
      </c>
      <c r="X5653">
        <v>0</v>
      </c>
      <c r="Y5653">
        <v>1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</row>
    <row r="5654" spans="1:31" x14ac:dyDescent="0.15">
      <c r="A5654">
        <v>4463</v>
      </c>
      <c r="B5654">
        <v>190</v>
      </c>
      <c r="C5654">
        <v>4</v>
      </c>
      <c r="D5654" s="17">
        <v>2007</v>
      </c>
      <c r="E5654" s="17">
        <v>1</v>
      </c>
      <c r="F5654" s="17">
        <v>23</v>
      </c>
      <c r="G5654" s="40">
        <f t="shared" si="700"/>
        <v>39105</v>
      </c>
      <c r="H5654">
        <f t="shared" si="701"/>
        <v>4</v>
      </c>
      <c r="I5654" s="29">
        <v>0.5</v>
      </c>
      <c r="J5654" s="29">
        <v>0.5</v>
      </c>
      <c r="K5654">
        <v>7221</v>
      </c>
      <c r="Q5654">
        <v>2</v>
      </c>
      <c r="W5654" s="41" t="s">
        <v>118</v>
      </c>
      <c r="X5654">
        <v>1</v>
      </c>
      <c r="Y5654">
        <v>0</v>
      </c>
      <c r="Z5654">
        <v>1</v>
      </c>
      <c r="AA5654">
        <v>0</v>
      </c>
      <c r="AB5654">
        <v>0</v>
      </c>
      <c r="AC5654">
        <v>0</v>
      </c>
      <c r="AD5654">
        <v>0</v>
      </c>
      <c r="AE5654">
        <v>1</v>
      </c>
    </row>
    <row r="5655" spans="1:31" x14ac:dyDescent="0.15">
      <c r="A5655">
        <v>4464</v>
      </c>
      <c r="B5655">
        <v>190</v>
      </c>
      <c r="C5655">
        <v>4</v>
      </c>
      <c r="D5655" s="19">
        <v>2007</v>
      </c>
      <c r="E5655" s="19">
        <v>1</v>
      </c>
      <c r="F5655" s="19">
        <v>23</v>
      </c>
      <c r="G5655" s="40">
        <f t="shared" si="700"/>
        <v>39105</v>
      </c>
      <c r="H5655">
        <f t="shared" si="701"/>
        <v>4</v>
      </c>
      <c r="I5655" s="29">
        <v>0.51111111111111118</v>
      </c>
      <c r="J5655" s="29">
        <v>0.51111111111111107</v>
      </c>
      <c r="K5655">
        <v>7156</v>
      </c>
      <c r="Q5655">
        <v>2</v>
      </c>
      <c r="W5655" s="41" t="s">
        <v>51</v>
      </c>
      <c r="X5655">
        <v>1</v>
      </c>
      <c r="Y5655">
        <v>0</v>
      </c>
      <c r="Z5655">
        <v>1</v>
      </c>
      <c r="AA5655">
        <v>0</v>
      </c>
      <c r="AB5655">
        <v>0</v>
      </c>
      <c r="AC5655">
        <v>0</v>
      </c>
      <c r="AD5655">
        <v>0</v>
      </c>
      <c r="AE5655">
        <v>1</v>
      </c>
    </row>
    <row r="5656" spans="1:31" x14ac:dyDescent="0.15">
      <c r="A5656">
        <v>3619</v>
      </c>
      <c r="B5656">
        <v>161</v>
      </c>
      <c r="C5656">
        <v>4</v>
      </c>
      <c r="D5656" s="17">
        <v>2008</v>
      </c>
      <c r="E5656" s="17">
        <v>1</v>
      </c>
      <c r="F5656" s="17">
        <v>22</v>
      </c>
      <c r="G5656" s="40">
        <f t="shared" si="700"/>
        <v>39469</v>
      </c>
      <c r="H5656">
        <f t="shared" si="701"/>
        <v>4</v>
      </c>
      <c r="I5656" s="38">
        <v>0</v>
      </c>
      <c r="J5656" s="38">
        <v>0.47986111111111113</v>
      </c>
      <c r="K5656">
        <v>5609</v>
      </c>
      <c r="Q5656">
        <v>1</v>
      </c>
      <c r="W5656" s="41" t="s">
        <v>118</v>
      </c>
      <c r="X5656">
        <v>0</v>
      </c>
      <c r="Y5656">
        <v>1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</row>
    <row r="5657" spans="1:31" x14ac:dyDescent="0.15">
      <c r="A5657">
        <v>324</v>
      </c>
      <c r="B5657">
        <v>12</v>
      </c>
      <c r="C5657">
        <v>4</v>
      </c>
      <c r="D5657" s="19">
        <v>2004</v>
      </c>
      <c r="E5657" s="19">
        <v>1</v>
      </c>
      <c r="F5657" s="19">
        <v>26</v>
      </c>
      <c r="G5657" s="40">
        <f t="shared" ref="G5657:G5663" si="702">DATE(D5657,E5657,F5657)</f>
        <v>38012</v>
      </c>
      <c r="H5657">
        <f t="shared" ref="H5657:H5663" si="703">INT((G5657-DATE(YEAR(G5657-WEEKDAY(G5657-1)+4),1,3)+WEEKDAY(DATE(YEAR(G5657-WEEKDAY(G5657-1)+4),1,3))+5)/7)</f>
        <v>5</v>
      </c>
      <c r="I5657" s="38">
        <v>0</v>
      </c>
      <c r="J5657" s="38">
        <v>0.46111111111111108</v>
      </c>
      <c r="K5657">
        <v>4942</v>
      </c>
      <c r="Q5657">
        <v>2</v>
      </c>
      <c r="T5657">
        <v>3</v>
      </c>
      <c r="W5657" s="41" t="s">
        <v>50</v>
      </c>
      <c r="X5657">
        <v>0</v>
      </c>
      <c r="Y5657">
        <v>1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</row>
    <row r="5658" spans="1:31" x14ac:dyDescent="0.15">
      <c r="A5658">
        <v>1</v>
      </c>
      <c r="B5658">
        <v>1</v>
      </c>
      <c r="C5658">
        <v>4</v>
      </c>
      <c r="D5658" s="17">
        <v>2004</v>
      </c>
      <c r="E5658" s="17">
        <v>1</v>
      </c>
      <c r="F5658" s="17">
        <v>27</v>
      </c>
      <c r="G5658" s="40">
        <f t="shared" si="702"/>
        <v>38013</v>
      </c>
      <c r="H5658">
        <f t="shared" si="703"/>
        <v>5</v>
      </c>
      <c r="I5658" s="38">
        <v>0</v>
      </c>
      <c r="J5658" s="38">
        <v>0.46180555555555558</v>
      </c>
      <c r="Q5658">
        <v>1</v>
      </c>
      <c r="T5658">
        <v>2</v>
      </c>
      <c r="W5658" s="41" t="s">
        <v>118</v>
      </c>
      <c r="X5658">
        <v>1</v>
      </c>
      <c r="Y5658">
        <v>0</v>
      </c>
      <c r="Z5658">
        <v>1</v>
      </c>
      <c r="AA5658">
        <v>0</v>
      </c>
      <c r="AB5658">
        <v>0</v>
      </c>
      <c r="AC5658">
        <v>0</v>
      </c>
      <c r="AD5658">
        <v>0</v>
      </c>
      <c r="AE5658">
        <v>1</v>
      </c>
    </row>
    <row r="5659" spans="1:31" x14ac:dyDescent="0.15">
      <c r="A5659">
        <v>2</v>
      </c>
      <c r="B5659">
        <v>1</v>
      </c>
      <c r="C5659">
        <v>4</v>
      </c>
      <c r="D5659" s="17">
        <v>2004</v>
      </c>
      <c r="E5659" s="17">
        <v>1</v>
      </c>
      <c r="F5659" s="17">
        <v>27</v>
      </c>
      <c r="G5659" s="40">
        <f t="shared" si="702"/>
        <v>38013</v>
      </c>
      <c r="H5659">
        <f t="shared" si="703"/>
        <v>5</v>
      </c>
      <c r="I5659" s="38">
        <v>0</v>
      </c>
      <c r="J5659" s="38">
        <v>0.49652777777777773</v>
      </c>
      <c r="K5659">
        <v>4147</v>
      </c>
      <c r="Q5659">
        <v>2</v>
      </c>
      <c r="R5659">
        <v>36.9</v>
      </c>
      <c r="S5659">
        <v>0</v>
      </c>
      <c r="X5659">
        <v>0</v>
      </c>
      <c r="Y5659">
        <v>1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</row>
    <row r="5660" spans="1:31" x14ac:dyDescent="0.15">
      <c r="A5660">
        <v>3698</v>
      </c>
      <c r="B5660">
        <v>164</v>
      </c>
      <c r="C5660">
        <v>5</v>
      </c>
      <c r="D5660" s="17">
        <v>2008</v>
      </c>
      <c r="E5660" s="17">
        <v>1</v>
      </c>
      <c r="F5660" s="17">
        <v>30</v>
      </c>
      <c r="G5660" s="40">
        <f t="shared" si="702"/>
        <v>39477</v>
      </c>
      <c r="H5660">
        <f t="shared" si="703"/>
        <v>5</v>
      </c>
      <c r="I5660" s="38">
        <v>0</v>
      </c>
      <c r="J5660" s="38">
        <v>0.39166666666666666</v>
      </c>
      <c r="K5660">
        <v>6825</v>
      </c>
      <c r="Q5660">
        <v>1</v>
      </c>
      <c r="X5660">
        <v>0</v>
      </c>
      <c r="Y5660">
        <v>1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</row>
    <row r="5661" spans="1:31" x14ac:dyDescent="0.15">
      <c r="A5661">
        <v>3715</v>
      </c>
      <c r="B5661">
        <v>164</v>
      </c>
      <c r="C5661">
        <v>5</v>
      </c>
      <c r="D5661" s="17">
        <v>2008</v>
      </c>
      <c r="E5661" s="17">
        <v>1</v>
      </c>
      <c r="F5661" s="17">
        <v>31</v>
      </c>
      <c r="G5661" s="40">
        <f t="shared" si="702"/>
        <v>39478</v>
      </c>
      <c r="H5661">
        <f t="shared" si="703"/>
        <v>5</v>
      </c>
      <c r="I5661" s="38">
        <v>0</v>
      </c>
      <c r="J5661" s="38">
        <v>0.38541666666666669</v>
      </c>
      <c r="K5661">
        <v>7911</v>
      </c>
      <c r="Q5661">
        <v>2</v>
      </c>
      <c r="T5661">
        <v>2</v>
      </c>
      <c r="W5661" s="41" t="s">
        <v>50</v>
      </c>
      <c r="X5661">
        <v>0</v>
      </c>
      <c r="Y5661">
        <v>1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</row>
    <row r="5662" spans="1:31" x14ac:dyDescent="0.15">
      <c r="A5662">
        <v>3711</v>
      </c>
      <c r="B5662">
        <v>164</v>
      </c>
      <c r="C5662">
        <v>5</v>
      </c>
      <c r="D5662" s="17">
        <v>2008</v>
      </c>
      <c r="E5662" s="17">
        <v>1</v>
      </c>
      <c r="F5662" s="17">
        <v>31</v>
      </c>
      <c r="G5662" s="40">
        <f t="shared" si="702"/>
        <v>39478</v>
      </c>
      <c r="H5662">
        <f t="shared" si="703"/>
        <v>5</v>
      </c>
      <c r="I5662" s="38"/>
      <c r="J5662" s="38"/>
      <c r="Q5662">
        <v>1</v>
      </c>
      <c r="W5662" s="41" t="s">
        <v>220</v>
      </c>
      <c r="X5662">
        <v>0</v>
      </c>
      <c r="Y5662">
        <v>1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</row>
    <row r="5663" spans="1:31" x14ac:dyDescent="0.15">
      <c r="A5663">
        <v>3722</v>
      </c>
      <c r="B5663">
        <v>164</v>
      </c>
      <c r="C5663">
        <v>5</v>
      </c>
      <c r="D5663" s="17">
        <v>2008</v>
      </c>
      <c r="E5663" s="17">
        <v>1</v>
      </c>
      <c r="F5663" s="17">
        <v>31</v>
      </c>
      <c r="G5663" s="40">
        <f t="shared" si="702"/>
        <v>39478</v>
      </c>
      <c r="H5663">
        <f t="shared" si="703"/>
        <v>5</v>
      </c>
      <c r="I5663" s="38"/>
      <c r="J5663" s="38"/>
      <c r="K5663">
        <v>7912</v>
      </c>
      <c r="Q5663">
        <v>1</v>
      </c>
      <c r="R5663">
        <v>38.1</v>
      </c>
      <c r="S5663">
        <v>1</v>
      </c>
      <c r="W5663" s="41" t="s">
        <v>55</v>
      </c>
      <c r="X5663">
        <v>1</v>
      </c>
      <c r="Y5663">
        <v>0</v>
      </c>
      <c r="Z5663">
        <v>1</v>
      </c>
      <c r="AA5663">
        <v>0</v>
      </c>
      <c r="AB5663">
        <v>0</v>
      </c>
      <c r="AC5663">
        <v>0</v>
      </c>
      <c r="AD5663">
        <v>0</v>
      </c>
      <c r="AE5663">
        <v>1</v>
      </c>
    </row>
    <row r="5664" spans="1:31" x14ac:dyDescent="0.15">
      <c r="A5664">
        <v>526</v>
      </c>
      <c r="B5664">
        <v>19</v>
      </c>
      <c r="C5664">
        <v>5</v>
      </c>
      <c r="D5664" s="17">
        <v>2004</v>
      </c>
      <c r="E5664" s="17">
        <v>2</v>
      </c>
      <c r="F5664" s="17">
        <v>2</v>
      </c>
      <c r="G5664" s="40">
        <f>DATE(D5664,E5664,F5664)</f>
        <v>38019</v>
      </c>
      <c r="H5664">
        <f>INT((G5664-DATE(YEAR(G5664-WEEKDAY(G5664-1)+4),1,3)+WEEKDAY(DATE(YEAR(G5664-WEEKDAY(G5664-1)+4),1,3))+5)/7)</f>
        <v>6</v>
      </c>
      <c r="I5664" s="38">
        <v>0</v>
      </c>
      <c r="J5664" s="38">
        <v>0.49722222222222223</v>
      </c>
      <c r="K5664">
        <v>4990</v>
      </c>
      <c r="Q5664">
        <v>1</v>
      </c>
      <c r="R5664">
        <v>35.9</v>
      </c>
      <c r="S5664">
        <v>0</v>
      </c>
      <c r="W5664" s="41" t="s">
        <v>283</v>
      </c>
      <c r="X5664">
        <v>4</v>
      </c>
      <c r="Y5664">
        <v>0</v>
      </c>
      <c r="Z5664">
        <v>0</v>
      </c>
      <c r="AA5664">
        <v>0</v>
      </c>
      <c r="AB5664">
        <v>0</v>
      </c>
      <c r="AC5664">
        <v>1</v>
      </c>
      <c r="AD5664">
        <v>0</v>
      </c>
      <c r="AE5664">
        <v>1</v>
      </c>
    </row>
    <row r="5665" spans="1:31" x14ac:dyDescent="0.15">
      <c r="A5665">
        <v>408</v>
      </c>
      <c r="B5665">
        <v>15</v>
      </c>
      <c r="C5665">
        <v>6</v>
      </c>
      <c r="D5665" s="19">
        <v>2004</v>
      </c>
      <c r="E5665" s="19">
        <v>2</v>
      </c>
      <c r="F5665" s="19">
        <v>9</v>
      </c>
      <c r="G5665" s="40">
        <f>DATE(D5665,E5665,F5665)</f>
        <v>38026</v>
      </c>
      <c r="H5665">
        <f>INT((G5665-DATE(YEAR(G5665-WEEKDAY(G5665-1)+4),1,3)+WEEKDAY(DATE(YEAR(G5665-WEEKDAY(G5665-1)+4),1,3))+5)/7)</f>
        <v>7</v>
      </c>
      <c r="I5665" s="38">
        <v>0</v>
      </c>
      <c r="J5665" s="38">
        <v>0.39652777777777781</v>
      </c>
      <c r="Q5665">
        <v>2</v>
      </c>
      <c r="T5665">
        <v>4</v>
      </c>
      <c r="W5665" s="41" t="s">
        <v>118</v>
      </c>
      <c r="X5665">
        <v>1</v>
      </c>
      <c r="Y5665">
        <v>0</v>
      </c>
      <c r="Z5665">
        <v>1</v>
      </c>
      <c r="AA5665">
        <v>0</v>
      </c>
      <c r="AB5665">
        <v>0</v>
      </c>
      <c r="AC5665">
        <v>0</v>
      </c>
      <c r="AD5665">
        <v>0</v>
      </c>
      <c r="AE5665">
        <v>1</v>
      </c>
    </row>
    <row r="5666" spans="1:31" x14ac:dyDescent="0.15">
      <c r="A5666">
        <v>634</v>
      </c>
      <c r="B5666">
        <v>23</v>
      </c>
      <c r="C5666">
        <v>7</v>
      </c>
      <c r="D5666" s="17">
        <v>2004</v>
      </c>
      <c r="E5666" s="17">
        <v>2</v>
      </c>
      <c r="F5666" s="17">
        <v>16</v>
      </c>
      <c r="G5666" s="40">
        <f>DATE(D5666,E5666,F5666)</f>
        <v>38033</v>
      </c>
      <c r="H5666">
        <f>INT((G5666-DATE(YEAR(G5666-WEEKDAY(G5666-1)+4),1,3)+WEEKDAY(DATE(YEAR(G5666-WEEKDAY(G5666-1)+4),1,3))+5)/7)</f>
        <v>8</v>
      </c>
      <c r="I5666" s="38">
        <v>0</v>
      </c>
      <c r="J5666" s="38">
        <v>0.33611111111111108</v>
      </c>
      <c r="Q5666">
        <v>2</v>
      </c>
      <c r="R5666">
        <v>38.700000000000003</v>
      </c>
      <c r="S5666">
        <v>1</v>
      </c>
      <c r="T5666">
        <v>4</v>
      </c>
      <c r="W5666" s="41" t="s">
        <v>118</v>
      </c>
      <c r="X5666">
        <v>1</v>
      </c>
      <c r="Y5666">
        <v>0</v>
      </c>
      <c r="Z5666">
        <v>1</v>
      </c>
      <c r="AA5666">
        <v>0</v>
      </c>
      <c r="AB5666">
        <v>0</v>
      </c>
      <c r="AC5666">
        <v>0</v>
      </c>
      <c r="AD5666">
        <v>0</v>
      </c>
      <c r="AE5666">
        <v>1</v>
      </c>
    </row>
    <row r="5667" spans="1:31" x14ac:dyDescent="0.15">
      <c r="A5667">
        <v>621</v>
      </c>
      <c r="B5667">
        <v>22</v>
      </c>
      <c r="C5667">
        <v>8</v>
      </c>
      <c r="D5667" s="17">
        <v>2004</v>
      </c>
      <c r="E5667" s="17">
        <v>2</v>
      </c>
      <c r="F5667" s="17">
        <v>18</v>
      </c>
      <c r="G5667" s="40">
        <f>DATE(D5667,E5667,F5667)</f>
        <v>38035</v>
      </c>
      <c r="H5667">
        <f>INT((G5667-DATE(YEAR(G5667-WEEKDAY(G5667-1)+4),1,3)+WEEKDAY(DATE(YEAR(G5667-WEEKDAY(G5667-1)+4),1,3))+5)/7)</f>
        <v>8</v>
      </c>
      <c r="I5667" s="38">
        <v>0</v>
      </c>
      <c r="J5667" s="38">
        <v>0.3354166666666667</v>
      </c>
      <c r="Q5667">
        <v>1</v>
      </c>
      <c r="W5667" s="41" t="s">
        <v>278</v>
      </c>
      <c r="X5667">
        <v>1</v>
      </c>
      <c r="Y5667">
        <v>0</v>
      </c>
      <c r="Z5667">
        <v>1</v>
      </c>
      <c r="AA5667">
        <v>0</v>
      </c>
      <c r="AB5667">
        <v>0</v>
      </c>
      <c r="AC5667">
        <v>0</v>
      </c>
      <c r="AD5667">
        <v>0</v>
      </c>
      <c r="AE5667">
        <v>1</v>
      </c>
    </row>
    <row r="5668" spans="1:31" x14ac:dyDescent="0.15">
      <c r="A5668">
        <v>1031</v>
      </c>
      <c r="B5668">
        <v>36</v>
      </c>
      <c r="C5668">
        <v>10</v>
      </c>
      <c r="D5668" s="17">
        <v>2004</v>
      </c>
      <c r="E5668" s="17">
        <v>3</v>
      </c>
      <c r="F5668" s="17">
        <v>4</v>
      </c>
      <c r="G5668" s="40">
        <f>DATE(D5668,E5668,F5668)</f>
        <v>38050</v>
      </c>
      <c r="H5668">
        <f>INT((G5668-DATE(YEAR(G5668-WEEKDAY(G5668-1)+4),1,3)+WEEKDAY(DATE(YEAR(G5668-WEEKDAY(G5668-1)+4),1,3))+5)/7)</f>
        <v>10</v>
      </c>
      <c r="I5668" s="38">
        <v>0</v>
      </c>
      <c r="J5668" s="38">
        <v>0.37847222222222227</v>
      </c>
      <c r="K5668">
        <v>1646</v>
      </c>
      <c r="W5668" s="41" t="s">
        <v>118</v>
      </c>
      <c r="X5668">
        <v>0</v>
      </c>
      <c r="Y5668">
        <v>1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</row>
    <row r="5669" spans="1:31" x14ac:dyDescent="0.15">
      <c r="A5669">
        <v>5533</v>
      </c>
      <c r="B5669">
        <v>225</v>
      </c>
      <c r="C5669">
        <v>9</v>
      </c>
      <c r="D5669" s="17">
        <v>2008</v>
      </c>
      <c r="E5669" s="17">
        <v>3</v>
      </c>
      <c r="F5669" s="17">
        <v>3</v>
      </c>
      <c r="G5669" s="40">
        <f>DATE(D5669,E5669,F5669)</f>
        <v>39510</v>
      </c>
      <c r="H5669">
        <f>INT((G5669-DATE(YEAR(G5669-WEEKDAY(G5669-1)+4),1,3)+WEEKDAY(DATE(YEAR(G5669-WEEKDAY(G5669-1)+4),1,3))+5)/7)</f>
        <v>10</v>
      </c>
      <c r="I5669" s="29">
        <v>0.46597222222222223</v>
      </c>
      <c r="J5669" s="29">
        <v>0.46597222222222218</v>
      </c>
      <c r="K5669">
        <v>7933</v>
      </c>
      <c r="Q5669">
        <v>2</v>
      </c>
      <c r="W5669" s="41" t="s">
        <v>2703</v>
      </c>
      <c r="X5669">
        <v>0</v>
      </c>
      <c r="Y5669">
        <v>1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</row>
    <row r="5670" spans="1:31" x14ac:dyDescent="0.15">
      <c r="A5670">
        <v>5538</v>
      </c>
      <c r="B5670">
        <v>225</v>
      </c>
      <c r="C5670">
        <v>9</v>
      </c>
      <c r="D5670" s="17">
        <v>2008</v>
      </c>
      <c r="E5670" s="17">
        <v>3</v>
      </c>
      <c r="F5670" s="17">
        <v>3</v>
      </c>
      <c r="G5670" s="40">
        <f>DATE(D5670,E5670,F5670)</f>
        <v>39510</v>
      </c>
      <c r="H5670">
        <f>INT((G5670-DATE(YEAR(G5670-WEEKDAY(G5670-1)+4),1,3)+WEEKDAY(DATE(YEAR(G5670-WEEKDAY(G5670-1)+4),1,3))+5)/7)</f>
        <v>10</v>
      </c>
      <c r="I5670" s="29">
        <v>0.50555555555555554</v>
      </c>
      <c r="J5670" s="29">
        <v>0.50555555555555554</v>
      </c>
      <c r="Q5670">
        <v>1</v>
      </c>
      <c r="W5670" s="41" t="s">
        <v>118</v>
      </c>
      <c r="X5670">
        <v>0</v>
      </c>
      <c r="Y5670">
        <v>1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</row>
    <row r="5671" spans="1:31" x14ac:dyDescent="0.15">
      <c r="A5671">
        <v>5542</v>
      </c>
      <c r="B5671">
        <v>225</v>
      </c>
      <c r="C5671">
        <v>10</v>
      </c>
      <c r="D5671" s="19">
        <v>2008</v>
      </c>
      <c r="E5671" s="19">
        <v>3</v>
      </c>
      <c r="F5671" s="19">
        <v>4</v>
      </c>
      <c r="G5671" s="40">
        <f>DATE(D5671,E5671,F5671)</f>
        <v>39511</v>
      </c>
      <c r="H5671">
        <f>INT((G5671-DATE(YEAR(G5671-WEEKDAY(G5671-1)+4),1,3)+WEEKDAY(DATE(YEAR(G5671-WEEKDAY(G5671-1)+4),1,3))+5)/7)</f>
        <v>10</v>
      </c>
      <c r="I5671" s="29">
        <v>0.4236111111111111</v>
      </c>
      <c r="J5671" s="29">
        <v>0.4236111111111111</v>
      </c>
      <c r="K5671">
        <v>7381</v>
      </c>
      <c r="Q5671">
        <v>1</v>
      </c>
      <c r="W5671" s="41" t="s">
        <v>118</v>
      </c>
      <c r="X5671">
        <v>0</v>
      </c>
      <c r="Y5671">
        <v>1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</row>
    <row r="5672" spans="1:31" x14ac:dyDescent="0.15">
      <c r="A5672">
        <v>1008</v>
      </c>
      <c r="B5672">
        <v>35</v>
      </c>
      <c r="C5672">
        <v>10</v>
      </c>
      <c r="D5672" s="17">
        <v>2004</v>
      </c>
      <c r="E5672" s="17">
        <v>3</v>
      </c>
      <c r="F5672" s="17">
        <v>8</v>
      </c>
      <c r="G5672" s="40">
        <f>DATE(D5672,E5672,F5672)</f>
        <v>38054</v>
      </c>
      <c r="H5672">
        <f>INT((G5672-DATE(YEAR(G5672-WEEKDAY(G5672-1)+4),1,3)+WEEKDAY(DATE(YEAR(G5672-WEEKDAY(G5672-1)+4),1,3))+5)/7)</f>
        <v>11</v>
      </c>
      <c r="I5672" s="38">
        <v>0</v>
      </c>
      <c r="J5672" s="38">
        <v>0.37013888888888885</v>
      </c>
      <c r="K5672">
        <v>170</v>
      </c>
      <c r="Q5672">
        <v>2</v>
      </c>
      <c r="R5672">
        <v>35.9</v>
      </c>
      <c r="S5672">
        <v>0</v>
      </c>
      <c r="T5672">
        <v>3</v>
      </c>
      <c r="W5672" s="41" t="s">
        <v>120</v>
      </c>
      <c r="X5672">
        <v>3</v>
      </c>
      <c r="Y5672">
        <v>0</v>
      </c>
      <c r="Z5672">
        <v>0</v>
      </c>
      <c r="AA5672">
        <v>0</v>
      </c>
      <c r="AB5672">
        <v>1</v>
      </c>
      <c r="AC5672">
        <v>0</v>
      </c>
      <c r="AD5672">
        <v>0</v>
      </c>
      <c r="AE5672">
        <v>1</v>
      </c>
    </row>
    <row r="5673" spans="1:31" x14ac:dyDescent="0.15">
      <c r="A5673">
        <v>5593</v>
      </c>
      <c r="B5673">
        <v>227</v>
      </c>
      <c r="C5673">
        <v>11</v>
      </c>
      <c r="D5673" s="19">
        <v>2008</v>
      </c>
      <c r="E5673" s="19">
        <v>3</v>
      </c>
      <c r="F5673" s="19">
        <v>12</v>
      </c>
      <c r="G5673" s="40">
        <f>DATE(D5673,E5673,F5673)</f>
        <v>39519</v>
      </c>
      <c r="H5673">
        <f>INT((G5673-DATE(YEAR(G5673-WEEKDAY(G5673-1)+4),1,3)+WEEKDAY(DATE(YEAR(G5673-WEEKDAY(G5673-1)+4),1,3))+5)/7)</f>
        <v>11</v>
      </c>
      <c r="I5673" s="29">
        <v>0.40972222222222227</v>
      </c>
      <c r="J5673" s="29">
        <v>0.40972222222222221</v>
      </c>
      <c r="Q5673">
        <v>2</v>
      </c>
      <c r="T5673">
        <v>2</v>
      </c>
      <c r="W5673" s="41" t="s">
        <v>118</v>
      </c>
      <c r="X5673">
        <v>0</v>
      </c>
      <c r="Y5673">
        <v>1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</row>
    <row r="5674" spans="1:31" x14ac:dyDescent="0.15">
      <c r="A5674">
        <v>5597</v>
      </c>
      <c r="B5674">
        <v>227</v>
      </c>
      <c r="C5674">
        <v>11</v>
      </c>
      <c r="D5674" s="17">
        <v>2008</v>
      </c>
      <c r="E5674" s="17">
        <v>3</v>
      </c>
      <c r="F5674" s="17">
        <v>13</v>
      </c>
      <c r="G5674" s="40">
        <f>DATE(D5674,E5674,F5674)</f>
        <v>39520</v>
      </c>
      <c r="H5674">
        <f>INT((G5674-DATE(YEAR(G5674-WEEKDAY(G5674-1)+4),1,3)+WEEKDAY(DATE(YEAR(G5674-WEEKDAY(G5674-1)+4),1,3))+5)/7)</f>
        <v>11</v>
      </c>
      <c r="I5674" s="29">
        <v>0.36805555555555558</v>
      </c>
      <c r="J5674" s="29">
        <v>0.36805555555555552</v>
      </c>
      <c r="K5674">
        <v>7898</v>
      </c>
      <c r="Q5674">
        <v>1</v>
      </c>
      <c r="W5674" s="41" t="s">
        <v>118</v>
      </c>
      <c r="X5674">
        <v>0</v>
      </c>
      <c r="Y5674">
        <v>1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</row>
    <row r="5675" spans="1:31" x14ac:dyDescent="0.15">
      <c r="A5675">
        <v>882</v>
      </c>
      <c r="B5675">
        <v>31</v>
      </c>
      <c r="C5675">
        <v>11</v>
      </c>
      <c r="D5675" s="17">
        <v>2004</v>
      </c>
      <c r="E5675" s="17">
        <v>3</v>
      </c>
      <c r="F5675" s="17">
        <v>15</v>
      </c>
      <c r="G5675" s="40">
        <f>DATE(D5675,E5675,F5675)</f>
        <v>38061</v>
      </c>
      <c r="H5675">
        <f>INT((G5675-DATE(YEAR(G5675-WEEKDAY(G5675-1)+4),1,3)+WEEKDAY(DATE(YEAR(G5675-WEEKDAY(G5675-1)+4),1,3))+5)/7)</f>
        <v>12</v>
      </c>
      <c r="I5675" s="38">
        <v>0</v>
      </c>
      <c r="J5675" s="38">
        <v>0.4694444444444445</v>
      </c>
      <c r="K5675">
        <v>3669</v>
      </c>
      <c r="Q5675">
        <v>1</v>
      </c>
      <c r="W5675" s="41" t="s">
        <v>118</v>
      </c>
      <c r="X5675">
        <v>1</v>
      </c>
      <c r="Y5675">
        <v>0</v>
      </c>
      <c r="Z5675">
        <v>1</v>
      </c>
      <c r="AA5675">
        <v>0</v>
      </c>
      <c r="AB5675">
        <v>0</v>
      </c>
      <c r="AC5675">
        <v>0</v>
      </c>
      <c r="AD5675">
        <v>0</v>
      </c>
      <c r="AE5675">
        <v>1</v>
      </c>
    </row>
    <row r="5676" spans="1:31" x14ac:dyDescent="0.15">
      <c r="A5676">
        <v>5626</v>
      </c>
      <c r="B5676">
        <v>228</v>
      </c>
      <c r="C5676">
        <v>12</v>
      </c>
      <c r="D5676" s="17">
        <v>2008</v>
      </c>
      <c r="E5676" s="17">
        <v>3</v>
      </c>
      <c r="F5676" s="17">
        <v>18</v>
      </c>
      <c r="G5676" s="40">
        <f>DATE(D5676,E5676,F5676)</f>
        <v>39525</v>
      </c>
      <c r="H5676">
        <f>INT((G5676-DATE(YEAR(G5676-WEEKDAY(G5676-1)+4),1,3)+WEEKDAY(DATE(YEAR(G5676-WEEKDAY(G5676-1)+4),1,3))+5)/7)</f>
        <v>12</v>
      </c>
      <c r="I5676" s="29">
        <v>0.38194444444444442</v>
      </c>
      <c r="J5676" s="29">
        <v>0.38194444444444442</v>
      </c>
      <c r="K5676">
        <v>7990</v>
      </c>
      <c r="Q5676">
        <v>1</v>
      </c>
      <c r="W5676" s="41" t="s">
        <v>118</v>
      </c>
      <c r="X5676">
        <v>0</v>
      </c>
      <c r="Y5676">
        <v>1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</row>
    <row r="5677" spans="1:31" x14ac:dyDescent="0.15">
      <c r="A5677">
        <v>805</v>
      </c>
      <c r="B5677">
        <v>28</v>
      </c>
      <c r="C5677">
        <v>13</v>
      </c>
      <c r="D5677" s="17">
        <v>2004</v>
      </c>
      <c r="E5677" s="17">
        <v>3</v>
      </c>
      <c r="F5677" s="17">
        <v>25</v>
      </c>
      <c r="G5677" s="40">
        <f t="shared" ref="G5677:G5683" si="704">DATE(D5677,E5677,F5677)</f>
        <v>38071</v>
      </c>
      <c r="H5677">
        <f t="shared" ref="H5677:H5683" si="705">INT((G5677-DATE(YEAR(G5677-WEEKDAY(G5677-1)+4),1,3)+WEEKDAY(DATE(YEAR(G5677-WEEKDAY(G5677-1)+4),1,3))+5)/7)</f>
        <v>13</v>
      </c>
      <c r="I5677" s="38">
        <v>0</v>
      </c>
      <c r="J5677" s="38">
        <v>0.33680555555555558</v>
      </c>
      <c r="K5677">
        <v>6205</v>
      </c>
      <c r="Q5677">
        <v>1</v>
      </c>
      <c r="R5677">
        <v>39.5</v>
      </c>
      <c r="S5677">
        <v>1</v>
      </c>
      <c r="T5677">
        <v>3</v>
      </c>
      <c r="W5677" s="41" t="s">
        <v>179</v>
      </c>
      <c r="X5677">
        <v>4</v>
      </c>
      <c r="Y5677">
        <v>0</v>
      </c>
      <c r="Z5677">
        <v>0</v>
      </c>
      <c r="AA5677">
        <v>0</v>
      </c>
      <c r="AB5677">
        <v>0</v>
      </c>
      <c r="AC5677">
        <v>1</v>
      </c>
      <c r="AD5677">
        <v>0</v>
      </c>
      <c r="AE5677">
        <v>1</v>
      </c>
    </row>
    <row r="5678" spans="1:31" x14ac:dyDescent="0.15">
      <c r="A5678">
        <v>806</v>
      </c>
      <c r="B5678">
        <v>28</v>
      </c>
      <c r="C5678">
        <v>13</v>
      </c>
      <c r="D5678" s="17">
        <v>2004</v>
      </c>
      <c r="E5678" s="17">
        <v>3</v>
      </c>
      <c r="F5678" s="17">
        <v>25</v>
      </c>
      <c r="G5678" s="40">
        <f t="shared" si="704"/>
        <v>38071</v>
      </c>
      <c r="H5678">
        <f t="shared" si="705"/>
        <v>13</v>
      </c>
      <c r="I5678" s="38">
        <v>9</v>
      </c>
      <c r="J5678" s="38">
        <v>9</v>
      </c>
      <c r="K5678">
        <v>6206</v>
      </c>
      <c r="Q5678">
        <v>2</v>
      </c>
      <c r="R5678">
        <v>35.799999999999997</v>
      </c>
      <c r="S5678">
        <v>0</v>
      </c>
      <c r="T5678">
        <v>3</v>
      </c>
      <c r="V5678" s="41" t="s">
        <v>2652</v>
      </c>
      <c r="W5678" s="41" t="s">
        <v>283</v>
      </c>
      <c r="X5678">
        <v>3</v>
      </c>
      <c r="Y5678">
        <v>0</v>
      </c>
      <c r="Z5678">
        <v>0</v>
      </c>
      <c r="AA5678">
        <v>0</v>
      </c>
      <c r="AB5678">
        <v>1</v>
      </c>
      <c r="AC5678">
        <v>0</v>
      </c>
      <c r="AD5678">
        <v>0</v>
      </c>
      <c r="AE5678">
        <v>1</v>
      </c>
    </row>
    <row r="5679" spans="1:31" x14ac:dyDescent="0.15">
      <c r="A5679">
        <v>5657</v>
      </c>
      <c r="B5679">
        <v>229</v>
      </c>
      <c r="C5679">
        <v>12</v>
      </c>
      <c r="D5679" s="19">
        <v>2008</v>
      </c>
      <c r="E5679" s="19">
        <v>3</v>
      </c>
      <c r="F5679" s="19">
        <v>24</v>
      </c>
      <c r="G5679" s="40">
        <f t="shared" si="704"/>
        <v>39531</v>
      </c>
      <c r="H5679">
        <f t="shared" si="705"/>
        <v>13</v>
      </c>
      <c r="I5679" s="29">
        <v>0.4152777777777778</v>
      </c>
      <c r="J5679" s="29">
        <v>0.4152777777777778</v>
      </c>
      <c r="K5679">
        <v>7779</v>
      </c>
      <c r="Q5679">
        <v>2</v>
      </c>
      <c r="W5679" s="41" t="s">
        <v>50</v>
      </c>
      <c r="X5679">
        <v>0</v>
      </c>
      <c r="Y5679">
        <v>1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</row>
    <row r="5680" spans="1:31" x14ac:dyDescent="0.15">
      <c r="A5680">
        <v>5674</v>
      </c>
      <c r="B5680">
        <v>229</v>
      </c>
      <c r="C5680">
        <v>13</v>
      </c>
      <c r="D5680" s="17">
        <v>2008</v>
      </c>
      <c r="E5680" s="17">
        <v>3</v>
      </c>
      <c r="F5680" s="17">
        <v>26</v>
      </c>
      <c r="G5680" s="40">
        <f t="shared" si="704"/>
        <v>39533</v>
      </c>
      <c r="H5680">
        <f t="shared" si="705"/>
        <v>13</v>
      </c>
      <c r="I5680" s="29">
        <v>0.4861111111111111</v>
      </c>
      <c r="J5680" s="29">
        <v>0.4861111111111111</v>
      </c>
      <c r="K5680">
        <v>8006</v>
      </c>
      <c r="Q5680">
        <v>1</v>
      </c>
      <c r="T5680">
        <v>2</v>
      </c>
      <c r="W5680" s="41" t="s">
        <v>50</v>
      </c>
      <c r="X5680">
        <v>1</v>
      </c>
      <c r="Y5680">
        <v>0</v>
      </c>
      <c r="Z5680">
        <v>1</v>
      </c>
      <c r="AA5680">
        <v>0</v>
      </c>
      <c r="AB5680">
        <v>0</v>
      </c>
      <c r="AC5680">
        <v>0</v>
      </c>
      <c r="AD5680">
        <v>0</v>
      </c>
      <c r="AE5680">
        <v>1</v>
      </c>
    </row>
    <row r="5681" spans="1:39" x14ac:dyDescent="0.15">
      <c r="A5681">
        <v>5678</v>
      </c>
      <c r="B5681">
        <v>230</v>
      </c>
      <c r="C5681">
        <v>13</v>
      </c>
      <c r="D5681" s="17">
        <v>2008</v>
      </c>
      <c r="E5681" s="17">
        <v>3</v>
      </c>
      <c r="F5681" s="17">
        <v>27</v>
      </c>
      <c r="G5681" s="40">
        <f t="shared" si="704"/>
        <v>39534</v>
      </c>
      <c r="H5681">
        <f t="shared" si="705"/>
        <v>13</v>
      </c>
      <c r="I5681" s="29">
        <v>0.43611111111111112</v>
      </c>
      <c r="J5681" s="29">
        <v>0.43611111111111112</v>
      </c>
      <c r="K5681">
        <v>7834</v>
      </c>
      <c r="Q5681">
        <v>1</v>
      </c>
      <c r="W5681" s="41" t="s">
        <v>50</v>
      </c>
      <c r="X5681">
        <v>0</v>
      </c>
      <c r="Y5681">
        <v>1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M5681" t="s">
        <v>2920</v>
      </c>
    </row>
    <row r="5682" spans="1:39" x14ac:dyDescent="0.15">
      <c r="A5682">
        <v>5679</v>
      </c>
      <c r="B5682">
        <v>230</v>
      </c>
      <c r="C5682">
        <v>13</v>
      </c>
      <c r="D5682" s="17">
        <v>2008</v>
      </c>
      <c r="E5682" s="17">
        <v>3</v>
      </c>
      <c r="F5682" s="17">
        <v>27</v>
      </c>
      <c r="G5682" s="40">
        <f t="shared" si="704"/>
        <v>39534</v>
      </c>
      <c r="H5682">
        <f t="shared" si="705"/>
        <v>13</v>
      </c>
      <c r="I5682" s="29">
        <v>0.44513888888888892</v>
      </c>
      <c r="J5682" s="29">
        <v>0.44513888888888892</v>
      </c>
      <c r="K5682">
        <v>6875</v>
      </c>
      <c r="Q5682">
        <v>2</v>
      </c>
      <c r="W5682" s="41" t="s">
        <v>50</v>
      </c>
      <c r="X5682">
        <v>0</v>
      </c>
      <c r="Y5682">
        <v>1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</row>
    <row r="5683" spans="1:39" x14ac:dyDescent="0.15">
      <c r="A5683">
        <v>5686</v>
      </c>
      <c r="B5683">
        <v>230</v>
      </c>
      <c r="C5683">
        <v>13</v>
      </c>
      <c r="D5683" s="17">
        <v>2008</v>
      </c>
      <c r="E5683" s="17">
        <v>3</v>
      </c>
      <c r="F5683" s="17">
        <v>28</v>
      </c>
      <c r="G5683" s="40">
        <f t="shared" si="704"/>
        <v>39535</v>
      </c>
      <c r="H5683">
        <f t="shared" si="705"/>
        <v>13</v>
      </c>
      <c r="I5683" s="29">
        <v>0.40277777777777773</v>
      </c>
      <c r="J5683" s="29">
        <v>0.40277777777777779</v>
      </c>
      <c r="K5683">
        <v>7996</v>
      </c>
      <c r="Q5683">
        <v>1</v>
      </c>
      <c r="W5683" s="41" t="s">
        <v>118</v>
      </c>
      <c r="X5683">
        <v>0</v>
      </c>
      <c r="Y5683">
        <v>1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</row>
    <row r="5684" spans="1:39" x14ac:dyDescent="0.15">
      <c r="A5684">
        <v>3384</v>
      </c>
      <c r="B5684">
        <v>150</v>
      </c>
      <c r="C5684">
        <v>14</v>
      </c>
      <c r="D5684" s="19">
        <v>2003</v>
      </c>
      <c r="E5684" s="19">
        <v>4</v>
      </c>
      <c r="F5684" s="19">
        <v>1</v>
      </c>
      <c r="G5684" s="40">
        <f>DATE(D5684,E5684,F5684)</f>
        <v>37712</v>
      </c>
      <c r="H5684">
        <f>INT((G5684-DATE(YEAR(G5684-WEEKDAY(G5684-1)+4),1,3)+WEEKDAY(DATE(YEAR(G5684-WEEKDAY(G5684-1)+4),1,3))+5)/7)</f>
        <v>14</v>
      </c>
      <c r="I5684" s="38">
        <v>0</v>
      </c>
      <c r="J5684" s="38">
        <v>0.39930555555555558</v>
      </c>
      <c r="Q5684">
        <v>2</v>
      </c>
      <c r="T5684">
        <v>2</v>
      </c>
      <c r="W5684" s="41" t="s">
        <v>118</v>
      </c>
      <c r="X5684">
        <v>1</v>
      </c>
      <c r="Y5684">
        <v>0</v>
      </c>
      <c r="Z5684">
        <v>1</v>
      </c>
      <c r="AA5684">
        <v>0</v>
      </c>
      <c r="AB5684">
        <v>0</v>
      </c>
      <c r="AC5684">
        <v>0</v>
      </c>
      <c r="AD5684">
        <v>0</v>
      </c>
      <c r="AE5684">
        <v>1</v>
      </c>
    </row>
    <row r="5685" spans="1:39" x14ac:dyDescent="0.15">
      <c r="A5685">
        <v>3382</v>
      </c>
      <c r="B5685">
        <v>150</v>
      </c>
      <c r="C5685">
        <v>14</v>
      </c>
      <c r="D5685" s="17">
        <v>2003</v>
      </c>
      <c r="E5685" s="17">
        <v>4</v>
      </c>
      <c r="F5685" s="17">
        <v>1</v>
      </c>
      <c r="G5685" s="40">
        <f>DATE(D5685,E5685,F5685)</f>
        <v>37712</v>
      </c>
      <c r="H5685">
        <f>INT((G5685-DATE(YEAR(G5685-WEEKDAY(G5685-1)+4),1,3)+WEEKDAY(DATE(YEAR(G5685-WEEKDAY(G5685-1)+4),1,3))+5)/7)</f>
        <v>14</v>
      </c>
      <c r="I5685" s="38">
        <v>0</v>
      </c>
      <c r="J5685" s="38">
        <v>0.38750000000000001</v>
      </c>
      <c r="K5685">
        <v>2189</v>
      </c>
      <c r="Q5685">
        <v>2</v>
      </c>
      <c r="X5685">
        <v>0</v>
      </c>
      <c r="Y5685">
        <v>1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</row>
    <row r="5686" spans="1:39" x14ac:dyDescent="0.15">
      <c r="A5686">
        <v>5499</v>
      </c>
      <c r="B5686">
        <v>224</v>
      </c>
      <c r="C5686">
        <v>14</v>
      </c>
      <c r="D5686" s="17">
        <v>2008</v>
      </c>
      <c r="E5686" s="17">
        <v>4</v>
      </c>
      <c r="F5686" s="17">
        <v>3</v>
      </c>
      <c r="G5686" s="40">
        <f>DATE(D5686,E5686,F5686)</f>
        <v>39541</v>
      </c>
      <c r="H5686">
        <f>INT((G5686-DATE(YEAR(G5686-WEEKDAY(G5686-1)+4),1,3)+WEEKDAY(DATE(YEAR(G5686-WEEKDAY(G5686-1)+4),1,3))+5)/7)</f>
        <v>14</v>
      </c>
      <c r="I5686" s="25" t="s">
        <v>2714</v>
      </c>
      <c r="J5686" s="25" t="s">
        <v>2714</v>
      </c>
      <c r="K5686">
        <v>8023</v>
      </c>
      <c r="N5686" t="s">
        <v>2845</v>
      </c>
      <c r="Q5686">
        <v>2</v>
      </c>
      <c r="T5686">
        <v>2</v>
      </c>
      <c r="W5686" s="41" t="s">
        <v>50</v>
      </c>
      <c r="X5686">
        <v>1</v>
      </c>
      <c r="Y5686">
        <v>0</v>
      </c>
      <c r="Z5686">
        <v>1</v>
      </c>
      <c r="AA5686">
        <v>0</v>
      </c>
      <c r="AB5686">
        <v>0</v>
      </c>
      <c r="AC5686">
        <v>0</v>
      </c>
      <c r="AD5686">
        <v>0</v>
      </c>
      <c r="AE5686">
        <v>1</v>
      </c>
    </row>
    <row r="5687" spans="1:39" x14ac:dyDescent="0.15">
      <c r="A5687">
        <v>5500</v>
      </c>
      <c r="B5687">
        <v>224</v>
      </c>
      <c r="C5687">
        <v>14</v>
      </c>
      <c r="D5687" s="17">
        <v>2008</v>
      </c>
      <c r="E5687" s="17">
        <v>4</v>
      </c>
      <c r="F5687" s="17">
        <v>3</v>
      </c>
      <c r="G5687" s="40">
        <f>DATE(D5687,E5687,F5687)</f>
        <v>39541</v>
      </c>
      <c r="H5687">
        <f>INT((G5687-DATE(YEAR(G5687-WEEKDAY(G5687-1)+4),1,3)+WEEKDAY(DATE(YEAR(G5687-WEEKDAY(G5687-1)+4),1,3))+5)/7)</f>
        <v>14</v>
      </c>
      <c r="I5687" s="29">
        <v>0.35972222222222222</v>
      </c>
      <c r="J5687" s="29">
        <v>0.35972222222222222</v>
      </c>
      <c r="Q5687">
        <v>2</v>
      </c>
      <c r="W5687" s="41" t="s">
        <v>118</v>
      </c>
      <c r="X5687">
        <v>0</v>
      </c>
      <c r="Y5687">
        <v>1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</row>
    <row r="5688" spans="1:39" x14ac:dyDescent="0.15">
      <c r="A5688">
        <v>3316</v>
      </c>
      <c r="B5688">
        <v>142</v>
      </c>
      <c r="C5688">
        <v>15</v>
      </c>
      <c r="D5688" s="17">
        <v>2003</v>
      </c>
      <c r="E5688" s="17">
        <v>4</v>
      </c>
      <c r="F5688" s="17">
        <v>8</v>
      </c>
      <c r="G5688" s="40">
        <f>DATE(D5688,E5688,F5688)</f>
        <v>37719</v>
      </c>
      <c r="H5688">
        <f>INT((G5688-DATE(YEAR(G5688-WEEKDAY(G5688-1)+4),1,3)+WEEKDAY(DATE(YEAR(G5688-WEEKDAY(G5688-1)+4),1,3))+5)/7)</f>
        <v>15</v>
      </c>
      <c r="I5688" s="38">
        <v>0</v>
      </c>
      <c r="J5688" s="38">
        <v>0.33680555555555558</v>
      </c>
      <c r="Q5688">
        <v>2</v>
      </c>
      <c r="T5688">
        <v>3</v>
      </c>
      <c r="W5688" s="41" t="s">
        <v>50</v>
      </c>
      <c r="X5688">
        <v>0</v>
      </c>
      <c r="Y5688">
        <v>1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</row>
    <row r="5689" spans="1:39" x14ac:dyDescent="0.15">
      <c r="A5689">
        <v>3309</v>
      </c>
      <c r="B5689">
        <v>141</v>
      </c>
      <c r="C5689">
        <v>15</v>
      </c>
      <c r="D5689" s="17">
        <v>2003</v>
      </c>
      <c r="E5689" s="17">
        <v>4</v>
      </c>
      <c r="F5689" s="17">
        <v>8</v>
      </c>
      <c r="G5689" s="40">
        <f>DATE(D5689,E5689,F5689)</f>
        <v>37719</v>
      </c>
      <c r="H5689">
        <f>INT((G5689-DATE(YEAR(G5689-WEEKDAY(G5689-1)+4),1,3)+WEEKDAY(DATE(YEAR(G5689-WEEKDAY(G5689-1)+4),1,3))+5)/7)</f>
        <v>15</v>
      </c>
      <c r="I5689" s="38">
        <v>0</v>
      </c>
      <c r="J5689" s="38">
        <v>0.41875000000000001</v>
      </c>
      <c r="Q5689">
        <v>2</v>
      </c>
      <c r="T5689">
        <v>4</v>
      </c>
      <c r="W5689" s="41" t="s">
        <v>118</v>
      </c>
      <c r="X5689">
        <v>0</v>
      </c>
      <c r="Y5689">
        <v>1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</row>
    <row r="5690" spans="1:39" x14ac:dyDescent="0.15">
      <c r="A5690">
        <v>3270</v>
      </c>
      <c r="B5690">
        <v>136</v>
      </c>
      <c r="C5690">
        <v>15</v>
      </c>
      <c r="D5690" s="17">
        <v>2003</v>
      </c>
      <c r="E5690" s="17">
        <v>4</v>
      </c>
      <c r="F5690" s="17">
        <v>10</v>
      </c>
      <c r="G5690" s="40">
        <f>DATE(D5690,E5690,F5690)</f>
        <v>37721</v>
      </c>
      <c r="H5690">
        <f>INT((G5690-DATE(YEAR(G5690-WEEKDAY(G5690-1)+4),1,3)+WEEKDAY(DATE(YEAR(G5690-WEEKDAY(G5690-1)+4),1,3))+5)/7)</f>
        <v>15</v>
      </c>
      <c r="I5690" s="38">
        <v>0</v>
      </c>
      <c r="J5690" s="38">
        <v>0.46458333333333335</v>
      </c>
      <c r="Q5690">
        <v>1</v>
      </c>
      <c r="T5690">
        <v>2</v>
      </c>
      <c r="W5690" s="41" t="s">
        <v>118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</row>
    <row r="5691" spans="1:39" x14ac:dyDescent="0.15">
      <c r="A5691">
        <v>1139</v>
      </c>
      <c r="B5691">
        <v>40</v>
      </c>
      <c r="C5691">
        <v>14</v>
      </c>
      <c r="D5691" s="19">
        <v>2004</v>
      </c>
      <c r="E5691" s="19">
        <v>4</v>
      </c>
      <c r="F5691" s="19">
        <v>6</v>
      </c>
      <c r="G5691" s="40">
        <f>DATE(D5691,E5691,F5691)</f>
        <v>38083</v>
      </c>
      <c r="H5691">
        <f>INT((G5691-DATE(YEAR(G5691-WEEKDAY(G5691-1)+4),1,3)+WEEKDAY(DATE(YEAR(G5691-WEEKDAY(G5691-1)+4),1,3))+5)/7)</f>
        <v>15</v>
      </c>
      <c r="I5691" s="38">
        <v>8</v>
      </c>
      <c r="J5691" s="38">
        <v>8</v>
      </c>
      <c r="K5691">
        <v>4869</v>
      </c>
      <c r="Q5691">
        <v>1</v>
      </c>
      <c r="R5691">
        <v>36.799999999999997</v>
      </c>
      <c r="S5691">
        <v>0</v>
      </c>
      <c r="T5691">
        <v>2</v>
      </c>
      <c r="W5691" s="41" t="s">
        <v>278</v>
      </c>
      <c r="X5691">
        <v>1</v>
      </c>
      <c r="Y5691">
        <v>0</v>
      </c>
      <c r="Z5691">
        <v>1</v>
      </c>
      <c r="AA5691">
        <v>0</v>
      </c>
      <c r="AB5691">
        <v>0</v>
      </c>
      <c r="AC5691">
        <v>0</v>
      </c>
      <c r="AD5691">
        <v>0</v>
      </c>
      <c r="AE5691">
        <v>1</v>
      </c>
    </row>
    <row r="5692" spans="1:39" x14ac:dyDescent="0.15">
      <c r="A5692">
        <v>5514</v>
      </c>
      <c r="B5692">
        <v>224</v>
      </c>
      <c r="C5692">
        <v>15</v>
      </c>
      <c r="D5692" s="17">
        <v>2008</v>
      </c>
      <c r="E5692" s="17">
        <v>4</v>
      </c>
      <c r="F5692" s="17">
        <v>8</v>
      </c>
      <c r="G5692" s="40">
        <f>DATE(D5692,E5692,F5692)</f>
        <v>39546</v>
      </c>
      <c r="H5692">
        <f>INT((G5692-DATE(YEAR(G5692-WEEKDAY(G5692-1)+4),1,3)+WEEKDAY(DATE(YEAR(G5692-WEEKDAY(G5692-1)+4),1,3))+5)/7)</f>
        <v>15</v>
      </c>
      <c r="I5692" s="29">
        <v>0.43055555555555558</v>
      </c>
      <c r="J5692" s="29">
        <v>0.43055555555555558</v>
      </c>
      <c r="Q5692">
        <v>2</v>
      </c>
      <c r="R5692">
        <v>36.9</v>
      </c>
      <c r="S5692">
        <v>0</v>
      </c>
      <c r="W5692" s="41" t="s">
        <v>118</v>
      </c>
      <c r="X5692">
        <v>3</v>
      </c>
      <c r="Y5692">
        <v>0</v>
      </c>
      <c r="Z5692">
        <v>0</v>
      </c>
      <c r="AA5692">
        <v>0</v>
      </c>
      <c r="AB5692">
        <v>1</v>
      </c>
      <c r="AC5692">
        <v>0</v>
      </c>
      <c r="AD5692">
        <v>0</v>
      </c>
      <c r="AE5692">
        <v>1</v>
      </c>
    </row>
    <row r="5693" spans="1:39" x14ac:dyDescent="0.15">
      <c r="A5693">
        <v>3210</v>
      </c>
      <c r="B5693">
        <v>129</v>
      </c>
      <c r="C5693">
        <v>16</v>
      </c>
      <c r="D5693" s="17">
        <v>2003</v>
      </c>
      <c r="E5693" s="17">
        <v>4</v>
      </c>
      <c r="F5693" s="17">
        <v>15</v>
      </c>
      <c r="G5693" s="40">
        <f>DATE(D5693,E5693,F5693)</f>
        <v>37726</v>
      </c>
      <c r="H5693">
        <f>INT((G5693-DATE(YEAR(G5693-WEEKDAY(G5693-1)+4),1,3)+WEEKDAY(DATE(YEAR(G5693-WEEKDAY(G5693-1)+4),1,3))+5)/7)</f>
        <v>16</v>
      </c>
      <c r="I5693" s="38">
        <v>0</v>
      </c>
      <c r="J5693" s="38">
        <v>0.48888888888888887</v>
      </c>
      <c r="Q5693">
        <v>1</v>
      </c>
      <c r="T5693">
        <v>2</v>
      </c>
      <c r="W5693" s="41" t="s">
        <v>118</v>
      </c>
      <c r="X5693">
        <v>0</v>
      </c>
      <c r="Y5693">
        <v>1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</row>
    <row r="5694" spans="1:39" x14ac:dyDescent="0.15">
      <c r="A5694">
        <v>5462</v>
      </c>
      <c r="B5694">
        <v>223</v>
      </c>
      <c r="C5694">
        <v>15</v>
      </c>
      <c r="D5694" s="17">
        <v>2008</v>
      </c>
      <c r="E5694" s="17">
        <v>4</v>
      </c>
      <c r="F5694" s="17">
        <v>14</v>
      </c>
      <c r="G5694" s="40">
        <f>DATE(D5694,E5694,F5694)</f>
        <v>39552</v>
      </c>
      <c r="H5694">
        <f>INT((G5694-DATE(YEAR(G5694-WEEKDAY(G5694-1)+4),1,3)+WEEKDAY(DATE(YEAR(G5694-WEEKDAY(G5694-1)+4),1,3))+5)/7)</f>
        <v>16</v>
      </c>
      <c r="I5694" s="29">
        <v>0.44097222222222227</v>
      </c>
      <c r="J5694" s="29">
        <v>0.44097222222222227</v>
      </c>
      <c r="K5694">
        <v>8023</v>
      </c>
      <c r="Q5694">
        <v>2</v>
      </c>
      <c r="T5694" s="8"/>
      <c r="U5694" s="8"/>
      <c r="W5694" s="41" t="s">
        <v>51</v>
      </c>
      <c r="X5694">
        <v>0</v>
      </c>
      <c r="Y5694">
        <v>1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</row>
    <row r="5695" spans="1:39" x14ac:dyDescent="0.15">
      <c r="A5695">
        <v>5439</v>
      </c>
      <c r="B5695">
        <v>222</v>
      </c>
      <c r="C5695">
        <v>17</v>
      </c>
      <c r="D5695" s="17">
        <v>2008</v>
      </c>
      <c r="E5695" s="17">
        <v>4</v>
      </c>
      <c r="F5695" s="17">
        <v>22</v>
      </c>
      <c r="G5695" s="40">
        <f>DATE(D5695,E5695,F5695)</f>
        <v>39560</v>
      </c>
      <c r="H5695">
        <f>INT((G5695-DATE(YEAR(G5695-WEEKDAY(G5695-1)+4),1,3)+WEEKDAY(DATE(YEAR(G5695-WEEKDAY(G5695-1)+4),1,3))+5)/7)</f>
        <v>17</v>
      </c>
      <c r="I5695" s="29">
        <v>0.41805555555555557</v>
      </c>
      <c r="J5695" s="29">
        <v>0.41805555555555557</v>
      </c>
      <c r="N5695" s="10" t="s">
        <v>2847</v>
      </c>
      <c r="O5695" s="10"/>
      <c r="P5695" s="10"/>
      <c r="Q5695">
        <v>2</v>
      </c>
      <c r="T5695">
        <v>4</v>
      </c>
      <c r="V5695" s="41" t="s">
        <v>1335</v>
      </c>
      <c r="W5695" s="41" t="s">
        <v>118</v>
      </c>
      <c r="X5695">
        <v>4</v>
      </c>
      <c r="Y5695">
        <v>0</v>
      </c>
      <c r="Z5695">
        <v>0</v>
      </c>
      <c r="AA5695">
        <v>0</v>
      </c>
      <c r="AB5695">
        <v>0</v>
      </c>
      <c r="AC5695">
        <v>1</v>
      </c>
      <c r="AD5695">
        <v>0</v>
      </c>
      <c r="AE5695">
        <v>1</v>
      </c>
    </row>
    <row r="5696" spans="1:39" x14ac:dyDescent="0.15">
      <c r="A5696">
        <v>5438</v>
      </c>
      <c r="B5696">
        <v>222</v>
      </c>
      <c r="C5696">
        <v>17</v>
      </c>
      <c r="D5696" s="17">
        <v>2008</v>
      </c>
      <c r="E5696" s="17">
        <v>4</v>
      </c>
      <c r="F5696" s="17">
        <v>22</v>
      </c>
      <c r="G5696" s="40">
        <f>DATE(D5696,E5696,F5696)</f>
        <v>39560</v>
      </c>
      <c r="H5696">
        <f>INT((G5696-DATE(YEAR(G5696-WEEKDAY(G5696-1)+4),1,3)+WEEKDAY(DATE(YEAR(G5696-WEEKDAY(G5696-1)+4),1,3))+5)/7)</f>
        <v>17</v>
      </c>
      <c r="I5696" s="29">
        <v>0.38194444444444442</v>
      </c>
      <c r="J5696" s="29">
        <v>0.38194444444444442</v>
      </c>
      <c r="K5696">
        <v>7967</v>
      </c>
      <c r="Q5696">
        <v>1</v>
      </c>
      <c r="W5696" s="41" t="s">
        <v>118</v>
      </c>
      <c r="X5696">
        <v>0</v>
      </c>
      <c r="Y5696">
        <v>1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</row>
    <row r="5697" spans="1:31" x14ac:dyDescent="0.15">
      <c r="A5697">
        <v>5385</v>
      </c>
      <c r="B5697">
        <v>221</v>
      </c>
      <c r="C5697">
        <v>17</v>
      </c>
      <c r="D5697" s="17">
        <v>2008</v>
      </c>
      <c r="E5697" s="17">
        <v>4</v>
      </c>
      <c r="F5697" s="17">
        <v>24</v>
      </c>
      <c r="G5697" s="40">
        <f>DATE(D5697,E5697,F5697)</f>
        <v>39562</v>
      </c>
      <c r="H5697">
        <f>INT((G5697-DATE(YEAR(G5697-WEEKDAY(G5697-1)+4),1,3)+WEEKDAY(DATE(YEAR(G5697-WEEKDAY(G5697-1)+4),1,3))+5)/7)</f>
        <v>17</v>
      </c>
      <c r="I5697" s="29">
        <v>0.4055555555555555</v>
      </c>
      <c r="J5697" s="29">
        <v>0.40555555555555556</v>
      </c>
      <c r="K5697">
        <v>6933</v>
      </c>
      <c r="Q5697">
        <v>2</v>
      </c>
      <c r="W5697" s="41" t="s">
        <v>50</v>
      </c>
      <c r="X5697">
        <v>0</v>
      </c>
      <c r="Y5697">
        <v>1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</row>
    <row r="5698" spans="1:31" x14ac:dyDescent="0.15">
      <c r="A5698">
        <v>5389</v>
      </c>
      <c r="B5698">
        <v>221</v>
      </c>
      <c r="C5698">
        <v>17</v>
      </c>
      <c r="D5698" s="17">
        <v>2008</v>
      </c>
      <c r="E5698" s="17">
        <v>4</v>
      </c>
      <c r="F5698" s="17">
        <v>24</v>
      </c>
      <c r="G5698" s="40">
        <f>DATE(D5698,E5698,F5698)</f>
        <v>39562</v>
      </c>
      <c r="H5698">
        <f>INT((G5698-DATE(YEAR(G5698-WEEKDAY(G5698-1)+4),1,3)+WEEKDAY(DATE(YEAR(G5698-WEEKDAY(G5698-1)+4),1,3))+5)/7)</f>
        <v>17</v>
      </c>
      <c r="I5698" s="20"/>
      <c r="J5698" s="20"/>
      <c r="K5698">
        <v>6940</v>
      </c>
      <c r="Q5698">
        <v>2</v>
      </c>
      <c r="W5698" s="41" t="s">
        <v>118</v>
      </c>
      <c r="X5698">
        <v>0</v>
      </c>
      <c r="Y5698">
        <v>1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</row>
    <row r="5699" spans="1:31" x14ac:dyDescent="0.15">
      <c r="A5699">
        <v>5406</v>
      </c>
      <c r="B5699">
        <v>221</v>
      </c>
      <c r="C5699">
        <v>17</v>
      </c>
      <c r="D5699" s="19">
        <v>2008</v>
      </c>
      <c r="E5699" s="19">
        <v>4</v>
      </c>
      <c r="F5699" s="19">
        <v>28</v>
      </c>
      <c r="G5699" s="40">
        <f>DATE(D5699,E5699,F5699)</f>
        <v>39566</v>
      </c>
      <c r="H5699">
        <f>INT((G5699-DATE(YEAR(G5699-WEEKDAY(G5699-1)+4),1,3)+WEEKDAY(DATE(YEAR(G5699-WEEKDAY(G5699-1)+4),1,3))+5)/7)</f>
        <v>18</v>
      </c>
      <c r="I5699" s="20">
        <v>0.44305555555555554</v>
      </c>
      <c r="J5699" s="20">
        <v>0.44305555555555559</v>
      </c>
      <c r="K5699">
        <v>8041</v>
      </c>
      <c r="N5699" s="10" t="s">
        <v>2848</v>
      </c>
      <c r="O5699" s="10"/>
      <c r="P5699" s="10"/>
      <c r="Q5699">
        <v>1</v>
      </c>
      <c r="R5699">
        <v>36</v>
      </c>
      <c r="S5699">
        <v>0</v>
      </c>
      <c r="T5699">
        <v>4</v>
      </c>
      <c r="W5699" s="41" t="s">
        <v>118</v>
      </c>
      <c r="X5699">
        <v>0</v>
      </c>
      <c r="Y5699">
        <v>1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</row>
    <row r="5700" spans="1:31" x14ac:dyDescent="0.15">
      <c r="A5700">
        <v>5407</v>
      </c>
      <c r="B5700">
        <v>221</v>
      </c>
      <c r="C5700">
        <v>17</v>
      </c>
      <c r="D5700" s="17">
        <v>2008</v>
      </c>
      <c r="E5700" s="17">
        <v>4</v>
      </c>
      <c r="F5700" s="17">
        <v>28</v>
      </c>
      <c r="G5700" s="40">
        <f>DATE(D5700,E5700,F5700)</f>
        <v>39566</v>
      </c>
      <c r="H5700">
        <f>INT((G5700-DATE(YEAR(G5700-WEEKDAY(G5700-1)+4),1,3)+WEEKDAY(DATE(YEAR(G5700-WEEKDAY(G5700-1)+4),1,3))+5)/7)</f>
        <v>18</v>
      </c>
      <c r="I5700" s="20"/>
      <c r="J5700" s="20"/>
      <c r="Q5700">
        <v>2</v>
      </c>
      <c r="W5700" s="41" t="s">
        <v>118</v>
      </c>
      <c r="X5700">
        <v>0</v>
      </c>
      <c r="Y5700">
        <v>1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</row>
    <row r="5701" spans="1:31" x14ac:dyDescent="0.15">
      <c r="A5701">
        <v>3017</v>
      </c>
      <c r="B5701">
        <v>110</v>
      </c>
      <c r="C5701">
        <v>19</v>
      </c>
      <c r="D5701" s="19">
        <v>2003</v>
      </c>
      <c r="E5701" s="19">
        <v>5</v>
      </c>
      <c r="F5701" s="19">
        <v>8</v>
      </c>
      <c r="G5701" s="40">
        <f>DATE(D5701,E5701,F5701)</f>
        <v>37749</v>
      </c>
      <c r="H5701">
        <f>INT((G5701-DATE(YEAR(G5701-WEEKDAY(G5701-1)+4),1,3)+WEEKDAY(DATE(YEAR(G5701-WEEKDAY(G5701-1)+4),1,3))+5)/7)</f>
        <v>19</v>
      </c>
      <c r="I5701" s="38">
        <v>0</v>
      </c>
      <c r="J5701" s="38">
        <v>0.44236111111111115</v>
      </c>
      <c r="K5701">
        <v>4021</v>
      </c>
      <c r="Q5701">
        <v>2</v>
      </c>
      <c r="W5701" s="41" t="s">
        <v>118</v>
      </c>
      <c r="X5701">
        <v>0</v>
      </c>
      <c r="Y5701">
        <v>1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</row>
    <row r="5702" spans="1:31" x14ac:dyDescent="0.15">
      <c r="A5702">
        <v>1316</v>
      </c>
      <c r="B5702">
        <v>47</v>
      </c>
      <c r="C5702">
        <v>19</v>
      </c>
      <c r="D5702" s="17">
        <v>2004</v>
      </c>
      <c r="E5702" s="17">
        <v>5</v>
      </c>
      <c r="F5702" s="17">
        <v>6</v>
      </c>
      <c r="G5702" s="40">
        <f>DATE(D5702,E5702,F5702)</f>
        <v>38113</v>
      </c>
      <c r="H5702">
        <f>INT((G5702-DATE(YEAR(G5702-WEEKDAY(G5702-1)+4),1,3)+WEEKDAY(DATE(YEAR(G5702-WEEKDAY(G5702-1)+4),1,3))+5)/7)</f>
        <v>19</v>
      </c>
      <c r="I5702" s="38">
        <v>0</v>
      </c>
      <c r="J5702" s="38">
        <v>0.3354166666666667</v>
      </c>
      <c r="K5702">
        <v>4876</v>
      </c>
      <c r="Q5702">
        <v>1</v>
      </c>
      <c r="T5702">
        <v>5</v>
      </c>
      <c r="W5702" s="41" t="s">
        <v>278</v>
      </c>
      <c r="X5702">
        <v>0</v>
      </c>
      <c r="Y5702">
        <v>1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</row>
    <row r="5703" spans="1:31" x14ac:dyDescent="0.15">
      <c r="A5703">
        <v>3754</v>
      </c>
      <c r="B5703">
        <v>165</v>
      </c>
      <c r="C5703">
        <v>19</v>
      </c>
      <c r="D5703" s="17">
        <v>2008</v>
      </c>
      <c r="E5703" s="17">
        <v>5</v>
      </c>
      <c r="F5703" s="17">
        <v>6</v>
      </c>
      <c r="G5703" s="40">
        <f>DATE(D5703,E5703,F5703)</f>
        <v>39574</v>
      </c>
      <c r="H5703">
        <f>INT((G5703-DATE(YEAR(G5703-WEEKDAY(G5703-1)+4),1,3)+WEEKDAY(DATE(YEAR(G5703-WEEKDAY(G5703-1)+4),1,3))+5)/7)</f>
        <v>19</v>
      </c>
      <c r="I5703" s="38"/>
      <c r="J5703" s="38"/>
      <c r="K5703">
        <v>7590</v>
      </c>
      <c r="Q5703">
        <v>1</v>
      </c>
      <c r="W5703" s="41" t="s">
        <v>118</v>
      </c>
      <c r="X5703">
        <v>0</v>
      </c>
      <c r="Y5703">
        <v>1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</row>
    <row r="5704" spans="1:31" x14ac:dyDescent="0.15">
      <c r="A5704">
        <v>3791</v>
      </c>
      <c r="B5704">
        <v>167</v>
      </c>
      <c r="C5704">
        <v>19</v>
      </c>
      <c r="D5704" s="19">
        <v>2008</v>
      </c>
      <c r="E5704" s="19">
        <v>5</v>
      </c>
      <c r="F5704" s="19">
        <v>7</v>
      </c>
      <c r="G5704" s="40">
        <f>DATE(D5704,E5704,F5704)</f>
        <v>39575</v>
      </c>
      <c r="H5704">
        <f>INT((G5704-DATE(YEAR(G5704-WEEKDAY(G5704-1)+4),1,3)+WEEKDAY(DATE(YEAR(G5704-WEEKDAY(G5704-1)+4),1,3))+5)/7)</f>
        <v>19</v>
      </c>
      <c r="I5704" s="38">
        <v>0</v>
      </c>
      <c r="J5704" s="38">
        <v>0.4069444444444445</v>
      </c>
      <c r="K5704">
        <v>8054</v>
      </c>
      <c r="Q5704">
        <v>2</v>
      </c>
      <c r="W5704" s="41" t="s">
        <v>1645</v>
      </c>
      <c r="X5704">
        <v>0</v>
      </c>
      <c r="Y5704">
        <v>1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</row>
    <row r="5705" spans="1:31" x14ac:dyDescent="0.15">
      <c r="A5705">
        <v>5087</v>
      </c>
      <c r="B5705">
        <v>211</v>
      </c>
      <c r="C5705">
        <v>18</v>
      </c>
      <c r="D5705" s="17">
        <v>2009</v>
      </c>
      <c r="E5705" s="17">
        <v>5</v>
      </c>
      <c r="F5705" s="17">
        <v>5</v>
      </c>
      <c r="G5705" s="40">
        <f>DATE(D5705,E5705,F5705)</f>
        <v>39938</v>
      </c>
      <c r="H5705">
        <f>INT((G5705-DATE(YEAR(G5705-WEEKDAY(G5705-1)+4),1,3)+WEEKDAY(DATE(YEAR(G5705-WEEKDAY(G5705-1)+4),1,3))+5)/7)</f>
        <v>19</v>
      </c>
      <c r="I5705" s="29">
        <v>0.4381944444444445</v>
      </c>
      <c r="J5705" s="29">
        <v>0.43819444444444444</v>
      </c>
      <c r="K5705">
        <v>7215</v>
      </c>
      <c r="Q5705">
        <v>2</v>
      </c>
      <c r="W5705" s="41" t="s">
        <v>118</v>
      </c>
      <c r="X5705">
        <v>5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1</v>
      </c>
      <c r="AE5705">
        <v>1</v>
      </c>
    </row>
    <row r="5706" spans="1:31" x14ac:dyDescent="0.15">
      <c r="A5706">
        <v>2965</v>
      </c>
      <c r="B5706">
        <v>108</v>
      </c>
      <c r="C5706">
        <v>19</v>
      </c>
      <c r="D5706" s="17">
        <v>2003</v>
      </c>
      <c r="E5706" s="17">
        <v>5</v>
      </c>
      <c r="F5706" s="17">
        <v>12</v>
      </c>
      <c r="G5706" s="40">
        <f>DATE(D5706,E5706,F5706)</f>
        <v>37753</v>
      </c>
      <c r="H5706">
        <f>INT((G5706-DATE(YEAR(G5706-WEEKDAY(G5706-1)+4),1,3)+WEEKDAY(DATE(YEAR(G5706-WEEKDAY(G5706-1)+4),1,3))+5)/7)</f>
        <v>20</v>
      </c>
      <c r="I5706" s="38">
        <v>0</v>
      </c>
      <c r="J5706" s="38">
        <v>0.41875000000000001</v>
      </c>
      <c r="Q5706">
        <v>2</v>
      </c>
      <c r="T5706">
        <v>28</v>
      </c>
      <c r="W5706" s="41" t="s">
        <v>50</v>
      </c>
      <c r="X5706">
        <v>0</v>
      </c>
      <c r="Y5706">
        <v>1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</row>
    <row r="5707" spans="1:31" x14ac:dyDescent="0.15">
      <c r="A5707">
        <v>3814</v>
      </c>
      <c r="B5707">
        <v>168</v>
      </c>
      <c r="C5707">
        <v>19</v>
      </c>
      <c r="D5707" s="17">
        <v>2008</v>
      </c>
      <c r="E5707" s="17">
        <v>5</v>
      </c>
      <c r="F5707" s="17">
        <v>12</v>
      </c>
      <c r="G5707" s="40">
        <f>DATE(D5707,E5707,F5707)</f>
        <v>39580</v>
      </c>
      <c r="H5707">
        <f>INT((G5707-DATE(YEAR(G5707-WEEKDAY(G5707-1)+4),1,3)+WEEKDAY(DATE(YEAR(G5707-WEEKDAY(G5707-1)+4),1,3))+5)/7)</f>
        <v>20</v>
      </c>
      <c r="I5707" s="38">
        <v>0</v>
      </c>
      <c r="J5707" s="38">
        <v>0.4826388888888889</v>
      </c>
      <c r="K5707">
        <v>6724</v>
      </c>
      <c r="Q5707">
        <v>2</v>
      </c>
      <c r="W5707" s="41" t="s">
        <v>118</v>
      </c>
      <c r="X5707">
        <v>5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1</v>
      </c>
      <c r="AE5707">
        <v>1</v>
      </c>
    </row>
    <row r="5708" spans="1:31" x14ac:dyDescent="0.15">
      <c r="A5708">
        <v>5058</v>
      </c>
      <c r="B5708">
        <v>210</v>
      </c>
      <c r="C5708">
        <v>19</v>
      </c>
      <c r="D5708" s="17">
        <v>2009</v>
      </c>
      <c r="E5708" s="17">
        <v>5</v>
      </c>
      <c r="F5708" s="17">
        <v>11</v>
      </c>
      <c r="G5708" s="40">
        <f>DATE(D5708,E5708,F5708)</f>
        <v>39944</v>
      </c>
      <c r="H5708">
        <f>INT((G5708-DATE(YEAR(G5708-WEEKDAY(G5708-1)+4),1,3)+WEEKDAY(DATE(YEAR(G5708-WEEKDAY(G5708-1)+4),1,3))+5)/7)</f>
        <v>20</v>
      </c>
      <c r="I5708" s="29">
        <v>0.375</v>
      </c>
      <c r="J5708" s="29">
        <v>0.375</v>
      </c>
      <c r="N5708" s="5" t="s">
        <v>2846</v>
      </c>
      <c r="O5708" s="5"/>
      <c r="P5708" s="5"/>
      <c r="Q5708">
        <v>1</v>
      </c>
      <c r="R5708">
        <v>35.4</v>
      </c>
      <c r="S5708">
        <v>0</v>
      </c>
      <c r="T5708">
        <v>2</v>
      </c>
      <c r="W5708" s="41" t="s">
        <v>50</v>
      </c>
      <c r="X5708">
        <v>0</v>
      </c>
      <c r="Y5708">
        <v>1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</row>
    <row r="5709" spans="1:31" x14ac:dyDescent="0.15">
      <c r="A5709">
        <v>1267</v>
      </c>
      <c r="B5709">
        <v>46</v>
      </c>
      <c r="C5709">
        <v>20</v>
      </c>
      <c r="D5709" s="19">
        <v>2004</v>
      </c>
      <c r="E5709" s="19">
        <v>5</v>
      </c>
      <c r="F5709" s="19">
        <v>19</v>
      </c>
      <c r="G5709" s="40">
        <f>DATE(D5709,E5709,F5709)</f>
        <v>38126</v>
      </c>
      <c r="H5709">
        <f>INT((G5709-DATE(YEAR(G5709-WEEKDAY(G5709-1)+4),1,3)+WEEKDAY(DATE(YEAR(G5709-WEEKDAY(G5709-1)+4),1,3))+5)/7)</f>
        <v>21</v>
      </c>
      <c r="I5709" s="38">
        <v>0</v>
      </c>
      <c r="J5709" s="38">
        <v>0.41875000000000001</v>
      </c>
      <c r="K5709">
        <v>5266</v>
      </c>
      <c r="Q5709">
        <v>2</v>
      </c>
      <c r="T5709">
        <v>4</v>
      </c>
      <c r="W5709" s="41" t="s">
        <v>118</v>
      </c>
      <c r="X5709">
        <v>0</v>
      </c>
      <c r="Y5709">
        <v>1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</row>
    <row r="5710" spans="1:31" x14ac:dyDescent="0.15">
      <c r="A5710">
        <v>4971</v>
      </c>
      <c r="B5710">
        <v>207</v>
      </c>
      <c r="C5710">
        <v>21</v>
      </c>
      <c r="D5710" s="19">
        <v>2009</v>
      </c>
      <c r="E5710" s="19">
        <v>5</v>
      </c>
      <c r="F5710" s="19">
        <v>20</v>
      </c>
      <c r="G5710" s="40">
        <f>DATE(D5710,E5710,F5710)</f>
        <v>39953</v>
      </c>
      <c r="H5710">
        <f>INT((G5710-DATE(YEAR(G5710-WEEKDAY(G5710-1)+4),1,3)+WEEKDAY(DATE(YEAR(G5710-WEEKDAY(G5710-1)+4),1,3))+5)/7)</f>
        <v>21</v>
      </c>
      <c r="I5710" s="29">
        <v>0.48749999999999999</v>
      </c>
      <c r="J5710" s="29">
        <v>0.48749999999999999</v>
      </c>
      <c r="Q5710">
        <v>2</v>
      </c>
      <c r="W5710" s="41" t="s">
        <v>50</v>
      </c>
      <c r="X5710">
        <v>0</v>
      </c>
      <c r="Y5710">
        <v>1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</row>
    <row r="5711" spans="1:31" x14ac:dyDescent="0.15">
      <c r="A5711">
        <v>4979</v>
      </c>
      <c r="B5711">
        <v>207</v>
      </c>
      <c r="C5711">
        <v>21</v>
      </c>
      <c r="D5711" s="19">
        <v>2009</v>
      </c>
      <c r="E5711" s="19">
        <v>5</v>
      </c>
      <c r="F5711" s="19">
        <v>21</v>
      </c>
      <c r="G5711" s="40">
        <f>DATE(D5711,E5711,F5711)</f>
        <v>39954</v>
      </c>
      <c r="H5711">
        <f>INT((G5711-DATE(YEAR(G5711-WEEKDAY(G5711-1)+4),1,3)+WEEKDAY(DATE(YEAR(G5711-WEEKDAY(G5711-1)+4),1,3))+5)/7)</f>
        <v>21</v>
      </c>
      <c r="I5711" s="29">
        <v>0.4284722222222222</v>
      </c>
      <c r="J5711" s="29">
        <v>0.42847222222222225</v>
      </c>
      <c r="K5711">
        <v>8539</v>
      </c>
      <c r="Q5711">
        <v>1</v>
      </c>
      <c r="W5711" s="41" t="s">
        <v>221</v>
      </c>
      <c r="X5711">
        <v>0</v>
      </c>
      <c r="Y5711">
        <v>1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</row>
    <row r="5712" spans="1:31" x14ac:dyDescent="0.15">
      <c r="A5712">
        <v>2880</v>
      </c>
      <c r="B5712">
        <v>105</v>
      </c>
      <c r="C5712">
        <v>21</v>
      </c>
      <c r="D5712" s="19">
        <v>2003</v>
      </c>
      <c r="E5712" s="19">
        <v>5</v>
      </c>
      <c r="F5712" s="19">
        <v>26</v>
      </c>
      <c r="G5712" s="40">
        <f t="shared" ref="G5712:G5719" si="706">DATE(D5712,E5712,F5712)</f>
        <v>37767</v>
      </c>
      <c r="H5712">
        <f t="shared" ref="H5712:H5719" si="707">INT((G5712-DATE(YEAR(G5712-WEEKDAY(G5712-1)+4),1,3)+WEEKDAY(DATE(YEAR(G5712-WEEKDAY(G5712-1)+4),1,3))+5)/7)</f>
        <v>22</v>
      </c>
      <c r="I5712" s="38">
        <v>0</v>
      </c>
      <c r="J5712" s="38">
        <v>0.49652777777777773</v>
      </c>
      <c r="K5712">
        <v>1628</v>
      </c>
      <c r="Q5712">
        <v>2</v>
      </c>
      <c r="T5712">
        <v>2</v>
      </c>
      <c r="W5712" s="41" t="s">
        <v>118</v>
      </c>
      <c r="X5712">
        <v>0</v>
      </c>
      <c r="Y5712">
        <v>1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</row>
    <row r="5713" spans="1:31" x14ac:dyDescent="0.15">
      <c r="A5713">
        <v>2838</v>
      </c>
      <c r="B5713">
        <v>104</v>
      </c>
      <c r="C5713">
        <v>22</v>
      </c>
      <c r="D5713" s="19">
        <v>2003</v>
      </c>
      <c r="E5713" s="19">
        <v>5</v>
      </c>
      <c r="F5713" s="19">
        <v>28</v>
      </c>
      <c r="G5713" s="40">
        <f t="shared" si="706"/>
        <v>37769</v>
      </c>
      <c r="H5713">
        <f t="shared" si="707"/>
        <v>22</v>
      </c>
      <c r="I5713" s="38">
        <v>0</v>
      </c>
      <c r="J5713" s="38">
        <v>0.39374999999999999</v>
      </c>
      <c r="Q5713">
        <v>1</v>
      </c>
      <c r="W5713" s="41" t="s">
        <v>118</v>
      </c>
      <c r="X5713">
        <v>0</v>
      </c>
      <c r="Y5713">
        <v>1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</row>
    <row r="5714" spans="1:31" x14ac:dyDescent="0.15">
      <c r="A5714">
        <v>1290</v>
      </c>
      <c r="B5714">
        <v>46</v>
      </c>
      <c r="C5714">
        <v>21</v>
      </c>
      <c r="D5714" s="19">
        <v>2004</v>
      </c>
      <c r="E5714" s="19">
        <v>5</v>
      </c>
      <c r="F5714" s="19">
        <v>26</v>
      </c>
      <c r="G5714" s="40">
        <f t="shared" si="706"/>
        <v>38133</v>
      </c>
      <c r="H5714">
        <f t="shared" si="707"/>
        <v>22</v>
      </c>
      <c r="I5714" s="38">
        <v>8</v>
      </c>
      <c r="J5714" s="38">
        <v>8</v>
      </c>
      <c r="Q5714">
        <v>2</v>
      </c>
      <c r="T5714">
        <v>3</v>
      </c>
      <c r="W5714" s="41" t="s">
        <v>118</v>
      </c>
      <c r="X5714">
        <v>0</v>
      </c>
      <c r="Y5714">
        <v>1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</row>
    <row r="5715" spans="1:31" x14ac:dyDescent="0.15">
      <c r="A5715">
        <v>1295</v>
      </c>
      <c r="B5715">
        <v>46</v>
      </c>
      <c r="C5715">
        <v>22</v>
      </c>
      <c r="D5715" s="19">
        <v>2004</v>
      </c>
      <c r="E5715" s="19">
        <v>5</v>
      </c>
      <c r="F5715" s="19">
        <v>27</v>
      </c>
      <c r="G5715" s="40">
        <f t="shared" si="706"/>
        <v>38134</v>
      </c>
      <c r="H5715">
        <f t="shared" si="707"/>
        <v>22</v>
      </c>
      <c r="I5715" s="38">
        <v>11</v>
      </c>
      <c r="J5715" s="38">
        <v>11</v>
      </c>
      <c r="Q5715">
        <v>1</v>
      </c>
      <c r="W5715" s="41" t="s">
        <v>118</v>
      </c>
      <c r="X5715">
        <v>3</v>
      </c>
      <c r="Y5715">
        <v>0</v>
      </c>
      <c r="Z5715">
        <v>0</v>
      </c>
      <c r="AA5715">
        <v>0</v>
      </c>
      <c r="AB5715">
        <v>1</v>
      </c>
      <c r="AC5715">
        <v>0</v>
      </c>
      <c r="AD5715">
        <v>0</v>
      </c>
      <c r="AE5715">
        <v>1</v>
      </c>
    </row>
    <row r="5716" spans="1:31" x14ac:dyDescent="0.15">
      <c r="A5716">
        <v>4943</v>
      </c>
      <c r="B5716">
        <v>206</v>
      </c>
      <c r="C5716">
        <v>21</v>
      </c>
      <c r="D5716" s="19">
        <v>2009</v>
      </c>
      <c r="E5716" s="19">
        <v>5</v>
      </c>
      <c r="F5716" s="19">
        <v>25</v>
      </c>
      <c r="G5716" s="40">
        <f t="shared" si="706"/>
        <v>39958</v>
      </c>
      <c r="H5716">
        <f t="shared" si="707"/>
        <v>22</v>
      </c>
      <c r="I5716" s="29">
        <v>0.4513888888888889</v>
      </c>
      <c r="J5716" s="29">
        <v>0.4513888888888889</v>
      </c>
      <c r="K5716">
        <v>8675</v>
      </c>
      <c r="Q5716">
        <v>1</v>
      </c>
      <c r="W5716" s="41" t="s">
        <v>50</v>
      </c>
      <c r="X5716">
        <v>0</v>
      </c>
      <c r="Y5716">
        <v>1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</row>
    <row r="5717" spans="1:31" x14ac:dyDescent="0.15">
      <c r="A5717">
        <v>4893</v>
      </c>
      <c r="B5717">
        <v>205</v>
      </c>
      <c r="C5717">
        <v>21</v>
      </c>
      <c r="D5717" s="19">
        <v>2009</v>
      </c>
      <c r="E5717" s="19">
        <v>5</v>
      </c>
      <c r="F5717" s="19">
        <v>26</v>
      </c>
      <c r="G5717" s="40">
        <f t="shared" si="706"/>
        <v>39959</v>
      </c>
      <c r="H5717">
        <f t="shared" si="707"/>
        <v>22</v>
      </c>
      <c r="I5717" s="29">
        <v>0.4201388888888889</v>
      </c>
      <c r="J5717" s="29">
        <v>0.4201388888888889</v>
      </c>
      <c r="Q5717">
        <v>1</v>
      </c>
      <c r="W5717" s="41" t="s">
        <v>49</v>
      </c>
      <c r="X5717">
        <v>0</v>
      </c>
      <c r="Y5717">
        <v>1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</row>
    <row r="5718" spans="1:31" x14ac:dyDescent="0.15">
      <c r="A5718">
        <v>4912</v>
      </c>
      <c r="B5718">
        <v>205</v>
      </c>
      <c r="C5718">
        <v>22</v>
      </c>
      <c r="D5718" s="19">
        <v>2009</v>
      </c>
      <c r="E5718" s="19">
        <v>5</v>
      </c>
      <c r="F5718" s="19">
        <v>27</v>
      </c>
      <c r="G5718" s="40">
        <f t="shared" si="706"/>
        <v>39960</v>
      </c>
      <c r="H5718">
        <f t="shared" si="707"/>
        <v>22</v>
      </c>
      <c r="I5718" s="29">
        <v>0.46249999999999997</v>
      </c>
      <c r="J5718" s="29">
        <v>0.46249999999999997</v>
      </c>
      <c r="K5718">
        <v>8710</v>
      </c>
      <c r="Q5718">
        <v>1</v>
      </c>
      <c r="T5718">
        <v>14</v>
      </c>
      <c r="W5718" s="41" t="s">
        <v>118</v>
      </c>
      <c r="X5718">
        <v>0</v>
      </c>
      <c r="Y5718">
        <v>1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</row>
    <row r="5719" spans="1:31" x14ac:dyDescent="0.15">
      <c r="A5719">
        <v>4913</v>
      </c>
      <c r="B5719">
        <v>205</v>
      </c>
      <c r="C5719">
        <v>22</v>
      </c>
      <c r="D5719" s="19">
        <v>2009</v>
      </c>
      <c r="E5719" s="19">
        <v>5</v>
      </c>
      <c r="F5719" s="19">
        <v>27</v>
      </c>
      <c r="G5719" s="40">
        <f t="shared" si="706"/>
        <v>39960</v>
      </c>
      <c r="H5719">
        <f t="shared" si="707"/>
        <v>22</v>
      </c>
      <c r="I5719" s="29">
        <v>0.46666666666666662</v>
      </c>
      <c r="J5719" s="29">
        <v>0.46666666666666667</v>
      </c>
      <c r="Q5719">
        <v>2</v>
      </c>
      <c r="T5719">
        <v>14</v>
      </c>
      <c r="W5719" s="41" t="s">
        <v>118</v>
      </c>
      <c r="X5719">
        <v>0</v>
      </c>
      <c r="Y5719">
        <v>1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</row>
    <row r="5720" spans="1:31" x14ac:dyDescent="0.15">
      <c r="A5720">
        <v>2790</v>
      </c>
      <c r="B5720">
        <v>102</v>
      </c>
      <c r="C5720">
        <v>22</v>
      </c>
      <c r="D5720" s="19">
        <v>2003</v>
      </c>
      <c r="E5720" s="19">
        <v>6</v>
      </c>
      <c r="F5720" s="19">
        <v>2</v>
      </c>
      <c r="G5720" s="40">
        <f>DATE(D5720,E5720,F5720)</f>
        <v>37774</v>
      </c>
      <c r="H5720">
        <f>INT((G5720-DATE(YEAR(G5720-WEEKDAY(G5720-1)+4),1,3)+WEEKDAY(DATE(YEAR(G5720-WEEKDAY(G5720-1)+4),1,3))+5)/7)</f>
        <v>23</v>
      </c>
      <c r="I5720" s="38">
        <v>9</v>
      </c>
      <c r="J5720" s="38">
        <v>9</v>
      </c>
      <c r="K5720">
        <v>4161</v>
      </c>
      <c r="Q5720">
        <v>2</v>
      </c>
      <c r="T5720">
        <v>5</v>
      </c>
      <c r="W5720" s="41" t="s">
        <v>118</v>
      </c>
      <c r="X5720">
        <v>1</v>
      </c>
      <c r="Y5720">
        <v>0</v>
      </c>
      <c r="Z5720">
        <v>1</v>
      </c>
      <c r="AA5720">
        <v>0</v>
      </c>
      <c r="AB5720">
        <v>0</v>
      </c>
      <c r="AC5720">
        <v>0</v>
      </c>
      <c r="AD5720">
        <v>0</v>
      </c>
      <c r="AE5720">
        <v>1</v>
      </c>
    </row>
    <row r="5721" spans="1:31" x14ac:dyDescent="0.15">
      <c r="A5721">
        <v>2729</v>
      </c>
      <c r="B5721">
        <v>100</v>
      </c>
      <c r="C5721">
        <v>23</v>
      </c>
      <c r="D5721" s="19">
        <v>2003</v>
      </c>
      <c r="E5721" s="19">
        <v>6</v>
      </c>
      <c r="F5721" s="19">
        <v>9</v>
      </c>
      <c r="G5721" s="40">
        <f>DATE(D5721,E5721,F5721)</f>
        <v>37781</v>
      </c>
      <c r="H5721">
        <f>INT((G5721-DATE(YEAR(G5721-WEEKDAY(G5721-1)+4),1,3)+WEEKDAY(DATE(YEAR(G5721-WEEKDAY(G5721-1)+4),1,3))+5)/7)</f>
        <v>24</v>
      </c>
      <c r="I5721" s="38">
        <v>0</v>
      </c>
      <c r="J5721" s="38">
        <v>0.3576388888888889</v>
      </c>
      <c r="K5721">
        <v>391</v>
      </c>
      <c r="Q5721">
        <v>1</v>
      </c>
      <c r="T5721">
        <v>3</v>
      </c>
      <c r="W5721" s="41" t="s">
        <v>118</v>
      </c>
      <c r="X5721">
        <v>0</v>
      </c>
      <c r="Y5721">
        <v>1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</row>
    <row r="5722" spans="1:31" x14ac:dyDescent="0.15">
      <c r="A5722">
        <v>1389</v>
      </c>
      <c r="B5722">
        <v>50</v>
      </c>
      <c r="C5722">
        <v>23</v>
      </c>
      <c r="D5722" s="19">
        <v>2004</v>
      </c>
      <c r="E5722" s="19">
        <v>6</v>
      </c>
      <c r="F5722" s="19">
        <v>8</v>
      </c>
      <c r="G5722" s="40">
        <f>DATE(D5722,E5722,F5722)</f>
        <v>38146</v>
      </c>
      <c r="H5722">
        <f>INT((G5722-DATE(YEAR(G5722-WEEKDAY(G5722-1)+4),1,3)+WEEKDAY(DATE(YEAR(G5722-WEEKDAY(G5722-1)+4),1,3))+5)/7)</f>
        <v>24</v>
      </c>
      <c r="I5722" s="38">
        <v>0</v>
      </c>
      <c r="J5722" s="38">
        <v>0.37777777777777777</v>
      </c>
      <c r="Q5722">
        <v>2</v>
      </c>
      <c r="T5722">
        <v>2</v>
      </c>
      <c r="W5722" s="41" t="s">
        <v>118</v>
      </c>
      <c r="X5722">
        <v>1</v>
      </c>
      <c r="Y5722">
        <v>0</v>
      </c>
      <c r="Z5722">
        <v>1</v>
      </c>
      <c r="AA5722">
        <v>0</v>
      </c>
      <c r="AB5722">
        <v>0</v>
      </c>
      <c r="AC5722">
        <v>0</v>
      </c>
      <c r="AD5722">
        <v>0</v>
      </c>
      <c r="AE5722">
        <v>1</v>
      </c>
    </row>
    <row r="5723" spans="1:31" x14ac:dyDescent="0.15">
      <c r="A5723">
        <v>1420</v>
      </c>
      <c r="B5723">
        <v>51</v>
      </c>
      <c r="C5723">
        <v>25</v>
      </c>
      <c r="D5723" s="19">
        <v>2004</v>
      </c>
      <c r="E5723" s="19">
        <v>6</v>
      </c>
      <c r="F5723" s="19">
        <v>17</v>
      </c>
      <c r="G5723" s="40">
        <f>DATE(D5723,E5723,F5723)</f>
        <v>38155</v>
      </c>
      <c r="H5723">
        <f>INT((G5723-DATE(YEAR(G5723-WEEKDAY(G5723-1)+4),1,3)+WEEKDAY(DATE(YEAR(G5723-WEEKDAY(G5723-1)+4),1,3))+5)/7)</f>
        <v>25</v>
      </c>
      <c r="I5723" s="38">
        <v>0</v>
      </c>
      <c r="J5723" s="38">
        <v>0.40833333333333338</v>
      </c>
      <c r="Q5723">
        <v>1</v>
      </c>
      <c r="W5723" s="41" t="s">
        <v>118</v>
      </c>
      <c r="X5723">
        <v>0</v>
      </c>
      <c r="Y5723">
        <v>1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</row>
    <row r="5724" spans="1:31" x14ac:dyDescent="0.15">
      <c r="A5724">
        <v>1445</v>
      </c>
      <c r="B5724">
        <v>52</v>
      </c>
      <c r="C5724">
        <v>26</v>
      </c>
      <c r="D5724" s="19">
        <v>2004</v>
      </c>
      <c r="E5724" s="19">
        <v>6</v>
      </c>
      <c r="F5724" s="17">
        <v>28</v>
      </c>
      <c r="G5724" s="40">
        <f>DATE(D5724,E5724,F5724)</f>
        <v>38166</v>
      </c>
      <c r="H5724">
        <f>INT((G5724-DATE(YEAR(G5724-WEEKDAY(G5724-1)+4),1,3)+WEEKDAY(DATE(YEAR(G5724-WEEKDAY(G5724-1)+4),1,3))+5)/7)</f>
        <v>27</v>
      </c>
      <c r="I5724" s="38">
        <v>10</v>
      </c>
      <c r="J5724" s="38">
        <v>10</v>
      </c>
      <c r="Q5724">
        <v>2</v>
      </c>
      <c r="W5724" s="41" t="s">
        <v>118</v>
      </c>
      <c r="X5724">
        <v>1</v>
      </c>
      <c r="Y5724">
        <v>0</v>
      </c>
      <c r="Z5724">
        <v>1</v>
      </c>
      <c r="AA5724">
        <v>0</v>
      </c>
      <c r="AB5724">
        <v>0</v>
      </c>
      <c r="AC5724">
        <v>0</v>
      </c>
      <c r="AD5724">
        <v>0</v>
      </c>
      <c r="AE5724">
        <v>1</v>
      </c>
    </row>
    <row r="5725" spans="1:31" x14ac:dyDescent="0.15">
      <c r="A5725">
        <v>1468</v>
      </c>
      <c r="B5725">
        <v>53</v>
      </c>
      <c r="C5725">
        <v>27</v>
      </c>
      <c r="D5725" s="19">
        <v>2004</v>
      </c>
      <c r="E5725" s="19">
        <v>7</v>
      </c>
      <c r="F5725" s="19">
        <v>2</v>
      </c>
      <c r="G5725" s="40">
        <f>DATE(D5725,E5725,F5725)</f>
        <v>38170</v>
      </c>
      <c r="H5725">
        <f>INT((G5725-DATE(YEAR(G5725-WEEKDAY(G5725-1)+4),1,3)+WEEKDAY(DATE(YEAR(G5725-WEEKDAY(G5725-1)+4),1,3))+5)/7)</f>
        <v>27</v>
      </c>
      <c r="I5725" s="38">
        <v>0</v>
      </c>
      <c r="J5725" s="38">
        <v>0.41388888888888892</v>
      </c>
      <c r="K5725">
        <v>4875</v>
      </c>
      <c r="Q5725">
        <v>1</v>
      </c>
      <c r="W5725" s="41" t="s">
        <v>278</v>
      </c>
      <c r="X5725">
        <v>0</v>
      </c>
      <c r="Y5725">
        <v>1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</row>
    <row r="5726" spans="1:31" x14ac:dyDescent="0.15">
      <c r="A5726">
        <v>4805</v>
      </c>
      <c r="B5726" s="2">
        <v>202</v>
      </c>
      <c r="C5726">
        <v>27</v>
      </c>
      <c r="D5726" s="19">
        <v>2009</v>
      </c>
      <c r="E5726" s="19">
        <v>7</v>
      </c>
      <c r="F5726" s="19">
        <v>2</v>
      </c>
      <c r="G5726" s="40">
        <f>DATE(D5726,E5726,F5726)</f>
        <v>39996</v>
      </c>
      <c r="H5726">
        <f>INT((G5726-DATE(YEAR(G5726-WEEKDAY(G5726-1)+4),1,3)+WEEKDAY(DATE(YEAR(G5726-WEEKDAY(G5726-1)+4),1,3))+5)/7)</f>
        <v>27</v>
      </c>
      <c r="I5726" s="29">
        <v>0.33680555555555558</v>
      </c>
      <c r="J5726" s="29">
        <v>0.33680555555555552</v>
      </c>
      <c r="Q5726">
        <v>2</v>
      </c>
      <c r="T5726">
        <v>2</v>
      </c>
      <c r="W5726" s="41" t="s">
        <v>50</v>
      </c>
      <c r="X5726">
        <v>2</v>
      </c>
      <c r="Y5726">
        <v>0</v>
      </c>
      <c r="Z5726">
        <v>0</v>
      </c>
      <c r="AA5726">
        <v>1</v>
      </c>
      <c r="AB5726">
        <v>0</v>
      </c>
      <c r="AC5726">
        <v>0</v>
      </c>
      <c r="AD5726">
        <v>0</v>
      </c>
      <c r="AE5726">
        <v>1</v>
      </c>
    </row>
    <row r="5727" spans="1:31" x14ac:dyDescent="0.15">
      <c r="A5727">
        <v>1483</v>
      </c>
      <c r="B5727">
        <v>53</v>
      </c>
      <c r="C5727">
        <v>27</v>
      </c>
      <c r="D5727" s="19">
        <v>2004</v>
      </c>
      <c r="E5727" s="19">
        <v>7</v>
      </c>
      <c r="F5727" s="19">
        <v>6</v>
      </c>
      <c r="G5727" s="40">
        <f>DATE(D5727,E5727,F5727)</f>
        <v>38174</v>
      </c>
      <c r="H5727">
        <f>INT((G5727-DATE(YEAR(G5727-WEEKDAY(G5727-1)+4),1,3)+WEEKDAY(DATE(YEAR(G5727-WEEKDAY(G5727-1)+4),1,3))+5)/7)</f>
        <v>28</v>
      </c>
      <c r="I5727" s="38">
        <v>10</v>
      </c>
      <c r="J5727" s="38">
        <v>10</v>
      </c>
      <c r="Q5727">
        <v>2</v>
      </c>
      <c r="T5727">
        <v>2</v>
      </c>
      <c r="X5727">
        <v>1</v>
      </c>
      <c r="Y5727">
        <v>0</v>
      </c>
      <c r="Z5727">
        <v>1</v>
      </c>
      <c r="AA5727">
        <v>0</v>
      </c>
      <c r="AB5727">
        <v>0</v>
      </c>
      <c r="AC5727">
        <v>0</v>
      </c>
      <c r="AD5727">
        <v>0</v>
      </c>
      <c r="AE5727">
        <v>1</v>
      </c>
    </row>
    <row r="5728" spans="1:31" x14ac:dyDescent="0.15">
      <c r="A5728">
        <v>1487</v>
      </c>
      <c r="B5728">
        <v>53</v>
      </c>
      <c r="C5728">
        <v>28</v>
      </c>
      <c r="D5728" s="19">
        <v>2004</v>
      </c>
      <c r="E5728" s="19">
        <v>7</v>
      </c>
      <c r="F5728" s="19">
        <v>9</v>
      </c>
      <c r="G5728" s="40">
        <f>DATE(D5728,E5728,F5728)</f>
        <v>38177</v>
      </c>
      <c r="H5728">
        <f>INT((G5728-DATE(YEAR(G5728-WEEKDAY(G5728-1)+4),1,3)+WEEKDAY(DATE(YEAR(G5728-WEEKDAY(G5728-1)+4),1,3))+5)/7)</f>
        <v>28</v>
      </c>
      <c r="I5728" s="38">
        <v>0</v>
      </c>
      <c r="J5728" s="38">
        <v>0.41944444444444445</v>
      </c>
      <c r="K5728">
        <v>1855</v>
      </c>
      <c r="T5728">
        <v>1</v>
      </c>
      <c r="W5728" s="41" t="s">
        <v>118</v>
      </c>
      <c r="X5728">
        <v>4</v>
      </c>
      <c r="Y5728">
        <v>0</v>
      </c>
      <c r="Z5728">
        <v>0</v>
      </c>
      <c r="AA5728">
        <v>0</v>
      </c>
      <c r="AB5728">
        <v>0</v>
      </c>
      <c r="AC5728">
        <v>1</v>
      </c>
      <c r="AD5728">
        <v>0</v>
      </c>
      <c r="AE5728">
        <v>1</v>
      </c>
    </row>
    <row r="5729" spans="1:39" x14ac:dyDescent="0.15">
      <c r="A5729">
        <v>4778</v>
      </c>
      <c r="B5729">
        <v>201</v>
      </c>
      <c r="C5729">
        <v>27</v>
      </c>
      <c r="D5729" s="19">
        <v>2009</v>
      </c>
      <c r="E5729" s="19">
        <v>7</v>
      </c>
      <c r="F5729" s="19">
        <v>7</v>
      </c>
      <c r="G5729" s="40">
        <f>DATE(D5729,E5729,F5729)</f>
        <v>40001</v>
      </c>
      <c r="H5729">
        <f>INT((G5729-DATE(YEAR(G5729-WEEKDAY(G5729-1)+4),1,3)+WEEKDAY(DATE(YEAR(G5729-WEEKDAY(G5729-1)+4),1,3))+5)/7)</f>
        <v>28</v>
      </c>
      <c r="I5729" s="29">
        <v>0.4916666666666667</v>
      </c>
      <c r="J5729" s="29">
        <v>0.49166666666666664</v>
      </c>
      <c r="K5729">
        <v>8766</v>
      </c>
      <c r="Q5729">
        <v>1</v>
      </c>
      <c r="V5729" s="41" t="s">
        <v>1335</v>
      </c>
      <c r="W5729" s="41" t="s">
        <v>50</v>
      </c>
      <c r="X5729">
        <v>0</v>
      </c>
      <c r="Y5729">
        <v>1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</row>
    <row r="5730" spans="1:39" x14ac:dyDescent="0.15">
      <c r="A5730">
        <v>4058</v>
      </c>
      <c r="B5730">
        <v>176</v>
      </c>
      <c r="C5730">
        <v>28</v>
      </c>
      <c r="D5730" s="19">
        <v>2008</v>
      </c>
      <c r="E5730" s="19">
        <v>7</v>
      </c>
      <c r="F5730" s="19">
        <v>14</v>
      </c>
      <c r="G5730" s="40">
        <f>DATE(D5730,E5730,F5730)</f>
        <v>39643</v>
      </c>
      <c r="H5730">
        <f>INT((G5730-DATE(YEAR(G5730-WEEKDAY(G5730-1)+4),1,3)+WEEKDAY(DATE(YEAR(G5730-WEEKDAY(G5730-1)+4),1,3))+5)/7)</f>
        <v>29</v>
      </c>
      <c r="I5730" s="29">
        <v>0.39583333333333331</v>
      </c>
      <c r="J5730" s="29">
        <v>0.39583333333333331</v>
      </c>
      <c r="K5730">
        <v>8062</v>
      </c>
      <c r="Q5730">
        <v>2</v>
      </c>
      <c r="T5730">
        <v>2</v>
      </c>
      <c r="W5730" s="41" t="s">
        <v>118</v>
      </c>
      <c r="X5730">
        <v>0</v>
      </c>
      <c r="Y5730">
        <v>1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</row>
    <row r="5731" spans="1:39" x14ac:dyDescent="0.15">
      <c r="A5731">
        <v>4059</v>
      </c>
      <c r="B5731">
        <v>176</v>
      </c>
      <c r="C5731">
        <v>28</v>
      </c>
      <c r="D5731" s="19">
        <v>2008</v>
      </c>
      <c r="E5731" s="19">
        <v>7</v>
      </c>
      <c r="F5731" s="19">
        <v>14</v>
      </c>
      <c r="G5731" s="40">
        <f>DATE(D5731,E5731,F5731)</f>
        <v>39643</v>
      </c>
      <c r="H5731">
        <f>INT((G5731-DATE(YEAR(G5731-WEEKDAY(G5731-1)+4),1,3)+WEEKDAY(DATE(YEAR(G5731-WEEKDAY(G5731-1)+4),1,3))+5)/7)</f>
        <v>29</v>
      </c>
      <c r="I5731" s="29">
        <v>0.4513888888888889</v>
      </c>
      <c r="J5731" s="29">
        <v>0.4513888888888889</v>
      </c>
      <c r="K5731">
        <v>8079</v>
      </c>
      <c r="Q5731">
        <v>1</v>
      </c>
      <c r="X5731">
        <v>0</v>
      </c>
      <c r="Y5731">
        <v>1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M5731" t="s">
        <v>2920</v>
      </c>
    </row>
    <row r="5732" spans="1:39" x14ac:dyDescent="0.15">
      <c r="A5732">
        <v>4065</v>
      </c>
      <c r="B5732">
        <v>176</v>
      </c>
      <c r="C5732">
        <v>29</v>
      </c>
      <c r="D5732" s="19">
        <v>2008</v>
      </c>
      <c r="E5732" s="19">
        <v>7</v>
      </c>
      <c r="F5732" s="19">
        <v>15</v>
      </c>
      <c r="G5732" s="40">
        <f>DATE(D5732,E5732,F5732)</f>
        <v>39644</v>
      </c>
      <c r="H5732">
        <f>INT((G5732-DATE(YEAR(G5732-WEEKDAY(G5732-1)+4),1,3)+WEEKDAY(DATE(YEAR(G5732-WEEKDAY(G5732-1)+4),1,3))+5)/7)</f>
        <v>29</v>
      </c>
      <c r="I5732" s="29"/>
      <c r="J5732" s="29"/>
      <c r="K5732">
        <v>8165</v>
      </c>
      <c r="Q5732">
        <v>2</v>
      </c>
      <c r="W5732" s="41" t="s">
        <v>50</v>
      </c>
      <c r="X5732">
        <v>0</v>
      </c>
      <c r="Y5732">
        <v>1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</row>
    <row r="5733" spans="1:39" x14ac:dyDescent="0.15">
      <c r="A5733">
        <v>4077</v>
      </c>
      <c r="B5733">
        <v>177</v>
      </c>
      <c r="C5733">
        <v>29</v>
      </c>
      <c r="D5733" s="19">
        <v>2008</v>
      </c>
      <c r="E5733" s="19">
        <v>7</v>
      </c>
      <c r="F5733" s="19">
        <v>19</v>
      </c>
      <c r="G5733" s="40">
        <f>DATE(D5733,E5733,F5733)</f>
        <v>39648</v>
      </c>
      <c r="H5733">
        <f>INT((G5733-DATE(YEAR(G5733-WEEKDAY(G5733-1)+4),1,3)+WEEKDAY(DATE(YEAR(G5733-WEEKDAY(G5733-1)+4),1,3))+5)/7)</f>
        <v>29</v>
      </c>
      <c r="I5733" s="29">
        <v>0.36736111111111108</v>
      </c>
      <c r="J5733" s="29">
        <v>0.36736111111111108</v>
      </c>
      <c r="Q5733">
        <v>2</v>
      </c>
      <c r="R5733">
        <v>36.4</v>
      </c>
      <c r="S5733">
        <v>0</v>
      </c>
      <c r="T5733">
        <v>2</v>
      </c>
      <c r="W5733" s="41" t="s">
        <v>118</v>
      </c>
      <c r="X5733">
        <v>3</v>
      </c>
      <c r="Y5733">
        <v>0</v>
      </c>
      <c r="Z5733">
        <v>0</v>
      </c>
      <c r="AA5733">
        <v>0</v>
      </c>
      <c r="AB5733">
        <v>1</v>
      </c>
      <c r="AC5733">
        <v>0</v>
      </c>
      <c r="AD5733">
        <v>0</v>
      </c>
      <c r="AE5733">
        <v>1</v>
      </c>
    </row>
    <row r="5734" spans="1:39" x14ac:dyDescent="0.15">
      <c r="A5734">
        <v>2373</v>
      </c>
      <c r="B5734">
        <v>88</v>
      </c>
      <c r="C5734">
        <v>30</v>
      </c>
      <c r="D5734" s="19">
        <v>2003</v>
      </c>
      <c r="E5734" s="19">
        <v>7</v>
      </c>
      <c r="F5734" s="19">
        <v>24</v>
      </c>
      <c r="G5734" s="40">
        <f>DATE(D5734,E5734,F5734)</f>
        <v>37826</v>
      </c>
      <c r="H5734">
        <f>INT((G5734-DATE(YEAR(G5734-WEEKDAY(G5734-1)+4),1,3)+WEEKDAY(DATE(YEAR(G5734-WEEKDAY(G5734-1)+4),1,3))+5)/7)</f>
        <v>30</v>
      </c>
      <c r="I5734" s="38">
        <v>0</v>
      </c>
      <c r="J5734" s="38">
        <v>0.43611111111111112</v>
      </c>
      <c r="Q5734">
        <v>2</v>
      </c>
      <c r="T5734">
        <v>6</v>
      </c>
      <c r="W5734" s="41" t="s">
        <v>536</v>
      </c>
      <c r="X5734">
        <v>0</v>
      </c>
      <c r="Y5734">
        <v>1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</row>
    <row r="5735" spans="1:39" x14ac:dyDescent="0.15">
      <c r="A5735">
        <v>1550</v>
      </c>
      <c r="B5735">
        <v>56</v>
      </c>
      <c r="C5735">
        <v>31</v>
      </c>
      <c r="D5735" s="19">
        <v>2004</v>
      </c>
      <c r="E5735" s="19">
        <v>7</v>
      </c>
      <c r="F5735" s="19">
        <v>29</v>
      </c>
      <c r="G5735" s="40">
        <f>DATE(D5735,E5735,F5735)</f>
        <v>38197</v>
      </c>
      <c r="H5735">
        <f>INT((G5735-DATE(YEAR(G5735-WEEKDAY(G5735-1)+4),1,3)+WEEKDAY(DATE(YEAR(G5735-WEEKDAY(G5735-1)+4),1,3))+5)/7)</f>
        <v>31</v>
      </c>
      <c r="I5735" s="38">
        <v>0</v>
      </c>
      <c r="J5735" s="38">
        <v>0.41805555555555557</v>
      </c>
      <c r="Q5735">
        <v>2</v>
      </c>
      <c r="T5735">
        <v>2</v>
      </c>
      <c r="W5735" s="41" t="s">
        <v>278</v>
      </c>
      <c r="X5735">
        <v>3</v>
      </c>
      <c r="Y5735">
        <v>0</v>
      </c>
      <c r="Z5735">
        <v>0</v>
      </c>
      <c r="AA5735">
        <v>0</v>
      </c>
      <c r="AB5735">
        <v>1</v>
      </c>
      <c r="AC5735">
        <v>0</v>
      </c>
      <c r="AD5735">
        <v>0</v>
      </c>
      <c r="AE5735">
        <v>1</v>
      </c>
    </row>
    <row r="5736" spans="1:39" x14ac:dyDescent="0.15">
      <c r="A5736">
        <v>4117</v>
      </c>
      <c r="B5736">
        <v>178</v>
      </c>
      <c r="C5736">
        <v>31</v>
      </c>
      <c r="D5736" s="19">
        <v>2008</v>
      </c>
      <c r="E5736" s="19">
        <v>7</v>
      </c>
      <c r="F5736" s="19">
        <v>31</v>
      </c>
      <c r="G5736" s="40">
        <f>DATE(D5736,E5736,F5736)</f>
        <v>39660</v>
      </c>
      <c r="H5736">
        <f>INT((G5736-DATE(YEAR(G5736-WEEKDAY(G5736-1)+4),1,3)+WEEKDAY(DATE(YEAR(G5736-WEEKDAY(G5736-1)+4),1,3))+5)/7)</f>
        <v>31</v>
      </c>
      <c r="I5736" s="29"/>
      <c r="J5736" s="29"/>
      <c r="Q5736">
        <v>2</v>
      </c>
      <c r="W5736" s="41" t="s">
        <v>50</v>
      </c>
      <c r="X5736">
        <v>0</v>
      </c>
      <c r="Y5736">
        <v>1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</row>
    <row r="5737" spans="1:39" x14ac:dyDescent="0.15">
      <c r="A5737">
        <v>2318</v>
      </c>
      <c r="B5737">
        <v>85</v>
      </c>
      <c r="C5737">
        <v>31</v>
      </c>
      <c r="D5737" s="19">
        <v>2003</v>
      </c>
      <c r="E5737" s="19">
        <v>8</v>
      </c>
      <c r="F5737" s="19">
        <v>4</v>
      </c>
      <c r="G5737" s="40">
        <f>DATE(D5737,E5737,F5737)</f>
        <v>37837</v>
      </c>
      <c r="H5737">
        <f>INT((G5737-DATE(YEAR(G5737-WEEKDAY(G5737-1)+4),1,3)+WEEKDAY(DATE(YEAR(G5737-WEEKDAY(G5737-1)+4),1,3))+5)/7)</f>
        <v>32</v>
      </c>
      <c r="I5737" s="38">
        <v>0</v>
      </c>
      <c r="J5737" s="38">
        <v>0.4604166666666667</v>
      </c>
      <c r="K5737">
        <v>4296</v>
      </c>
      <c r="Q5737">
        <v>2</v>
      </c>
      <c r="T5737">
        <v>2</v>
      </c>
      <c r="W5737" s="41" t="s">
        <v>118</v>
      </c>
      <c r="X5737">
        <v>0</v>
      </c>
      <c r="Y5737">
        <v>1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</row>
    <row r="5738" spans="1:39" x14ac:dyDescent="0.15">
      <c r="A5738">
        <v>2282</v>
      </c>
      <c r="B5738">
        <v>84</v>
      </c>
      <c r="C5738">
        <v>32</v>
      </c>
      <c r="D5738" s="19">
        <v>2003</v>
      </c>
      <c r="E5738" s="19">
        <v>8</v>
      </c>
      <c r="F5738" s="19">
        <v>6</v>
      </c>
      <c r="G5738" s="40">
        <f>DATE(D5738,E5738,F5738)</f>
        <v>37839</v>
      </c>
      <c r="H5738">
        <f>INT((G5738-DATE(YEAR(G5738-WEEKDAY(G5738-1)+4),1,3)+WEEKDAY(DATE(YEAR(G5738-WEEKDAY(G5738-1)+4),1,3))+5)/7)</f>
        <v>32</v>
      </c>
      <c r="I5738" s="38">
        <v>0</v>
      </c>
      <c r="J5738" s="38">
        <v>0.5083333333333333</v>
      </c>
      <c r="Q5738">
        <v>1</v>
      </c>
      <c r="T5738">
        <v>2</v>
      </c>
      <c r="W5738" s="41" t="s">
        <v>118</v>
      </c>
      <c r="X5738">
        <v>1</v>
      </c>
      <c r="Y5738">
        <v>0</v>
      </c>
      <c r="Z5738">
        <v>1</v>
      </c>
      <c r="AA5738">
        <v>0</v>
      </c>
      <c r="AB5738">
        <v>0</v>
      </c>
      <c r="AC5738">
        <v>0</v>
      </c>
      <c r="AD5738">
        <v>0</v>
      </c>
      <c r="AE5738">
        <v>1</v>
      </c>
    </row>
    <row r="5739" spans="1:39" x14ac:dyDescent="0.15">
      <c r="A5739">
        <v>1557</v>
      </c>
      <c r="B5739">
        <v>57</v>
      </c>
      <c r="C5739">
        <v>31</v>
      </c>
      <c r="D5739" s="19">
        <v>2004</v>
      </c>
      <c r="E5739" s="19">
        <v>8</v>
      </c>
      <c r="F5739" s="19">
        <v>2</v>
      </c>
      <c r="G5739" s="40">
        <f>DATE(D5739,E5739,F5739)</f>
        <v>38201</v>
      </c>
      <c r="H5739">
        <f>INT((G5739-DATE(YEAR(G5739-WEEKDAY(G5739-1)+4),1,3)+WEEKDAY(DATE(YEAR(G5739-WEEKDAY(G5739-1)+4),1,3))+5)/7)</f>
        <v>32</v>
      </c>
      <c r="I5739" s="38">
        <v>10</v>
      </c>
      <c r="J5739" s="38">
        <v>10</v>
      </c>
      <c r="Q5739">
        <v>2</v>
      </c>
      <c r="T5739">
        <v>3</v>
      </c>
      <c r="V5739" s="41" t="s">
        <v>1335</v>
      </c>
      <c r="W5739" s="41" t="s">
        <v>118</v>
      </c>
      <c r="X5739">
        <v>0</v>
      </c>
      <c r="Y5739">
        <v>1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M5739" t="s">
        <v>2920</v>
      </c>
    </row>
    <row r="5740" spans="1:39" x14ac:dyDescent="0.15">
      <c r="A5740">
        <v>1564</v>
      </c>
      <c r="B5740">
        <v>57</v>
      </c>
      <c r="C5740">
        <v>31</v>
      </c>
      <c r="D5740" s="19">
        <v>2004</v>
      </c>
      <c r="E5740" s="19">
        <v>8</v>
      </c>
      <c r="F5740" s="19">
        <v>4</v>
      </c>
      <c r="G5740" s="40">
        <f>DATE(D5740,E5740,F5740)</f>
        <v>38203</v>
      </c>
      <c r="H5740">
        <f>INT((G5740-DATE(YEAR(G5740-WEEKDAY(G5740-1)+4),1,3)+WEEKDAY(DATE(YEAR(G5740-WEEKDAY(G5740-1)+4),1,3))+5)/7)</f>
        <v>32</v>
      </c>
      <c r="I5740" s="38">
        <v>0</v>
      </c>
      <c r="J5740" s="38">
        <v>0.46180555555555558</v>
      </c>
      <c r="K5740">
        <v>4205</v>
      </c>
      <c r="Q5740">
        <v>2</v>
      </c>
      <c r="W5740" s="41" t="s">
        <v>118</v>
      </c>
      <c r="X5740">
        <v>0</v>
      </c>
      <c r="Y5740">
        <v>1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</row>
    <row r="5741" spans="1:39" x14ac:dyDescent="0.15">
      <c r="A5741">
        <v>4652</v>
      </c>
      <c r="B5741">
        <v>196</v>
      </c>
      <c r="C5741">
        <v>31</v>
      </c>
      <c r="D5741" s="19">
        <v>2009</v>
      </c>
      <c r="E5741" s="19">
        <v>8</v>
      </c>
      <c r="F5741" s="19">
        <v>3</v>
      </c>
      <c r="G5741" s="40">
        <f>DATE(D5741,E5741,F5741)</f>
        <v>40028</v>
      </c>
      <c r="H5741">
        <f>INT((G5741-DATE(YEAR(G5741-WEEKDAY(G5741-1)+4),1,3)+WEEKDAY(DATE(YEAR(G5741-WEEKDAY(G5741-1)+4),1,3))+5)/7)</f>
        <v>32</v>
      </c>
      <c r="I5741" s="29">
        <v>0.39305555555555555</v>
      </c>
      <c r="J5741" s="29">
        <v>0.39305555555555555</v>
      </c>
      <c r="Q5741">
        <v>2</v>
      </c>
      <c r="W5741" s="41" t="s">
        <v>50</v>
      </c>
      <c r="X5741">
        <v>0</v>
      </c>
      <c r="Y5741">
        <v>1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</row>
    <row r="5742" spans="1:39" x14ac:dyDescent="0.15">
      <c r="A5742">
        <v>2300</v>
      </c>
      <c r="B5742">
        <v>84</v>
      </c>
      <c r="C5742">
        <v>32</v>
      </c>
      <c r="D5742" s="17">
        <v>2003</v>
      </c>
      <c r="E5742" s="17">
        <v>8</v>
      </c>
      <c r="F5742" s="17">
        <v>11</v>
      </c>
      <c r="G5742" s="40">
        <f>DATE(D5742,E5742,F5742)</f>
        <v>37844</v>
      </c>
      <c r="H5742">
        <f>INT((G5742-DATE(YEAR(G5742-WEEKDAY(G5742-1)+4),1,3)+WEEKDAY(DATE(YEAR(G5742-WEEKDAY(G5742-1)+4),1,3))+5)/7)</f>
        <v>33</v>
      </c>
      <c r="I5742" s="38">
        <v>0</v>
      </c>
      <c r="J5742" s="38">
        <v>0.44791666666666669</v>
      </c>
      <c r="K5742">
        <v>3888</v>
      </c>
      <c r="Q5742">
        <v>2</v>
      </c>
      <c r="W5742" s="41" t="s">
        <v>118</v>
      </c>
      <c r="X5742">
        <v>0</v>
      </c>
      <c r="Y5742">
        <v>1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</row>
    <row r="5743" spans="1:39" x14ac:dyDescent="0.15">
      <c r="A5743">
        <v>2254</v>
      </c>
      <c r="B5743">
        <v>83</v>
      </c>
      <c r="C5743">
        <v>33</v>
      </c>
      <c r="D5743" s="19">
        <v>2003</v>
      </c>
      <c r="E5743" s="19">
        <v>8</v>
      </c>
      <c r="F5743" s="19">
        <v>13</v>
      </c>
      <c r="G5743" s="40">
        <f>DATE(D5743,E5743,F5743)</f>
        <v>37846</v>
      </c>
      <c r="H5743">
        <f>INT((G5743-DATE(YEAR(G5743-WEEKDAY(G5743-1)+4),1,3)+WEEKDAY(DATE(YEAR(G5743-WEEKDAY(G5743-1)+4),1,3))+5)/7)</f>
        <v>33</v>
      </c>
      <c r="I5743" s="38">
        <v>0</v>
      </c>
      <c r="J5743" s="38">
        <v>0.44236111111111115</v>
      </c>
      <c r="K5743">
        <v>2718</v>
      </c>
      <c r="Q5743">
        <v>2</v>
      </c>
      <c r="X5743">
        <v>0</v>
      </c>
      <c r="Y5743">
        <v>1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</row>
    <row r="5744" spans="1:39" x14ac:dyDescent="0.15">
      <c r="A5744">
        <v>2168</v>
      </c>
      <c r="B5744">
        <v>79</v>
      </c>
      <c r="C5744">
        <v>36</v>
      </c>
      <c r="D5744" s="19">
        <v>2003</v>
      </c>
      <c r="E5744" s="19">
        <v>9</v>
      </c>
      <c r="F5744" s="19">
        <v>3</v>
      </c>
      <c r="G5744" s="40">
        <f>DATE(D5744,E5744,F5744)</f>
        <v>37867</v>
      </c>
      <c r="H5744">
        <f>INT((G5744-DATE(YEAR(G5744-WEEKDAY(G5744-1)+4),1,3)+WEEKDAY(DATE(YEAR(G5744-WEEKDAY(G5744-1)+4),1,3))+5)/7)</f>
        <v>36</v>
      </c>
      <c r="I5744" s="38">
        <v>0</v>
      </c>
      <c r="J5744" s="38">
        <v>0.39999999999999997</v>
      </c>
      <c r="K5744">
        <v>4417</v>
      </c>
      <c r="Q5744">
        <v>2</v>
      </c>
      <c r="T5744">
        <v>2</v>
      </c>
      <c r="W5744" s="41" t="s">
        <v>50</v>
      </c>
      <c r="X5744">
        <v>0</v>
      </c>
      <c r="Y5744">
        <v>1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</row>
    <row r="5745" spans="1:36" x14ac:dyDescent="0.15">
      <c r="A5745">
        <v>2124</v>
      </c>
      <c r="B5745">
        <v>78</v>
      </c>
      <c r="C5745">
        <v>36</v>
      </c>
      <c r="D5745" s="19">
        <v>2003</v>
      </c>
      <c r="E5745" s="19">
        <v>9</v>
      </c>
      <c r="F5745" s="19">
        <v>8</v>
      </c>
      <c r="G5745" s="40">
        <f>DATE(D5745,E5745,F5745)</f>
        <v>37872</v>
      </c>
      <c r="H5745">
        <f>INT((G5745-DATE(YEAR(G5745-WEEKDAY(G5745-1)+4),1,3)+WEEKDAY(DATE(YEAR(G5745-WEEKDAY(G5745-1)+4),1,3))+5)/7)</f>
        <v>37</v>
      </c>
      <c r="I5745" s="38">
        <v>0</v>
      </c>
      <c r="J5745" s="38">
        <v>0.50138888888888888</v>
      </c>
      <c r="Q5745">
        <v>1</v>
      </c>
      <c r="R5745">
        <v>37.9</v>
      </c>
      <c r="S5745">
        <v>1</v>
      </c>
      <c r="T5745">
        <v>1</v>
      </c>
      <c r="W5745" s="41" t="s">
        <v>118</v>
      </c>
      <c r="X5745">
        <v>0</v>
      </c>
      <c r="Y5745">
        <v>1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</row>
    <row r="5746" spans="1:36" x14ac:dyDescent="0.15">
      <c r="A5746">
        <v>2129</v>
      </c>
      <c r="B5746">
        <v>78</v>
      </c>
      <c r="C5746">
        <v>37</v>
      </c>
      <c r="D5746" s="19">
        <v>2003</v>
      </c>
      <c r="E5746" s="19">
        <v>9</v>
      </c>
      <c r="F5746" s="19">
        <v>9</v>
      </c>
      <c r="G5746" s="40">
        <f>DATE(D5746,E5746,F5746)</f>
        <v>37873</v>
      </c>
      <c r="H5746">
        <f>INT((G5746-DATE(YEAR(G5746-WEEKDAY(G5746-1)+4),1,3)+WEEKDAY(DATE(YEAR(G5746-WEEKDAY(G5746-1)+4),1,3))+5)/7)</f>
        <v>37</v>
      </c>
      <c r="I5746" s="38">
        <v>0</v>
      </c>
      <c r="J5746" s="38">
        <v>0.36458333333333331</v>
      </c>
      <c r="K5746">
        <v>4403</v>
      </c>
      <c r="Q5746">
        <v>2</v>
      </c>
      <c r="W5746" s="41" t="s">
        <v>118</v>
      </c>
      <c r="X5746">
        <v>0</v>
      </c>
      <c r="Y5746">
        <v>1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</row>
    <row r="5747" spans="1:36" x14ac:dyDescent="0.15">
      <c r="A5747">
        <v>2082</v>
      </c>
      <c r="B5747">
        <v>77</v>
      </c>
      <c r="C5747">
        <v>37</v>
      </c>
      <c r="D5747" s="19">
        <v>2003</v>
      </c>
      <c r="E5747" s="19">
        <v>9</v>
      </c>
      <c r="F5747" s="19">
        <v>10</v>
      </c>
      <c r="G5747" s="40">
        <f>DATE(D5747,E5747,F5747)</f>
        <v>37874</v>
      </c>
      <c r="H5747">
        <f>INT((G5747-DATE(YEAR(G5747-WEEKDAY(G5747-1)+4),1,3)+WEEKDAY(DATE(YEAR(G5747-WEEKDAY(G5747-1)+4),1,3))+5)/7)</f>
        <v>37</v>
      </c>
      <c r="I5747" s="38">
        <v>0</v>
      </c>
      <c r="J5747" s="38">
        <v>0.33680555555555558</v>
      </c>
      <c r="Q5747">
        <v>2</v>
      </c>
      <c r="R5747">
        <v>39.6</v>
      </c>
      <c r="S5747">
        <v>1</v>
      </c>
      <c r="T5747">
        <v>2</v>
      </c>
      <c r="W5747" s="41" t="s">
        <v>118</v>
      </c>
      <c r="X5747">
        <v>4</v>
      </c>
      <c r="Y5747">
        <v>0</v>
      </c>
      <c r="Z5747">
        <v>0</v>
      </c>
      <c r="AA5747">
        <v>0</v>
      </c>
      <c r="AB5747">
        <v>0</v>
      </c>
      <c r="AC5747">
        <v>1</v>
      </c>
      <c r="AD5747">
        <v>0</v>
      </c>
      <c r="AE5747">
        <v>1</v>
      </c>
    </row>
    <row r="5748" spans="1:36" x14ac:dyDescent="0.15">
      <c r="A5748">
        <v>3423</v>
      </c>
      <c r="B5748">
        <v>154</v>
      </c>
      <c r="C5748">
        <v>37</v>
      </c>
      <c r="D5748" s="19">
        <v>2003</v>
      </c>
      <c r="E5748" s="19">
        <v>9</v>
      </c>
      <c r="F5748" s="19">
        <v>13</v>
      </c>
      <c r="G5748" s="40">
        <f>DATE(D5748,E5748,F5748)</f>
        <v>37877</v>
      </c>
      <c r="H5748">
        <f>INT((G5748-DATE(YEAR(G5748-WEEKDAY(G5748-1)+4),1,3)+WEEKDAY(DATE(YEAR(G5748-WEEKDAY(G5748-1)+4),1,3))+5)/7)</f>
        <v>37</v>
      </c>
      <c r="I5748" s="38">
        <v>0</v>
      </c>
      <c r="J5748" s="38">
        <v>0.44236111111111115</v>
      </c>
      <c r="K5748">
        <v>2718</v>
      </c>
      <c r="Q5748">
        <v>1</v>
      </c>
      <c r="X5748">
        <v>0</v>
      </c>
      <c r="Y5748">
        <v>1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</row>
    <row r="5749" spans="1:36" x14ac:dyDescent="0.15">
      <c r="A5749">
        <v>1681</v>
      </c>
      <c r="B5749">
        <v>61</v>
      </c>
      <c r="C5749">
        <v>36</v>
      </c>
      <c r="D5749" s="19">
        <v>2004</v>
      </c>
      <c r="E5749" s="19">
        <v>9</v>
      </c>
      <c r="F5749" s="19">
        <v>8</v>
      </c>
      <c r="G5749" s="40">
        <f>DATE(D5749,E5749,F5749)</f>
        <v>38238</v>
      </c>
      <c r="H5749">
        <f>INT((G5749-DATE(YEAR(G5749-WEEKDAY(G5749-1)+4),1,3)+WEEKDAY(DATE(YEAR(G5749-WEEKDAY(G5749-1)+4),1,3))+5)/7)</f>
        <v>37</v>
      </c>
      <c r="I5749" s="38">
        <v>0</v>
      </c>
      <c r="J5749" s="38">
        <v>0.43333333333333335</v>
      </c>
      <c r="K5749">
        <v>6343</v>
      </c>
      <c r="Q5749">
        <v>2</v>
      </c>
      <c r="W5749" s="41" t="s">
        <v>27</v>
      </c>
      <c r="X5749">
        <v>0</v>
      </c>
      <c r="Y5749">
        <v>1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</row>
    <row r="5750" spans="1:36" x14ac:dyDescent="0.15">
      <c r="A5750">
        <v>2032</v>
      </c>
      <c r="B5750">
        <v>75</v>
      </c>
      <c r="C5750">
        <v>38</v>
      </c>
      <c r="D5750" s="19">
        <v>2003</v>
      </c>
      <c r="E5750" s="19">
        <v>9</v>
      </c>
      <c r="F5750" s="17">
        <v>22</v>
      </c>
      <c r="G5750" s="40">
        <f>DATE(D5750,E5750,F5750)</f>
        <v>37886</v>
      </c>
      <c r="H5750">
        <f>INT((G5750-DATE(YEAR(G5750-WEEKDAY(G5750-1)+4),1,3)+WEEKDAY(DATE(YEAR(G5750-WEEKDAY(G5750-1)+4),1,3))+5)/7)</f>
        <v>39</v>
      </c>
      <c r="I5750" s="38">
        <v>0</v>
      </c>
      <c r="J5750" s="38">
        <v>0.4604166666666667</v>
      </c>
      <c r="Q5750">
        <v>2</v>
      </c>
      <c r="T5750">
        <v>2</v>
      </c>
      <c r="X5750">
        <v>1</v>
      </c>
      <c r="Y5750">
        <v>0</v>
      </c>
      <c r="Z5750">
        <v>1</v>
      </c>
      <c r="AA5750">
        <v>0</v>
      </c>
      <c r="AB5750">
        <v>0</v>
      </c>
      <c r="AC5750">
        <v>0</v>
      </c>
      <c r="AD5750">
        <v>0</v>
      </c>
      <c r="AE5750">
        <v>1</v>
      </c>
    </row>
    <row r="5751" spans="1:36" x14ac:dyDescent="0.15">
      <c r="A5751">
        <v>4664</v>
      </c>
      <c r="B5751">
        <v>197</v>
      </c>
      <c r="C5751">
        <v>39</v>
      </c>
      <c r="D5751" s="19">
        <v>2009</v>
      </c>
      <c r="E5751" s="19">
        <v>9</v>
      </c>
      <c r="F5751" s="19">
        <v>24</v>
      </c>
      <c r="G5751" s="40">
        <f>DATE(D5751,E5751,F5751)</f>
        <v>40080</v>
      </c>
      <c r="H5751">
        <f>INT((G5751-DATE(YEAR(G5751-WEEKDAY(G5751-1)+4),1,3)+WEEKDAY(DATE(YEAR(G5751-WEEKDAY(G5751-1)+4),1,3))+5)/7)</f>
        <v>39</v>
      </c>
      <c r="I5751" s="29">
        <v>0.48194444444444445</v>
      </c>
      <c r="J5751" s="29">
        <v>0.4819444444444444</v>
      </c>
      <c r="Q5751">
        <v>1</v>
      </c>
      <c r="W5751" s="41" t="s">
        <v>118</v>
      </c>
      <c r="X5751">
        <v>2</v>
      </c>
      <c r="Y5751">
        <v>0</v>
      </c>
      <c r="Z5751">
        <v>0</v>
      </c>
      <c r="AA5751">
        <v>1</v>
      </c>
      <c r="AB5751">
        <v>0</v>
      </c>
      <c r="AC5751">
        <v>0</v>
      </c>
      <c r="AD5751">
        <v>0</v>
      </c>
      <c r="AE5751">
        <v>1</v>
      </c>
    </row>
    <row r="5752" spans="1:36" x14ac:dyDescent="0.15">
      <c r="A5752">
        <v>5703</v>
      </c>
      <c r="B5752">
        <v>231</v>
      </c>
      <c r="D5752" s="19">
        <v>2008</v>
      </c>
      <c r="E5752" s="19">
        <v>9</v>
      </c>
      <c r="F5752" s="19">
        <v>29</v>
      </c>
      <c r="G5752" s="40">
        <f>DATE(D5752,E5752,F5752)</f>
        <v>39720</v>
      </c>
      <c r="H5752">
        <f>INT((G5752-DATE(YEAR(G5752-WEEKDAY(G5752-1)+4),1,3)+WEEKDAY(DATE(YEAR(G5752-WEEKDAY(G5752-1)+4),1,3))+5)/7)</f>
        <v>40</v>
      </c>
      <c r="I5752" s="38"/>
      <c r="J5752" s="38"/>
      <c r="Q5752">
        <v>2</v>
      </c>
      <c r="T5752">
        <v>3</v>
      </c>
      <c r="W5752" s="41" t="s">
        <v>2830</v>
      </c>
      <c r="AJ5752">
        <v>1</v>
      </c>
    </row>
    <row r="5753" spans="1:36" x14ac:dyDescent="0.15">
      <c r="A5753">
        <v>5702</v>
      </c>
      <c r="B5753">
        <v>231</v>
      </c>
      <c r="D5753" s="19">
        <v>2008</v>
      </c>
      <c r="E5753" s="19">
        <v>9</v>
      </c>
      <c r="F5753" s="19">
        <v>29</v>
      </c>
      <c r="G5753" s="40">
        <f>DATE(D5753,E5753,F5753)</f>
        <v>39720</v>
      </c>
      <c r="H5753">
        <f>INT((G5753-DATE(YEAR(G5753-WEEKDAY(G5753-1)+4),1,3)+WEEKDAY(DATE(YEAR(G5753-WEEKDAY(G5753-1)+4),1,3))+5)/7)</f>
        <v>40</v>
      </c>
      <c r="I5753" s="38"/>
      <c r="J5753" s="38"/>
      <c r="K5753">
        <v>7486</v>
      </c>
      <c r="L5753">
        <v>3</v>
      </c>
      <c r="Q5753">
        <v>1</v>
      </c>
      <c r="U5753">
        <v>1</v>
      </c>
      <c r="W5753" s="41" t="s">
        <v>2829</v>
      </c>
      <c r="X5753">
        <v>5</v>
      </c>
    </row>
    <row r="5754" spans="1:36" x14ac:dyDescent="0.15">
      <c r="A5754">
        <v>5717</v>
      </c>
      <c r="B5754">
        <v>231</v>
      </c>
      <c r="D5754" s="19">
        <v>2008</v>
      </c>
      <c r="E5754" s="19">
        <v>9</v>
      </c>
      <c r="F5754" s="19">
        <v>30</v>
      </c>
      <c r="G5754" s="40">
        <f>DATE(D5754,E5754,F5754)</f>
        <v>39721</v>
      </c>
      <c r="H5754">
        <f>INT((G5754-DATE(YEAR(G5754-WEEKDAY(G5754-1)+4),1,3)+WEEKDAY(DATE(YEAR(G5754-WEEKDAY(G5754-1)+4),1,3))+5)/7)</f>
        <v>40</v>
      </c>
      <c r="I5754" s="38"/>
      <c r="J5754" s="38"/>
      <c r="L5754">
        <v>1</v>
      </c>
      <c r="Q5754">
        <v>2</v>
      </c>
      <c r="W5754" s="41" t="s">
        <v>2923</v>
      </c>
    </row>
    <row r="5755" spans="1:36" x14ac:dyDescent="0.15">
      <c r="A5755">
        <v>5719</v>
      </c>
      <c r="B5755">
        <v>231</v>
      </c>
      <c r="D5755" s="19">
        <v>2008</v>
      </c>
      <c r="E5755" s="19">
        <v>9</v>
      </c>
      <c r="F5755" s="19">
        <v>30</v>
      </c>
      <c r="G5755" s="40">
        <f>DATE(D5755,E5755,F5755)</f>
        <v>39721</v>
      </c>
      <c r="H5755">
        <f>INT((G5755-DATE(YEAR(G5755-WEEKDAY(G5755-1)+4),1,3)+WEEKDAY(DATE(YEAR(G5755-WEEKDAY(G5755-1)+4),1,3))+5)/7)</f>
        <v>40</v>
      </c>
      <c r="I5755" s="38"/>
      <c r="J5755" s="38"/>
      <c r="Q5755">
        <v>1</v>
      </c>
      <c r="U5755">
        <v>1</v>
      </c>
      <c r="W5755" s="41" t="s">
        <v>2830</v>
      </c>
      <c r="X5755">
        <v>0</v>
      </c>
    </row>
    <row r="5756" spans="1:36" x14ac:dyDescent="0.15">
      <c r="A5756">
        <v>5728</v>
      </c>
      <c r="B5756">
        <v>231</v>
      </c>
      <c r="D5756" s="19">
        <v>2008</v>
      </c>
      <c r="E5756" s="19">
        <v>9</v>
      </c>
      <c r="F5756" s="19">
        <v>30</v>
      </c>
      <c r="G5756" s="40">
        <f>DATE(D5756,E5756,F5756)</f>
        <v>39721</v>
      </c>
      <c r="H5756">
        <f>INT((G5756-DATE(YEAR(G5756-WEEKDAY(G5756-1)+4),1,3)+WEEKDAY(DATE(YEAR(G5756-WEEKDAY(G5756-1)+4),1,3))+5)/7)</f>
        <v>40</v>
      </c>
      <c r="I5756" s="38"/>
      <c r="J5756" s="38"/>
      <c r="Q5756">
        <v>1</v>
      </c>
      <c r="U5756">
        <v>1</v>
      </c>
      <c r="W5756" s="41" t="s">
        <v>2925</v>
      </c>
      <c r="X5756">
        <v>0</v>
      </c>
    </row>
    <row r="5757" spans="1:36" x14ac:dyDescent="0.15">
      <c r="A5757">
        <v>5758</v>
      </c>
      <c r="B5757">
        <v>232</v>
      </c>
      <c r="D5757" s="19">
        <v>2008</v>
      </c>
      <c r="E5757" s="19">
        <v>10</v>
      </c>
      <c r="F5757" s="19">
        <v>8</v>
      </c>
      <c r="G5757" s="40">
        <f>DATE(D5757,E5757,F5757)</f>
        <v>39729</v>
      </c>
      <c r="H5757">
        <f>INT((G5757-DATE(YEAR(G5757-WEEKDAY(G5757-1)+4),1,3)+WEEKDAY(DATE(YEAR(G5757-WEEKDAY(G5757-1)+4),1,3))+5)/7)</f>
        <v>41</v>
      </c>
      <c r="I5757" s="38"/>
      <c r="J5757" s="38"/>
      <c r="Q5757">
        <v>1</v>
      </c>
      <c r="V5757" s="41" t="s">
        <v>2929</v>
      </c>
      <c r="W5757" s="41" t="s">
        <v>2830</v>
      </c>
    </row>
    <row r="5758" spans="1:36" x14ac:dyDescent="0.15">
      <c r="A5758">
        <v>5761</v>
      </c>
      <c r="B5758">
        <v>232</v>
      </c>
      <c r="D5758" s="19">
        <v>2008</v>
      </c>
      <c r="E5758" s="19">
        <v>10</v>
      </c>
      <c r="F5758" s="19">
        <v>8</v>
      </c>
      <c r="G5758" s="40">
        <f>DATE(D5758,E5758,F5758)</f>
        <v>39729</v>
      </c>
      <c r="H5758">
        <f>INT((G5758-DATE(YEAR(G5758-WEEKDAY(G5758-1)+4),1,3)+WEEKDAY(DATE(YEAR(G5758-WEEKDAY(G5758-1)+4),1,3))+5)/7)</f>
        <v>41</v>
      </c>
      <c r="I5758" s="38"/>
      <c r="J5758" s="38"/>
      <c r="Q5758">
        <v>1</v>
      </c>
      <c r="W5758" s="41" t="s">
        <v>2830</v>
      </c>
    </row>
    <row r="5759" spans="1:36" x14ac:dyDescent="0.15">
      <c r="A5759">
        <v>1955</v>
      </c>
      <c r="B5759">
        <v>72</v>
      </c>
      <c r="C5759">
        <v>41</v>
      </c>
      <c r="D5759" s="19">
        <v>2004</v>
      </c>
      <c r="E5759" s="19">
        <v>10</v>
      </c>
      <c r="F5759" s="19">
        <v>11</v>
      </c>
      <c r="G5759" s="40">
        <f>DATE(D5759,E5759,F5759)</f>
        <v>38271</v>
      </c>
      <c r="H5759">
        <f>INT((G5759-DATE(YEAR(G5759-WEEKDAY(G5759-1)+4),1,3)+WEEKDAY(DATE(YEAR(G5759-WEEKDAY(G5759-1)+4),1,3))+5)/7)</f>
        <v>42</v>
      </c>
      <c r="I5759" s="38">
        <v>0</v>
      </c>
      <c r="J5759" s="38">
        <v>0.3576388888888889</v>
      </c>
      <c r="K5759">
        <v>6280</v>
      </c>
      <c r="Q5759">
        <v>1</v>
      </c>
      <c r="T5759">
        <v>2</v>
      </c>
      <c r="W5759" s="41" t="s">
        <v>278</v>
      </c>
      <c r="X5759">
        <v>0</v>
      </c>
      <c r="Y5759">
        <v>1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</row>
    <row r="5760" spans="1:36" x14ac:dyDescent="0.15">
      <c r="A5760">
        <v>1965</v>
      </c>
      <c r="B5760">
        <v>72</v>
      </c>
      <c r="C5760">
        <v>41</v>
      </c>
      <c r="D5760" s="19">
        <v>2004</v>
      </c>
      <c r="E5760" s="19">
        <v>10</v>
      </c>
      <c r="F5760" s="19">
        <v>12</v>
      </c>
      <c r="G5760" s="40">
        <f>DATE(D5760,E5760,F5760)</f>
        <v>38272</v>
      </c>
      <c r="H5760">
        <f>INT((G5760-DATE(YEAR(G5760-WEEKDAY(G5760-1)+4),1,3)+WEEKDAY(DATE(YEAR(G5760-WEEKDAY(G5760-1)+4),1,3))+5)/7)</f>
        <v>42</v>
      </c>
      <c r="I5760" s="38">
        <v>0</v>
      </c>
      <c r="J5760" s="38">
        <v>0.41944444444444445</v>
      </c>
      <c r="K5760">
        <v>6381</v>
      </c>
      <c r="Q5760">
        <v>1</v>
      </c>
      <c r="T5760">
        <v>2</v>
      </c>
      <c r="W5760" s="41" t="s">
        <v>278</v>
      </c>
      <c r="X5760">
        <v>0</v>
      </c>
      <c r="Y5760">
        <v>0</v>
      </c>
      <c r="Z5760">
        <v>0</v>
      </c>
      <c r="AA5760">
        <v>1</v>
      </c>
      <c r="AB5760">
        <v>0</v>
      </c>
      <c r="AC5760">
        <v>0</v>
      </c>
      <c r="AD5760">
        <v>0</v>
      </c>
      <c r="AE5760">
        <v>1</v>
      </c>
    </row>
    <row r="5761" spans="1:31" x14ac:dyDescent="0.15">
      <c r="A5761">
        <v>1837</v>
      </c>
      <c r="B5761">
        <v>67</v>
      </c>
      <c r="C5761">
        <v>43</v>
      </c>
      <c r="D5761" s="19">
        <v>2004</v>
      </c>
      <c r="E5761" s="19">
        <v>10</v>
      </c>
      <c r="F5761" s="17">
        <v>27</v>
      </c>
      <c r="G5761" s="40">
        <f>DATE(D5761,E5761,F5761)</f>
        <v>38287</v>
      </c>
      <c r="H5761">
        <f>INT((G5761-DATE(YEAR(G5761-WEEKDAY(G5761-1)+4),1,3)+WEEKDAY(DATE(YEAR(G5761-WEEKDAY(G5761-1)+4),1,3))+5)/7)</f>
        <v>44</v>
      </c>
      <c r="I5761" s="38"/>
      <c r="J5761" s="38"/>
      <c r="X5761">
        <v>0</v>
      </c>
      <c r="Y5761">
        <v>1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</row>
    <row r="5762" spans="1:31" x14ac:dyDescent="0.15">
      <c r="A5762">
        <v>5787</v>
      </c>
      <c r="B5762">
        <v>233</v>
      </c>
      <c r="D5762" s="19">
        <v>2008</v>
      </c>
      <c r="E5762" s="19">
        <v>10</v>
      </c>
      <c r="F5762" s="19">
        <v>27</v>
      </c>
      <c r="G5762" s="40">
        <f>DATE(D5762,E5762,F5762)</f>
        <v>39748</v>
      </c>
      <c r="H5762">
        <f>INT((G5762-DATE(YEAR(G5762-WEEKDAY(G5762-1)+4),1,3)+WEEKDAY(DATE(YEAR(G5762-WEEKDAY(G5762-1)+4),1,3))+5)/7)</f>
        <v>44</v>
      </c>
      <c r="I5762" s="38"/>
      <c r="J5762" s="38"/>
      <c r="Q5762">
        <v>2</v>
      </c>
      <c r="X5762">
        <v>0</v>
      </c>
    </row>
    <row r="5763" spans="1:31" x14ac:dyDescent="0.15">
      <c r="A5763">
        <v>5241</v>
      </c>
      <c r="B5763">
        <v>216</v>
      </c>
      <c r="C5763">
        <v>45</v>
      </c>
      <c r="D5763" s="19">
        <v>2008</v>
      </c>
      <c r="E5763" s="19">
        <v>11</v>
      </c>
      <c r="F5763" s="19">
        <v>5</v>
      </c>
      <c r="G5763" s="40">
        <f>DATE(D5763,E5763,F5763)</f>
        <v>39757</v>
      </c>
      <c r="H5763">
        <f>INT((G5763-DATE(YEAR(G5763-WEEKDAY(G5763-1)+4),1,3)+WEEKDAY(DATE(YEAR(G5763-WEEKDAY(G5763-1)+4),1,3))+5)/7)</f>
        <v>45</v>
      </c>
      <c r="I5763" s="29">
        <v>0.36874999999999997</v>
      </c>
      <c r="J5763" s="29">
        <v>0.36874999999999997</v>
      </c>
      <c r="Q5763">
        <v>1</v>
      </c>
      <c r="W5763" s="41" t="s">
        <v>118</v>
      </c>
      <c r="X5763">
        <v>0</v>
      </c>
      <c r="Y5763">
        <v>1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</row>
    <row r="5764" spans="1:31" x14ac:dyDescent="0.15">
      <c r="A5764">
        <v>5243</v>
      </c>
      <c r="B5764">
        <v>216</v>
      </c>
      <c r="C5764">
        <v>45</v>
      </c>
      <c r="D5764" s="19">
        <v>2008</v>
      </c>
      <c r="E5764" s="19">
        <v>11</v>
      </c>
      <c r="F5764" s="19">
        <v>5</v>
      </c>
      <c r="G5764" s="40">
        <f>DATE(D5764,E5764,F5764)</f>
        <v>39757</v>
      </c>
      <c r="H5764">
        <f>INT((G5764-DATE(YEAR(G5764-WEEKDAY(G5764-1)+4),1,3)+WEEKDAY(DATE(YEAR(G5764-WEEKDAY(G5764-1)+4),1,3))+5)/7)</f>
        <v>45</v>
      </c>
      <c r="I5764" s="29">
        <v>0.3979166666666667</v>
      </c>
      <c r="J5764" s="29">
        <v>0.39791666666666664</v>
      </c>
      <c r="K5764">
        <v>8322</v>
      </c>
      <c r="Q5764">
        <v>2</v>
      </c>
      <c r="W5764" s="41" t="s">
        <v>118</v>
      </c>
      <c r="X5764">
        <v>0</v>
      </c>
      <c r="Y5764">
        <v>1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</row>
    <row r="5765" spans="1:31" x14ac:dyDescent="0.15">
      <c r="A5765">
        <v>5254</v>
      </c>
      <c r="B5765">
        <v>216</v>
      </c>
      <c r="C5765">
        <v>45</v>
      </c>
      <c r="D5765" s="19">
        <v>2008</v>
      </c>
      <c r="E5765" s="19">
        <v>11</v>
      </c>
      <c r="F5765" s="19">
        <v>6</v>
      </c>
      <c r="G5765" s="40">
        <f>DATE(D5765,E5765,F5765)</f>
        <v>39758</v>
      </c>
      <c r="H5765">
        <f>INT((G5765-DATE(YEAR(G5765-WEEKDAY(G5765-1)+4),1,3)+WEEKDAY(DATE(YEAR(G5765-WEEKDAY(G5765-1)+4),1,3))+5)/7)</f>
        <v>45</v>
      </c>
      <c r="I5765" s="29">
        <v>0.4236111111111111</v>
      </c>
      <c r="J5765" s="29">
        <v>0.4236111111111111</v>
      </c>
      <c r="K5765">
        <v>8229</v>
      </c>
      <c r="Q5765">
        <v>2</v>
      </c>
      <c r="W5765" s="41" t="s">
        <v>50</v>
      </c>
      <c r="X5765">
        <v>0</v>
      </c>
      <c r="Y5765">
        <v>1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</row>
    <row r="5766" spans="1:31" x14ac:dyDescent="0.15">
      <c r="A5766">
        <v>5258</v>
      </c>
      <c r="B5766">
        <v>216</v>
      </c>
      <c r="C5766">
        <v>45</v>
      </c>
      <c r="D5766" s="19">
        <v>2008</v>
      </c>
      <c r="E5766" s="19">
        <v>11</v>
      </c>
      <c r="F5766" s="19">
        <v>7</v>
      </c>
      <c r="G5766" s="40">
        <f>DATE(D5766,E5766,F5766)</f>
        <v>39759</v>
      </c>
      <c r="H5766">
        <f>INT((G5766-DATE(YEAR(G5766-WEEKDAY(G5766-1)+4),1,3)+WEEKDAY(DATE(YEAR(G5766-WEEKDAY(G5766-1)+4),1,3))+5)/7)</f>
        <v>45</v>
      </c>
      <c r="I5766" s="29">
        <v>0.38819444444444445</v>
      </c>
      <c r="J5766" s="29">
        <v>0.38819444444444445</v>
      </c>
      <c r="K5766">
        <v>8295</v>
      </c>
      <c r="Q5766">
        <v>1</v>
      </c>
      <c r="V5766" s="41" t="s">
        <v>1335</v>
      </c>
      <c r="W5766" s="41" t="s">
        <v>118</v>
      </c>
      <c r="X5766">
        <v>0</v>
      </c>
      <c r="Y5766">
        <v>1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</row>
    <row r="5767" spans="1:31" x14ac:dyDescent="0.15">
      <c r="A5767">
        <v>1871</v>
      </c>
      <c r="B5767">
        <v>68</v>
      </c>
      <c r="C5767">
        <v>45</v>
      </c>
      <c r="D5767" s="19">
        <v>2004</v>
      </c>
      <c r="E5767" s="19">
        <v>11</v>
      </c>
      <c r="F5767" s="19">
        <v>9</v>
      </c>
      <c r="G5767" s="40">
        <f>DATE(D5767,E5767,F5767)</f>
        <v>38300</v>
      </c>
      <c r="H5767">
        <f>INT((G5767-DATE(YEAR(G5767-WEEKDAY(G5767-1)+4),1,3)+WEEKDAY(DATE(YEAR(G5767-WEEKDAY(G5767-1)+4),1,3))+5)/7)</f>
        <v>46</v>
      </c>
      <c r="I5767" s="38"/>
      <c r="J5767" s="38"/>
      <c r="X5767">
        <v>0</v>
      </c>
      <c r="Y5767">
        <v>1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</row>
    <row r="5768" spans="1:31" x14ac:dyDescent="0.15">
      <c r="A5768">
        <v>5308</v>
      </c>
      <c r="B5768">
        <v>218</v>
      </c>
      <c r="C5768">
        <v>46</v>
      </c>
      <c r="D5768" s="19">
        <v>2008</v>
      </c>
      <c r="E5768" s="19">
        <v>11</v>
      </c>
      <c r="F5768" s="19">
        <v>14</v>
      </c>
      <c r="G5768" s="40">
        <f>DATE(D5768,E5768,F5768)</f>
        <v>39766</v>
      </c>
      <c r="H5768">
        <f>INT((G5768-DATE(YEAR(G5768-WEEKDAY(G5768-1)+4),1,3)+WEEKDAY(DATE(YEAR(G5768-WEEKDAY(G5768-1)+4),1,3))+5)/7)</f>
        <v>46</v>
      </c>
      <c r="I5768" s="29">
        <v>0.39652777777777781</v>
      </c>
      <c r="J5768" s="29">
        <v>0.39652777777777776</v>
      </c>
      <c r="K5768">
        <v>7217</v>
      </c>
      <c r="Q5768">
        <v>1</v>
      </c>
      <c r="R5768">
        <v>38</v>
      </c>
      <c r="S5768">
        <v>1</v>
      </c>
      <c r="T5768">
        <v>2</v>
      </c>
      <c r="W5768" s="41" t="s">
        <v>118</v>
      </c>
      <c r="X5768">
        <v>0</v>
      </c>
      <c r="Y5768">
        <v>1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</row>
    <row r="5769" spans="1:31" x14ac:dyDescent="0.15">
      <c r="A5769">
        <v>5326</v>
      </c>
      <c r="B5769">
        <v>218</v>
      </c>
      <c r="C5769">
        <v>46</v>
      </c>
      <c r="D5769" s="19">
        <v>2008</v>
      </c>
      <c r="E5769" s="19">
        <v>11</v>
      </c>
      <c r="F5769" s="19">
        <v>17</v>
      </c>
      <c r="G5769" s="40">
        <f>DATE(D5769,E5769,F5769)</f>
        <v>39769</v>
      </c>
      <c r="H5769">
        <f>INT((G5769-DATE(YEAR(G5769-WEEKDAY(G5769-1)+4),1,3)+WEEKDAY(DATE(YEAR(G5769-WEEKDAY(G5769-1)+4),1,3))+5)/7)</f>
        <v>47</v>
      </c>
      <c r="I5769" s="29"/>
      <c r="J5769" s="29"/>
      <c r="K5769">
        <v>7387</v>
      </c>
      <c r="Q5769">
        <v>1</v>
      </c>
      <c r="W5769" s="41" t="s">
        <v>118</v>
      </c>
      <c r="X5769">
        <v>0</v>
      </c>
      <c r="Y5769">
        <v>1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</row>
    <row r="5770" spans="1:31" x14ac:dyDescent="0.15">
      <c r="A5770">
        <v>5174</v>
      </c>
      <c r="B5770">
        <v>214</v>
      </c>
      <c r="C5770">
        <v>47</v>
      </c>
      <c r="D5770" s="19">
        <v>2008</v>
      </c>
      <c r="E5770" s="19">
        <v>11</v>
      </c>
      <c r="F5770" s="17">
        <v>24</v>
      </c>
      <c r="G5770" s="40">
        <f>DATE(D5770,E5770,F5770)</f>
        <v>39776</v>
      </c>
      <c r="H5770">
        <f>INT((G5770-DATE(YEAR(G5770-WEEKDAY(G5770-1)+4),1,3)+WEEKDAY(DATE(YEAR(G5770-WEEKDAY(G5770-1)+4),1,3))+5)/7)</f>
        <v>48</v>
      </c>
      <c r="I5770" s="29">
        <v>0.35972222222222222</v>
      </c>
      <c r="J5770" s="29">
        <v>0.35972222222222222</v>
      </c>
      <c r="Q5770">
        <v>2</v>
      </c>
      <c r="T5770">
        <v>3</v>
      </c>
      <c r="X5770">
        <v>0</v>
      </c>
      <c r="Y5770">
        <v>1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</row>
    <row r="5771" spans="1:31" x14ac:dyDescent="0.15">
      <c r="A5771">
        <v>4208</v>
      </c>
      <c r="B5771">
        <v>181</v>
      </c>
      <c r="C5771">
        <v>49</v>
      </c>
      <c r="D5771" s="19">
        <v>2008</v>
      </c>
      <c r="E5771" s="19">
        <v>12</v>
      </c>
      <c r="F5771" s="19">
        <v>8</v>
      </c>
      <c r="G5771" s="40">
        <f>DATE(D5771,E5771,F5771)</f>
        <v>39790</v>
      </c>
      <c r="H5771">
        <f>INT((G5771-DATE(YEAR(G5771-WEEKDAY(G5771-1)+4),1,3)+WEEKDAY(DATE(YEAR(G5771-WEEKDAY(G5771-1)+4),1,3))+5)/7)</f>
        <v>50</v>
      </c>
      <c r="I5771" s="29">
        <v>0.44027777777777777</v>
      </c>
      <c r="J5771" s="29">
        <v>0.44027777777777777</v>
      </c>
      <c r="Q5771">
        <v>1</v>
      </c>
      <c r="W5771" s="41" t="s">
        <v>118</v>
      </c>
      <c r="X5771">
        <v>0</v>
      </c>
      <c r="Y5771">
        <v>1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</row>
    <row r="5772" spans="1:31" x14ac:dyDescent="0.15">
      <c r="A5772">
        <v>4187</v>
      </c>
      <c r="B5772">
        <v>180</v>
      </c>
      <c r="C5772">
        <v>50</v>
      </c>
      <c r="D5772" s="19">
        <v>2008</v>
      </c>
      <c r="E5772" s="19">
        <v>12</v>
      </c>
      <c r="F5772" s="19">
        <v>12</v>
      </c>
      <c r="G5772" s="40">
        <f>DATE(D5772,E5772,F5772)</f>
        <v>39794</v>
      </c>
      <c r="H5772">
        <f>INT((G5772-DATE(YEAR(G5772-WEEKDAY(G5772-1)+4),1,3)+WEEKDAY(DATE(YEAR(G5772-WEEKDAY(G5772-1)+4),1,3))+5)/7)</f>
        <v>50</v>
      </c>
      <c r="I5772" s="29">
        <v>0.3527777777777778</v>
      </c>
      <c r="J5772" s="29">
        <v>0.35277777777777775</v>
      </c>
      <c r="K5772">
        <v>7776</v>
      </c>
      <c r="Q5772">
        <v>2</v>
      </c>
      <c r="R5772">
        <v>38.1</v>
      </c>
      <c r="S5772">
        <v>1</v>
      </c>
      <c r="T5772">
        <v>2</v>
      </c>
      <c r="V5772" s="41" t="s">
        <v>1335</v>
      </c>
      <c r="W5772" s="41" t="s">
        <v>118</v>
      </c>
      <c r="X5772">
        <v>0</v>
      </c>
      <c r="Y5772">
        <v>1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</row>
    <row r="5773" spans="1:31" x14ac:dyDescent="0.15">
      <c r="A5773">
        <v>4266</v>
      </c>
      <c r="B5773">
        <v>183</v>
      </c>
      <c r="C5773">
        <v>50</v>
      </c>
      <c r="D5773" s="19">
        <v>2008</v>
      </c>
      <c r="E5773" s="19">
        <v>12</v>
      </c>
      <c r="F5773" s="19">
        <v>12</v>
      </c>
      <c r="G5773" s="40">
        <f>DATE(D5773,E5773,F5773)</f>
        <v>39794</v>
      </c>
      <c r="H5773">
        <f>INT((G5773-DATE(YEAR(G5773-WEEKDAY(G5773-1)+4),1,3)+WEEKDAY(DATE(YEAR(G5773-WEEKDAY(G5773-1)+4),1,3))+5)/7)</f>
        <v>50</v>
      </c>
      <c r="I5773" s="29">
        <v>0.40069444444444446</v>
      </c>
      <c r="J5773" s="29">
        <v>0.40069444444444446</v>
      </c>
      <c r="Q5773">
        <v>1</v>
      </c>
      <c r="X5773">
        <v>0</v>
      </c>
      <c r="Y5773">
        <v>1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</row>
    <row r="5774" spans="1:31" x14ac:dyDescent="0.15">
      <c r="A5774">
        <v>4277</v>
      </c>
      <c r="B5774">
        <v>183</v>
      </c>
      <c r="C5774">
        <v>50</v>
      </c>
      <c r="D5774" s="19">
        <v>2008</v>
      </c>
      <c r="E5774" s="19">
        <v>12</v>
      </c>
      <c r="F5774" s="19">
        <v>15</v>
      </c>
      <c r="G5774" s="40">
        <f>DATE(D5774,E5774,F5774)</f>
        <v>39797</v>
      </c>
      <c r="H5774">
        <f>INT((G5774-DATE(YEAR(G5774-WEEKDAY(G5774-1)+4),1,3)+WEEKDAY(DATE(YEAR(G5774-WEEKDAY(G5774-1)+4),1,3))+5)/7)</f>
        <v>51</v>
      </c>
      <c r="I5774" s="29">
        <v>0.37083333333333335</v>
      </c>
      <c r="J5774" s="29">
        <v>0.37083333333333329</v>
      </c>
      <c r="K5774">
        <v>7550</v>
      </c>
      <c r="Q5774">
        <v>2</v>
      </c>
      <c r="W5774" s="41" t="s">
        <v>51</v>
      </c>
      <c r="X5774">
        <v>0</v>
      </c>
      <c r="Y5774">
        <v>1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</row>
    <row r="5775" spans="1:31" x14ac:dyDescent="0.15">
      <c r="A5775">
        <v>4282</v>
      </c>
      <c r="B5775">
        <v>183</v>
      </c>
      <c r="C5775">
        <v>50</v>
      </c>
      <c r="D5775" s="17">
        <v>2008</v>
      </c>
      <c r="E5775" s="17">
        <v>12</v>
      </c>
      <c r="F5775" s="17">
        <v>15</v>
      </c>
      <c r="G5775" s="40">
        <f>DATE(D5775,E5775,F5775)</f>
        <v>39797</v>
      </c>
      <c r="H5775">
        <f>INT((G5775-DATE(YEAR(G5775-WEEKDAY(G5775-1)+4),1,3)+WEEKDAY(DATE(YEAR(G5775-WEEKDAY(G5775-1)+4),1,3))+5)/7)</f>
        <v>51</v>
      </c>
      <c r="I5775" s="29">
        <v>0.39027777777777778</v>
      </c>
      <c r="J5775" s="29">
        <v>0.39027777777777778</v>
      </c>
      <c r="K5775">
        <v>7585</v>
      </c>
      <c r="Q5775">
        <v>1</v>
      </c>
      <c r="W5775" s="41" t="s">
        <v>118</v>
      </c>
      <c r="X5775">
        <v>1</v>
      </c>
      <c r="Y5775">
        <v>0</v>
      </c>
      <c r="Z5775">
        <v>1</v>
      </c>
      <c r="AA5775">
        <v>0</v>
      </c>
      <c r="AB5775">
        <v>0</v>
      </c>
      <c r="AC5775">
        <v>0</v>
      </c>
      <c r="AD5775">
        <v>0</v>
      </c>
      <c r="AE5775">
        <v>1</v>
      </c>
    </row>
    <row r="5776" spans="1:31" x14ac:dyDescent="0.15">
      <c r="A5776">
        <v>4147</v>
      </c>
      <c r="B5776">
        <v>179</v>
      </c>
      <c r="C5776">
        <v>51</v>
      </c>
      <c r="D5776" s="19">
        <v>2008</v>
      </c>
      <c r="E5776" s="19">
        <v>12</v>
      </c>
      <c r="F5776" s="19">
        <v>18</v>
      </c>
      <c r="G5776" s="40">
        <f>DATE(D5776,E5776,F5776)</f>
        <v>39800</v>
      </c>
      <c r="H5776">
        <f>INT((G5776-DATE(YEAR(G5776-WEEKDAY(G5776-1)+4),1,3)+WEEKDAY(DATE(YEAR(G5776-WEEKDAY(G5776-1)+4),1,3))+5)/7)</f>
        <v>51</v>
      </c>
      <c r="I5776" s="29">
        <v>0.41319444444444442</v>
      </c>
      <c r="J5776" s="29">
        <v>0.41319444444444442</v>
      </c>
      <c r="K5776">
        <v>8070</v>
      </c>
      <c r="Q5776">
        <v>1</v>
      </c>
      <c r="X5776">
        <v>0</v>
      </c>
      <c r="Y5776">
        <v>1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</row>
    <row r="5777" spans="1:39" x14ac:dyDescent="0.15">
      <c r="A5777">
        <v>4150</v>
      </c>
      <c r="B5777">
        <v>179</v>
      </c>
      <c r="C5777">
        <v>51</v>
      </c>
      <c r="D5777" s="19">
        <v>2008</v>
      </c>
      <c r="E5777" s="19">
        <v>12</v>
      </c>
      <c r="F5777" s="19">
        <v>18</v>
      </c>
      <c r="G5777" s="40">
        <f>DATE(D5777,E5777,F5777)</f>
        <v>39800</v>
      </c>
      <c r="H5777">
        <f>INT((G5777-DATE(YEAR(G5777-WEEKDAY(G5777-1)+4),1,3)+WEEKDAY(DATE(YEAR(G5777-WEEKDAY(G5777-1)+4),1,3))+5)/7)</f>
        <v>51</v>
      </c>
      <c r="I5777" s="29">
        <v>0.4916666666666667</v>
      </c>
      <c r="J5777" s="29">
        <v>0.49166666666666664</v>
      </c>
      <c r="K5777">
        <v>8396</v>
      </c>
      <c r="Q5777">
        <v>2</v>
      </c>
      <c r="W5777" s="41" t="s">
        <v>118</v>
      </c>
      <c r="X5777">
        <v>0</v>
      </c>
      <c r="Y5777">
        <v>1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</row>
    <row r="5778" spans="1:39" x14ac:dyDescent="0.15">
      <c r="A5778">
        <v>4313</v>
      </c>
      <c r="B5778">
        <v>184</v>
      </c>
      <c r="C5778">
        <v>51</v>
      </c>
      <c r="D5778" s="19">
        <v>2008</v>
      </c>
      <c r="E5778" s="19">
        <v>12</v>
      </c>
      <c r="F5778" s="19">
        <v>22</v>
      </c>
      <c r="G5778" s="40">
        <f>DATE(D5778,E5778,F5778)</f>
        <v>39804</v>
      </c>
      <c r="H5778">
        <f>INT((G5778-DATE(YEAR(G5778-WEEKDAY(G5778-1)+4),1,3)+WEEKDAY(DATE(YEAR(G5778-WEEKDAY(G5778-1)+4),1,3))+5)/7)</f>
        <v>52</v>
      </c>
      <c r="I5778" s="29">
        <v>0.3979166666666667</v>
      </c>
      <c r="J5778" s="29">
        <v>0.39791666666666664</v>
      </c>
      <c r="K5778">
        <v>8405</v>
      </c>
      <c r="Q5778">
        <v>1</v>
      </c>
      <c r="W5778" s="41" t="s">
        <v>118</v>
      </c>
      <c r="X5778">
        <v>0</v>
      </c>
      <c r="Y5778">
        <v>1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</row>
    <row r="5779" spans="1:39" x14ac:dyDescent="0.15">
      <c r="A5779">
        <v>4316</v>
      </c>
      <c r="B5779">
        <v>184</v>
      </c>
      <c r="C5779">
        <v>51</v>
      </c>
      <c r="D5779" s="19">
        <v>2008</v>
      </c>
      <c r="E5779" s="19">
        <v>12</v>
      </c>
      <c r="F5779" s="19">
        <v>22</v>
      </c>
      <c r="G5779" s="40">
        <f>DATE(D5779,E5779,F5779)</f>
        <v>39804</v>
      </c>
      <c r="H5779">
        <f>INT((G5779-DATE(YEAR(G5779-WEEKDAY(G5779-1)+4),1,3)+WEEKDAY(DATE(YEAR(G5779-WEEKDAY(G5779-1)+4),1,3))+5)/7)</f>
        <v>52</v>
      </c>
      <c r="I5779" s="29">
        <v>0.42083333333333334</v>
      </c>
      <c r="J5779" s="29">
        <v>0.42083333333333334</v>
      </c>
      <c r="Q5779">
        <v>2</v>
      </c>
      <c r="W5779" s="41" t="s">
        <v>118</v>
      </c>
      <c r="X5779">
        <v>0</v>
      </c>
      <c r="Y5779">
        <v>1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M5779">
        <v>1</v>
      </c>
    </row>
    <row r="5780" spans="1:39" x14ac:dyDescent="0.15">
      <c r="D5780" s="19"/>
      <c r="E5780" s="19"/>
      <c r="F5780" s="19"/>
      <c r="G5780" s="40"/>
      <c r="I5780" s="38"/>
      <c r="J5780" s="38"/>
      <c r="T5780">
        <v>7</v>
      </c>
      <c r="W5780" s="41" t="s">
        <v>50</v>
      </c>
      <c r="X5780">
        <v>0</v>
      </c>
      <c r="Y5780">
        <v>1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</row>
    <row r="5781" spans="1:39" x14ac:dyDescent="0.15">
      <c r="D5781" s="19"/>
      <c r="E5781" s="19"/>
      <c r="F5781" s="19"/>
      <c r="G5781" s="40"/>
      <c r="I5781" s="29"/>
      <c r="J5781" s="29"/>
      <c r="T5781">
        <v>7</v>
      </c>
      <c r="W5781" s="41" t="s">
        <v>233</v>
      </c>
      <c r="X5781">
        <v>0</v>
      </c>
      <c r="Y5781">
        <v>1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</row>
    <row r="5782" spans="1:39" x14ac:dyDescent="0.15">
      <c r="D5782" s="19"/>
      <c r="E5782" s="19"/>
      <c r="F5782" s="19"/>
      <c r="G5782" s="40"/>
      <c r="I5782" s="29"/>
      <c r="J5782" s="29"/>
      <c r="T5782">
        <v>7</v>
      </c>
      <c r="W5782" s="41" t="s">
        <v>50</v>
      </c>
      <c r="X5782">
        <v>0</v>
      </c>
      <c r="Y5782">
        <v>1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</row>
    <row r="5783" spans="1:39" x14ac:dyDescent="0.15">
      <c r="D5783" s="19"/>
      <c r="E5783" s="19"/>
      <c r="F5783" s="19"/>
      <c r="G5783" s="40"/>
      <c r="I5783" s="38"/>
      <c r="J5783" s="38"/>
      <c r="T5783">
        <v>8</v>
      </c>
      <c r="W5783" s="41" t="s">
        <v>220</v>
      </c>
      <c r="X5783">
        <v>0</v>
      </c>
      <c r="Y5783">
        <v>1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</row>
    <row r="5784" spans="1:39" x14ac:dyDescent="0.15">
      <c r="D5784" s="19"/>
      <c r="E5784" s="19"/>
      <c r="F5784" s="19"/>
      <c r="G5784" s="40"/>
      <c r="I5784" s="38"/>
      <c r="J5784" s="38"/>
      <c r="T5784">
        <v>8</v>
      </c>
      <c r="W5784" s="41" t="s">
        <v>278</v>
      </c>
      <c r="X5784">
        <v>0</v>
      </c>
      <c r="Y5784">
        <v>1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</row>
    <row r="5785" spans="1:39" x14ac:dyDescent="0.15">
      <c r="D5785" s="19"/>
      <c r="E5785" s="19"/>
      <c r="F5785" s="19"/>
      <c r="G5785" s="40"/>
      <c r="I5785" s="29"/>
      <c r="J5785" s="29"/>
      <c r="T5785">
        <v>8</v>
      </c>
      <c r="W5785" s="41" t="s">
        <v>50</v>
      </c>
      <c r="X5785">
        <v>0</v>
      </c>
      <c r="Y5785">
        <v>1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</row>
  </sheetData>
  <sortState ref="A2:AF5802">
    <sortCondition ref="O2:O5802"/>
    <sortCondition ref="H2:H5802"/>
    <sortCondition ref="D2:D5802"/>
  </sortState>
  <phoneticPr fontId="3" type="noConversion"/>
  <pageMargins left="0.74791666666666667" right="0.74791666666666667" top="0.98402777777777772" bottom="0.98402777777777772" header="0.51180555555555551" footer="0.51180555555555551"/>
  <pageSetup paperSize="9" orientation="portrait" horizontalDpi="4294967292" verticalDpi="42949672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50"/>
  <sheetViews>
    <sheetView workbookViewId="0">
      <pane ySplit="1" topLeftCell="A29" activePane="bottomLeft" state="frozen"/>
      <selection pane="bottomLeft" activeCell="E41" sqref="E41"/>
    </sheetView>
  </sheetViews>
  <sheetFormatPr baseColWidth="10" defaultRowHeight="13" x14ac:dyDescent="0.15"/>
  <cols>
    <col min="26" max="26" width="14.83203125" customWidth="1"/>
  </cols>
  <sheetData>
    <row r="1" spans="1:48" x14ac:dyDescent="0.15">
      <c r="A1" t="s">
        <v>2790</v>
      </c>
      <c r="B1" t="s">
        <v>2762</v>
      </c>
      <c r="C1" t="s">
        <v>130</v>
      </c>
      <c r="D1" t="s">
        <v>131</v>
      </c>
      <c r="E1" t="s">
        <v>132</v>
      </c>
      <c r="F1" t="s">
        <v>133</v>
      </c>
      <c r="G1" t="s">
        <v>134</v>
      </c>
      <c r="H1" t="s">
        <v>2919</v>
      </c>
      <c r="K1" t="s">
        <v>2741</v>
      </c>
      <c r="L1" t="s">
        <v>2912</v>
      </c>
      <c r="M1" t="s">
        <v>2762</v>
      </c>
      <c r="N1" t="s">
        <v>130</v>
      </c>
      <c r="O1" t="s">
        <v>131</v>
      </c>
      <c r="P1" t="s">
        <v>132</v>
      </c>
      <c r="Q1" t="s">
        <v>133</v>
      </c>
      <c r="R1" t="s">
        <v>134</v>
      </c>
      <c r="S1" t="s">
        <v>2919</v>
      </c>
      <c r="T1" t="s">
        <v>2762</v>
      </c>
      <c r="U1" t="s">
        <v>130</v>
      </c>
      <c r="V1" t="s">
        <v>131</v>
      </c>
      <c r="W1" t="s">
        <v>132</v>
      </c>
      <c r="X1" t="s">
        <v>133</v>
      </c>
      <c r="Y1" t="s">
        <v>134</v>
      </c>
      <c r="Z1" t="s">
        <v>2919</v>
      </c>
      <c r="AA1" t="s">
        <v>2762</v>
      </c>
      <c r="AB1" t="s">
        <v>130</v>
      </c>
      <c r="AC1" t="s">
        <v>131</v>
      </c>
      <c r="AD1" t="s">
        <v>132</v>
      </c>
      <c r="AE1" t="s">
        <v>133</v>
      </c>
      <c r="AF1" t="s">
        <v>134</v>
      </c>
      <c r="AG1" t="s">
        <v>2919</v>
      </c>
      <c r="AJ1" t="s">
        <v>2741</v>
      </c>
      <c r="AK1" t="s">
        <v>2762</v>
      </c>
      <c r="AL1" t="s">
        <v>130</v>
      </c>
      <c r="AM1" t="s">
        <v>131</v>
      </c>
      <c r="AN1" t="s">
        <v>132</v>
      </c>
      <c r="AO1" t="s">
        <v>133</v>
      </c>
      <c r="AP1" t="s">
        <v>134</v>
      </c>
      <c r="AQ1" t="s">
        <v>2919</v>
      </c>
      <c r="AR1" t="s">
        <v>2821</v>
      </c>
      <c r="AS1" t="s">
        <v>2966</v>
      </c>
      <c r="AT1" t="s">
        <v>2811</v>
      </c>
      <c r="AU1" t="s">
        <v>2913</v>
      </c>
      <c r="AV1" t="s">
        <v>2914</v>
      </c>
    </row>
    <row r="2" spans="1:48" x14ac:dyDescent="0.15">
      <c r="A2">
        <v>1</v>
      </c>
      <c r="B2">
        <v>0.58536585365853655</v>
      </c>
      <c r="C2">
        <v>0.1951219512195122</v>
      </c>
      <c r="D2">
        <v>7.3170731707317069E-2</v>
      </c>
      <c r="E2">
        <v>0.14634146341463414</v>
      </c>
      <c r="F2">
        <v>0</v>
      </c>
      <c r="G2">
        <v>0</v>
      </c>
      <c r="H2">
        <v>0.41463414634146339</v>
      </c>
      <c r="K2" s="34" t="s">
        <v>2950</v>
      </c>
      <c r="M2">
        <v>0.5</v>
      </c>
      <c r="N2">
        <v>0.2</v>
      </c>
      <c r="O2">
        <v>0.1</v>
      </c>
      <c r="P2">
        <v>0.2</v>
      </c>
      <c r="Q2">
        <v>0</v>
      </c>
      <c r="R2">
        <v>0</v>
      </c>
      <c r="S2">
        <v>0.5</v>
      </c>
      <c r="T2">
        <v>0.5</v>
      </c>
      <c r="U2">
        <v>0.14285714285714285</v>
      </c>
      <c r="V2">
        <v>0.14285714285714285</v>
      </c>
      <c r="W2">
        <v>0.21428571428571427</v>
      </c>
      <c r="X2">
        <v>0</v>
      </c>
      <c r="Y2">
        <v>0</v>
      </c>
      <c r="Z2">
        <v>0.5</v>
      </c>
      <c r="AA2">
        <v>0.63636363636363635</v>
      </c>
      <c r="AB2">
        <v>0.36363636363636365</v>
      </c>
      <c r="AC2">
        <v>0</v>
      </c>
      <c r="AD2">
        <v>0</v>
      </c>
      <c r="AE2">
        <v>0</v>
      </c>
      <c r="AF2">
        <v>0</v>
      </c>
      <c r="AG2">
        <v>0.36363636363636365</v>
      </c>
      <c r="AJ2" s="34" t="s">
        <v>135</v>
      </c>
      <c r="AK2">
        <v>5</v>
      </c>
      <c r="AL2">
        <v>2</v>
      </c>
      <c r="AM2">
        <v>1</v>
      </c>
      <c r="AN2">
        <v>2</v>
      </c>
      <c r="AO2">
        <v>0</v>
      </c>
      <c r="AP2">
        <v>0</v>
      </c>
      <c r="AQ2">
        <v>5</v>
      </c>
      <c r="AR2">
        <f>+AK2+AQ2</f>
        <v>10</v>
      </c>
      <c r="AS2">
        <f>+AQ2/AR2</f>
        <v>0.5</v>
      </c>
      <c r="AT2">
        <v>0</v>
      </c>
      <c r="AU2">
        <v>0</v>
      </c>
      <c r="AV2">
        <v>0</v>
      </c>
    </row>
    <row r="3" spans="1:48" x14ac:dyDescent="0.15">
      <c r="A3">
        <v>2</v>
      </c>
      <c r="B3">
        <v>0.45893719806763283</v>
      </c>
      <c r="C3">
        <v>0.28019323671497587</v>
      </c>
      <c r="D3">
        <v>3.864734299516908E-2</v>
      </c>
      <c r="E3">
        <v>0.13526570048309178</v>
      </c>
      <c r="F3">
        <v>5.7971014492753624E-2</v>
      </c>
      <c r="G3">
        <v>2.8985507246376812E-2</v>
      </c>
      <c r="H3">
        <v>0.54106280193236711</v>
      </c>
      <c r="K3" s="35" t="s">
        <v>2742</v>
      </c>
      <c r="M3">
        <v>0.32727272727272727</v>
      </c>
      <c r="N3">
        <v>0.18181818181818182</v>
      </c>
      <c r="O3">
        <v>5.4545454545454543E-2</v>
      </c>
      <c r="P3">
        <v>0.21818181818181817</v>
      </c>
      <c r="Q3">
        <v>0.14545454545454545</v>
      </c>
      <c r="R3">
        <v>7.2727272727272724E-2</v>
      </c>
      <c r="S3">
        <v>0.67272727272727273</v>
      </c>
      <c r="T3">
        <v>0.46268656716417911</v>
      </c>
      <c r="U3">
        <v>0.26865671641791045</v>
      </c>
      <c r="V3">
        <v>4.4776119402985072E-2</v>
      </c>
      <c r="W3">
        <v>0.14925373134328357</v>
      </c>
      <c r="X3">
        <v>4.4776119402985072E-2</v>
      </c>
      <c r="Y3">
        <v>2.9850746268656716E-2</v>
      </c>
      <c r="Z3">
        <v>0.53731343283582089</v>
      </c>
      <c r="AA3">
        <v>0.53846153846153844</v>
      </c>
      <c r="AB3">
        <v>0.35384615384615387</v>
      </c>
      <c r="AC3">
        <v>3.0769230769230771E-2</v>
      </c>
      <c r="AD3">
        <v>6.1538461538461542E-2</v>
      </c>
      <c r="AE3">
        <v>1.5384615384615385E-2</v>
      </c>
      <c r="AF3">
        <v>0</v>
      </c>
      <c r="AG3">
        <v>0.46153846153846156</v>
      </c>
      <c r="AJ3" s="35" t="s">
        <v>136</v>
      </c>
      <c r="AK3">
        <v>18</v>
      </c>
      <c r="AL3">
        <v>10</v>
      </c>
      <c r="AM3">
        <v>3</v>
      </c>
      <c r="AN3">
        <v>12</v>
      </c>
      <c r="AO3">
        <v>8</v>
      </c>
      <c r="AP3">
        <v>4</v>
      </c>
      <c r="AQ3">
        <v>37</v>
      </c>
      <c r="AR3">
        <f t="shared" ref="AR3:AR66" si="0">+AK3+AQ3</f>
        <v>55</v>
      </c>
      <c r="AS3">
        <f t="shared" ref="AS3:AS66" si="1">+AQ3/AR3</f>
        <v>0.67272727272727273</v>
      </c>
      <c r="AT3">
        <v>0</v>
      </c>
      <c r="AU3">
        <v>0</v>
      </c>
      <c r="AV3">
        <v>0</v>
      </c>
    </row>
    <row r="4" spans="1:48" x14ac:dyDescent="0.15">
      <c r="A4">
        <v>3</v>
      </c>
      <c r="B4">
        <v>0.43103448275862066</v>
      </c>
      <c r="C4">
        <v>0.25431034482758619</v>
      </c>
      <c r="D4">
        <v>5.1724137931034482E-2</v>
      </c>
      <c r="E4">
        <v>0.125</v>
      </c>
      <c r="F4">
        <v>6.4655172413793108E-2</v>
      </c>
      <c r="G4">
        <v>6.4655172413793108E-2</v>
      </c>
      <c r="H4">
        <v>0.56465517241379315</v>
      </c>
      <c r="K4" s="35" t="s">
        <v>2947</v>
      </c>
      <c r="M4">
        <v>0.25352112676056338</v>
      </c>
      <c r="N4">
        <v>0.25352112676056338</v>
      </c>
      <c r="O4">
        <v>0</v>
      </c>
      <c r="P4">
        <v>0.16901408450704225</v>
      </c>
      <c r="Q4">
        <v>0.16901408450704225</v>
      </c>
      <c r="R4">
        <v>0.15492957746478872</v>
      </c>
      <c r="S4">
        <v>0.74647887323943662</v>
      </c>
      <c r="T4">
        <v>0.36</v>
      </c>
      <c r="U4">
        <v>0.2</v>
      </c>
      <c r="V4">
        <v>0.13333333333333333</v>
      </c>
      <c r="W4">
        <v>0.18666666666666668</v>
      </c>
      <c r="X4">
        <v>0.04</v>
      </c>
      <c r="Y4">
        <v>5.3333333333333337E-2</v>
      </c>
      <c r="Z4">
        <v>0.62666666666666671</v>
      </c>
      <c r="AA4">
        <v>0.54</v>
      </c>
      <c r="AB4">
        <v>0.38</v>
      </c>
      <c r="AC4">
        <v>0.02</v>
      </c>
      <c r="AD4">
        <v>0.06</v>
      </c>
      <c r="AE4">
        <v>0</v>
      </c>
      <c r="AF4">
        <v>0</v>
      </c>
      <c r="AG4">
        <v>0.46</v>
      </c>
      <c r="AJ4" s="35" t="s">
        <v>137</v>
      </c>
      <c r="AK4">
        <v>18</v>
      </c>
      <c r="AL4">
        <v>18</v>
      </c>
      <c r="AM4">
        <v>0</v>
      </c>
      <c r="AN4">
        <v>12</v>
      </c>
      <c r="AO4">
        <v>12</v>
      </c>
      <c r="AP4">
        <v>11</v>
      </c>
      <c r="AQ4">
        <v>53</v>
      </c>
      <c r="AR4">
        <f t="shared" si="0"/>
        <v>71</v>
      </c>
      <c r="AS4">
        <f t="shared" si="1"/>
        <v>0.74647887323943662</v>
      </c>
      <c r="AT4">
        <v>0</v>
      </c>
      <c r="AU4">
        <v>0</v>
      </c>
      <c r="AV4">
        <v>0</v>
      </c>
    </row>
    <row r="5" spans="1:48" x14ac:dyDescent="0.15">
      <c r="A5">
        <v>4</v>
      </c>
      <c r="B5">
        <v>0.41176470588235292</v>
      </c>
      <c r="C5">
        <v>0.18181818181818182</v>
      </c>
      <c r="D5">
        <v>6.9518716577540107E-2</v>
      </c>
      <c r="E5">
        <v>0.17112299465240641</v>
      </c>
      <c r="F5">
        <v>0.10160427807486631</v>
      </c>
      <c r="G5">
        <v>5.8823529411764705E-2</v>
      </c>
      <c r="H5">
        <v>0.58288770053475936</v>
      </c>
      <c r="K5" s="35" t="s">
        <v>2948</v>
      </c>
      <c r="M5">
        <v>0.31428571428571428</v>
      </c>
      <c r="N5">
        <v>0.1</v>
      </c>
      <c r="O5">
        <v>2.8571428571428571E-2</v>
      </c>
      <c r="P5">
        <v>0.3</v>
      </c>
      <c r="Q5">
        <v>0.18571428571428572</v>
      </c>
      <c r="R5">
        <v>7.1428571428571425E-2</v>
      </c>
      <c r="S5">
        <v>0.68571428571428572</v>
      </c>
      <c r="T5">
        <v>0.32142857142857145</v>
      </c>
      <c r="U5">
        <v>0.16071428571428573</v>
      </c>
      <c r="V5">
        <v>0.125</v>
      </c>
      <c r="W5">
        <v>0.19642857142857142</v>
      </c>
      <c r="X5">
        <v>8.9285714285714288E-2</v>
      </c>
      <c r="Y5">
        <v>0.10714285714285714</v>
      </c>
      <c r="Z5">
        <v>0.6785714285714286</v>
      </c>
      <c r="AA5">
        <v>0.57894736842105265</v>
      </c>
      <c r="AB5">
        <v>0.36842105263157893</v>
      </c>
      <c r="AC5">
        <v>5.2631578947368418E-2</v>
      </c>
      <c r="AD5">
        <v>0</v>
      </c>
      <c r="AE5">
        <v>0</v>
      </c>
      <c r="AF5">
        <v>0</v>
      </c>
      <c r="AG5">
        <v>0.42105263157894735</v>
      </c>
      <c r="AJ5" s="35" t="s">
        <v>138</v>
      </c>
      <c r="AK5">
        <v>22</v>
      </c>
      <c r="AL5">
        <v>7</v>
      </c>
      <c r="AM5">
        <v>2</v>
      </c>
      <c r="AN5">
        <v>21</v>
      </c>
      <c r="AO5">
        <v>13</v>
      </c>
      <c r="AP5">
        <v>5</v>
      </c>
      <c r="AQ5">
        <v>48</v>
      </c>
      <c r="AR5">
        <f t="shared" si="0"/>
        <v>70</v>
      </c>
      <c r="AS5">
        <f t="shared" si="1"/>
        <v>0.68571428571428572</v>
      </c>
      <c r="AT5">
        <v>0</v>
      </c>
      <c r="AU5">
        <v>0</v>
      </c>
      <c r="AV5">
        <v>3</v>
      </c>
    </row>
    <row r="6" spans="1:48" x14ac:dyDescent="0.15">
      <c r="A6">
        <v>5</v>
      </c>
      <c r="B6">
        <v>0.42364532019704432</v>
      </c>
      <c r="C6">
        <v>0.22167487684729065</v>
      </c>
      <c r="D6">
        <v>6.8965517241379309E-2</v>
      </c>
      <c r="E6">
        <v>0.15270935960591134</v>
      </c>
      <c r="F6">
        <v>8.3743842364532015E-2</v>
      </c>
      <c r="G6">
        <v>3.4482758620689655E-2</v>
      </c>
      <c r="H6">
        <v>0.55665024630541871</v>
      </c>
      <c r="K6" s="35" t="s">
        <v>2949</v>
      </c>
      <c r="M6">
        <v>0.2982456140350877</v>
      </c>
      <c r="N6">
        <v>0.12280701754385964</v>
      </c>
      <c r="O6">
        <v>8.771929824561403E-2</v>
      </c>
      <c r="P6">
        <v>0.24561403508771928</v>
      </c>
      <c r="Q6">
        <v>0.15789473684210525</v>
      </c>
      <c r="R6">
        <v>8.771929824561403E-2</v>
      </c>
      <c r="S6">
        <v>0.70175438596491224</v>
      </c>
      <c r="T6">
        <v>0.390625</v>
      </c>
      <c r="U6">
        <v>0.21875</v>
      </c>
      <c r="V6">
        <v>9.375E-2</v>
      </c>
      <c r="W6">
        <v>0.15625</v>
      </c>
      <c r="X6">
        <v>9.375E-2</v>
      </c>
      <c r="Y6">
        <v>3.125E-2</v>
      </c>
      <c r="Z6">
        <v>0.578125</v>
      </c>
      <c r="AA6">
        <v>0.5357142857142857</v>
      </c>
      <c r="AB6">
        <v>0.26785714285714285</v>
      </c>
      <c r="AC6">
        <v>5.3571428571428568E-2</v>
      </c>
      <c r="AD6">
        <v>8.9285714285714288E-2</v>
      </c>
      <c r="AE6">
        <v>1.7857142857142856E-2</v>
      </c>
      <c r="AF6">
        <v>0</v>
      </c>
      <c r="AG6">
        <v>0.42857142857142855</v>
      </c>
      <c r="AJ6" s="35" t="s">
        <v>139</v>
      </c>
      <c r="AK6">
        <v>17</v>
      </c>
      <c r="AL6">
        <v>7</v>
      </c>
      <c r="AM6">
        <v>5</v>
      </c>
      <c r="AN6">
        <v>14</v>
      </c>
      <c r="AO6">
        <v>9</v>
      </c>
      <c r="AP6">
        <v>5</v>
      </c>
      <c r="AQ6">
        <v>40</v>
      </c>
      <c r="AR6">
        <f t="shared" si="0"/>
        <v>57</v>
      </c>
      <c r="AS6">
        <f t="shared" si="1"/>
        <v>0.70175438596491224</v>
      </c>
      <c r="AT6">
        <v>0</v>
      </c>
      <c r="AU6">
        <v>3</v>
      </c>
      <c r="AV6">
        <v>0</v>
      </c>
    </row>
    <row r="7" spans="1:48" x14ac:dyDescent="0.15">
      <c r="A7">
        <v>6</v>
      </c>
      <c r="B7">
        <v>0.3904109589041096</v>
      </c>
      <c r="C7">
        <v>0.30821917808219179</v>
      </c>
      <c r="D7">
        <v>1.3698630136986301E-2</v>
      </c>
      <c r="E7">
        <v>0.18493150684931506</v>
      </c>
      <c r="F7">
        <v>6.1643835616438353E-2</v>
      </c>
      <c r="G7">
        <v>3.4246575342465752E-2</v>
      </c>
      <c r="H7">
        <v>0.60273972602739723</v>
      </c>
      <c r="K7" s="35" t="s">
        <v>2951</v>
      </c>
      <c r="M7">
        <v>0.21428571428571427</v>
      </c>
      <c r="N7">
        <v>0.23809523809523808</v>
      </c>
      <c r="O7">
        <v>4.7619047619047616E-2</v>
      </c>
      <c r="P7">
        <v>0.23809523809523808</v>
      </c>
      <c r="Q7">
        <v>0.19047619047619047</v>
      </c>
      <c r="R7">
        <v>7.1428571428571425E-2</v>
      </c>
      <c r="S7">
        <v>0.7857142857142857</v>
      </c>
      <c r="T7">
        <v>0.30555555555555558</v>
      </c>
      <c r="U7">
        <v>0.33333333333333331</v>
      </c>
      <c r="V7">
        <v>0</v>
      </c>
      <c r="W7">
        <v>0.27777777777777779</v>
      </c>
      <c r="X7">
        <v>2.7777777777777776E-2</v>
      </c>
      <c r="Y7">
        <v>5.5555555555555552E-2</v>
      </c>
      <c r="Z7">
        <v>0.69444444444444442</v>
      </c>
      <c r="AA7">
        <v>0.50943396226415094</v>
      </c>
      <c r="AB7">
        <v>0.33962264150943394</v>
      </c>
      <c r="AC7">
        <v>0</v>
      </c>
      <c r="AD7">
        <v>0.13207547169811321</v>
      </c>
      <c r="AE7">
        <v>0</v>
      </c>
      <c r="AF7">
        <v>0</v>
      </c>
      <c r="AG7">
        <v>0.47169811320754718</v>
      </c>
      <c r="AJ7" s="35" t="s">
        <v>140</v>
      </c>
      <c r="AK7">
        <v>9</v>
      </c>
      <c r="AL7">
        <v>10</v>
      </c>
      <c r="AM7">
        <v>2</v>
      </c>
      <c r="AN7">
        <v>10</v>
      </c>
      <c r="AO7">
        <v>8</v>
      </c>
      <c r="AP7">
        <v>3</v>
      </c>
      <c r="AQ7">
        <v>33</v>
      </c>
      <c r="AR7">
        <f t="shared" si="0"/>
        <v>42</v>
      </c>
      <c r="AS7">
        <f t="shared" si="1"/>
        <v>0.7857142857142857</v>
      </c>
      <c r="AT7">
        <v>0</v>
      </c>
      <c r="AU7">
        <v>0</v>
      </c>
      <c r="AV7">
        <v>0</v>
      </c>
    </row>
    <row r="8" spans="1:48" x14ac:dyDescent="0.15">
      <c r="A8">
        <v>7</v>
      </c>
      <c r="B8">
        <v>0.43884892086330934</v>
      </c>
      <c r="C8">
        <v>0.25179856115107913</v>
      </c>
      <c r="D8">
        <v>2.1582733812949641E-2</v>
      </c>
      <c r="E8">
        <v>0.12949640287769784</v>
      </c>
      <c r="F8">
        <v>7.9136690647482008E-2</v>
      </c>
      <c r="G8">
        <v>7.9136690647482008E-2</v>
      </c>
      <c r="H8">
        <v>0.5611510791366906</v>
      </c>
      <c r="K8" s="35" t="s">
        <v>2952</v>
      </c>
      <c r="M8">
        <v>0.27777777777777779</v>
      </c>
      <c r="N8">
        <v>0.16666666666666666</v>
      </c>
      <c r="O8">
        <v>1.8518518518518517E-2</v>
      </c>
      <c r="P8">
        <v>0.20370370370370369</v>
      </c>
      <c r="Q8">
        <v>0.16666666666666666</v>
      </c>
      <c r="R8">
        <v>0.16666666666666666</v>
      </c>
      <c r="S8">
        <v>0.72222222222222221</v>
      </c>
      <c r="T8">
        <v>0.46341463414634149</v>
      </c>
      <c r="U8">
        <v>0.26829268292682928</v>
      </c>
      <c r="V8">
        <v>4.878048780487805E-2</v>
      </c>
      <c r="W8">
        <v>0.14634146341463414</v>
      </c>
      <c r="X8">
        <v>2.4390243902439025E-2</v>
      </c>
      <c r="Y8">
        <v>4.878048780487805E-2</v>
      </c>
      <c r="Z8">
        <v>0.53658536585365857</v>
      </c>
      <c r="AA8">
        <v>0.61111111111111116</v>
      </c>
      <c r="AB8">
        <v>0.33333333333333331</v>
      </c>
      <c r="AC8">
        <v>0</v>
      </c>
      <c r="AD8">
        <v>2.7777777777777776E-2</v>
      </c>
      <c r="AE8">
        <v>2.7777777777777776E-2</v>
      </c>
      <c r="AF8">
        <v>0</v>
      </c>
      <c r="AG8">
        <v>0.3888888888888889</v>
      </c>
      <c r="AJ8" s="35" t="s">
        <v>141</v>
      </c>
      <c r="AK8">
        <v>15</v>
      </c>
      <c r="AL8">
        <v>9</v>
      </c>
      <c r="AM8">
        <v>1</v>
      </c>
      <c r="AN8">
        <v>11</v>
      </c>
      <c r="AO8">
        <v>9</v>
      </c>
      <c r="AP8">
        <v>9</v>
      </c>
      <c r="AQ8">
        <v>39</v>
      </c>
      <c r="AR8">
        <f t="shared" si="0"/>
        <v>54</v>
      </c>
      <c r="AS8">
        <f t="shared" si="1"/>
        <v>0.72222222222222221</v>
      </c>
      <c r="AT8">
        <v>0</v>
      </c>
      <c r="AU8">
        <v>1</v>
      </c>
      <c r="AV8">
        <v>0</v>
      </c>
    </row>
    <row r="9" spans="1:48" x14ac:dyDescent="0.15">
      <c r="A9">
        <v>8</v>
      </c>
      <c r="B9">
        <v>0.41732283464566927</v>
      </c>
      <c r="C9">
        <v>0.25984251968503935</v>
      </c>
      <c r="D9">
        <v>0</v>
      </c>
      <c r="E9">
        <v>0.14960629921259844</v>
      </c>
      <c r="F9">
        <v>0.14173228346456693</v>
      </c>
      <c r="G9">
        <v>3.1496062992125984E-2</v>
      </c>
      <c r="H9">
        <v>0.58267716535433067</v>
      </c>
      <c r="K9" s="35" t="s">
        <v>2953</v>
      </c>
      <c r="M9">
        <v>0.22500000000000001</v>
      </c>
      <c r="N9">
        <v>0.27500000000000002</v>
      </c>
      <c r="O9">
        <v>0</v>
      </c>
      <c r="P9">
        <v>0.15</v>
      </c>
      <c r="Q9">
        <v>0.25</v>
      </c>
      <c r="R9">
        <v>0.1</v>
      </c>
      <c r="S9">
        <v>0.77500000000000002</v>
      </c>
      <c r="T9">
        <v>0.35714285714285715</v>
      </c>
      <c r="U9">
        <v>0.25</v>
      </c>
      <c r="V9">
        <v>0</v>
      </c>
      <c r="W9">
        <v>0.25</v>
      </c>
      <c r="X9">
        <v>0.14285714285714285</v>
      </c>
      <c r="Y9">
        <v>0</v>
      </c>
      <c r="Z9">
        <v>0.6428571428571429</v>
      </c>
      <c r="AA9">
        <v>0.62745098039215685</v>
      </c>
      <c r="AB9">
        <v>0.25490196078431371</v>
      </c>
      <c r="AC9">
        <v>0</v>
      </c>
      <c r="AD9">
        <v>7.8431372549019607E-2</v>
      </c>
      <c r="AE9">
        <v>3.9215686274509803E-2</v>
      </c>
      <c r="AF9">
        <v>0</v>
      </c>
      <c r="AG9">
        <v>0.37254901960784315</v>
      </c>
      <c r="AJ9" s="35" t="s">
        <v>142</v>
      </c>
      <c r="AK9">
        <v>9</v>
      </c>
      <c r="AL9">
        <v>11</v>
      </c>
      <c r="AM9">
        <v>0</v>
      </c>
      <c r="AN9">
        <v>6</v>
      </c>
      <c r="AO9">
        <v>10</v>
      </c>
      <c r="AP9">
        <v>4</v>
      </c>
      <c r="AQ9">
        <v>31</v>
      </c>
      <c r="AR9">
        <f t="shared" si="0"/>
        <v>40</v>
      </c>
      <c r="AS9">
        <f t="shared" si="1"/>
        <v>0.77500000000000002</v>
      </c>
      <c r="AT9">
        <v>1</v>
      </c>
      <c r="AU9">
        <v>0</v>
      </c>
      <c r="AV9">
        <v>0</v>
      </c>
    </row>
    <row r="10" spans="1:48" x14ac:dyDescent="0.15">
      <c r="A10">
        <v>9</v>
      </c>
      <c r="B10">
        <v>0.37037037037037035</v>
      </c>
      <c r="C10">
        <v>0.24074074074074073</v>
      </c>
      <c r="D10">
        <v>1.8518518518518517E-2</v>
      </c>
      <c r="E10">
        <v>0.1388888888888889</v>
      </c>
      <c r="F10">
        <v>0.18518518518518517</v>
      </c>
      <c r="G10">
        <v>3.7037037037037035E-2</v>
      </c>
      <c r="H10">
        <v>0.62037037037037035</v>
      </c>
      <c r="K10" s="35" t="s">
        <v>2954</v>
      </c>
      <c r="M10">
        <v>0.35135135135135137</v>
      </c>
      <c r="N10">
        <v>0.16216216216216217</v>
      </c>
      <c r="O10">
        <v>0</v>
      </c>
      <c r="P10">
        <v>0.1891891891891892</v>
      </c>
      <c r="Q10">
        <v>0.27027027027027029</v>
      </c>
      <c r="R10">
        <v>2.7027027027027029E-2</v>
      </c>
      <c r="S10">
        <v>0.64864864864864868</v>
      </c>
      <c r="T10">
        <v>0.22500000000000001</v>
      </c>
      <c r="U10">
        <v>0.3</v>
      </c>
      <c r="V10">
        <v>2.5000000000000001E-2</v>
      </c>
      <c r="W10">
        <v>0.15</v>
      </c>
      <c r="X10">
        <v>0.2</v>
      </c>
      <c r="Y10">
        <v>7.4999999999999997E-2</v>
      </c>
      <c r="Z10">
        <v>0.75</v>
      </c>
      <c r="AA10">
        <v>0.55000000000000004</v>
      </c>
      <c r="AB10">
        <v>0.3</v>
      </c>
      <c r="AC10">
        <v>0</v>
      </c>
      <c r="AD10">
        <v>0.05</v>
      </c>
      <c r="AE10">
        <v>0.1</v>
      </c>
      <c r="AF10">
        <v>0</v>
      </c>
      <c r="AG10">
        <v>0.45</v>
      </c>
      <c r="AJ10" s="35" t="s">
        <v>143</v>
      </c>
      <c r="AK10">
        <v>13</v>
      </c>
      <c r="AL10">
        <v>6</v>
      </c>
      <c r="AM10">
        <v>0</v>
      </c>
      <c r="AN10">
        <v>7</v>
      </c>
      <c r="AO10">
        <v>10</v>
      </c>
      <c r="AP10">
        <v>1</v>
      </c>
      <c r="AQ10">
        <v>24</v>
      </c>
      <c r="AR10">
        <f t="shared" si="0"/>
        <v>37</v>
      </c>
      <c r="AS10">
        <f t="shared" si="1"/>
        <v>0.64864864864864868</v>
      </c>
      <c r="AT10">
        <v>1</v>
      </c>
      <c r="AU10">
        <v>0</v>
      </c>
      <c r="AV10">
        <v>0</v>
      </c>
    </row>
    <row r="11" spans="1:48" x14ac:dyDescent="0.15">
      <c r="A11">
        <v>10</v>
      </c>
      <c r="B11">
        <v>0.38059701492537312</v>
      </c>
      <c r="C11">
        <v>0.30597014925373134</v>
      </c>
      <c r="D11">
        <v>2.9850746268656716E-2</v>
      </c>
      <c r="E11">
        <v>0.17164179104477612</v>
      </c>
      <c r="F11">
        <v>9.7014925373134331E-2</v>
      </c>
      <c r="G11">
        <v>1.4925373134328358E-2</v>
      </c>
      <c r="H11">
        <v>0.61940298507462688</v>
      </c>
      <c r="K11" s="35" t="s">
        <v>2955</v>
      </c>
      <c r="M11">
        <v>0.34693877551020408</v>
      </c>
      <c r="N11">
        <v>0.10204081632653061</v>
      </c>
      <c r="O11">
        <v>2.0408163265306121E-2</v>
      </c>
      <c r="P11">
        <v>0.2857142857142857</v>
      </c>
      <c r="Q11">
        <v>0.20408163265306123</v>
      </c>
      <c r="R11">
        <v>4.0816326530612242E-2</v>
      </c>
      <c r="S11">
        <v>0.65306122448979587</v>
      </c>
      <c r="T11">
        <v>0.41176470588235292</v>
      </c>
      <c r="U11">
        <v>0.37254901960784315</v>
      </c>
      <c r="V11">
        <v>3.9215686274509803E-2</v>
      </c>
      <c r="W11">
        <v>0.11764705882352941</v>
      </c>
      <c r="X11">
        <v>5.8823529411764705E-2</v>
      </c>
      <c r="Y11">
        <v>0</v>
      </c>
      <c r="Z11">
        <v>0.58823529411764708</v>
      </c>
      <c r="AA11">
        <v>0.32</v>
      </c>
      <c r="AB11">
        <v>0.56000000000000005</v>
      </c>
      <c r="AC11">
        <v>0.04</v>
      </c>
      <c r="AD11">
        <v>0.08</v>
      </c>
      <c r="AE11">
        <v>0</v>
      </c>
      <c r="AF11">
        <v>0</v>
      </c>
      <c r="AG11">
        <v>0.68</v>
      </c>
      <c r="AJ11" s="35" t="s">
        <v>2793</v>
      </c>
      <c r="AK11">
        <v>17</v>
      </c>
      <c r="AL11">
        <v>5</v>
      </c>
      <c r="AM11">
        <v>1</v>
      </c>
      <c r="AN11">
        <v>14</v>
      </c>
      <c r="AO11">
        <v>10</v>
      </c>
      <c r="AP11">
        <v>2</v>
      </c>
      <c r="AQ11">
        <v>32</v>
      </c>
      <c r="AR11">
        <f t="shared" si="0"/>
        <v>49</v>
      </c>
      <c r="AS11">
        <f t="shared" si="1"/>
        <v>0.65306122448979587</v>
      </c>
      <c r="AT11">
        <v>1</v>
      </c>
      <c r="AU11">
        <v>0</v>
      </c>
      <c r="AV11">
        <v>0</v>
      </c>
    </row>
    <row r="12" spans="1:48" x14ac:dyDescent="0.15">
      <c r="A12">
        <v>11</v>
      </c>
      <c r="B12">
        <v>0.46400000000000002</v>
      </c>
      <c r="C12">
        <v>0.224</v>
      </c>
      <c r="D12">
        <v>4.8000000000000001E-2</v>
      </c>
      <c r="E12">
        <v>0.128</v>
      </c>
      <c r="F12">
        <v>5.6000000000000001E-2</v>
      </c>
      <c r="G12">
        <v>7.1999999999999995E-2</v>
      </c>
      <c r="H12">
        <v>0.53600000000000003</v>
      </c>
      <c r="K12" s="35" t="s">
        <v>2956</v>
      </c>
      <c r="M12">
        <v>0.42424242424242425</v>
      </c>
      <c r="N12">
        <v>0.15151515151515152</v>
      </c>
      <c r="O12">
        <v>3.0303030303030304E-2</v>
      </c>
      <c r="P12">
        <v>0.18181818181818182</v>
      </c>
      <c r="Q12">
        <v>6.0606060606060608E-2</v>
      </c>
      <c r="R12">
        <v>0.15151515151515152</v>
      </c>
      <c r="S12">
        <v>0.5757575757575758</v>
      </c>
      <c r="T12">
        <v>0.29545454545454547</v>
      </c>
      <c r="U12">
        <v>0.18181818181818182</v>
      </c>
      <c r="V12">
        <v>9.0909090909090912E-2</v>
      </c>
      <c r="W12">
        <v>0.20454545454545456</v>
      </c>
      <c r="X12">
        <v>0.11363636363636363</v>
      </c>
      <c r="Y12">
        <v>9.0909090909090912E-2</v>
      </c>
      <c r="Z12">
        <v>0.70454545454545459</v>
      </c>
      <c r="AA12">
        <v>0.58620689655172409</v>
      </c>
      <c r="AB12">
        <v>0.34482758620689657</v>
      </c>
      <c r="AC12">
        <v>3.4482758620689655E-2</v>
      </c>
      <c r="AD12">
        <v>3.4482758620689655E-2</v>
      </c>
      <c r="AE12">
        <v>0</v>
      </c>
      <c r="AF12">
        <v>0</v>
      </c>
      <c r="AG12">
        <v>0.41379310344827586</v>
      </c>
      <c r="AJ12" s="35" t="s">
        <v>2794</v>
      </c>
      <c r="AK12">
        <v>14</v>
      </c>
      <c r="AL12">
        <v>5</v>
      </c>
      <c r="AM12">
        <v>1</v>
      </c>
      <c r="AN12">
        <v>6</v>
      </c>
      <c r="AO12">
        <v>2</v>
      </c>
      <c r="AP12">
        <v>5</v>
      </c>
      <c r="AQ12">
        <v>19</v>
      </c>
      <c r="AR12">
        <f t="shared" si="0"/>
        <v>33</v>
      </c>
      <c r="AS12">
        <f t="shared" si="1"/>
        <v>0.5757575757575758</v>
      </c>
      <c r="AT12">
        <v>0</v>
      </c>
      <c r="AU12">
        <v>0</v>
      </c>
      <c r="AV12">
        <v>0</v>
      </c>
    </row>
    <row r="13" spans="1:48" x14ac:dyDescent="0.15">
      <c r="A13">
        <v>12</v>
      </c>
      <c r="B13">
        <v>0.46464646464646464</v>
      </c>
      <c r="C13">
        <v>0.26262626262626265</v>
      </c>
      <c r="D13">
        <v>1.0101010101010102E-2</v>
      </c>
      <c r="E13">
        <v>0.1111111111111111</v>
      </c>
      <c r="F13">
        <v>0.10101010101010101</v>
      </c>
      <c r="G13">
        <v>4.0404040404040407E-2</v>
      </c>
      <c r="H13">
        <v>0.53535353535353536</v>
      </c>
      <c r="K13" s="35" t="s">
        <v>2957</v>
      </c>
      <c r="M13">
        <v>0.25</v>
      </c>
      <c r="N13">
        <v>0.25</v>
      </c>
      <c r="O13">
        <v>3.5714285714285712E-2</v>
      </c>
      <c r="P13">
        <v>0.25</v>
      </c>
      <c r="Q13">
        <v>0.10714285714285714</v>
      </c>
      <c r="R13">
        <v>0.10714285714285714</v>
      </c>
      <c r="S13">
        <v>0.75</v>
      </c>
      <c r="T13">
        <v>0.39285714285714285</v>
      </c>
      <c r="U13">
        <v>0.2857142857142857</v>
      </c>
      <c r="V13">
        <v>0</v>
      </c>
      <c r="W13">
        <v>7.1428571428571425E-2</v>
      </c>
      <c r="X13">
        <v>0.21428571428571427</v>
      </c>
      <c r="Y13">
        <v>3.5714285714285712E-2</v>
      </c>
      <c r="Z13">
        <v>0.6071428571428571</v>
      </c>
      <c r="AA13">
        <v>0.58620689655172409</v>
      </c>
      <c r="AB13">
        <v>0.31034482758620691</v>
      </c>
      <c r="AC13">
        <v>0</v>
      </c>
      <c r="AD13">
        <v>6.8965517241379309E-2</v>
      </c>
      <c r="AE13">
        <v>0</v>
      </c>
      <c r="AF13">
        <v>0</v>
      </c>
      <c r="AG13">
        <v>0.41379310344827586</v>
      </c>
      <c r="AJ13" s="35" t="s">
        <v>2795</v>
      </c>
      <c r="AK13">
        <v>7</v>
      </c>
      <c r="AL13">
        <v>7</v>
      </c>
      <c r="AM13">
        <v>1</v>
      </c>
      <c r="AN13">
        <v>7</v>
      </c>
      <c r="AO13">
        <v>3</v>
      </c>
      <c r="AP13">
        <v>3</v>
      </c>
      <c r="AQ13">
        <v>21</v>
      </c>
      <c r="AR13">
        <f t="shared" si="0"/>
        <v>28</v>
      </c>
      <c r="AS13">
        <f t="shared" si="1"/>
        <v>0.75</v>
      </c>
      <c r="AT13">
        <v>3</v>
      </c>
      <c r="AU13">
        <v>7</v>
      </c>
      <c r="AV13">
        <v>0</v>
      </c>
    </row>
    <row r="14" spans="1:48" x14ac:dyDescent="0.15">
      <c r="A14">
        <v>13</v>
      </c>
      <c r="B14">
        <v>0.38554216867469882</v>
      </c>
      <c r="C14">
        <v>0.25301204819277107</v>
      </c>
      <c r="D14">
        <v>2.4096385542168676E-2</v>
      </c>
      <c r="E14">
        <v>0.14457831325301204</v>
      </c>
      <c r="F14">
        <v>0.15662650602409639</v>
      </c>
      <c r="G14">
        <v>1.2048192771084338E-2</v>
      </c>
      <c r="H14">
        <v>0.61445783132530118</v>
      </c>
      <c r="K14" s="35" t="s">
        <v>2958</v>
      </c>
      <c r="M14">
        <v>0.2608695652173913</v>
      </c>
      <c r="N14">
        <v>0.17391304347826086</v>
      </c>
      <c r="O14">
        <v>0</v>
      </c>
      <c r="P14">
        <v>0.2608695652173913</v>
      </c>
      <c r="Q14">
        <v>0.2608695652173913</v>
      </c>
      <c r="R14">
        <v>4.3478260869565216E-2</v>
      </c>
      <c r="S14">
        <v>0.73913043478260865</v>
      </c>
      <c r="T14">
        <v>0.2</v>
      </c>
      <c r="U14">
        <v>0.28000000000000003</v>
      </c>
      <c r="V14">
        <v>0.04</v>
      </c>
      <c r="W14">
        <v>0.2</v>
      </c>
      <c r="X14">
        <v>0.24</v>
      </c>
      <c r="Y14">
        <v>0</v>
      </c>
      <c r="Z14">
        <v>0.8</v>
      </c>
      <c r="AA14">
        <v>0.63636363636363635</v>
      </c>
      <c r="AB14">
        <v>0.31818181818181818</v>
      </c>
      <c r="AC14">
        <v>0</v>
      </c>
      <c r="AD14">
        <v>0</v>
      </c>
      <c r="AE14">
        <v>0</v>
      </c>
      <c r="AF14">
        <v>0</v>
      </c>
      <c r="AG14">
        <v>0.36363636363636365</v>
      </c>
      <c r="AJ14" s="35" t="s">
        <v>2796</v>
      </c>
      <c r="AK14">
        <v>6</v>
      </c>
      <c r="AL14">
        <v>4</v>
      </c>
      <c r="AM14">
        <v>0</v>
      </c>
      <c r="AN14">
        <v>6</v>
      </c>
      <c r="AO14">
        <v>6</v>
      </c>
      <c r="AP14">
        <v>1</v>
      </c>
      <c r="AQ14">
        <v>17</v>
      </c>
      <c r="AR14">
        <f t="shared" si="0"/>
        <v>23</v>
      </c>
      <c r="AS14">
        <f t="shared" si="1"/>
        <v>0.73913043478260865</v>
      </c>
      <c r="AT14">
        <v>0</v>
      </c>
      <c r="AU14">
        <v>3</v>
      </c>
      <c r="AV14">
        <v>0</v>
      </c>
    </row>
    <row r="15" spans="1:48" x14ac:dyDescent="0.15">
      <c r="A15">
        <v>14</v>
      </c>
      <c r="B15">
        <v>0.5</v>
      </c>
      <c r="C15">
        <v>0.20338983050847459</v>
      </c>
      <c r="D15">
        <v>0</v>
      </c>
      <c r="E15">
        <v>0.1271186440677966</v>
      </c>
      <c r="F15">
        <v>9.3220338983050849E-2</v>
      </c>
      <c r="G15">
        <v>6.7796610169491525E-2</v>
      </c>
      <c r="H15">
        <v>0.49152542372881358</v>
      </c>
      <c r="K15" s="35" t="s">
        <v>2959</v>
      </c>
      <c r="M15">
        <v>0.31111111111111112</v>
      </c>
      <c r="N15">
        <v>0.15555555555555556</v>
      </c>
      <c r="O15">
        <v>0</v>
      </c>
      <c r="P15">
        <v>0.22222222222222221</v>
      </c>
      <c r="Q15">
        <v>0.2</v>
      </c>
      <c r="R15">
        <v>0.1111111111111111</v>
      </c>
      <c r="S15">
        <v>0.68888888888888888</v>
      </c>
      <c r="T15">
        <v>0.55172413793103448</v>
      </c>
      <c r="U15">
        <v>0.17241379310344829</v>
      </c>
      <c r="V15">
        <v>0</v>
      </c>
      <c r="W15">
        <v>0.13793103448275862</v>
      </c>
      <c r="X15">
        <v>6.8965517241379309E-2</v>
      </c>
      <c r="Y15">
        <v>6.8965517241379309E-2</v>
      </c>
      <c r="Z15">
        <v>0.44827586206896552</v>
      </c>
      <c r="AA15">
        <v>0.59259259259259256</v>
      </c>
      <c r="AB15">
        <v>0.33333333333333331</v>
      </c>
      <c r="AC15">
        <v>0</v>
      </c>
      <c r="AD15">
        <v>3.7037037037037035E-2</v>
      </c>
      <c r="AE15">
        <v>0</v>
      </c>
      <c r="AF15">
        <v>0</v>
      </c>
      <c r="AG15">
        <v>0.37037037037037035</v>
      </c>
      <c r="AJ15" s="35" t="s">
        <v>144</v>
      </c>
      <c r="AK15">
        <v>14</v>
      </c>
      <c r="AL15">
        <v>7</v>
      </c>
      <c r="AM15">
        <v>0</v>
      </c>
      <c r="AN15">
        <v>10</v>
      </c>
      <c r="AO15">
        <v>9</v>
      </c>
      <c r="AP15">
        <v>5</v>
      </c>
      <c r="AQ15">
        <v>31</v>
      </c>
      <c r="AR15">
        <f t="shared" si="0"/>
        <v>45</v>
      </c>
      <c r="AS15">
        <f t="shared" si="1"/>
        <v>0.68888888888888888</v>
      </c>
      <c r="AT15">
        <v>0</v>
      </c>
      <c r="AU15">
        <v>0</v>
      </c>
      <c r="AV15">
        <v>0</v>
      </c>
    </row>
    <row r="16" spans="1:48" x14ac:dyDescent="0.15">
      <c r="A16">
        <v>15</v>
      </c>
      <c r="B16">
        <v>0.54268292682926833</v>
      </c>
      <c r="C16">
        <v>0.13414634146341464</v>
      </c>
      <c r="D16">
        <v>6.0975609756097563E-3</v>
      </c>
      <c r="E16">
        <v>0.12195121951219512</v>
      </c>
      <c r="F16">
        <v>0.10365853658536585</v>
      </c>
      <c r="G16">
        <v>5.4878048780487805E-2</v>
      </c>
      <c r="H16">
        <v>0.42073170731707316</v>
      </c>
      <c r="K16" s="35" t="s">
        <v>2960</v>
      </c>
      <c r="M16">
        <v>0.3</v>
      </c>
      <c r="N16">
        <v>0.08</v>
      </c>
      <c r="O16">
        <v>0</v>
      </c>
      <c r="P16">
        <v>0.18</v>
      </c>
      <c r="Q16">
        <v>0.24</v>
      </c>
      <c r="R16">
        <v>0.14000000000000001</v>
      </c>
      <c r="S16">
        <v>0.64</v>
      </c>
      <c r="T16">
        <v>0.54761904761904767</v>
      </c>
      <c r="U16">
        <v>0.11904761904761904</v>
      </c>
      <c r="V16">
        <v>0</v>
      </c>
      <c r="W16">
        <v>0.16666666666666666</v>
      </c>
      <c r="X16">
        <v>0.11904761904761904</v>
      </c>
      <c r="Y16">
        <v>4.7619047619047616E-2</v>
      </c>
      <c r="Z16">
        <v>0.45238095238095238</v>
      </c>
      <c r="AA16">
        <v>0.66666666666666663</v>
      </c>
      <c r="AB16">
        <v>0.21428571428571427</v>
      </c>
      <c r="AC16">
        <v>2.3809523809523808E-2</v>
      </c>
      <c r="AD16">
        <v>7.1428571428571425E-2</v>
      </c>
      <c r="AE16">
        <v>0</v>
      </c>
      <c r="AF16">
        <v>0</v>
      </c>
      <c r="AG16">
        <v>0.30952380952380953</v>
      </c>
      <c r="AJ16" s="35" t="s">
        <v>2797</v>
      </c>
      <c r="AK16">
        <v>15</v>
      </c>
      <c r="AL16">
        <v>4</v>
      </c>
      <c r="AM16">
        <v>0</v>
      </c>
      <c r="AN16">
        <v>9</v>
      </c>
      <c r="AO16">
        <v>12</v>
      </c>
      <c r="AP16">
        <v>7</v>
      </c>
      <c r="AQ16">
        <v>32</v>
      </c>
      <c r="AR16">
        <f t="shared" si="0"/>
        <v>47</v>
      </c>
      <c r="AS16">
        <f t="shared" si="1"/>
        <v>0.68085106382978722</v>
      </c>
      <c r="AT16">
        <v>1</v>
      </c>
      <c r="AU16">
        <v>5</v>
      </c>
      <c r="AV16">
        <v>0</v>
      </c>
    </row>
    <row r="17" spans="1:48" x14ac:dyDescent="0.15">
      <c r="A17">
        <v>16</v>
      </c>
      <c r="B17">
        <v>0.4573643410852713</v>
      </c>
      <c r="C17">
        <v>0.11627906976744186</v>
      </c>
      <c r="D17">
        <v>3.875968992248062E-2</v>
      </c>
      <c r="E17">
        <v>0.15503875968992248</v>
      </c>
      <c r="F17">
        <v>0.13953488372093023</v>
      </c>
      <c r="G17">
        <v>3.875968992248062E-2</v>
      </c>
      <c r="H17">
        <v>0.49612403100775193</v>
      </c>
      <c r="K17" s="35" t="s">
        <v>2961</v>
      </c>
      <c r="M17">
        <v>0.16666666666666666</v>
      </c>
      <c r="N17">
        <v>9.5238095238095233E-2</v>
      </c>
      <c r="O17">
        <v>2.3809523809523808E-2</v>
      </c>
      <c r="P17">
        <v>0.30952380952380953</v>
      </c>
      <c r="Q17">
        <v>0.23809523809523808</v>
      </c>
      <c r="R17">
        <v>0.11904761904761904</v>
      </c>
      <c r="S17">
        <v>0.80952380952380953</v>
      </c>
      <c r="T17">
        <v>0.43902439024390244</v>
      </c>
      <c r="U17">
        <v>0.12195121951219512</v>
      </c>
      <c r="V17">
        <v>9.7560975609756101E-2</v>
      </c>
      <c r="W17">
        <v>0.12195121951219512</v>
      </c>
      <c r="X17">
        <v>0.17073170731707318</v>
      </c>
      <c r="Y17">
        <v>0</v>
      </c>
      <c r="Z17">
        <v>0.51219512195121952</v>
      </c>
      <c r="AA17">
        <v>0.6875</v>
      </c>
      <c r="AB17">
        <v>0.1875</v>
      </c>
      <c r="AC17">
        <v>0</v>
      </c>
      <c r="AD17">
        <v>6.25E-2</v>
      </c>
      <c r="AE17">
        <v>3.125E-2</v>
      </c>
      <c r="AF17">
        <v>0</v>
      </c>
      <c r="AG17">
        <v>0.28125</v>
      </c>
      <c r="AJ17" s="35" t="s">
        <v>2867</v>
      </c>
      <c r="AK17">
        <v>7</v>
      </c>
      <c r="AL17">
        <v>4</v>
      </c>
      <c r="AM17">
        <v>1</v>
      </c>
      <c r="AN17">
        <v>13</v>
      </c>
      <c r="AO17">
        <v>10</v>
      </c>
      <c r="AP17">
        <v>5</v>
      </c>
      <c r="AQ17">
        <v>34</v>
      </c>
      <c r="AR17">
        <f t="shared" si="0"/>
        <v>41</v>
      </c>
      <c r="AS17">
        <f t="shared" si="1"/>
        <v>0.82926829268292679</v>
      </c>
      <c r="AT17">
        <v>2</v>
      </c>
      <c r="AU17">
        <v>1</v>
      </c>
      <c r="AV17">
        <v>1</v>
      </c>
    </row>
    <row r="18" spans="1:48" x14ac:dyDescent="0.15">
      <c r="A18">
        <v>17</v>
      </c>
      <c r="B18">
        <v>0.43119266055045874</v>
      </c>
      <c r="C18">
        <v>0.14678899082568808</v>
      </c>
      <c r="D18">
        <v>2.7522935779816515E-2</v>
      </c>
      <c r="E18">
        <v>0.22935779816513763</v>
      </c>
      <c r="F18">
        <v>6.4220183486238536E-2</v>
      </c>
      <c r="G18">
        <v>7.3394495412844041E-2</v>
      </c>
      <c r="H18">
        <v>0.55045871559633031</v>
      </c>
      <c r="K18" s="35" t="s">
        <v>2962</v>
      </c>
      <c r="M18">
        <v>0.22222222222222221</v>
      </c>
      <c r="N18">
        <v>3.7037037037037035E-2</v>
      </c>
      <c r="O18">
        <v>7.407407407407407E-2</v>
      </c>
      <c r="P18">
        <v>0.33333333333333331</v>
      </c>
      <c r="Q18">
        <v>0.14814814814814814</v>
      </c>
      <c r="R18">
        <v>0.14814814814814814</v>
      </c>
      <c r="S18">
        <v>0.77777777777777779</v>
      </c>
      <c r="T18">
        <v>0.29032258064516131</v>
      </c>
      <c r="U18">
        <v>0.19354838709677419</v>
      </c>
      <c r="V18">
        <v>3.2258064516129031E-2</v>
      </c>
      <c r="W18">
        <v>0.29032258064516131</v>
      </c>
      <c r="X18">
        <v>6.4516129032258063E-2</v>
      </c>
      <c r="Y18">
        <v>0.12903225806451613</v>
      </c>
      <c r="Z18">
        <v>0.70967741935483875</v>
      </c>
      <c r="AA18">
        <v>0.54838709677419351</v>
      </c>
      <c r="AB18">
        <v>0.19354838709677419</v>
      </c>
      <c r="AC18">
        <v>0</v>
      </c>
      <c r="AD18">
        <v>0.19354838709677419</v>
      </c>
      <c r="AE18">
        <v>0</v>
      </c>
      <c r="AF18">
        <v>0</v>
      </c>
      <c r="AG18">
        <v>0.38709677419354838</v>
      </c>
      <c r="AJ18" s="35" t="s">
        <v>2868</v>
      </c>
      <c r="AK18">
        <v>6</v>
      </c>
      <c r="AL18">
        <v>1</v>
      </c>
      <c r="AM18">
        <v>2</v>
      </c>
      <c r="AN18">
        <v>9</v>
      </c>
      <c r="AO18">
        <v>4</v>
      </c>
      <c r="AP18">
        <v>4</v>
      </c>
      <c r="AQ18">
        <v>21</v>
      </c>
      <c r="AR18">
        <f t="shared" si="0"/>
        <v>27</v>
      </c>
      <c r="AS18">
        <f t="shared" si="1"/>
        <v>0.77777777777777779</v>
      </c>
      <c r="AT18">
        <v>0</v>
      </c>
      <c r="AU18">
        <v>3</v>
      </c>
      <c r="AV18">
        <v>0</v>
      </c>
    </row>
    <row r="19" spans="1:48" x14ac:dyDescent="0.15">
      <c r="A19">
        <v>18</v>
      </c>
      <c r="B19">
        <v>0.47395833333333331</v>
      </c>
      <c r="C19">
        <v>0.18229166666666666</v>
      </c>
      <c r="D19">
        <v>3.6458333333333336E-2</v>
      </c>
      <c r="E19">
        <v>0.13020833333333334</v>
      </c>
      <c r="F19">
        <v>0.109375</v>
      </c>
      <c r="G19">
        <v>5.7291666666666664E-2</v>
      </c>
      <c r="H19">
        <v>0.52083333333333337</v>
      </c>
      <c r="K19" s="35" t="s">
        <v>2963</v>
      </c>
      <c r="M19">
        <v>0.26415094339622641</v>
      </c>
      <c r="N19">
        <v>9.4339622641509441E-2</v>
      </c>
      <c r="O19">
        <v>7.5471698113207544E-2</v>
      </c>
      <c r="P19">
        <v>0.22641509433962265</v>
      </c>
      <c r="Q19">
        <v>0.20754716981132076</v>
      </c>
      <c r="R19">
        <v>0.11320754716981132</v>
      </c>
      <c r="S19">
        <v>0.73584905660377353</v>
      </c>
      <c r="T19">
        <v>0.37931034482758619</v>
      </c>
      <c r="U19">
        <v>0.20689655172413793</v>
      </c>
      <c r="V19">
        <v>5.1724137931034482E-2</v>
      </c>
      <c r="W19">
        <v>0.15517241379310345</v>
      </c>
      <c r="X19">
        <v>0.15517241379310345</v>
      </c>
      <c r="Y19">
        <v>5.1724137931034482E-2</v>
      </c>
      <c r="Z19">
        <v>0.62068965517241381</v>
      </c>
      <c r="AA19">
        <v>0.64406779661016944</v>
      </c>
      <c r="AB19">
        <v>0.23728813559322035</v>
      </c>
      <c r="AC19">
        <v>0</v>
      </c>
      <c r="AD19">
        <v>6.7796610169491525E-2</v>
      </c>
      <c r="AE19">
        <v>1.6949152542372881E-2</v>
      </c>
      <c r="AF19">
        <v>1.6949152542372881E-2</v>
      </c>
      <c r="AG19">
        <v>0.33898305084745761</v>
      </c>
      <c r="AJ19" s="35" t="s">
        <v>2869</v>
      </c>
      <c r="AK19">
        <v>14</v>
      </c>
      <c r="AL19">
        <v>5</v>
      </c>
      <c r="AM19">
        <v>4</v>
      </c>
      <c r="AN19">
        <v>12</v>
      </c>
      <c r="AO19">
        <v>11</v>
      </c>
      <c r="AP19">
        <v>6</v>
      </c>
      <c r="AQ19">
        <v>39</v>
      </c>
      <c r="AR19">
        <f t="shared" si="0"/>
        <v>53</v>
      </c>
      <c r="AS19">
        <f t="shared" si="1"/>
        <v>0.73584905660377353</v>
      </c>
      <c r="AT19">
        <v>0</v>
      </c>
      <c r="AU19">
        <v>3</v>
      </c>
      <c r="AV19">
        <v>0</v>
      </c>
    </row>
    <row r="20" spans="1:48" x14ac:dyDescent="0.15">
      <c r="A20">
        <v>19</v>
      </c>
      <c r="B20">
        <v>0.44919786096256686</v>
      </c>
      <c r="C20">
        <v>0.16577540106951871</v>
      </c>
      <c r="D20">
        <v>3.2085561497326207E-2</v>
      </c>
      <c r="E20">
        <v>0.21390374331550802</v>
      </c>
      <c r="F20">
        <v>5.3475935828877004E-2</v>
      </c>
      <c r="G20">
        <v>5.8823529411764705E-2</v>
      </c>
      <c r="H20">
        <v>0.53475935828877008</v>
      </c>
      <c r="K20" s="35" t="s">
        <v>2964</v>
      </c>
      <c r="M20">
        <v>0.24528301886792453</v>
      </c>
      <c r="N20">
        <v>0.13207547169811321</v>
      </c>
      <c r="O20">
        <v>1.8867924528301886E-2</v>
      </c>
      <c r="P20">
        <v>0.37735849056603776</v>
      </c>
      <c r="Q20">
        <v>7.5471698113207544E-2</v>
      </c>
      <c r="R20">
        <v>0.13207547169811321</v>
      </c>
      <c r="S20">
        <v>0.75471698113207553</v>
      </c>
      <c r="T20">
        <v>0.36065573770491804</v>
      </c>
      <c r="U20">
        <v>0.16393442622950818</v>
      </c>
      <c r="V20">
        <v>6.5573770491803282E-2</v>
      </c>
      <c r="W20">
        <v>0.27868852459016391</v>
      </c>
      <c r="X20">
        <v>8.1967213114754092E-2</v>
      </c>
      <c r="Y20">
        <v>4.9180327868852458E-2</v>
      </c>
      <c r="Z20">
        <v>0.63934426229508201</v>
      </c>
      <c r="AA20">
        <v>0.63636363636363635</v>
      </c>
      <c r="AB20">
        <v>0.21818181818181817</v>
      </c>
      <c r="AC20">
        <v>1.8181818181818181E-2</v>
      </c>
      <c r="AD20">
        <v>3.6363636363636362E-2</v>
      </c>
      <c r="AE20">
        <v>1.8181818181818181E-2</v>
      </c>
      <c r="AF20">
        <v>0</v>
      </c>
      <c r="AG20">
        <v>0.30909090909090908</v>
      </c>
      <c r="AJ20" s="35" t="s">
        <v>2870</v>
      </c>
      <c r="AK20">
        <v>13</v>
      </c>
      <c r="AL20">
        <v>7</v>
      </c>
      <c r="AM20">
        <v>1</v>
      </c>
      <c r="AN20">
        <v>20</v>
      </c>
      <c r="AO20">
        <v>4</v>
      </c>
      <c r="AP20">
        <v>7</v>
      </c>
      <c r="AQ20">
        <v>40</v>
      </c>
      <c r="AR20">
        <f t="shared" si="0"/>
        <v>53</v>
      </c>
      <c r="AS20">
        <f t="shared" si="1"/>
        <v>0.75471698113207553</v>
      </c>
      <c r="AT20">
        <v>3</v>
      </c>
      <c r="AU20">
        <v>0</v>
      </c>
      <c r="AV20">
        <v>0</v>
      </c>
    </row>
    <row r="21" spans="1:48" x14ac:dyDescent="0.15">
      <c r="A21">
        <v>20</v>
      </c>
      <c r="B21">
        <v>0.44508670520231214</v>
      </c>
      <c r="C21">
        <v>0.17341040462427745</v>
      </c>
      <c r="D21">
        <v>4.046242774566474E-2</v>
      </c>
      <c r="E21">
        <v>0.13294797687861271</v>
      </c>
      <c r="F21">
        <v>9.2485549132947972E-2</v>
      </c>
      <c r="G21">
        <v>9.2485549132947972E-2</v>
      </c>
      <c r="H21">
        <v>0.54335260115606931</v>
      </c>
      <c r="K21" s="35" t="s">
        <v>2965</v>
      </c>
      <c r="M21">
        <v>0.37878787878787878</v>
      </c>
      <c r="N21">
        <v>0.10606060606060606</v>
      </c>
      <c r="O21">
        <v>4.5454545454545456E-2</v>
      </c>
      <c r="P21">
        <v>0.15151515151515152</v>
      </c>
      <c r="Q21">
        <v>0.13636363636363635</v>
      </c>
      <c r="R21">
        <v>0.15151515151515152</v>
      </c>
      <c r="S21">
        <v>0.60606060606060608</v>
      </c>
      <c r="T21">
        <v>0.32692307692307693</v>
      </c>
      <c r="U21">
        <v>0.19230769230769232</v>
      </c>
      <c r="V21">
        <v>7.6923076923076927E-2</v>
      </c>
      <c r="W21">
        <v>0.17307692307692307</v>
      </c>
      <c r="X21">
        <v>9.6153846153846159E-2</v>
      </c>
      <c r="Y21">
        <v>0.11538461538461539</v>
      </c>
      <c r="Z21">
        <v>0.65384615384615385</v>
      </c>
      <c r="AA21">
        <v>0.58974358974358976</v>
      </c>
      <c r="AB21">
        <v>0.28205128205128205</v>
      </c>
      <c r="AC21">
        <v>0</v>
      </c>
      <c r="AD21">
        <v>5.128205128205128E-2</v>
      </c>
      <c r="AE21">
        <v>5.128205128205128E-2</v>
      </c>
      <c r="AF21">
        <v>0</v>
      </c>
      <c r="AG21">
        <v>0.41025641025641024</v>
      </c>
      <c r="AJ21" s="35" t="s">
        <v>2871</v>
      </c>
      <c r="AK21">
        <v>25</v>
      </c>
      <c r="AL21">
        <v>7</v>
      </c>
      <c r="AM21">
        <v>3</v>
      </c>
      <c r="AN21">
        <v>10</v>
      </c>
      <c r="AO21">
        <v>9</v>
      </c>
      <c r="AP21">
        <v>10</v>
      </c>
      <c r="AQ21">
        <v>40</v>
      </c>
      <c r="AR21">
        <f t="shared" si="0"/>
        <v>65</v>
      </c>
      <c r="AS21">
        <f t="shared" si="1"/>
        <v>0.61538461538461542</v>
      </c>
      <c r="AT21">
        <v>1</v>
      </c>
      <c r="AU21">
        <v>1</v>
      </c>
      <c r="AV21">
        <v>0</v>
      </c>
    </row>
    <row r="22" spans="1:48" x14ac:dyDescent="0.15">
      <c r="A22">
        <v>21</v>
      </c>
      <c r="B22">
        <v>0.46052631578947367</v>
      </c>
      <c r="C22">
        <v>0.21052631578947367</v>
      </c>
      <c r="D22">
        <v>3.9473684210526314E-2</v>
      </c>
      <c r="E22">
        <v>0.13157894736842105</v>
      </c>
      <c r="F22">
        <v>9.8684210526315791E-2</v>
      </c>
      <c r="G22">
        <v>3.9473684210526314E-2</v>
      </c>
      <c r="H22">
        <v>0.52631578947368418</v>
      </c>
      <c r="K22" s="35" t="s">
        <v>2967</v>
      </c>
      <c r="M22">
        <v>0.27083333333333331</v>
      </c>
      <c r="N22">
        <v>0.1875</v>
      </c>
      <c r="O22">
        <v>2.0833333333333332E-2</v>
      </c>
      <c r="P22">
        <v>0.20833333333333334</v>
      </c>
      <c r="Q22">
        <v>0.20833333333333334</v>
      </c>
      <c r="R22">
        <v>6.25E-2</v>
      </c>
      <c r="S22">
        <v>0.70833333333333337</v>
      </c>
      <c r="T22">
        <v>0.41304347826086957</v>
      </c>
      <c r="U22">
        <v>0.19565217391304349</v>
      </c>
      <c r="V22">
        <v>0.10869565217391304</v>
      </c>
      <c r="W22">
        <v>0.13043478260869565</v>
      </c>
      <c r="X22">
        <v>8.6956521739130432E-2</v>
      </c>
      <c r="Y22">
        <v>6.5217391304347824E-2</v>
      </c>
      <c r="Z22">
        <v>0.58695652173913049</v>
      </c>
      <c r="AA22">
        <v>0.66666666666666663</v>
      </c>
      <c r="AB22">
        <v>0.24242424242424243</v>
      </c>
      <c r="AC22">
        <v>0</v>
      </c>
      <c r="AD22">
        <v>9.0909090909090912E-2</v>
      </c>
      <c r="AE22">
        <v>0</v>
      </c>
      <c r="AF22">
        <v>0</v>
      </c>
      <c r="AG22">
        <v>0.33333333333333331</v>
      </c>
      <c r="AJ22" s="35" t="s">
        <v>145</v>
      </c>
      <c r="AK22">
        <v>13</v>
      </c>
      <c r="AL22">
        <v>9</v>
      </c>
      <c r="AM22">
        <v>1</v>
      </c>
      <c r="AN22">
        <v>10</v>
      </c>
      <c r="AO22">
        <v>10</v>
      </c>
      <c r="AP22">
        <v>3</v>
      </c>
      <c r="AQ22">
        <v>34</v>
      </c>
      <c r="AR22">
        <f t="shared" si="0"/>
        <v>47</v>
      </c>
      <c r="AS22">
        <f t="shared" si="1"/>
        <v>0.72340425531914898</v>
      </c>
      <c r="AT22">
        <v>0</v>
      </c>
      <c r="AU22">
        <v>6</v>
      </c>
      <c r="AV22">
        <v>0</v>
      </c>
    </row>
    <row r="23" spans="1:48" x14ac:dyDescent="0.15">
      <c r="A23">
        <v>22</v>
      </c>
      <c r="B23">
        <v>0.49579831932773111</v>
      </c>
      <c r="C23">
        <v>0.16806722689075632</v>
      </c>
      <c r="D23">
        <v>1.680672268907563E-2</v>
      </c>
      <c r="E23">
        <v>0.11764705882352941</v>
      </c>
      <c r="F23">
        <v>0.1092436974789916</v>
      </c>
      <c r="G23">
        <v>6.7226890756302518E-2</v>
      </c>
      <c r="H23">
        <v>0.47899159663865548</v>
      </c>
      <c r="K23" s="35" t="s">
        <v>2968</v>
      </c>
      <c r="M23">
        <v>0.28125</v>
      </c>
      <c r="N23">
        <v>0.125</v>
      </c>
      <c r="O23">
        <v>0</v>
      </c>
      <c r="P23">
        <v>0.28125</v>
      </c>
      <c r="Q23">
        <v>0.15625</v>
      </c>
      <c r="R23">
        <v>0.15625</v>
      </c>
      <c r="S23">
        <v>0.71875</v>
      </c>
      <c r="T23">
        <v>0.38709677419354838</v>
      </c>
      <c r="U23">
        <v>0.19354838709677419</v>
      </c>
      <c r="V23">
        <v>3.2258064516129031E-2</v>
      </c>
      <c r="W23">
        <v>9.6774193548387094E-2</v>
      </c>
      <c r="X23">
        <v>0.16129032258064516</v>
      </c>
      <c r="Y23">
        <v>9.6774193548387094E-2</v>
      </c>
      <c r="Z23">
        <v>0.58064516129032262</v>
      </c>
      <c r="AA23">
        <v>0.64516129032258063</v>
      </c>
      <c r="AB23">
        <v>0.19354838709677419</v>
      </c>
      <c r="AC23">
        <v>3.2258064516129031E-2</v>
      </c>
      <c r="AD23">
        <v>0</v>
      </c>
      <c r="AE23">
        <v>9.6774193548387094E-2</v>
      </c>
      <c r="AF23">
        <v>0</v>
      </c>
      <c r="AG23">
        <v>0.32258064516129031</v>
      </c>
      <c r="AJ23" s="35" t="s">
        <v>2872</v>
      </c>
      <c r="AK23">
        <v>9</v>
      </c>
      <c r="AL23">
        <v>4</v>
      </c>
      <c r="AM23">
        <v>0</v>
      </c>
      <c r="AN23">
        <v>9</v>
      </c>
      <c r="AO23">
        <v>5</v>
      </c>
      <c r="AP23">
        <v>5</v>
      </c>
      <c r="AQ23">
        <v>23</v>
      </c>
      <c r="AR23">
        <f t="shared" si="0"/>
        <v>32</v>
      </c>
      <c r="AS23">
        <f t="shared" si="1"/>
        <v>0.71875</v>
      </c>
      <c r="AT23">
        <v>0</v>
      </c>
      <c r="AU23">
        <v>0</v>
      </c>
      <c r="AV23">
        <v>1</v>
      </c>
    </row>
    <row r="24" spans="1:48" x14ac:dyDescent="0.15">
      <c r="A24">
        <v>23</v>
      </c>
      <c r="B24">
        <v>0.5168539325842697</v>
      </c>
      <c r="C24">
        <v>0.15730337078651685</v>
      </c>
      <c r="D24">
        <v>0</v>
      </c>
      <c r="E24">
        <v>0.2247191011235955</v>
      </c>
      <c r="F24">
        <v>8.98876404494382E-2</v>
      </c>
      <c r="G24">
        <v>1.1235955056179775E-2</v>
      </c>
      <c r="H24">
        <v>0.48314606741573035</v>
      </c>
      <c r="K24" s="35" t="s">
        <v>2969</v>
      </c>
      <c r="M24">
        <v>0.25925925925925924</v>
      </c>
      <c r="N24">
        <v>0.14814814814814814</v>
      </c>
      <c r="O24">
        <v>0</v>
      </c>
      <c r="P24">
        <v>0.37037037037037035</v>
      </c>
      <c r="Q24">
        <v>0.18518518518518517</v>
      </c>
      <c r="R24">
        <v>3.7037037037037035E-2</v>
      </c>
      <c r="S24">
        <v>0.7407407407407407</v>
      </c>
      <c r="T24">
        <v>0.58333333333333337</v>
      </c>
      <c r="U24">
        <v>0.16666666666666666</v>
      </c>
      <c r="V24">
        <v>0</v>
      </c>
      <c r="W24">
        <v>0.20833333333333334</v>
      </c>
      <c r="X24">
        <v>4.1666666666666664E-2</v>
      </c>
      <c r="Y24">
        <v>0</v>
      </c>
      <c r="Z24">
        <v>0.41666666666666669</v>
      </c>
      <c r="AA24">
        <v>0.56521739130434778</v>
      </c>
      <c r="AB24">
        <v>0.21739130434782608</v>
      </c>
      <c r="AC24">
        <v>0</v>
      </c>
      <c r="AD24">
        <v>0.17391304347826086</v>
      </c>
      <c r="AE24">
        <v>4.3478260869565216E-2</v>
      </c>
      <c r="AF24">
        <v>0</v>
      </c>
      <c r="AG24">
        <v>0.43478260869565216</v>
      </c>
      <c r="AJ24" s="35" t="s">
        <v>2873</v>
      </c>
      <c r="AK24">
        <v>7</v>
      </c>
      <c r="AL24">
        <v>4</v>
      </c>
      <c r="AM24">
        <v>0</v>
      </c>
      <c r="AN24">
        <v>10</v>
      </c>
      <c r="AO24">
        <v>5</v>
      </c>
      <c r="AP24">
        <v>1</v>
      </c>
      <c r="AQ24">
        <v>20</v>
      </c>
      <c r="AR24">
        <f t="shared" si="0"/>
        <v>27</v>
      </c>
      <c r="AS24">
        <f t="shared" si="1"/>
        <v>0.7407407407407407</v>
      </c>
      <c r="AT24">
        <v>1</v>
      </c>
      <c r="AU24">
        <v>3</v>
      </c>
      <c r="AV24">
        <v>0</v>
      </c>
    </row>
    <row r="25" spans="1:48" x14ac:dyDescent="0.15">
      <c r="A25">
        <v>24</v>
      </c>
      <c r="B25">
        <v>0.49038461538461536</v>
      </c>
      <c r="C25">
        <v>0.14423076923076922</v>
      </c>
      <c r="D25">
        <v>0</v>
      </c>
      <c r="E25">
        <v>0.20192307692307693</v>
      </c>
      <c r="F25">
        <v>0.13461538461538461</v>
      </c>
      <c r="G25">
        <v>2.8846153846153848E-2</v>
      </c>
      <c r="H25">
        <v>0.50961538461538458</v>
      </c>
      <c r="K25" s="35" t="s">
        <v>2970</v>
      </c>
      <c r="M25">
        <v>0.2857142857142857</v>
      </c>
      <c r="N25">
        <v>8.5714285714285715E-2</v>
      </c>
      <c r="O25">
        <v>0</v>
      </c>
      <c r="P25">
        <v>0.31428571428571428</v>
      </c>
      <c r="Q25">
        <v>0.2857142857142857</v>
      </c>
      <c r="R25">
        <v>2.8571428571428571E-2</v>
      </c>
      <c r="S25">
        <v>0.7142857142857143</v>
      </c>
      <c r="T25">
        <v>0.46153846153846156</v>
      </c>
      <c r="U25">
        <v>7.6923076923076927E-2</v>
      </c>
      <c r="V25">
        <v>0</v>
      </c>
      <c r="W25">
        <v>0.23076923076923078</v>
      </c>
      <c r="X25">
        <v>0.15384615384615385</v>
      </c>
      <c r="Y25">
        <v>7.6923076923076927E-2</v>
      </c>
      <c r="Z25">
        <v>0.53846153846153844</v>
      </c>
      <c r="AA25">
        <v>0.7142857142857143</v>
      </c>
      <c r="AB25">
        <v>0.21428571428571427</v>
      </c>
      <c r="AC25">
        <v>0</v>
      </c>
      <c r="AD25">
        <v>7.1428571428571425E-2</v>
      </c>
      <c r="AE25">
        <v>0</v>
      </c>
      <c r="AF25">
        <v>0</v>
      </c>
      <c r="AG25">
        <v>0.2857142857142857</v>
      </c>
      <c r="AJ25" s="35" t="s">
        <v>2874</v>
      </c>
      <c r="AK25">
        <v>10</v>
      </c>
      <c r="AL25">
        <v>3</v>
      </c>
      <c r="AM25">
        <v>0</v>
      </c>
      <c r="AN25">
        <v>11</v>
      </c>
      <c r="AO25">
        <v>10</v>
      </c>
      <c r="AP25">
        <v>1</v>
      </c>
      <c r="AQ25">
        <v>25</v>
      </c>
      <c r="AR25">
        <f t="shared" si="0"/>
        <v>35</v>
      </c>
      <c r="AS25">
        <f t="shared" si="1"/>
        <v>0.7142857142857143</v>
      </c>
      <c r="AT25">
        <v>3</v>
      </c>
      <c r="AU25">
        <v>0</v>
      </c>
      <c r="AV25">
        <v>1</v>
      </c>
    </row>
    <row r="26" spans="1:48" x14ac:dyDescent="0.15">
      <c r="A26">
        <v>25</v>
      </c>
      <c r="B26">
        <v>0.5</v>
      </c>
      <c r="C26">
        <v>0.17499999999999999</v>
      </c>
      <c r="D26">
        <v>2.5000000000000001E-2</v>
      </c>
      <c r="E26">
        <v>0.13750000000000001</v>
      </c>
      <c r="F26">
        <v>0.1</v>
      </c>
      <c r="G26">
        <v>0.05</v>
      </c>
      <c r="H26">
        <v>0.48749999999999999</v>
      </c>
      <c r="K26" s="35" t="s">
        <v>2971</v>
      </c>
      <c r="M26">
        <v>0.26923076923076922</v>
      </c>
      <c r="N26">
        <v>0.11538461538461539</v>
      </c>
      <c r="O26">
        <v>0</v>
      </c>
      <c r="P26">
        <v>0.19230769230769232</v>
      </c>
      <c r="Q26">
        <v>0.26923076923076922</v>
      </c>
      <c r="R26">
        <v>0.15384615384615385</v>
      </c>
      <c r="S26">
        <v>0.73076923076923073</v>
      </c>
      <c r="T26">
        <v>0.42105263157894735</v>
      </c>
      <c r="U26">
        <v>0.10526315789473684</v>
      </c>
      <c r="V26">
        <v>5.2631578947368418E-2</v>
      </c>
      <c r="W26">
        <v>0.31578947368421051</v>
      </c>
      <c r="X26">
        <v>5.2631578947368418E-2</v>
      </c>
      <c r="Y26">
        <v>0</v>
      </c>
      <c r="Z26">
        <v>0.52631578947368418</v>
      </c>
      <c r="AA26">
        <v>0.61538461538461542</v>
      </c>
      <c r="AB26">
        <v>0.34615384615384615</v>
      </c>
      <c r="AC26">
        <v>3.8461538461538464E-2</v>
      </c>
      <c r="AD26">
        <v>0</v>
      </c>
      <c r="AE26">
        <v>0</v>
      </c>
      <c r="AF26">
        <v>0</v>
      </c>
      <c r="AG26">
        <v>0.38461538461538464</v>
      </c>
      <c r="AJ26" s="35" t="s">
        <v>2875</v>
      </c>
      <c r="AK26">
        <v>7</v>
      </c>
      <c r="AL26">
        <v>3</v>
      </c>
      <c r="AM26">
        <v>0</v>
      </c>
      <c r="AN26">
        <v>5</v>
      </c>
      <c r="AO26">
        <v>7</v>
      </c>
      <c r="AP26">
        <v>4</v>
      </c>
      <c r="AQ26">
        <v>19</v>
      </c>
      <c r="AR26">
        <f t="shared" si="0"/>
        <v>26</v>
      </c>
      <c r="AS26">
        <f t="shared" si="1"/>
        <v>0.73076923076923073</v>
      </c>
      <c r="AT26">
        <v>0</v>
      </c>
      <c r="AU26">
        <v>3</v>
      </c>
      <c r="AV26">
        <v>0</v>
      </c>
    </row>
    <row r="27" spans="1:48" x14ac:dyDescent="0.15">
      <c r="A27">
        <v>26</v>
      </c>
      <c r="B27">
        <v>0.421875</v>
      </c>
      <c r="C27">
        <v>0.203125</v>
      </c>
      <c r="D27">
        <v>3.125E-2</v>
      </c>
      <c r="E27">
        <v>0.125</v>
      </c>
      <c r="F27">
        <v>0.109375</v>
      </c>
      <c r="G27">
        <v>4.6875E-2</v>
      </c>
      <c r="H27">
        <v>0.546875</v>
      </c>
      <c r="K27" s="35" t="s">
        <v>2972</v>
      </c>
      <c r="M27">
        <v>0.2857142857142857</v>
      </c>
      <c r="N27">
        <v>0.19047619047619047</v>
      </c>
      <c r="O27">
        <v>4.7619047619047616E-2</v>
      </c>
      <c r="P27">
        <v>0.14285714285714285</v>
      </c>
      <c r="Q27">
        <v>0.23809523809523808</v>
      </c>
      <c r="R27">
        <v>9.5238095238095233E-2</v>
      </c>
      <c r="S27">
        <v>0.7142857142857143</v>
      </c>
      <c r="T27">
        <v>0.46153846153846156</v>
      </c>
      <c r="U27">
        <v>0.11538461538461539</v>
      </c>
      <c r="V27">
        <v>3.8461538461538464E-2</v>
      </c>
      <c r="W27">
        <v>0.19230769230769232</v>
      </c>
      <c r="X27">
        <v>7.6923076923076927E-2</v>
      </c>
      <c r="Y27">
        <v>3.8461538461538464E-2</v>
      </c>
      <c r="Z27">
        <v>0.5</v>
      </c>
      <c r="AA27">
        <v>0.8</v>
      </c>
      <c r="AB27">
        <v>0.1</v>
      </c>
      <c r="AC27">
        <v>0</v>
      </c>
      <c r="AD27">
        <v>0</v>
      </c>
      <c r="AE27">
        <v>0</v>
      </c>
      <c r="AF27">
        <v>0</v>
      </c>
      <c r="AG27">
        <v>0.2</v>
      </c>
      <c r="AJ27" s="35" t="s">
        <v>2876</v>
      </c>
      <c r="AK27">
        <v>6</v>
      </c>
      <c r="AL27">
        <v>4</v>
      </c>
      <c r="AM27">
        <v>1</v>
      </c>
      <c r="AN27">
        <v>3</v>
      </c>
      <c r="AO27">
        <v>5</v>
      </c>
      <c r="AP27">
        <v>2</v>
      </c>
      <c r="AQ27">
        <v>15</v>
      </c>
      <c r="AR27">
        <f t="shared" si="0"/>
        <v>21</v>
      </c>
      <c r="AS27">
        <f t="shared" si="1"/>
        <v>0.7142857142857143</v>
      </c>
      <c r="AT27">
        <v>0</v>
      </c>
      <c r="AU27">
        <v>1</v>
      </c>
      <c r="AV27">
        <v>0</v>
      </c>
    </row>
    <row r="28" spans="1:48" x14ac:dyDescent="0.15">
      <c r="A28">
        <v>27</v>
      </c>
      <c r="B28">
        <v>0.4642857142857143</v>
      </c>
      <c r="C28">
        <v>0.19047619047619047</v>
      </c>
      <c r="D28">
        <v>6.5476190476190479E-2</v>
      </c>
      <c r="E28">
        <v>0.11904761904761904</v>
      </c>
      <c r="F28">
        <v>8.3333333333333329E-2</v>
      </c>
      <c r="G28">
        <v>6.5476190476190479E-2</v>
      </c>
      <c r="H28">
        <v>0.52976190476190477</v>
      </c>
      <c r="K28" s="35" t="s">
        <v>2973</v>
      </c>
      <c r="M28">
        <v>0.30434782608695654</v>
      </c>
      <c r="N28">
        <v>0.10869565217391304</v>
      </c>
      <c r="O28">
        <v>4.3478260869565216E-2</v>
      </c>
      <c r="P28">
        <v>0.2608695652173913</v>
      </c>
      <c r="Q28">
        <v>0.17391304347826086</v>
      </c>
      <c r="R28">
        <v>0.10869565217391304</v>
      </c>
      <c r="S28">
        <v>0.69565217391304346</v>
      </c>
      <c r="T28">
        <v>0.41176470588235292</v>
      </c>
      <c r="U28">
        <v>0.13725490196078433</v>
      </c>
      <c r="V28">
        <v>9.8039215686274508E-2</v>
      </c>
      <c r="W28">
        <v>0.11764705882352941</v>
      </c>
      <c r="X28">
        <v>0.11764705882352941</v>
      </c>
      <c r="Y28">
        <v>0.11764705882352941</v>
      </c>
      <c r="Z28">
        <v>0.58823529411764708</v>
      </c>
      <c r="AA28">
        <v>0.54166666666666663</v>
      </c>
      <c r="AB28">
        <v>0.35416666666666669</v>
      </c>
      <c r="AC28">
        <v>4.1666666666666664E-2</v>
      </c>
      <c r="AD28">
        <v>4.1666666666666664E-2</v>
      </c>
      <c r="AE28">
        <v>0</v>
      </c>
      <c r="AF28">
        <v>0</v>
      </c>
      <c r="AG28">
        <v>0.4375</v>
      </c>
      <c r="AJ28" s="35" t="s">
        <v>2877</v>
      </c>
      <c r="AK28">
        <v>14</v>
      </c>
      <c r="AL28">
        <v>5</v>
      </c>
      <c r="AM28">
        <v>2</v>
      </c>
      <c r="AN28">
        <v>12</v>
      </c>
      <c r="AO28">
        <v>8</v>
      </c>
      <c r="AP28">
        <v>5</v>
      </c>
      <c r="AQ28">
        <v>32</v>
      </c>
      <c r="AR28">
        <f t="shared" si="0"/>
        <v>46</v>
      </c>
      <c r="AS28">
        <f t="shared" si="1"/>
        <v>0.69565217391304346</v>
      </c>
      <c r="AT28">
        <v>0</v>
      </c>
      <c r="AU28">
        <v>1</v>
      </c>
      <c r="AV28">
        <v>1</v>
      </c>
    </row>
    <row r="29" spans="1:48" x14ac:dyDescent="0.15">
      <c r="A29">
        <v>28</v>
      </c>
      <c r="B29">
        <v>0.44805194805194803</v>
      </c>
      <c r="C29">
        <v>0.23376623376623376</v>
      </c>
      <c r="D29">
        <v>4.5454545454545456E-2</v>
      </c>
      <c r="E29">
        <v>9.7402597402597407E-2</v>
      </c>
      <c r="F29">
        <v>0.14285714285714285</v>
      </c>
      <c r="G29">
        <v>1.2987012987012988E-2</v>
      </c>
      <c r="H29">
        <v>0.53896103896103897</v>
      </c>
      <c r="K29" s="35" t="s">
        <v>2974</v>
      </c>
      <c r="M29">
        <v>0.32500000000000001</v>
      </c>
      <c r="N29">
        <v>7.4999999999999997E-2</v>
      </c>
      <c r="O29">
        <v>2.5000000000000001E-2</v>
      </c>
      <c r="P29">
        <v>0.2</v>
      </c>
      <c r="Q29">
        <v>0.32500000000000001</v>
      </c>
      <c r="R29">
        <v>0.05</v>
      </c>
      <c r="S29">
        <v>0.67500000000000004</v>
      </c>
      <c r="T29">
        <v>0.31914893617021278</v>
      </c>
      <c r="U29">
        <v>0.2978723404255319</v>
      </c>
      <c r="V29">
        <v>0.10638297872340426</v>
      </c>
      <c r="W29">
        <v>0.10638297872340426</v>
      </c>
      <c r="X29">
        <v>0.14893617021276595</v>
      </c>
      <c r="Y29">
        <v>0</v>
      </c>
      <c r="Z29">
        <v>0.65957446808510634</v>
      </c>
      <c r="AA29">
        <v>0.6</v>
      </c>
      <c r="AB29">
        <v>0.32</v>
      </c>
      <c r="AC29">
        <v>0.02</v>
      </c>
      <c r="AD29">
        <v>0.02</v>
      </c>
      <c r="AE29">
        <v>0.02</v>
      </c>
      <c r="AF29">
        <v>0</v>
      </c>
      <c r="AG29">
        <v>0.4</v>
      </c>
      <c r="AJ29" s="35" t="s">
        <v>146</v>
      </c>
      <c r="AK29">
        <v>13</v>
      </c>
      <c r="AL29">
        <v>3</v>
      </c>
      <c r="AM29">
        <v>1</v>
      </c>
      <c r="AN29">
        <v>8</v>
      </c>
      <c r="AO29">
        <v>13</v>
      </c>
      <c r="AP29">
        <v>2</v>
      </c>
      <c r="AQ29">
        <v>27</v>
      </c>
      <c r="AR29">
        <f t="shared" si="0"/>
        <v>40</v>
      </c>
      <c r="AS29">
        <f t="shared" si="1"/>
        <v>0.67500000000000004</v>
      </c>
      <c r="AT29">
        <v>0</v>
      </c>
      <c r="AU29">
        <v>0</v>
      </c>
      <c r="AV29">
        <v>0</v>
      </c>
    </row>
    <row r="30" spans="1:48" x14ac:dyDescent="0.15">
      <c r="A30">
        <v>29</v>
      </c>
      <c r="B30">
        <v>0.47368421052631576</v>
      </c>
      <c r="C30">
        <v>0.14473684210526316</v>
      </c>
      <c r="D30">
        <v>4.6052631578947366E-2</v>
      </c>
      <c r="E30">
        <v>0.125</v>
      </c>
      <c r="F30">
        <v>0.13157894736842105</v>
      </c>
      <c r="G30">
        <v>7.2368421052631582E-2</v>
      </c>
      <c r="H30">
        <v>0.52631578947368418</v>
      </c>
      <c r="K30" s="35" t="s">
        <v>2975</v>
      </c>
      <c r="M30">
        <v>0.27659574468085107</v>
      </c>
      <c r="N30">
        <v>6.3829787234042548E-2</v>
      </c>
      <c r="O30">
        <v>2.1276595744680851E-2</v>
      </c>
      <c r="P30">
        <v>0.21276595744680851</v>
      </c>
      <c r="Q30">
        <v>0.21276595744680851</v>
      </c>
      <c r="R30">
        <v>0.21276595744680851</v>
      </c>
      <c r="S30">
        <v>0.72340425531914898</v>
      </c>
      <c r="T30">
        <v>0.42857142857142855</v>
      </c>
      <c r="U30">
        <v>0.16071428571428573</v>
      </c>
      <c r="V30">
        <v>7.1428571428571425E-2</v>
      </c>
      <c r="W30">
        <v>0.14285714285714285</v>
      </c>
      <c r="X30">
        <v>0.17857142857142858</v>
      </c>
      <c r="Y30">
        <v>1.7857142857142856E-2</v>
      </c>
      <c r="Z30">
        <v>0.5714285714285714</v>
      </c>
      <c r="AA30">
        <v>0.67500000000000004</v>
      </c>
      <c r="AB30">
        <v>0.25</v>
      </c>
      <c r="AC30">
        <v>0.05</v>
      </c>
      <c r="AD30">
        <v>0</v>
      </c>
      <c r="AE30">
        <v>0</v>
      </c>
      <c r="AF30">
        <v>0</v>
      </c>
      <c r="AG30">
        <v>0.32500000000000001</v>
      </c>
      <c r="AJ30" s="35" t="s">
        <v>2878</v>
      </c>
      <c r="AK30">
        <v>13</v>
      </c>
      <c r="AL30">
        <v>3</v>
      </c>
      <c r="AM30">
        <v>1</v>
      </c>
      <c r="AN30">
        <v>10</v>
      </c>
      <c r="AO30">
        <v>10</v>
      </c>
      <c r="AP30">
        <v>10</v>
      </c>
      <c r="AQ30">
        <v>34</v>
      </c>
      <c r="AR30">
        <f t="shared" si="0"/>
        <v>47</v>
      </c>
      <c r="AS30">
        <f t="shared" si="1"/>
        <v>0.72340425531914898</v>
      </c>
      <c r="AT30">
        <v>1</v>
      </c>
      <c r="AU30">
        <v>0</v>
      </c>
      <c r="AV30">
        <v>0</v>
      </c>
    </row>
    <row r="31" spans="1:48" x14ac:dyDescent="0.15">
      <c r="A31">
        <v>30</v>
      </c>
      <c r="B31">
        <v>0.38709677419354838</v>
      </c>
      <c r="C31">
        <v>0.2129032258064516</v>
      </c>
      <c r="D31">
        <v>3.870967741935484E-2</v>
      </c>
      <c r="E31">
        <v>0.19354838709677419</v>
      </c>
      <c r="F31">
        <v>0.11612903225806452</v>
      </c>
      <c r="G31">
        <v>4.5161290322580643E-2</v>
      </c>
      <c r="H31">
        <v>0.61290322580645162</v>
      </c>
      <c r="K31" s="35" t="s">
        <v>2976</v>
      </c>
      <c r="M31">
        <v>0.14893617021276595</v>
      </c>
      <c r="N31">
        <v>0.14893617021276595</v>
      </c>
      <c r="O31">
        <v>2.1276595744680851E-2</v>
      </c>
      <c r="P31">
        <v>0.36170212765957449</v>
      </c>
      <c r="Q31">
        <v>0.23404255319148937</v>
      </c>
      <c r="R31">
        <v>6.3829787234042548E-2</v>
      </c>
      <c r="S31">
        <v>0.85106382978723405</v>
      </c>
      <c r="T31">
        <v>0.36170212765957449</v>
      </c>
      <c r="U31">
        <v>0.21276595744680851</v>
      </c>
      <c r="V31">
        <v>4.2553191489361701E-2</v>
      </c>
      <c r="W31">
        <v>0.21276595744680851</v>
      </c>
      <c r="X31">
        <v>8.5106382978723402E-2</v>
      </c>
      <c r="Y31">
        <v>8.5106382978723402E-2</v>
      </c>
      <c r="Z31">
        <v>0.63829787234042556</v>
      </c>
      <c r="AA31">
        <v>0.58139534883720934</v>
      </c>
      <c r="AB31">
        <v>0.2558139534883721</v>
      </c>
      <c r="AC31">
        <v>6.9767441860465115E-2</v>
      </c>
      <c r="AD31">
        <v>6.9767441860465115E-2</v>
      </c>
      <c r="AE31">
        <v>2.3255813953488372E-2</v>
      </c>
      <c r="AF31">
        <v>0</v>
      </c>
      <c r="AG31">
        <v>0.41860465116279072</v>
      </c>
      <c r="AJ31" s="35" t="s">
        <v>147</v>
      </c>
      <c r="AK31">
        <v>7</v>
      </c>
      <c r="AL31">
        <v>7</v>
      </c>
      <c r="AM31">
        <v>1</v>
      </c>
      <c r="AN31">
        <v>17</v>
      </c>
      <c r="AO31">
        <v>11</v>
      </c>
      <c r="AP31">
        <v>3</v>
      </c>
      <c r="AQ31">
        <v>40</v>
      </c>
      <c r="AR31">
        <f t="shared" si="0"/>
        <v>47</v>
      </c>
      <c r="AS31">
        <f t="shared" si="1"/>
        <v>0.85106382978723405</v>
      </c>
      <c r="AT31">
        <v>1</v>
      </c>
      <c r="AU31">
        <v>0</v>
      </c>
      <c r="AV31">
        <v>0</v>
      </c>
    </row>
    <row r="32" spans="1:48" x14ac:dyDescent="0.15">
      <c r="A32">
        <v>31</v>
      </c>
      <c r="B32">
        <v>0.5130434782608696</v>
      </c>
      <c r="C32">
        <v>0.22608695652173913</v>
      </c>
      <c r="D32">
        <v>1.7391304347826087E-2</v>
      </c>
      <c r="E32">
        <v>0.12173913043478261</v>
      </c>
      <c r="F32">
        <v>0.11304347826086956</v>
      </c>
      <c r="G32">
        <v>0</v>
      </c>
      <c r="H32">
        <v>0.48695652173913045</v>
      </c>
      <c r="K32" s="35" t="s">
        <v>2769</v>
      </c>
      <c r="M32">
        <v>0.4642857142857143</v>
      </c>
      <c r="N32">
        <v>0.14285714285714285</v>
      </c>
      <c r="O32">
        <v>3.5714285714285712E-2</v>
      </c>
      <c r="P32">
        <v>0.14285714285714285</v>
      </c>
      <c r="Q32">
        <v>0.21428571428571427</v>
      </c>
      <c r="R32">
        <v>0</v>
      </c>
      <c r="S32">
        <v>0.5357142857142857</v>
      </c>
      <c r="T32">
        <v>0.29629629629629628</v>
      </c>
      <c r="U32">
        <v>0.18518518518518517</v>
      </c>
      <c r="V32">
        <v>3.7037037037037035E-2</v>
      </c>
      <c r="W32">
        <v>0.29629629629629628</v>
      </c>
      <c r="X32">
        <v>0.18518518518518517</v>
      </c>
      <c r="Y32">
        <v>0</v>
      </c>
      <c r="Z32">
        <v>0.70370370370370372</v>
      </c>
      <c r="AA32">
        <v>0.52631578947368418</v>
      </c>
      <c r="AB32">
        <v>0.36842105263157893</v>
      </c>
      <c r="AC32">
        <v>0</v>
      </c>
      <c r="AD32">
        <v>2.6315789473684209E-2</v>
      </c>
      <c r="AE32">
        <v>5.2631578947368418E-2</v>
      </c>
      <c r="AF32">
        <v>0</v>
      </c>
      <c r="AG32">
        <v>0.47368421052631576</v>
      </c>
      <c r="AJ32" s="35" t="s">
        <v>2879</v>
      </c>
      <c r="AK32">
        <v>13</v>
      </c>
      <c r="AL32">
        <v>4</v>
      </c>
      <c r="AM32">
        <v>1</v>
      </c>
      <c r="AN32">
        <v>4</v>
      </c>
      <c r="AO32">
        <v>6</v>
      </c>
      <c r="AP32">
        <v>0</v>
      </c>
      <c r="AQ32">
        <v>15</v>
      </c>
      <c r="AR32">
        <f t="shared" si="0"/>
        <v>28</v>
      </c>
      <c r="AS32">
        <f t="shared" si="1"/>
        <v>0.5357142857142857</v>
      </c>
      <c r="AT32">
        <v>0</v>
      </c>
      <c r="AU32">
        <v>0</v>
      </c>
      <c r="AV32">
        <v>0</v>
      </c>
    </row>
    <row r="33" spans="1:48" x14ac:dyDescent="0.15">
      <c r="A33">
        <v>32</v>
      </c>
      <c r="B33">
        <v>0.44696969696969696</v>
      </c>
      <c r="C33">
        <v>0.23484848484848486</v>
      </c>
      <c r="D33">
        <v>3.787878787878788E-2</v>
      </c>
      <c r="E33">
        <v>0.16666666666666666</v>
      </c>
      <c r="F33">
        <v>7.575757575757576E-2</v>
      </c>
      <c r="G33">
        <v>3.0303030303030304E-2</v>
      </c>
      <c r="H33">
        <v>0.54545454545454541</v>
      </c>
      <c r="K33" s="35" t="s">
        <v>2770</v>
      </c>
      <c r="M33">
        <v>0.42424242424242425</v>
      </c>
      <c r="N33">
        <v>0.12121212121212122</v>
      </c>
      <c r="O33">
        <v>0</v>
      </c>
      <c r="P33">
        <v>0.21212121212121213</v>
      </c>
      <c r="Q33">
        <v>0.15151515151515152</v>
      </c>
      <c r="R33">
        <v>9.0909090909090912E-2</v>
      </c>
      <c r="S33">
        <v>0.5757575757575758</v>
      </c>
      <c r="T33">
        <v>0.40384615384615385</v>
      </c>
      <c r="U33">
        <v>0.25</v>
      </c>
      <c r="V33">
        <v>5.7692307692307696E-2</v>
      </c>
      <c r="W33">
        <v>0.15384615384615385</v>
      </c>
      <c r="X33">
        <v>9.6153846153846159E-2</v>
      </c>
      <c r="Y33">
        <v>1.9230769230769232E-2</v>
      </c>
      <c r="Z33">
        <v>0.57692307692307687</v>
      </c>
      <c r="AA33">
        <v>0.48571428571428571</v>
      </c>
      <c r="AB33">
        <v>0.34285714285714286</v>
      </c>
      <c r="AC33">
        <v>2.8571428571428571E-2</v>
      </c>
      <c r="AD33">
        <v>0.14285714285714285</v>
      </c>
      <c r="AE33">
        <v>0</v>
      </c>
      <c r="AF33">
        <v>0</v>
      </c>
      <c r="AG33">
        <v>0.51428571428571423</v>
      </c>
      <c r="AJ33" s="35" t="s">
        <v>2880</v>
      </c>
      <c r="AK33">
        <v>14</v>
      </c>
      <c r="AL33">
        <v>4</v>
      </c>
      <c r="AM33">
        <v>0</v>
      </c>
      <c r="AN33">
        <v>7</v>
      </c>
      <c r="AO33">
        <v>5</v>
      </c>
      <c r="AP33">
        <v>3</v>
      </c>
      <c r="AQ33">
        <v>19</v>
      </c>
      <c r="AR33">
        <f t="shared" si="0"/>
        <v>33</v>
      </c>
      <c r="AS33">
        <f t="shared" si="1"/>
        <v>0.5757575757575758</v>
      </c>
      <c r="AT33">
        <v>0</v>
      </c>
      <c r="AU33">
        <v>0</v>
      </c>
      <c r="AV33">
        <v>0</v>
      </c>
    </row>
    <row r="34" spans="1:48" x14ac:dyDescent="0.15">
      <c r="A34">
        <v>33</v>
      </c>
      <c r="B34">
        <v>0.5</v>
      </c>
      <c r="C34">
        <v>0.20408163265306123</v>
      </c>
      <c r="D34">
        <v>4.0816326530612242E-2</v>
      </c>
      <c r="E34">
        <v>0.15306122448979592</v>
      </c>
      <c r="F34">
        <v>8.1632653061224483E-2</v>
      </c>
      <c r="G34">
        <v>2.0408163265306121E-2</v>
      </c>
      <c r="H34">
        <v>0.5</v>
      </c>
      <c r="K34" s="35" t="s">
        <v>2771</v>
      </c>
      <c r="M34">
        <v>0.2857142857142857</v>
      </c>
      <c r="N34">
        <v>0.17857142857142858</v>
      </c>
      <c r="O34">
        <v>0</v>
      </c>
      <c r="P34">
        <v>0.35714285714285715</v>
      </c>
      <c r="Q34">
        <v>0.14285714285714285</v>
      </c>
      <c r="R34">
        <v>3.5714285714285712E-2</v>
      </c>
      <c r="S34">
        <v>0.7142857142857143</v>
      </c>
      <c r="T34">
        <v>0.41379310344827586</v>
      </c>
      <c r="U34">
        <v>0.13793103448275862</v>
      </c>
      <c r="V34">
        <v>0.13793103448275862</v>
      </c>
      <c r="W34">
        <v>0.17241379310344829</v>
      </c>
      <c r="X34">
        <v>0.10344827586206896</v>
      </c>
      <c r="Y34">
        <v>3.4482758620689655E-2</v>
      </c>
      <c r="Z34">
        <v>0.58620689655172409</v>
      </c>
      <c r="AA34">
        <v>0.69230769230769229</v>
      </c>
      <c r="AB34">
        <v>0.26923076923076922</v>
      </c>
      <c r="AC34">
        <v>0</v>
      </c>
      <c r="AD34">
        <v>0</v>
      </c>
      <c r="AE34">
        <v>3.8461538461538464E-2</v>
      </c>
      <c r="AF34">
        <v>0</v>
      </c>
      <c r="AG34">
        <v>0.30769230769230771</v>
      </c>
      <c r="AJ34" s="35" t="s">
        <v>2881</v>
      </c>
      <c r="AK34">
        <v>8</v>
      </c>
      <c r="AL34">
        <v>5</v>
      </c>
      <c r="AM34">
        <v>0</v>
      </c>
      <c r="AN34">
        <v>10</v>
      </c>
      <c r="AO34">
        <v>4</v>
      </c>
      <c r="AP34">
        <v>1</v>
      </c>
      <c r="AQ34">
        <v>20</v>
      </c>
      <c r="AR34">
        <f t="shared" si="0"/>
        <v>28</v>
      </c>
      <c r="AS34">
        <f t="shared" si="1"/>
        <v>0.7142857142857143</v>
      </c>
      <c r="AT34">
        <v>0</v>
      </c>
      <c r="AU34">
        <v>3</v>
      </c>
      <c r="AV34">
        <v>0</v>
      </c>
    </row>
    <row r="35" spans="1:48" x14ac:dyDescent="0.15">
      <c r="A35">
        <v>34</v>
      </c>
      <c r="B35">
        <v>0.45901639344262296</v>
      </c>
      <c r="C35">
        <v>0.21311475409836064</v>
      </c>
      <c r="D35">
        <v>0</v>
      </c>
      <c r="E35">
        <v>0.18032786885245902</v>
      </c>
      <c r="F35">
        <v>8.1967213114754092E-2</v>
      </c>
      <c r="G35">
        <v>4.9180327868852458E-2</v>
      </c>
      <c r="H35">
        <v>0.52459016393442626</v>
      </c>
      <c r="K35" s="35" t="s">
        <v>2772</v>
      </c>
      <c r="M35">
        <v>0.33333333333333331</v>
      </c>
      <c r="N35">
        <v>0.16666666666666666</v>
      </c>
      <c r="O35">
        <v>0</v>
      </c>
      <c r="P35">
        <v>0.27777777777777779</v>
      </c>
      <c r="Q35">
        <v>0.1111111111111111</v>
      </c>
      <c r="R35">
        <v>0.1111111111111111</v>
      </c>
      <c r="S35">
        <v>0.66666666666666663</v>
      </c>
      <c r="T35">
        <v>0.33333333333333331</v>
      </c>
      <c r="U35">
        <v>0.23809523809523808</v>
      </c>
      <c r="V35">
        <v>0</v>
      </c>
      <c r="W35">
        <v>0.23809523809523808</v>
      </c>
      <c r="X35">
        <v>0.14285714285714285</v>
      </c>
      <c r="Y35">
        <v>4.7619047619047616E-2</v>
      </c>
      <c r="Z35">
        <v>0.66666666666666663</v>
      </c>
      <c r="AA35">
        <v>0.76470588235294112</v>
      </c>
      <c r="AB35">
        <v>0.17647058823529413</v>
      </c>
      <c r="AC35">
        <v>0</v>
      </c>
      <c r="AD35">
        <v>0</v>
      </c>
      <c r="AE35">
        <v>0</v>
      </c>
      <c r="AF35">
        <v>0</v>
      </c>
      <c r="AG35">
        <v>0.17647058823529413</v>
      </c>
      <c r="AJ35" s="35" t="s">
        <v>2882</v>
      </c>
      <c r="AK35">
        <v>6</v>
      </c>
      <c r="AL35">
        <v>3</v>
      </c>
      <c r="AM35">
        <v>0</v>
      </c>
      <c r="AN35">
        <v>5</v>
      </c>
      <c r="AO35">
        <v>2</v>
      </c>
      <c r="AP35">
        <v>2</v>
      </c>
      <c r="AQ35">
        <v>12</v>
      </c>
      <c r="AR35">
        <f t="shared" si="0"/>
        <v>18</v>
      </c>
      <c r="AS35">
        <f t="shared" si="1"/>
        <v>0.66666666666666663</v>
      </c>
      <c r="AT35">
        <v>0</v>
      </c>
      <c r="AU35">
        <v>0</v>
      </c>
      <c r="AV35">
        <v>0</v>
      </c>
    </row>
    <row r="36" spans="1:48" x14ac:dyDescent="0.15">
      <c r="A36">
        <v>35</v>
      </c>
      <c r="B36">
        <v>0.453125</v>
      </c>
      <c r="C36">
        <v>0.203125</v>
      </c>
      <c r="D36">
        <v>1.5625E-2</v>
      </c>
      <c r="E36">
        <v>0.1875</v>
      </c>
      <c r="F36">
        <v>9.375E-2</v>
      </c>
      <c r="G36">
        <v>4.6875E-2</v>
      </c>
      <c r="H36">
        <v>0.546875</v>
      </c>
      <c r="K36" s="35" t="s">
        <v>2773</v>
      </c>
      <c r="M36">
        <v>0.19047619047619047</v>
      </c>
      <c r="N36">
        <v>9.5238095238095233E-2</v>
      </c>
      <c r="O36">
        <v>0</v>
      </c>
      <c r="P36">
        <v>0.33333333333333331</v>
      </c>
      <c r="Q36">
        <v>0.2857142857142857</v>
      </c>
      <c r="R36">
        <v>9.5238095238095233E-2</v>
      </c>
      <c r="S36">
        <v>0.80952380952380953</v>
      </c>
      <c r="T36">
        <v>0.52941176470588236</v>
      </c>
      <c r="U36">
        <v>0.23529411764705882</v>
      </c>
      <c r="V36">
        <v>0</v>
      </c>
      <c r="W36">
        <v>0.17647058823529413</v>
      </c>
      <c r="X36">
        <v>0</v>
      </c>
      <c r="Y36">
        <v>5.8823529411764705E-2</v>
      </c>
      <c r="Z36">
        <v>0.47058823529411764</v>
      </c>
      <c r="AA36">
        <v>0.57894736842105265</v>
      </c>
      <c r="AB36">
        <v>0.31578947368421051</v>
      </c>
      <c r="AC36">
        <v>5.2631578947368418E-2</v>
      </c>
      <c r="AD36">
        <v>5.2631578947368418E-2</v>
      </c>
      <c r="AE36">
        <v>0</v>
      </c>
      <c r="AF36">
        <v>0</v>
      </c>
      <c r="AG36">
        <v>0.42105263157894735</v>
      </c>
      <c r="AJ36" s="35" t="s">
        <v>2883</v>
      </c>
      <c r="AK36">
        <v>4</v>
      </c>
      <c r="AL36">
        <v>2</v>
      </c>
      <c r="AM36">
        <v>0</v>
      </c>
      <c r="AN36">
        <v>7</v>
      </c>
      <c r="AO36">
        <v>6</v>
      </c>
      <c r="AP36">
        <v>2</v>
      </c>
      <c r="AQ36">
        <v>17</v>
      </c>
      <c r="AR36">
        <f t="shared" si="0"/>
        <v>21</v>
      </c>
      <c r="AS36">
        <f t="shared" si="1"/>
        <v>0.80952380952380953</v>
      </c>
      <c r="AT36">
        <v>0</v>
      </c>
      <c r="AU36">
        <v>0</v>
      </c>
      <c r="AV36">
        <v>0</v>
      </c>
    </row>
    <row r="37" spans="1:48" x14ac:dyDescent="0.15">
      <c r="A37">
        <v>36</v>
      </c>
      <c r="B37">
        <v>0.41818181818181815</v>
      </c>
      <c r="C37">
        <v>0.25454545454545452</v>
      </c>
      <c r="D37">
        <v>0</v>
      </c>
      <c r="E37">
        <v>0.18181818181818182</v>
      </c>
      <c r="F37">
        <v>0.10909090909090909</v>
      </c>
      <c r="G37">
        <v>1.8181818181818181E-2</v>
      </c>
      <c r="H37">
        <v>0.5636363636363636</v>
      </c>
      <c r="K37" s="35" t="s">
        <v>2774</v>
      </c>
      <c r="M37">
        <v>0.23529411764705882</v>
      </c>
      <c r="N37">
        <v>0.17647058823529413</v>
      </c>
      <c r="O37">
        <v>0</v>
      </c>
      <c r="P37">
        <v>0.35294117647058826</v>
      </c>
      <c r="Q37">
        <v>0.23529411764705882</v>
      </c>
      <c r="R37">
        <v>0</v>
      </c>
      <c r="S37">
        <v>0.76470588235294112</v>
      </c>
      <c r="T37">
        <v>0.5</v>
      </c>
      <c r="U37">
        <v>0.27777777777777779</v>
      </c>
      <c r="V37">
        <v>0</v>
      </c>
      <c r="W37">
        <v>0.1111111111111111</v>
      </c>
      <c r="X37">
        <v>5.5555555555555552E-2</v>
      </c>
      <c r="Y37">
        <v>5.5555555555555552E-2</v>
      </c>
      <c r="Z37">
        <v>0.5</v>
      </c>
      <c r="AA37">
        <v>0.36363636363636365</v>
      </c>
      <c r="AB37">
        <v>0.36363636363636365</v>
      </c>
      <c r="AC37">
        <v>0</v>
      </c>
      <c r="AD37">
        <v>0.18181818181818182</v>
      </c>
      <c r="AE37">
        <v>0</v>
      </c>
      <c r="AF37">
        <v>0</v>
      </c>
      <c r="AG37">
        <v>0.54545454545454541</v>
      </c>
      <c r="AJ37" s="35" t="s">
        <v>2884</v>
      </c>
      <c r="AK37">
        <v>4</v>
      </c>
      <c r="AL37">
        <v>3</v>
      </c>
      <c r="AM37">
        <v>0</v>
      </c>
      <c r="AN37">
        <v>6</v>
      </c>
      <c r="AO37">
        <v>4</v>
      </c>
      <c r="AP37">
        <v>0</v>
      </c>
      <c r="AQ37">
        <v>13</v>
      </c>
      <c r="AR37">
        <f t="shared" si="0"/>
        <v>17</v>
      </c>
      <c r="AS37">
        <f t="shared" si="1"/>
        <v>0.76470588235294112</v>
      </c>
      <c r="AT37">
        <v>0</v>
      </c>
      <c r="AU37">
        <v>0</v>
      </c>
      <c r="AV37">
        <v>0</v>
      </c>
    </row>
    <row r="38" spans="1:48" x14ac:dyDescent="0.15">
      <c r="A38">
        <v>37</v>
      </c>
      <c r="B38">
        <v>0.54135338345864659</v>
      </c>
      <c r="C38">
        <v>0.13533834586466165</v>
      </c>
      <c r="D38">
        <v>2.2556390977443608E-2</v>
      </c>
      <c r="E38">
        <v>0.19548872180451127</v>
      </c>
      <c r="F38">
        <v>7.5187969924812026E-2</v>
      </c>
      <c r="G38">
        <v>2.2556390977443608E-2</v>
      </c>
      <c r="H38">
        <v>0.45112781954887216</v>
      </c>
      <c r="K38" s="35" t="s">
        <v>2775</v>
      </c>
      <c r="M38">
        <v>0.44</v>
      </c>
      <c r="N38">
        <v>0.08</v>
      </c>
      <c r="O38">
        <v>0</v>
      </c>
      <c r="P38">
        <v>0.28000000000000003</v>
      </c>
      <c r="Q38">
        <v>0.12</v>
      </c>
      <c r="R38">
        <v>0.06</v>
      </c>
      <c r="S38">
        <v>0.54</v>
      </c>
      <c r="T38">
        <v>0.47222222222222221</v>
      </c>
      <c r="U38">
        <v>0.1388888888888889</v>
      </c>
      <c r="V38">
        <v>5.5555555555555552E-2</v>
      </c>
      <c r="W38">
        <v>0.25</v>
      </c>
      <c r="X38">
        <v>8.3333333333333329E-2</v>
      </c>
      <c r="Y38">
        <v>0</v>
      </c>
      <c r="Z38">
        <v>0.52777777777777779</v>
      </c>
      <c r="AA38">
        <v>0.66666666666666663</v>
      </c>
      <c r="AB38">
        <v>0.24242424242424243</v>
      </c>
      <c r="AC38">
        <v>3.0303030303030304E-2</v>
      </c>
      <c r="AD38">
        <v>6.0606060606060608E-2</v>
      </c>
      <c r="AE38">
        <v>0</v>
      </c>
      <c r="AF38">
        <v>0</v>
      </c>
      <c r="AG38">
        <v>0.33333333333333331</v>
      </c>
      <c r="AJ38" s="35" t="s">
        <v>2885</v>
      </c>
      <c r="AK38">
        <v>22</v>
      </c>
      <c r="AL38">
        <v>4</v>
      </c>
      <c r="AM38">
        <v>0</v>
      </c>
      <c r="AN38">
        <v>14</v>
      </c>
      <c r="AO38">
        <v>6</v>
      </c>
      <c r="AP38">
        <v>3</v>
      </c>
      <c r="AQ38">
        <v>27</v>
      </c>
      <c r="AR38">
        <f t="shared" si="0"/>
        <v>49</v>
      </c>
      <c r="AS38">
        <f t="shared" si="1"/>
        <v>0.55102040816326525</v>
      </c>
      <c r="AT38">
        <v>3</v>
      </c>
      <c r="AU38">
        <v>0</v>
      </c>
      <c r="AV38">
        <v>0</v>
      </c>
    </row>
    <row r="39" spans="1:48" x14ac:dyDescent="0.15">
      <c r="A39">
        <v>38</v>
      </c>
      <c r="B39">
        <v>0.47244094488188976</v>
      </c>
      <c r="C39">
        <v>0.20472440944881889</v>
      </c>
      <c r="D39">
        <v>1.5748031496062992E-2</v>
      </c>
      <c r="E39">
        <v>0.13385826771653545</v>
      </c>
      <c r="F39">
        <v>0.11811023622047244</v>
      </c>
      <c r="G39">
        <v>4.7244094488188976E-2</v>
      </c>
      <c r="H39">
        <v>0.51968503937007871</v>
      </c>
      <c r="K39" s="35" t="s">
        <v>2776</v>
      </c>
      <c r="M39">
        <v>0.34210526315789475</v>
      </c>
      <c r="N39">
        <v>7.8947368421052627E-2</v>
      </c>
      <c r="O39">
        <v>0</v>
      </c>
      <c r="P39">
        <v>0.26315789473684209</v>
      </c>
      <c r="Q39">
        <v>0.18421052631578946</v>
      </c>
      <c r="R39">
        <v>0.10526315789473684</v>
      </c>
      <c r="S39">
        <v>0.63157894736842102</v>
      </c>
      <c r="T39">
        <v>0.3783783783783784</v>
      </c>
      <c r="U39">
        <v>0.27027027027027029</v>
      </c>
      <c r="V39">
        <v>5.4054054054054057E-2</v>
      </c>
      <c r="W39">
        <v>0.13513513513513514</v>
      </c>
      <c r="X39">
        <v>0.10810810810810811</v>
      </c>
      <c r="Y39">
        <v>5.4054054054054057E-2</v>
      </c>
      <c r="Z39">
        <v>0.6216216216216216</v>
      </c>
      <c r="AA39">
        <v>0.65853658536585369</v>
      </c>
      <c r="AB39">
        <v>0.24390243902439024</v>
      </c>
      <c r="AC39">
        <v>0</v>
      </c>
      <c r="AD39">
        <v>0</v>
      </c>
      <c r="AE39">
        <v>9.7560975609756101E-2</v>
      </c>
      <c r="AF39">
        <v>0</v>
      </c>
      <c r="AG39">
        <v>0.34146341463414637</v>
      </c>
      <c r="AJ39" s="35" t="s">
        <v>2886</v>
      </c>
      <c r="AK39">
        <v>13</v>
      </c>
      <c r="AL39">
        <v>3</v>
      </c>
      <c r="AM39">
        <v>0</v>
      </c>
      <c r="AN39">
        <v>10</v>
      </c>
      <c r="AO39">
        <v>7</v>
      </c>
      <c r="AP39">
        <v>4</v>
      </c>
      <c r="AQ39">
        <v>24</v>
      </c>
      <c r="AR39">
        <f t="shared" si="0"/>
        <v>37</v>
      </c>
      <c r="AS39">
        <f t="shared" si="1"/>
        <v>0.64864864864864868</v>
      </c>
      <c r="AT39">
        <v>1</v>
      </c>
      <c r="AU39">
        <v>5</v>
      </c>
      <c r="AV39">
        <v>1</v>
      </c>
    </row>
    <row r="40" spans="1:48" x14ac:dyDescent="0.15">
      <c r="A40">
        <v>39</v>
      </c>
      <c r="B40">
        <v>0.46551724137931033</v>
      </c>
      <c r="C40">
        <v>0.19827586206896552</v>
      </c>
      <c r="D40">
        <v>6.0344827586206899E-2</v>
      </c>
      <c r="E40">
        <v>0.17241379310344829</v>
      </c>
      <c r="F40">
        <v>7.7586206896551727E-2</v>
      </c>
      <c r="G40">
        <v>2.5862068965517241E-2</v>
      </c>
      <c r="H40">
        <v>0.53448275862068961</v>
      </c>
      <c r="K40" s="35" t="s">
        <v>2777</v>
      </c>
      <c r="M40">
        <v>0.35483870967741937</v>
      </c>
      <c r="N40">
        <v>0.12903225806451613</v>
      </c>
      <c r="O40">
        <v>9.6774193548387094E-2</v>
      </c>
      <c r="P40">
        <v>0.25806451612903225</v>
      </c>
      <c r="Q40">
        <v>0.12903225806451613</v>
      </c>
      <c r="R40">
        <v>3.2258064516129031E-2</v>
      </c>
      <c r="S40">
        <v>0.64516129032258063</v>
      </c>
      <c r="T40">
        <v>0.33333333333333331</v>
      </c>
      <c r="U40">
        <v>0.21428571428571427</v>
      </c>
      <c r="V40">
        <v>7.1428571428571425E-2</v>
      </c>
      <c r="W40">
        <v>0.21428571428571427</v>
      </c>
      <c r="X40">
        <v>0.11904761904761904</v>
      </c>
      <c r="Y40">
        <v>4.7619047619047616E-2</v>
      </c>
      <c r="Z40">
        <v>0.66666666666666663</v>
      </c>
      <c r="AA40">
        <v>0.61764705882352944</v>
      </c>
      <c r="AB40">
        <v>0.29411764705882354</v>
      </c>
      <c r="AC40">
        <v>0</v>
      </c>
      <c r="AD40">
        <v>8.8235294117647065E-2</v>
      </c>
      <c r="AE40">
        <v>0</v>
      </c>
      <c r="AF40">
        <v>0</v>
      </c>
      <c r="AG40">
        <v>0.38235294117647056</v>
      </c>
      <c r="AJ40" s="35" t="s">
        <v>2887</v>
      </c>
      <c r="AK40">
        <v>11</v>
      </c>
      <c r="AL40">
        <v>4</v>
      </c>
      <c r="AM40">
        <v>3</v>
      </c>
      <c r="AN40">
        <v>8</v>
      </c>
      <c r="AO40">
        <v>4</v>
      </c>
      <c r="AP40">
        <v>1</v>
      </c>
      <c r="AQ40">
        <v>20</v>
      </c>
      <c r="AR40">
        <f t="shared" si="0"/>
        <v>31</v>
      </c>
      <c r="AS40">
        <f t="shared" si="1"/>
        <v>0.64516129032258063</v>
      </c>
      <c r="AT40">
        <v>0</v>
      </c>
      <c r="AU40">
        <v>0</v>
      </c>
      <c r="AV40">
        <v>0</v>
      </c>
    </row>
    <row r="41" spans="1:48" x14ac:dyDescent="0.15">
      <c r="A41">
        <v>40</v>
      </c>
      <c r="B41">
        <v>0.52777777777777779</v>
      </c>
      <c r="C41">
        <v>0.22222222222222221</v>
      </c>
      <c r="D41">
        <v>0</v>
      </c>
      <c r="E41">
        <v>0.16666666666666666</v>
      </c>
      <c r="F41">
        <v>8.3333333333333329E-2</v>
      </c>
      <c r="G41">
        <v>0</v>
      </c>
      <c r="H41">
        <v>0.47222222222222221</v>
      </c>
      <c r="K41" s="35" t="s">
        <v>2778</v>
      </c>
      <c r="M41">
        <v>0.42857142857142855</v>
      </c>
      <c r="N41">
        <v>0.14285714285714285</v>
      </c>
      <c r="O41">
        <v>0</v>
      </c>
      <c r="P41">
        <v>0.2857142857142857</v>
      </c>
      <c r="Q41">
        <v>0.14285714285714285</v>
      </c>
      <c r="R41">
        <v>0</v>
      </c>
      <c r="S41">
        <v>0.5714285714285714</v>
      </c>
      <c r="T41">
        <v>0.375</v>
      </c>
      <c r="U41">
        <v>0.25</v>
      </c>
      <c r="V41">
        <v>0</v>
      </c>
      <c r="W41">
        <v>0.25</v>
      </c>
      <c r="X41">
        <v>0.125</v>
      </c>
      <c r="Y41">
        <v>0</v>
      </c>
      <c r="Z41">
        <v>0.625</v>
      </c>
      <c r="AA41">
        <v>0.875</v>
      </c>
      <c r="AB41">
        <v>0.125</v>
      </c>
      <c r="AC41">
        <v>0</v>
      </c>
      <c r="AD41">
        <v>0</v>
      </c>
      <c r="AE41">
        <v>0</v>
      </c>
      <c r="AF41">
        <v>0</v>
      </c>
      <c r="AG41">
        <v>0.125</v>
      </c>
      <c r="AJ41" s="35" t="s">
        <v>2888</v>
      </c>
      <c r="AK41">
        <v>6</v>
      </c>
      <c r="AL41">
        <v>2</v>
      </c>
      <c r="AM41">
        <v>0</v>
      </c>
      <c r="AN41">
        <v>4</v>
      </c>
      <c r="AO41">
        <v>2</v>
      </c>
      <c r="AP41">
        <v>0</v>
      </c>
      <c r="AQ41">
        <v>8</v>
      </c>
      <c r="AR41">
        <f t="shared" si="0"/>
        <v>14</v>
      </c>
      <c r="AS41">
        <f t="shared" si="1"/>
        <v>0.5714285714285714</v>
      </c>
      <c r="AT41">
        <v>0</v>
      </c>
      <c r="AU41">
        <v>0</v>
      </c>
      <c r="AV41">
        <v>0</v>
      </c>
    </row>
    <row r="42" spans="1:48" x14ac:dyDescent="0.15">
      <c r="A42">
        <v>41</v>
      </c>
      <c r="B42">
        <v>0.5714285714285714</v>
      </c>
      <c r="C42">
        <v>0.17857142857142858</v>
      </c>
      <c r="D42">
        <v>3.5714285714285712E-2</v>
      </c>
      <c r="E42">
        <v>7.1428571428571425E-2</v>
      </c>
      <c r="F42">
        <v>7.1428571428571425E-2</v>
      </c>
      <c r="G42">
        <v>7.1428571428571425E-2</v>
      </c>
      <c r="H42">
        <v>0.42857142857142855</v>
      </c>
      <c r="K42" s="35" t="s">
        <v>2779</v>
      </c>
      <c r="M42">
        <v>0.33333333333333331</v>
      </c>
      <c r="N42">
        <v>0.33333333333333331</v>
      </c>
      <c r="O42">
        <v>0</v>
      </c>
      <c r="P42">
        <v>8.3333333333333329E-2</v>
      </c>
      <c r="Q42">
        <v>0.16666666666666666</v>
      </c>
      <c r="R42">
        <v>8.3333333333333329E-2</v>
      </c>
      <c r="S42">
        <v>0.66666666666666663</v>
      </c>
      <c r="T42">
        <v>0.7142857142857143</v>
      </c>
      <c r="U42">
        <v>0.14285714285714285</v>
      </c>
      <c r="V42">
        <v>0</v>
      </c>
      <c r="W42">
        <v>0</v>
      </c>
      <c r="X42">
        <v>0</v>
      </c>
      <c r="Y42">
        <v>0.14285714285714285</v>
      </c>
      <c r="Z42">
        <v>0.2857142857142857</v>
      </c>
      <c r="AA42">
        <v>0.75</v>
      </c>
      <c r="AB42">
        <v>0</v>
      </c>
      <c r="AC42">
        <v>0</v>
      </c>
      <c r="AD42">
        <v>0.25</v>
      </c>
      <c r="AE42">
        <v>0</v>
      </c>
      <c r="AF42">
        <v>0</v>
      </c>
      <c r="AG42">
        <v>0.25</v>
      </c>
      <c r="AJ42" s="35" t="s">
        <v>2889</v>
      </c>
      <c r="AK42">
        <v>4</v>
      </c>
      <c r="AL42">
        <v>4</v>
      </c>
      <c r="AM42">
        <v>0</v>
      </c>
      <c r="AN42">
        <v>1</v>
      </c>
      <c r="AO42">
        <v>2</v>
      </c>
      <c r="AP42">
        <v>1</v>
      </c>
      <c r="AQ42">
        <v>8</v>
      </c>
      <c r="AR42">
        <f t="shared" si="0"/>
        <v>12</v>
      </c>
      <c r="AS42">
        <f t="shared" si="1"/>
        <v>0.66666666666666663</v>
      </c>
      <c r="AT42">
        <v>0</v>
      </c>
      <c r="AU42">
        <v>0</v>
      </c>
      <c r="AV42">
        <v>0</v>
      </c>
    </row>
    <row r="43" spans="1:48" x14ac:dyDescent="0.15">
      <c r="A43">
        <v>42</v>
      </c>
      <c r="B43">
        <v>0.5</v>
      </c>
      <c r="C43">
        <v>0.11538461538461539</v>
      </c>
      <c r="D43">
        <v>0</v>
      </c>
      <c r="E43">
        <v>0.15384615384615385</v>
      </c>
      <c r="F43">
        <v>0.19230769230769232</v>
      </c>
      <c r="G43">
        <v>3.8461538461538464E-2</v>
      </c>
      <c r="H43">
        <v>0.5</v>
      </c>
      <c r="K43" s="35" t="s">
        <v>2780</v>
      </c>
      <c r="M43">
        <v>0.23076923076923078</v>
      </c>
      <c r="N43">
        <v>0.15384615384615385</v>
      </c>
      <c r="O43">
        <v>0</v>
      </c>
      <c r="P43">
        <v>0.23076923076923078</v>
      </c>
      <c r="Q43">
        <v>0.30769230769230771</v>
      </c>
      <c r="R43">
        <v>7.6923076923076927E-2</v>
      </c>
      <c r="S43">
        <v>0.76923076923076927</v>
      </c>
      <c r="T43">
        <v>0.7142857142857143</v>
      </c>
      <c r="U43">
        <v>0</v>
      </c>
      <c r="V43">
        <v>0</v>
      </c>
      <c r="W43">
        <v>0.14285714285714285</v>
      </c>
      <c r="X43">
        <v>0.14285714285714285</v>
      </c>
      <c r="Y43">
        <v>0</v>
      </c>
      <c r="Z43">
        <v>0.2857142857142857</v>
      </c>
      <c r="AA43">
        <v>0.8</v>
      </c>
      <c r="AB43">
        <v>0.2</v>
      </c>
      <c r="AC43">
        <v>0</v>
      </c>
      <c r="AD43">
        <v>0</v>
      </c>
      <c r="AE43">
        <v>0</v>
      </c>
      <c r="AF43">
        <v>0</v>
      </c>
      <c r="AG43">
        <v>0.2</v>
      </c>
      <c r="AJ43" s="35" t="s">
        <v>2890</v>
      </c>
      <c r="AK43">
        <v>3</v>
      </c>
      <c r="AL43">
        <v>2</v>
      </c>
      <c r="AM43">
        <v>0</v>
      </c>
      <c r="AN43">
        <v>3</v>
      </c>
      <c r="AO43">
        <v>4</v>
      </c>
      <c r="AP43">
        <v>1</v>
      </c>
      <c r="AQ43">
        <v>10</v>
      </c>
      <c r="AR43">
        <f t="shared" si="0"/>
        <v>13</v>
      </c>
      <c r="AS43">
        <f t="shared" si="1"/>
        <v>0.76923076923076927</v>
      </c>
      <c r="AT43">
        <v>0</v>
      </c>
      <c r="AU43">
        <v>0</v>
      </c>
      <c r="AV43">
        <v>0</v>
      </c>
    </row>
    <row r="44" spans="1:48" x14ac:dyDescent="0.15">
      <c r="A44">
        <v>43</v>
      </c>
      <c r="B44">
        <v>0.65</v>
      </c>
      <c r="C44">
        <v>0.25</v>
      </c>
      <c r="D44">
        <v>0</v>
      </c>
      <c r="E44">
        <v>0.05</v>
      </c>
      <c r="F44">
        <v>0.05</v>
      </c>
      <c r="G44">
        <v>0</v>
      </c>
      <c r="H44">
        <v>0.35</v>
      </c>
      <c r="K44" s="35" t="s">
        <v>2781</v>
      </c>
      <c r="M44">
        <v>0.7</v>
      </c>
      <c r="N44">
        <v>0.2</v>
      </c>
      <c r="O44">
        <v>0</v>
      </c>
      <c r="P44">
        <v>0</v>
      </c>
      <c r="Q44">
        <v>0.1</v>
      </c>
      <c r="R44">
        <v>0</v>
      </c>
      <c r="S44">
        <v>0.3</v>
      </c>
      <c r="T44">
        <v>0.5</v>
      </c>
      <c r="U44">
        <v>0.5</v>
      </c>
      <c r="V44">
        <v>0</v>
      </c>
      <c r="W44">
        <v>0</v>
      </c>
      <c r="X44">
        <v>0</v>
      </c>
      <c r="Y44">
        <v>0</v>
      </c>
      <c r="Z44">
        <v>0.5</v>
      </c>
      <c r="AA44">
        <v>1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J44" s="35" t="s">
        <v>2891</v>
      </c>
      <c r="AK44">
        <v>7</v>
      </c>
      <c r="AL44">
        <v>2</v>
      </c>
      <c r="AM44">
        <v>0</v>
      </c>
      <c r="AN44">
        <v>0</v>
      </c>
      <c r="AO44">
        <v>1</v>
      </c>
      <c r="AP44">
        <v>0</v>
      </c>
      <c r="AQ44">
        <v>3</v>
      </c>
      <c r="AR44">
        <f t="shared" si="0"/>
        <v>10</v>
      </c>
      <c r="AS44">
        <f t="shared" si="1"/>
        <v>0.3</v>
      </c>
      <c r="AT44">
        <v>0</v>
      </c>
      <c r="AU44">
        <v>0</v>
      </c>
      <c r="AV44">
        <v>0</v>
      </c>
    </row>
    <row r="45" spans="1:48" x14ac:dyDescent="0.15">
      <c r="A45">
        <v>44</v>
      </c>
      <c r="B45">
        <v>0.66666666666666663</v>
      </c>
      <c r="C45">
        <v>8.3333333333333329E-2</v>
      </c>
      <c r="D45">
        <v>0</v>
      </c>
      <c r="E45">
        <v>0.16666666666666666</v>
      </c>
      <c r="F45">
        <v>4.1666666666666664E-2</v>
      </c>
      <c r="G45">
        <v>4.1666666666666664E-2</v>
      </c>
      <c r="H45">
        <v>0.33333333333333331</v>
      </c>
      <c r="K45" s="35" t="s">
        <v>2782</v>
      </c>
      <c r="M45">
        <v>0.5</v>
      </c>
      <c r="N45">
        <v>0</v>
      </c>
      <c r="O45">
        <v>0</v>
      </c>
      <c r="P45">
        <v>0.375</v>
      </c>
      <c r="Q45">
        <v>0</v>
      </c>
      <c r="R45">
        <v>0.125</v>
      </c>
      <c r="S45">
        <v>0.5</v>
      </c>
      <c r="T45">
        <v>0.66666666666666663</v>
      </c>
      <c r="U45">
        <v>0</v>
      </c>
      <c r="V45">
        <v>0</v>
      </c>
      <c r="W45">
        <v>0.16666666666666666</v>
      </c>
      <c r="X45">
        <v>0.16666666666666666</v>
      </c>
      <c r="Y45">
        <v>0</v>
      </c>
      <c r="Z45">
        <v>0.33333333333333331</v>
      </c>
      <c r="AA45">
        <v>0.875</v>
      </c>
      <c r="AB45">
        <v>0.125</v>
      </c>
      <c r="AC45">
        <v>0</v>
      </c>
      <c r="AD45">
        <v>0</v>
      </c>
      <c r="AE45">
        <v>0</v>
      </c>
      <c r="AF45">
        <v>0</v>
      </c>
      <c r="AG45">
        <v>0.125</v>
      </c>
      <c r="AJ45" s="35" t="s">
        <v>2892</v>
      </c>
      <c r="AK45">
        <v>4</v>
      </c>
      <c r="AL45">
        <v>0</v>
      </c>
      <c r="AM45">
        <v>0</v>
      </c>
      <c r="AN45">
        <v>3</v>
      </c>
      <c r="AO45">
        <v>0</v>
      </c>
      <c r="AP45">
        <v>1</v>
      </c>
      <c r="AQ45">
        <v>4</v>
      </c>
      <c r="AR45">
        <f t="shared" si="0"/>
        <v>8</v>
      </c>
      <c r="AS45">
        <f t="shared" si="1"/>
        <v>0.5</v>
      </c>
      <c r="AT45">
        <v>0</v>
      </c>
      <c r="AU45">
        <v>0</v>
      </c>
      <c r="AV45">
        <v>0</v>
      </c>
    </row>
    <row r="46" spans="1:48" x14ac:dyDescent="0.15">
      <c r="A46">
        <v>45</v>
      </c>
      <c r="B46">
        <v>0.61111111111111116</v>
      </c>
      <c r="C46">
        <v>0.1111111111111111</v>
      </c>
      <c r="D46">
        <v>5.5555555555555552E-2</v>
      </c>
      <c r="E46">
        <v>0.12962962962962962</v>
      </c>
      <c r="F46">
        <v>7.407407407407407E-2</v>
      </c>
      <c r="G46">
        <v>0</v>
      </c>
      <c r="H46">
        <v>0.3888888888888889</v>
      </c>
      <c r="K46" s="35" t="s">
        <v>2783</v>
      </c>
      <c r="M46">
        <v>0.63636363636363635</v>
      </c>
      <c r="N46">
        <v>0.13636363636363635</v>
      </c>
      <c r="O46">
        <v>4.5454545454545456E-2</v>
      </c>
      <c r="P46">
        <v>0.13636363636363635</v>
      </c>
      <c r="Q46">
        <v>4.5454545454545456E-2</v>
      </c>
      <c r="R46">
        <v>0</v>
      </c>
      <c r="S46">
        <v>0.36363636363636365</v>
      </c>
      <c r="T46">
        <v>0.5</v>
      </c>
      <c r="U46">
        <v>5.5555555555555552E-2</v>
      </c>
      <c r="V46">
        <v>0.1111111111111111</v>
      </c>
      <c r="W46">
        <v>0.16666666666666666</v>
      </c>
      <c r="X46">
        <v>0.1111111111111111</v>
      </c>
      <c r="Y46">
        <v>0</v>
      </c>
      <c r="Z46">
        <v>0.5</v>
      </c>
      <c r="AA46">
        <v>0.5</v>
      </c>
      <c r="AB46">
        <v>0.25</v>
      </c>
      <c r="AC46">
        <v>0</v>
      </c>
      <c r="AD46">
        <v>0.125</v>
      </c>
      <c r="AE46">
        <v>0.125</v>
      </c>
      <c r="AF46">
        <v>0</v>
      </c>
      <c r="AG46">
        <v>0.5</v>
      </c>
      <c r="AJ46" s="35" t="s">
        <v>2893</v>
      </c>
      <c r="AK46">
        <v>14</v>
      </c>
      <c r="AL46">
        <v>3</v>
      </c>
      <c r="AM46">
        <v>1</v>
      </c>
      <c r="AN46">
        <v>3</v>
      </c>
      <c r="AO46">
        <v>1</v>
      </c>
      <c r="AP46">
        <v>0</v>
      </c>
      <c r="AQ46">
        <v>8</v>
      </c>
      <c r="AR46">
        <f t="shared" si="0"/>
        <v>22</v>
      </c>
      <c r="AS46">
        <f t="shared" si="1"/>
        <v>0.36363636363636365</v>
      </c>
      <c r="AT46">
        <v>0</v>
      </c>
      <c r="AU46">
        <v>0</v>
      </c>
      <c r="AV46">
        <v>0</v>
      </c>
    </row>
    <row r="47" spans="1:48" x14ac:dyDescent="0.15">
      <c r="A47">
        <v>46</v>
      </c>
      <c r="B47">
        <v>0.49090909090909091</v>
      </c>
      <c r="C47">
        <v>0.23636363636363636</v>
      </c>
      <c r="D47">
        <v>5.4545454545454543E-2</v>
      </c>
      <c r="E47">
        <v>0.10909090909090909</v>
      </c>
      <c r="F47">
        <v>8.1818181818181818E-2</v>
      </c>
      <c r="G47">
        <v>0</v>
      </c>
      <c r="H47">
        <v>0.5</v>
      </c>
      <c r="K47" s="35" t="s">
        <v>2784</v>
      </c>
      <c r="M47">
        <v>0.48148148148148145</v>
      </c>
      <c r="N47">
        <v>0.18518518518518517</v>
      </c>
      <c r="O47">
        <v>3.7037037037037035E-2</v>
      </c>
      <c r="P47">
        <v>0.1111111111111111</v>
      </c>
      <c r="Q47">
        <v>0.18518518518518517</v>
      </c>
      <c r="R47">
        <v>0</v>
      </c>
      <c r="S47">
        <v>0.51851851851851849</v>
      </c>
      <c r="T47">
        <v>0.49090909090909091</v>
      </c>
      <c r="U47">
        <v>0.18181818181818182</v>
      </c>
      <c r="V47">
        <v>9.0909090909090912E-2</v>
      </c>
      <c r="W47">
        <v>0.12727272727272726</v>
      </c>
      <c r="X47">
        <v>7.2727272727272724E-2</v>
      </c>
      <c r="Y47">
        <v>0</v>
      </c>
      <c r="Z47">
        <v>0.50909090909090904</v>
      </c>
      <c r="AA47">
        <v>0.44</v>
      </c>
      <c r="AB47">
        <v>0.44</v>
      </c>
      <c r="AC47">
        <v>0</v>
      </c>
      <c r="AD47">
        <v>0.08</v>
      </c>
      <c r="AE47">
        <v>0</v>
      </c>
      <c r="AF47">
        <v>0</v>
      </c>
      <c r="AG47">
        <v>0.52</v>
      </c>
      <c r="AJ47" s="35" t="s">
        <v>2894</v>
      </c>
      <c r="AK47">
        <v>13</v>
      </c>
      <c r="AL47">
        <v>5</v>
      </c>
      <c r="AM47">
        <v>1</v>
      </c>
      <c r="AN47">
        <v>3</v>
      </c>
      <c r="AO47">
        <v>5</v>
      </c>
      <c r="AP47">
        <v>0</v>
      </c>
      <c r="AQ47">
        <v>14</v>
      </c>
      <c r="AR47">
        <f t="shared" si="0"/>
        <v>27</v>
      </c>
      <c r="AS47">
        <f t="shared" si="1"/>
        <v>0.51851851851851849</v>
      </c>
      <c r="AT47">
        <v>0</v>
      </c>
      <c r="AU47">
        <v>0</v>
      </c>
      <c r="AV47">
        <v>0</v>
      </c>
    </row>
    <row r="48" spans="1:48" x14ac:dyDescent="0.15">
      <c r="A48">
        <v>47</v>
      </c>
      <c r="B48">
        <v>0.42553191489361702</v>
      </c>
      <c r="C48">
        <v>0.24468085106382978</v>
      </c>
      <c r="D48">
        <v>7.4468085106382975E-2</v>
      </c>
      <c r="E48">
        <v>0.14893617021276595</v>
      </c>
      <c r="F48">
        <v>4.2553191489361701E-2</v>
      </c>
      <c r="G48">
        <v>5.3191489361702128E-2</v>
      </c>
      <c r="H48">
        <v>0.57446808510638303</v>
      </c>
      <c r="K48" s="35" t="s">
        <v>2785</v>
      </c>
      <c r="M48">
        <v>0.34375</v>
      </c>
      <c r="N48">
        <v>0.21875</v>
      </c>
      <c r="O48">
        <v>9.375E-2</v>
      </c>
      <c r="P48">
        <v>0.1875</v>
      </c>
      <c r="Q48">
        <v>9.375E-2</v>
      </c>
      <c r="R48">
        <v>6.25E-2</v>
      </c>
      <c r="S48">
        <v>0.65625</v>
      </c>
      <c r="T48">
        <v>0.42499999999999999</v>
      </c>
      <c r="U48">
        <v>0.2</v>
      </c>
      <c r="V48">
        <v>0.1</v>
      </c>
      <c r="W48">
        <v>0.17499999999999999</v>
      </c>
      <c r="X48">
        <v>2.5000000000000001E-2</v>
      </c>
      <c r="Y48">
        <v>0.05</v>
      </c>
      <c r="Z48">
        <v>0.57499999999999996</v>
      </c>
      <c r="AA48">
        <v>0.55555555555555558</v>
      </c>
      <c r="AB48">
        <v>0.3888888888888889</v>
      </c>
      <c r="AC48">
        <v>0</v>
      </c>
      <c r="AD48">
        <v>0</v>
      </c>
      <c r="AE48">
        <v>0</v>
      </c>
      <c r="AF48">
        <v>5.5555555555555552E-2</v>
      </c>
      <c r="AG48">
        <v>0.44444444444444442</v>
      </c>
      <c r="AJ48" s="35" t="s">
        <v>2895</v>
      </c>
      <c r="AK48">
        <v>11</v>
      </c>
      <c r="AL48">
        <v>7</v>
      </c>
      <c r="AM48">
        <v>3</v>
      </c>
      <c r="AN48">
        <v>6</v>
      </c>
      <c r="AO48">
        <v>3</v>
      </c>
      <c r="AP48">
        <v>2</v>
      </c>
      <c r="AQ48">
        <v>21</v>
      </c>
      <c r="AR48">
        <f t="shared" si="0"/>
        <v>32</v>
      </c>
      <c r="AS48">
        <f t="shared" si="1"/>
        <v>0.65625</v>
      </c>
      <c r="AT48">
        <v>0</v>
      </c>
      <c r="AU48">
        <v>0</v>
      </c>
      <c r="AV48">
        <v>0</v>
      </c>
    </row>
    <row r="49" spans="1:48" x14ac:dyDescent="0.15">
      <c r="A49">
        <v>48</v>
      </c>
      <c r="B49">
        <v>0.43209876543209874</v>
      </c>
      <c r="C49">
        <v>0.20987654320987653</v>
      </c>
      <c r="D49">
        <v>2.4691358024691357E-2</v>
      </c>
      <c r="E49">
        <v>0.1111111111111111</v>
      </c>
      <c r="F49">
        <v>0.1111111111111111</v>
      </c>
      <c r="G49">
        <v>7.407407407407407E-2</v>
      </c>
      <c r="H49">
        <v>0.55555555555555558</v>
      </c>
      <c r="K49" s="35" t="s">
        <v>2786</v>
      </c>
      <c r="M49">
        <v>0.4375</v>
      </c>
      <c r="N49">
        <v>0</v>
      </c>
      <c r="O49">
        <v>3.125E-2</v>
      </c>
      <c r="P49">
        <v>0.21875</v>
      </c>
      <c r="Q49">
        <v>0.125</v>
      </c>
      <c r="R49">
        <v>0.15625</v>
      </c>
      <c r="S49">
        <v>0.53125</v>
      </c>
      <c r="T49">
        <v>0.35483870967741937</v>
      </c>
      <c r="U49">
        <v>0.38709677419354838</v>
      </c>
      <c r="V49">
        <v>3.2258064516129031E-2</v>
      </c>
      <c r="W49">
        <v>3.2258064516129031E-2</v>
      </c>
      <c r="X49">
        <v>0.12903225806451613</v>
      </c>
      <c r="Y49">
        <v>3.2258064516129031E-2</v>
      </c>
      <c r="Z49">
        <v>0.64516129032258063</v>
      </c>
      <c r="AA49">
        <v>0.53333333333333333</v>
      </c>
      <c r="AB49">
        <v>0.26666666666666666</v>
      </c>
      <c r="AC49">
        <v>0</v>
      </c>
      <c r="AD49">
        <v>6.6666666666666666E-2</v>
      </c>
      <c r="AE49">
        <v>6.6666666666666666E-2</v>
      </c>
      <c r="AF49">
        <v>0</v>
      </c>
      <c r="AG49">
        <v>0.46666666666666667</v>
      </c>
      <c r="AJ49" s="35" t="s">
        <v>2896</v>
      </c>
      <c r="AK49">
        <v>14</v>
      </c>
      <c r="AL49">
        <v>0</v>
      </c>
      <c r="AM49">
        <v>1</v>
      </c>
      <c r="AN49">
        <v>7</v>
      </c>
      <c r="AO49">
        <v>4</v>
      </c>
      <c r="AP49">
        <v>5</v>
      </c>
      <c r="AQ49">
        <v>17</v>
      </c>
      <c r="AR49">
        <f t="shared" si="0"/>
        <v>31</v>
      </c>
      <c r="AS49">
        <f t="shared" si="1"/>
        <v>0.54838709677419351</v>
      </c>
      <c r="AT49">
        <v>0</v>
      </c>
      <c r="AU49">
        <v>1</v>
      </c>
      <c r="AV49">
        <v>0</v>
      </c>
    </row>
    <row r="50" spans="1:48" x14ac:dyDescent="0.15">
      <c r="A50">
        <v>49</v>
      </c>
      <c r="B50">
        <v>0.61363636363636365</v>
      </c>
      <c r="C50">
        <v>0.18181818181818182</v>
      </c>
      <c r="D50">
        <v>4.5454545454545456E-2</v>
      </c>
      <c r="E50">
        <v>0.11363636363636363</v>
      </c>
      <c r="F50">
        <v>2.2727272727272728E-2</v>
      </c>
      <c r="G50">
        <v>2.2727272727272728E-2</v>
      </c>
      <c r="H50">
        <v>0.38636363636363635</v>
      </c>
      <c r="K50" s="35" t="s">
        <v>2787</v>
      </c>
      <c r="M50">
        <v>0.27272727272727271</v>
      </c>
      <c r="N50">
        <v>0.18181818181818182</v>
      </c>
      <c r="O50">
        <v>9.0909090909090912E-2</v>
      </c>
      <c r="P50">
        <v>0.27272727272727271</v>
      </c>
      <c r="Q50">
        <v>9.0909090909090912E-2</v>
      </c>
      <c r="R50">
        <v>9.0909090909090912E-2</v>
      </c>
      <c r="S50">
        <v>0.72727272727272729</v>
      </c>
      <c r="T50">
        <v>0.63157894736842102</v>
      </c>
      <c r="U50">
        <v>0.26315789473684209</v>
      </c>
      <c r="V50">
        <v>5.2631578947368418E-2</v>
      </c>
      <c r="W50">
        <v>5.2631578947368418E-2</v>
      </c>
      <c r="X50">
        <v>0</v>
      </c>
      <c r="Y50">
        <v>0</v>
      </c>
      <c r="Z50">
        <v>0.36842105263157893</v>
      </c>
      <c r="AA50">
        <v>0.90909090909090906</v>
      </c>
      <c r="AB50">
        <v>9.0909090909090912E-2</v>
      </c>
      <c r="AC50">
        <v>0</v>
      </c>
      <c r="AD50">
        <v>0</v>
      </c>
      <c r="AE50">
        <v>0</v>
      </c>
      <c r="AF50">
        <v>0</v>
      </c>
      <c r="AG50">
        <v>9.0909090909090912E-2</v>
      </c>
      <c r="AJ50" s="35" t="s">
        <v>2897</v>
      </c>
      <c r="AK50">
        <v>3</v>
      </c>
      <c r="AL50">
        <v>2</v>
      </c>
      <c r="AM50">
        <v>1</v>
      </c>
      <c r="AN50">
        <v>3</v>
      </c>
      <c r="AO50">
        <v>1</v>
      </c>
      <c r="AP50">
        <v>1</v>
      </c>
      <c r="AQ50">
        <v>8</v>
      </c>
      <c r="AR50">
        <f t="shared" si="0"/>
        <v>11</v>
      </c>
      <c r="AS50">
        <f t="shared" si="1"/>
        <v>0.72727272727272729</v>
      </c>
      <c r="AT50">
        <v>0</v>
      </c>
      <c r="AU50">
        <v>0</v>
      </c>
      <c r="AV50">
        <v>0</v>
      </c>
    </row>
    <row r="51" spans="1:48" x14ac:dyDescent="0.15">
      <c r="A51">
        <v>50</v>
      </c>
      <c r="B51">
        <v>0.42253521126760563</v>
      </c>
      <c r="C51">
        <v>0.21126760563380281</v>
      </c>
      <c r="D51">
        <v>7.0422535211267609E-2</v>
      </c>
      <c r="E51">
        <v>0.22535211267605634</v>
      </c>
      <c r="F51">
        <v>4.2253521126760563E-2</v>
      </c>
      <c r="G51">
        <v>1.4084507042253521E-2</v>
      </c>
      <c r="H51">
        <v>0.57746478873239437</v>
      </c>
      <c r="K51" s="35" t="s">
        <v>2788</v>
      </c>
      <c r="M51">
        <v>0.2</v>
      </c>
      <c r="N51">
        <v>0.1</v>
      </c>
      <c r="O51">
        <v>0.05</v>
      </c>
      <c r="P51">
        <v>0.45</v>
      </c>
      <c r="Q51">
        <v>0.1</v>
      </c>
      <c r="R51">
        <v>0.05</v>
      </c>
      <c r="S51">
        <v>0.8</v>
      </c>
      <c r="T51">
        <v>0.39285714285714285</v>
      </c>
      <c r="U51">
        <v>0.25</v>
      </c>
      <c r="V51">
        <v>0.10714285714285714</v>
      </c>
      <c r="W51">
        <v>0.21428571428571427</v>
      </c>
      <c r="X51">
        <v>3.5714285714285712E-2</v>
      </c>
      <c r="Y51">
        <v>0</v>
      </c>
      <c r="Z51">
        <v>0.6071428571428571</v>
      </c>
      <c r="AA51">
        <v>0.6470588235294118</v>
      </c>
      <c r="AB51">
        <v>0.29411764705882354</v>
      </c>
      <c r="AC51">
        <v>0</v>
      </c>
      <c r="AD51">
        <v>5.8823529411764705E-2</v>
      </c>
      <c r="AE51">
        <v>0</v>
      </c>
      <c r="AF51">
        <v>0</v>
      </c>
      <c r="AG51">
        <v>0.35294117647058826</v>
      </c>
      <c r="AJ51" s="35" t="s">
        <v>2898</v>
      </c>
      <c r="AK51">
        <v>4</v>
      </c>
      <c r="AL51">
        <v>2</v>
      </c>
      <c r="AM51">
        <v>1</v>
      </c>
      <c r="AN51">
        <v>9</v>
      </c>
      <c r="AO51">
        <v>2</v>
      </c>
      <c r="AP51">
        <v>1</v>
      </c>
      <c r="AQ51">
        <v>16</v>
      </c>
      <c r="AR51">
        <f t="shared" si="0"/>
        <v>20</v>
      </c>
      <c r="AS51">
        <f t="shared" si="1"/>
        <v>0.8</v>
      </c>
      <c r="AT51">
        <v>0</v>
      </c>
      <c r="AU51">
        <v>0</v>
      </c>
      <c r="AV51">
        <v>0</v>
      </c>
    </row>
    <row r="52" spans="1:48" x14ac:dyDescent="0.15">
      <c r="A52">
        <v>51</v>
      </c>
      <c r="B52">
        <v>0.39705882352941174</v>
      </c>
      <c r="C52">
        <v>0.27941176470588236</v>
      </c>
      <c r="D52">
        <v>0.10294117647058823</v>
      </c>
      <c r="E52">
        <v>5.8823529411764705E-2</v>
      </c>
      <c r="F52">
        <v>0.13235294117647059</v>
      </c>
      <c r="G52">
        <v>2.9411764705882353E-2</v>
      </c>
      <c r="H52">
        <v>0.6029411764705882</v>
      </c>
      <c r="K52" s="35" t="s">
        <v>2789</v>
      </c>
      <c r="M52">
        <v>0.23076923076923078</v>
      </c>
      <c r="N52">
        <v>0.15384615384615385</v>
      </c>
      <c r="O52">
        <v>0.23076923076923078</v>
      </c>
      <c r="P52">
        <v>7.6923076923076927E-2</v>
      </c>
      <c r="Q52">
        <v>0.23076923076923078</v>
      </c>
      <c r="R52">
        <v>7.6923076923076927E-2</v>
      </c>
      <c r="S52">
        <v>0.76923076923076927</v>
      </c>
      <c r="T52">
        <v>0.3</v>
      </c>
      <c r="U52">
        <v>0.26666666666666666</v>
      </c>
      <c r="V52">
        <v>0.13333333333333333</v>
      </c>
      <c r="W52">
        <v>0.1</v>
      </c>
      <c r="X52">
        <v>0.2</v>
      </c>
      <c r="Y52">
        <v>0</v>
      </c>
      <c r="Z52">
        <v>0.7</v>
      </c>
      <c r="AA52">
        <v>0.5</v>
      </c>
      <c r="AB52">
        <v>0.5</v>
      </c>
      <c r="AC52">
        <v>0</v>
      </c>
      <c r="AD52">
        <v>0</v>
      </c>
      <c r="AE52">
        <v>0</v>
      </c>
      <c r="AF52">
        <v>0</v>
      </c>
      <c r="AG52">
        <v>0.5</v>
      </c>
      <c r="AJ52" s="35" t="s">
        <v>2899</v>
      </c>
      <c r="AK52">
        <v>3</v>
      </c>
      <c r="AL52">
        <v>2</v>
      </c>
      <c r="AM52">
        <v>3</v>
      </c>
      <c r="AN52">
        <v>1</v>
      </c>
      <c r="AO52">
        <v>3</v>
      </c>
      <c r="AP52">
        <v>1</v>
      </c>
      <c r="AQ52">
        <v>10</v>
      </c>
      <c r="AR52">
        <f t="shared" si="0"/>
        <v>13</v>
      </c>
      <c r="AS52">
        <f t="shared" si="1"/>
        <v>0.76923076923076927</v>
      </c>
      <c r="AT52">
        <v>0</v>
      </c>
      <c r="AU52">
        <v>0</v>
      </c>
      <c r="AV52">
        <v>0</v>
      </c>
    </row>
    <row r="53" spans="1:48" x14ac:dyDescent="0.15">
      <c r="A53" t="s">
        <v>2791</v>
      </c>
      <c r="B53">
        <v>0.45883798490433564</v>
      </c>
      <c r="C53">
        <v>0.20782868176233105</v>
      </c>
      <c r="D53">
        <v>3.4930665262418815E-2</v>
      </c>
      <c r="E53">
        <v>0.14814814814814814</v>
      </c>
      <c r="F53">
        <v>9.4084605932947166E-2</v>
      </c>
      <c r="G53">
        <v>4.33561523608917E-2</v>
      </c>
      <c r="H53">
        <v>0.53291205897840965</v>
      </c>
      <c r="K53" s="35" t="s">
        <v>2950</v>
      </c>
      <c r="AJ53" s="35" t="s">
        <v>135</v>
      </c>
      <c r="AK53">
        <v>7</v>
      </c>
      <c r="AL53">
        <v>2</v>
      </c>
      <c r="AM53">
        <v>2</v>
      </c>
      <c r="AN53">
        <v>3</v>
      </c>
      <c r="AO53">
        <v>0</v>
      </c>
      <c r="AP53">
        <v>0</v>
      </c>
      <c r="AQ53">
        <v>7</v>
      </c>
      <c r="AR53">
        <f t="shared" si="0"/>
        <v>14</v>
      </c>
      <c r="AS53">
        <f t="shared" si="1"/>
        <v>0.5</v>
      </c>
      <c r="AT53">
        <v>3</v>
      </c>
      <c r="AU53">
        <v>0</v>
      </c>
      <c r="AV53">
        <v>0</v>
      </c>
    </row>
    <row r="54" spans="1:48" x14ac:dyDescent="0.15">
      <c r="K54" s="35" t="s">
        <v>2742</v>
      </c>
      <c r="AJ54" s="35" t="s">
        <v>136</v>
      </c>
      <c r="AK54">
        <v>31</v>
      </c>
      <c r="AL54">
        <v>18</v>
      </c>
      <c r="AM54">
        <v>3</v>
      </c>
      <c r="AN54">
        <v>10</v>
      </c>
      <c r="AO54">
        <v>3</v>
      </c>
      <c r="AP54">
        <v>2</v>
      </c>
      <c r="AQ54">
        <v>36</v>
      </c>
      <c r="AR54">
        <f t="shared" si="0"/>
        <v>67</v>
      </c>
      <c r="AS54">
        <f t="shared" si="1"/>
        <v>0.53731343283582089</v>
      </c>
      <c r="AT54">
        <v>0</v>
      </c>
      <c r="AU54">
        <v>0</v>
      </c>
      <c r="AV54">
        <v>0</v>
      </c>
    </row>
    <row r="55" spans="1:48" x14ac:dyDescent="0.15">
      <c r="K55" s="35" t="s">
        <v>2947</v>
      </c>
      <c r="AJ55" s="35" t="s">
        <v>137</v>
      </c>
      <c r="AK55">
        <v>27</v>
      </c>
      <c r="AL55">
        <v>15</v>
      </c>
      <c r="AM55">
        <v>10</v>
      </c>
      <c r="AN55">
        <v>14</v>
      </c>
      <c r="AO55">
        <v>3</v>
      </c>
      <c r="AP55">
        <v>4</v>
      </c>
      <c r="AQ55">
        <v>47</v>
      </c>
      <c r="AR55">
        <f t="shared" si="0"/>
        <v>74</v>
      </c>
      <c r="AS55">
        <f t="shared" si="1"/>
        <v>0.63513513513513509</v>
      </c>
      <c r="AT55">
        <v>0</v>
      </c>
      <c r="AU55">
        <v>3</v>
      </c>
      <c r="AV55">
        <v>0</v>
      </c>
    </row>
    <row r="56" spans="1:48" x14ac:dyDescent="0.15">
      <c r="K56" s="35" t="s">
        <v>2948</v>
      </c>
      <c r="AJ56" s="35" t="s">
        <v>138</v>
      </c>
      <c r="AK56">
        <v>18</v>
      </c>
      <c r="AL56">
        <v>9</v>
      </c>
      <c r="AM56">
        <v>7</v>
      </c>
      <c r="AN56">
        <v>11</v>
      </c>
      <c r="AO56">
        <v>5</v>
      </c>
      <c r="AP56">
        <v>6</v>
      </c>
      <c r="AQ56">
        <v>38</v>
      </c>
      <c r="AR56">
        <f t="shared" si="0"/>
        <v>56</v>
      </c>
      <c r="AS56">
        <f t="shared" si="1"/>
        <v>0.6785714285714286</v>
      </c>
      <c r="AT56">
        <v>3</v>
      </c>
      <c r="AU56">
        <v>0</v>
      </c>
      <c r="AV56">
        <v>0</v>
      </c>
    </row>
    <row r="57" spans="1:48" x14ac:dyDescent="0.15">
      <c r="K57" s="35" t="s">
        <v>2949</v>
      </c>
      <c r="AJ57" s="35" t="s">
        <v>139</v>
      </c>
      <c r="AK57">
        <v>25</v>
      </c>
      <c r="AL57">
        <v>14</v>
      </c>
      <c r="AM57">
        <v>6</v>
      </c>
      <c r="AN57">
        <v>10</v>
      </c>
      <c r="AO57">
        <v>6</v>
      </c>
      <c r="AP57">
        <v>2</v>
      </c>
      <c r="AQ57">
        <v>37</v>
      </c>
      <c r="AR57">
        <f t="shared" si="0"/>
        <v>62</v>
      </c>
      <c r="AS57">
        <f t="shared" si="1"/>
        <v>0.59677419354838712</v>
      </c>
      <c r="AT57">
        <v>0</v>
      </c>
      <c r="AU57">
        <v>1</v>
      </c>
      <c r="AV57">
        <v>0</v>
      </c>
    </row>
    <row r="58" spans="1:48" x14ac:dyDescent="0.15">
      <c r="K58" s="35" t="s">
        <v>2951</v>
      </c>
      <c r="AJ58" s="35" t="s">
        <v>140</v>
      </c>
      <c r="AK58">
        <v>11</v>
      </c>
      <c r="AL58">
        <v>12</v>
      </c>
      <c r="AM58">
        <v>0</v>
      </c>
      <c r="AN58">
        <v>10</v>
      </c>
      <c r="AO58">
        <v>1</v>
      </c>
      <c r="AP58">
        <v>2</v>
      </c>
      <c r="AQ58">
        <v>25</v>
      </c>
      <c r="AR58">
        <f t="shared" si="0"/>
        <v>36</v>
      </c>
      <c r="AS58">
        <f t="shared" si="1"/>
        <v>0.69444444444444442</v>
      </c>
      <c r="AT58">
        <v>0</v>
      </c>
      <c r="AU58">
        <v>4</v>
      </c>
      <c r="AV58">
        <v>0</v>
      </c>
    </row>
    <row r="59" spans="1:48" x14ac:dyDescent="0.15">
      <c r="K59" s="35" t="s">
        <v>2952</v>
      </c>
      <c r="AJ59" s="35" t="s">
        <v>141</v>
      </c>
      <c r="AK59">
        <v>19</v>
      </c>
      <c r="AL59">
        <v>11</v>
      </c>
      <c r="AM59">
        <v>2</v>
      </c>
      <c r="AN59">
        <v>6</v>
      </c>
      <c r="AO59">
        <v>1</v>
      </c>
      <c r="AP59">
        <v>2</v>
      </c>
      <c r="AQ59">
        <v>22</v>
      </c>
      <c r="AR59">
        <f t="shared" si="0"/>
        <v>41</v>
      </c>
      <c r="AS59">
        <f t="shared" si="1"/>
        <v>0.53658536585365857</v>
      </c>
      <c r="AT59">
        <v>0</v>
      </c>
      <c r="AU59">
        <v>0</v>
      </c>
      <c r="AV59">
        <v>0</v>
      </c>
    </row>
    <row r="60" spans="1:48" x14ac:dyDescent="0.15">
      <c r="K60" s="35" t="s">
        <v>2953</v>
      </c>
      <c r="AJ60" s="35" t="s">
        <v>142</v>
      </c>
      <c r="AK60">
        <v>10</v>
      </c>
      <c r="AL60">
        <v>7</v>
      </c>
      <c r="AM60">
        <v>0</v>
      </c>
      <c r="AN60">
        <v>7</v>
      </c>
      <c r="AO60">
        <v>4</v>
      </c>
      <c r="AP60">
        <v>0</v>
      </c>
      <c r="AQ60">
        <v>18</v>
      </c>
      <c r="AR60">
        <f t="shared" si="0"/>
        <v>28</v>
      </c>
      <c r="AS60">
        <f t="shared" si="1"/>
        <v>0.6428571428571429</v>
      </c>
      <c r="AT60">
        <v>0</v>
      </c>
      <c r="AU60">
        <v>0</v>
      </c>
      <c r="AV60">
        <v>0</v>
      </c>
    </row>
    <row r="61" spans="1:48" x14ac:dyDescent="0.15">
      <c r="K61" s="35" t="s">
        <v>2954</v>
      </c>
      <c r="AJ61" s="35" t="s">
        <v>143</v>
      </c>
      <c r="AK61">
        <v>9</v>
      </c>
      <c r="AL61">
        <v>12</v>
      </c>
      <c r="AM61">
        <v>1</v>
      </c>
      <c r="AN61">
        <v>6</v>
      </c>
      <c r="AO61">
        <v>8</v>
      </c>
      <c r="AP61">
        <v>3</v>
      </c>
      <c r="AQ61">
        <v>30</v>
      </c>
      <c r="AR61">
        <f t="shared" si="0"/>
        <v>39</v>
      </c>
      <c r="AS61">
        <f t="shared" si="1"/>
        <v>0.76923076923076927</v>
      </c>
      <c r="AT61">
        <v>0</v>
      </c>
      <c r="AU61">
        <v>2</v>
      </c>
      <c r="AV61">
        <v>0</v>
      </c>
    </row>
    <row r="62" spans="1:48" x14ac:dyDescent="0.15">
      <c r="K62" s="35" t="s">
        <v>2955</v>
      </c>
      <c r="AJ62" s="35" t="s">
        <v>2793</v>
      </c>
      <c r="AK62">
        <v>21</v>
      </c>
      <c r="AL62">
        <v>19</v>
      </c>
      <c r="AM62">
        <v>2</v>
      </c>
      <c r="AN62">
        <v>6</v>
      </c>
      <c r="AO62">
        <v>3</v>
      </c>
      <c r="AP62">
        <v>0</v>
      </c>
      <c r="AQ62">
        <v>30</v>
      </c>
      <c r="AR62">
        <f t="shared" si="0"/>
        <v>51</v>
      </c>
      <c r="AS62">
        <f t="shared" si="1"/>
        <v>0.58823529411764708</v>
      </c>
      <c r="AT62">
        <v>0</v>
      </c>
      <c r="AU62">
        <v>0</v>
      </c>
      <c r="AV62">
        <v>0</v>
      </c>
    </row>
    <row r="63" spans="1:48" x14ac:dyDescent="0.15">
      <c r="K63" s="35" t="s">
        <v>2956</v>
      </c>
      <c r="AJ63" s="35" t="s">
        <v>2794</v>
      </c>
      <c r="AK63">
        <v>13</v>
      </c>
      <c r="AL63">
        <v>8</v>
      </c>
      <c r="AM63">
        <v>4</v>
      </c>
      <c r="AN63">
        <v>9</v>
      </c>
      <c r="AO63">
        <v>5</v>
      </c>
      <c r="AP63">
        <v>4</v>
      </c>
      <c r="AQ63">
        <v>31</v>
      </c>
      <c r="AR63">
        <f t="shared" si="0"/>
        <v>44</v>
      </c>
      <c r="AS63">
        <f t="shared" si="1"/>
        <v>0.70454545454545459</v>
      </c>
      <c r="AT63">
        <v>0</v>
      </c>
      <c r="AU63">
        <v>0</v>
      </c>
      <c r="AV63">
        <v>0</v>
      </c>
    </row>
    <row r="64" spans="1:48" x14ac:dyDescent="0.15">
      <c r="K64" s="35" t="s">
        <v>2957</v>
      </c>
      <c r="AJ64" s="35" t="s">
        <v>2795</v>
      </c>
      <c r="AK64">
        <v>11</v>
      </c>
      <c r="AL64">
        <v>8</v>
      </c>
      <c r="AM64">
        <v>0</v>
      </c>
      <c r="AN64">
        <v>2</v>
      </c>
      <c r="AO64">
        <v>6</v>
      </c>
      <c r="AP64">
        <v>1</v>
      </c>
      <c r="AQ64">
        <v>17</v>
      </c>
      <c r="AR64">
        <f t="shared" si="0"/>
        <v>28</v>
      </c>
      <c r="AS64">
        <f t="shared" si="1"/>
        <v>0.6071428571428571</v>
      </c>
      <c r="AT64">
        <v>0</v>
      </c>
      <c r="AU64">
        <v>0</v>
      </c>
      <c r="AV64">
        <v>0</v>
      </c>
    </row>
    <row r="65" spans="11:48" x14ac:dyDescent="0.15">
      <c r="K65" s="35" t="s">
        <v>2958</v>
      </c>
      <c r="AJ65" s="35" t="s">
        <v>2796</v>
      </c>
      <c r="AK65">
        <v>5</v>
      </c>
      <c r="AL65">
        <v>7</v>
      </c>
      <c r="AM65">
        <v>1</v>
      </c>
      <c r="AN65">
        <v>5</v>
      </c>
      <c r="AO65">
        <v>6</v>
      </c>
      <c r="AP65">
        <v>0</v>
      </c>
      <c r="AQ65">
        <v>20</v>
      </c>
      <c r="AR65">
        <f t="shared" si="0"/>
        <v>25</v>
      </c>
      <c r="AS65">
        <f t="shared" si="1"/>
        <v>0.8</v>
      </c>
      <c r="AT65">
        <v>1</v>
      </c>
      <c r="AU65">
        <v>0</v>
      </c>
      <c r="AV65">
        <v>0</v>
      </c>
    </row>
    <row r="66" spans="11:48" x14ac:dyDescent="0.15">
      <c r="K66" s="35" t="s">
        <v>2959</v>
      </c>
      <c r="AJ66" s="35" t="s">
        <v>144</v>
      </c>
      <c r="AK66">
        <v>16</v>
      </c>
      <c r="AL66">
        <v>5</v>
      </c>
      <c r="AM66">
        <v>0</v>
      </c>
      <c r="AN66">
        <v>4</v>
      </c>
      <c r="AO66">
        <v>2</v>
      </c>
      <c r="AP66">
        <v>2</v>
      </c>
      <c r="AQ66">
        <v>13</v>
      </c>
      <c r="AR66">
        <f t="shared" si="0"/>
        <v>29</v>
      </c>
      <c r="AS66">
        <f t="shared" si="1"/>
        <v>0.44827586206896552</v>
      </c>
      <c r="AT66">
        <v>0</v>
      </c>
      <c r="AU66">
        <v>0</v>
      </c>
      <c r="AV66">
        <v>1</v>
      </c>
    </row>
    <row r="67" spans="11:48" x14ac:dyDescent="0.15">
      <c r="K67" s="35" t="s">
        <v>2960</v>
      </c>
      <c r="AJ67" s="35" t="s">
        <v>2797</v>
      </c>
      <c r="AK67">
        <v>23</v>
      </c>
      <c r="AL67">
        <v>5</v>
      </c>
      <c r="AM67">
        <v>0</v>
      </c>
      <c r="AN67">
        <v>7</v>
      </c>
      <c r="AO67">
        <v>5</v>
      </c>
      <c r="AP67">
        <v>2</v>
      </c>
      <c r="AQ67">
        <v>19</v>
      </c>
      <c r="AR67">
        <f t="shared" ref="AR67:AR130" si="2">+AK67+AQ67</f>
        <v>42</v>
      </c>
      <c r="AS67">
        <f t="shared" ref="AS67:AS130" si="3">+AQ67/AR67</f>
        <v>0.45238095238095238</v>
      </c>
      <c r="AT67">
        <v>3</v>
      </c>
      <c r="AU67">
        <v>0</v>
      </c>
      <c r="AV67">
        <v>0</v>
      </c>
    </row>
    <row r="68" spans="11:48" x14ac:dyDescent="0.15">
      <c r="K68" s="35" t="s">
        <v>2961</v>
      </c>
      <c r="AJ68" s="35" t="s">
        <v>2867</v>
      </c>
      <c r="AK68">
        <v>18</v>
      </c>
      <c r="AL68">
        <v>5</v>
      </c>
      <c r="AM68">
        <v>4</v>
      </c>
      <c r="AN68">
        <v>5</v>
      </c>
      <c r="AO68">
        <v>7</v>
      </c>
      <c r="AP68">
        <v>0</v>
      </c>
      <c r="AQ68">
        <v>21</v>
      </c>
      <c r="AR68">
        <f t="shared" si="2"/>
        <v>39</v>
      </c>
      <c r="AS68">
        <f t="shared" si="3"/>
        <v>0.53846153846153844</v>
      </c>
      <c r="AT68">
        <v>2</v>
      </c>
      <c r="AU68">
        <v>3</v>
      </c>
      <c r="AV68">
        <v>3</v>
      </c>
    </row>
    <row r="69" spans="11:48" x14ac:dyDescent="0.15">
      <c r="K69" s="35" t="s">
        <v>2962</v>
      </c>
      <c r="AJ69" s="35" t="s">
        <v>2868</v>
      </c>
      <c r="AK69">
        <v>9</v>
      </c>
      <c r="AL69">
        <v>6</v>
      </c>
      <c r="AM69">
        <v>1</v>
      </c>
      <c r="AN69">
        <v>9</v>
      </c>
      <c r="AO69">
        <v>2</v>
      </c>
      <c r="AP69">
        <v>4</v>
      </c>
      <c r="AQ69">
        <v>22</v>
      </c>
      <c r="AR69">
        <f t="shared" si="2"/>
        <v>31</v>
      </c>
      <c r="AS69">
        <f t="shared" si="3"/>
        <v>0.70967741935483875</v>
      </c>
      <c r="AT69">
        <v>0</v>
      </c>
      <c r="AU69">
        <v>1</v>
      </c>
      <c r="AV69">
        <v>0</v>
      </c>
    </row>
    <row r="70" spans="11:48" x14ac:dyDescent="0.15">
      <c r="K70" s="35" t="s">
        <v>2963</v>
      </c>
      <c r="AJ70" s="35" t="s">
        <v>2869</v>
      </c>
      <c r="AK70">
        <v>22</v>
      </c>
      <c r="AL70">
        <v>12</v>
      </c>
      <c r="AM70">
        <v>3</v>
      </c>
      <c r="AN70">
        <v>9</v>
      </c>
      <c r="AO70">
        <v>9</v>
      </c>
      <c r="AP70">
        <v>3</v>
      </c>
      <c r="AQ70">
        <v>36</v>
      </c>
      <c r="AR70">
        <f t="shared" si="2"/>
        <v>58</v>
      </c>
      <c r="AS70">
        <f t="shared" si="3"/>
        <v>0.62068965517241381</v>
      </c>
      <c r="AT70">
        <v>1</v>
      </c>
      <c r="AU70">
        <v>3</v>
      </c>
      <c r="AV70">
        <v>3</v>
      </c>
    </row>
    <row r="71" spans="11:48" x14ac:dyDescent="0.15">
      <c r="K71" s="35" t="s">
        <v>2964</v>
      </c>
      <c r="AJ71" s="35" t="s">
        <v>2870</v>
      </c>
      <c r="AK71">
        <v>22</v>
      </c>
      <c r="AL71">
        <v>10</v>
      </c>
      <c r="AM71">
        <v>4</v>
      </c>
      <c r="AN71">
        <v>17</v>
      </c>
      <c r="AO71">
        <v>5</v>
      </c>
      <c r="AP71">
        <v>3</v>
      </c>
      <c r="AQ71">
        <v>39</v>
      </c>
      <c r="AR71">
        <f t="shared" si="2"/>
        <v>61</v>
      </c>
      <c r="AS71">
        <f t="shared" si="3"/>
        <v>0.63934426229508201</v>
      </c>
      <c r="AT71">
        <v>0</v>
      </c>
      <c r="AU71">
        <v>0</v>
      </c>
      <c r="AV71">
        <v>0</v>
      </c>
    </row>
    <row r="72" spans="11:48" x14ac:dyDescent="0.15">
      <c r="K72" s="35" t="s">
        <v>2965</v>
      </c>
      <c r="AJ72" s="35" t="s">
        <v>2871</v>
      </c>
      <c r="AK72">
        <v>17</v>
      </c>
      <c r="AL72">
        <v>10</v>
      </c>
      <c r="AM72">
        <v>4</v>
      </c>
      <c r="AN72">
        <v>9</v>
      </c>
      <c r="AO72">
        <v>5</v>
      </c>
      <c r="AP72">
        <v>6</v>
      </c>
      <c r="AQ72">
        <v>34</v>
      </c>
      <c r="AR72">
        <f t="shared" si="2"/>
        <v>51</v>
      </c>
      <c r="AS72">
        <f t="shared" si="3"/>
        <v>0.66666666666666663</v>
      </c>
      <c r="AT72">
        <v>4</v>
      </c>
      <c r="AU72">
        <v>3</v>
      </c>
      <c r="AV72">
        <v>0</v>
      </c>
    </row>
    <row r="73" spans="11:48" x14ac:dyDescent="0.15">
      <c r="K73" s="35" t="s">
        <v>2967</v>
      </c>
      <c r="AJ73" s="35" t="s">
        <v>145</v>
      </c>
      <c r="AK73">
        <v>19</v>
      </c>
      <c r="AL73">
        <v>9</v>
      </c>
      <c r="AM73">
        <v>5</v>
      </c>
      <c r="AN73">
        <v>6</v>
      </c>
      <c r="AO73">
        <v>4</v>
      </c>
      <c r="AP73">
        <v>3</v>
      </c>
      <c r="AQ73">
        <v>27</v>
      </c>
      <c r="AR73">
        <f t="shared" si="2"/>
        <v>46</v>
      </c>
      <c r="AS73">
        <f t="shared" si="3"/>
        <v>0.58695652173913049</v>
      </c>
      <c r="AT73">
        <v>0</v>
      </c>
      <c r="AU73">
        <v>0</v>
      </c>
      <c r="AV73">
        <v>0</v>
      </c>
    </row>
    <row r="74" spans="11:48" x14ac:dyDescent="0.15">
      <c r="K74" s="35" t="s">
        <v>2968</v>
      </c>
      <c r="AJ74" s="35" t="s">
        <v>2872</v>
      </c>
      <c r="AK74">
        <v>12</v>
      </c>
      <c r="AL74">
        <v>6</v>
      </c>
      <c r="AM74">
        <v>1</v>
      </c>
      <c r="AN74">
        <v>3</v>
      </c>
      <c r="AO74">
        <v>5</v>
      </c>
      <c r="AP74">
        <v>3</v>
      </c>
      <c r="AQ74">
        <v>18</v>
      </c>
      <c r="AR74">
        <f t="shared" si="2"/>
        <v>30</v>
      </c>
      <c r="AS74">
        <f t="shared" si="3"/>
        <v>0.6</v>
      </c>
      <c r="AT74">
        <v>1</v>
      </c>
      <c r="AU74">
        <v>1</v>
      </c>
      <c r="AV74">
        <v>1</v>
      </c>
    </row>
    <row r="75" spans="11:48" x14ac:dyDescent="0.15">
      <c r="K75" s="35" t="s">
        <v>2969</v>
      </c>
      <c r="AJ75" s="35" t="s">
        <v>2873</v>
      </c>
      <c r="AK75">
        <v>14</v>
      </c>
      <c r="AL75">
        <v>4</v>
      </c>
      <c r="AM75">
        <v>0</v>
      </c>
      <c r="AN75">
        <v>5</v>
      </c>
      <c r="AO75">
        <v>1</v>
      </c>
      <c r="AP75">
        <v>0</v>
      </c>
      <c r="AQ75">
        <v>10</v>
      </c>
      <c r="AR75">
        <f t="shared" si="2"/>
        <v>24</v>
      </c>
      <c r="AS75">
        <f t="shared" si="3"/>
        <v>0.41666666666666669</v>
      </c>
      <c r="AT75">
        <v>0</v>
      </c>
      <c r="AU75">
        <v>3</v>
      </c>
      <c r="AV75">
        <v>0</v>
      </c>
    </row>
    <row r="76" spans="11:48" x14ac:dyDescent="0.15">
      <c r="K76" s="35" t="s">
        <v>2970</v>
      </c>
      <c r="AJ76" s="35" t="s">
        <v>2874</v>
      </c>
      <c r="AK76">
        <v>12</v>
      </c>
      <c r="AL76">
        <v>2</v>
      </c>
      <c r="AM76">
        <v>0</v>
      </c>
      <c r="AN76">
        <v>6</v>
      </c>
      <c r="AO76">
        <v>4</v>
      </c>
      <c r="AP76">
        <v>2</v>
      </c>
      <c r="AQ76">
        <v>14</v>
      </c>
      <c r="AR76">
        <f t="shared" si="2"/>
        <v>26</v>
      </c>
      <c r="AS76">
        <f t="shared" si="3"/>
        <v>0.53846153846153844</v>
      </c>
      <c r="AT76">
        <v>0</v>
      </c>
      <c r="AU76">
        <v>0</v>
      </c>
      <c r="AV76">
        <v>0</v>
      </c>
    </row>
    <row r="77" spans="11:48" x14ac:dyDescent="0.15">
      <c r="K77" s="35" t="s">
        <v>2971</v>
      </c>
      <c r="AJ77" s="35" t="s">
        <v>2875</v>
      </c>
      <c r="AK77">
        <v>8</v>
      </c>
      <c r="AL77">
        <v>2</v>
      </c>
      <c r="AM77">
        <v>1</v>
      </c>
      <c r="AN77">
        <v>6</v>
      </c>
      <c r="AO77">
        <v>1</v>
      </c>
      <c r="AP77">
        <v>0</v>
      </c>
      <c r="AQ77">
        <v>10</v>
      </c>
      <c r="AR77">
        <f t="shared" si="2"/>
        <v>18</v>
      </c>
      <c r="AS77">
        <f t="shared" si="3"/>
        <v>0.55555555555555558</v>
      </c>
      <c r="AT77">
        <v>3</v>
      </c>
      <c r="AU77">
        <v>3</v>
      </c>
      <c r="AV77">
        <v>3</v>
      </c>
    </row>
    <row r="78" spans="11:48" x14ac:dyDescent="0.15">
      <c r="K78" s="35" t="s">
        <v>2972</v>
      </c>
      <c r="AJ78" s="35" t="s">
        <v>2876</v>
      </c>
      <c r="AK78">
        <v>12</v>
      </c>
      <c r="AL78">
        <v>3</v>
      </c>
      <c r="AM78">
        <v>1</v>
      </c>
      <c r="AN78">
        <v>5</v>
      </c>
      <c r="AO78">
        <v>2</v>
      </c>
      <c r="AP78">
        <v>1</v>
      </c>
      <c r="AQ78">
        <v>13</v>
      </c>
      <c r="AR78">
        <f t="shared" si="2"/>
        <v>25</v>
      </c>
      <c r="AS78">
        <f t="shared" si="3"/>
        <v>0.52</v>
      </c>
      <c r="AT78">
        <v>1</v>
      </c>
      <c r="AU78">
        <v>0</v>
      </c>
      <c r="AV78">
        <v>0</v>
      </c>
    </row>
    <row r="79" spans="11:48" x14ac:dyDescent="0.15">
      <c r="K79" s="35" t="s">
        <v>2973</v>
      </c>
      <c r="AJ79" s="35" t="s">
        <v>2877</v>
      </c>
      <c r="AK79">
        <v>21</v>
      </c>
      <c r="AL79">
        <v>7</v>
      </c>
      <c r="AM79">
        <v>5</v>
      </c>
      <c r="AN79">
        <v>6</v>
      </c>
      <c r="AO79">
        <v>6</v>
      </c>
      <c r="AP79">
        <v>6</v>
      </c>
      <c r="AQ79">
        <v>30</v>
      </c>
      <c r="AR79">
        <f t="shared" si="2"/>
        <v>51</v>
      </c>
      <c r="AS79">
        <f t="shared" si="3"/>
        <v>0.58823529411764708</v>
      </c>
      <c r="AT79">
        <v>0</v>
      </c>
      <c r="AU79">
        <v>0</v>
      </c>
      <c r="AV79">
        <v>1</v>
      </c>
    </row>
    <row r="80" spans="11:48" x14ac:dyDescent="0.15">
      <c r="K80" s="35" t="s">
        <v>2974</v>
      </c>
      <c r="AJ80" s="35" t="s">
        <v>146</v>
      </c>
      <c r="AK80">
        <v>15</v>
      </c>
      <c r="AL80">
        <v>14</v>
      </c>
      <c r="AM80">
        <v>5</v>
      </c>
      <c r="AN80">
        <v>5</v>
      </c>
      <c r="AO80">
        <v>7</v>
      </c>
      <c r="AP80">
        <v>0</v>
      </c>
      <c r="AQ80">
        <v>31</v>
      </c>
      <c r="AR80">
        <f t="shared" si="2"/>
        <v>46</v>
      </c>
      <c r="AS80">
        <f t="shared" si="3"/>
        <v>0.67391304347826086</v>
      </c>
      <c r="AT80">
        <v>4</v>
      </c>
      <c r="AU80">
        <v>1</v>
      </c>
      <c r="AV80">
        <v>0</v>
      </c>
    </row>
    <row r="81" spans="11:48" x14ac:dyDescent="0.15">
      <c r="K81" s="35" t="s">
        <v>2975</v>
      </c>
      <c r="AJ81" s="35" t="s">
        <v>2878</v>
      </c>
      <c r="AK81">
        <v>24</v>
      </c>
      <c r="AL81">
        <v>9</v>
      </c>
      <c r="AM81">
        <v>4</v>
      </c>
      <c r="AN81">
        <v>8</v>
      </c>
      <c r="AO81">
        <v>10</v>
      </c>
      <c r="AP81">
        <v>1</v>
      </c>
      <c r="AQ81">
        <v>32</v>
      </c>
      <c r="AR81">
        <f t="shared" si="2"/>
        <v>56</v>
      </c>
      <c r="AS81">
        <f t="shared" si="3"/>
        <v>0.5714285714285714</v>
      </c>
      <c r="AT81">
        <v>0</v>
      </c>
      <c r="AU81">
        <v>0</v>
      </c>
      <c r="AV81">
        <v>0</v>
      </c>
    </row>
    <row r="82" spans="11:48" x14ac:dyDescent="0.15">
      <c r="K82" s="35" t="s">
        <v>2976</v>
      </c>
      <c r="AJ82" s="35" t="s">
        <v>147</v>
      </c>
      <c r="AK82">
        <v>17</v>
      </c>
      <c r="AL82">
        <v>10</v>
      </c>
      <c r="AM82">
        <v>2</v>
      </c>
      <c r="AN82">
        <v>10</v>
      </c>
      <c r="AO82">
        <v>4</v>
      </c>
      <c r="AP82">
        <v>4</v>
      </c>
      <c r="AQ82">
        <v>30</v>
      </c>
      <c r="AR82">
        <f t="shared" si="2"/>
        <v>47</v>
      </c>
      <c r="AS82">
        <f t="shared" si="3"/>
        <v>0.63829787234042556</v>
      </c>
      <c r="AT82">
        <v>0</v>
      </c>
      <c r="AU82">
        <v>1</v>
      </c>
      <c r="AV82">
        <v>0</v>
      </c>
    </row>
    <row r="83" spans="11:48" x14ac:dyDescent="0.15">
      <c r="K83" s="35" t="s">
        <v>2769</v>
      </c>
      <c r="AJ83" s="35" t="s">
        <v>2879</v>
      </c>
      <c r="AK83">
        <v>8</v>
      </c>
      <c r="AL83">
        <v>5</v>
      </c>
      <c r="AM83">
        <v>1</v>
      </c>
      <c r="AN83">
        <v>8</v>
      </c>
      <c r="AO83">
        <v>5</v>
      </c>
      <c r="AP83">
        <v>0</v>
      </c>
      <c r="AQ83">
        <v>19</v>
      </c>
      <c r="AR83">
        <f t="shared" si="2"/>
        <v>27</v>
      </c>
      <c r="AS83">
        <f t="shared" si="3"/>
        <v>0.70370370370370372</v>
      </c>
      <c r="AT83">
        <v>0</v>
      </c>
      <c r="AU83">
        <v>0</v>
      </c>
      <c r="AV83">
        <v>0</v>
      </c>
    </row>
    <row r="84" spans="11:48" x14ac:dyDescent="0.15">
      <c r="K84" s="35" t="s">
        <v>2770</v>
      </c>
      <c r="AJ84" s="35" t="s">
        <v>2880</v>
      </c>
      <c r="AK84">
        <v>21</v>
      </c>
      <c r="AL84">
        <v>13</v>
      </c>
      <c r="AM84">
        <v>3</v>
      </c>
      <c r="AN84">
        <v>8</v>
      </c>
      <c r="AO84">
        <v>5</v>
      </c>
      <c r="AP84">
        <v>1</v>
      </c>
      <c r="AQ84">
        <v>30</v>
      </c>
      <c r="AR84">
        <f t="shared" si="2"/>
        <v>51</v>
      </c>
      <c r="AS84">
        <f t="shared" si="3"/>
        <v>0.58823529411764708</v>
      </c>
      <c r="AT84">
        <v>0</v>
      </c>
      <c r="AU84">
        <v>3</v>
      </c>
      <c r="AV84">
        <v>1</v>
      </c>
    </row>
    <row r="85" spans="11:48" x14ac:dyDescent="0.15">
      <c r="K85" s="35" t="s">
        <v>2771</v>
      </c>
      <c r="AJ85" s="35" t="s">
        <v>2881</v>
      </c>
      <c r="AK85">
        <v>12</v>
      </c>
      <c r="AL85">
        <v>4</v>
      </c>
      <c r="AM85">
        <v>4</v>
      </c>
      <c r="AN85">
        <v>5</v>
      </c>
      <c r="AO85">
        <v>3</v>
      </c>
      <c r="AP85">
        <v>1</v>
      </c>
      <c r="AQ85">
        <v>17</v>
      </c>
      <c r="AR85">
        <f t="shared" si="2"/>
        <v>29</v>
      </c>
      <c r="AS85">
        <f t="shared" si="3"/>
        <v>0.58620689655172409</v>
      </c>
      <c r="AT85">
        <v>0</v>
      </c>
      <c r="AU85">
        <v>0</v>
      </c>
      <c r="AV85">
        <v>0</v>
      </c>
    </row>
    <row r="86" spans="11:48" x14ac:dyDescent="0.15">
      <c r="K86" s="35" t="s">
        <v>2772</v>
      </c>
      <c r="AJ86" s="35" t="s">
        <v>2882</v>
      </c>
      <c r="AK86">
        <v>7</v>
      </c>
      <c r="AL86">
        <v>5</v>
      </c>
      <c r="AM86">
        <v>0</v>
      </c>
      <c r="AN86">
        <v>5</v>
      </c>
      <c r="AO86">
        <v>3</v>
      </c>
      <c r="AP86">
        <v>1</v>
      </c>
      <c r="AQ86">
        <v>14</v>
      </c>
      <c r="AR86">
        <f t="shared" si="2"/>
        <v>21</v>
      </c>
      <c r="AS86">
        <f t="shared" si="3"/>
        <v>0.66666666666666663</v>
      </c>
      <c r="AT86">
        <v>0</v>
      </c>
      <c r="AU86">
        <v>0</v>
      </c>
      <c r="AV86">
        <v>0</v>
      </c>
    </row>
    <row r="87" spans="11:48" x14ac:dyDescent="0.15">
      <c r="K87" s="35" t="s">
        <v>2773</v>
      </c>
      <c r="AJ87" s="35" t="s">
        <v>2883</v>
      </c>
      <c r="AK87">
        <v>9</v>
      </c>
      <c r="AL87">
        <v>4</v>
      </c>
      <c r="AM87">
        <v>0</v>
      </c>
      <c r="AN87">
        <v>3</v>
      </c>
      <c r="AO87">
        <v>0</v>
      </c>
      <c r="AP87">
        <v>1</v>
      </c>
      <c r="AQ87">
        <v>8</v>
      </c>
      <c r="AR87">
        <f t="shared" si="2"/>
        <v>17</v>
      </c>
      <c r="AS87">
        <f t="shared" si="3"/>
        <v>0.47058823529411764</v>
      </c>
      <c r="AT87">
        <v>0</v>
      </c>
      <c r="AU87">
        <v>0</v>
      </c>
      <c r="AV87">
        <v>0</v>
      </c>
    </row>
    <row r="88" spans="11:48" x14ac:dyDescent="0.15">
      <c r="K88" s="35" t="s">
        <v>2774</v>
      </c>
      <c r="AJ88" s="35" t="s">
        <v>2884</v>
      </c>
      <c r="AK88">
        <v>9</v>
      </c>
      <c r="AL88">
        <v>5</v>
      </c>
      <c r="AM88">
        <v>0</v>
      </c>
      <c r="AN88">
        <v>2</v>
      </c>
      <c r="AO88">
        <v>1</v>
      </c>
      <c r="AP88">
        <v>1</v>
      </c>
      <c r="AQ88">
        <v>9</v>
      </c>
      <c r="AR88">
        <f t="shared" si="2"/>
        <v>18</v>
      </c>
      <c r="AS88">
        <f t="shared" si="3"/>
        <v>0.5</v>
      </c>
      <c r="AT88">
        <v>0</v>
      </c>
      <c r="AU88">
        <v>0</v>
      </c>
      <c r="AV88">
        <v>0</v>
      </c>
    </row>
    <row r="89" spans="11:48" x14ac:dyDescent="0.15">
      <c r="K89" s="35" t="s">
        <v>2775</v>
      </c>
      <c r="AJ89" s="35" t="s">
        <v>2885</v>
      </c>
      <c r="AK89">
        <v>17</v>
      </c>
      <c r="AL89">
        <v>5</v>
      </c>
      <c r="AM89">
        <v>2</v>
      </c>
      <c r="AN89">
        <v>9</v>
      </c>
      <c r="AO89">
        <v>3</v>
      </c>
      <c r="AP89">
        <v>0</v>
      </c>
      <c r="AQ89">
        <v>19</v>
      </c>
      <c r="AR89">
        <f t="shared" si="2"/>
        <v>36</v>
      </c>
      <c r="AS89">
        <f t="shared" si="3"/>
        <v>0.52777777777777779</v>
      </c>
      <c r="AT89">
        <v>0</v>
      </c>
      <c r="AU89">
        <v>0</v>
      </c>
      <c r="AV89">
        <v>0</v>
      </c>
    </row>
    <row r="90" spans="11:48" x14ac:dyDescent="0.15">
      <c r="K90" s="35" t="s">
        <v>2776</v>
      </c>
      <c r="AJ90" s="35" t="s">
        <v>2886</v>
      </c>
      <c r="AK90">
        <v>14</v>
      </c>
      <c r="AL90">
        <v>10</v>
      </c>
      <c r="AM90">
        <v>2</v>
      </c>
      <c r="AN90">
        <v>5</v>
      </c>
      <c r="AO90">
        <v>4</v>
      </c>
      <c r="AP90">
        <v>2</v>
      </c>
      <c r="AQ90">
        <v>23</v>
      </c>
      <c r="AR90">
        <f t="shared" si="2"/>
        <v>37</v>
      </c>
      <c r="AS90">
        <f t="shared" si="3"/>
        <v>0.6216216216216216</v>
      </c>
      <c r="AT90">
        <v>0</v>
      </c>
      <c r="AU90">
        <v>0</v>
      </c>
      <c r="AV90">
        <v>0</v>
      </c>
    </row>
    <row r="91" spans="11:48" x14ac:dyDescent="0.15">
      <c r="K91" s="35" t="s">
        <v>2777</v>
      </c>
      <c r="AJ91" s="35" t="s">
        <v>2887</v>
      </c>
      <c r="AK91">
        <v>14</v>
      </c>
      <c r="AL91">
        <v>9</v>
      </c>
      <c r="AM91">
        <v>3</v>
      </c>
      <c r="AN91">
        <v>9</v>
      </c>
      <c r="AO91">
        <v>5</v>
      </c>
      <c r="AP91">
        <v>2</v>
      </c>
      <c r="AQ91">
        <v>28</v>
      </c>
      <c r="AR91">
        <f t="shared" si="2"/>
        <v>42</v>
      </c>
      <c r="AS91">
        <f t="shared" si="3"/>
        <v>0.66666666666666663</v>
      </c>
      <c r="AT91">
        <v>0</v>
      </c>
      <c r="AU91">
        <v>0</v>
      </c>
      <c r="AV91">
        <v>0</v>
      </c>
    </row>
    <row r="92" spans="11:48" x14ac:dyDescent="0.15">
      <c r="K92" s="35" t="s">
        <v>2778</v>
      </c>
      <c r="AJ92" s="35" t="s">
        <v>2888</v>
      </c>
      <c r="AK92">
        <v>3</v>
      </c>
      <c r="AL92">
        <v>2</v>
      </c>
      <c r="AM92">
        <v>0</v>
      </c>
      <c r="AN92">
        <v>2</v>
      </c>
      <c r="AO92">
        <v>1</v>
      </c>
      <c r="AP92">
        <v>0</v>
      </c>
      <c r="AQ92">
        <v>5</v>
      </c>
      <c r="AR92">
        <f t="shared" si="2"/>
        <v>8</v>
      </c>
      <c r="AS92">
        <f t="shared" si="3"/>
        <v>0.625</v>
      </c>
      <c r="AT92">
        <v>0</v>
      </c>
      <c r="AU92">
        <v>0</v>
      </c>
      <c r="AV92">
        <v>0</v>
      </c>
    </row>
    <row r="93" spans="11:48" x14ac:dyDescent="0.15">
      <c r="K93" s="35" t="s">
        <v>2779</v>
      </c>
      <c r="AJ93" s="35" t="s">
        <v>2889</v>
      </c>
      <c r="AK93">
        <v>5</v>
      </c>
      <c r="AL93">
        <v>1</v>
      </c>
      <c r="AM93">
        <v>0</v>
      </c>
      <c r="AN93">
        <v>0</v>
      </c>
      <c r="AO93">
        <v>0</v>
      </c>
      <c r="AP93">
        <v>1</v>
      </c>
      <c r="AQ93">
        <v>2</v>
      </c>
      <c r="AR93">
        <f t="shared" si="2"/>
        <v>7</v>
      </c>
      <c r="AS93">
        <f t="shared" si="3"/>
        <v>0.2857142857142857</v>
      </c>
      <c r="AT93">
        <v>0</v>
      </c>
      <c r="AU93">
        <v>0</v>
      </c>
      <c r="AV93">
        <v>0</v>
      </c>
    </row>
    <row r="94" spans="11:48" x14ac:dyDescent="0.15">
      <c r="K94" s="35" t="s">
        <v>2780</v>
      </c>
      <c r="AJ94" s="35" t="s">
        <v>2890</v>
      </c>
      <c r="AK94">
        <v>5</v>
      </c>
      <c r="AL94">
        <v>0</v>
      </c>
      <c r="AM94">
        <v>0</v>
      </c>
      <c r="AN94">
        <v>1</v>
      </c>
      <c r="AO94">
        <v>1</v>
      </c>
      <c r="AP94">
        <v>0</v>
      </c>
      <c r="AQ94">
        <v>2</v>
      </c>
      <c r="AR94">
        <f t="shared" si="2"/>
        <v>7</v>
      </c>
      <c r="AS94">
        <f t="shared" si="3"/>
        <v>0.2857142857142857</v>
      </c>
      <c r="AT94">
        <v>0</v>
      </c>
      <c r="AU94">
        <v>0</v>
      </c>
      <c r="AV94">
        <v>0</v>
      </c>
    </row>
    <row r="95" spans="11:48" x14ac:dyDescent="0.15">
      <c r="K95" s="35" t="s">
        <v>2781</v>
      </c>
      <c r="AJ95" s="35" t="s">
        <v>2891</v>
      </c>
      <c r="AK95">
        <v>2</v>
      </c>
      <c r="AL95">
        <v>2</v>
      </c>
      <c r="AM95">
        <v>0</v>
      </c>
      <c r="AN95">
        <v>0</v>
      </c>
      <c r="AO95">
        <v>0</v>
      </c>
      <c r="AP95">
        <v>0</v>
      </c>
      <c r="AQ95">
        <v>2</v>
      </c>
      <c r="AR95">
        <f t="shared" si="2"/>
        <v>4</v>
      </c>
      <c r="AS95">
        <f t="shared" si="3"/>
        <v>0.5</v>
      </c>
      <c r="AT95">
        <v>0</v>
      </c>
      <c r="AU95">
        <v>0</v>
      </c>
      <c r="AV95">
        <v>0</v>
      </c>
    </row>
    <row r="96" spans="11:48" x14ac:dyDescent="0.15">
      <c r="K96" s="35" t="s">
        <v>2782</v>
      </c>
      <c r="AJ96" s="35" t="s">
        <v>2892</v>
      </c>
      <c r="AK96">
        <v>4</v>
      </c>
      <c r="AL96">
        <v>0</v>
      </c>
      <c r="AM96">
        <v>0</v>
      </c>
      <c r="AN96">
        <v>1</v>
      </c>
      <c r="AO96">
        <v>1</v>
      </c>
      <c r="AP96">
        <v>0</v>
      </c>
      <c r="AQ96">
        <v>2</v>
      </c>
      <c r="AR96">
        <f t="shared" si="2"/>
        <v>6</v>
      </c>
      <c r="AS96">
        <f t="shared" si="3"/>
        <v>0.33333333333333331</v>
      </c>
      <c r="AT96">
        <v>0</v>
      </c>
      <c r="AU96">
        <v>0</v>
      </c>
      <c r="AV96">
        <v>0</v>
      </c>
    </row>
    <row r="97" spans="11:48" x14ac:dyDescent="0.15">
      <c r="K97" s="35" t="s">
        <v>2783</v>
      </c>
      <c r="AJ97" s="35" t="s">
        <v>2893</v>
      </c>
      <c r="AK97">
        <v>9</v>
      </c>
      <c r="AL97">
        <v>1</v>
      </c>
      <c r="AM97">
        <v>2</v>
      </c>
      <c r="AN97">
        <v>3</v>
      </c>
      <c r="AO97">
        <v>2</v>
      </c>
      <c r="AP97">
        <v>0</v>
      </c>
      <c r="AQ97">
        <v>9</v>
      </c>
      <c r="AR97">
        <f t="shared" si="2"/>
        <v>18</v>
      </c>
      <c r="AS97">
        <f t="shared" si="3"/>
        <v>0.5</v>
      </c>
      <c r="AT97">
        <v>0</v>
      </c>
      <c r="AU97">
        <v>0</v>
      </c>
      <c r="AV97">
        <v>0</v>
      </c>
    </row>
    <row r="98" spans="11:48" x14ac:dyDescent="0.15">
      <c r="K98" s="35" t="s">
        <v>2784</v>
      </c>
      <c r="AJ98" s="35" t="s">
        <v>2894</v>
      </c>
      <c r="AK98">
        <v>27</v>
      </c>
      <c r="AL98">
        <v>10</v>
      </c>
      <c r="AM98">
        <v>5</v>
      </c>
      <c r="AN98">
        <v>7</v>
      </c>
      <c r="AO98">
        <v>4</v>
      </c>
      <c r="AP98">
        <v>0</v>
      </c>
      <c r="AQ98">
        <v>28</v>
      </c>
      <c r="AR98">
        <f t="shared" si="2"/>
        <v>55</v>
      </c>
      <c r="AS98">
        <f t="shared" si="3"/>
        <v>0.50909090909090904</v>
      </c>
      <c r="AT98">
        <v>0</v>
      </c>
      <c r="AU98">
        <v>0</v>
      </c>
      <c r="AV98">
        <v>0</v>
      </c>
    </row>
    <row r="99" spans="11:48" x14ac:dyDescent="0.15">
      <c r="K99" s="35" t="s">
        <v>2785</v>
      </c>
      <c r="AJ99" s="35" t="s">
        <v>2895</v>
      </c>
      <c r="AK99">
        <v>17</v>
      </c>
      <c r="AL99">
        <v>8</v>
      </c>
      <c r="AM99">
        <v>4</v>
      </c>
      <c r="AN99">
        <v>7</v>
      </c>
      <c r="AO99">
        <v>1</v>
      </c>
      <c r="AP99">
        <v>2</v>
      </c>
      <c r="AQ99">
        <v>23</v>
      </c>
      <c r="AR99">
        <f t="shared" si="2"/>
        <v>40</v>
      </c>
      <c r="AS99">
        <f t="shared" si="3"/>
        <v>0.57499999999999996</v>
      </c>
      <c r="AT99">
        <v>0</v>
      </c>
      <c r="AU99">
        <v>0</v>
      </c>
      <c r="AV99">
        <v>0</v>
      </c>
    </row>
    <row r="100" spans="11:48" x14ac:dyDescent="0.15">
      <c r="K100" s="35" t="s">
        <v>2786</v>
      </c>
      <c r="AJ100" s="35" t="s">
        <v>2896</v>
      </c>
      <c r="AK100">
        <v>11</v>
      </c>
      <c r="AL100">
        <v>12</v>
      </c>
      <c r="AM100">
        <v>1</v>
      </c>
      <c r="AN100">
        <v>1</v>
      </c>
      <c r="AO100">
        <v>4</v>
      </c>
      <c r="AP100">
        <v>1</v>
      </c>
      <c r="AQ100">
        <v>20</v>
      </c>
      <c r="AR100">
        <f t="shared" si="2"/>
        <v>31</v>
      </c>
      <c r="AS100">
        <f t="shared" si="3"/>
        <v>0.64516129032258063</v>
      </c>
      <c r="AT100">
        <v>0</v>
      </c>
      <c r="AU100">
        <v>0</v>
      </c>
      <c r="AV100">
        <v>0</v>
      </c>
    </row>
    <row r="101" spans="11:48" x14ac:dyDescent="0.15">
      <c r="K101" s="35" t="s">
        <v>2787</v>
      </c>
      <c r="AJ101" s="35" t="s">
        <v>2897</v>
      </c>
      <c r="AK101">
        <v>12</v>
      </c>
      <c r="AL101">
        <v>5</v>
      </c>
      <c r="AM101">
        <v>1</v>
      </c>
      <c r="AN101">
        <v>1</v>
      </c>
      <c r="AO101">
        <v>0</v>
      </c>
      <c r="AP101">
        <v>0</v>
      </c>
      <c r="AQ101">
        <v>7</v>
      </c>
      <c r="AR101">
        <f t="shared" si="2"/>
        <v>19</v>
      </c>
      <c r="AS101">
        <f t="shared" si="3"/>
        <v>0.36842105263157893</v>
      </c>
      <c r="AT101">
        <v>0</v>
      </c>
      <c r="AU101">
        <v>0</v>
      </c>
      <c r="AV101">
        <v>0</v>
      </c>
    </row>
    <row r="102" spans="11:48" x14ac:dyDescent="0.15">
      <c r="K102" s="35" t="s">
        <v>2788</v>
      </c>
      <c r="AJ102" s="35" t="s">
        <v>2898</v>
      </c>
      <c r="AK102">
        <v>11</v>
      </c>
      <c r="AL102">
        <v>7</v>
      </c>
      <c r="AM102">
        <v>3</v>
      </c>
      <c r="AN102">
        <v>6</v>
      </c>
      <c r="AO102">
        <v>1</v>
      </c>
      <c r="AP102">
        <v>0</v>
      </c>
      <c r="AQ102">
        <v>17</v>
      </c>
      <c r="AR102">
        <f t="shared" si="2"/>
        <v>28</v>
      </c>
      <c r="AS102">
        <f t="shared" si="3"/>
        <v>0.6071428571428571</v>
      </c>
      <c r="AT102">
        <v>1</v>
      </c>
      <c r="AU102">
        <v>0</v>
      </c>
      <c r="AV102">
        <v>0</v>
      </c>
    </row>
    <row r="103" spans="11:48" x14ac:dyDescent="0.15">
      <c r="K103" s="35" t="s">
        <v>2789</v>
      </c>
      <c r="AJ103" s="35" t="s">
        <v>2899</v>
      </c>
      <c r="AK103">
        <v>9</v>
      </c>
      <c r="AL103">
        <v>8</v>
      </c>
      <c r="AM103">
        <v>4</v>
      </c>
      <c r="AN103">
        <v>3</v>
      </c>
      <c r="AO103">
        <v>6</v>
      </c>
      <c r="AP103">
        <v>0</v>
      </c>
      <c r="AQ103">
        <v>21</v>
      </c>
      <c r="AR103">
        <f t="shared" si="2"/>
        <v>30</v>
      </c>
      <c r="AS103">
        <f t="shared" si="3"/>
        <v>0.7</v>
      </c>
      <c r="AT103">
        <v>0</v>
      </c>
      <c r="AU103">
        <v>0</v>
      </c>
      <c r="AV103">
        <v>0</v>
      </c>
    </row>
    <row r="104" spans="11:48" x14ac:dyDescent="0.15">
      <c r="K104" s="35" t="s">
        <v>2950</v>
      </c>
      <c r="AJ104" s="35" t="s">
        <v>135</v>
      </c>
      <c r="AK104">
        <v>7</v>
      </c>
      <c r="AL104">
        <v>4</v>
      </c>
      <c r="AM104">
        <v>0</v>
      </c>
      <c r="AN104">
        <v>0</v>
      </c>
      <c r="AO104">
        <v>0</v>
      </c>
      <c r="AP104">
        <v>0</v>
      </c>
      <c r="AQ104">
        <v>4</v>
      </c>
      <c r="AR104">
        <f t="shared" si="2"/>
        <v>11</v>
      </c>
      <c r="AS104">
        <f t="shared" si="3"/>
        <v>0.36363636363636365</v>
      </c>
      <c r="AT104">
        <v>0</v>
      </c>
      <c r="AU104">
        <v>0</v>
      </c>
      <c r="AV104">
        <v>0</v>
      </c>
    </row>
    <row r="105" spans="11:48" x14ac:dyDescent="0.15">
      <c r="K105" s="35" t="s">
        <v>2742</v>
      </c>
      <c r="AJ105" s="35" t="s">
        <v>136</v>
      </c>
      <c r="AK105">
        <v>35</v>
      </c>
      <c r="AL105">
        <v>23</v>
      </c>
      <c r="AM105">
        <v>2</v>
      </c>
      <c r="AN105">
        <v>4</v>
      </c>
      <c r="AO105">
        <v>1</v>
      </c>
      <c r="AP105">
        <v>0</v>
      </c>
      <c r="AQ105">
        <v>30</v>
      </c>
      <c r="AR105">
        <f t="shared" si="2"/>
        <v>65</v>
      </c>
      <c r="AS105">
        <f t="shared" si="3"/>
        <v>0.46153846153846156</v>
      </c>
      <c r="AT105">
        <v>0</v>
      </c>
      <c r="AU105">
        <v>0</v>
      </c>
      <c r="AV105">
        <v>0</v>
      </c>
    </row>
    <row r="106" spans="11:48" x14ac:dyDescent="0.15">
      <c r="K106" s="35" t="s">
        <v>2947</v>
      </c>
      <c r="AJ106" s="35" t="s">
        <v>137</v>
      </c>
      <c r="AK106">
        <v>27</v>
      </c>
      <c r="AL106">
        <v>19</v>
      </c>
      <c r="AM106">
        <v>1</v>
      </c>
      <c r="AN106">
        <v>3</v>
      </c>
      <c r="AO106">
        <v>0</v>
      </c>
      <c r="AP106">
        <v>0</v>
      </c>
      <c r="AQ106">
        <v>23</v>
      </c>
      <c r="AR106">
        <f t="shared" si="2"/>
        <v>50</v>
      </c>
      <c r="AS106">
        <f t="shared" si="3"/>
        <v>0.46</v>
      </c>
      <c r="AT106">
        <v>0</v>
      </c>
      <c r="AU106">
        <v>0</v>
      </c>
      <c r="AV106">
        <v>1</v>
      </c>
    </row>
    <row r="107" spans="11:48" x14ac:dyDescent="0.15">
      <c r="K107" s="35" t="s">
        <v>2948</v>
      </c>
      <c r="AJ107" s="35" t="s">
        <v>138</v>
      </c>
      <c r="AK107">
        <v>22</v>
      </c>
      <c r="AL107">
        <v>14</v>
      </c>
      <c r="AM107">
        <v>2</v>
      </c>
      <c r="AN107">
        <v>0</v>
      </c>
      <c r="AO107">
        <v>0</v>
      </c>
      <c r="AP107">
        <v>0</v>
      </c>
      <c r="AQ107">
        <v>16</v>
      </c>
      <c r="AR107">
        <f t="shared" si="2"/>
        <v>38</v>
      </c>
      <c r="AS107">
        <f t="shared" si="3"/>
        <v>0.42105263157894735</v>
      </c>
      <c r="AT107">
        <v>0</v>
      </c>
      <c r="AU107">
        <v>0</v>
      </c>
      <c r="AV107">
        <v>1</v>
      </c>
    </row>
    <row r="108" spans="11:48" x14ac:dyDescent="0.15">
      <c r="K108" s="35" t="s">
        <v>2949</v>
      </c>
      <c r="AJ108" s="35" t="s">
        <v>139</v>
      </c>
      <c r="AK108">
        <v>30</v>
      </c>
      <c r="AL108">
        <v>15</v>
      </c>
      <c r="AM108">
        <v>3</v>
      </c>
      <c r="AN108">
        <v>5</v>
      </c>
      <c r="AO108">
        <v>1</v>
      </c>
      <c r="AP108">
        <v>0</v>
      </c>
      <c r="AQ108">
        <v>24</v>
      </c>
      <c r="AR108">
        <f t="shared" si="2"/>
        <v>54</v>
      </c>
      <c r="AS108">
        <f t="shared" si="3"/>
        <v>0.44444444444444442</v>
      </c>
      <c r="AT108">
        <v>4</v>
      </c>
      <c r="AU108">
        <v>0</v>
      </c>
      <c r="AV108">
        <v>0</v>
      </c>
    </row>
    <row r="109" spans="11:48" x14ac:dyDescent="0.15">
      <c r="K109" s="35" t="s">
        <v>2951</v>
      </c>
      <c r="AJ109" s="35" t="s">
        <v>140</v>
      </c>
      <c r="AK109">
        <v>27</v>
      </c>
      <c r="AL109">
        <v>18</v>
      </c>
      <c r="AM109">
        <v>0</v>
      </c>
      <c r="AN109">
        <v>7</v>
      </c>
      <c r="AO109">
        <v>0</v>
      </c>
      <c r="AP109">
        <v>0</v>
      </c>
      <c r="AQ109">
        <v>25</v>
      </c>
      <c r="AR109">
        <f t="shared" si="2"/>
        <v>52</v>
      </c>
      <c r="AS109">
        <f t="shared" si="3"/>
        <v>0.48076923076923078</v>
      </c>
      <c r="AT109">
        <v>0</v>
      </c>
      <c r="AU109">
        <v>1</v>
      </c>
      <c r="AV109">
        <v>1</v>
      </c>
    </row>
    <row r="110" spans="11:48" x14ac:dyDescent="0.15">
      <c r="K110" s="35" t="s">
        <v>2952</v>
      </c>
      <c r="AJ110" s="35" t="s">
        <v>141</v>
      </c>
      <c r="AK110">
        <v>22</v>
      </c>
      <c r="AL110">
        <v>12</v>
      </c>
      <c r="AM110">
        <v>0</v>
      </c>
      <c r="AN110">
        <v>1</v>
      </c>
      <c r="AO110">
        <v>1</v>
      </c>
      <c r="AP110">
        <v>0</v>
      </c>
      <c r="AQ110">
        <v>14</v>
      </c>
      <c r="AR110">
        <f t="shared" si="2"/>
        <v>36</v>
      </c>
      <c r="AS110">
        <f t="shared" si="3"/>
        <v>0.3888888888888889</v>
      </c>
      <c r="AT110">
        <v>0</v>
      </c>
      <c r="AU110">
        <v>0</v>
      </c>
      <c r="AV110">
        <v>0</v>
      </c>
    </row>
    <row r="111" spans="11:48" x14ac:dyDescent="0.15">
      <c r="K111" s="35" t="s">
        <v>2953</v>
      </c>
      <c r="AJ111" s="35" t="s">
        <v>142</v>
      </c>
      <c r="AK111">
        <v>32</v>
      </c>
      <c r="AL111">
        <v>13</v>
      </c>
      <c r="AM111">
        <v>0</v>
      </c>
      <c r="AN111">
        <v>4</v>
      </c>
      <c r="AO111">
        <v>2</v>
      </c>
      <c r="AP111">
        <v>0</v>
      </c>
      <c r="AQ111">
        <v>19</v>
      </c>
      <c r="AR111">
        <f t="shared" si="2"/>
        <v>51</v>
      </c>
      <c r="AS111">
        <f t="shared" si="3"/>
        <v>0.37254901960784315</v>
      </c>
      <c r="AT111">
        <v>0</v>
      </c>
      <c r="AU111">
        <v>4</v>
      </c>
      <c r="AV111">
        <v>0</v>
      </c>
    </row>
    <row r="112" spans="11:48" x14ac:dyDescent="0.15">
      <c r="K112" s="35" t="s">
        <v>2954</v>
      </c>
      <c r="AJ112" s="35" t="s">
        <v>143</v>
      </c>
      <c r="AK112">
        <v>11</v>
      </c>
      <c r="AL112">
        <v>6</v>
      </c>
      <c r="AM112">
        <v>0</v>
      </c>
      <c r="AN112">
        <v>1</v>
      </c>
      <c r="AO112">
        <v>2</v>
      </c>
      <c r="AP112">
        <v>0</v>
      </c>
      <c r="AQ112">
        <v>9</v>
      </c>
      <c r="AR112">
        <f t="shared" si="2"/>
        <v>20</v>
      </c>
      <c r="AS112">
        <f t="shared" si="3"/>
        <v>0.45</v>
      </c>
      <c r="AT112">
        <v>0</v>
      </c>
      <c r="AU112">
        <v>0</v>
      </c>
      <c r="AV112">
        <v>0</v>
      </c>
    </row>
    <row r="113" spans="11:48" x14ac:dyDescent="0.15">
      <c r="K113" s="35" t="s">
        <v>2955</v>
      </c>
      <c r="AJ113" s="35" t="s">
        <v>2793</v>
      </c>
      <c r="AK113">
        <v>8</v>
      </c>
      <c r="AL113">
        <v>14</v>
      </c>
      <c r="AM113">
        <v>1</v>
      </c>
      <c r="AN113">
        <v>2</v>
      </c>
      <c r="AO113">
        <v>0</v>
      </c>
      <c r="AP113">
        <v>0</v>
      </c>
      <c r="AQ113">
        <v>17</v>
      </c>
      <c r="AR113">
        <f t="shared" si="2"/>
        <v>25</v>
      </c>
      <c r="AS113">
        <f t="shared" si="3"/>
        <v>0.68</v>
      </c>
      <c r="AT113">
        <v>0</v>
      </c>
      <c r="AU113">
        <v>0</v>
      </c>
      <c r="AV113">
        <v>0</v>
      </c>
    </row>
    <row r="114" spans="11:48" x14ac:dyDescent="0.15">
      <c r="K114" s="35" t="s">
        <v>2956</v>
      </c>
      <c r="AJ114" s="35" t="s">
        <v>2794</v>
      </c>
      <c r="AK114">
        <v>17</v>
      </c>
      <c r="AL114">
        <v>10</v>
      </c>
      <c r="AM114">
        <v>1</v>
      </c>
      <c r="AN114">
        <v>1</v>
      </c>
      <c r="AO114">
        <v>0</v>
      </c>
      <c r="AP114">
        <v>0</v>
      </c>
      <c r="AQ114">
        <v>12</v>
      </c>
      <c r="AR114">
        <f t="shared" si="2"/>
        <v>29</v>
      </c>
      <c r="AS114">
        <f t="shared" si="3"/>
        <v>0.41379310344827586</v>
      </c>
      <c r="AT114">
        <v>0</v>
      </c>
      <c r="AU114">
        <v>0</v>
      </c>
      <c r="AV114">
        <v>0</v>
      </c>
    </row>
    <row r="115" spans="11:48" x14ac:dyDescent="0.15">
      <c r="K115" s="35" t="s">
        <v>2957</v>
      </c>
      <c r="AJ115" s="35" t="s">
        <v>2795</v>
      </c>
      <c r="AK115">
        <v>17</v>
      </c>
      <c r="AL115">
        <v>9</v>
      </c>
      <c r="AM115">
        <v>0</v>
      </c>
      <c r="AN115">
        <v>2</v>
      </c>
      <c r="AO115">
        <v>0</v>
      </c>
      <c r="AP115">
        <v>0</v>
      </c>
      <c r="AQ115">
        <v>12</v>
      </c>
      <c r="AR115">
        <f t="shared" si="2"/>
        <v>29</v>
      </c>
      <c r="AS115">
        <f t="shared" si="3"/>
        <v>0.41379310344827586</v>
      </c>
      <c r="AT115">
        <v>0</v>
      </c>
      <c r="AU115">
        <v>0</v>
      </c>
      <c r="AV115">
        <v>1</v>
      </c>
    </row>
    <row r="116" spans="11:48" x14ac:dyDescent="0.15">
      <c r="K116" s="35" t="s">
        <v>2958</v>
      </c>
      <c r="AJ116" s="35" t="s">
        <v>2796</v>
      </c>
      <c r="AK116">
        <v>14</v>
      </c>
      <c r="AL116">
        <v>7</v>
      </c>
      <c r="AM116">
        <v>0</v>
      </c>
      <c r="AN116">
        <v>0</v>
      </c>
      <c r="AO116">
        <v>0</v>
      </c>
      <c r="AP116">
        <v>0</v>
      </c>
      <c r="AQ116">
        <v>8</v>
      </c>
      <c r="AR116">
        <f t="shared" si="2"/>
        <v>22</v>
      </c>
      <c r="AS116">
        <f t="shared" si="3"/>
        <v>0.36363636363636365</v>
      </c>
      <c r="AT116">
        <v>0</v>
      </c>
      <c r="AU116">
        <v>0</v>
      </c>
      <c r="AV116">
        <v>0</v>
      </c>
    </row>
    <row r="117" spans="11:48" x14ac:dyDescent="0.15">
      <c r="K117" s="35" t="s">
        <v>2959</v>
      </c>
      <c r="AJ117" s="35" t="s">
        <v>144</v>
      </c>
      <c r="AK117">
        <v>16</v>
      </c>
      <c r="AL117">
        <v>9</v>
      </c>
      <c r="AM117">
        <v>0</v>
      </c>
      <c r="AN117">
        <v>1</v>
      </c>
      <c r="AO117">
        <v>0</v>
      </c>
      <c r="AP117">
        <v>0</v>
      </c>
      <c r="AQ117">
        <v>10</v>
      </c>
      <c r="AR117">
        <f t="shared" si="2"/>
        <v>26</v>
      </c>
      <c r="AS117">
        <f t="shared" si="3"/>
        <v>0.38461538461538464</v>
      </c>
      <c r="AT117">
        <v>0</v>
      </c>
      <c r="AU117">
        <v>4</v>
      </c>
      <c r="AV117">
        <v>2</v>
      </c>
    </row>
    <row r="118" spans="11:48" x14ac:dyDescent="0.15">
      <c r="K118" s="35" t="s">
        <v>2960</v>
      </c>
      <c r="AJ118" s="35" t="s">
        <v>2797</v>
      </c>
      <c r="AK118">
        <v>28</v>
      </c>
      <c r="AL118">
        <v>9</v>
      </c>
      <c r="AM118">
        <v>1</v>
      </c>
      <c r="AN118">
        <v>3</v>
      </c>
      <c r="AO118">
        <v>0</v>
      </c>
      <c r="AP118">
        <v>0</v>
      </c>
      <c r="AQ118">
        <v>13</v>
      </c>
      <c r="AR118">
        <f t="shared" si="2"/>
        <v>41</v>
      </c>
      <c r="AS118">
        <f t="shared" si="3"/>
        <v>0.31707317073170732</v>
      </c>
      <c r="AT118">
        <v>1</v>
      </c>
      <c r="AU118">
        <v>0</v>
      </c>
      <c r="AV118">
        <v>0</v>
      </c>
    </row>
    <row r="119" spans="11:48" x14ac:dyDescent="0.15">
      <c r="K119" s="35" t="s">
        <v>2961</v>
      </c>
      <c r="AJ119" s="35" t="s">
        <v>2867</v>
      </c>
      <c r="AK119">
        <v>22</v>
      </c>
      <c r="AL119">
        <v>6</v>
      </c>
      <c r="AM119">
        <v>0</v>
      </c>
      <c r="AN119">
        <v>2</v>
      </c>
      <c r="AO119">
        <v>1</v>
      </c>
      <c r="AP119">
        <v>0</v>
      </c>
      <c r="AQ119">
        <v>9</v>
      </c>
      <c r="AR119">
        <f t="shared" si="2"/>
        <v>31</v>
      </c>
      <c r="AS119">
        <f t="shared" si="3"/>
        <v>0.29032258064516131</v>
      </c>
      <c r="AT119">
        <v>1</v>
      </c>
      <c r="AU119">
        <v>1</v>
      </c>
      <c r="AV119">
        <v>3</v>
      </c>
    </row>
    <row r="120" spans="11:48" x14ac:dyDescent="0.15">
      <c r="K120" s="35" t="s">
        <v>2962</v>
      </c>
      <c r="AJ120" s="35" t="s">
        <v>2868</v>
      </c>
      <c r="AK120">
        <v>17</v>
      </c>
      <c r="AL120">
        <v>6</v>
      </c>
      <c r="AM120">
        <v>0</v>
      </c>
      <c r="AN120">
        <v>6</v>
      </c>
      <c r="AO120">
        <v>0</v>
      </c>
      <c r="AP120">
        <v>0</v>
      </c>
      <c r="AQ120">
        <v>12</v>
      </c>
      <c r="AR120">
        <f t="shared" si="2"/>
        <v>29</v>
      </c>
      <c r="AS120">
        <f t="shared" si="3"/>
        <v>0.41379310344827586</v>
      </c>
      <c r="AT120">
        <v>2</v>
      </c>
      <c r="AU120">
        <v>0</v>
      </c>
      <c r="AV120">
        <v>0</v>
      </c>
    </row>
    <row r="121" spans="11:48" x14ac:dyDescent="0.15">
      <c r="K121" s="35" t="s">
        <v>2963</v>
      </c>
      <c r="AJ121" s="35" t="s">
        <v>2869</v>
      </c>
      <c r="AK121">
        <v>38</v>
      </c>
      <c r="AL121">
        <v>14</v>
      </c>
      <c r="AM121">
        <v>0</v>
      </c>
      <c r="AN121">
        <v>4</v>
      </c>
      <c r="AO121">
        <v>1</v>
      </c>
      <c r="AP121">
        <v>1</v>
      </c>
      <c r="AQ121">
        <v>20</v>
      </c>
      <c r="AR121">
        <f t="shared" si="2"/>
        <v>58</v>
      </c>
      <c r="AS121">
        <f t="shared" si="3"/>
        <v>0.34482758620689657</v>
      </c>
      <c r="AT121">
        <v>1</v>
      </c>
      <c r="AU121">
        <v>0</v>
      </c>
      <c r="AV121">
        <v>1</v>
      </c>
    </row>
    <row r="122" spans="11:48" x14ac:dyDescent="0.15">
      <c r="K122" s="35" t="s">
        <v>2964</v>
      </c>
      <c r="AJ122" s="35" t="s">
        <v>2870</v>
      </c>
      <c r="AK122">
        <v>35</v>
      </c>
      <c r="AL122">
        <v>12</v>
      </c>
      <c r="AM122">
        <v>1</v>
      </c>
      <c r="AN122">
        <v>2</v>
      </c>
      <c r="AO122">
        <v>1</v>
      </c>
      <c r="AP122">
        <v>0</v>
      </c>
      <c r="AQ122">
        <v>17</v>
      </c>
      <c r="AR122">
        <f t="shared" si="2"/>
        <v>52</v>
      </c>
      <c r="AS122">
        <f t="shared" si="3"/>
        <v>0.32692307692307693</v>
      </c>
      <c r="AT122">
        <v>2</v>
      </c>
      <c r="AU122">
        <v>1</v>
      </c>
      <c r="AV122">
        <v>0</v>
      </c>
    </row>
    <row r="123" spans="11:48" x14ac:dyDescent="0.15">
      <c r="K123" s="35" t="s">
        <v>2965</v>
      </c>
      <c r="AJ123" s="35" t="s">
        <v>2871</v>
      </c>
      <c r="AK123">
        <v>23</v>
      </c>
      <c r="AL123">
        <v>11</v>
      </c>
      <c r="AM123">
        <v>0</v>
      </c>
      <c r="AN123">
        <v>2</v>
      </c>
      <c r="AO123">
        <v>2</v>
      </c>
      <c r="AP123">
        <v>0</v>
      </c>
      <c r="AQ123">
        <v>16</v>
      </c>
      <c r="AR123">
        <f t="shared" si="2"/>
        <v>39</v>
      </c>
      <c r="AS123">
        <f t="shared" si="3"/>
        <v>0.41025641025641024</v>
      </c>
      <c r="AT123">
        <v>1</v>
      </c>
      <c r="AU123">
        <v>0</v>
      </c>
      <c r="AV123">
        <v>0</v>
      </c>
    </row>
    <row r="124" spans="11:48" x14ac:dyDescent="0.15">
      <c r="K124" s="35" t="s">
        <v>2967</v>
      </c>
      <c r="AJ124" s="35" t="s">
        <v>145</v>
      </c>
      <c r="AK124">
        <v>22</v>
      </c>
      <c r="AL124">
        <v>8</v>
      </c>
      <c r="AM124">
        <v>0</v>
      </c>
      <c r="AN124">
        <v>3</v>
      </c>
      <c r="AO124">
        <v>0</v>
      </c>
      <c r="AP124">
        <v>0</v>
      </c>
      <c r="AQ124">
        <v>11</v>
      </c>
      <c r="AR124">
        <f t="shared" si="2"/>
        <v>33</v>
      </c>
      <c r="AS124">
        <f t="shared" si="3"/>
        <v>0.33333333333333331</v>
      </c>
      <c r="AT124">
        <v>0</v>
      </c>
      <c r="AU124">
        <v>0</v>
      </c>
      <c r="AV124">
        <v>1</v>
      </c>
    </row>
    <row r="125" spans="11:48" x14ac:dyDescent="0.15">
      <c r="K125" s="35" t="s">
        <v>2968</v>
      </c>
      <c r="AJ125" s="35" t="s">
        <v>2872</v>
      </c>
      <c r="AK125">
        <v>20</v>
      </c>
      <c r="AL125">
        <v>6</v>
      </c>
      <c r="AM125">
        <v>1</v>
      </c>
      <c r="AN125">
        <v>0</v>
      </c>
      <c r="AO125">
        <v>3</v>
      </c>
      <c r="AP125">
        <v>0</v>
      </c>
      <c r="AQ125">
        <v>10</v>
      </c>
      <c r="AR125">
        <f t="shared" si="2"/>
        <v>30</v>
      </c>
      <c r="AS125">
        <f t="shared" si="3"/>
        <v>0.33333333333333331</v>
      </c>
      <c r="AT125">
        <v>1</v>
      </c>
      <c r="AU125">
        <v>0</v>
      </c>
      <c r="AV125">
        <v>0</v>
      </c>
    </row>
    <row r="126" spans="11:48" x14ac:dyDescent="0.15">
      <c r="K126" s="35" t="s">
        <v>2969</v>
      </c>
      <c r="AJ126" s="35" t="s">
        <v>2873</v>
      </c>
      <c r="AK126">
        <v>13</v>
      </c>
      <c r="AL126">
        <v>5</v>
      </c>
      <c r="AM126">
        <v>0</v>
      </c>
      <c r="AN126">
        <v>4</v>
      </c>
      <c r="AO126">
        <v>1</v>
      </c>
      <c r="AP126">
        <v>0</v>
      </c>
      <c r="AQ126">
        <v>10</v>
      </c>
      <c r="AR126">
        <f t="shared" si="2"/>
        <v>23</v>
      </c>
      <c r="AS126">
        <f t="shared" si="3"/>
        <v>0.43478260869565216</v>
      </c>
      <c r="AT126">
        <v>1</v>
      </c>
      <c r="AU126">
        <v>0</v>
      </c>
      <c r="AV126">
        <v>0</v>
      </c>
    </row>
    <row r="127" spans="11:48" x14ac:dyDescent="0.15">
      <c r="K127" s="35" t="s">
        <v>2970</v>
      </c>
      <c r="AJ127" s="35" t="s">
        <v>2874</v>
      </c>
      <c r="AK127">
        <v>20</v>
      </c>
      <c r="AL127">
        <v>6</v>
      </c>
      <c r="AM127">
        <v>0</v>
      </c>
      <c r="AN127">
        <v>2</v>
      </c>
      <c r="AO127">
        <v>0</v>
      </c>
      <c r="AP127">
        <v>0</v>
      </c>
      <c r="AQ127">
        <v>8</v>
      </c>
      <c r="AR127">
        <f t="shared" si="2"/>
        <v>28</v>
      </c>
      <c r="AS127">
        <f t="shared" si="3"/>
        <v>0.2857142857142857</v>
      </c>
      <c r="AT127">
        <v>0</v>
      </c>
      <c r="AU127">
        <v>0</v>
      </c>
      <c r="AV127">
        <v>0</v>
      </c>
    </row>
    <row r="128" spans="11:48" x14ac:dyDescent="0.15">
      <c r="K128" s="35" t="s">
        <v>2971</v>
      </c>
      <c r="AJ128" s="35" t="s">
        <v>2875</v>
      </c>
      <c r="AK128">
        <v>16</v>
      </c>
      <c r="AL128">
        <v>9</v>
      </c>
      <c r="AM128">
        <v>1</v>
      </c>
      <c r="AN128">
        <v>0</v>
      </c>
      <c r="AO128">
        <v>0</v>
      </c>
      <c r="AP128">
        <v>0</v>
      </c>
      <c r="AQ128">
        <v>10</v>
      </c>
      <c r="AR128">
        <f t="shared" si="2"/>
        <v>26</v>
      </c>
      <c r="AS128">
        <f t="shared" si="3"/>
        <v>0.38461538461538464</v>
      </c>
      <c r="AT128">
        <v>0</v>
      </c>
      <c r="AU128">
        <v>0</v>
      </c>
      <c r="AV128">
        <v>0</v>
      </c>
    </row>
    <row r="129" spans="11:48" x14ac:dyDescent="0.15">
      <c r="K129" s="35" t="s">
        <v>2972</v>
      </c>
      <c r="AJ129" s="35" t="s">
        <v>2876</v>
      </c>
      <c r="AK129">
        <v>8</v>
      </c>
      <c r="AL129">
        <v>1</v>
      </c>
      <c r="AM129">
        <v>0</v>
      </c>
      <c r="AN129">
        <v>0</v>
      </c>
      <c r="AO129">
        <v>0</v>
      </c>
      <c r="AP129">
        <v>0</v>
      </c>
      <c r="AQ129">
        <v>2</v>
      </c>
      <c r="AR129">
        <f t="shared" si="2"/>
        <v>10</v>
      </c>
      <c r="AS129">
        <f t="shared" si="3"/>
        <v>0.2</v>
      </c>
      <c r="AT129">
        <v>0</v>
      </c>
      <c r="AU129">
        <v>0</v>
      </c>
      <c r="AV129">
        <v>1</v>
      </c>
    </row>
    <row r="130" spans="11:48" x14ac:dyDescent="0.15">
      <c r="K130" s="35" t="s">
        <v>2973</v>
      </c>
      <c r="AJ130" s="35" t="s">
        <v>2877</v>
      </c>
      <c r="AK130">
        <v>26</v>
      </c>
      <c r="AL130">
        <v>17</v>
      </c>
      <c r="AM130">
        <v>2</v>
      </c>
      <c r="AN130">
        <v>2</v>
      </c>
      <c r="AO130">
        <v>0</v>
      </c>
      <c r="AP130">
        <v>0</v>
      </c>
      <c r="AQ130">
        <v>21</v>
      </c>
      <c r="AR130">
        <f t="shared" si="2"/>
        <v>47</v>
      </c>
      <c r="AS130">
        <f t="shared" si="3"/>
        <v>0.44680851063829785</v>
      </c>
      <c r="AT130">
        <v>1</v>
      </c>
      <c r="AU130">
        <v>0</v>
      </c>
      <c r="AV130">
        <v>0</v>
      </c>
    </row>
    <row r="131" spans="11:48" x14ac:dyDescent="0.15">
      <c r="K131" s="35" t="s">
        <v>2974</v>
      </c>
      <c r="AJ131" s="35" t="s">
        <v>146</v>
      </c>
      <c r="AK131">
        <v>30</v>
      </c>
      <c r="AL131">
        <v>16</v>
      </c>
      <c r="AM131">
        <v>1</v>
      </c>
      <c r="AN131">
        <v>1</v>
      </c>
      <c r="AO131">
        <v>1</v>
      </c>
      <c r="AP131">
        <v>0</v>
      </c>
      <c r="AQ131">
        <v>20</v>
      </c>
      <c r="AR131">
        <f t="shared" ref="AR131:AR194" si="4">+AK131+AQ131</f>
        <v>50</v>
      </c>
      <c r="AS131">
        <f t="shared" ref="AS131:AS194" si="5">+AQ131/AR131</f>
        <v>0.4</v>
      </c>
      <c r="AT131">
        <v>0</v>
      </c>
      <c r="AU131">
        <v>0</v>
      </c>
      <c r="AV131">
        <v>1</v>
      </c>
    </row>
    <row r="132" spans="11:48" x14ac:dyDescent="0.15">
      <c r="K132" s="35" t="s">
        <v>2975</v>
      </c>
      <c r="AJ132" s="35" t="s">
        <v>2878</v>
      </c>
      <c r="AK132">
        <v>27</v>
      </c>
      <c r="AL132">
        <v>10</v>
      </c>
      <c r="AM132">
        <v>2</v>
      </c>
      <c r="AN132">
        <v>0</v>
      </c>
      <c r="AO132">
        <v>0</v>
      </c>
      <c r="AP132">
        <v>0</v>
      </c>
      <c r="AQ132">
        <v>13</v>
      </c>
      <c r="AR132">
        <f t="shared" si="4"/>
        <v>40</v>
      </c>
      <c r="AS132">
        <f t="shared" si="5"/>
        <v>0.32500000000000001</v>
      </c>
      <c r="AT132">
        <v>0</v>
      </c>
      <c r="AU132">
        <v>0</v>
      </c>
      <c r="AV132">
        <v>0</v>
      </c>
    </row>
    <row r="133" spans="11:48" x14ac:dyDescent="0.15">
      <c r="K133" s="35" t="s">
        <v>2976</v>
      </c>
      <c r="AJ133" s="35" t="s">
        <v>147</v>
      </c>
      <c r="AK133">
        <v>25</v>
      </c>
      <c r="AL133">
        <v>11</v>
      </c>
      <c r="AM133">
        <v>3</v>
      </c>
      <c r="AN133">
        <v>3</v>
      </c>
      <c r="AO133">
        <v>1</v>
      </c>
      <c r="AP133">
        <v>0</v>
      </c>
      <c r="AQ133">
        <v>18</v>
      </c>
      <c r="AR133">
        <f t="shared" si="4"/>
        <v>43</v>
      </c>
      <c r="AS133">
        <f t="shared" si="5"/>
        <v>0.41860465116279072</v>
      </c>
      <c r="AT133">
        <v>0</v>
      </c>
      <c r="AU133">
        <v>0</v>
      </c>
      <c r="AV133">
        <v>0</v>
      </c>
    </row>
    <row r="134" spans="11:48" x14ac:dyDescent="0.15">
      <c r="K134" s="35" t="s">
        <v>2769</v>
      </c>
      <c r="AJ134" s="35" t="s">
        <v>2879</v>
      </c>
      <c r="AK134">
        <v>20</v>
      </c>
      <c r="AL134">
        <v>14</v>
      </c>
      <c r="AM134">
        <v>0</v>
      </c>
      <c r="AN134">
        <v>1</v>
      </c>
      <c r="AO134">
        <v>2</v>
      </c>
      <c r="AP134">
        <v>0</v>
      </c>
      <c r="AQ134">
        <v>18</v>
      </c>
      <c r="AR134">
        <f t="shared" si="4"/>
        <v>38</v>
      </c>
      <c r="AS134">
        <f t="shared" si="5"/>
        <v>0.47368421052631576</v>
      </c>
      <c r="AT134">
        <v>0</v>
      </c>
      <c r="AU134">
        <v>0</v>
      </c>
      <c r="AV134">
        <v>1</v>
      </c>
    </row>
    <row r="135" spans="11:48" x14ac:dyDescent="0.15">
      <c r="K135" s="35" t="s">
        <v>2770</v>
      </c>
      <c r="AJ135" s="35" t="s">
        <v>2880</v>
      </c>
      <c r="AK135">
        <v>17</v>
      </c>
      <c r="AL135">
        <v>12</v>
      </c>
      <c r="AM135">
        <v>1</v>
      </c>
      <c r="AN135">
        <v>5</v>
      </c>
      <c r="AO135">
        <v>0</v>
      </c>
      <c r="AP135">
        <v>0</v>
      </c>
      <c r="AQ135">
        <v>18</v>
      </c>
      <c r="AR135">
        <f t="shared" si="4"/>
        <v>35</v>
      </c>
      <c r="AS135">
        <f t="shared" si="5"/>
        <v>0.51428571428571423</v>
      </c>
      <c r="AT135">
        <v>0</v>
      </c>
      <c r="AU135">
        <v>0</v>
      </c>
      <c r="AV135">
        <v>0</v>
      </c>
    </row>
    <row r="136" spans="11:48" x14ac:dyDescent="0.15">
      <c r="K136" s="35" t="s">
        <v>2771</v>
      </c>
      <c r="AJ136" s="35" t="s">
        <v>2881</v>
      </c>
      <c r="AK136">
        <v>18</v>
      </c>
      <c r="AL136">
        <v>7</v>
      </c>
      <c r="AM136">
        <v>0</v>
      </c>
      <c r="AN136">
        <v>0</v>
      </c>
      <c r="AO136">
        <v>1</v>
      </c>
      <c r="AP136">
        <v>0</v>
      </c>
      <c r="AQ136">
        <v>8</v>
      </c>
      <c r="AR136">
        <f t="shared" si="4"/>
        <v>26</v>
      </c>
      <c r="AS136">
        <f t="shared" si="5"/>
        <v>0.30769230769230771</v>
      </c>
      <c r="AT136">
        <v>0</v>
      </c>
      <c r="AU136">
        <v>0</v>
      </c>
      <c r="AV136">
        <v>0</v>
      </c>
    </row>
    <row r="137" spans="11:48" x14ac:dyDescent="0.15">
      <c r="K137" s="35" t="s">
        <v>2772</v>
      </c>
      <c r="AJ137" s="35" t="s">
        <v>2882</v>
      </c>
      <c r="AK137">
        <v>13</v>
      </c>
      <c r="AL137">
        <v>3</v>
      </c>
      <c r="AM137">
        <v>0</v>
      </c>
      <c r="AN137">
        <v>0</v>
      </c>
      <c r="AO137">
        <v>0</v>
      </c>
      <c r="AP137">
        <v>0</v>
      </c>
      <c r="AQ137">
        <v>3</v>
      </c>
      <c r="AR137">
        <f t="shared" si="4"/>
        <v>16</v>
      </c>
      <c r="AS137">
        <f t="shared" si="5"/>
        <v>0.1875</v>
      </c>
      <c r="AT137">
        <v>0</v>
      </c>
      <c r="AU137">
        <v>3</v>
      </c>
      <c r="AV137">
        <v>1</v>
      </c>
    </row>
    <row r="138" spans="11:48" x14ac:dyDescent="0.15">
      <c r="K138" s="35" t="s">
        <v>2773</v>
      </c>
      <c r="AJ138" s="35" t="s">
        <v>2883</v>
      </c>
      <c r="AK138">
        <v>11</v>
      </c>
      <c r="AL138">
        <v>6</v>
      </c>
      <c r="AM138">
        <v>1</v>
      </c>
      <c r="AN138">
        <v>1</v>
      </c>
      <c r="AO138">
        <v>0</v>
      </c>
      <c r="AP138">
        <v>0</v>
      </c>
      <c r="AQ138">
        <v>8</v>
      </c>
      <c r="AR138">
        <f t="shared" si="4"/>
        <v>19</v>
      </c>
      <c r="AS138">
        <f t="shared" si="5"/>
        <v>0.42105263157894735</v>
      </c>
      <c r="AT138">
        <v>0</v>
      </c>
      <c r="AU138">
        <v>0</v>
      </c>
      <c r="AV138">
        <v>0</v>
      </c>
    </row>
    <row r="139" spans="11:48" x14ac:dyDescent="0.15">
      <c r="K139" s="35" t="s">
        <v>2774</v>
      </c>
      <c r="AJ139" s="35" t="s">
        <v>2884</v>
      </c>
      <c r="AK139">
        <v>4</v>
      </c>
      <c r="AL139">
        <v>4</v>
      </c>
      <c r="AM139">
        <v>0</v>
      </c>
      <c r="AN139">
        <v>2</v>
      </c>
      <c r="AO139">
        <v>0</v>
      </c>
      <c r="AP139">
        <v>0</v>
      </c>
      <c r="AQ139">
        <v>6</v>
      </c>
      <c r="AR139">
        <f t="shared" si="4"/>
        <v>10</v>
      </c>
      <c r="AS139">
        <f t="shared" si="5"/>
        <v>0.6</v>
      </c>
      <c r="AT139">
        <v>0</v>
      </c>
      <c r="AU139">
        <v>1</v>
      </c>
      <c r="AV139">
        <v>0</v>
      </c>
    </row>
    <row r="140" spans="11:48" x14ac:dyDescent="0.15">
      <c r="K140" s="35" t="s">
        <v>2775</v>
      </c>
      <c r="AJ140" s="35" t="s">
        <v>2885</v>
      </c>
      <c r="AK140">
        <v>22</v>
      </c>
      <c r="AL140">
        <v>8</v>
      </c>
      <c r="AM140">
        <v>1</v>
      </c>
      <c r="AN140">
        <v>2</v>
      </c>
      <c r="AO140">
        <v>0</v>
      </c>
      <c r="AP140">
        <v>0</v>
      </c>
      <c r="AQ140">
        <v>11</v>
      </c>
      <c r="AR140">
        <f t="shared" si="4"/>
        <v>33</v>
      </c>
      <c r="AS140">
        <f t="shared" si="5"/>
        <v>0.33333333333333331</v>
      </c>
      <c r="AT140">
        <v>0</v>
      </c>
      <c r="AU140">
        <v>0</v>
      </c>
      <c r="AV140">
        <v>1</v>
      </c>
    </row>
    <row r="141" spans="11:48" x14ac:dyDescent="0.15">
      <c r="K141" s="35" t="s">
        <v>2776</v>
      </c>
      <c r="AJ141" s="35" t="s">
        <v>2886</v>
      </c>
      <c r="AK141">
        <v>27</v>
      </c>
      <c r="AL141">
        <v>10</v>
      </c>
      <c r="AM141">
        <v>0</v>
      </c>
      <c r="AN141">
        <v>0</v>
      </c>
      <c r="AO141">
        <v>4</v>
      </c>
      <c r="AP141">
        <v>0</v>
      </c>
      <c r="AQ141">
        <v>14</v>
      </c>
      <c r="AR141">
        <f t="shared" si="4"/>
        <v>41</v>
      </c>
      <c r="AS141">
        <f t="shared" si="5"/>
        <v>0.34146341463414637</v>
      </c>
      <c r="AT141">
        <v>0</v>
      </c>
      <c r="AU141">
        <v>0</v>
      </c>
      <c r="AV141">
        <v>0</v>
      </c>
    </row>
    <row r="142" spans="11:48" x14ac:dyDescent="0.15">
      <c r="K142" s="35" t="s">
        <v>2777</v>
      </c>
      <c r="AJ142" s="35" t="s">
        <v>2887</v>
      </c>
      <c r="AK142">
        <v>21</v>
      </c>
      <c r="AL142">
        <v>10</v>
      </c>
      <c r="AM142">
        <v>0</v>
      </c>
      <c r="AN142">
        <v>3</v>
      </c>
      <c r="AO142">
        <v>0</v>
      </c>
      <c r="AP142">
        <v>0</v>
      </c>
      <c r="AQ142">
        <v>13</v>
      </c>
      <c r="AR142">
        <f t="shared" si="4"/>
        <v>34</v>
      </c>
      <c r="AS142">
        <f t="shared" si="5"/>
        <v>0.38235294117647056</v>
      </c>
      <c r="AT142">
        <v>0</v>
      </c>
      <c r="AU142">
        <v>0</v>
      </c>
      <c r="AV142">
        <v>0</v>
      </c>
    </row>
    <row r="143" spans="11:48" x14ac:dyDescent="0.15">
      <c r="K143" s="35" t="s">
        <v>2778</v>
      </c>
      <c r="AJ143" s="35" t="s">
        <v>2888</v>
      </c>
      <c r="AK143">
        <v>7</v>
      </c>
      <c r="AL143">
        <v>1</v>
      </c>
      <c r="AM143">
        <v>0</v>
      </c>
      <c r="AN143">
        <v>0</v>
      </c>
      <c r="AO143">
        <v>0</v>
      </c>
      <c r="AP143">
        <v>0</v>
      </c>
      <c r="AQ143">
        <v>1</v>
      </c>
      <c r="AR143">
        <f t="shared" si="4"/>
        <v>8</v>
      </c>
      <c r="AS143">
        <f t="shared" si="5"/>
        <v>0.125</v>
      </c>
      <c r="AT143">
        <v>0</v>
      </c>
      <c r="AU143">
        <v>0</v>
      </c>
      <c r="AV143">
        <v>0</v>
      </c>
    </row>
    <row r="144" spans="11:48" x14ac:dyDescent="0.15">
      <c r="K144" s="35" t="s">
        <v>2779</v>
      </c>
      <c r="AJ144" s="35" t="s">
        <v>2889</v>
      </c>
      <c r="AK144">
        <v>3</v>
      </c>
      <c r="AL144">
        <v>0</v>
      </c>
      <c r="AM144">
        <v>0</v>
      </c>
      <c r="AN144">
        <v>1</v>
      </c>
      <c r="AO144">
        <v>0</v>
      </c>
      <c r="AP144">
        <v>0</v>
      </c>
      <c r="AQ144">
        <v>1</v>
      </c>
      <c r="AR144">
        <f t="shared" si="4"/>
        <v>4</v>
      </c>
      <c r="AS144">
        <f t="shared" si="5"/>
        <v>0.25</v>
      </c>
      <c r="AT144">
        <v>0</v>
      </c>
      <c r="AU144">
        <v>0</v>
      </c>
      <c r="AV144">
        <v>0</v>
      </c>
    </row>
    <row r="145" spans="11:48" x14ac:dyDescent="0.15">
      <c r="K145" s="35" t="s">
        <v>2780</v>
      </c>
      <c r="AJ145" s="35" t="s">
        <v>2890</v>
      </c>
      <c r="AK145">
        <v>4</v>
      </c>
      <c r="AL145">
        <v>1</v>
      </c>
      <c r="AM145">
        <v>0</v>
      </c>
      <c r="AN145">
        <v>0</v>
      </c>
      <c r="AO145">
        <v>0</v>
      </c>
      <c r="AP145">
        <v>0</v>
      </c>
      <c r="AQ145">
        <v>1</v>
      </c>
      <c r="AR145">
        <f t="shared" si="4"/>
        <v>5</v>
      </c>
      <c r="AS145">
        <f t="shared" si="5"/>
        <v>0.2</v>
      </c>
      <c r="AT145">
        <v>0</v>
      </c>
      <c r="AU145">
        <v>0</v>
      </c>
      <c r="AV145">
        <v>0</v>
      </c>
    </row>
    <row r="146" spans="11:48" x14ac:dyDescent="0.15">
      <c r="K146" s="35" t="s">
        <v>2781</v>
      </c>
      <c r="AJ146" s="35" t="s">
        <v>2891</v>
      </c>
      <c r="AK146">
        <v>2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f t="shared" si="4"/>
        <v>2</v>
      </c>
      <c r="AS146">
        <f t="shared" si="5"/>
        <v>0</v>
      </c>
      <c r="AT146">
        <v>0</v>
      </c>
      <c r="AU146">
        <v>0</v>
      </c>
      <c r="AV146">
        <v>0</v>
      </c>
    </row>
    <row r="147" spans="11:48" x14ac:dyDescent="0.15">
      <c r="K147" s="35" t="s">
        <v>2782</v>
      </c>
      <c r="AJ147" s="35" t="s">
        <v>2892</v>
      </c>
      <c r="AK147">
        <v>7</v>
      </c>
      <c r="AL147">
        <v>1</v>
      </c>
      <c r="AM147">
        <v>0</v>
      </c>
      <c r="AN147">
        <v>0</v>
      </c>
      <c r="AO147">
        <v>0</v>
      </c>
      <c r="AP147">
        <v>0</v>
      </c>
      <c r="AQ147">
        <v>1</v>
      </c>
      <c r="AR147">
        <f t="shared" si="4"/>
        <v>8</v>
      </c>
      <c r="AS147">
        <f t="shared" si="5"/>
        <v>0.125</v>
      </c>
      <c r="AT147">
        <v>0</v>
      </c>
      <c r="AU147">
        <v>0</v>
      </c>
      <c r="AV147">
        <v>0</v>
      </c>
    </row>
    <row r="148" spans="11:48" x14ac:dyDescent="0.15">
      <c r="K148" s="35" t="s">
        <v>2783</v>
      </c>
      <c r="AJ148" s="35" t="s">
        <v>2893</v>
      </c>
      <c r="AK148">
        <v>4</v>
      </c>
      <c r="AL148">
        <v>2</v>
      </c>
      <c r="AM148">
        <v>0</v>
      </c>
      <c r="AN148">
        <v>1</v>
      </c>
      <c r="AO148">
        <v>1</v>
      </c>
      <c r="AP148">
        <v>0</v>
      </c>
      <c r="AQ148">
        <v>4</v>
      </c>
      <c r="AR148">
        <f t="shared" si="4"/>
        <v>8</v>
      </c>
      <c r="AS148">
        <f t="shared" si="5"/>
        <v>0.5</v>
      </c>
      <c r="AT148">
        <v>0</v>
      </c>
      <c r="AU148">
        <v>0</v>
      </c>
      <c r="AV148">
        <v>0</v>
      </c>
    </row>
    <row r="149" spans="11:48" x14ac:dyDescent="0.15">
      <c r="K149" s="35" t="s">
        <v>2784</v>
      </c>
      <c r="AJ149" s="35" t="s">
        <v>2894</v>
      </c>
      <c r="AK149">
        <v>11</v>
      </c>
      <c r="AL149">
        <v>11</v>
      </c>
      <c r="AM149">
        <v>0</v>
      </c>
      <c r="AN149">
        <v>2</v>
      </c>
      <c r="AO149">
        <v>0</v>
      </c>
      <c r="AP149">
        <v>0</v>
      </c>
      <c r="AQ149">
        <v>13</v>
      </c>
      <c r="AR149">
        <f t="shared" si="4"/>
        <v>24</v>
      </c>
      <c r="AS149">
        <f t="shared" si="5"/>
        <v>0.54166666666666663</v>
      </c>
      <c r="AT149">
        <v>0</v>
      </c>
      <c r="AU149">
        <v>1</v>
      </c>
      <c r="AV149">
        <v>0</v>
      </c>
    </row>
    <row r="150" spans="11:48" x14ac:dyDescent="0.15">
      <c r="K150" s="35" t="s">
        <v>2785</v>
      </c>
      <c r="AJ150" s="35" t="s">
        <v>2895</v>
      </c>
      <c r="AK150">
        <v>10</v>
      </c>
      <c r="AL150">
        <v>7</v>
      </c>
      <c r="AM150">
        <v>0</v>
      </c>
      <c r="AN150">
        <v>0</v>
      </c>
      <c r="AO150">
        <v>0</v>
      </c>
      <c r="AP150">
        <v>1</v>
      </c>
      <c r="AQ150">
        <v>8</v>
      </c>
      <c r="AR150">
        <f t="shared" si="4"/>
        <v>18</v>
      </c>
      <c r="AS150">
        <f t="shared" si="5"/>
        <v>0.44444444444444442</v>
      </c>
      <c r="AT150">
        <v>0</v>
      </c>
      <c r="AU150">
        <v>0</v>
      </c>
      <c r="AV150">
        <v>0</v>
      </c>
    </row>
    <row r="151" spans="11:48" x14ac:dyDescent="0.15">
      <c r="K151" s="35" t="s">
        <v>2786</v>
      </c>
      <c r="AJ151" s="35" t="s">
        <v>2896</v>
      </c>
      <c r="AK151">
        <v>8</v>
      </c>
      <c r="AL151">
        <v>4</v>
      </c>
      <c r="AM151">
        <v>0</v>
      </c>
      <c r="AN151">
        <v>1</v>
      </c>
      <c r="AO151">
        <v>1</v>
      </c>
      <c r="AP151">
        <v>0</v>
      </c>
      <c r="AQ151">
        <v>7</v>
      </c>
      <c r="AR151">
        <f t="shared" si="4"/>
        <v>15</v>
      </c>
      <c r="AS151">
        <f t="shared" si="5"/>
        <v>0.46666666666666667</v>
      </c>
      <c r="AT151">
        <v>0</v>
      </c>
      <c r="AU151">
        <v>0</v>
      </c>
      <c r="AV151">
        <v>0</v>
      </c>
    </row>
    <row r="152" spans="11:48" x14ac:dyDescent="0.15">
      <c r="K152" s="35" t="s">
        <v>2787</v>
      </c>
      <c r="AJ152" s="35" t="s">
        <v>2897</v>
      </c>
      <c r="AK152">
        <v>10</v>
      </c>
      <c r="AL152">
        <v>1</v>
      </c>
      <c r="AM152">
        <v>0</v>
      </c>
      <c r="AN152">
        <v>0</v>
      </c>
      <c r="AO152">
        <v>0</v>
      </c>
      <c r="AP152">
        <v>0</v>
      </c>
      <c r="AQ152">
        <v>1</v>
      </c>
      <c r="AR152">
        <f t="shared" si="4"/>
        <v>11</v>
      </c>
      <c r="AS152">
        <f t="shared" si="5"/>
        <v>9.0909090909090912E-2</v>
      </c>
      <c r="AT152">
        <v>0</v>
      </c>
      <c r="AU152">
        <v>0</v>
      </c>
      <c r="AV152">
        <v>0</v>
      </c>
    </row>
    <row r="153" spans="11:48" x14ac:dyDescent="0.15">
      <c r="K153" s="35" t="s">
        <v>2788</v>
      </c>
      <c r="AJ153" s="35" t="s">
        <v>2898</v>
      </c>
      <c r="AK153">
        <v>11</v>
      </c>
      <c r="AL153">
        <v>5</v>
      </c>
      <c r="AM153">
        <v>0</v>
      </c>
      <c r="AN153">
        <v>1</v>
      </c>
      <c r="AO153">
        <v>0</v>
      </c>
      <c r="AP153">
        <v>0</v>
      </c>
      <c r="AQ153">
        <v>6</v>
      </c>
      <c r="AR153">
        <f t="shared" si="4"/>
        <v>17</v>
      </c>
      <c r="AS153">
        <f t="shared" si="5"/>
        <v>0.35294117647058826</v>
      </c>
      <c r="AT153">
        <v>0</v>
      </c>
      <c r="AU153">
        <v>0</v>
      </c>
      <c r="AV153">
        <v>0</v>
      </c>
    </row>
    <row r="154" spans="11:48" x14ac:dyDescent="0.15">
      <c r="K154" s="35" t="s">
        <v>2789</v>
      </c>
      <c r="AJ154" s="35" t="s">
        <v>2899</v>
      </c>
      <c r="AK154">
        <v>8</v>
      </c>
      <c r="AL154">
        <v>8</v>
      </c>
      <c r="AM154">
        <v>0</v>
      </c>
      <c r="AN154">
        <v>0</v>
      </c>
      <c r="AO154">
        <v>0</v>
      </c>
      <c r="AP154">
        <v>0</v>
      </c>
      <c r="AQ154">
        <v>8</v>
      </c>
      <c r="AR154">
        <f t="shared" si="4"/>
        <v>16</v>
      </c>
      <c r="AS154">
        <f t="shared" si="5"/>
        <v>0.5</v>
      </c>
      <c r="AT154">
        <v>0</v>
      </c>
      <c r="AU154">
        <v>0</v>
      </c>
      <c r="AV154">
        <v>0</v>
      </c>
    </row>
    <row r="155" spans="11:48" x14ac:dyDescent="0.15">
      <c r="K155" s="35" t="s">
        <v>2950</v>
      </c>
      <c r="M155">
        <v>1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AJ155" s="35" t="s">
        <v>135</v>
      </c>
      <c r="AK155">
        <v>3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f t="shared" si="4"/>
        <v>3</v>
      </c>
      <c r="AS155">
        <f t="shared" si="5"/>
        <v>0</v>
      </c>
      <c r="AT155">
        <v>0</v>
      </c>
      <c r="AU155">
        <v>0</v>
      </c>
      <c r="AV155">
        <v>0</v>
      </c>
    </row>
    <row r="156" spans="11:48" x14ac:dyDescent="0.15">
      <c r="K156" s="35" t="s">
        <v>2742</v>
      </c>
      <c r="M156">
        <v>0.6470588235294118</v>
      </c>
      <c r="N156">
        <v>0.29411764705882354</v>
      </c>
      <c r="O156">
        <v>0</v>
      </c>
      <c r="P156">
        <v>5.8823529411764705E-2</v>
      </c>
      <c r="Q156">
        <v>0</v>
      </c>
      <c r="R156">
        <v>0</v>
      </c>
      <c r="S156">
        <v>0.35294117647058826</v>
      </c>
      <c r="AJ156" s="35" t="s">
        <v>136</v>
      </c>
      <c r="AK156">
        <v>11</v>
      </c>
      <c r="AL156">
        <v>5</v>
      </c>
      <c r="AM156">
        <v>0</v>
      </c>
      <c r="AN156">
        <v>1</v>
      </c>
      <c r="AO156">
        <v>0</v>
      </c>
      <c r="AP156">
        <v>0</v>
      </c>
      <c r="AQ156">
        <v>6</v>
      </c>
      <c r="AR156">
        <f t="shared" si="4"/>
        <v>17</v>
      </c>
      <c r="AS156">
        <f t="shared" si="5"/>
        <v>0.35294117647058826</v>
      </c>
      <c r="AT156">
        <v>0</v>
      </c>
      <c r="AU156">
        <v>0</v>
      </c>
      <c r="AV156">
        <v>0</v>
      </c>
    </row>
    <row r="157" spans="11:48" x14ac:dyDescent="0.15">
      <c r="K157" s="35" t="s">
        <v>2947</v>
      </c>
      <c r="M157">
        <v>0.77142857142857146</v>
      </c>
      <c r="N157">
        <v>0.2</v>
      </c>
      <c r="O157">
        <v>2.8571428571428571E-2</v>
      </c>
      <c r="P157">
        <v>0</v>
      </c>
      <c r="Q157">
        <v>0</v>
      </c>
      <c r="R157">
        <v>0</v>
      </c>
      <c r="S157">
        <v>0.22857142857142856</v>
      </c>
      <c r="AJ157" s="35" t="s">
        <v>137</v>
      </c>
      <c r="AK157">
        <v>27</v>
      </c>
      <c r="AL157">
        <v>7</v>
      </c>
      <c r="AM157">
        <v>1</v>
      </c>
      <c r="AN157">
        <v>0</v>
      </c>
      <c r="AO157">
        <v>0</v>
      </c>
      <c r="AP157">
        <v>0</v>
      </c>
      <c r="AQ157">
        <v>8</v>
      </c>
      <c r="AR157">
        <f t="shared" si="4"/>
        <v>35</v>
      </c>
      <c r="AS157">
        <f t="shared" si="5"/>
        <v>0.22857142857142856</v>
      </c>
      <c r="AT157">
        <v>0</v>
      </c>
      <c r="AU157">
        <v>0</v>
      </c>
      <c r="AV157">
        <v>0</v>
      </c>
    </row>
    <row r="158" spans="11:48" x14ac:dyDescent="0.15">
      <c r="K158" s="35" t="s">
        <v>2948</v>
      </c>
      <c r="M158">
        <v>0.76923076923076927</v>
      </c>
      <c r="N158">
        <v>7.6923076923076927E-2</v>
      </c>
      <c r="O158">
        <v>7.6923076923076927E-2</v>
      </c>
      <c r="P158">
        <v>0</v>
      </c>
      <c r="Q158">
        <v>0</v>
      </c>
      <c r="R158">
        <v>0</v>
      </c>
      <c r="S158">
        <v>0.15384615384615385</v>
      </c>
      <c r="AJ158" s="35" t="s">
        <v>138</v>
      </c>
      <c r="AK158">
        <v>10</v>
      </c>
      <c r="AL158">
        <v>1</v>
      </c>
      <c r="AM158">
        <v>1</v>
      </c>
      <c r="AN158">
        <v>0</v>
      </c>
      <c r="AO158">
        <v>0</v>
      </c>
      <c r="AP158">
        <v>0</v>
      </c>
      <c r="AQ158">
        <v>2</v>
      </c>
      <c r="AR158">
        <f t="shared" si="4"/>
        <v>12</v>
      </c>
      <c r="AS158">
        <f t="shared" si="5"/>
        <v>0.16666666666666666</v>
      </c>
      <c r="AT158">
        <v>0</v>
      </c>
      <c r="AU158">
        <v>1</v>
      </c>
      <c r="AV158">
        <v>0</v>
      </c>
    </row>
    <row r="159" spans="11:48" x14ac:dyDescent="0.15">
      <c r="K159" s="35" t="s">
        <v>2949</v>
      </c>
      <c r="M159">
        <v>0.52380952380952384</v>
      </c>
      <c r="N159">
        <v>0.38095238095238093</v>
      </c>
      <c r="O159">
        <v>0</v>
      </c>
      <c r="P159">
        <v>9.5238095238095233E-2</v>
      </c>
      <c r="Q159">
        <v>0</v>
      </c>
      <c r="R159">
        <v>0</v>
      </c>
      <c r="S159">
        <v>0.47619047619047616</v>
      </c>
      <c r="AJ159" s="35" t="s">
        <v>139</v>
      </c>
      <c r="AK159">
        <v>11</v>
      </c>
      <c r="AL159">
        <v>8</v>
      </c>
      <c r="AM159">
        <v>0</v>
      </c>
      <c r="AN159">
        <v>2</v>
      </c>
      <c r="AO159">
        <v>0</v>
      </c>
      <c r="AP159">
        <v>0</v>
      </c>
      <c r="AQ159">
        <v>10</v>
      </c>
      <c r="AR159">
        <f t="shared" si="4"/>
        <v>21</v>
      </c>
      <c r="AS159">
        <f t="shared" si="5"/>
        <v>0.47619047619047616</v>
      </c>
      <c r="AT159">
        <v>0</v>
      </c>
      <c r="AU159">
        <v>0</v>
      </c>
      <c r="AV159">
        <v>0</v>
      </c>
    </row>
    <row r="160" spans="11:48" x14ac:dyDescent="0.15">
      <c r="K160" s="35" t="s">
        <v>2951</v>
      </c>
      <c r="M160">
        <v>0.7142857142857143</v>
      </c>
      <c r="N160">
        <v>0.2857142857142857</v>
      </c>
      <c r="O160">
        <v>0</v>
      </c>
      <c r="P160">
        <v>0</v>
      </c>
      <c r="Q160">
        <v>0</v>
      </c>
      <c r="R160">
        <v>0</v>
      </c>
      <c r="S160">
        <v>0.2857142857142857</v>
      </c>
      <c r="AJ160" s="35" t="s">
        <v>140</v>
      </c>
      <c r="AK160">
        <v>10</v>
      </c>
      <c r="AL160">
        <v>4</v>
      </c>
      <c r="AM160">
        <v>0</v>
      </c>
      <c r="AN160">
        <v>0</v>
      </c>
      <c r="AO160">
        <v>0</v>
      </c>
      <c r="AP160">
        <v>0</v>
      </c>
      <c r="AQ160">
        <v>4</v>
      </c>
      <c r="AR160">
        <f t="shared" si="4"/>
        <v>14</v>
      </c>
      <c r="AS160">
        <f t="shared" si="5"/>
        <v>0.2857142857142857</v>
      </c>
      <c r="AT160">
        <v>0</v>
      </c>
      <c r="AU160">
        <v>0</v>
      </c>
      <c r="AV160">
        <v>0</v>
      </c>
    </row>
    <row r="161" spans="11:48" x14ac:dyDescent="0.15">
      <c r="K161" s="35" t="s">
        <v>2952</v>
      </c>
      <c r="M161">
        <v>0.7142857142857143</v>
      </c>
      <c r="N161">
        <v>0.2857142857142857</v>
      </c>
      <c r="O161">
        <v>0</v>
      </c>
      <c r="P161">
        <v>0</v>
      </c>
      <c r="Q161">
        <v>0</v>
      </c>
      <c r="R161">
        <v>0</v>
      </c>
      <c r="S161">
        <v>0.2857142857142857</v>
      </c>
      <c r="AJ161" s="35" t="s">
        <v>141</v>
      </c>
      <c r="AK161">
        <v>5</v>
      </c>
      <c r="AL161">
        <v>2</v>
      </c>
      <c r="AM161">
        <v>0</v>
      </c>
      <c r="AN161">
        <v>0</v>
      </c>
      <c r="AO161">
        <v>0</v>
      </c>
      <c r="AP161">
        <v>0</v>
      </c>
      <c r="AQ161">
        <v>2</v>
      </c>
      <c r="AR161">
        <f t="shared" si="4"/>
        <v>7</v>
      </c>
      <c r="AS161">
        <f t="shared" si="5"/>
        <v>0.2857142857142857</v>
      </c>
      <c r="AT161">
        <v>0</v>
      </c>
      <c r="AU161">
        <v>0</v>
      </c>
      <c r="AV161">
        <v>0</v>
      </c>
    </row>
    <row r="162" spans="11:48" x14ac:dyDescent="0.15">
      <c r="K162" s="35" t="s">
        <v>2953</v>
      </c>
      <c r="M162">
        <v>0.2857142857142857</v>
      </c>
      <c r="N162">
        <v>0.14285714285714285</v>
      </c>
      <c r="O162">
        <v>0</v>
      </c>
      <c r="P162">
        <v>0.2857142857142857</v>
      </c>
      <c r="Q162">
        <v>0.2857142857142857</v>
      </c>
      <c r="R162">
        <v>0</v>
      </c>
      <c r="S162">
        <v>0.7142857142857143</v>
      </c>
      <c r="AJ162" s="35" t="s">
        <v>142</v>
      </c>
      <c r="AK162">
        <v>2</v>
      </c>
      <c r="AL162">
        <v>1</v>
      </c>
      <c r="AM162">
        <v>0</v>
      </c>
      <c r="AN162">
        <v>2</v>
      </c>
      <c r="AO162">
        <v>2</v>
      </c>
      <c r="AP162">
        <v>0</v>
      </c>
      <c r="AQ162">
        <v>5</v>
      </c>
      <c r="AR162">
        <f t="shared" si="4"/>
        <v>7</v>
      </c>
      <c r="AS162">
        <f t="shared" si="5"/>
        <v>0.7142857142857143</v>
      </c>
      <c r="AT162">
        <v>0</v>
      </c>
      <c r="AU162">
        <v>0</v>
      </c>
      <c r="AV162">
        <v>0</v>
      </c>
    </row>
    <row r="163" spans="11:48" x14ac:dyDescent="0.15">
      <c r="K163" s="35" t="s">
        <v>2954</v>
      </c>
      <c r="M163">
        <v>0.55555555555555558</v>
      </c>
      <c r="N163">
        <v>0.22222222222222221</v>
      </c>
      <c r="O163">
        <v>0.1111111111111111</v>
      </c>
      <c r="P163">
        <v>0.1111111111111111</v>
      </c>
      <c r="Q163">
        <v>0</v>
      </c>
      <c r="R163">
        <v>0</v>
      </c>
      <c r="S163">
        <v>0.44444444444444442</v>
      </c>
      <c r="AJ163" s="35" t="s">
        <v>143</v>
      </c>
      <c r="AK163">
        <v>5</v>
      </c>
      <c r="AL163">
        <v>2</v>
      </c>
      <c r="AM163">
        <v>1</v>
      </c>
      <c r="AN163">
        <v>1</v>
      </c>
      <c r="AO163">
        <v>0</v>
      </c>
      <c r="AP163">
        <v>0</v>
      </c>
      <c r="AQ163">
        <v>4</v>
      </c>
      <c r="AR163">
        <f t="shared" si="4"/>
        <v>9</v>
      </c>
      <c r="AS163">
        <f t="shared" si="5"/>
        <v>0.44444444444444442</v>
      </c>
      <c r="AT163">
        <v>0</v>
      </c>
      <c r="AU163">
        <v>0</v>
      </c>
      <c r="AV163">
        <v>0</v>
      </c>
    </row>
    <row r="164" spans="11:48" x14ac:dyDescent="0.15">
      <c r="K164" s="35" t="s">
        <v>2955</v>
      </c>
      <c r="M164">
        <v>0.5</v>
      </c>
      <c r="N164">
        <v>0.5</v>
      </c>
      <c r="O164">
        <v>0</v>
      </c>
      <c r="P164">
        <v>0</v>
      </c>
      <c r="Q164">
        <v>0</v>
      </c>
      <c r="R164">
        <v>0</v>
      </c>
      <c r="S164">
        <v>0.5</v>
      </c>
      <c r="AJ164" s="35" t="s">
        <v>2793</v>
      </c>
      <c r="AK164">
        <v>3</v>
      </c>
      <c r="AL164">
        <v>3</v>
      </c>
      <c r="AM164">
        <v>0</v>
      </c>
      <c r="AN164">
        <v>0</v>
      </c>
      <c r="AO164">
        <v>0</v>
      </c>
      <c r="AP164">
        <v>0</v>
      </c>
      <c r="AQ164">
        <v>3</v>
      </c>
      <c r="AR164">
        <f t="shared" si="4"/>
        <v>6</v>
      </c>
      <c r="AS164">
        <f t="shared" si="5"/>
        <v>0.5</v>
      </c>
      <c r="AT164">
        <v>0</v>
      </c>
      <c r="AU164">
        <v>0</v>
      </c>
      <c r="AV164">
        <v>0</v>
      </c>
    </row>
    <row r="165" spans="11:48" x14ac:dyDescent="0.15">
      <c r="K165" s="35" t="s">
        <v>2956</v>
      </c>
      <c r="M165">
        <v>0.75</v>
      </c>
      <c r="N165">
        <v>0.25</v>
      </c>
      <c r="O165">
        <v>0</v>
      </c>
      <c r="P165">
        <v>0</v>
      </c>
      <c r="Q165">
        <v>0</v>
      </c>
      <c r="R165">
        <v>0</v>
      </c>
      <c r="S165">
        <v>0.25</v>
      </c>
      <c r="AJ165" s="35" t="s">
        <v>2794</v>
      </c>
      <c r="AK165">
        <v>12</v>
      </c>
      <c r="AL165">
        <v>4</v>
      </c>
      <c r="AM165">
        <v>0</v>
      </c>
      <c r="AN165">
        <v>0</v>
      </c>
      <c r="AO165">
        <v>0</v>
      </c>
      <c r="AP165">
        <v>0</v>
      </c>
      <c r="AQ165">
        <v>4</v>
      </c>
      <c r="AR165">
        <f t="shared" si="4"/>
        <v>16</v>
      </c>
      <c r="AS165">
        <f t="shared" si="5"/>
        <v>0.25</v>
      </c>
      <c r="AT165">
        <v>0</v>
      </c>
      <c r="AU165">
        <v>0</v>
      </c>
      <c r="AV165">
        <v>0</v>
      </c>
    </row>
    <row r="166" spans="11:48" x14ac:dyDescent="0.15">
      <c r="K166" s="35" t="s">
        <v>2957</v>
      </c>
      <c r="M166">
        <v>0.75</v>
      </c>
      <c r="N166">
        <v>0.16666666666666666</v>
      </c>
      <c r="O166">
        <v>0</v>
      </c>
      <c r="P166">
        <v>0</v>
      </c>
      <c r="Q166">
        <v>8.3333333333333329E-2</v>
      </c>
      <c r="R166">
        <v>0</v>
      </c>
      <c r="S166">
        <v>0.25</v>
      </c>
      <c r="AJ166" s="35" t="s">
        <v>2795</v>
      </c>
      <c r="AK166">
        <v>9</v>
      </c>
      <c r="AL166">
        <v>2</v>
      </c>
      <c r="AM166">
        <v>0</v>
      </c>
      <c r="AN166">
        <v>0</v>
      </c>
      <c r="AO166">
        <v>1</v>
      </c>
      <c r="AP166">
        <v>0</v>
      </c>
      <c r="AQ166">
        <v>3</v>
      </c>
      <c r="AR166">
        <f t="shared" si="4"/>
        <v>12</v>
      </c>
      <c r="AS166">
        <f t="shared" si="5"/>
        <v>0.25</v>
      </c>
      <c r="AT166">
        <v>0</v>
      </c>
      <c r="AU166">
        <v>0</v>
      </c>
      <c r="AV166">
        <v>0</v>
      </c>
    </row>
    <row r="167" spans="11:48" x14ac:dyDescent="0.15">
      <c r="K167" s="35" t="s">
        <v>2958</v>
      </c>
      <c r="M167">
        <v>0.5714285714285714</v>
      </c>
      <c r="N167">
        <v>0.2857142857142857</v>
      </c>
      <c r="O167">
        <v>0.14285714285714285</v>
      </c>
      <c r="P167">
        <v>0</v>
      </c>
      <c r="Q167">
        <v>0</v>
      </c>
      <c r="R167">
        <v>0</v>
      </c>
      <c r="S167">
        <v>0.42857142857142855</v>
      </c>
      <c r="AJ167" s="35" t="s">
        <v>2796</v>
      </c>
      <c r="AK167">
        <v>4</v>
      </c>
      <c r="AL167">
        <v>2</v>
      </c>
      <c r="AM167">
        <v>1</v>
      </c>
      <c r="AN167">
        <v>0</v>
      </c>
      <c r="AO167">
        <v>0</v>
      </c>
      <c r="AP167">
        <v>0</v>
      </c>
      <c r="AQ167">
        <v>3</v>
      </c>
      <c r="AR167">
        <f t="shared" si="4"/>
        <v>7</v>
      </c>
      <c r="AS167">
        <f t="shared" si="5"/>
        <v>0.42857142857142855</v>
      </c>
      <c r="AT167">
        <v>0</v>
      </c>
      <c r="AU167">
        <v>0</v>
      </c>
      <c r="AV167">
        <v>0</v>
      </c>
    </row>
    <row r="168" spans="11:48" x14ac:dyDescent="0.15">
      <c r="K168" s="35" t="s">
        <v>2959</v>
      </c>
      <c r="M168">
        <v>0.91666666666666663</v>
      </c>
      <c r="N168">
        <v>0</v>
      </c>
      <c r="O168">
        <v>0</v>
      </c>
      <c r="P168">
        <v>0</v>
      </c>
      <c r="Q168">
        <v>0</v>
      </c>
      <c r="R168">
        <v>8.3333333333333329E-2</v>
      </c>
      <c r="S168">
        <v>8.3333333333333329E-2</v>
      </c>
      <c r="AJ168" s="35" t="s">
        <v>144</v>
      </c>
      <c r="AK168">
        <v>11</v>
      </c>
      <c r="AL168">
        <v>0</v>
      </c>
      <c r="AM168">
        <v>0</v>
      </c>
      <c r="AN168">
        <v>0</v>
      </c>
      <c r="AO168">
        <v>0</v>
      </c>
      <c r="AP168">
        <v>1</v>
      </c>
      <c r="AQ168">
        <v>1</v>
      </c>
      <c r="AR168">
        <f t="shared" si="4"/>
        <v>12</v>
      </c>
      <c r="AS168">
        <f t="shared" si="5"/>
        <v>8.3333333333333329E-2</v>
      </c>
      <c r="AT168">
        <v>0</v>
      </c>
      <c r="AU168">
        <v>0</v>
      </c>
      <c r="AV168">
        <v>0</v>
      </c>
    </row>
    <row r="169" spans="11:48" x14ac:dyDescent="0.15">
      <c r="K169" s="35" t="s">
        <v>2960</v>
      </c>
      <c r="M169">
        <v>0.8</v>
      </c>
      <c r="N169">
        <v>0.16</v>
      </c>
      <c r="O169">
        <v>0</v>
      </c>
      <c r="P169">
        <v>0</v>
      </c>
      <c r="Q169">
        <v>0</v>
      </c>
      <c r="R169">
        <v>0</v>
      </c>
      <c r="S169">
        <v>0.16</v>
      </c>
      <c r="AJ169" s="35" t="s">
        <v>2797</v>
      </c>
      <c r="AK169">
        <v>20</v>
      </c>
      <c r="AL169">
        <v>4</v>
      </c>
      <c r="AM169">
        <v>0</v>
      </c>
      <c r="AN169">
        <v>0</v>
      </c>
      <c r="AO169">
        <v>0</v>
      </c>
      <c r="AP169">
        <v>0</v>
      </c>
      <c r="AQ169">
        <v>4</v>
      </c>
      <c r="AR169">
        <f t="shared" si="4"/>
        <v>24</v>
      </c>
      <c r="AS169">
        <f t="shared" si="5"/>
        <v>0.16666666666666666</v>
      </c>
      <c r="AT169">
        <v>1</v>
      </c>
      <c r="AU169">
        <v>0</v>
      </c>
      <c r="AV169">
        <v>0</v>
      </c>
    </row>
    <row r="170" spans="11:48" x14ac:dyDescent="0.15">
      <c r="K170" s="35" t="s">
        <v>2961</v>
      </c>
      <c r="M170">
        <v>0.84615384615384615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AJ170" s="35" t="s">
        <v>2867</v>
      </c>
      <c r="AK170">
        <v>11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f t="shared" si="4"/>
        <v>11</v>
      </c>
      <c r="AS170">
        <f t="shared" si="5"/>
        <v>0</v>
      </c>
      <c r="AT170">
        <v>1</v>
      </c>
      <c r="AU170">
        <v>3</v>
      </c>
      <c r="AV170">
        <v>0</v>
      </c>
    </row>
    <row r="171" spans="11:48" x14ac:dyDescent="0.15">
      <c r="K171" s="35" t="s">
        <v>2962</v>
      </c>
      <c r="M171">
        <v>0.7142857142857143</v>
      </c>
      <c r="N171">
        <v>0.21428571428571427</v>
      </c>
      <c r="O171">
        <v>0</v>
      </c>
      <c r="P171">
        <v>7.1428571428571425E-2</v>
      </c>
      <c r="Q171">
        <v>0</v>
      </c>
      <c r="R171">
        <v>0</v>
      </c>
      <c r="S171">
        <v>0.2857142857142857</v>
      </c>
      <c r="AJ171" s="35" t="s">
        <v>2868</v>
      </c>
      <c r="AK171">
        <v>10</v>
      </c>
      <c r="AL171">
        <v>3</v>
      </c>
      <c r="AM171">
        <v>0</v>
      </c>
      <c r="AN171">
        <v>1</v>
      </c>
      <c r="AO171">
        <v>0</v>
      </c>
      <c r="AP171">
        <v>0</v>
      </c>
      <c r="AQ171">
        <v>4</v>
      </c>
      <c r="AR171">
        <f t="shared" si="4"/>
        <v>14</v>
      </c>
      <c r="AS171">
        <f t="shared" si="5"/>
        <v>0.2857142857142857</v>
      </c>
      <c r="AT171">
        <v>1</v>
      </c>
      <c r="AU171">
        <v>0</v>
      </c>
      <c r="AV171">
        <v>0</v>
      </c>
    </row>
    <row r="172" spans="11:48" x14ac:dyDescent="0.15">
      <c r="K172" s="35" t="s">
        <v>2963</v>
      </c>
      <c r="M172">
        <v>0.80952380952380953</v>
      </c>
      <c r="N172">
        <v>0.19047619047619047</v>
      </c>
      <c r="O172">
        <v>0</v>
      </c>
      <c r="P172">
        <v>0</v>
      </c>
      <c r="Q172">
        <v>0</v>
      </c>
      <c r="R172">
        <v>0</v>
      </c>
      <c r="S172">
        <v>0.19047619047619047</v>
      </c>
      <c r="AJ172" s="35" t="s">
        <v>2869</v>
      </c>
      <c r="AK172">
        <v>17</v>
      </c>
      <c r="AL172">
        <v>4</v>
      </c>
      <c r="AM172">
        <v>0</v>
      </c>
      <c r="AN172">
        <v>0</v>
      </c>
      <c r="AO172">
        <v>0</v>
      </c>
      <c r="AP172">
        <v>0</v>
      </c>
      <c r="AQ172">
        <v>4</v>
      </c>
      <c r="AR172">
        <f t="shared" si="4"/>
        <v>21</v>
      </c>
      <c r="AS172">
        <f t="shared" si="5"/>
        <v>0.19047619047619047</v>
      </c>
      <c r="AT172">
        <v>0</v>
      </c>
      <c r="AU172">
        <v>0</v>
      </c>
      <c r="AV172">
        <v>0</v>
      </c>
    </row>
    <row r="173" spans="11:48" x14ac:dyDescent="0.15">
      <c r="K173" s="35" t="s">
        <v>2964</v>
      </c>
      <c r="M173">
        <v>0.72727272727272729</v>
      </c>
      <c r="N173">
        <v>0.18181818181818182</v>
      </c>
      <c r="O173">
        <v>0</v>
      </c>
      <c r="P173">
        <v>9.0909090909090912E-2</v>
      </c>
      <c r="Q173">
        <v>0</v>
      </c>
      <c r="R173">
        <v>0</v>
      </c>
      <c r="S173">
        <v>0.27272727272727271</v>
      </c>
      <c r="AJ173" s="35" t="s">
        <v>2870</v>
      </c>
      <c r="AK173">
        <v>8</v>
      </c>
      <c r="AL173">
        <v>2</v>
      </c>
      <c r="AM173">
        <v>0</v>
      </c>
      <c r="AN173">
        <v>1</v>
      </c>
      <c r="AO173">
        <v>0</v>
      </c>
      <c r="AP173">
        <v>0</v>
      </c>
      <c r="AQ173">
        <v>3</v>
      </c>
      <c r="AR173">
        <f t="shared" si="4"/>
        <v>11</v>
      </c>
      <c r="AS173">
        <f t="shared" si="5"/>
        <v>0.27272727272727271</v>
      </c>
      <c r="AT173">
        <v>0</v>
      </c>
      <c r="AU173">
        <v>1</v>
      </c>
      <c r="AV173">
        <v>0</v>
      </c>
    </row>
    <row r="174" spans="11:48" x14ac:dyDescent="0.15">
      <c r="K174" s="35" t="s">
        <v>2965</v>
      </c>
      <c r="M174">
        <v>0.7142857142857143</v>
      </c>
      <c r="N174">
        <v>0.14285714285714285</v>
      </c>
      <c r="O174">
        <v>0</v>
      </c>
      <c r="P174">
        <v>0.14285714285714285</v>
      </c>
      <c r="Q174">
        <v>0</v>
      </c>
      <c r="R174">
        <v>0</v>
      </c>
      <c r="S174">
        <v>0.2857142857142857</v>
      </c>
      <c r="AJ174" s="35" t="s">
        <v>2871</v>
      </c>
      <c r="AK174">
        <v>10</v>
      </c>
      <c r="AL174">
        <v>2</v>
      </c>
      <c r="AM174">
        <v>0</v>
      </c>
      <c r="AN174">
        <v>2</v>
      </c>
      <c r="AO174">
        <v>0</v>
      </c>
      <c r="AP174">
        <v>0</v>
      </c>
      <c r="AQ174">
        <v>4</v>
      </c>
      <c r="AR174">
        <f t="shared" si="4"/>
        <v>14</v>
      </c>
      <c r="AS174">
        <f t="shared" si="5"/>
        <v>0.2857142857142857</v>
      </c>
      <c r="AT174">
        <v>0</v>
      </c>
      <c r="AU174">
        <v>3</v>
      </c>
      <c r="AV174">
        <v>0</v>
      </c>
    </row>
    <row r="175" spans="11:48" x14ac:dyDescent="0.15">
      <c r="K175" s="35" t="s">
        <v>2967</v>
      </c>
      <c r="M175">
        <v>0.52631578947368418</v>
      </c>
      <c r="N175">
        <v>0.31578947368421051</v>
      </c>
      <c r="O175">
        <v>0</v>
      </c>
      <c r="P175">
        <v>5.2631578947368418E-2</v>
      </c>
      <c r="Q175">
        <v>5.2631578947368418E-2</v>
      </c>
      <c r="R175">
        <v>0</v>
      </c>
      <c r="S175">
        <v>0.42105263157894735</v>
      </c>
      <c r="AJ175" s="35" t="s">
        <v>145</v>
      </c>
      <c r="AK175">
        <v>10</v>
      </c>
      <c r="AL175">
        <v>6</v>
      </c>
      <c r="AM175">
        <v>0</v>
      </c>
      <c r="AN175">
        <v>1</v>
      </c>
      <c r="AO175">
        <v>1</v>
      </c>
      <c r="AP175">
        <v>0</v>
      </c>
      <c r="AQ175">
        <v>8</v>
      </c>
      <c r="AR175">
        <f t="shared" si="4"/>
        <v>18</v>
      </c>
      <c r="AS175">
        <f t="shared" si="5"/>
        <v>0.44444444444444442</v>
      </c>
      <c r="AT175">
        <v>1</v>
      </c>
      <c r="AU175">
        <v>0</v>
      </c>
      <c r="AV175">
        <v>0</v>
      </c>
    </row>
    <row r="176" spans="11:48" x14ac:dyDescent="0.15">
      <c r="K176" s="35" t="s">
        <v>2968</v>
      </c>
      <c r="M176">
        <v>0.75</v>
      </c>
      <c r="N176">
        <v>0.15</v>
      </c>
      <c r="O176">
        <v>0</v>
      </c>
      <c r="P176">
        <v>0.05</v>
      </c>
      <c r="Q176">
        <v>0</v>
      </c>
      <c r="R176">
        <v>0</v>
      </c>
      <c r="S176">
        <v>0.2</v>
      </c>
      <c r="AJ176" s="35" t="s">
        <v>2872</v>
      </c>
      <c r="AK176">
        <v>15</v>
      </c>
      <c r="AL176">
        <v>3</v>
      </c>
      <c r="AM176">
        <v>0</v>
      </c>
      <c r="AN176">
        <v>1</v>
      </c>
      <c r="AO176">
        <v>0</v>
      </c>
      <c r="AP176">
        <v>0</v>
      </c>
      <c r="AQ176">
        <v>4</v>
      </c>
      <c r="AR176">
        <f t="shared" si="4"/>
        <v>19</v>
      </c>
      <c r="AS176">
        <f t="shared" si="5"/>
        <v>0.21052631578947367</v>
      </c>
      <c r="AT176">
        <v>1</v>
      </c>
      <c r="AU176">
        <v>0</v>
      </c>
      <c r="AV176">
        <v>0</v>
      </c>
    </row>
    <row r="177" spans="11:48" x14ac:dyDescent="0.15">
      <c r="K177" s="35" t="s">
        <v>2969</v>
      </c>
      <c r="M177">
        <v>0.84615384615384615</v>
      </c>
      <c r="N177">
        <v>0</v>
      </c>
      <c r="O177">
        <v>0</v>
      </c>
      <c r="P177">
        <v>7.6923076923076927E-2</v>
      </c>
      <c r="Q177">
        <v>7.6923076923076927E-2</v>
      </c>
      <c r="R177">
        <v>0</v>
      </c>
      <c r="S177">
        <v>0.15384615384615385</v>
      </c>
      <c r="AJ177" s="35" t="s">
        <v>2873</v>
      </c>
      <c r="AK177">
        <v>11</v>
      </c>
      <c r="AL177">
        <v>0</v>
      </c>
      <c r="AM177">
        <v>0</v>
      </c>
      <c r="AN177">
        <v>1</v>
      </c>
      <c r="AO177">
        <v>1</v>
      </c>
      <c r="AP177">
        <v>0</v>
      </c>
      <c r="AQ177">
        <v>2</v>
      </c>
      <c r="AR177">
        <f t="shared" si="4"/>
        <v>13</v>
      </c>
      <c r="AS177">
        <f t="shared" si="5"/>
        <v>0.15384615384615385</v>
      </c>
      <c r="AT177">
        <v>0</v>
      </c>
      <c r="AU177">
        <v>0</v>
      </c>
      <c r="AV177">
        <v>0</v>
      </c>
    </row>
    <row r="178" spans="11:48" x14ac:dyDescent="0.15">
      <c r="K178" s="35" t="s">
        <v>2970</v>
      </c>
      <c r="M178">
        <v>0.6</v>
      </c>
      <c r="N178">
        <v>0.26666666666666666</v>
      </c>
      <c r="O178">
        <v>0</v>
      </c>
      <c r="P178">
        <v>0.13333333333333333</v>
      </c>
      <c r="Q178">
        <v>0</v>
      </c>
      <c r="R178">
        <v>0</v>
      </c>
      <c r="S178">
        <v>0.4</v>
      </c>
      <c r="AJ178" s="35" t="s">
        <v>2874</v>
      </c>
      <c r="AK178">
        <v>9</v>
      </c>
      <c r="AL178">
        <v>4</v>
      </c>
      <c r="AM178">
        <v>0</v>
      </c>
      <c r="AN178">
        <v>2</v>
      </c>
      <c r="AO178">
        <v>0</v>
      </c>
      <c r="AP178">
        <v>0</v>
      </c>
      <c r="AQ178">
        <v>6</v>
      </c>
      <c r="AR178">
        <f t="shared" si="4"/>
        <v>15</v>
      </c>
      <c r="AS178">
        <f t="shared" si="5"/>
        <v>0.4</v>
      </c>
      <c r="AT178">
        <v>0</v>
      </c>
      <c r="AU178">
        <v>0</v>
      </c>
      <c r="AV178">
        <v>0</v>
      </c>
    </row>
    <row r="179" spans="11:48" x14ac:dyDescent="0.15">
      <c r="K179" s="35" t="s">
        <v>2971</v>
      </c>
      <c r="M179">
        <v>1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AJ179" s="35" t="s">
        <v>2875</v>
      </c>
      <c r="AK179">
        <v>8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f t="shared" si="4"/>
        <v>8</v>
      </c>
      <c r="AS179">
        <f t="shared" si="5"/>
        <v>0</v>
      </c>
      <c r="AT179">
        <v>0</v>
      </c>
      <c r="AU179">
        <v>0</v>
      </c>
      <c r="AV179">
        <v>0</v>
      </c>
    </row>
    <row r="180" spans="11:48" x14ac:dyDescent="0.15">
      <c r="K180" s="35" t="s">
        <v>2972</v>
      </c>
      <c r="M180">
        <v>0.16666666666666666</v>
      </c>
      <c r="N180">
        <v>0.66666666666666663</v>
      </c>
      <c r="O180">
        <v>0</v>
      </c>
      <c r="P180">
        <v>0</v>
      </c>
      <c r="Q180">
        <v>0</v>
      </c>
      <c r="R180">
        <v>0</v>
      </c>
      <c r="S180">
        <v>0.66666666666666663</v>
      </c>
      <c r="AJ180" s="35" t="s">
        <v>2876</v>
      </c>
      <c r="AK180">
        <v>1</v>
      </c>
      <c r="AL180">
        <v>4</v>
      </c>
      <c r="AM180">
        <v>0</v>
      </c>
      <c r="AN180">
        <v>0</v>
      </c>
      <c r="AO180">
        <v>0</v>
      </c>
      <c r="AP180">
        <v>0</v>
      </c>
      <c r="AQ180">
        <v>4</v>
      </c>
      <c r="AR180">
        <f t="shared" si="4"/>
        <v>5</v>
      </c>
      <c r="AS180">
        <f t="shared" si="5"/>
        <v>0.8</v>
      </c>
      <c r="AT180">
        <v>1</v>
      </c>
      <c r="AU180">
        <v>0</v>
      </c>
      <c r="AV180">
        <v>0</v>
      </c>
    </row>
    <row r="181" spans="11:48" x14ac:dyDescent="0.15">
      <c r="K181" s="35" t="s">
        <v>2973</v>
      </c>
      <c r="M181">
        <v>0.78947368421052633</v>
      </c>
      <c r="N181">
        <v>0.10526315789473684</v>
      </c>
      <c r="O181">
        <v>5.2631578947368418E-2</v>
      </c>
      <c r="P181">
        <v>0</v>
      </c>
      <c r="Q181">
        <v>0</v>
      </c>
      <c r="R181">
        <v>0</v>
      </c>
      <c r="S181">
        <v>0.21052631578947367</v>
      </c>
      <c r="AJ181" s="35" t="s">
        <v>2877</v>
      </c>
      <c r="AK181">
        <v>15</v>
      </c>
      <c r="AL181">
        <v>2</v>
      </c>
      <c r="AM181">
        <v>1</v>
      </c>
      <c r="AN181">
        <v>0</v>
      </c>
      <c r="AO181">
        <v>0</v>
      </c>
      <c r="AP181">
        <v>0</v>
      </c>
      <c r="AQ181">
        <v>4</v>
      </c>
      <c r="AR181">
        <f t="shared" si="4"/>
        <v>19</v>
      </c>
      <c r="AS181">
        <f t="shared" si="5"/>
        <v>0.21052631578947367</v>
      </c>
      <c r="AT181">
        <v>0</v>
      </c>
      <c r="AU181">
        <v>0</v>
      </c>
      <c r="AV181">
        <v>0</v>
      </c>
    </row>
    <row r="182" spans="11:48" x14ac:dyDescent="0.15">
      <c r="K182" s="35" t="s">
        <v>2974</v>
      </c>
      <c r="M182">
        <v>0.6428571428571429</v>
      </c>
      <c r="N182">
        <v>0.21428571428571427</v>
      </c>
      <c r="O182">
        <v>0</v>
      </c>
      <c r="P182">
        <v>7.1428571428571425E-2</v>
      </c>
      <c r="Q182">
        <v>0</v>
      </c>
      <c r="R182">
        <v>0</v>
      </c>
      <c r="S182">
        <v>0.2857142857142857</v>
      </c>
      <c r="AJ182" s="35" t="s">
        <v>146</v>
      </c>
      <c r="AK182">
        <v>9</v>
      </c>
      <c r="AL182">
        <v>3</v>
      </c>
      <c r="AM182">
        <v>0</v>
      </c>
      <c r="AN182">
        <v>1</v>
      </c>
      <c r="AO182">
        <v>0</v>
      </c>
      <c r="AP182">
        <v>0</v>
      </c>
      <c r="AQ182">
        <v>4</v>
      </c>
      <c r="AR182">
        <f t="shared" si="4"/>
        <v>13</v>
      </c>
      <c r="AS182">
        <f t="shared" si="5"/>
        <v>0.30769230769230771</v>
      </c>
      <c r="AT182">
        <v>1</v>
      </c>
      <c r="AU182">
        <v>0</v>
      </c>
      <c r="AV182">
        <v>0</v>
      </c>
    </row>
    <row r="183" spans="11:48" x14ac:dyDescent="0.15">
      <c r="K183" s="35" t="s">
        <v>2975</v>
      </c>
      <c r="M183">
        <v>1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AJ183" s="35" t="s">
        <v>2878</v>
      </c>
      <c r="AK183">
        <v>7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f t="shared" si="4"/>
        <v>7</v>
      </c>
      <c r="AS183">
        <f t="shared" si="5"/>
        <v>0</v>
      </c>
      <c r="AT183">
        <v>0</v>
      </c>
      <c r="AU183">
        <v>0</v>
      </c>
      <c r="AV183">
        <v>0</v>
      </c>
    </row>
    <row r="184" spans="11:48" x14ac:dyDescent="0.15">
      <c r="K184" s="35" t="s">
        <v>2976</v>
      </c>
      <c r="M184">
        <v>0.58823529411764708</v>
      </c>
      <c r="N184">
        <v>0.29411764705882354</v>
      </c>
      <c r="O184">
        <v>0</v>
      </c>
      <c r="P184">
        <v>0</v>
      </c>
      <c r="Q184">
        <v>0.11764705882352941</v>
      </c>
      <c r="R184">
        <v>0</v>
      </c>
      <c r="S184">
        <v>0.41176470588235292</v>
      </c>
      <c r="AJ184" s="35" t="s">
        <v>147</v>
      </c>
      <c r="AK184">
        <v>10</v>
      </c>
      <c r="AL184">
        <v>5</v>
      </c>
      <c r="AM184">
        <v>0</v>
      </c>
      <c r="AN184">
        <v>0</v>
      </c>
      <c r="AO184">
        <v>2</v>
      </c>
      <c r="AP184">
        <v>0</v>
      </c>
      <c r="AQ184">
        <v>7</v>
      </c>
      <c r="AR184">
        <f t="shared" si="4"/>
        <v>17</v>
      </c>
      <c r="AS184">
        <f t="shared" si="5"/>
        <v>0.41176470588235292</v>
      </c>
      <c r="AT184">
        <v>0</v>
      </c>
      <c r="AU184">
        <v>0</v>
      </c>
      <c r="AV184">
        <v>0</v>
      </c>
    </row>
    <row r="185" spans="11:48" x14ac:dyDescent="0.15">
      <c r="K185" s="35" t="s">
        <v>2769</v>
      </c>
      <c r="M185">
        <v>0.8125</v>
      </c>
      <c r="N185">
        <v>0.1875</v>
      </c>
      <c r="O185">
        <v>0</v>
      </c>
      <c r="P185">
        <v>0</v>
      </c>
      <c r="Q185">
        <v>0</v>
      </c>
      <c r="R185">
        <v>0</v>
      </c>
      <c r="S185">
        <v>0.1875</v>
      </c>
      <c r="AJ185" s="35" t="s">
        <v>2879</v>
      </c>
      <c r="AK185">
        <v>13</v>
      </c>
      <c r="AL185">
        <v>3</v>
      </c>
      <c r="AM185">
        <v>0</v>
      </c>
      <c r="AN185">
        <v>0</v>
      </c>
      <c r="AO185">
        <v>0</v>
      </c>
      <c r="AP185">
        <v>0</v>
      </c>
      <c r="AQ185">
        <v>3</v>
      </c>
      <c r="AR185">
        <f t="shared" si="4"/>
        <v>16</v>
      </c>
      <c r="AS185">
        <f t="shared" si="5"/>
        <v>0.1875</v>
      </c>
      <c r="AT185">
        <v>0</v>
      </c>
      <c r="AU185">
        <v>0</v>
      </c>
      <c r="AV185">
        <v>0</v>
      </c>
    </row>
    <row r="186" spans="11:48" x14ac:dyDescent="0.15">
      <c r="K186" s="35" t="s">
        <v>2770</v>
      </c>
      <c r="M186">
        <v>0.6</v>
      </c>
      <c r="N186">
        <v>0.1</v>
      </c>
      <c r="O186">
        <v>0.1</v>
      </c>
      <c r="P186">
        <v>0.2</v>
      </c>
      <c r="Q186">
        <v>0</v>
      </c>
      <c r="R186">
        <v>0</v>
      </c>
      <c r="S186">
        <v>0.4</v>
      </c>
      <c r="AJ186" s="35" t="s">
        <v>2880</v>
      </c>
      <c r="AK186">
        <v>6</v>
      </c>
      <c r="AL186">
        <v>1</v>
      </c>
      <c r="AM186">
        <v>1</v>
      </c>
      <c r="AN186">
        <v>2</v>
      </c>
      <c r="AO186">
        <v>0</v>
      </c>
      <c r="AP186">
        <v>0</v>
      </c>
      <c r="AQ186">
        <v>4</v>
      </c>
      <c r="AR186">
        <f t="shared" si="4"/>
        <v>10</v>
      </c>
      <c r="AS186">
        <f t="shared" si="5"/>
        <v>0.4</v>
      </c>
      <c r="AT186">
        <v>0</v>
      </c>
      <c r="AU186">
        <v>0</v>
      </c>
      <c r="AV186">
        <v>0</v>
      </c>
    </row>
    <row r="187" spans="11:48" x14ac:dyDescent="0.15">
      <c r="K187" s="35" t="s">
        <v>2771</v>
      </c>
      <c r="M187">
        <v>0.7142857142857143</v>
      </c>
      <c r="N187">
        <v>0.2857142857142857</v>
      </c>
      <c r="O187">
        <v>0</v>
      </c>
      <c r="P187">
        <v>0</v>
      </c>
      <c r="Q187">
        <v>0</v>
      </c>
      <c r="R187">
        <v>0</v>
      </c>
      <c r="S187">
        <v>0.2857142857142857</v>
      </c>
      <c r="AJ187" s="35" t="s">
        <v>2881</v>
      </c>
      <c r="AK187">
        <v>10</v>
      </c>
      <c r="AL187">
        <v>4</v>
      </c>
      <c r="AM187">
        <v>0</v>
      </c>
      <c r="AN187">
        <v>0</v>
      </c>
      <c r="AO187">
        <v>0</v>
      </c>
      <c r="AP187">
        <v>0</v>
      </c>
      <c r="AQ187">
        <v>4</v>
      </c>
      <c r="AR187">
        <f t="shared" si="4"/>
        <v>14</v>
      </c>
      <c r="AS187">
        <f t="shared" si="5"/>
        <v>0.2857142857142857</v>
      </c>
      <c r="AT187">
        <v>0</v>
      </c>
      <c r="AU187">
        <v>0</v>
      </c>
      <c r="AV187">
        <v>0</v>
      </c>
    </row>
    <row r="188" spans="11:48" x14ac:dyDescent="0.15">
      <c r="K188" s="35" t="s">
        <v>2772</v>
      </c>
      <c r="M188">
        <v>0.4</v>
      </c>
      <c r="N188">
        <v>0.4</v>
      </c>
      <c r="O188">
        <v>0</v>
      </c>
      <c r="P188">
        <v>0.2</v>
      </c>
      <c r="Q188">
        <v>0</v>
      </c>
      <c r="R188">
        <v>0</v>
      </c>
      <c r="S188">
        <v>0.6</v>
      </c>
      <c r="AJ188" s="35" t="s">
        <v>2882</v>
      </c>
      <c r="AK188">
        <v>2</v>
      </c>
      <c r="AL188">
        <v>2</v>
      </c>
      <c r="AM188">
        <v>0</v>
      </c>
      <c r="AN188">
        <v>1</v>
      </c>
      <c r="AO188">
        <v>0</v>
      </c>
      <c r="AP188">
        <v>0</v>
      </c>
      <c r="AQ188">
        <v>3</v>
      </c>
      <c r="AR188">
        <f t="shared" si="4"/>
        <v>5</v>
      </c>
      <c r="AS188">
        <f t="shared" si="5"/>
        <v>0.6</v>
      </c>
      <c r="AT188">
        <v>0</v>
      </c>
      <c r="AU188">
        <v>0</v>
      </c>
      <c r="AV188">
        <v>0</v>
      </c>
    </row>
    <row r="189" spans="11:48" x14ac:dyDescent="0.15">
      <c r="K189" s="35" t="s">
        <v>2773</v>
      </c>
      <c r="M189">
        <v>0.7142857142857143</v>
      </c>
      <c r="N189">
        <v>0.14285714285714285</v>
      </c>
      <c r="O189">
        <v>0</v>
      </c>
      <c r="P189">
        <v>0.14285714285714285</v>
      </c>
      <c r="Q189">
        <v>0</v>
      </c>
      <c r="R189">
        <v>0</v>
      </c>
      <c r="S189">
        <v>0.2857142857142857</v>
      </c>
      <c r="AJ189" s="35" t="s">
        <v>2883</v>
      </c>
      <c r="AK189">
        <v>5</v>
      </c>
      <c r="AL189">
        <v>1</v>
      </c>
      <c r="AM189">
        <v>0</v>
      </c>
      <c r="AN189">
        <v>1</v>
      </c>
      <c r="AO189">
        <v>0</v>
      </c>
      <c r="AP189">
        <v>0</v>
      </c>
      <c r="AQ189">
        <v>2</v>
      </c>
      <c r="AR189">
        <f t="shared" si="4"/>
        <v>7</v>
      </c>
      <c r="AS189">
        <f t="shared" si="5"/>
        <v>0.2857142857142857</v>
      </c>
      <c r="AT189">
        <v>0</v>
      </c>
      <c r="AU189">
        <v>0</v>
      </c>
      <c r="AV189">
        <v>0</v>
      </c>
    </row>
    <row r="190" spans="11:48" x14ac:dyDescent="0.15">
      <c r="K190" s="35" t="s">
        <v>2774</v>
      </c>
      <c r="M190">
        <v>0.5</v>
      </c>
      <c r="N190">
        <v>0.33333333333333331</v>
      </c>
      <c r="O190">
        <v>0</v>
      </c>
      <c r="P190">
        <v>0</v>
      </c>
      <c r="Q190">
        <v>0.16666666666666666</v>
      </c>
      <c r="R190">
        <v>0</v>
      </c>
      <c r="S190">
        <v>0.5</v>
      </c>
      <c r="AJ190" s="35" t="s">
        <v>2884</v>
      </c>
      <c r="AK190">
        <v>3</v>
      </c>
      <c r="AL190">
        <v>2</v>
      </c>
      <c r="AM190">
        <v>0</v>
      </c>
      <c r="AN190">
        <v>0</v>
      </c>
      <c r="AO190">
        <v>1</v>
      </c>
      <c r="AP190">
        <v>0</v>
      </c>
      <c r="AQ190">
        <v>3</v>
      </c>
      <c r="AR190">
        <f t="shared" si="4"/>
        <v>6</v>
      </c>
      <c r="AS190">
        <f t="shared" si="5"/>
        <v>0.5</v>
      </c>
      <c r="AT190">
        <v>0</v>
      </c>
      <c r="AU190">
        <v>0</v>
      </c>
      <c r="AV190">
        <v>0</v>
      </c>
    </row>
    <row r="191" spans="11:48" x14ac:dyDescent="0.15">
      <c r="K191" s="35" t="s">
        <v>2775</v>
      </c>
      <c r="M191">
        <v>0.81818181818181823</v>
      </c>
      <c r="N191">
        <v>9.0909090909090912E-2</v>
      </c>
      <c r="O191">
        <v>0</v>
      </c>
      <c r="P191">
        <v>9.0909090909090912E-2</v>
      </c>
      <c r="Q191">
        <v>0</v>
      </c>
      <c r="R191">
        <v>0</v>
      </c>
      <c r="S191">
        <v>0.18181818181818182</v>
      </c>
      <c r="AJ191" s="35" t="s">
        <v>2885</v>
      </c>
      <c r="AK191">
        <v>9</v>
      </c>
      <c r="AL191">
        <v>1</v>
      </c>
      <c r="AM191">
        <v>0</v>
      </c>
      <c r="AN191">
        <v>1</v>
      </c>
      <c r="AO191">
        <v>0</v>
      </c>
      <c r="AP191">
        <v>0</v>
      </c>
      <c r="AQ191">
        <v>2</v>
      </c>
      <c r="AR191">
        <f t="shared" si="4"/>
        <v>11</v>
      </c>
      <c r="AS191">
        <f t="shared" si="5"/>
        <v>0.18181818181818182</v>
      </c>
      <c r="AT191">
        <v>0</v>
      </c>
      <c r="AU191">
        <v>0</v>
      </c>
      <c r="AV191">
        <v>0</v>
      </c>
    </row>
    <row r="192" spans="11:48" x14ac:dyDescent="0.15">
      <c r="K192" s="35" t="s">
        <v>2776</v>
      </c>
      <c r="M192">
        <v>0.6</v>
      </c>
      <c r="N192">
        <v>0.2</v>
      </c>
      <c r="O192">
        <v>0</v>
      </c>
      <c r="P192">
        <v>0.2</v>
      </c>
      <c r="Q192">
        <v>0</v>
      </c>
      <c r="R192">
        <v>0</v>
      </c>
      <c r="S192">
        <v>0.4</v>
      </c>
      <c r="AJ192" s="35" t="s">
        <v>2886</v>
      </c>
      <c r="AK192">
        <v>6</v>
      </c>
      <c r="AL192">
        <v>2</v>
      </c>
      <c r="AM192">
        <v>0</v>
      </c>
      <c r="AN192">
        <v>2</v>
      </c>
      <c r="AO192">
        <v>0</v>
      </c>
      <c r="AP192">
        <v>0</v>
      </c>
      <c r="AQ192">
        <v>4</v>
      </c>
      <c r="AR192">
        <f t="shared" si="4"/>
        <v>10</v>
      </c>
      <c r="AS192">
        <f t="shared" si="5"/>
        <v>0.4</v>
      </c>
      <c r="AT192">
        <v>0</v>
      </c>
      <c r="AU192">
        <v>0</v>
      </c>
      <c r="AV192">
        <v>0</v>
      </c>
    </row>
    <row r="193" spans="11:48" x14ac:dyDescent="0.15">
      <c r="K193" s="35" t="s">
        <v>2777</v>
      </c>
      <c r="M193">
        <v>1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AJ193" s="35" t="s">
        <v>2887</v>
      </c>
      <c r="AK193">
        <v>8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f t="shared" si="4"/>
        <v>8</v>
      </c>
      <c r="AS193">
        <f t="shared" si="5"/>
        <v>0</v>
      </c>
      <c r="AT193">
        <v>0</v>
      </c>
      <c r="AU193">
        <v>0</v>
      </c>
      <c r="AV193">
        <v>0</v>
      </c>
    </row>
    <row r="194" spans="11:48" x14ac:dyDescent="0.15">
      <c r="K194" s="35" t="s">
        <v>2778</v>
      </c>
      <c r="M194">
        <v>0.5</v>
      </c>
      <c r="N194">
        <v>0.5</v>
      </c>
      <c r="O194">
        <v>0</v>
      </c>
      <c r="P194">
        <v>0</v>
      </c>
      <c r="Q194">
        <v>0</v>
      </c>
      <c r="R194">
        <v>0</v>
      </c>
      <c r="S194">
        <v>0.5</v>
      </c>
      <c r="AJ194" s="35" t="s">
        <v>2888</v>
      </c>
      <c r="AK194">
        <v>3</v>
      </c>
      <c r="AL194">
        <v>3</v>
      </c>
      <c r="AM194">
        <v>0</v>
      </c>
      <c r="AN194">
        <v>0</v>
      </c>
      <c r="AO194">
        <v>0</v>
      </c>
      <c r="AP194">
        <v>0</v>
      </c>
      <c r="AQ194">
        <v>3</v>
      </c>
      <c r="AR194">
        <f t="shared" si="4"/>
        <v>6</v>
      </c>
      <c r="AS194">
        <f t="shared" si="5"/>
        <v>0.5</v>
      </c>
      <c r="AT194">
        <v>0</v>
      </c>
      <c r="AU194">
        <v>0</v>
      </c>
      <c r="AV194">
        <v>0</v>
      </c>
    </row>
    <row r="195" spans="11:48" x14ac:dyDescent="0.15">
      <c r="K195" s="35" t="s">
        <v>2779</v>
      </c>
      <c r="M195">
        <v>1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AJ195" s="35" t="s">
        <v>2889</v>
      </c>
      <c r="AK195">
        <v>3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f t="shared" ref="AR195:AR250" si="6">+AK195+AQ195</f>
        <v>3</v>
      </c>
      <c r="AS195">
        <f t="shared" ref="AS195:AS250" si="7">+AQ195/AR195</f>
        <v>0</v>
      </c>
      <c r="AT195">
        <v>0</v>
      </c>
      <c r="AU195">
        <v>0</v>
      </c>
      <c r="AV195">
        <v>0</v>
      </c>
    </row>
    <row r="196" spans="11:48" x14ac:dyDescent="0.15">
      <c r="K196" s="35" t="s">
        <v>2780</v>
      </c>
      <c r="M196">
        <v>1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AJ196" s="35" t="s">
        <v>2890</v>
      </c>
      <c r="AK196">
        <v>1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f t="shared" si="6"/>
        <v>1</v>
      </c>
      <c r="AS196">
        <f t="shared" si="7"/>
        <v>0</v>
      </c>
      <c r="AT196">
        <v>0</v>
      </c>
      <c r="AU196">
        <v>0</v>
      </c>
      <c r="AV196">
        <v>0</v>
      </c>
    </row>
    <row r="197" spans="11:48" x14ac:dyDescent="0.15">
      <c r="K197" s="35" t="s">
        <v>2781</v>
      </c>
      <c r="M197">
        <v>0.33333333333333331</v>
      </c>
      <c r="N197">
        <v>0.33333333333333331</v>
      </c>
      <c r="O197">
        <v>0</v>
      </c>
      <c r="P197">
        <v>0.33333333333333331</v>
      </c>
      <c r="Q197">
        <v>0</v>
      </c>
      <c r="R197">
        <v>0</v>
      </c>
      <c r="S197">
        <v>0.66666666666666663</v>
      </c>
      <c r="AJ197" s="35" t="s">
        <v>2891</v>
      </c>
      <c r="AK197">
        <v>1</v>
      </c>
      <c r="AL197">
        <v>1</v>
      </c>
      <c r="AM197">
        <v>0</v>
      </c>
      <c r="AN197">
        <v>1</v>
      </c>
      <c r="AO197">
        <v>0</v>
      </c>
      <c r="AP197">
        <v>0</v>
      </c>
      <c r="AQ197">
        <v>2</v>
      </c>
      <c r="AR197">
        <f t="shared" si="6"/>
        <v>3</v>
      </c>
      <c r="AS197">
        <f t="shared" si="7"/>
        <v>0.66666666666666663</v>
      </c>
      <c r="AT197">
        <v>0</v>
      </c>
      <c r="AU197">
        <v>0</v>
      </c>
      <c r="AV197">
        <v>0</v>
      </c>
    </row>
    <row r="198" spans="11:48" x14ac:dyDescent="0.15">
      <c r="K198" s="35" t="s">
        <v>2782</v>
      </c>
      <c r="M198">
        <v>0.5</v>
      </c>
      <c r="N198">
        <v>0.5</v>
      </c>
      <c r="O198">
        <v>0</v>
      </c>
      <c r="P198">
        <v>0</v>
      </c>
      <c r="Q198">
        <v>0</v>
      </c>
      <c r="R198">
        <v>0</v>
      </c>
      <c r="S198">
        <v>0.5</v>
      </c>
      <c r="AJ198" s="35" t="s">
        <v>2892</v>
      </c>
      <c r="AK198">
        <v>1</v>
      </c>
      <c r="AL198">
        <v>1</v>
      </c>
      <c r="AM198">
        <v>0</v>
      </c>
      <c r="AN198">
        <v>0</v>
      </c>
      <c r="AO198">
        <v>0</v>
      </c>
      <c r="AP198">
        <v>0</v>
      </c>
      <c r="AQ198">
        <v>1</v>
      </c>
      <c r="AR198">
        <f t="shared" si="6"/>
        <v>2</v>
      </c>
      <c r="AS198">
        <f t="shared" si="7"/>
        <v>0.5</v>
      </c>
      <c r="AT198">
        <v>0</v>
      </c>
      <c r="AU198">
        <v>0</v>
      </c>
      <c r="AV198">
        <v>0</v>
      </c>
    </row>
    <row r="199" spans="11:48" x14ac:dyDescent="0.15">
      <c r="K199" s="35" t="s">
        <v>2783</v>
      </c>
      <c r="M199">
        <v>1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AJ199" s="35" t="s">
        <v>2893</v>
      </c>
      <c r="AK199">
        <v>1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f t="shared" si="6"/>
        <v>1</v>
      </c>
      <c r="AS199">
        <f t="shared" si="7"/>
        <v>0</v>
      </c>
      <c r="AT199">
        <v>0</v>
      </c>
      <c r="AU199">
        <v>0</v>
      </c>
      <c r="AV199">
        <v>0</v>
      </c>
    </row>
    <row r="200" spans="11:48" x14ac:dyDescent="0.15">
      <c r="K200" s="35" t="s">
        <v>2784</v>
      </c>
      <c r="M200">
        <v>1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AJ200" s="35" t="s">
        <v>2894</v>
      </c>
      <c r="AK200">
        <v>1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f t="shared" si="6"/>
        <v>1</v>
      </c>
      <c r="AS200">
        <f t="shared" si="7"/>
        <v>0</v>
      </c>
      <c r="AT200">
        <v>0</v>
      </c>
      <c r="AU200">
        <v>0</v>
      </c>
      <c r="AV200">
        <v>0</v>
      </c>
    </row>
    <row r="201" spans="11:48" x14ac:dyDescent="0.15">
      <c r="K201" s="35" t="s">
        <v>2785</v>
      </c>
      <c r="M201">
        <v>0.33333333333333331</v>
      </c>
      <c r="N201">
        <v>0.33333333333333331</v>
      </c>
      <c r="O201">
        <v>0</v>
      </c>
      <c r="P201">
        <v>0.33333333333333331</v>
      </c>
      <c r="Q201">
        <v>0</v>
      </c>
      <c r="R201">
        <v>0</v>
      </c>
      <c r="S201">
        <v>0.66666666666666663</v>
      </c>
      <c r="AJ201" s="35" t="s">
        <v>2895</v>
      </c>
      <c r="AK201">
        <v>1</v>
      </c>
      <c r="AL201">
        <v>1</v>
      </c>
      <c r="AM201">
        <v>0</v>
      </c>
      <c r="AN201">
        <v>1</v>
      </c>
      <c r="AO201">
        <v>0</v>
      </c>
      <c r="AP201">
        <v>0</v>
      </c>
      <c r="AQ201">
        <v>2</v>
      </c>
      <c r="AR201">
        <f t="shared" si="6"/>
        <v>3</v>
      </c>
      <c r="AS201">
        <f t="shared" si="7"/>
        <v>0.66666666666666663</v>
      </c>
      <c r="AT201">
        <v>0</v>
      </c>
      <c r="AU201">
        <v>0</v>
      </c>
      <c r="AV201">
        <v>0</v>
      </c>
    </row>
    <row r="202" spans="11:48" x14ac:dyDescent="0.15">
      <c r="K202" s="35" t="s">
        <v>2786</v>
      </c>
      <c r="M202">
        <v>0.66666666666666663</v>
      </c>
      <c r="N202">
        <v>0.33333333333333331</v>
      </c>
      <c r="O202">
        <v>0</v>
      </c>
      <c r="P202">
        <v>0</v>
      </c>
      <c r="Q202">
        <v>0</v>
      </c>
      <c r="R202">
        <v>0</v>
      </c>
      <c r="S202">
        <v>0.33333333333333331</v>
      </c>
      <c r="AJ202" s="35" t="s">
        <v>2896</v>
      </c>
      <c r="AK202">
        <v>2</v>
      </c>
      <c r="AL202">
        <v>1</v>
      </c>
      <c r="AM202">
        <v>0</v>
      </c>
      <c r="AN202">
        <v>0</v>
      </c>
      <c r="AO202">
        <v>0</v>
      </c>
      <c r="AP202">
        <v>0</v>
      </c>
      <c r="AQ202">
        <v>1</v>
      </c>
      <c r="AR202">
        <f t="shared" si="6"/>
        <v>3</v>
      </c>
      <c r="AS202">
        <f t="shared" si="7"/>
        <v>0.33333333333333331</v>
      </c>
      <c r="AT202">
        <v>0</v>
      </c>
      <c r="AU202">
        <v>0</v>
      </c>
      <c r="AV202">
        <v>0</v>
      </c>
    </row>
    <row r="203" spans="11:48" x14ac:dyDescent="0.15">
      <c r="K203" s="35" t="s">
        <v>2787</v>
      </c>
      <c r="M203">
        <v>1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AJ203" s="35" t="s">
        <v>2897</v>
      </c>
      <c r="AK203">
        <v>1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f t="shared" si="6"/>
        <v>1</v>
      </c>
      <c r="AS203">
        <f t="shared" si="7"/>
        <v>0</v>
      </c>
      <c r="AT203">
        <v>0</v>
      </c>
      <c r="AU203">
        <v>0</v>
      </c>
      <c r="AV203">
        <v>0</v>
      </c>
    </row>
    <row r="204" spans="11:48" x14ac:dyDescent="0.15">
      <c r="K204" s="35" t="s">
        <v>2788</v>
      </c>
      <c r="M204">
        <v>0.5</v>
      </c>
      <c r="N204">
        <v>0</v>
      </c>
      <c r="O204">
        <v>0.5</v>
      </c>
      <c r="P204">
        <v>0</v>
      </c>
      <c r="Q204">
        <v>0</v>
      </c>
      <c r="R204">
        <v>0</v>
      </c>
      <c r="S204">
        <v>0.5</v>
      </c>
      <c r="AJ204" s="35" t="s">
        <v>2898</v>
      </c>
      <c r="AK204">
        <v>1</v>
      </c>
      <c r="AL204">
        <v>0</v>
      </c>
      <c r="AM204">
        <v>1</v>
      </c>
      <c r="AN204">
        <v>0</v>
      </c>
      <c r="AO204">
        <v>0</v>
      </c>
      <c r="AP204">
        <v>0</v>
      </c>
      <c r="AQ204">
        <v>1</v>
      </c>
      <c r="AR204">
        <f t="shared" si="6"/>
        <v>2</v>
      </c>
      <c r="AS204">
        <f t="shared" si="7"/>
        <v>0.5</v>
      </c>
      <c r="AT204">
        <v>0</v>
      </c>
      <c r="AU204">
        <v>0</v>
      </c>
      <c r="AV204">
        <v>0</v>
      </c>
    </row>
    <row r="205" spans="11:48" x14ac:dyDescent="0.15">
      <c r="K205" s="35" t="s">
        <v>2789</v>
      </c>
      <c r="M205">
        <v>0.6</v>
      </c>
      <c r="N205">
        <v>0.2</v>
      </c>
      <c r="O205">
        <v>0</v>
      </c>
      <c r="P205">
        <v>0</v>
      </c>
      <c r="Q205">
        <v>0</v>
      </c>
      <c r="R205">
        <v>0.2</v>
      </c>
      <c r="S205">
        <v>0.4</v>
      </c>
      <c r="AJ205" s="35" t="s">
        <v>2899</v>
      </c>
      <c r="AK205">
        <v>3</v>
      </c>
      <c r="AL205">
        <v>1</v>
      </c>
      <c r="AM205">
        <v>0</v>
      </c>
      <c r="AN205">
        <v>0</v>
      </c>
      <c r="AO205">
        <v>0</v>
      </c>
      <c r="AP205">
        <v>1</v>
      </c>
      <c r="AQ205">
        <v>2</v>
      </c>
      <c r="AR205">
        <f t="shared" si="6"/>
        <v>5</v>
      </c>
      <c r="AS205">
        <f t="shared" si="7"/>
        <v>0.4</v>
      </c>
      <c r="AT205">
        <v>0</v>
      </c>
      <c r="AU205">
        <v>0</v>
      </c>
      <c r="AV205">
        <v>0</v>
      </c>
    </row>
    <row r="206" spans="11:48" x14ac:dyDescent="0.15">
      <c r="K206" s="35" t="s">
        <v>2950</v>
      </c>
      <c r="M206">
        <v>1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AJ206" s="35" t="s">
        <v>135</v>
      </c>
      <c r="AK206">
        <v>2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f t="shared" si="6"/>
        <v>2</v>
      </c>
      <c r="AS206">
        <f t="shared" si="7"/>
        <v>0</v>
      </c>
      <c r="AT206">
        <v>0</v>
      </c>
      <c r="AU206">
        <v>0</v>
      </c>
      <c r="AV206">
        <v>0</v>
      </c>
    </row>
    <row r="207" spans="11:48" x14ac:dyDescent="0.15">
      <c r="K207" s="35" t="s">
        <v>2742</v>
      </c>
      <c r="M207">
        <v>0</v>
      </c>
      <c r="N207">
        <v>0.66666666666666663</v>
      </c>
      <c r="O207">
        <v>0</v>
      </c>
      <c r="P207">
        <v>0.33333333333333331</v>
      </c>
      <c r="Q207">
        <v>0</v>
      </c>
      <c r="R207">
        <v>0</v>
      </c>
      <c r="S207">
        <v>1</v>
      </c>
      <c r="AJ207" s="35" t="s">
        <v>136</v>
      </c>
      <c r="AK207">
        <v>0</v>
      </c>
      <c r="AL207">
        <v>2</v>
      </c>
      <c r="AM207">
        <v>0</v>
      </c>
      <c r="AN207">
        <v>1</v>
      </c>
      <c r="AO207">
        <v>0</v>
      </c>
      <c r="AP207">
        <v>0</v>
      </c>
      <c r="AQ207">
        <v>3</v>
      </c>
      <c r="AR207">
        <f t="shared" si="6"/>
        <v>3</v>
      </c>
      <c r="AS207">
        <f t="shared" si="7"/>
        <v>1</v>
      </c>
      <c r="AT207">
        <v>0</v>
      </c>
      <c r="AU207">
        <v>0</v>
      </c>
      <c r="AV207">
        <v>0</v>
      </c>
    </row>
    <row r="208" spans="11:48" x14ac:dyDescent="0.15">
      <c r="K208" s="35" t="s">
        <v>2947</v>
      </c>
      <c r="M208">
        <v>1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AJ208" s="35" t="s">
        <v>137</v>
      </c>
      <c r="AK208">
        <v>1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f t="shared" si="6"/>
        <v>1</v>
      </c>
      <c r="AS208">
        <f t="shared" si="7"/>
        <v>0</v>
      </c>
      <c r="AT208">
        <v>0</v>
      </c>
      <c r="AU208">
        <v>0</v>
      </c>
      <c r="AV208">
        <v>0</v>
      </c>
    </row>
    <row r="209" spans="11:48" x14ac:dyDescent="0.15">
      <c r="K209" s="35" t="s">
        <v>2948</v>
      </c>
      <c r="M209">
        <v>0.5</v>
      </c>
      <c r="N209">
        <v>0.3</v>
      </c>
      <c r="O209">
        <v>0.1</v>
      </c>
      <c r="P209">
        <v>0</v>
      </c>
      <c r="Q209">
        <v>0.1</v>
      </c>
      <c r="R209">
        <v>0</v>
      </c>
      <c r="S209">
        <v>0.5</v>
      </c>
      <c r="AJ209" s="35" t="s">
        <v>138</v>
      </c>
      <c r="AK209">
        <v>5</v>
      </c>
      <c r="AL209">
        <v>3</v>
      </c>
      <c r="AM209">
        <v>1</v>
      </c>
      <c r="AN209">
        <v>0</v>
      </c>
      <c r="AO209">
        <v>1</v>
      </c>
      <c r="AP209">
        <v>0</v>
      </c>
      <c r="AQ209">
        <v>5</v>
      </c>
      <c r="AR209">
        <f t="shared" si="6"/>
        <v>10</v>
      </c>
      <c r="AS209">
        <f t="shared" si="7"/>
        <v>0.5</v>
      </c>
      <c r="AT209">
        <v>0</v>
      </c>
      <c r="AU209">
        <v>0</v>
      </c>
      <c r="AV209">
        <v>0</v>
      </c>
    </row>
    <row r="210" spans="11:48" x14ac:dyDescent="0.15">
      <c r="K210" s="35" t="s">
        <v>2949</v>
      </c>
      <c r="M210">
        <v>0.6</v>
      </c>
      <c r="N210">
        <v>0.2</v>
      </c>
      <c r="O210">
        <v>0</v>
      </c>
      <c r="P210">
        <v>0</v>
      </c>
      <c r="Q210">
        <v>0.2</v>
      </c>
      <c r="R210">
        <v>0</v>
      </c>
      <c r="S210">
        <v>0.4</v>
      </c>
      <c r="AJ210" s="35" t="s">
        <v>139</v>
      </c>
      <c r="AK210">
        <v>3</v>
      </c>
      <c r="AL210">
        <v>1</v>
      </c>
      <c r="AM210">
        <v>0</v>
      </c>
      <c r="AN210">
        <v>0</v>
      </c>
      <c r="AO210">
        <v>1</v>
      </c>
      <c r="AP210">
        <v>0</v>
      </c>
      <c r="AQ210">
        <v>2</v>
      </c>
      <c r="AR210">
        <f t="shared" si="6"/>
        <v>5</v>
      </c>
      <c r="AS210">
        <f t="shared" si="7"/>
        <v>0.4</v>
      </c>
      <c r="AT210">
        <v>0</v>
      </c>
      <c r="AU210">
        <v>0</v>
      </c>
      <c r="AV210">
        <v>0</v>
      </c>
    </row>
    <row r="211" spans="11:48" x14ac:dyDescent="0.15">
      <c r="K211" s="35" t="s">
        <v>2951</v>
      </c>
      <c r="M211">
        <v>0</v>
      </c>
      <c r="N211">
        <v>1</v>
      </c>
      <c r="O211">
        <v>0</v>
      </c>
      <c r="P211">
        <v>0</v>
      </c>
      <c r="Q211">
        <v>0</v>
      </c>
      <c r="R211">
        <v>0</v>
      </c>
      <c r="S211">
        <v>1</v>
      </c>
      <c r="AJ211" s="35" t="s">
        <v>140</v>
      </c>
      <c r="AK211">
        <v>0</v>
      </c>
      <c r="AL211">
        <v>1</v>
      </c>
      <c r="AM211">
        <v>0</v>
      </c>
      <c r="AN211">
        <v>0</v>
      </c>
      <c r="AO211">
        <v>0</v>
      </c>
      <c r="AP211">
        <v>0</v>
      </c>
      <c r="AQ211">
        <v>1</v>
      </c>
      <c r="AR211">
        <f t="shared" si="6"/>
        <v>1</v>
      </c>
      <c r="AS211">
        <f t="shared" si="7"/>
        <v>1</v>
      </c>
      <c r="AT211">
        <v>1</v>
      </c>
      <c r="AU211">
        <v>0</v>
      </c>
      <c r="AV211">
        <v>0</v>
      </c>
    </row>
    <row r="212" spans="11:48" x14ac:dyDescent="0.15">
      <c r="K212" s="35" t="s">
        <v>2952</v>
      </c>
      <c r="M212">
        <v>0</v>
      </c>
      <c r="N212">
        <v>1</v>
      </c>
      <c r="O212">
        <v>0</v>
      </c>
      <c r="P212">
        <v>0</v>
      </c>
      <c r="Q212">
        <v>0</v>
      </c>
      <c r="R212">
        <v>0</v>
      </c>
      <c r="S212">
        <v>1</v>
      </c>
      <c r="AJ212" s="35" t="s">
        <v>141</v>
      </c>
      <c r="AK212">
        <v>0</v>
      </c>
      <c r="AL212">
        <v>1</v>
      </c>
      <c r="AM212">
        <v>0</v>
      </c>
      <c r="AN212">
        <v>0</v>
      </c>
      <c r="AO212">
        <v>0</v>
      </c>
      <c r="AP212">
        <v>0</v>
      </c>
      <c r="AQ212">
        <v>1</v>
      </c>
      <c r="AR212">
        <f t="shared" si="6"/>
        <v>1</v>
      </c>
      <c r="AS212">
        <f t="shared" si="7"/>
        <v>1</v>
      </c>
      <c r="AT212">
        <v>0</v>
      </c>
      <c r="AU212">
        <v>0</v>
      </c>
      <c r="AV212">
        <v>0</v>
      </c>
    </row>
    <row r="213" spans="11:48" x14ac:dyDescent="0.15">
      <c r="K213" s="35" t="s">
        <v>2953</v>
      </c>
      <c r="M213">
        <v>0</v>
      </c>
      <c r="N213">
        <v>1</v>
      </c>
      <c r="O213">
        <v>0</v>
      </c>
      <c r="P213">
        <v>0</v>
      </c>
      <c r="Q213">
        <v>0</v>
      </c>
      <c r="R213">
        <v>0</v>
      </c>
      <c r="S213">
        <v>1</v>
      </c>
      <c r="AJ213" s="35" t="s">
        <v>142</v>
      </c>
      <c r="AK213">
        <v>0</v>
      </c>
      <c r="AL213">
        <v>1</v>
      </c>
      <c r="AM213">
        <v>0</v>
      </c>
      <c r="AN213">
        <v>0</v>
      </c>
      <c r="AO213">
        <v>0</v>
      </c>
      <c r="AP213">
        <v>0</v>
      </c>
      <c r="AQ213">
        <v>1</v>
      </c>
      <c r="AR213">
        <f t="shared" si="6"/>
        <v>1</v>
      </c>
      <c r="AS213">
        <f t="shared" si="7"/>
        <v>1</v>
      </c>
      <c r="AT213">
        <v>0</v>
      </c>
      <c r="AU213">
        <v>0</v>
      </c>
      <c r="AV213">
        <v>0</v>
      </c>
    </row>
    <row r="214" spans="11:48" x14ac:dyDescent="0.15">
      <c r="K214" s="35" t="s">
        <v>2954</v>
      </c>
      <c r="M214">
        <v>1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AJ214" s="35" t="s">
        <v>143</v>
      </c>
      <c r="AK214">
        <v>2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f t="shared" si="6"/>
        <v>2</v>
      </c>
      <c r="AS214">
        <f t="shared" si="7"/>
        <v>0</v>
      </c>
      <c r="AT214">
        <v>0</v>
      </c>
      <c r="AU214">
        <v>0</v>
      </c>
      <c r="AV214">
        <v>0</v>
      </c>
    </row>
    <row r="215" spans="11:48" x14ac:dyDescent="0.15">
      <c r="K215" s="35" t="s">
        <v>2955</v>
      </c>
      <c r="M215">
        <v>0.66666666666666663</v>
      </c>
      <c r="N215">
        <v>0</v>
      </c>
      <c r="O215">
        <v>0</v>
      </c>
      <c r="P215">
        <v>0.33333333333333331</v>
      </c>
      <c r="Q215">
        <v>0</v>
      </c>
      <c r="R215">
        <v>0</v>
      </c>
      <c r="S215">
        <v>0.33333333333333331</v>
      </c>
      <c r="AJ215" s="35" t="s">
        <v>2793</v>
      </c>
      <c r="AK215">
        <v>2</v>
      </c>
      <c r="AL215">
        <v>0</v>
      </c>
      <c r="AM215">
        <v>0</v>
      </c>
      <c r="AN215">
        <v>1</v>
      </c>
      <c r="AO215">
        <v>0</v>
      </c>
      <c r="AP215">
        <v>0</v>
      </c>
      <c r="AQ215">
        <v>1</v>
      </c>
      <c r="AR215">
        <f t="shared" si="6"/>
        <v>3</v>
      </c>
      <c r="AS215">
        <f t="shared" si="7"/>
        <v>0.33333333333333331</v>
      </c>
      <c r="AT215">
        <v>0</v>
      </c>
      <c r="AU215">
        <v>0</v>
      </c>
      <c r="AV215">
        <v>0</v>
      </c>
    </row>
    <row r="216" spans="11:48" x14ac:dyDescent="0.15">
      <c r="K216" s="35" t="s">
        <v>2956</v>
      </c>
      <c r="M216">
        <v>0.66666666666666663</v>
      </c>
      <c r="N216">
        <v>0.33333333333333331</v>
      </c>
      <c r="O216">
        <v>0</v>
      </c>
      <c r="P216">
        <v>0</v>
      </c>
      <c r="Q216">
        <v>0</v>
      </c>
      <c r="R216">
        <v>0</v>
      </c>
      <c r="S216">
        <v>0.33333333333333331</v>
      </c>
      <c r="AJ216" s="35" t="s">
        <v>2794</v>
      </c>
      <c r="AK216">
        <v>2</v>
      </c>
      <c r="AL216">
        <v>1</v>
      </c>
      <c r="AM216">
        <v>0</v>
      </c>
      <c r="AN216">
        <v>0</v>
      </c>
      <c r="AO216">
        <v>0</v>
      </c>
      <c r="AP216">
        <v>0</v>
      </c>
      <c r="AQ216">
        <v>1</v>
      </c>
      <c r="AR216">
        <f t="shared" si="6"/>
        <v>3</v>
      </c>
      <c r="AS216">
        <f t="shared" si="7"/>
        <v>0.33333333333333331</v>
      </c>
      <c r="AT216">
        <v>0</v>
      </c>
      <c r="AU216">
        <v>0</v>
      </c>
      <c r="AV216">
        <v>0</v>
      </c>
    </row>
    <row r="217" spans="11:48" x14ac:dyDescent="0.15">
      <c r="K217" s="35" t="s">
        <v>2957</v>
      </c>
      <c r="M217">
        <v>1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AJ217" s="35" t="s">
        <v>2795</v>
      </c>
      <c r="AK217">
        <v>2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f t="shared" si="6"/>
        <v>2</v>
      </c>
      <c r="AS217">
        <f t="shared" si="7"/>
        <v>0</v>
      </c>
      <c r="AT217">
        <v>0</v>
      </c>
      <c r="AU217">
        <v>0</v>
      </c>
      <c r="AV217">
        <v>0</v>
      </c>
    </row>
    <row r="218" spans="11:48" x14ac:dyDescent="0.15">
      <c r="K218" s="35" t="s">
        <v>2958</v>
      </c>
      <c r="M218">
        <v>0.5</v>
      </c>
      <c r="N218">
        <v>0.16666666666666666</v>
      </c>
      <c r="O218">
        <v>0</v>
      </c>
      <c r="P218">
        <v>0.16666666666666666</v>
      </c>
      <c r="Q218">
        <v>0.16666666666666666</v>
      </c>
      <c r="R218">
        <v>0</v>
      </c>
      <c r="S218">
        <v>0.5</v>
      </c>
      <c r="AJ218" s="35" t="s">
        <v>2796</v>
      </c>
      <c r="AK218">
        <v>3</v>
      </c>
      <c r="AL218">
        <v>1</v>
      </c>
      <c r="AM218">
        <v>0</v>
      </c>
      <c r="AN218">
        <v>1</v>
      </c>
      <c r="AO218">
        <v>1</v>
      </c>
      <c r="AP218">
        <v>0</v>
      </c>
      <c r="AQ218">
        <v>3</v>
      </c>
      <c r="AR218">
        <f t="shared" si="6"/>
        <v>6</v>
      </c>
      <c r="AS218">
        <f t="shared" si="7"/>
        <v>0.5</v>
      </c>
      <c r="AT218">
        <v>0</v>
      </c>
      <c r="AU218">
        <v>0</v>
      </c>
      <c r="AV218">
        <v>0</v>
      </c>
    </row>
    <row r="219" spans="11:48" x14ac:dyDescent="0.15">
      <c r="K219" s="35" t="s">
        <v>2959</v>
      </c>
      <c r="M219">
        <v>0.4</v>
      </c>
      <c r="N219">
        <v>0.6</v>
      </c>
      <c r="O219">
        <v>0</v>
      </c>
      <c r="P219">
        <v>0</v>
      </c>
      <c r="Q219">
        <v>0</v>
      </c>
      <c r="R219">
        <v>0</v>
      </c>
      <c r="S219">
        <v>0.6</v>
      </c>
      <c r="AJ219" s="35" t="s">
        <v>144</v>
      </c>
      <c r="AK219">
        <v>2</v>
      </c>
      <c r="AL219">
        <v>3</v>
      </c>
      <c r="AM219">
        <v>0</v>
      </c>
      <c r="AN219">
        <v>0</v>
      </c>
      <c r="AO219">
        <v>0</v>
      </c>
      <c r="AP219">
        <v>0</v>
      </c>
      <c r="AQ219">
        <v>3</v>
      </c>
      <c r="AR219">
        <f t="shared" si="6"/>
        <v>5</v>
      </c>
      <c r="AS219">
        <f t="shared" si="7"/>
        <v>0.6</v>
      </c>
      <c r="AT219">
        <v>0</v>
      </c>
      <c r="AU219">
        <v>0</v>
      </c>
      <c r="AV219">
        <v>0</v>
      </c>
    </row>
    <row r="220" spans="11:48" x14ac:dyDescent="0.15">
      <c r="K220" s="35" t="s">
        <v>2960</v>
      </c>
      <c r="M220">
        <v>0.6</v>
      </c>
      <c r="N220">
        <v>0</v>
      </c>
      <c r="O220">
        <v>0</v>
      </c>
      <c r="P220">
        <v>0.2</v>
      </c>
      <c r="Q220">
        <v>0</v>
      </c>
      <c r="R220">
        <v>0</v>
      </c>
      <c r="S220">
        <v>0.2</v>
      </c>
      <c r="AJ220" s="35" t="s">
        <v>2797</v>
      </c>
      <c r="AK220">
        <v>3</v>
      </c>
      <c r="AL220">
        <v>0</v>
      </c>
      <c r="AM220">
        <v>0</v>
      </c>
      <c r="AN220">
        <v>1</v>
      </c>
      <c r="AO220">
        <v>0</v>
      </c>
      <c r="AP220">
        <v>0</v>
      </c>
      <c r="AQ220">
        <v>1</v>
      </c>
      <c r="AR220">
        <f t="shared" si="6"/>
        <v>4</v>
      </c>
      <c r="AS220">
        <f t="shared" si="7"/>
        <v>0.25</v>
      </c>
      <c r="AT220">
        <v>0</v>
      </c>
      <c r="AU220">
        <v>1</v>
      </c>
      <c r="AV220">
        <v>0</v>
      </c>
    </row>
    <row r="221" spans="11:48" x14ac:dyDescent="0.15">
      <c r="K221" s="35" t="s">
        <v>2961</v>
      </c>
      <c r="M221">
        <v>1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AJ221" s="35" t="s">
        <v>2867</v>
      </c>
      <c r="AK221">
        <v>1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f t="shared" si="6"/>
        <v>1</v>
      </c>
      <c r="AS221">
        <f t="shared" si="7"/>
        <v>0</v>
      </c>
      <c r="AT221">
        <v>0</v>
      </c>
      <c r="AU221">
        <v>0</v>
      </c>
      <c r="AV221">
        <v>0</v>
      </c>
    </row>
    <row r="222" spans="11:48" x14ac:dyDescent="0.15">
      <c r="K222" s="35" t="s">
        <v>2962</v>
      </c>
      <c r="M222">
        <v>0.83333333333333337</v>
      </c>
      <c r="N222">
        <v>0</v>
      </c>
      <c r="O222">
        <v>0</v>
      </c>
      <c r="P222">
        <v>0</v>
      </c>
      <c r="Q222">
        <v>0.16666666666666666</v>
      </c>
      <c r="R222">
        <v>0</v>
      </c>
      <c r="S222">
        <v>0.16666666666666666</v>
      </c>
      <c r="AJ222" s="35" t="s">
        <v>2868</v>
      </c>
      <c r="AK222">
        <v>5</v>
      </c>
      <c r="AL222">
        <v>0</v>
      </c>
      <c r="AM222">
        <v>0</v>
      </c>
      <c r="AN222">
        <v>0</v>
      </c>
      <c r="AO222">
        <v>1</v>
      </c>
      <c r="AP222">
        <v>0</v>
      </c>
      <c r="AQ222">
        <v>1</v>
      </c>
      <c r="AR222">
        <f t="shared" si="6"/>
        <v>6</v>
      </c>
      <c r="AS222">
        <f t="shared" si="7"/>
        <v>0.16666666666666666</v>
      </c>
      <c r="AT222">
        <v>0</v>
      </c>
      <c r="AU222">
        <v>0</v>
      </c>
      <c r="AV222">
        <v>0</v>
      </c>
    </row>
    <row r="223" spans="11:48" x14ac:dyDescent="0.15">
      <c r="K223" s="35" t="s">
        <v>2963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1</v>
      </c>
      <c r="S223">
        <v>1</v>
      </c>
      <c r="AJ223" s="35" t="s">
        <v>2869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1</v>
      </c>
      <c r="AQ223">
        <v>1</v>
      </c>
      <c r="AR223">
        <f t="shared" si="6"/>
        <v>1</v>
      </c>
      <c r="AS223">
        <f t="shared" si="7"/>
        <v>1</v>
      </c>
      <c r="AT223">
        <v>0</v>
      </c>
      <c r="AU223">
        <v>0</v>
      </c>
      <c r="AV223">
        <v>0</v>
      </c>
    </row>
    <row r="224" spans="11:48" x14ac:dyDescent="0.15">
      <c r="K224" s="35" t="s">
        <v>2964</v>
      </c>
      <c r="M224">
        <v>0.8571428571428571</v>
      </c>
      <c r="N224">
        <v>0</v>
      </c>
      <c r="O224">
        <v>0</v>
      </c>
      <c r="P224">
        <v>0</v>
      </c>
      <c r="Q224">
        <v>0</v>
      </c>
      <c r="R224">
        <v>0.14285714285714285</v>
      </c>
      <c r="S224">
        <v>0.14285714285714285</v>
      </c>
      <c r="AJ224" s="35" t="s">
        <v>2870</v>
      </c>
      <c r="AK224">
        <v>6</v>
      </c>
      <c r="AL224">
        <v>0</v>
      </c>
      <c r="AM224">
        <v>0</v>
      </c>
      <c r="AN224">
        <v>0</v>
      </c>
      <c r="AO224">
        <v>0</v>
      </c>
      <c r="AP224">
        <v>1</v>
      </c>
      <c r="AQ224">
        <v>1</v>
      </c>
      <c r="AR224">
        <f t="shared" si="6"/>
        <v>7</v>
      </c>
      <c r="AS224">
        <f t="shared" si="7"/>
        <v>0.14285714285714285</v>
      </c>
      <c r="AT224">
        <v>0</v>
      </c>
      <c r="AU224">
        <v>0</v>
      </c>
      <c r="AV224">
        <v>2</v>
      </c>
    </row>
    <row r="225" spans="11:48" x14ac:dyDescent="0.15">
      <c r="K225" s="35" t="s">
        <v>2965</v>
      </c>
      <c r="M225">
        <v>1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AJ225" s="35" t="s">
        <v>2871</v>
      </c>
      <c r="AK225">
        <v>2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f t="shared" si="6"/>
        <v>2</v>
      </c>
      <c r="AS225">
        <f t="shared" si="7"/>
        <v>0</v>
      </c>
      <c r="AT225">
        <v>0</v>
      </c>
      <c r="AU225">
        <v>0</v>
      </c>
      <c r="AV225">
        <v>0</v>
      </c>
    </row>
    <row r="226" spans="11:48" x14ac:dyDescent="0.15">
      <c r="K226" s="35" t="s">
        <v>2967</v>
      </c>
      <c r="M226">
        <v>1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AJ226" s="35" t="s">
        <v>145</v>
      </c>
      <c r="AK226">
        <v>6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f t="shared" si="6"/>
        <v>6</v>
      </c>
      <c r="AS226">
        <f t="shared" si="7"/>
        <v>0</v>
      </c>
      <c r="AT226">
        <v>0</v>
      </c>
      <c r="AU226">
        <v>0</v>
      </c>
      <c r="AV226">
        <v>0</v>
      </c>
    </row>
    <row r="227" spans="11:48" x14ac:dyDescent="0.15">
      <c r="K227" s="35" t="s">
        <v>2968</v>
      </c>
      <c r="M227">
        <v>0.6</v>
      </c>
      <c r="N227">
        <v>0.2</v>
      </c>
      <c r="O227">
        <v>0</v>
      </c>
      <c r="P227">
        <v>0.2</v>
      </c>
      <c r="Q227">
        <v>0</v>
      </c>
      <c r="R227">
        <v>0</v>
      </c>
      <c r="S227">
        <v>0.4</v>
      </c>
      <c r="AJ227" s="35" t="s">
        <v>2872</v>
      </c>
      <c r="AK227">
        <v>3</v>
      </c>
      <c r="AL227">
        <v>1</v>
      </c>
      <c r="AM227">
        <v>0</v>
      </c>
      <c r="AN227">
        <v>1</v>
      </c>
      <c r="AO227">
        <v>0</v>
      </c>
      <c r="AP227">
        <v>0</v>
      </c>
      <c r="AQ227">
        <v>2</v>
      </c>
      <c r="AR227">
        <f t="shared" si="6"/>
        <v>5</v>
      </c>
      <c r="AS227">
        <f t="shared" si="7"/>
        <v>0.4</v>
      </c>
      <c r="AT227">
        <v>0</v>
      </c>
      <c r="AU227">
        <v>0</v>
      </c>
      <c r="AV227">
        <v>0</v>
      </c>
    </row>
    <row r="228" spans="11:48" x14ac:dyDescent="0.15">
      <c r="K228" s="35" t="s">
        <v>2969</v>
      </c>
      <c r="M228">
        <v>0.5</v>
      </c>
      <c r="N228">
        <v>0.5</v>
      </c>
      <c r="O228">
        <v>0</v>
      </c>
      <c r="P228">
        <v>0</v>
      </c>
      <c r="Q228">
        <v>0</v>
      </c>
      <c r="R228">
        <v>0</v>
      </c>
      <c r="S228">
        <v>0.5</v>
      </c>
      <c r="AJ228" s="35" t="s">
        <v>2873</v>
      </c>
      <c r="AK228">
        <v>1</v>
      </c>
      <c r="AL228">
        <v>1</v>
      </c>
      <c r="AM228">
        <v>0</v>
      </c>
      <c r="AN228">
        <v>0</v>
      </c>
      <c r="AO228">
        <v>0</v>
      </c>
      <c r="AP228">
        <v>0</v>
      </c>
      <c r="AQ228">
        <v>1</v>
      </c>
      <c r="AR228">
        <f t="shared" si="6"/>
        <v>2</v>
      </c>
      <c r="AS228">
        <f t="shared" si="7"/>
        <v>0.5</v>
      </c>
      <c r="AT228">
        <v>0</v>
      </c>
      <c r="AU228">
        <v>0</v>
      </c>
      <c r="AV228">
        <v>0</v>
      </c>
    </row>
    <row r="229" spans="11:48" x14ac:dyDescent="0.15">
      <c r="K229" s="35" t="s">
        <v>2971</v>
      </c>
      <c r="M229">
        <v>1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AJ229" s="35" t="s">
        <v>2875</v>
      </c>
      <c r="AK229">
        <v>1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f t="shared" si="6"/>
        <v>1</v>
      </c>
      <c r="AS229">
        <f t="shared" si="7"/>
        <v>0</v>
      </c>
      <c r="AT229">
        <v>0</v>
      </c>
      <c r="AU229">
        <v>0</v>
      </c>
      <c r="AV229">
        <v>0</v>
      </c>
    </row>
    <row r="230" spans="11:48" x14ac:dyDescent="0.15">
      <c r="K230" s="35" t="s">
        <v>2972</v>
      </c>
      <c r="M230">
        <v>0</v>
      </c>
      <c r="N230">
        <v>1</v>
      </c>
      <c r="O230">
        <v>0</v>
      </c>
      <c r="P230">
        <v>0</v>
      </c>
      <c r="Q230">
        <v>0</v>
      </c>
      <c r="R230">
        <v>0</v>
      </c>
      <c r="S230">
        <v>1</v>
      </c>
      <c r="AJ230" s="35" t="s">
        <v>2876</v>
      </c>
      <c r="AK230">
        <v>0</v>
      </c>
      <c r="AL230">
        <v>1</v>
      </c>
      <c r="AM230">
        <v>0</v>
      </c>
      <c r="AN230">
        <v>0</v>
      </c>
      <c r="AO230">
        <v>0</v>
      </c>
      <c r="AP230">
        <v>0</v>
      </c>
      <c r="AQ230">
        <v>1</v>
      </c>
      <c r="AR230">
        <f t="shared" si="6"/>
        <v>1</v>
      </c>
      <c r="AS230">
        <f t="shared" si="7"/>
        <v>1</v>
      </c>
      <c r="AT230">
        <v>0</v>
      </c>
      <c r="AU230">
        <v>0</v>
      </c>
      <c r="AV230">
        <v>0</v>
      </c>
    </row>
    <row r="231" spans="11:48" x14ac:dyDescent="0.15">
      <c r="K231" s="35" t="s">
        <v>2973</v>
      </c>
      <c r="M231">
        <v>0.5</v>
      </c>
      <c r="N231">
        <v>0.25</v>
      </c>
      <c r="O231">
        <v>0.25</v>
      </c>
      <c r="P231">
        <v>0</v>
      </c>
      <c r="Q231">
        <v>0</v>
      </c>
      <c r="R231">
        <v>0</v>
      </c>
      <c r="S231">
        <v>0.5</v>
      </c>
      <c r="AJ231" s="35" t="s">
        <v>2877</v>
      </c>
      <c r="AK231">
        <v>2</v>
      </c>
      <c r="AL231">
        <v>1</v>
      </c>
      <c r="AM231">
        <v>1</v>
      </c>
      <c r="AN231">
        <v>0</v>
      </c>
      <c r="AO231">
        <v>0</v>
      </c>
      <c r="AP231">
        <v>0</v>
      </c>
      <c r="AQ231">
        <v>2</v>
      </c>
      <c r="AR231">
        <f t="shared" si="6"/>
        <v>4</v>
      </c>
      <c r="AS231">
        <f t="shared" si="7"/>
        <v>0.5</v>
      </c>
      <c r="AT231">
        <v>0</v>
      </c>
      <c r="AU231">
        <v>0</v>
      </c>
      <c r="AV231">
        <v>0</v>
      </c>
    </row>
    <row r="232" spans="11:48" x14ac:dyDescent="0.15">
      <c r="K232" s="35" t="s">
        <v>2974</v>
      </c>
      <c r="M232">
        <v>0.66666666666666663</v>
      </c>
      <c r="N232">
        <v>0</v>
      </c>
      <c r="O232">
        <v>0</v>
      </c>
      <c r="P232">
        <v>0</v>
      </c>
      <c r="Q232">
        <v>0.33333333333333331</v>
      </c>
      <c r="R232">
        <v>0</v>
      </c>
      <c r="S232">
        <v>0.33333333333333331</v>
      </c>
      <c r="AJ232" s="35" t="s">
        <v>146</v>
      </c>
      <c r="AK232">
        <v>2</v>
      </c>
      <c r="AL232">
        <v>0</v>
      </c>
      <c r="AM232">
        <v>0</v>
      </c>
      <c r="AN232">
        <v>0</v>
      </c>
      <c r="AO232">
        <v>1</v>
      </c>
      <c r="AP232">
        <v>0</v>
      </c>
      <c r="AQ232">
        <v>1</v>
      </c>
      <c r="AR232">
        <f t="shared" si="6"/>
        <v>3</v>
      </c>
      <c r="AS232">
        <f t="shared" si="7"/>
        <v>0.33333333333333331</v>
      </c>
      <c r="AT232">
        <v>0</v>
      </c>
      <c r="AU232">
        <v>0</v>
      </c>
      <c r="AV232">
        <v>0</v>
      </c>
    </row>
    <row r="233" spans="11:48" x14ac:dyDescent="0.15">
      <c r="K233" s="35" t="s">
        <v>2975</v>
      </c>
      <c r="M233">
        <v>0.5</v>
      </c>
      <c r="N233">
        <v>0</v>
      </c>
      <c r="O233">
        <v>0</v>
      </c>
      <c r="P233">
        <v>0.5</v>
      </c>
      <c r="Q233">
        <v>0</v>
      </c>
      <c r="R233">
        <v>0</v>
      </c>
      <c r="S233">
        <v>0.5</v>
      </c>
      <c r="AJ233" s="35" t="s">
        <v>2878</v>
      </c>
      <c r="AK233">
        <v>1</v>
      </c>
      <c r="AL233">
        <v>0</v>
      </c>
      <c r="AM233">
        <v>0</v>
      </c>
      <c r="AN233">
        <v>1</v>
      </c>
      <c r="AO233">
        <v>0</v>
      </c>
      <c r="AP233">
        <v>0</v>
      </c>
      <c r="AQ233">
        <v>1</v>
      </c>
      <c r="AR233">
        <f t="shared" si="6"/>
        <v>2</v>
      </c>
      <c r="AS233">
        <f t="shared" si="7"/>
        <v>0.5</v>
      </c>
      <c r="AT233">
        <v>0</v>
      </c>
      <c r="AU233">
        <v>0</v>
      </c>
      <c r="AV233">
        <v>0</v>
      </c>
    </row>
    <row r="234" spans="11:48" x14ac:dyDescent="0.15">
      <c r="K234" s="35" t="s">
        <v>2976</v>
      </c>
      <c r="M234">
        <v>1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AJ234" s="35" t="s">
        <v>147</v>
      </c>
      <c r="AK234">
        <v>1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f t="shared" si="6"/>
        <v>1</v>
      </c>
      <c r="AS234">
        <f t="shared" si="7"/>
        <v>0</v>
      </c>
      <c r="AT234">
        <v>0</v>
      </c>
      <c r="AU234">
        <v>0</v>
      </c>
      <c r="AV234">
        <v>0</v>
      </c>
    </row>
    <row r="235" spans="11:48" x14ac:dyDescent="0.15">
      <c r="K235" s="35" t="s">
        <v>2769</v>
      </c>
      <c r="M235">
        <v>0.83333333333333337</v>
      </c>
      <c r="N235">
        <v>0</v>
      </c>
      <c r="O235">
        <v>0</v>
      </c>
      <c r="P235">
        <v>0.16666666666666666</v>
      </c>
      <c r="Q235">
        <v>0</v>
      </c>
      <c r="R235">
        <v>0</v>
      </c>
      <c r="S235">
        <v>0.16666666666666666</v>
      </c>
      <c r="AJ235" s="35" t="s">
        <v>2879</v>
      </c>
      <c r="AK235">
        <v>5</v>
      </c>
      <c r="AL235">
        <v>0</v>
      </c>
      <c r="AM235">
        <v>0</v>
      </c>
      <c r="AN235">
        <v>1</v>
      </c>
      <c r="AO235">
        <v>0</v>
      </c>
      <c r="AP235">
        <v>0</v>
      </c>
      <c r="AQ235">
        <v>1</v>
      </c>
      <c r="AR235">
        <f t="shared" si="6"/>
        <v>6</v>
      </c>
      <c r="AS235">
        <f t="shared" si="7"/>
        <v>0.16666666666666666</v>
      </c>
      <c r="AT235">
        <v>0</v>
      </c>
      <c r="AU235">
        <v>0</v>
      </c>
      <c r="AV235">
        <v>0</v>
      </c>
    </row>
    <row r="236" spans="11:48" x14ac:dyDescent="0.15">
      <c r="K236" s="35" t="s">
        <v>2770</v>
      </c>
      <c r="M236">
        <v>0.5</v>
      </c>
      <c r="N236">
        <v>0.5</v>
      </c>
      <c r="O236">
        <v>0</v>
      </c>
      <c r="P236">
        <v>0</v>
      </c>
      <c r="Q236">
        <v>0</v>
      </c>
      <c r="R236">
        <v>0</v>
      </c>
      <c r="S236">
        <v>0.5</v>
      </c>
      <c r="AJ236" s="35" t="s">
        <v>2880</v>
      </c>
      <c r="AK236">
        <v>1</v>
      </c>
      <c r="AL236">
        <v>1</v>
      </c>
      <c r="AM236">
        <v>0</v>
      </c>
      <c r="AN236">
        <v>0</v>
      </c>
      <c r="AO236">
        <v>0</v>
      </c>
      <c r="AP236">
        <v>0</v>
      </c>
      <c r="AQ236">
        <v>1</v>
      </c>
      <c r="AR236">
        <f t="shared" si="6"/>
        <v>2</v>
      </c>
      <c r="AS236">
        <f t="shared" si="7"/>
        <v>0.5</v>
      </c>
      <c r="AT236">
        <v>0</v>
      </c>
      <c r="AU236">
        <v>0</v>
      </c>
      <c r="AV236">
        <v>0</v>
      </c>
    </row>
    <row r="237" spans="11:48" x14ac:dyDescent="0.15">
      <c r="K237" s="35" t="s">
        <v>2771</v>
      </c>
      <c r="M237">
        <v>1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AJ237" s="35" t="s">
        <v>2881</v>
      </c>
      <c r="AK237">
        <v>1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f t="shared" si="6"/>
        <v>1</v>
      </c>
      <c r="AS237">
        <f t="shared" si="7"/>
        <v>0</v>
      </c>
      <c r="AT237">
        <v>0</v>
      </c>
      <c r="AU237">
        <v>0</v>
      </c>
      <c r="AV237">
        <v>0</v>
      </c>
    </row>
    <row r="238" spans="11:48" x14ac:dyDescent="0.15">
      <c r="K238" s="35" t="s">
        <v>2774</v>
      </c>
      <c r="M238">
        <v>1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AJ238" s="35" t="s">
        <v>2884</v>
      </c>
      <c r="AK238">
        <v>3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f t="shared" si="6"/>
        <v>3</v>
      </c>
      <c r="AS238">
        <f t="shared" si="7"/>
        <v>0</v>
      </c>
      <c r="AT238">
        <v>0</v>
      </c>
      <c r="AU238">
        <v>0</v>
      </c>
      <c r="AV238">
        <v>0</v>
      </c>
    </row>
    <row r="239" spans="11:48" x14ac:dyDescent="0.15">
      <c r="K239" s="35" t="s">
        <v>2775</v>
      </c>
      <c r="M239">
        <v>0.66666666666666663</v>
      </c>
      <c r="N239">
        <v>0</v>
      </c>
      <c r="O239">
        <v>0</v>
      </c>
      <c r="P239">
        <v>0</v>
      </c>
      <c r="Q239">
        <v>0.33333333333333331</v>
      </c>
      <c r="R239">
        <v>0</v>
      </c>
      <c r="S239">
        <v>0.33333333333333331</v>
      </c>
      <c r="AJ239" s="35" t="s">
        <v>2885</v>
      </c>
      <c r="AK239">
        <v>2</v>
      </c>
      <c r="AL239">
        <v>0</v>
      </c>
      <c r="AM239">
        <v>0</v>
      </c>
      <c r="AN239">
        <v>0</v>
      </c>
      <c r="AO239">
        <v>1</v>
      </c>
      <c r="AP239">
        <v>0</v>
      </c>
      <c r="AQ239">
        <v>1</v>
      </c>
      <c r="AR239">
        <f t="shared" si="6"/>
        <v>3</v>
      </c>
      <c r="AS239">
        <f t="shared" si="7"/>
        <v>0.33333333333333331</v>
      </c>
      <c r="AT239">
        <v>0</v>
      </c>
      <c r="AU239">
        <v>0</v>
      </c>
      <c r="AV239">
        <v>0</v>
      </c>
    </row>
    <row r="240" spans="11:48" x14ac:dyDescent="0.15">
      <c r="K240" s="35" t="s">
        <v>2776</v>
      </c>
      <c r="M240">
        <v>0</v>
      </c>
      <c r="N240">
        <v>1</v>
      </c>
      <c r="O240">
        <v>0</v>
      </c>
      <c r="P240">
        <v>0</v>
      </c>
      <c r="Q240">
        <v>0</v>
      </c>
      <c r="R240">
        <v>0</v>
      </c>
      <c r="S240">
        <v>1</v>
      </c>
      <c r="AJ240" s="35" t="s">
        <v>2886</v>
      </c>
      <c r="AK240">
        <v>0</v>
      </c>
      <c r="AL240">
        <v>1</v>
      </c>
      <c r="AM240">
        <v>0</v>
      </c>
      <c r="AN240">
        <v>0</v>
      </c>
      <c r="AO240">
        <v>0</v>
      </c>
      <c r="AP240">
        <v>0</v>
      </c>
      <c r="AQ240">
        <v>1</v>
      </c>
      <c r="AR240">
        <f t="shared" si="6"/>
        <v>1</v>
      </c>
      <c r="AS240">
        <f t="shared" si="7"/>
        <v>1</v>
      </c>
      <c r="AT240">
        <v>0</v>
      </c>
      <c r="AU240">
        <v>0</v>
      </c>
      <c r="AV240">
        <v>0</v>
      </c>
    </row>
    <row r="241" spans="11:48" x14ac:dyDescent="0.15">
      <c r="K241" s="35" t="s">
        <v>2777</v>
      </c>
      <c r="M241">
        <v>0</v>
      </c>
      <c r="N241">
        <v>0</v>
      </c>
      <c r="O241">
        <v>1</v>
      </c>
      <c r="P241">
        <v>0</v>
      </c>
      <c r="Q241">
        <v>0</v>
      </c>
      <c r="R241">
        <v>0</v>
      </c>
      <c r="S241">
        <v>1</v>
      </c>
      <c r="AJ241" s="35" t="s">
        <v>2887</v>
      </c>
      <c r="AK241">
        <v>0</v>
      </c>
      <c r="AL241">
        <v>0</v>
      </c>
      <c r="AM241">
        <v>1</v>
      </c>
      <c r="AN241">
        <v>0</v>
      </c>
      <c r="AO241">
        <v>0</v>
      </c>
      <c r="AP241">
        <v>0</v>
      </c>
      <c r="AQ241">
        <v>1</v>
      </c>
      <c r="AR241">
        <f t="shared" si="6"/>
        <v>1</v>
      </c>
      <c r="AS241">
        <f t="shared" si="7"/>
        <v>1</v>
      </c>
      <c r="AT241">
        <v>0</v>
      </c>
      <c r="AU241">
        <v>0</v>
      </c>
      <c r="AV241">
        <v>0</v>
      </c>
    </row>
    <row r="242" spans="11:48" x14ac:dyDescent="0.15">
      <c r="K242" s="35" t="s">
        <v>2779</v>
      </c>
      <c r="M242">
        <v>0.5</v>
      </c>
      <c r="N242">
        <v>0</v>
      </c>
      <c r="O242">
        <v>0.5</v>
      </c>
      <c r="P242">
        <v>0</v>
      </c>
      <c r="Q242">
        <v>0</v>
      </c>
      <c r="R242">
        <v>0</v>
      </c>
      <c r="S242">
        <v>0.5</v>
      </c>
      <c r="AJ242" s="35" t="s">
        <v>2889</v>
      </c>
      <c r="AK242">
        <v>1</v>
      </c>
      <c r="AL242">
        <v>0</v>
      </c>
      <c r="AM242">
        <v>1</v>
      </c>
      <c r="AN242">
        <v>0</v>
      </c>
      <c r="AO242">
        <v>0</v>
      </c>
      <c r="AP242">
        <v>0</v>
      </c>
      <c r="AQ242">
        <v>1</v>
      </c>
      <c r="AR242">
        <f t="shared" si="6"/>
        <v>2</v>
      </c>
      <c r="AS242">
        <f t="shared" si="7"/>
        <v>0.5</v>
      </c>
      <c r="AT242">
        <v>0</v>
      </c>
      <c r="AU242">
        <v>0</v>
      </c>
      <c r="AV242">
        <v>0</v>
      </c>
    </row>
    <row r="243" spans="11:48" x14ac:dyDescent="0.15">
      <c r="K243" s="35" t="s">
        <v>2781</v>
      </c>
      <c r="M243">
        <v>1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AJ243" s="35" t="s">
        <v>2891</v>
      </c>
      <c r="AK243">
        <v>1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f t="shared" si="6"/>
        <v>1</v>
      </c>
      <c r="AS243">
        <f t="shared" si="7"/>
        <v>0</v>
      </c>
      <c r="AT243">
        <v>0</v>
      </c>
      <c r="AU243">
        <v>0</v>
      </c>
      <c r="AV243">
        <v>0</v>
      </c>
    </row>
    <row r="244" spans="11:48" x14ac:dyDescent="0.15">
      <c r="K244" s="35" t="s">
        <v>2783</v>
      </c>
      <c r="M244">
        <v>1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AJ244" s="35" t="s">
        <v>2893</v>
      </c>
      <c r="AK244">
        <v>5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f t="shared" si="6"/>
        <v>5</v>
      </c>
      <c r="AS244">
        <f t="shared" si="7"/>
        <v>0</v>
      </c>
      <c r="AT244">
        <v>0</v>
      </c>
      <c r="AU244">
        <v>0</v>
      </c>
      <c r="AV244">
        <v>0</v>
      </c>
    </row>
    <row r="245" spans="11:48" x14ac:dyDescent="0.15">
      <c r="K245" s="35" t="s">
        <v>2784</v>
      </c>
      <c r="M245">
        <v>1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AJ245" s="35" t="s">
        <v>2894</v>
      </c>
      <c r="AK245">
        <v>2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f t="shared" si="6"/>
        <v>2</v>
      </c>
      <c r="AS245">
        <f t="shared" si="7"/>
        <v>0</v>
      </c>
      <c r="AT245">
        <v>0</v>
      </c>
      <c r="AU245">
        <v>0</v>
      </c>
      <c r="AV245">
        <v>0</v>
      </c>
    </row>
    <row r="246" spans="11:48" x14ac:dyDescent="0.15">
      <c r="K246" s="35" t="s">
        <v>2785</v>
      </c>
      <c r="M246">
        <v>1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AJ246" s="35" t="s">
        <v>2895</v>
      </c>
      <c r="AK246">
        <v>1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f t="shared" si="6"/>
        <v>1</v>
      </c>
      <c r="AS246">
        <f t="shared" si="7"/>
        <v>0</v>
      </c>
      <c r="AT246">
        <v>0</v>
      </c>
      <c r="AU246">
        <v>0</v>
      </c>
      <c r="AV246">
        <v>0</v>
      </c>
    </row>
    <row r="247" spans="11:48" x14ac:dyDescent="0.15">
      <c r="K247" s="35" t="s">
        <v>2787</v>
      </c>
      <c r="M247">
        <v>0.5</v>
      </c>
      <c r="N247">
        <v>0</v>
      </c>
      <c r="O247">
        <v>0</v>
      </c>
      <c r="P247">
        <v>0.5</v>
      </c>
      <c r="Q247">
        <v>0</v>
      </c>
      <c r="R247">
        <v>0</v>
      </c>
      <c r="S247">
        <v>0.5</v>
      </c>
      <c r="AJ247" s="35" t="s">
        <v>2897</v>
      </c>
      <c r="AK247">
        <v>1</v>
      </c>
      <c r="AL247">
        <v>0</v>
      </c>
      <c r="AM247">
        <v>0</v>
      </c>
      <c r="AN247">
        <v>1</v>
      </c>
      <c r="AO247">
        <v>0</v>
      </c>
      <c r="AP247">
        <v>0</v>
      </c>
      <c r="AQ247">
        <v>1</v>
      </c>
      <c r="AR247">
        <f t="shared" si="6"/>
        <v>2</v>
      </c>
      <c r="AS247">
        <f t="shared" si="7"/>
        <v>0.5</v>
      </c>
      <c r="AT247">
        <v>0</v>
      </c>
      <c r="AU247">
        <v>0</v>
      </c>
      <c r="AV247">
        <v>0</v>
      </c>
    </row>
    <row r="248" spans="11:48" x14ac:dyDescent="0.15">
      <c r="K248" s="35" t="s">
        <v>2788</v>
      </c>
      <c r="M248">
        <v>0.75</v>
      </c>
      <c r="N248">
        <v>0.25</v>
      </c>
      <c r="O248">
        <v>0</v>
      </c>
      <c r="P248">
        <v>0</v>
      </c>
      <c r="Q248">
        <v>0</v>
      </c>
      <c r="R248">
        <v>0</v>
      </c>
      <c r="S248">
        <v>0.25</v>
      </c>
      <c r="AJ248" s="35" t="s">
        <v>2898</v>
      </c>
      <c r="AK248">
        <v>3</v>
      </c>
      <c r="AL248">
        <v>1</v>
      </c>
      <c r="AM248">
        <v>0</v>
      </c>
      <c r="AN248">
        <v>0</v>
      </c>
      <c r="AO248">
        <v>0</v>
      </c>
      <c r="AP248">
        <v>0</v>
      </c>
      <c r="AQ248">
        <v>1</v>
      </c>
      <c r="AR248">
        <f t="shared" si="6"/>
        <v>4</v>
      </c>
      <c r="AS248">
        <f t="shared" si="7"/>
        <v>0.25</v>
      </c>
      <c r="AT248">
        <v>0</v>
      </c>
      <c r="AU248">
        <v>0</v>
      </c>
      <c r="AV248">
        <v>0</v>
      </c>
    </row>
    <row r="249" spans="11:48" x14ac:dyDescent="0.15">
      <c r="K249" s="35" t="s">
        <v>2789</v>
      </c>
      <c r="M249">
        <v>1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AJ249" s="35" t="s">
        <v>2899</v>
      </c>
      <c r="AK249">
        <v>4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f t="shared" si="6"/>
        <v>4</v>
      </c>
      <c r="AS249">
        <f t="shared" si="7"/>
        <v>0</v>
      </c>
      <c r="AT249">
        <v>0</v>
      </c>
      <c r="AU249">
        <v>0</v>
      </c>
      <c r="AV249">
        <v>0</v>
      </c>
    </row>
    <row r="250" spans="11:48" x14ac:dyDescent="0.15">
      <c r="AJ250" s="35" t="s">
        <v>3</v>
      </c>
      <c r="AK250">
        <v>2614</v>
      </c>
      <c r="AL250">
        <v>1184</v>
      </c>
      <c r="AM250">
        <v>199</v>
      </c>
      <c r="AN250">
        <v>843</v>
      </c>
      <c r="AO250">
        <v>536</v>
      </c>
      <c r="AP250">
        <v>247</v>
      </c>
      <c r="AQ250">
        <v>3035</v>
      </c>
      <c r="AR250">
        <f t="shared" si="6"/>
        <v>5649</v>
      </c>
      <c r="AS250">
        <f t="shared" si="7"/>
        <v>0.53726323243051866</v>
      </c>
      <c r="AT250">
        <v>73</v>
      </c>
      <c r="AU250">
        <v>107</v>
      </c>
      <c r="AV250">
        <v>39</v>
      </c>
    </row>
  </sheetData>
  <phoneticPr fontId="3" type="noConversion"/>
  <pageMargins left="0.75" right="0.75" top="1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"/>
  <sheetViews>
    <sheetView topLeftCell="A4" workbookViewId="0">
      <selection activeCell="F18" sqref="F18"/>
    </sheetView>
  </sheetViews>
  <sheetFormatPr baseColWidth="10" defaultRowHeight="13" x14ac:dyDescent="0.15"/>
  <sheetData>
    <row r="1" spans="1:32" x14ac:dyDescent="0.15">
      <c r="A1" t="s">
        <v>62</v>
      </c>
      <c r="B1" t="s">
        <v>63</v>
      </c>
      <c r="C1" s="19" t="s">
        <v>2813</v>
      </c>
      <c r="D1" s="19" t="s">
        <v>2814</v>
      </c>
      <c r="E1" s="19" t="s">
        <v>2815</v>
      </c>
      <c r="F1" s="21" t="s">
        <v>64</v>
      </c>
      <c r="G1" s="1" t="s">
        <v>64</v>
      </c>
      <c r="H1" s="1" t="s">
        <v>158</v>
      </c>
      <c r="I1" s="23" t="s">
        <v>159</v>
      </c>
      <c r="J1" t="s">
        <v>65</v>
      </c>
      <c r="K1" t="s">
        <v>66</v>
      </c>
      <c r="L1" t="s">
        <v>2757</v>
      </c>
      <c r="M1" t="s">
        <v>2756</v>
      </c>
      <c r="N1" t="s">
        <v>2843</v>
      </c>
      <c r="O1" t="s">
        <v>67</v>
      </c>
      <c r="P1" t="s">
        <v>68</v>
      </c>
      <c r="Q1" t="s">
        <v>157</v>
      </c>
      <c r="R1" t="s">
        <v>69</v>
      </c>
      <c r="S1" t="s">
        <v>2762</v>
      </c>
      <c r="T1" t="s">
        <v>2912</v>
      </c>
      <c r="U1" t="s">
        <v>2919</v>
      </c>
      <c r="V1" t="s">
        <v>2811</v>
      </c>
      <c r="W1" t="s">
        <v>2913</v>
      </c>
      <c r="X1" t="s">
        <v>2914</v>
      </c>
      <c r="Y1" t="s">
        <v>2916</v>
      </c>
      <c r="Z1" t="s">
        <v>2915</v>
      </c>
      <c r="AA1" t="s">
        <v>2803</v>
      </c>
      <c r="AB1" t="s">
        <v>2807</v>
      </c>
      <c r="AC1" t="s">
        <v>2802</v>
      </c>
      <c r="AD1" t="s">
        <v>2804</v>
      </c>
      <c r="AE1" t="s">
        <v>2806</v>
      </c>
      <c r="AF1" t="s">
        <v>2805</v>
      </c>
    </row>
    <row r="2" spans="1:32" x14ac:dyDescent="0.15">
      <c r="C2" t="s">
        <v>160</v>
      </c>
      <c r="F2" t="s">
        <v>161</v>
      </c>
      <c r="G2" t="s">
        <v>162</v>
      </c>
      <c r="H2" t="s">
        <v>181</v>
      </c>
      <c r="I2" t="s">
        <v>182</v>
      </c>
      <c r="L2" t="s">
        <v>183</v>
      </c>
      <c r="M2" t="s">
        <v>184</v>
      </c>
      <c r="R2" t="s">
        <v>185</v>
      </c>
      <c r="S2" t="s">
        <v>186</v>
      </c>
      <c r="T2" t="s">
        <v>187</v>
      </c>
      <c r="U2" t="s">
        <v>188</v>
      </c>
      <c r="Y2" t="s">
        <v>189</v>
      </c>
      <c r="AA2" t="s">
        <v>190</v>
      </c>
      <c r="AD2" t="s">
        <v>277</v>
      </c>
    </row>
    <row r="3" spans="1:32" x14ac:dyDescent="0.15">
      <c r="AA3" t="s">
        <v>276</v>
      </c>
    </row>
  </sheetData>
  <phoneticPr fontId="3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346"/>
  <sheetViews>
    <sheetView workbookViewId="0">
      <pane ySplit="1" topLeftCell="A26" activePane="bottomLeft" state="frozen"/>
      <selection pane="bottomLeft" activeCell="G2" sqref="G2"/>
    </sheetView>
  </sheetViews>
  <sheetFormatPr baseColWidth="10" defaultColWidth="8.83203125" defaultRowHeight="13" x14ac:dyDescent="0.15"/>
  <cols>
    <col min="3" max="7" width="10.1640625" style="19" customWidth="1"/>
    <col min="8" max="8" width="9.1640625" style="21" customWidth="1"/>
    <col min="9" max="9" width="13.83203125" style="29" customWidth="1"/>
    <col min="10" max="10" width="16" style="23" hidden="1" customWidth="1"/>
    <col min="11" max="11" width="0" hidden="1" customWidth="1"/>
    <col min="12" max="12" width="10.33203125" hidden="1" customWidth="1"/>
    <col min="13" max="15" width="0" hidden="1" customWidth="1"/>
    <col min="18" max="18" width="11" customWidth="1"/>
    <col min="19" max="19" width="22.5" customWidth="1"/>
    <col min="22" max="22" width="12.5" customWidth="1"/>
    <col min="28" max="29" width="20" customWidth="1"/>
  </cols>
  <sheetData>
    <row r="1" spans="1:33" x14ac:dyDescent="0.15">
      <c r="A1" t="s">
        <v>62</v>
      </c>
      <c r="B1" t="s">
        <v>63</v>
      </c>
      <c r="C1" s="19" t="s">
        <v>2815</v>
      </c>
      <c r="D1" s="19" t="s">
        <v>2814</v>
      </c>
      <c r="E1" s="19" t="s">
        <v>2813</v>
      </c>
      <c r="F1" s="19" t="s">
        <v>2977</v>
      </c>
      <c r="G1" s="19" t="s">
        <v>2978</v>
      </c>
      <c r="H1" s="21" t="s">
        <v>64</v>
      </c>
      <c r="I1" s="29" t="s">
        <v>158</v>
      </c>
      <c r="J1" s="23" t="s">
        <v>159</v>
      </c>
      <c r="K1" t="s">
        <v>65</v>
      </c>
      <c r="L1" t="s">
        <v>66</v>
      </c>
      <c r="M1" t="s">
        <v>2757</v>
      </c>
      <c r="N1" t="s">
        <v>2756</v>
      </c>
      <c r="O1" t="s">
        <v>2843</v>
      </c>
      <c r="P1" t="s">
        <v>67</v>
      </c>
      <c r="Q1" t="s">
        <v>68</v>
      </c>
      <c r="R1" t="s">
        <v>157</v>
      </c>
      <c r="S1" t="s">
        <v>69</v>
      </c>
      <c r="T1" t="s">
        <v>2762</v>
      </c>
      <c r="U1" t="s">
        <v>2912</v>
      </c>
      <c r="V1" t="s">
        <v>2919</v>
      </c>
      <c r="W1" t="s">
        <v>2811</v>
      </c>
      <c r="X1" t="s">
        <v>2913</v>
      </c>
      <c r="Y1" t="s">
        <v>2914</v>
      </c>
      <c r="Z1" t="s">
        <v>2916</v>
      </c>
      <c r="AA1" t="s">
        <v>2915</v>
      </c>
      <c r="AB1" t="s">
        <v>2803</v>
      </c>
      <c r="AC1" t="s">
        <v>275</v>
      </c>
      <c r="AD1" t="s">
        <v>2802</v>
      </c>
      <c r="AE1" t="s">
        <v>2804</v>
      </c>
      <c r="AF1" t="s">
        <v>2806</v>
      </c>
      <c r="AG1" t="s">
        <v>2805</v>
      </c>
    </row>
    <row r="2" spans="1:33" x14ac:dyDescent="0.15">
      <c r="A2">
        <v>3385</v>
      </c>
      <c r="B2">
        <v>150</v>
      </c>
      <c r="C2" s="19">
        <v>2003</v>
      </c>
      <c r="D2" s="19">
        <v>4</v>
      </c>
      <c r="E2" s="19">
        <v>1</v>
      </c>
      <c r="F2" s="39">
        <f t="shared" ref="F2:F65" si="0">DATE(C2,D2,E2)</f>
        <v>37712</v>
      </c>
      <c r="G2">
        <f t="shared" ref="G2:G65" si="1">INT((F2-DATE(YEAR(F2-WEEKDAY(F2-1)+4),1,3)+WEEKDAY(DATE(YEAR(F2-WEEKDAY(F2-1)+4),1,3))+5)/7)</f>
        <v>14</v>
      </c>
      <c r="H2" s="21">
        <v>0</v>
      </c>
      <c r="I2" s="29">
        <v>0.37777777777777777</v>
      </c>
      <c r="K2">
        <v>3403</v>
      </c>
      <c r="L2" t="s">
        <v>1263</v>
      </c>
      <c r="M2">
        <v>0</v>
      </c>
      <c r="N2">
        <v>6</v>
      </c>
      <c r="P2">
        <v>2</v>
      </c>
      <c r="R2">
        <v>1</v>
      </c>
      <c r="S2" t="s">
        <v>118</v>
      </c>
      <c r="T2">
        <v>0</v>
      </c>
      <c r="U2">
        <v>3</v>
      </c>
      <c r="V2">
        <v>1</v>
      </c>
      <c r="W2">
        <v>0</v>
      </c>
      <c r="X2">
        <v>3</v>
      </c>
      <c r="Y2">
        <v>0</v>
      </c>
    </row>
    <row r="3" spans="1:33" x14ac:dyDescent="0.15">
      <c r="A3">
        <v>3402</v>
      </c>
      <c r="B3">
        <v>153</v>
      </c>
      <c r="C3" s="19">
        <v>2003</v>
      </c>
      <c r="D3" s="19">
        <v>4</v>
      </c>
      <c r="E3" s="19">
        <v>1</v>
      </c>
      <c r="F3" s="39">
        <f t="shared" si="0"/>
        <v>37712</v>
      </c>
      <c r="G3">
        <f t="shared" si="1"/>
        <v>14</v>
      </c>
      <c r="H3" s="21">
        <v>0</v>
      </c>
      <c r="I3" s="29">
        <v>0.4201388888888889</v>
      </c>
      <c r="K3">
        <v>3802</v>
      </c>
      <c r="L3" t="s">
        <v>862</v>
      </c>
      <c r="M3">
        <v>1</v>
      </c>
      <c r="N3">
        <v>1</v>
      </c>
      <c r="P3">
        <v>1</v>
      </c>
      <c r="R3">
        <v>1</v>
      </c>
      <c r="S3" t="s">
        <v>118</v>
      </c>
    </row>
    <row r="4" spans="1:33" x14ac:dyDescent="0.15">
      <c r="A4">
        <v>3306</v>
      </c>
      <c r="B4">
        <v>141</v>
      </c>
      <c r="C4" s="19">
        <v>2003</v>
      </c>
      <c r="D4" s="19">
        <v>4</v>
      </c>
      <c r="E4" s="19">
        <v>8</v>
      </c>
      <c r="F4" s="39">
        <f t="shared" si="0"/>
        <v>37719</v>
      </c>
      <c r="G4">
        <f t="shared" si="1"/>
        <v>15</v>
      </c>
      <c r="H4" s="21">
        <v>0</v>
      </c>
      <c r="I4" s="29">
        <v>0.42708333333333331</v>
      </c>
      <c r="K4">
        <v>3953</v>
      </c>
      <c r="L4" t="s">
        <v>997</v>
      </c>
      <c r="O4">
        <v>50</v>
      </c>
      <c r="P4">
        <v>2</v>
      </c>
      <c r="R4">
        <v>1</v>
      </c>
      <c r="S4" t="s">
        <v>50</v>
      </c>
      <c r="T4">
        <v>0</v>
      </c>
      <c r="U4">
        <v>0</v>
      </c>
      <c r="V4">
        <v>0</v>
      </c>
      <c r="W4">
        <v>1</v>
      </c>
      <c r="X4">
        <v>0</v>
      </c>
      <c r="Y4">
        <v>0</v>
      </c>
      <c r="Z4">
        <v>0</v>
      </c>
      <c r="AA4">
        <v>0</v>
      </c>
    </row>
    <row r="5" spans="1:33" x14ac:dyDescent="0.15">
      <c r="A5">
        <v>3326</v>
      </c>
      <c r="B5">
        <v>143</v>
      </c>
      <c r="C5" s="19">
        <v>2003</v>
      </c>
      <c r="D5" s="19">
        <v>4</v>
      </c>
      <c r="E5" s="19">
        <v>8</v>
      </c>
      <c r="F5" s="39">
        <f t="shared" si="0"/>
        <v>37719</v>
      </c>
      <c r="G5">
        <f t="shared" si="1"/>
        <v>15</v>
      </c>
      <c r="H5" s="21">
        <v>8</v>
      </c>
      <c r="I5" s="29">
        <v>8</v>
      </c>
      <c r="K5">
        <v>3942</v>
      </c>
      <c r="L5" t="s">
        <v>218</v>
      </c>
      <c r="M5">
        <v>29</v>
      </c>
      <c r="P5">
        <v>1</v>
      </c>
      <c r="R5">
        <v>1</v>
      </c>
      <c r="S5" t="s">
        <v>118</v>
      </c>
      <c r="T5">
        <v>0</v>
      </c>
      <c r="U5">
        <v>1</v>
      </c>
      <c r="V5">
        <v>1</v>
      </c>
      <c r="W5">
        <v>0</v>
      </c>
      <c r="X5">
        <v>0</v>
      </c>
      <c r="Y5">
        <v>1</v>
      </c>
    </row>
    <row r="6" spans="1:33" x14ac:dyDescent="0.15">
      <c r="A6">
        <v>3312</v>
      </c>
      <c r="B6">
        <v>141</v>
      </c>
      <c r="C6" s="19">
        <v>2003</v>
      </c>
      <c r="D6" s="19">
        <v>4</v>
      </c>
      <c r="E6" s="19">
        <v>8</v>
      </c>
      <c r="F6" s="39">
        <f t="shared" si="0"/>
        <v>37719</v>
      </c>
      <c r="G6">
        <f t="shared" si="1"/>
        <v>15</v>
      </c>
      <c r="H6" s="21">
        <v>11</v>
      </c>
      <c r="I6" s="29">
        <v>11</v>
      </c>
      <c r="L6" t="s">
        <v>788</v>
      </c>
      <c r="M6">
        <v>1</v>
      </c>
      <c r="N6">
        <v>4</v>
      </c>
      <c r="P6">
        <v>2</v>
      </c>
      <c r="Q6">
        <v>36</v>
      </c>
      <c r="R6">
        <v>1</v>
      </c>
      <c r="S6" t="s">
        <v>956</v>
      </c>
      <c r="T6">
        <v>1</v>
      </c>
      <c r="U6">
        <v>0</v>
      </c>
      <c r="V6">
        <v>0</v>
      </c>
      <c r="W6">
        <v>0</v>
      </c>
      <c r="X6">
        <v>0</v>
      </c>
      <c r="Y6">
        <v>0</v>
      </c>
    </row>
    <row r="7" spans="1:33" x14ac:dyDescent="0.15">
      <c r="A7">
        <v>3240</v>
      </c>
      <c r="B7">
        <v>132</v>
      </c>
      <c r="C7" s="19">
        <v>2003</v>
      </c>
      <c r="D7" s="19">
        <v>4</v>
      </c>
      <c r="E7" s="19">
        <v>14</v>
      </c>
      <c r="F7" s="39">
        <f t="shared" si="0"/>
        <v>37725</v>
      </c>
      <c r="G7">
        <f t="shared" si="1"/>
        <v>16</v>
      </c>
      <c r="H7" s="21">
        <v>0</v>
      </c>
      <c r="I7" s="29">
        <v>0.42708333333333331</v>
      </c>
      <c r="K7">
        <v>382</v>
      </c>
      <c r="L7" t="s">
        <v>627</v>
      </c>
      <c r="M7">
        <v>2</v>
      </c>
      <c r="N7">
        <v>11</v>
      </c>
      <c r="P7">
        <v>2</v>
      </c>
      <c r="Q7">
        <v>39.6</v>
      </c>
      <c r="R7">
        <v>1</v>
      </c>
      <c r="S7" t="s">
        <v>118</v>
      </c>
      <c r="T7">
        <v>0</v>
      </c>
      <c r="U7">
        <v>5</v>
      </c>
      <c r="V7">
        <v>1</v>
      </c>
      <c r="W7">
        <v>0</v>
      </c>
      <c r="X7">
        <v>0</v>
      </c>
      <c r="Y7">
        <v>0</v>
      </c>
    </row>
    <row r="8" spans="1:33" x14ac:dyDescent="0.15">
      <c r="A8">
        <v>3233</v>
      </c>
      <c r="B8">
        <v>131</v>
      </c>
      <c r="C8" s="19">
        <v>2003</v>
      </c>
      <c r="D8" s="19">
        <v>4</v>
      </c>
      <c r="E8" s="19">
        <v>15</v>
      </c>
      <c r="F8" s="39">
        <f t="shared" si="0"/>
        <v>37726</v>
      </c>
      <c r="G8">
        <f t="shared" si="1"/>
        <v>16</v>
      </c>
      <c r="H8" s="23">
        <v>0</v>
      </c>
      <c r="I8" s="29">
        <v>0.46875</v>
      </c>
      <c r="K8">
        <v>3994</v>
      </c>
      <c r="L8" t="s">
        <v>1134</v>
      </c>
      <c r="M8">
        <v>1</v>
      </c>
      <c r="N8">
        <v>6</v>
      </c>
      <c r="P8">
        <v>2</v>
      </c>
      <c r="Q8">
        <v>39.4</v>
      </c>
      <c r="R8">
        <v>1</v>
      </c>
      <c r="S8" t="s">
        <v>118</v>
      </c>
      <c r="T8">
        <v>0</v>
      </c>
      <c r="U8">
        <v>3</v>
      </c>
      <c r="V8">
        <v>1</v>
      </c>
      <c r="W8">
        <v>0</v>
      </c>
      <c r="X8">
        <v>0</v>
      </c>
      <c r="Y8">
        <v>0</v>
      </c>
    </row>
    <row r="9" spans="1:33" x14ac:dyDescent="0.15">
      <c r="A9">
        <v>3207</v>
      </c>
      <c r="B9">
        <v>128</v>
      </c>
      <c r="C9" s="19">
        <v>2003</v>
      </c>
      <c r="D9" s="19">
        <v>4</v>
      </c>
      <c r="E9" s="19">
        <v>16</v>
      </c>
      <c r="F9" s="39">
        <f t="shared" si="0"/>
        <v>37727</v>
      </c>
      <c r="G9">
        <f t="shared" si="1"/>
        <v>16</v>
      </c>
      <c r="K9">
        <v>1234</v>
      </c>
      <c r="L9" t="s">
        <v>1297</v>
      </c>
      <c r="M9">
        <v>8</v>
      </c>
      <c r="P9">
        <v>2</v>
      </c>
      <c r="R9">
        <v>1</v>
      </c>
      <c r="S9" t="s">
        <v>118</v>
      </c>
      <c r="T9">
        <v>0</v>
      </c>
      <c r="U9">
        <v>0</v>
      </c>
      <c r="V9">
        <v>0</v>
      </c>
      <c r="W9">
        <v>1</v>
      </c>
      <c r="X9">
        <v>0</v>
      </c>
      <c r="Y9">
        <v>3</v>
      </c>
      <c r="Z9">
        <v>0</v>
      </c>
      <c r="AA9">
        <v>0</v>
      </c>
    </row>
    <row r="10" spans="1:33" x14ac:dyDescent="0.15">
      <c r="A10">
        <v>3166</v>
      </c>
      <c r="B10">
        <v>123</v>
      </c>
      <c r="C10" s="19">
        <v>2003</v>
      </c>
      <c r="D10" s="19">
        <v>4</v>
      </c>
      <c r="E10" s="19">
        <v>23</v>
      </c>
      <c r="F10" s="39">
        <f t="shared" si="0"/>
        <v>37734</v>
      </c>
      <c r="G10">
        <f t="shared" si="1"/>
        <v>17</v>
      </c>
      <c r="H10" s="21">
        <v>0</v>
      </c>
      <c r="I10" s="29">
        <v>0.4604166666666667</v>
      </c>
      <c r="K10">
        <v>4019</v>
      </c>
      <c r="L10" t="s">
        <v>1073</v>
      </c>
      <c r="M10">
        <v>30</v>
      </c>
      <c r="P10">
        <v>1</v>
      </c>
      <c r="R10">
        <v>1</v>
      </c>
      <c r="S10" t="s">
        <v>50</v>
      </c>
      <c r="T10">
        <v>1</v>
      </c>
      <c r="U10">
        <v>0</v>
      </c>
      <c r="V10">
        <v>0</v>
      </c>
      <c r="W10">
        <v>0</v>
      </c>
      <c r="X10">
        <v>0</v>
      </c>
      <c r="Y10">
        <v>0</v>
      </c>
    </row>
    <row r="11" spans="1:33" x14ac:dyDescent="0.15">
      <c r="A11">
        <v>3163</v>
      </c>
      <c r="B11">
        <v>123</v>
      </c>
      <c r="C11" s="19">
        <v>2003</v>
      </c>
      <c r="D11" s="19">
        <v>4</v>
      </c>
      <c r="E11" s="19">
        <v>23</v>
      </c>
      <c r="F11" s="39">
        <f t="shared" si="0"/>
        <v>37734</v>
      </c>
      <c r="G11">
        <f t="shared" si="1"/>
        <v>17</v>
      </c>
      <c r="H11" s="21">
        <v>9</v>
      </c>
      <c r="I11" s="29">
        <v>9</v>
      </c>
      <c r="K11">
        <v>4118</v>
      </c>
      <c r="L11" t="s">
        <v>1070</v>
      </c>
      <c r="M11">
        <v>2</v>
      </c>
      <c r="N11">
        <v>4</v>
      </c>
      <c r="P11">
        <v>2</v>
      </c>
      <c r="Q11">
        <v>38</v>
      </c>
      <c r="R11">
        <v>1</v>
      </c>
      <c r="S11" t="s">
        <v>55</v>
      </c>
      <c r="T11">
        <v>0</v>
      </c>
      <c r="U11">
        <v>4</v>
      </c>
      <c r="V11">
        <v>1</v>
      </c>
      <c r="W11">
        <v>0</v>
      </c>
      <c r="X11">
        <v>0</v>
      </c>
      <c r="Y11">
        <v>0</v>
      </c>
    </row>
    <row r="12" spans="1:33" x14ac:dyDescent="0.15">
      <c r="A12">
        <v>3145</v>
      </c>
      <c r="B12">
        <v>120</v>
      </c>
      <c r="C12" s="19">
        <v>2003</v>
      </c>
      <c r="D12" s="19">
        <v>4</v>
      </c>
      <c r="E12" s="19">
        <v>25</v>
      </c>
      <c r="F12" s="39">
        <f t="shared" si="0"/>
        <v>37736</v>
      </c>
      <c r="G12">
        <f t="shared" si="1"/>
        <v>17</v>
      </c>
      <c r="H12" s="21">
        <v>0</v>
      </c>
      <c r="I12" s="29">
        <v>0.4604166666666667</v>
      </c>
      <c r="K12">
        <v>370</v>
      </c>
      <c r="L12" t="s">
        <v>1248</v>
      </c>
      <c r="M12">
        <v>5</v>
      </c>
      <c r="P12">
        <v>2</v>
      </c>
      <c r="R12">
        <v>1</v>
      </c>
      <c r="S12" t="s">
        <v>118</v>
      </c>
      <c r="T12">
        <v>0</v>
      </c>
      <c r="U12">
        <v>3</v>
      </c>
      <c r="V12">
        <v>1</v>
      </c>
      <c r="W12">
        <v>0</v>
      </c>
      <c r="X12">
        <v>0</v>
      </c>
      <c r="Y12">
        <v>0</v>
      </c>
    </row>
    <row r="13" spans="1:33" x14ac:dyDescent="0.15">
      <c r="A13">
        <v>3097</v>
      </c>
      <c r="B13">
        <v>114</v>
      </c>
      <c r="C13" s="19">
        <v>2003</v>
      </c>
      <c r="D13" s="19">
        <v>4</v>
      </c>
      <c r="E13" s="19">
        <v>30</v>
      </c>
      <c r="F13" s="39">
        <f t="shared" si="0"/>
        <v>37741</v>
      </c>
      <c r="G13">
        <f t="shared" si="1"/>
        <v>18</v>
      </c>
      <c r="H13" s="21">
        <v>0</v>
      </c>
      <c r="I13" s="29">
        <v>0.46180555555555558</v>
      </c>
      <c r="K13">
        <v>135</v>
      </c>
      <c r="L13" t="s">
        <v>1201</v>
      </c>
      <c r="M13">
        <v>5</v>
      </c>
      <c r="P13">
        <v>2</v>
      </c>
      <c r="Q13">
        <v>38.4</v>
      </c>
      <c r="R13">
        <v>1</v>
      </c>
      <c r="S13" t="s">
        <v>118</v>
      </c>
      <c r="T13">
        <v>0</v>
      </c>
      <c r="U13">
        <v>4</v>
      </c>
      <c r="V13">
        <v>1</v>
      </c>
      <c r="W13">
        <v>0</v>
      </c>
      <c r="X13">
        <v>0</v>
      </c>
      <c r="Y13">
        <v>0</v>
      </c>
    </row>
    <row r="14" spans="1:33" x14ac:dyDescent="0.15">
      <c r="A14">
        <v>3062</v>
      </c>
      <c r="B14">
        <v>112</v>
      </c>
      <c r="C14" s="19">
        <v>2003</v>
      </c>
      <c r="D14" s="19">
        <v>5</v>
      </c>
      <c r="E14" s="19">
        <v>2</v>
      </c>
      <c r="F14" s="39">
        <f t="shared" si="0"/>
        <v>37743</v>
      </c>
      <c r="G14">
        <f t="shared" si="1"/>
        <v>18</v>
      </c>
      <c r="H14" s="21">
        <v>0</v>
      </c>
      <c r="I14" s="29">
        <v>0.37708333333333338</v>
      </c>
      <c r="K14">
        <v>334</v>
      </c>
      <c r="L14" t="s">
        <v>981</v>
      </c>
      <c r="M14">
        <v>6</v>
      </c>
      <c r="P14">
        <v>1</v>
      </c>
      <c r="R14">
        <v>1</v>
      </c>
      <c r="S14" t="s">
        <v>118</v>
      </c>
      <c r="T14">
        <v>0</v>
      </c>
      <c r="U14">
        <v>1</v>
      </c>
      <c r="V14">
        <v>1</v>
      </c>
      <c r="W14">
        <v>0</v>
      </c>
      <c r="X14">
        <v>0</v>
      </c>
      <c r="Y14">
        <v>0</v>
      </c>
    </row>
    <row r="15" spans="1:33" x14ac:dyDescent="0.15">
      <c r="A15">
        <v>3028</v>
      </c>
      <c r="B15">
        <v>110</v>
      </c>
      <c r="C15" s="19">
        <v>2003</v>
      </c>
      <c r="D15" s="19">
        <v>5</v>
      </c>
      <c r="E15" s="19">
        <v>9</v>
      </c>
      <c r="F15" s="39">
        <f t="shared" si="0"/>
        <v>37750</v>
      </c>
      <c r="G15">
        <f t="shared" si="1"/>
        <v>19</v>
      </c>
      <c r="H15" s="21">
        <v>0</v>
      </c>
      <c r="I15" s="29">
        <v>0.41319444444444442</v>
      </c>
      <c r="K15">
        <v>3054</v>
      </c>
      <c r="L15" t="s">
        <v>1153</v>
      </c>
      <c r="M15">
        <v>45</v>
      </c>
      <c r="P15">
        <v>1</v>
      </c>
      <c r="R15">
        <v>1</v>
      </c>
      <c r="S15" t="s">
        <v>118</v>
      </c>
      <c r="T15">
        <v>0</v>
      </c>
      <c r="U15">
        <v>1</v>
      </c>
      <c r="V15">
        <v>1</v>
      </c>
      <c r="W15">
        <v>0</v>
      </c>
      <c r="X15">
        <v>0</v>
      </c>
      <c r="Y15">
        <v>0</v>
      </c>
    </row>
    <row r="16" spans="1:33" x14ac:dyDescent="0.15">
      <c r="A16">
        <v>2975</v>
      </c>
      <c r="B16">
        <v>109</v>
      </c>
      <c r="C16" s="19">
        <v>2003</v>
      </c>
      <c r="D16" s="19">
        <v>5</v>
      </c>
      <c r="E16" s="19">
        <v>13</v>
      </c>
      <c r="F16" s="39">
        <f t="shared" si="0"/>
        <v>37754</v>
      </c>
      <c r="G16">
        <f t="shared" si="1"/>
        <v>20</v>
      </c>
      <c r="H16" s="21">
        <v>0</v>
      </c>
      <c r="I16" s="29">
        <v>0.4597222222222222</v>
      </c>
      <c r="K16">
        <v>4096</v>
      </c>
      <c r="L16" t="s">
        <v>710</v>
      </c>
      <c r="M16">
        <v>2</v>
      </c>
      <c r="N16">
        <v>11</v>
      </c>
      <c r="P16">
        <v>1</v>
      </c>
      <c r="R16">
        <v>1</v>
      </c>
      <c r="S16" t="s">
        <v>118</v>
      </c>
      <c r="T16">
        <v>0</v>
      </c>
      <c r="U16">
        <v>4</v>
      </c>
      <c r="V16">
        <v>1</v>
      </c>
      <c r="W16">
        <v>0</v>
      </c>
      <c r="X16">
        <v>0</v>
      </c>
      <c r="Y16">
        <v>0</v>
      </c>
    </row>
    <row r="17" spans="1:27" x14ac:dyDescent="0.15">
      <c r="A17">
        <v>2865</v>
      </c>
      <c r="B17">
        <v>105</v>
      </c>
      <c r="C17" s="19">
        <v>2003</v>
      </c>
      <c r="D17" s="19">
        <v>5</v>
      </c>
      <c r="E17" s="19">
        <v>23</v>
      </c>
      <c r="F17" s="39">
        <f t="shared" si="0"/>
        <v>37764</v>
      </c>
      <c r="G17">
        <f t="shared" si="1"/>
        <v>21</v>
      </c>
      <c r="H17" s="21">
        <v>0</v>
      </c>
      <c r="I17" s="29">
        <v>0.41736111111111113</v>
      </c>
      <c r="L17" t="s">
        <v>604</v>
      </c>
      <c r="M17">
        <v>4</v>
      </c>
      <c r="P17">
        <v>2</v>
      </c>
      <c r="Q17">
        <v>38.799999999999997</v>
      </c>
      <c r="R17">
        <v>1</v>
      </c>
      <c r="S17" t="s">
        <v>49</v>
      </c>
      <c r="T17">
        <v>1</v>
      </c>
      <c r="U17">
        <v>0</v>
      </c>
      <c r="V17">
        <v>0</v>
      </c>
      <c r="W17">
        <v>0</v>
      </c>
      <c r="X17">
        <v>0</v>
      </c>
      <c r="Y17">
        <v>0</v>
      </c>
    </row>
    <row r="18" spans="1:27" x14ac:dyDescent="0.15">
      <c r="A18">
        <v>2869</v>
      </c>
      <c r="B18">
        <v>105</v>
      </c>
      <c r="C18" s="19">
        <v>2003</v>
      </c>
      <c r="D18" s="19">
        <v>5</v>
      </c>
      <c r="E18" s="19">
        <v>23</v>
      </c>
      <c r="F18" s="39">
        <f t="shared" si="0"/>
        <v>37764</v>
      </c>
      <c r="G18">
        <f t="shared" si="1"/>
        <v>21</v>
      </c>
      <c r="H18" s="23">
        <v>0</v>
      </c>
      <c r="I18" s="29">
        <v>0.46180555555555558</v>
      </c>
      <c r="L18" t="s">
        <v>609</v>
      </c>
      <c r="M18">
        <v>1</v>
      </c>
      <c r="N18">
        <v>1</v>
      </c>
      <c r="P18">
        <v>2</v>
      </c>
      <c r="Q18">
        <v>36.799999999999997</v>
      </c>
      <c r="R18">
        <v>1</v>
      </c>
      <c r="S18" t="s">
        <v>118</v>
      </c>
      <c r="T18">
        <v>0</v>
      </c>
      <c r="U18">
        <v>3</v>
      </c>
      <c r="V18">
        <v>1</v>
      </c>
      <c r="W18">
        <v>0</v>
      </c>
      <c r="X18">
        <v>0</v>
      </c>
      <c r="Y18">
        <v>0</v>
      </c>
    </row>
    <row r="19" spans="1:27" x14ac:dyDescent="0.15">
      <c r="A19">
        <v>2815</v>
      </c>
      <c r="B19">
        <v>102</v>
      </c>
      <c r="C19" s="19">
        <v>2003</v>
      </c>
      <c r="D19" s="19">
        <v>6</v>
      </c>
      <c r="E19" s="19">
        <v>4</v>
      </c>
      <c r="F19" s="39">
        <f t="shared" si="0"/>
        <v>37776</v>
      </c>
      <c r="G19">
        <f t="shared" si="1"/>
        <v>23</v>
      </c>
      <c r="H19" s="21">
        <v>0</v>
      </c>
      <c r="I19" s="29">
        <v>0.4291666666666667</v>
      </c>
      <c r="K19">
        <v>4172</v>
      </c>
      <c r="L19" t="s">
        <v>760</v>
      </c>
      <c r="M19">
        <v>16</v>
      </c>
      <c r="P19">
        <v>1</v>
      </c>
      <c r="R19">
        <v>1</v>
      </c>
      <c r="S19" t="s">
        <v>118</v>
      </c>
      <c r="T19">
        <v>1</v>
      </c>
      <c r="U19">
        <v>0</v>
      </c>
      <c r="V19">
        <v>0</v>
      </c>
      <c r="W19">
        <v>0</v>
      </c>
      <c r="X19">
        <v>0</v>
      </c>
      <c r="Y19">
        <v>0</v>
      </c>
    </row>
    <row r="20" spans="1:27" x14ac:dyDescent="0.15">
      <c r="A20">
        <v>2610</v>
      </c>
      <c r="B20">
        <v>96</v>
      </c>
      <c r="C20" s="19">
        <v>2003</v>
      </c>
      <c r="D20" s="19">
        <v>6</v>
      </c>
      <c r="E20" s="19">
        <v>19</v>
      </c>
      <c r="F20" s="39">
        <f t="shared" si="0"/>
        <v>37791</v>
      </c>
      <c r="G20">
        <f t="shared" si="1"/>
        <v>25</v>
      </c>
      <c r="H20" s="23">
        <v>0</v>
      </c>
      <c r="I20" s="29">
        <v>0.39930555555555558</v>
      </c>
      <c r="K20">
        <v>4206</v>
      </c>
      <c r="L20" t="s">
        <v>768</v>
      </c>
      <c r="M20">
        <v>11</v>
      </c>
      <c r="P20">
        <v>1</v>
      </c>
      <c r="Q20">
        <v>37.1</v>
      </c>
      <c r="R20">
        <v>1</v>
      </c>
      <c r="S20" t="s">
        <v>118</v>
      </c>
      <c r="T20">
        <v>1</v>
      </c>
      <c r="U20">
        <v>0</v>
      </c>
      <c r="V20">
        <v>0</v>
      </c>
      <c r="W20">
        <v>0</v>
      </c>
      <c r="X20">
        <v>0</v>
      </c>
      <c r="Y20">
        <v>0</v>
      </c>
    </row>
    <row r="21" spans="1:27" x14ac:dyDescent="0.15">
      <c r="A21">
        <v>2600</v>
      </c>
      <c r="B21">
        <v>95</v>
      </c>
      <c r="C21" s="19">
        <v>2003</v>
      </c>
      <c r="D21" s="19">
        <v>6</v>
      </c>
      <c r="E21" s="19">
        <v>30</v>
      </c>
      <c r="F21" s="39">
        <f t="shared" si="0"/>
        <v>37802</v>
      </c>
      <c r="G21">
        <f t="shared" si="1"/>
        <v>27</v>
      </c>
      <c r="H21" s="21">
        <v>0</v>
      </c>
      <c r="I21" s="29">
        <v>0.41944444444444445</v>
      </c>
      <c r="K21">
        <v>3043</v>
      </c>
      <c r="L21" t="s">
        <v>250</v>
      </c>
      <c r="M21">
        <v>4</v>
      </c>
      <c r="P21">
        <v>2</v>
      </c>
      <c r="Q21">
        <v>39.1</v>
      </c>
      <c r="R21">
        <v>1</v>
      </c>
      <c r="S21" t="s">
        <v>49</v>
      </c>
      <c r="T21">
        <v>0</v>
      </c>
      <c r="U21">
        <v>4</v>
      </c>
      <c r="V21">
        <v>1</v>
      </c>
      <c r="W21">
        <v>0</v>
      </c>
      <c r="X21">
        <v>0</v>
      </c>
      <c r="Y21">
        <v>0</v>
      </c>
      <c r="Z21">
        <v>310</v>
      </c>
      <c r="AA21">
        <v>510</v>
      </c>
    </row>
    <row r="22" spans="1:27" x14ac:dyDescent="0.15">
      <c r="A22">
        <v>2601</v>
      </c>
      <c r="B22">
        <v>95</v>
      </c>
      <c r="C22" s="19">
        <v>2003</v>
      </c>
      <c r="D22" s="19">
        <v>6</v>
      </c>
      <c r="E22" s="19">
        <v>30</v>
      </c>
      <c r="F22" s="39">
        <f t="shared" si="0"/>
        <v>37802</v>
      </c>
      <c r="G22">
        <f t="shared" si="1"/>
        <v>27</v>
      </c>
      <c r="H22" s="21">
        <v>0</v>
      </c>
      <c r="I22" s="29">
        <v>0.4597222222222222</v>
      </c>
      <c r="K22">
        <v>2074</v>
      </c>
      <c r="L22" t="s">
        <v>337</v>
      </c>
      <c r="M22">
        <v>5</v>
      </c>
      <c r="P22">
        <v>2</v>
      </c>
      <c r="Q22">
        <v>39</v>
      </c>
      <c r="R22">
        <v>1</v>
      </c>
      <c r="S22" t="s">
        <v>118</v>
      </c>
    </row>
    <row r="23" spans="1:27" x14ac:dyDescent="0.15">
      <c r="A23">
        <v>2546</v>
      </c>
      <c r="B23">
        <v>93</v>
      </c>
      <c r="C23" s="19">
        <v>2003</v>
      </c>
      <c r="D23" s="19">
        <v>7</v>
      </c>
      <c r="E23" s="19">
        <v>8</v>
      </c>
      <c r="F23" s="39">
        <f t="shared" si="0"/>
        <v>37810</v>
      </c>
      <c r="G23">
        <f t="shared" si="1"/>
        <v>28</v>
      </c>
      <c r="H23" s="21">
        <v>10</v>
      </c>
      <c r="I23" s="29">
        <v>10</v>
      </c>
      <c r="K23">
        <v>4271</v>
      </c>
      <c r="L23" t="s">
        <v>463</v>
      </c>
      <c r="M23">
        <v>2</v>
      </c>
      <c r="N23">
        <v>4</v>
      </c>
      <c r="P23">
        <v>2</v>
      </c>
      <c r="Q23">
        <v>39.1</v>
      </c>
      <c r="R23">
        <v>1</v>
      </c>
      <c r="S23" t="s">
        <v>118</v>
      </c>
      <c r="T23">
        <v>0</v>
      </c>
      <c r="U23">
        <v>4</v>
      </c>
      <c r="V23">
        <v>1</v>
      </c>
      <c r="W23">
        <v>0</v>
      </c>
      <c r="X23">
        <v>0</v>
      </c>
      <c r="Y23">
        <v>0</v>
      </c>
    </row>
    <row r="24" spans="1:27" x14ac:dyDescent="0.15">
      <c r="A24">
        <v>2504</v>
      </c>
      <c r="B24">
        <v>92</v>
      </c>
      <c r="C24" s="19">
        <v>2003</v>
      </c>
      <c r="D24" s="19">
        <v>7</v>
      </c>
      <c r="E24" s="19">
        <v>9</v>
      </c>
      <c r="F24" s="39">
        <f t="shared" si="0"/>
        <v>37811</v>
      </c>
      <c r="G24">
        <f t="shared" si="1"/>
        <v>28</v>
      </c>
      <c r="H24" s="21">
        <v>0</v>
      </c>
      <c r="I24" s="29">
        <v>0.46111111111111108</v>
      </c>
      <c r="K24">
        <v>4283</v>
      </c>
      <c r="L24" t="s">
        <v>472</v>
      </c>
      <c r="M24">
        <v>19</v>
      </c>
      <c r="P24">
        <v>2</v>
      </c>
      <c r="R24">
        <v>1</v>
      </c>
      <c r="S24" t="s">
        <v>118</v>
      </c>
      <c r="T24">
        <v>0</v>
      </c>
      <c r="U24">
        <v>0</v>
      </c>
      <c r="V24">
        <v>1</v>
      </c>
      <c r="W24">
        <v>0</v>
      </c>
      <c r="X24">
        <v>0</v>
      </c>
      <c r="Y24">
        <v>1</v>
      </c>
    </row>
    <row r="25" spans="1:27" x14ac:dyDescent="0.15">
      <c r="A25">
        <v>2472</v>
      </c>
      <c r="B25">
        <v>91</v>
      </c>
      <c r="C25" s="19">
        <v>2003</v>
      </c>
      <c r="D25" s="19">
        <v>7</v>
      </c>
      <c r="E25" s="19">
        <v>14</v>
      </c>
      <c r="F25" s="39">
        <f t="shared" si="0"/>
        <v>37816</v>
      </c>
      <c r="G25">
        <f t="shared" si="1"/>
        <v>29</v>
      </c>
      <c r="H25" s="21">
        <v>0</v>
      </c>
      <c r="I25" s="29">
        <v>0.38541666666666669</v>
      </c>
      <c r="K25">
        <v>383</v>
      </c>
      <c r="L25" t="s">
        <v>447</v>
      </c>
      <c r="M25">
        <v>4</v>
      </c>
      <c r="P25">
        <v>2</v>
      </c>
      <c r="Q25">
        <v>36.700000000000003</v>
      </c>
      <c r="R25">
        <v>1</v>
      </c>
      <c r="S25" t="s">
        <v>118</v>
      </c>
      <c r="T25">
        <v>0</v>
      </c>
      <c r="U25">
        <v>0</v>
      </c>
      <c r="V25">
        <v>0</v>
      </c>
      <c r="W25">
        <v>0</v>
      </c>
      <c r="X25">
        <v>1</v>
      </c>
      <c r="Y25">
        <v>0</v>
      </c>
    </row>
    <row r="26" spans="1:27" x14ac:dyDescent="0.15">
      <c r="A26">
        <v>2489</v>
      </c>
      <c r="B26">
        <v>91</v>
      </c>
      <c r="C26" s="19">
        <v>2003</v>
      </c>
      <c r="D26" s="19">
        <v>7</v>
      </c>
      <c r="E26" s="19">
        <v>16</v>
      </c>
      <c r="F26" s="39">
        <f t="shared" si="0"/>
        <v>37818</v>
      </c>
      <c r="G26">
        <f t="shared" si="1"/>
        <v>29</v>
      </c>
      <c r="H26" s="21">
        <v>0</v>
      </c>
      <c r="I26" s="29">
        <v>0.41736111111111113</v>
      </c>
      <c r="K26">
        <v>4297</v>
      </c>
      <c r="L26" t="s">
        <v>458</v>
      </c>
      <c r="M26">
        <v>14</v>
      </c>
      <c r="P26">
        <v>1</v>
      </c>
      <c r="R26">
        <v>1</v>
      </c>
      <c r="S26" t="s">
        <v>118</v>
      </c>
      <c r="T26">
        <v>0</v>
      </c>
      <c r="U26">
        <v>1</v>
      </c>
      <c r="V26">
        <v>1</v>
      </c>
      <c r="W26">
        <v>0</v>
      </c>
      <c r="X26">
        <v>0</v>
      </c>
      <c r="Y26">
        <v>0</v>
      </c>
    </row>
    <row r="27" spans="1:27" x14ac:dyDescent="0.15">
      <c r="A27">
        <v>2487</v>
      </c>
      <c r="B27">
        <v>91</v>
      </c>
      <c r="C27" s="19">
        <v>2003</v>
      </c>
      <c r="D27" s="19">
        <v>7</v>
      </c>
      <c r="E27" s="19">
        <v>16</v>
      </c>
      <c r="F27" s="39">
        <f t="shared" si="0"/>
        <v>37818</v>
      </c>
      <c r="G27">
        <f t="shared" si="1"/>
        <v>29</v>
      </c>
      <c r="H27" s="21">
        <v>0</v>
      </c>
      <c r="I27" s="29">
        <v>954</v>
      </c>
      <c r="L27" t="s">
        <v>456</v>
      </c>
      <c r="M27">
        <v>1</v>
      </c>
      <c r="N27">
        <v>3</v>
      </c>
      <c r="P27">
        <v>2</v>
      </c>
      <c r="R27">
        <v>1</v>
      </c>
      <c r="S27" t="s">
        <v>118</v>
      </c>
      <c r="T27">
        <v>0</v>
      </c>
      <c r="U27">
        <v>5</v>
      </c>
      <c r="V27">
        <v>1</v>
      </c>
      <c r="W27">
        <v>0</v>
      </c>
      <c r="X27">
        <v>0</v>
      </c>
      <c r="Y27">
        <v>0</v>
      </c>
    </row>
    <row r="28" spans="1:27" x14ac:dyDescent="0.15">
      <c r="A28">
        <v>2408</v>
      </c>
      <c r="B28">
        <v>89</v>
      </c>
      <c r="C28" s="19">
        <v>2003</v>
      </c>
      <c r="D28" s="19">
        <v>7</v>
      </c>
      <c r="E28" s="19">
        <v>22</v>
      </c>
      <c r="F28" s="39">
        <f t="shared" si="0"/>
        <v>37824</v>
      </c>
      <c r="G28">
        <f t="shared" si="1"/>
        <v>30</v>
      </c>
      <c r="H28" s="21">
        <v>0</v>
      </c>
      <c r="I28" s="29">
        <v>0.37638888888888888</v>
      </c>
      <c r="K28">
        <v>4309</v>
      </c>
      <c r="L28" t="s">
        <v>370</v>
      </c>
      <c r="M28">
        <v>1</v>
      </c>
      <c r="N28">
        <v>4</v>
      </c>
      <c r="P28">
        <v>2</v>
      </c>
      <c r="Q28">
        <v>38.9</v>
      </c>
      <c r="R28">
        <v>1</v>
      </c>
      <c r="S28" t="s">
        <v>118</v>
      </c>
    </row>
    <row r="29" spans="1:27" x14ac:dyDescent="0.15">
      <c r="A29">
        <v>2427</v>
      </c>
      <c r="B29">
        <v>89</v>
      </c>
      <c r="C29" s="19">
        <v>2003</v>
      </c>
      <c r="D29" s="19">
        <v>7</v>
      </c>
      <c r="E29" s="19">
        <v>23</v>
      </c>
      <c r="F29" s="39">
        <f t="shared" si="0"/>
        <v>37825</v>
      </c>
      <c r="G29">
        <f t="shared" si="1"/>
        <v>30</v>
      </c>
      <c r="H29" s="21">
        <v>0</v>
      </c>
      <c r="I29" s="29">
        <v>0.46111111111111108</v>
      </c>
      <c r="L29" t="s">
        <v>394</v>
      </c>
      <c r="O29">
        <v>19</v>
      </c>
      <c r="P29">
        <v>1</v>
      </c>
      <c r="R29">
        <v>1</v>
      </c>
      <c r="S29" t="s">
        <v>118</v>
      </c>
      <c r="T29">
        <v>0</v>
      </c>
      <c r="U29">
        <v>3</v>
      </c>
      <c r="V29">
        <v>1</v>
      </c>
      <c r="W29">
        <v>0</v>
      </c>
      <c r="X29">
        <v>0</v>
      </c>
      <c r="Y29">
        <v>0</v>
      </c>
    </row>
    <row r="30" spans="1:27" x14ac:dyDescent="0.15">
      <c r="A30">
        <v>2395</v>
      </c>
      <c r="B30">
        <v>88</v>
      </c>
      <c r="C30" s="19">
        <v>2003</v>
      </c>
      <c r="D30" s="19">
        <v>7</v>
      </c>
      <c r="E30" s="19">
        <v>28</v>
      </c>
      <c r="F30" s="39">
        <f t="shared" si="0"/>
        <v>37830</v>
      </c>
      <c r="G30">
        <f t="shared" si="1"/>
        <v>31</v>
      </c>
      <c r="H30" s="23"/>
      <c r="K30">
        <v>4325</v>
      </c>
      <c r="L30" t="s">
        <v>360</v>
      </c>
      <c r="O30">
        <v>48</v>
      </c>
      <c r="P30">
        <v>1</v>
      </c>
      <c r="Q30">
        <v>38.5</v>
      </c>
      <c r="R30">
        <v>1</v>
      </c>
      <c r="S30" t="s">
        <v>118</v>
      </c>
      <c r="T30">
        <v>0</v>
      </c>
      <c r="U30">
        <v>2</v>
      </c>
      <c r="V30">
        <v>1</v>
      </c>
      <c r="W30">
        <v>0</v>
      </c>
      <c r="X30">
        <v>0</v>
      </c>
      <c r="Y30">
        <v>0</v>
      </c>
    </row>
    <row r="31" spans="1:27" x14ac:dyDescent="0.15">
      <c r="A31">
        <v>2313</v>
      </c>
      <c r="B31">
        <v>85</v>
      </c>
      <c r="C31" s="19">
        <v>2003</v>
      </c>
      <c r="D31" s="19">
        <v>8</v>
      </c>
      <c r="E31" s="19">
        <v>4</v>
      </c>
      <c r="F31" s="39">
        <f t="shared" si="0"/>
        <v>37837</v>
      </c>
      <c r="G31">
        <f t="shared" si="1"/>
        <v>32</v>
      </c>
      <c r="H31" s="23">
        <v>0</v>
      </c>
      <c r="I31" s="29">
        <v>0.44097222222222227</v>
      </c>
      <c r="K31">
        <v>1684</v>
      </c>
      <c r="L31" t="s">
        <v>266</v>
      </c>
      <c r="M31">
        <v>4</v>
      </c>
      <c r="P31">
        <v>2</v>
      </c>
      <c r="Q31">
        <v>38.4</v>
      </c>
      <c r="R31">
        <v>1</v>
      </c>
      <c r="S31" t="s">
        <v>50</v>
      </c>
      <c r="T31">
        <v>0</v>
      </c>
      <c r="U31">
        <v>4</v>
      </c>
      <c r="V31">
        <v>1</v>
      </c>
      <c r="W31">
        <v>0</v>
      </c>
      <c r="X31">
        <v>0</v>
      </c>
      <c r="Y31">
        <v>0</v>
      </c>
    </row>
    <row r="32" spans="1:27" x14ac:dyDescent="0.15">
      <c r="A32">
        <v>2322</v>
      </c>
      <c r="B32">
        <v>85</v>
      </c>
      <c r="C32" s="19">
        <v>2003</v>
      </c>
      <c r="D32" s="19">
        <v>8</v>
      </c>
      <c r="E32" s="19">
        <v>5</v>
      </c>
      <c r="F32" s="39">
        <f t="shared" si="0"/>
        <v>37838</v>
      </c>
      <c r="G32">
        <f t="shared" si="1"/>
        <v>32</v>
      </c>
      <c r="H32" s="21">
        <v>9</v>
      </c>
      <c r="I32" s="29">
        <v>9</v>
      </c>
      <c r="K32">
        <v>4357</v>
      </c>
      <c r="L32" t="s">
        <v>476</v>
      </c>
      <c r="M32">
        <v>10</v>
      </c>
      <c r="P32">
        <v>2</v>
      </c>
      <c r="R32">
        <v>1</v>
      </c>
      <c r="S32" t="s">
        <v>118</v>
      </c>
    </row>
    <row r="33" spans="1:25" x14ac:dyDescent="0.15">
      <c r="A33">
        <v>2252</v>
      </c>
      <c r="B33">
        <v>83</v>
      </c>
      <c r="C33" s="19">
        <v>2003</v>
      </c>
      <c r="D33" s="19">
        <v>8</v>
      </c>
      <c r="E33" s="19">
        <v>13</v>
      </c>
      <c r="F33" s="39">
        <f t="shared" si="0"/>
        <v>37846</v>
      </c>
      <c r="G33">
        <f t="shared" si="1"/>
        <v>33</v>
      </c>
      <c r="H33" s="21">
        <v>0</v>
      </c>
      <c r="I33" s="29">
        <v>0.3923611111111111</v>
      </c>
      <c r="K33">
        <v>3847</v>
      </c>
      <c r="L33" t="s">
        <v>203</v>
      </c>
      <c r="M33">
        <v>33</v>
      </c>
      <c r="P33">
        <v>2</v>
      </c>
      <c r="R33">
        <v>1</v>
      </c>
      <c r="S33" t="s">
        <v>118</v>
      </c>
      <c r="T33">
        <v>1</v>
      </c>
      <c r="U33">
        <v>0</v>
      </c>
      <c r="V33">
        <v>0</v>
      </c>
      <c r="W33">
        <v>0</v>
      </c>
      <c r="X33">
        <v>0</v>
      </c>
      <c r="Y33">
        <v>0</v>
      </c>
    </row>
    <row r="34" spans="1:25" x14ac:dyDescent="0.15">
      <c r="A34">
        <v>2263</v>
      </c>
      <c r="B34">
        <v>83</v>
      </c>
      <c r="C34" s="19">
        <v>2003</v>
      </c>
      <c r="D34" s="19">
        <v>8</v>
      </c>
      <c r="E34" s="19">
        <v>14</v>
      </c>
      <c r="F34" s="39">
        <f t="shared" si="0"/>
        <v>37847</v>
      </c>
      <c r="G34">
        <f t="shared" si="1"/>
        <v>33</v>
      </c>
      <c r="H34" s="21">
        <v>0</v>
      </c>
      <c r="I34" s="29">
        <v>0.41944444444444445</v>
      </c>
      <c r="K34">
        <v>6</v>
      </c>
      <c r="L34" t="s">
        <v>214</v>
      </c>
      <c r="M34">
        <v>16</v>
      </c>
      <c r="P34">
        <v>1</v>
      </c>
      <c r="Q34">
        <v>37.4</v>
      </c>
      <c r="R34">
        <v>1</v>
      </c>
      <c r="S34" t="s">
        <v>118</v>
      </c>
    </row>
    <row r="35" spans="1:25" x14ac:dyDescent="0.15">
      <c r="A35">
        <v>2268</v>
      </c>
      <c r="B35">
        <v>83</v>
      </c>
      <c r="C35" s="19">
        <v>2003</v>
      </c>
      <c r="D35" s="19">
        <v>8</v>
      </c>
      <c r="E35" s="19">
        <v>15</v>
      </c>
      <c r="F35" s="39">
        <f t="shared" si="0"/>
        <v>37848</v>
      </c>
      <c r="G35">
        <f t="shared" si="1"/>
        <v>33</v>
      </c>
      <c r="H35" s="21">
        <v>0</v>
      </c>
      <c r="I35" s="29">
        <v>0.3923611111111111</v>
      </c>
      <c r="K35">
        <v>4376</v>
      </c>
      <c r="L35" t="s">
        <v>618</v>
      </c>
      <c r="M35">
        <v>0</v>
      </c>
      <c r="N35">
        <v>1</v>
      </c>
      <c r="P35">
        <v>1</v>
      </c>
      <c r="Q35">
        <v>39</v>
      </c>
      <c r="R35">
        <v>1</v>
      </c>
      <c r="S35" t="s">
        <v>278</v>
      </c>
    </row>
    <row r="36" spans="1:25" x14ac:dyDescent="0.15">
      <c r="A36">
        <v>2222</v>
      </c>
      <c r="B36">
        <v>82</v>
      </c>
      <c r="C36" s="19">
        <v>2003</v>
      </c>
      <c r="D36" s="19">
        <v>8</v>
      </c>
      <c r="E36" s="19">
        <v>19</v>
      </c>
      <c r="F36" s="39">
        <f t="shared" si="0"/>
        <v>37852</v>
      </c>
      <c r="G36">
        <f t="shared" si="1"/>
        <v>34</v>
      </c>
      <c r="H36" s="21">
        <v>0</v>
      </c>
      <c r="I36" s="29">
        <v>0.40138888888888885</v>
      </c>
      <c r="K36">
        <v>1669</v>
      </c>
      <c r="L36" t="s">
        <v>242</v>
      </c>
      <c r="M36">
        <v>3</v>
      </c>
      <c r="N36">
        <v>8</v>
      </c>
      <c r="P36">
        <v>1</v>
      </c>
      <c r="Q36">
        <v>37.299999999999997</v>
      </c>
      <c r="R36">
        <v>1</v>
      </c>
      <c r="S36" t="s">
        <v>45</v>
      </c>
      <c r="T36">
        <v>0</v>
      </c>
      <c r="U36">
        <v>4</v>
      </c>
      <c r="V36">
        <v>1</v>
      </c>
      <c r="W36">
        <v>0</v>
      </c>
      <c r="X36">
        <v>0</v>
      </c>
      <c r="Y36">
        <v>0</v>
      </c>
    </row>
    <row r="37" spans="1:25" x14ac:dyDescent="0.15">
      <c r="A37">
        <v>2204</v>
      </c>
      <c r="B37">
        <v>81</v>
      </c>
      <c r="C37" s="19">
        <v>2003</v>
      </c>
      <c r="D37" s="19">
        <v>8</v>
      </c>
      <c r="E37" s="19">
        <v>27</v>
      </c>
      <c r="F37" s="39">
        <f t="shared" si="0"/>
        <v>37860</v>
      </c>
      <c r="G37">
        <f t="shared" si="1"/>
        <v>35</v>
      </c>
      <c r="H37" s="21">
        <v>0</v>
      </c>
      <c r="I37" s="29">
        <v>0.36458333333333331</v>
      </c>
      <c r="L37" t="s">
        <v>76</v>
      </c>
      <c r="M37">
        <v>1</v>
      </c>
      <c r="N37">
        <v>11</v>
      </c>
      <c r="P37">
        <v>1</v>
      </c>
      <c r="Q37">
        <v>39.4</v>
      </c>
      <c r="R37">
        <v>1</v>
      </c>
      <c r="S37" t="s">
        <v>51</v>
      </c>
      <c r="T37">
        <v>0</v>
      </c>
      <c r="U37">
        <v>3</v>
      </c>
      <c r="V37">
        <v>1</v>
      </c>
      <c r="W37">
        <v>0</v>
      </c>
      <c r="X37">
        <v>0</v>
      </c>
      <c r="Y37">
        <v>0</v>
      </c>
    </row>
    <row r="38" spans="1:25" x14ac:dyDescent="0.15">
      <c r="A38">
        <v>2176</v>
      </c>
      <c r="B38">
        <v>80</v>
      </c>
      <c r="C38" s="19">
        <v>2003</v>
      </c>
      <c r="D38" s="19">
        <v>8</v>
      </c>
      <c r="E38" s="19">
        <v>29</v>
      </c>
      <c r="F38" s="39">
        <f t="shared" si="0"/>
        <v>37862</v>
      </c>
      <c r="G38">
        <f t="shared" si="1"/>
        <v>35</v>
      </c>
      <c r="H38" s="21">
        <v>0</v>
      </c>
      <c r="I38" s="29">
        <v>0.35972222222222222</v>
      </c>
      <c r="K38">
        <v>4250</v>
      </c>
      <c r="L38" t="s">
        <v>112</v>
      </c>
      <c r="M38">
        <v>0</v>
      </c>
      <c r="N38">
        <v>10</v>
      </c>
      <c r="P38">
        <v>2</v>
      </c>
      <c r="Q38">
        <v>37.6</v>
      </c>
      <c r="R38">
        <v>1</v>
      </c>
      <c r="S38" t="s">
        <v>221</v>
      </c>
      <c r="T38">
        <v>0</v>
      </c>
      <c r="U38">
        <v>5</v>
      </c>
      <c r="V38">
        <v>1</v>
      </c>
      <c r="W38">
        <v>0</v>
      </c>
      <c r="X38">
        <v>0</v>
      </c>
      <c r="Y38">
        <v>0</v>
      </c>
    </row>
    <row r="39" spans="1:25" x14ac:dyDescent="0.15">
      <c r="A39">
        <v>2151</v>
      </c>
      <c r="B39">
        <v>79</v>
      </c>
      <c r="C39" s="19">
        <v>2003</v>
      </c>
      <c r="D39" s="19">
        <v>9</v>
      </c>
      <c r="E39" s="19">
        <v>1</v>
      </c>
      <c r="F39" s="39">
        <f t="shared" si="0"/>
        <v>37865</v>
      </c>
      <c r="G39">
        <f t="shared" si="1"/>
        <v>36</v>
      </c>
      <c r="H39" s="21">
        <v>0</v>
      </c>
      <c r="I39" s="29">
        <v>0.40625</v>
      </c>
      <c r="K39">
        <v>562</v>
      </c>
      <c r="L39" t="s">
        <v>430</v>
      </c>
      <c r="M39">
        <v>18</v>
      </c>
      <c r="P39">
        <v>2</v>
      </c>
      <c r="R39">
        <v>1</v>
      </c>
      <c r="S39" t="s">
        <v>49</v>
      </c>
      <c r="T39">
        <v>1</v>
      </c>
      <c r="U39">
        <v>0</v>
      </c>
      <c r="V39">
        <v>0</v>
      </c>
      <c r="W39">
        <v>0</v>
      </c>
      <c r="X39">
        <v>0</v>
      </c>
      <c r="Y39">
        <v>0</v>
      </c>
    </row>
    <row r="40" spans="1:25" x14ac:dyDescent="0.15">
      <c r="A40">
        <v>2124</v>
      </c>
      <c r="B40">
        <v>78</v>
      </c>
      <c r="C40" s="19">
        <v>2003</v>
      </c>
      <c r="D40" s="19">
        <v>9</v>
      </c>
      <c r="E40" s="19">
        <v>8</v>
      </c>
      <c r="F40" s="39">
        <f t="shared" si="0"/>
        <v>37872</v>
      </c>
      <c r="G40">
        <f t="shared" si="1"/>
        <v>37</v>
      </c>
      <c r="H40" s="21">
        <v>0</v>
      </c>
      <c r="I40" s="29">
        <v>0.50138888888888888</v>
      </c>
      <c r="P40">
        <v>1</v>
      </c>
      <c r="Q40">
        <v>37.9</v>
      </c>
      <c r="R40">
        <v>1</v>
      </c>
      <c r="S40" t="s">
        <v>118</v>
      </c>
      <c r="T40">
        <v>1</v>
      </c>
      <c r="U40">
        <v>0</v>
      </c>
      <c r="V40">
        <v>0</v>
      </c>
      <c r="W40">
        <v>0</v>
      </c>
      <c r="X40">
        <v>0</v>
      </c>
      <c r="Y40">
        <v>0</v>
      </c>
    </row>
    <row r="41" spans="1:25" x14ac:dyDescent="0.15">
      <c r="A41">
        <v>2084</v>
      </c>
      <c r="B41">
        <v>77</v>
      </c>
      <c r="C41" s="19">
        <v>2003</v>
      </c>
      <c r="D41" s="19">
        <v>9</v>
      </c>
      <c r="E41" s="19">
        <v>10</v>
      </c>
      <c r="F41" s="39">
        <f t="shared" si="0"/>
        <v>37874</v>
      </c>
      <c r="G41">
        <f t="shared" si="1"/>
        <v>37</v>
      </c>
      <c r="H41" s="21">
        <v>0</v>
      </c>
      <c r="I41" s="29">
        <v>0.37847222222222227</v>
      </c>
      <c r="K41">
        <v>3642</v>
      </c>
      <c r="O41">
        <v>30</v>
      </c>
      <c r="P41">
        <v>2</v>
      </c>
      <c r="Q41">
        <v>38.6</v>
      </c>
      <c r="R41">
        <v>1</v>
      </c>
      <c r="S41" t="s">
        <v>51</v>
      </c>
      <c r="T41">
        <v>0</v>
      </c>
      <c r="U41">
        <v>1</v>
      </c>
      <c r="V41">
        <v>1</v>
      </c>
      <c r="W41">
        <v>0</v>
      </c>
      <c r="X41">
        <v>0</v>
      </c>
      <c r="Y41">
        <v>0</v>
      </c>
    </row>
    <row r="42" spans="1:25" x14ac:dyDescent="0.15">
      <c r="A42">
        <v>3421</v>
      </c>
      <c r="B42">
        <v>154</v>
      </c>
      <c r="C42" s="19">
        <v>2003</v>
      </c>
      <c r="D42" s="19">
        <v>9</v>
      </c>
      <c r="E42" s="19">
        <v>13</v>
      </c>
      <c r="F42" s="39">
        <f t="shared" si="0"/>
        <v>37877</v>
      </c>
      <c r="G42">
        <f t="shared" si="1"/>
        <v>37</v>
      </c>
      <c r="H42" s="21">
        <v>0</v>
      </c>
      <c r="I42" s="29">
        <v>0.3923611111111111</v>
      </c>
      <c r="K42">
        <v>3847</v>
      </c>
      <c r="L42" t="s">
        <v>203</v>
      </c>
      <c r="M42">
        <v>33</v>
      </c>
      <c r="P42">
        <v>1</v>
      </c>
      <c r="R42">
        <v>1</v>
      </c>
      <c r="S42" t="s">
        <v>118</v>
      </c>
      <c r="T42">
        <v>1</v>
      </c>
      <c r="U42">
        <v>0</v>
      </c>
      <c r="V42">
        <v>0</v>
      </c>
      <c r="W42">
        <v>0</v>
      </c>
      <c r="X42">
        <v>0</v>
      </c>
      <c r="Y42">
        <v>0</v>
      </c>
    </row>
    <row r="43" spans="1:25" x14ac:dyDescent="0.15">
      <c r="A43">
        <v>3434</v>
      </c>
      <c r="B43">
        <v>154</v>
      </c>
      <c r="C43" s="19">
        <v>2003</v>
      </c>
      <c r="D43" s="19">
        <v>9</v>
      </c>
      <c r="E43" s="19">
        <v>15</v>
      </c>
      <c r="F43" s="39">
        <f t="shared" si="0"/>
        <v>37879</v>
      </c>
      <c r="G43">
        <f t="shared" si="1"/>
        <v>38</v>
      </c>
      <c r="H43" s="21">
        <v>0</v>
      </c>
      <c r="I43" s="29">
        <v>0.33680555555555558</v>
      </c>
      <c r="K43">
        <v>269</v>
      </c>
      <c r="L43" t="s">
        <v>1093</v>
      </c>
      <c r="M43">
        <v>2</v>
      </c>
      <c r="N43">
        <v>11</v>
      </c>
      <c r="P43">
        <v>2</v>
      </c>
      <c r="Q43">
        <v>39</v>
      </c>
      <c r="R43">
        <v>1</v>
      </c>
      <c r="S43" t="s">
        <v>118</v>
      </c>
      <c r="T43">
        <v>0</v>
      </c>
      <c r="U43">
        <v>4</v>
      </c>
      <c r="V43">
        <v>1</v>
      </c>
      <c r="W43">
        <v>0</v>
      </c>
      <c r="X43">
        <v>0</v>
      </c>
      <c r="Y43">
        <v>0</v>
      </c>
    </row>
    <row r="44" spans="1:25" x14ac:dyDescent="0.15">
      <c r="A44">
        <v>2102</v>
      </c>
      <c r="B44">
        <v>77</v>
      </c>
      <c r="C44" s="19">
        <v>2003</v>
      </c>
      <c r="D44" s="19">
        <v>9</v>
      </c>
      <c r="E44" s="19">
        <v>15</v>
      </c>
      <c r="F44" s="39">
        <f t="shared" si="0"/>
        <v>37879</v>
      </c>
      <c r="G44">
        <f t="shared" si="1"/>
        <v>38</v>
      </c>
      <c r="H44" s="21">
        <v>0</v>
      </c>
      <c r="I44" s="29">
        <v>0.34583333333333338</v>
      </c>
      <c r="M44">
        <v>14</v>
      </c>
      <c r="P44">
        <v>1</v>
      </c>
      <c r="Q44">
        <v>38.799999999999997</v>
      </c>
      <c r="R44">
        <v>1</v>
      </c>
      <c r="S44" t="s">
        <v>118</v>
      </c>
    </row>
    <row r="45" spans="1:25" x14ac:dyDescent="0.15">
      <c r="A45">
        <v>2104</v>
      </c>
      <c r="B45">
        <v>77</v>
      </c>
      <c r="C45" s="19">
        <v>2003</v>
      </c>
      <c r="D45" s="19">
        <v>9</v>
      </c>
      <c r="E45" s="19">
        <v>15</v>
      </c>
      <c r="F45" s="39">
        <f t="shared" si="0"/>
        <v>37879</v>
      </c>
      <c r="G45">
        <f t="shared" si="1"/>
        <v>38</v>
      </c>
      <c r="H45" s="21">
        <v>10</v>
      </c>
      <c r="I45" s="29">
        <v>10</v>
      </c>
      <c r="M45">
        <v>26</v>
      </c>
      <c r="P45">
        <v>2</v>
      </c>
      <c r="Q45">
        <v>39.6</v>
      </c>
      <c r="R45">
        <v>1</v>
      </c>
      <c r="S45" t="s">
        <v>55</v>
      </c>
    </row>
    <row r="46" spans="1:25" x14ac:dyDescent="0.15">
      <c r="A46">
        <v>2034</v>
      </c>
      <c r="B46">
        <v>75</v>
      </c>
      <c r="C46" s="19">
        <v>2003</v>
      </c>
      <c r="D46" s="19">
        <v>9</v>
      </c>
      <c r="E46" s="19">
        <v>23</v>
      </c>
      <c r="F46" s="39">
        <f t="shared" si="0"/>
        <v>37887</v>
      </c>
      <c r="G46">
        <f t="shared" si="1"/>
        <v>39</v>
      </c>
      <c r="H46" s="21">
        <v>0</v>
      </c>
      <c r="I46" s="29">
        <v>0.34861111111111115</v>
      </c>
      <c r="K46">
        <v>4453</v>
      </c>
      <c r="M46">
        <v>20</v>
      </c>
      <c r="P46">
        <v>2</v>
      </c>
      <c r="R46">
        <v>1</v>
      </c>
      <c r="S46" t="s">
        <v>49</v>
      </c>
    </row>
    <row r="47" spans="1:25" x14ac:dyDescent="0.15">
      <c r="A47">
        <v>1986</v>
      </c>
      <c r="B47">
        <v>74</v>
      </c>
      <c r="C47" s="19">
        <v>2003</v>
      </c>
      <c r="D47" s="19">
        <v>9</v>
      </c>
      <c r="E47" s="19">
        <v>24</v>
      </c>
      <c r="F47" s="39">
        <f t="shared" si="0"/>
        <v>37888</v>
      </c>
      <c r="G47">
        <f t="shared" si="1"/>
        <v>39</v>
      </c>
      <c r="H47" s="21">
        <v>0</v>
      </c>
      <c r="I47" s="29">
        <v>0.3354166666666667</v>
      </c>
      <c r="K47">
        <v>2378</v>
      </c>
      <c r="M47">
        <v>2</v>
      </c>
      <c r="N47">
        <v>7</v>
      </c>
      <c r="P47">
        <v>1</v>
      </c>
      <c r="Q47">
        <v>38.6</v>
      </c>
      <c r="R47">
        <v>1</v>
      </c>
      <c r="S47" t="s">
        <v>118</v>
      </c>
    </row>
    <row r="48" spans="1:25" x14ac:dyDescent="0.15">
      <c r="A48">
        <v>1996</v>
      </c>
      <c r="B48">
        <v>74</v>
      </c>
      <c r="C48" s="19">
        <v>2003</v>
      </c>
      <c r="D48" s="19">
        <v>9</v>
      </c>
      <c r="E48" s="19">
        <v>26</v>
      </c>
      <c r="F48" s="39">
        <f t="shared" si="0"/>
        <v>37890</v>
      </c>
      <c r="G48">
        <f t="shared" si="1"/>
        <v>39</v>
      </c>
      <c r="H48" s="21">
        <v>0</v>
      </c>
      <c r="I48" s="29">
        <v>0.45416666666666666</v>
      </c>
      <c r="K48">
        <v>308</v>
      </c>
      <c r="M48">
        <v>11</v>
      </c>
      <c r="P48">
        <v>2</v>
      </c>
      <c r="R48">
        <v>1</v>
      </c>
      <c r="S48" t="s">
        <v>118</v>
      </c>
    </row>
    <row r="49" spans="1:28" x14ac:dyDescent="0.15">
      <c r="A49">
        <v>2003</v>
      </c>
      <c r="B49">
        <v>74</v>
      </c>
      <c r="C49" s="19">
        <v>2003</v>
      </c>
      <c r="D49" s="19">
        <v>9</v>
      </c>
      <c r="E49" s="19">
        <v>29</v>
      </c>
      <c r="F49" s="39">
        <f t="shared" si="0"/>
        <v>37893</v>
      </c>
      <c r="G49">
        <f t="shared" si="1"/>
        <v>40</v>
      </c>
      <c r="H49" s="21">
        <v>0</v>
      </c>
      <c r="I49" s="29">
        <v>0.3354166666666667</v>
      </c>
      <c r="M49">
        <v>0</v>
      </c>
      <c r="N49">
        <v>11</v>
      </c>
      <c r="P49">
        <v>1</v>
      </c>
      <c r="Q49">
        <v>37.4</v>
      </c>
      <c r="R49">
        <v>1</v>
      </c>
      <c r="S49" t="s">
        <v>278</v>
      </c>
    </row>
    <row r="50" spans="1:28" x14ac:dyDescent="0.15">
      <c r="A50">
        <v>53</v>
      </c>
      <c r="B50">
        <v>2</v>
      </c>
      <c r="C50" s="19">
        <v>2004</v>
      </c>
      <c r="D50" s="19">
        <v>1</v>
      </c>
      <c r="E50" s="19">
        <v>9</v>
      </c>
      <c r="F50" s="39">
        <f t="shared" si="0"/>
        <v>37995</v>
      </c>
      <c r="G50">
        <f t="shared" si="1"/>
        <v>2</v>
      </c>
      <c r="M50">
        <v>16</v>
      </c>
      <c r="P50">
        <v>1</v>
      </c>
      <c r="R50">
        <v>1</v>
      </c>
      <c r="S50" t="s">
        <v>50</v>
      </c>
      <c r="T50">
        <v>1</v>
      </c>
      <c r="U50">
        <v>0</v>
      </c>
      <c r="V50">
        <v>0</v>
      </c>
      <c r="W50">
        <v>0</v>
      </c>
      <c r="X50">
        <v>0</v>
      </c>
      <c r="Y50">
        <v>0</v>
      </c>
    </row>
    <row r="51" spans="1:28" x14ac:dyDescent="0.15">
      <c r="A51">
        <v>168</v>
      </c>
      <c r="B51">
        <v>7</v>
      </c>
      <c r="C51" s="19">
        <v>2004</v>
      </c>
      <c r="D51" s="19">
        <v>1</v>
      </c>
      <c r="E51" s="19">
        <v>15</v>
      </c>
      <c r="F51" s="39">
        <f t="shared" si="0"/>
        <v>38001</v>
      </c>
      <c r="G51">
        <f t="shared" si="1"/>
        <v>3</v>
      </c>
      <c r="H51" s="21">
        <v>0</v>
      </c>
      <c r="I51" s="29">
        <v>0.35069444444444442</v>
      </c>
      <c r="K51">
        <v>4890</v>
      </c>
      <c r="M51">
        <v>11</v>
      </c>
      <c r="P51">
        <v>1</v>
      </c>
      <c r="Q51">
        <v>36.1</v>
      </c>
      <c r="R51">
        <v>1</v>
      </c>
      <c r="S51" t="s">
        <v>120</v>
      </c>
      <c r="T51">
        <v>1</v>
      </c>
      <c r="U51">
        <v>0</v>
      </c>
      <c r="V51">
        <v>0</v>
      </c>
      <c r="W51">
        <v>0</v>
      </c>
      <c r="X51">
        <v>0</v>
      </c>
      <c r="Y51">
        <v>0</v>
      </c>
    </row>
    <row r="52" spans="1:28" x14ac:dyDescent="0.15">
      <c r="A52">
        <v>174</v>
      </c>
      <c r="B52">
        <v>7</v>
      </c>
      <c r="C52" s="19">
        <v>2004</v>
      </c>
      <c r="D52" s="19">
        <v>1</v>
      </c>
      <c r="E52" s="19">
        <v>15</v>
      </c>
      <c r="F52" s="39">
        <f t="shared" si="0"/>
        <v>38001</v>
      </c>
      <c r="G52">
        <f t="shared" si="1"/>
        <v>3</v>
      </c>
      <c r="H52" s="21">
        <v>0</v>
      </c>
      <c r="I52" s="29">
        <v>0.3756944444444445</v>
      </c>
      <c r="M52">
        <v>2</v>
      </c>
      <c r="N52">
        <v>3</v>
      </c>
      <c r="P52">
        <v>2</v>
      </c>
      <c r="Q52">
        <v>39</v>
      </c>
      <c r="R52">
        <v>1</v>
      </c>
      <c r="S52" t="s">
        <v>118</v>
      </c>
      <c r="T52">
        <v>0</v>
      </c>
      <c r="U52">
        <v>3</v>
      </c>
      <c r="V52">
        <v>1</v>
      </c>
      <c r="W52">
        <v>0</v>
      </c>
      <c r="X52">
        <v>0</v>
      </c>
      <c r="Y52">
        <v>0</v>
      </c>
    </row>
    <row r="53" spans="1:28" x14ac:dyDescent="0.15">
      <c r="A53">
        <v>316</v>
      </c>
      <c r="B53">
        <v>12</v>
      </c>
      <c r="C53" s="19">
        <v>2004</v>
      </c>
      <c r="D53" s="19">
        <v>1</v>
      </c>
      <c r="E53" s="19">
        <v>26</v>
      </c>
      <c r="F53" s="39">
        <f t="shared" si="0"/>
        <v>38012</v>
      </c>
      <c r="G53">
        <f t="shared" si="1"/>
        <v>5</v>
      </c>
      <c r="H53" s="21">
        <v>9</v>
      </c>
      <c r="I53" s="29">
        <v>9</v>
      </c>
      <c r="K53">
        <v>4937</v>
      </c>
      <c r="M53">
        <v>1</v>
      </c>
      <c r="P53">
        <v>1</v>
      </c>
      <c r="Q53">
        <v>38</v>
      </c>
      <c r="R53">
        <v>1</v>
      </c>
      <c r="S53" t="s">
        <v>49</v>
      </c>
      <c r="T53">
        <v>0</v>
      </c>
      <c r="U53">
        <v>4</v>
      </c>
      <c r="V53">
        <v>1</v>
      </c>
      <c r="W53">
        <v>0</v>
      </c>
      <c r="X53">
        <v>0</v>
      </c>
      <c r="Y53">
        <v>0</v>
      </c>
    </row>
    <row r="54" spans="1:28" x14ac:dyDescent="0.15">
      <c r="A54">
        <v>3</v>
      </c>
      <c r="B54">
        <v>1</v>
      </c>
      <c r="C54" s="19">
        <v>2004</v>
      </c>
      <c r="D54" s="19">
        <v>1</v>
      </c>
      <c r="E54" s="19">
        <v>27</v>
      </c>
      <c r="F54" s="39">
        <f t="shared" si="0"/>
        <v>38013</v>
      </c>
      <c r="G54">
        <f t="shared" si="1"/>
        <v>5</v>
      </c>
      <c r="H54" s="21">
        <v>0</v>
      </c>
      <c r="I54" s="29">
        <v>0.50069444444444444</v>
      </c>
      <c r="K54">
        <v>4949</v>
      </c>
      <c r="M54">
        <v>3</v>
      </c>
      <c r="P54">
        <v>2</v>
      </c>
      <c r="Q54">
        <v>38.200000000000003</v>
      </c>
      <c r="R54">
        <v>1</v>
      </c>
      <c r="S54" t="s">
        <v>119</v>
      </c>
      <c r="T54">
        <v>0</v>
      </c>
      <c r="U54">
        <v>3</v>
      </c>
      <c r="V54">
        <v>1</v>
      </c>
      <c r="W54">
        <v>0</v>
      </c>
      <c r="X54">
        <v>0</v>
      </c>
      <c r="Y54">
        <v>0</v>
      </c>
    </row>
    <row r="55" spans="1:28" x14ac:dyDescent="0.15">
      <c r="A55">
        <v>20</v>
      </c>
      <c r="B55">
        <v>1</v>
      </c>
      <c r="C55" s="19">
        <v>2004</v>
      </c>
      <c r="D55" s="19">
        <v>1</v>
      </c>
      <c r="E55" s="19">
        <v>28</v>
      </c>
      <c r="F55" s="39">
        <f t="shared" si="0"/>
        <v>38014</v>
      </c>
      <c r="G55">
        <f t="shared" si="1"/>
        <v>5</v>
      </c>
      <c r="H55" s="21">
        <v>0</v>
      </c>
      <c r="I55" s="29">
        <v>0.45624999999999999</v>
      </c>
      <c r="K55">
        <v>4958</v>
      </c>
      <c r="M55">
        <v>10</v>
      </c>
      <c r="P55">
        <v>2</v>
      </c>
      <c r="R55">
        <v>1</v>
      </c>
      <c r="S55" t="s">
        <v>118</v>
      </c>
      <c r="T55">
        <v>1</v>
      </c>
      <c r="U55">
        <v>0</v>
      </c>
      <c r="V55">
        <v>0</v>
      </c>
      <c r="W55">
        <v>0</v>
      </c>
      <c r="X55">
        <v>0</v>
      </c>
      <c r="Y55">
        <v>0</v>
      </c>
    </row>
    <row r="56" spans="1:28" x14ac:dyDescent="0.15">
      <c r="A56">
        <v>470</v>
      </c>
      <c r="B56">
        <v>17</v>
      </c>
      <c r="C56" s="19">
        <v>2004</v>
      </c>
      <c r="D56" s="19">
        <v>2</v>
      </c>
      <c r="E56" s="19">
        <v>4</v>
      </c>
      <c r="F56" s="39">
        <f t="shared" si="0"/>
        <v>38021</v>
      </c>
      <c r="G56">
        <f t="shared" si="1"/>
        <v>6</v>
      </c>
      <c r="H56" s="21">
        <v>0</v>
      </c>
      <c r="I56" s="29">
        <v>0.48958333333333331</v>
      </c>
      <c r="K56">
        <v>1631</v>
      </c>
      <c r="M56">
        <v>1</v>
      </c>
      <c r="P56">
        <v>1</v>
      </c>
      <c r="Q56">
        <v>39.1</v>
      </c>
      <c r="R56">
        <v>1</v>
      </c>
      <c r="S56" t="s">
        <v>118</v>
      </c>
      <c r="T56">
        <v>0</v>
      </c>
      <c r="U56">
        <v>4</v>
      </c>
      <c r="V56">
        <v>1</v>
      </c>
      <c r="W56">
        <v>0</v>
      </c>
      <c r="X56">
        <v>0</v>
      </c>
      <c r="Y56">
        <v>0</v>
      </c>
    </row>
    <row r="57" spans="1:28" x14ac:dyDescent="0.15">
      <c r="A57">
        <v>391</v>
      </c>
      <c r="B57">
        <v>14</v>
      </c>
      <c r="C57" s="19">
        <v>2004</v>
      </c>
      <c r="D57" s="19">
        <v>2</v>
      </c>
      <c r="E57" s="19">
        <v>10</v>
      </c>
      <c r="F57" s="39">
        <f t="shared" si="0"/>
        <v>38027</v>
      </c>
      <c r="G57">
        <f t="shared" si="1"/>
        <v>7</v>
      </c>
      <c r="H57" s="21">
        <v>0</v>
      </c>
      <c r="I57" s="29">
        <v>0.44791666666666669</v>
      </c>
      <c r="M57">
        <v>1</v>
      </c>
      <c r="N57">
        <v>8</v>
      </c>
      <c r="P57">
        <v>2</v>
      </c>
      <c r="Q57">
        <v>38.6</v>
      </c>
      <c r="R57">
        <v>1</v>
      </c>
      <c r="S57" t="s">
        <v>118</v>
      </c>
    </row>
    <row r="58" spans="1:28" x14ac:dyDescent="0.15">
      <c r="A58">
        <v>380</v>
      </c>
      <c r="B58">
        <v>14</v>
      </c>
      <c r="C58" s="19">
        <v>2004</v>
      </c>
      <c r="D58" s="19">
        <v>2</v>
      </c>
      <c r="E58" s="19">
        <v>10</v>
      </c>
      <c r="F58" s="39">
        <f t="shared" si="0"/>
        <v>38027</v>
      </c>
      <c r="G58">
        <f t="shared" si="1"/>
        <v>7</v>
      </c>
      <c r="H58" s="21">
        <v>10</v>
      </c>
      <c r="I58" s="29">
        <v>10</v>
      </c>
      <c r="M58">
        <v>45</v>
      </c>
      <c r="P58">
        <v>2</v>
      </c>
      <c r="R58">
        <v>1</v>
      </c>
      <c r="S58" t="s">
        <v>118</v>
      </c>
      <c r="AB58" t="s">
        <v>2918</v>
      </c>
    </row>
    <row r="59" spans="1:28" x14ac:dyDescent="0.15">
      <c r="A59">
        <v>608</v>
      </c>
      <c r="B59">
        <v>22</v>
      </c>
      <c r="C59" s="19">
        <v>2004</v>
      </c>
      <c r="D59" s="19">
        <v>2</v>
      </c>
      <c r="E59" s="19">
        <v>17</v>
      </c>
      <c r="F59" s="39">
        <f t="shared" si="0"/>
        <v>38034</v>
      </c>
      <c r="G59">
        <f t="shared" si="1"/>
        <v>8</v>
      </c>
      <c r="H59" s="21">
        <v>0</v>
      </c>
      <c r="I59" s="29">
        <v>0.46319444444444446</v>
      </c>
      <c r="K59">
        <v>4148</v>
      </c>
      <c r="M59">
        <v>1</v>
      </c>
      <c r="N59">
        <v>5</v>
      </c>
      <c r="P59">
        <v>1</v>
      </c>
      <c r="Q59">
        <v>40</v>
      </c>
      <c r="R59">
        <v>1</v>
      </c>
      <c r="S59" t="s">
        <v>118</v>
      </c>
      <c r="T59">
        <v>0</v>
      </c>
      <c r="U59">
        <v>3</v>
      </c>
      <c r="V59">
        <v>1</v>
      </c>
      <c r="W59">
        <v>0</v>
      </c>
      <c r="X59">
        <v>0</v>
      </c>
      <c r="Y59">
        <v>0</v>
      </c>
    </row>
    <row r="60" spans="1:28" x14ac:dyDescent="0.15">
      <c r="A60">
        <v>566</v>
      </c>
      <c r="B60">
        <v>20</v>
      </c>
      <c r="C60" s="19">
        <v>2004</v>
      </c>
      <c r="D60" s="19">
        <v>2</v>
      </c>
      <c r="E60" s="19">
        <v>20</v>
      </c>
      <c r="F60" s="39">
        <f t="shared" si="0"/>
        <v>38037</v>
      </c>
      <c r="G60">
        <f t="shared" si="1"/>
        <v>8</v>
      </c>
      <c r="H60" s="21">
        <v>0</v>
      </c>
      <c r="I60" s="29">
        <v>0.43402777777777773</v>
      </c>
      <c r="K60">
        <v>2123</v>
      </c>
      <c r="M60">
        <v>2</v>
      </c>
      <c r="N60">
        <v>8</v>
      </c>
      <c r="P60">
        <v>2</v>
      </c>
      <c r="Q60">
        <v>39</v>
      </c>
      <c r="R60">
        <v>1</v>
      </c>
      <c r="S60" t="s">
        <v>118</v>
      </c>
      <c r="T60">
        <v>0</v>
      </c>
      <c r="U60">
        <v>3</v>
      </c>
      <c r="V60">
        <v>1</v>
      </c>
      <c r="W60">
        <v>0</v>
      </c>
      <c r="X60">
        <v>0</v>
      </c>
      <c r="Y60">
        <v>0</v>
      </c>
    </row>
    <row r="61" spans="1:28" x14ac:dyDescent="0.15">
      <c r="A61">
        <v>569</v>
      </c>
      <c r="B61">
        <v>20</v>
      </c>
      <c r="C61" s="19">
        <v>2004</v>
      </c>
      <c r="D61" s="19">
        <v>2</v>
      </c>
      <c r="E61" s="19">
        <v>23</v>
      </c>
      <c r="F61" s="39">
        <f t="shared" si="0"/>
        <v>38040</v>
      </c>
      <c r="G61">
        <f t="shared" si="1"/>
        <v>9</v>
      </c>
      <c r="H61" s="21">
        <v>0</v>
      </c>
      <c r="I61" s="29">
        <v>0.31805555555555554</v>
      </c>
      <c r="M61">
        <v>19</v>
      </c>
      <c r="P61">
        <v>2</v>
      </c>
      <c r="R61">
        <v>1</v>
      </c>
      <c r="S61" t="s">
        <v>120</v>
      </c>
    </row>
    <row r="62" spans="1:28" x14ac:dyDescent="0.15">
      <c r="A62">
        <v>716</v>
      </c>
      <c r="B62">
        <v>25</v>
      </c>
      <c r="C62" s="19">
        <v>2004</v>
      </c>
      <c r="D62" s="19">
        <v>2</v>
      </c>
      <c r="E62" s="19">
        <v>24</v>
      </c>
      <c r="F62" s="39">
        <f t="shared" si="0"/>
        <v>38041</v>
      </c>
      <c r="G62">
        <f t="shared" si="1"/>
        <v>9</v>
      </c>
      <c r="H62" s="21">
        <v>0</v>
      </c>
      <c r="I62" s="29">
        <v>0.33194444444444443</v>
      </c>
      <c r="K62">
        <v>6105</v>
      </c>
      <c r="M62">
        <v>0</v>
      </c>
      <c r="N62">
        <v>2</v>
      </c>
      <c r="P62">
        <v>2</v>
      </c>
      <c r="Q62">
        <v>38.4</v>
      </c>
      <c r="R62">
        <v>1</v>
      </c>
      <c r="S62" t="s">
        <v>118</v>
      </c>
      <c r="T62">
        <v>0</v>
      </c>
      <c r="U62">
        <v>1</v>
      </c>
      <c r="V62">
        <v>1</v>
      </c>
      <c r="W62">
        <v>0</v>
      </c>
      <c r="X62">
        <v>0</v>
      </c>
      <c r="Y62">
        <v>0</v>
      </c>
    </row>
    <row r="63" spans="1:28" x14ac:dyDescent="0.15">
      <c r="A63">
        <v>1210</v>
      </c>
      <c r="B63">
        <v>43</v>
      </c>
      <c r="C63" s="19">
        <v>2004</v>
      </c>
      <c r="D63" s="19">
        <v>2</v>
      </c>
      <c r="E63" s="19">
        <v>26</v>
      </c>
      <c r="F63" s="39">
        <f t="shared" si="0"/>
        <v>38043</v>
      </c>
      <c r="G63">
        <f t="shared" si="1"/>
        <v>9</v>
      </c>
      <c r="H63" s="21">
        <v>0</v>
      </c>
      <c r="I63" s="29">
        <v>0.47013888888888888</v>
      </c>
      <c r="K63">
        <v>6123</v>
      </c>
      <c r="M63">
        <v>5</v>
      </c>
      <c r="P63">
        <v>1</v>
      </c>
      <c r="Q63">
        <v>39</v>
      </c>
      <c r="R63">
        <v>1</v>
      </c>
      <c r="S63" t="s">
        <v>120</v>
      </c>
      <c r="T63">
        <v>1</v>
      </c>
      <c r="U63">
        <v>0</v>
      </c>
      <c r="V63">
        <v>0</v>
      </c>
      <c r="W63">
        <v>0</v>
      </c>
      <c r="X63">
        <v>0</v>
      </c>
      <c r="Y63">
        <v>0</v>
      </c>
    </row>
    <row r="64" spans="1:28" x14ac:dyDescent="0.15">
      <c r="A64">
        <v>1038</v>
      </c>
      <c r="B64">
        <v>37</v>
      </c>
      <c r="C64" s="19">
        <v>2004</v>
      </c>
      <c r="D64" s="19">
        <v>3</v>
      </c>
      <c r="E64" s="19">
        <v>1</v>
      </c>
      <c r="F64" s="39">
        <f t="shared" si="0"/>
        <v>38047</v>
      </c>
      <c r="G64">
        <f t="shared" si="1"/>
        <v>10</v>
      </c>
      <c r="H64" s="21">
        <v>0</v>
      </c>
      <c r="I64" s="29">
        <v>0.33611111111111108</v>
      </c>
      <c r="M64">
        <v>4</v>
      </c>
      <c r="Q64">
        <v>38.5</v>
      </c>
      <c r="R64">
        <v>1</v>
      </c>
      <c r="S64" t="s">
        <v>118</v>
      </c>
      <c r="T64">
        <v>0</v>
      </c>
      <c r="U64">
        <v>3</v>
      </c>
      <c r="V64">
        <v>1</v>
      </c>
      <c r="W64">
        <v>0</v>
      </c>
      <c r="X64">
        <v>0</v>
      </c>
      <c r="Y64">
        <v>0</v>
      </c>
    </row>
    <row r="65" spans="1:33" x14ac:dyDescent="0.15">
      <c r="A65">
        <v>984</v>
      </c>
      <c r="B65">
        <v>35</v>
      </c>
      <c r="C65" s="19">
        <v>2004</v>
      </c>
      <c r="D65" s="19">
        <v>3</v>
      </c>
      <c r="E65" s="19">
        <v>5</v>
      </c>
      <c r="F65" s="39">
        <f t="shared" si="0"/>
        <v>38051</v>
      </c>
      <c r="G65">
        <f t="shared" si="1"/>
        <v>10</v>
      </c>
      <c r="H65" s="21">
        <v>0</v>
      </c>
      <c r="I65" s="29">
        <v>0.3756944444444445</v>
      </c>
      <c r="K65">
        <v>6147</v>
      </c>
      <c r="M65">
        <v>7</v>
      </c>
      <c r="P65">
        <v>1</v>
      </c>
      <c r="Q65">
        <v>38.1</v>
      </c>
      <c r="R65">
        <v>1</v>
      </c>
      <c r="S65" t="s">
        <v>24</v>
      </c>
      <c r="T65">
        <v>1</v>
      </c>
      <c r="U65">
        <v>0</v>
      </c>
      <c r="V65">
        <v>0</v>
      </c>
      <c r="W65">
        <v>0</v>
      </c>
      <c r="X65">
        <v>0</v>
      </c>
      <c r="Y65">
        <v>0</v>
      </c>
    </row>
    <row r="66" spans="1:33" x14ac:dyDescent="0.15">
      <c r="A66">
        <v>955</v>
      </c>
      <c r="B66">
        <v>34</v>
      </c>
      <c r="C66" s="19">
        <v>2004</v>
      </c>
      <c r="D66" s="19">
        <v>3</v>
      </c>
      <c r="E66" s="19">
        <v>8</v>
      </c>
      <c r="F66" s="39">
        <f t="shared" ref="F66:F129" si="2">DATE(C66,D66,E66)</f>
        <v>38054</v>
      </c>
      <c r="G66">
        <f t="shared" ref="G66:G129" si="3">INT((F66-DATE(YEAR(F66-WEEKDAY(F66-1)+4),1,3)+WEEKDAY(DATE(YEAR(F66-WEEKDAY(F66-1)+4),1,3))+5)/7)</f>
        <v>11</v>
      </c>
      <c r="H66" s="21">
        <v>10</v>
      </c>
      <c r="I66" s="29">
        <v>10</v>
      </c>
      <c r="M66">
        <v>1</v>
      </c>
      <c r="N66">
        <v>8</v>
      </c>
      <c r="P66">
        <v>2</v>
      </c>
      <c r="Q66">
        <v>38.700000000000003</v>
      </c>
      <c r="R66">
        <v>1</v>
      </c>
      <c r="S66" t="s">
        <v>118</v>
      </c>
      <c r="T66">
        <v>0</v>
      </c>
      <c r="U66">
        <v>3</v>
      </c>
      <c r="V66">
        <v>1</v>
      </c>
      <c r="W66">
        <v>0</v>
      </c>
      <c r="X66">
        <v>0</v>
      </c>
      <c r="Y66">
        <v>0</v>
      </c>
    </row>
    <row r="67" spans="1:33" x14ac:dyDescent="0.15">
      <c r="A67">
        <v>927</v>
      </c>
      <c r="B67">
        <v>33</v>
      </c>
      <c r="C67" s="19">
        <v>2004</v>
      </c>
      <c r="D67" s="19">
        <v>3</v>
      </c>
      <c r="E67" s="19">
        <v>10</v>
      </c>
      <c r="F67" s="39">
        <f t="shared" si="2"/>
        <v>38056</v>
      </c>
      <c r="G67">
        <f t="shared" si="3"/>
        <v>11</v>
      </c>
      <c r="H67" s="21">
        <v>0</v>
      </c>
      <c r="I67" s="29">
        <v>0.3430555555555555</v>
      </c>
      <c r="K67">
        <v>379</v>
      </c>
      <c r="M67">
        <v>84</v>
      </c>
      <c r="P67">
        <v>2</v>
      </c>
      <c r="R67">
        <v>1</v>
      </c>
      <c r="S67" t="s">
        <v>118</v>
      </c>
      <c r="T67">
        <v>0</v>
      </c>
      <c r="U67">
        <v>1</v>
      </c>
      <c r="V67">
        <v>1</v>
      </c>
      <c r="W67">
        <v>0</v>
      </c>
      <c r="X67">
        <v>0</v>
      </c>
      <c r="Y67">
        <v>0</v>
      </c>
    </row>
    <row r="68" spans="1:33" x14ac:dyDescent="0.15">
      <c r="A68">
        <v>978</v>
      </c>
      <c r="B68">
        <v>34</v>
      </c>
      <c r="C68" s="19">
        <v>2004</v>
      </c>
      <c r="D68" s="19">
        <v>3</v>
      </c>
      <c r="E68" s="19">
        <v>10</v>
      </c>
      <c r="F68" s="39">
        <f t="shared" si="2"/>
        <v>38056</v>
      </c>
      <c r="G68">
        <f t="shared" si="3"/>
        <v>11</v>
      </c>
      <c r="H68" s="21">
        <v>8</v>
      </c>
      <c r="I68" s="29">
        <v>8</v>
      </c>
      <c r="M68">
        <v>50</v>
      </c>
      <c r="P68">
        <v>1</v>
      </c>
      <c r="R68">
        <v>1</v>
      </c>
      <c r="S68" t="s">
        <v>118</v>
      </c>
      <c r="T68">
        <v>1</v>
      </c>
      <c r="U68">
        <v>0</v>
      </c>
      <c r="V68">
        <v>0</v>
      </c>
      <c r="W68">
        <v>0</v>
      </c>
      <c r="X68">
        <v>0</v>
      </c>
      <c r="Y68">
        <v>0</v>
      </c>
    </row>
    <row r="69" spans="1:33" x14ac:dyDescent="0.15">
      <c r="A69">
        <v>911</v>
      </c>
      <c r="B69">
        <v>32</v>
      </c>
      <c r="C69" s="19">
        <v>2004</v>
      </c>
      <c r="D69" s="19">
        <v>3</v>
      </c>
      <c r="E69" s="19">
        <v>12</v>
      </c>
      <c r="F69" s="39">
        <f t="shared" si="2"/>
        <v>38058</v>
      </c>
      <c r="G69">
        <f t="shared" si="3"/>
        <v>11</v>
      </c>
      <c r="H69" s="21">
        <v>0</v>
      </c>
      <c r="I69" s="29">
        <v>0.33680555555555558</v>
      </c>
      <c r="K69">
        <v>6106</v>
      </c>
      <c r="M69">
        <v>1</v>
      </c>
      <c r="N69">
        <v>2</v>
      </c>
      <c r="P69">
        <v>1</v>
      </c>
      <c r="Q69">
        <v>37.1</v>
      </c>
      <c r="R69">
        <v>1</v>
      </c>
      <c r="S69" t="s">
        <v>118</v>
      </c>
      <c r="T69">
        <v>0</v>
      </c>
      <c r="U69">
        <v>5</v>
      </c>
      <c r="V69">
        <v>1</v>
      </c>
      <c r="W69">
        <v>0</v>
      </c>
      <c r="X69">
        <v>0</v>
      </c>
      <c r="Y69">
        <v>0</v>
      </c>
    </row>
    <row r="70" spans="1:33" x14ac:dyDescent="0.15">
      <c r="A70">
        <v>913</v>
      </c>
      <c r="B70">
        <v>32</v>
      </c>
      <c r="C70" s="19">
        <v>2004</v>
      </c>
      <c r="D70" s="19">
        <v>3</v>
      </c>
      <c r="E70" s="19">
        <v>12</v>
      </c>
      <c r="F70" s="39">
        <f t="shared" si="2"/>
        <v>38058</v>
      </c>
      <c r="G70">
        <f t="shared" si="3"/>
        <v>11</v>
      </c>
      <c r="H70" s="21">
        <v>0</v>
      </c>
      <c r="I70" s="29">
        <v>0.38750000000000001</v>
      </c>
      <c r="K70">
        <v>4147</v>
      </c>
      <c r="M70">
        <v>2</v>
      </c>
      <c r="N70">
        <v>4</v>
      </c>
      <c r="P70">
        <v>1</v>
      </c>
      <c r="Q70">
        <v>39.299999999999997</v>
      </c>
      <c r="R70">
        <v>1</v>
      </c>
      <c r="S70" t="s">
        <v>118</v>
      </c>
      <c r="T70">
        <v>0</v>
      </c>
      <c r="U70">
        <v>3</v>
      </c>
      <c r="V70">
        <v>1</v>
      </c>
      <c r="W70">
        <v>0</v>
      </c>
      <c r="X70">
        <v>0</v>
      </c>
      <c r="Y70">
        <v>0</v>
      </c>
    </row>
    <row r="71" spans="1:33" x14ac:dyDescent="0.15">
      <c r="A71">
        <v>839</v>
      </c>
      <c r="B71">
        <v>30</v>
      </c>
      <c r="C71" s="19">
        <v>2004</v>
      </c>
      <c r="D71" s="19">
        <v>3</v>
      </c>
      <c r="E71" s="19">
        <v>16</v>
      </c>
      <c r="F71" s="39">
        <f t="shared" si="2"/>
        <v>38062</v>
      </c>
      <c r="G71">
        <f t="shared" si="3"/>
        <v>12</v>
      </c>
      <c r="H71" s="21">
        <v>0</v>
      </c>
      <c r="I71" s="29">
        <v>0.41875000000000001</v>
      </c>
      <c r="K71">
        <v>6180</v>
      </c>
      <c r="M71">
        <f>21/365</f>
        <v>5.7534246575342465E-2</v>
      </c>
      <c r="P71">
        <v>2</v>
      </c>
      <c r="Q71">
        <v>37.299999999999997</v>
      </c>
      <c r="R71">
        <v>1</v>
      </c>
      <c r="S71" t="s">
        <v>50</v>
      </c>
      <c r="T71">
        <v>0</v>
      </c>
      <c r="U71">
        <v>3</v>
      </c>
      <c r="V71">
        <v>1</v>
      </c>
      <c r="W71">
        <v>0</v>
      </c>
      <c r="X71">
        <v>0</v>
      </c>
      <c r="Y71">
        <v>0</v>
      </c>
    </row>
    <row r="72" spans="1:33" x14ac:dyDescent="0.15">
      <c r="A72">
        <v>807</v>
      </c>
      <c r="B72">
        <v>29</v>
      </c>
      <c r="C72" s="19">
        <v>2004</v>
      </c>
      <c r="D72" s="19">
        <v>3</v>
      </c>
      <c r="E72" s="19">
        <v>18</v>
      </c>
      <c r="F72" s="39">
        <f t="shared" si="2"/>
        <v>38064</v>
      </c>
      <c r="G72">
        <f t="shared" si="3"/>
        <v>12</v>
      </c>
      <c r="H72" s="21">
        <v>0</v>
      </c>
      <c r="I72" s="29">
        <v>0.42222222222222222</v>
      </c>
      <c r="K72">
        <v>2198</v>
      </c>
      <c r="M72">
        <v>2</v>
      </c>
      <c r="N72">
        <v>5</v>
      </c>
      <c r="P72">
        <v>2</v>
      </c>
      <c r="Q72">
        <v>39</v>
      </c>
      <c r="R72">
        <v>1</v>
      </c>
      <c r="S72" t="s">
        <v>118</v>
      </c>
      <c r="T72">
        <v>0</v>
      </c>
      <c r="U72">
        <v>4</v>
      </c>
      <c r="V72">
        <v>1</v>
      </c>
      <c r="W72">
        <v>0</v>
      </c>
      <c r="X72">
        <v>0</v>
      </c>
      <c r="Y72">
        <v>0</v>
      </c>
    </row>
    <row r="73" spans="1:33" x14ac:dyDescent="0.15">
      <c r="A73">
        <v>823</v>
      </c>
      <c r="B73">
        <v>29</v>
      </c>
      <c r="C73" s="19">
        <v>2004</v>
      </c>
      <c r="D73" s="19">
        <v>3</v>
      </c>
      <c r="E73" s="19">
        <v>22</v>
      </c>
      <c r="F73" s="39">
        <f t="shared" si="2"/>
        <v>38068</v>
      </c>
      <c r="G73">
        <f t="shared" si="3"/>
        <v>13</v>
      </c>
      <c r="H73" s="21">
        <v>0</v>
      </c>
      <c r="I73" s="29">
        <v>0.3298611111111111</v>
      </c>
      <c r="K73">
        <v>6188</v>
      </c>
      <c r="M73">
        <v>2</v>
      </c>
      <c r="N73">
        <v>9</v>
      </c>
      <c r="P73">
        <v>2</v>
      </c>
      <c r="Q73">
        <v>39.4</v>
      </c>
      <c r="R73">
        <v>1</v>
      </c>
      <c r="S73" t="s">
        <v>278</v>
      </c>
      <c r="T73">
        <v>0</v>
      </c>
      <c r="U73">
        <v>5</v>
      </c>
      <c r="V73">
        <v>1</v>
      </c>
      <c r="W73">
        <v>0</v>
      </c>
      <c r="X73">
        <v>0</v>
      </c>
      <c r="Y73">
        <v>0</v>
      </c>
    </row>
    <row r="74" spans="1:33" x14ac:dyDescent="0.15">
      <c r="A74">
        <v>766</v>
      </c>
      <c r="B74">
        <v>27</v>
      </c>
      <c r="C74" s="19">
        <v>2004</v>
      </c>
      <c r="D74" s="19">
        <v>3</v>
      </c>
      <c r="E74" s="19">
        <v>30</v>
      </c>
      <c r="F74" s="39">
        <f t="shared" si="2"/>
        <v>38076</v>
      </c>
      <c r="G74">
        <f t="shared" si="3"/>
        <v>14</v>
      </c>
      <c r="H74" s="21">
        <v>0</v>
      </c>
      <c r="I74" s="29">
        <v>0.33680555555555558</v>
      </c>
      <c r="K74">
        <v>4205</v>
      </c>
      <c r="M74">
        <v>3</v>
      </c>
      <c r="N74">
        <v>1</v>
      </c>
      <c r="P74">
        <v>2</v>
      </c>
      <c r="Q74">
        <v>38.4</v>
      </c>
      <c r="R74">
        <v>1</v>
      </c>
      <c r="S74" t="s">
        <v>118</v>
      </c>
      <c r="T74">
        <v>0</v>
      </c>
      <c r="U74">
        <v>3</v>
      </c>
      <c r="V74">
        <v>1</v>
      </c>
      <c r="W74">
        <v>0</v>
      </c>
      <c r="X74">
        <v>0</v>
      </c>
      <c r="Y74">
        <v>0</v>
      </c>
    </row>
    <row r="75" spans="1:33" x14ac:dyDescent="0.15">
      <c r="A75">
        <v>775</v>
      </c>
      <c r="B75">
        <v>27</v>
      </c>
      <c r="C75" s="19">
        <v>2004</v>
      </c>
      <c r="D75" s="19">
        <v>3</v>
      </c>
      <c r="E75" s="19">
        <v>31</v>
      </c>
      <c r="F75" s="39">
        <f t="shared" si="2"/>
        <v>38077</v>
      </c>
      <c r="G75">
        <f t="shared" si="3"/>
        <v>14</v>
      </c>
      <c r="H75" s="21">
        <v>0</v>
      </c>
      <c r="I75" s="29">
        <v>0.2951388888888889</v>
      </c>
      <c r="K75">
        <v>3167</v>
      </c>
      <c r="M75">
        <v>2</v>
      </c>
      <c r="N75">
        <v>4</v>
      </c>
      <c r="P75">
        <v>1</v>
      </c>
      <c r="Q75">
        <v>36.799999999999997</v>
      </c>
      <c r="R75">
        <v>1</v>
      </c>
      <c r="S75" t="s">
        <v>278</v>
      </c>
      <c r="T75">
        <v>0</v>
      </c>
      <c r="U75">
        <v>4</v>
      </c>
      <c r="V75">
        <v>1</v>
      </c>
      <c r="W75">
        <v>0</v>
      </c>
      <c r="X75">
        <v>0</v>
      </c>
      <c r="Y75">
        <v>0</v>
      </c>
    </row>
    <row r="76" spans="1:33" x14ac:dyDescent="0.15">
      <c r="A76">
        <v>1090</v>
      </c>
      <c r="B76">
        <v>39</v>
      </c>
      <c r="C76" s="19">
        <v>2004</v>
      </c>
      <c r="D76" s="19">
        <v>4</v>
      </c>
      <c r="E76" s="19">
        <v>8</v>
      </c>
      <c r="F76" s="39">
        <f t="shared" si="2"/>
        <v>38085</v>
      </c>
      <c r="G76">
        <f t="shared" si="3"/>
        <v>15</v>
      </c>
      <c r="H76" s="21">
        <v>0</v>
      </c>
      <c r="I76" s="29">
        <v>0.37638888888888888</v>
      </c>
      <c r="K76">
        <v>6227</v>
      </c>
      <c r="M76">
        <v>1</v>
      </c>
      <c r="N76">
        <v>7</v>
      </c>
      <c r="P76">
        <v>1</v>
      </c>
      <c r="Q76">
        <v>39.200000000000003</v>
      </c>
      <c r="R76">
        <v>1</v>
      </c>
      <c r="S76" t="s">
        <v>118</v>
      </c>
      <c r="T76">
        <v>0</v>
      </c>
      <c r="U76">
        <v>5</v>
      </c>
      <c r="V76">
        <v>1</v>
      </c>
      <c r="W76">
        <v>0</v>
      </c>
      <c r="X76">
        <v>0</v>
      </c>
      <c r="Y76">
        <v>0</v>
      </c>
      <c r="AG76" t="s">
        <v>1335</v>
      </c>
    </row>
    <row r="77" spans="1:33" x14ac:dyDescent="0.15">
      <c r="A77">
        <v>1318</v>
      </c>
      <c r="B77">
        <v>47</v>
      </c>
      <c r="C77" s="19">
        <v>2004</v>
      </c>
      <c r="D77" s="19">
        <v>5</v>
      </c>
      <c r="E77" s="19">
        <v>6</v>
      </c>
      <c r="F77" s="39">
        <f t="shared" si="2"/>
        <v>38113</v>
      </c>
      <c r="G77">
        <f t="shared" si="3"/>
        <v>19</v>
      </c>
      <c r="H77" s="21">
        <v>0</v>
      </c>
      <c r="I77" s="29">
        <v>0.36388888888888887</v>
      </c>
      <c r="M77">
        <v>7</v>
      </c>
      <c r="P77">
        <v>1</v>
      </c>
      <c r="R77">
        <v>1</v>
      </c>
      <c r="S77" t="s">
        <v>118</v>
      </c>
      <c r="T77">
        <v>0</v>
      </c>
      <c r="U77">
        <v>3</v>
      </c>
      <c r="V77">
        <v>1</v>
      </c>
      <c r="W77">
        <v>0</v>
      </c>
      <c r="X77">
        <v>0</v>
      </c>
      <c r="Y77">
        <v>0</v>
      </c>
    </row>
    <row r="78" spans="1:33" x14ac:dyDescent="0.15">
      <c r="A78">
        <v>1322</v>
      </c>
      <c r="B78">
        <v>47</v>
      </c>
      <c r="C78" s="19">
        <v>2004</v>
      </c>
      <c r="D78" s="19">
        <v>5</v>
      </c>
      <c r="E78" s="19">
        <v>7</v>
      </c>
      <c r="F78" s="39">
        <f t="shared" si="2"/>
        <v>38114</v>
      </c>
      <c r="G78">
        <f t="shared" si="3"/>
        <v>19</v>
      </c>
      <c r="H78" s="21">
        <v>0</v>
      </c>
      <c r="I78" s="29">
        <v>0.35069444444444442</v>
      </c>
      <c r="M78">
        <v>23</v>
      </c>
      <c r="P78">
        <v>1</v>
      </c>
      <c r="R78">
        <v>1</v>
      </c>
      <c r="S78" t="s">
        <v>385</v>
      </c>
    </row>
    <row r="79" spans="1:33" x14ac:dyDescent="0.15">
      <c r="A79">
        <v>1404</v>
      </c>
      <c r="B79">
        <v>50</v>
      </c>
      <c r="C79" s="19">
        <v>2004</v>
      </c>
      <c r="D79" s="19">
        <v>6</v>
      </c>
      <c r="E79" s="19">
        <v>14</v>
      </c>
      <c r="F79" s="39">
        <f t="shared" si="2"/>
        <v>38152</v>
      </c>
      <c r="G79">
        <f t="shared" si="3"/>
        <v>25</v>
      </c>
      <c r="H79" s="21">
        <v>9</v>
      </c>
      <c r="I79" s="29">
        <v>9</v>
      </c>
      <c r="K79">
        <v>6277</v>
      </c>
      <c r="M79">
        <v>0</v>
      </c>
      <c r="N79">
        <v>8</v>
      </c>
      <c r="P79">
        <v>2</v>
      </c>
      <c r="Q79">
        <v>35.799999999999997</v>
      </c>
      <c r="R79">
        <v>1</v>
      </c>
      <c r="S79" t="s">
        <v>278</v>
      </c>
      <c r="T79">
        <v>0</v>
      </c>
      <c r="U79">
        <v>3</v>
      </c>
      <c r="V79">
        <v>1</v>
      </c>
      <c r="W79">
        <v>0</v>
      </c>
      <c r="X79">
        <v>0</v>
      </c>
      <c r="Y79">
        <v>0</v>
      </c>
    </row>
    <row r="80" spans="1:33" x14ac:dyDescent="0.15">
      <c r="A80">
        <v>1482</v>
      </c>
      <c r="B80">
        <v>53</v>
      </c>
      <c r="C80" s="19">
        <v>2004</v>
      </c>
      <c r="D80" s="19">
        <v>7</v>
      </c>
      <c r="E80" s="19">
        <v>6</v>
      </c>
      <c r="F80" s="39">
        <f t="shared" si="2"/>
        <v>38174</v>
      </c>
      <c r="G80">
        <f t="shared" si="3"/>
        <v>28</v>
      </c>
      <c r="H80" s="21">
        <v>0</v>
      </c>
      <c r="I80" s="29">
        <v>0.37847222222222227</v>
      </c>
      <c r="K80">
        <v>6302</v>
      </c>
      <c r="M80">
        <v>0</v>
      </c>
      <c r="N80">
        <v>3</v>
      </c>
      <c r="P80">
        <v>1</v>
      </c>
      <c r="Q80">
        <v>38.799999999999997</v>
      </c>
      <c r="R80">
        <v>1</v>
      </c>
      <c r="S80" t="s">
        <v>118</v>
      </c>
      <c r="T80">
        <v>1</v>
      </c>
      <c r="U80">
        <v>0</v>
      </c>
      <c r="V80">
        <v>0</v>
      </c>
      <c r="W80">
        <v>0</v>
      </c>
      <c r="X80">
        <v>0</v>
      </c>
      <c r="Y80">
        <v>0</v>
      </c>
    </row>
    <row r="81" spans="1:28" x14ac:dyDescent="0.15">
      <c r="A81">
        <v>1487</v>
      </c>
      <c r="B81">
        <v>53</v>
      </c>
      <c r="C81" s="19">
        <v>2004</v>
      </c>
      <c r="D81" s="19">
        <v>7</v>
      </c>
      <c r="E81" s="19">
        <v>9</v>
      </c>
      <c r="F81" s="39">
        <f t="shared" si="2"/>
        <v>38177</v>
      </c>
      <c r="G81">
        <f t="shared" si="3"/>
        <v>28</v>
      </c>
      <c r="H81" s="21">
        <v>0</v>
      </c>
      <c r="I81" s="29">
        <v>0.41944444444444445</v>
      </c>
      <c r="K81">
        <v>1855</v>
      </c>
      <c r="R81">
        <v>1</v>
      </c>
      <c r="S81" t="s">
        <v>118</v>
      </c>
      <c r="T81">
        <v>0</v>
      </c>
      <c r="U81">
        <v>4</v>
      </c>
      <c r="V81">
        <v>1</v>
      </c>
      <c r="W81">
        <v>0</v>
      </c>
      <c r="X81">
        <v>0</v>
      </c>
      <c r="Y81">
        <v>0</v>
      </c>
    </row>
    <row r="82" spans="1:28" x14ac:dyDescent="0.15">
      <c r="A82">
        <v>1502</v>
      </c>
      <c r="B82">
        <v>54</v>
      </c>
      <c r="C82" s="19">
        <v>2004</v>
      </c>
      <c r="D82" s="19">
        <v>7</v>
      </c>
      <c r="E82" s="19">
        <v>16</v>
      </c>
      <c r="F82" s="39">
        <f t="shared" si="2"/>
        <v>38184</v>
      </c>
      <c r="G82">
        <f t="shared" si="3"/>
        <v>29</v>
      </c>
      <c r="H82" s="21">
        <v>8</v>
      </c>
      <c r="I82" s="29">
        <v>8</v>
      </c>
      <c r="M82">
        <v>0</v>
      </c>
      <c r="N82">
        <v>8</v>
      </c>
      <c r="P82">
        <v>2</v>
      </c>
      <c r="Q82">
        <v>38.1</v>
      </c>
      <c r="R82">
        <v>1</v>
      </c>
      <c r="S82" t="s">
        <v>278</v>
      </c>
      <c r="T82">
        <v>0</v>
      </c>
      <c r="U82">
        <v>3</v>
      </c>
      <c r="V82">
        <v>1</v>
      </c>
      <c r="W82">
        <v>0</v>
      </c>
      <c r="X82">
        <v>0</v>
      </c>
      <c r="Y82">
        <v>0</v>
      </c>
    </row>
    <row r="83" spans="1:28" x14ac:dyDescent="0.15">
      <c r="A83">
        <v>1517</v>
      </c>
      <c r="B83">
        <v>55</v>
      </c>
      <c r="C83" s="19">
        <v>2004</v>
      </c>
      <c r="D83" s="19">
        <v>7</v>
      </c>
      <c r="E83" s="19">
        <v>20</v>
      </c>
      <c r="F83" s="39">
        <f t="shared" si="2"/>
        <v>38188</v>
      </c>
      <c r="G83">
        <f t="shared" si="3"/>
        <v>30</v>
      </c>
      <c r="H83" s="21">
        <v>0</v>
      </c>
      <c r="I83" s="29">
        <v>0.3756944444444445</v>
      </c>
      <c r="M83">
        <v>2</v>
      </c>
      <c r="N83">
        <v>5</v>
      </c>
      <c r="P83">
        <v>2</v>
      </c>
      <c r="Q83">
        <v>36.799999999999997</v>
      </c>
      <c r="R83">
        <v>1</v>
      </c>
      <c r="S83" t="s">
        <v>118</v>
      </c>
      <c r="T83">
        <v>0</v>
      </c>
      <c r="U83">
        <v>1</v>
      </c>
      <c r="V83">
        <v>1</v>
      </c>
      <c r="W83">
        <v>0</v>
      </c>
      <c r="X83">
        <v>0</v>
      </c>
      <c r="Y83">
        <v>0</v>
      </c>
    </row>
    <row r="84" spans="1:28" x14ac:dyDescent="0.15">
      <c r="A84">
        <v>1547</v>
      </c>
      <c r="B84">
        <v>56</v>
      </c>
      <c r="C84" s="19">
        <v>2004</v>
      </c>
      <c r="D84" s="19">
        <v>7</v>
      </c>
      <c r="E84" s="19">
        <v>28</v>
      </c>
      <c r="F84" s="39">
        <f t="shared" si="2"/>
        <v>38196</v>
      </c>
      <c r="G84">
        <f t="shared" si="3"/>
        <v>31</v>
      </c>
      <c r="H84" s="21">
        <v>0</v>
      </c>
      <c r="I84" s="29">
        <v>0.41736111111111113</v>
      </c>
      <c r="K84">
        <v>6323</v>
      </c>
      <c r="M84">
        <v>2</v>
      </c>
      <c r="P84">
        <v>2</v>
      </c>
      <c r="Q84">
        <v>39.200000000000003</v>
      </c>
      <c r="R84">
        <v>1</v>
      </c>
      <c r="S84" t="s">
        <v>27</v>
      </c>
      <c r="T84">
        <v>0</v>
      </c>
      <c r="U84">
        <v>4</v>
      </c>
      <c r="V84">
        <v>1</v>
      </c>
      <c r="W84">
        <v>0</v>
      </c>
      <c r="X84">
        <v>0</v>
      </c>
      <c r="Y84">
        <v>0</v>
      </c>
    </row>
    <row r="85" spans="1:28" x14ac:dyDescent="0.15">
      <c r="A85">
        <v>1554</v>
      </c>
      <c r="B85">
        <v>56</v>
      </c>
      <c r="C85" s="19">
        <v>2004</v>
      </c>
      <c r="D85" s="19">
        <v>7</v>
      </c>
      <c r="E85" s="19">
        <v>30</v>
      </c>
      <c r="F85" s="39">
        <f t="shared" si="2"/>
        <v>38198</v>
      </c>
      <c r="G85">
        <f t="shared" si="3"/>
        <v>31</v>
      </c>
      <c r="H85" s="21">
        <v>0</v>
      </c>
      <c r="I85" s="29">
        <v>0.46111111111111108</v>
      </c>
      <c r="M85">
        <v>2</v>
      </c>
      <c r="P85">
        <v>2</v>
      </c>
      <c r="R85">
        <v>1</v>
      </c>
      <c r="S85" t="s">
        <v>118</v>
      </c>
      <c r="T85">
        <v>0</v>
      </c>
      <c r="U85">
        <v>3</v>
      </c>
      <c r="V85">
        <v>1</v>
      </c>
      <c r="W85">
        <v>0</v>
      </c>
      <c r="X85">
        <v>0</v>
      </c>
      <c r="Y85">
        <v>0</v>
      </c>
    </row>
    <row r="86" spans="1:28" x14ac:dyDescent="0.15">
      <c r="A86">
        <v>1599</v>
      </c>
      <c r="B86">
        <v>58</v>
      </c>
      <c r="C86" s="19">
        <v>2004</v>
      </c>
      <c r="D86" s="19">
        <v>8</v>
      </c>
      <c r="E86" s="19">
        <v>16</v>
      </c>
      <c r="F86" s="39">
        <f t="shared" si="2"/>
        <v>38215</v>
      </c>
      <c r="G86">
        <f t="shared" si="3"/>
        <v>34</v>
      </c>
      <c r="H86" s="21">
        <v>0</v>
      </c>
      <c r="I86" s="29">
        <v>0.4548611111111111</v>
      </c>
      <c r="M86">
        <v>5</v>
      </c>
      <c r="P86">
        <v>1</v>
      </c>
      <c r="R86">
        <v>1</v>
      </c>
      <c r="S86" t="s">
        <v>118</v>
      </c>
      <c r="T86">
        <v>0</v>
      </c>
      <c r="U86">
        <v>3</v>
      </c>
      <c r="V86">
        <v>1</v>
      </c>
      <c r="W86">
        <v>0</v>
      </c>
      <c r="X86">
        <v>0</v>
      </c>
      <c r="Y86">
        <v>0</v>
      </c>
    </row>
    <row r="87" spans="1:28" x14ac:dyDescent="0.15">
      <c r="A87">
        <v>1614</v>
      </c>
      <c r="B87">
        <v>59</v>
      </c>
      <c r="C87" s="19">
        <v>2004</v>
      </c>
      <c r="D87" s="19">
        <v>8</v>
      </c>
      <c r="E87" s="19">
        <v>20</v>
      </c>
      <c r="F87" s="39">
        <f t="shared" si="2"/>
        <v>38219</v>
      </c>
      <c r="G87">
        <f t="shared" si="3"/>
        <v>34</v>
      </c>
      <c r="H87" s="21">
        <v>0</v>
      </c>
      <c r="I87" s="29">
        <v>0.37777777777777777</v>
      </c>
      <c r="K87">
        <v>3120</v>
      </c>
      <c r="M87">
        <v>2</v>
      </c>
      <c r="N87">
        <v>1</v>
      </c>
      <c r="P87">
        <v>2</v>
      </c>
      <c r="Q87">
        <v>39.700000000000003</v>
      </c>
      <c r="R87">
        <v>1</v>
      </c>
      <c r="S87" t="s">
        <v>118</v>
      </c>
      <c r="T87">
        <v>0</v>
      </c>
      <c r="U87">
        <v>4</v>
      </c>
      <c r="V87">
        <v>1</v>
      </c>
      <c r="W87">
        <v>0</v>
      </c>
      <c r="X87">
        <v>0</v>
      </c>
      <c r="Y87">
        <v>0</v>
      </c>
      <c r="AB87" t="s">
        <v>2920</v>
      </c>
    </row>
    <row r="88" spans="1:28" x14ac:dyDescent="0.15">
      <c r="A88">
        <v>1663</v>
      </c>
      <c r="B88">
        <v>61</v>
      </c>
      <c r="C88" s="19">
        <v>2004</v>
      </c>
      <c r="D88" s="19">
        <v>9</v>
      </c>
      <c r="E88" s="19">
        <v>2</v>
      </c>
      <c r="F88" s="39">
        <f t="shared" si="2"/>
        <v>38232</v>
      </c>
      <c r="G88">
        <f t="shared" si="3"/>
        <v>36</v>
      </c>
      <c r="H88" s="21">
        <v>10</v>
      </c>
      <c r="I88" s="29">
        <v>10</v>
      </c>
      <c r="K88">
        <v>6077</v>
      </c>
      <c r="M88">
        <v>2</v>
      </c>
      <c r="N88">
        <v>4</v>
      </c>
      <c r="P88">
        <v>2</v>
      </c>
      <c r="Q88">
        <v>37.1</v>
      </c>
      <c r="R88">
        <v>1</v>
      </c>
      <c r="S88" t="s">
        <v>118</v>
      </c>
      <c r="T88">
        <v>0</v>
      </c>
      <c r="U88">
        <v>4</v>
      </c>
      <c r="V88">
        <v>1</v>
      </c>
      <c r="W88">
        <v>0</v>
      </c>
      <c r="X88">
        <v>0</v>
      </c>
      <c r="Y88">
        <v>0</v>
      </c>
    </row>
    <row r="89" spans="1:28" x14ac:dyDescent="0.15">
      <c r="A89">
        <v>1735</v>
      </c>
      <c r="B89">
        <v>63</v>
      </c>
      <c r="C89" s="19">
        <v>2004</v>
      </c>
      <c r="D89" s="19">
        <v>9</v>
      </c>
      <c r="E89" s="19">
        <v>24</v>
      </c>
      <c r="F89" s="39">
        <f t="shared" si="2"/>
        <v>38254</v>
      </c>
      <c r="G89">
        <f t="shared" si="3"/>
        <v>39</v>
      </c>
      <c r="H89" s="21">
        <v>0</v>
      </c>
      <c r="I89" s="29">
        <v>0.37847222222222227</v>
      </c>
      <c r="K89">
        <v>4232</v>
      </c>
      <c r="M89">
        <v>1</v>
      </c>
      <c r="N89">
        <v>6</v>
      </c>
      <c r="P89">
        <v>1</v>
      </c>
      <c r="Q89">
        <v>38.6</v>
      </c>
      <c r="R89">
        <v>1</v>
      </c>
      <c r="S89" t="s">
        <v>118</v>
      </c>
      <c r="T89">
        <v>0</v>
      </c>
      <c r="U89">
        <v>5</v>
      </c>
      <c r="V89">
        <v>1</v>
      </c>
      <c r="W89">
        <v>0</v>
      </c>
      <c r="X89">
        <v>0</v>
      </c>
      <c r="Y89">
        <v>0</v>
      </c>
    </row>
    <row r="90" spans="1:28" x14ac:dyDescent="0.15">
      <c r="A90">
        <v>1766</v>
      </c>
      <c r="B90">
        <v>65</v>
      </c>
      <c r="C90" s="19">
        <v>2004</v>
      </c>
      <c r="D90" s="19">
        <v>10</v>
      </c>
      <c r="E90" s="19">
        <v>1</v>
      </c>
      <c r="F90" s="39">
        <f t="shared" si="2"/>
        <v>38261</v>
      </c>
      <c r="G90">
        <f t="shared" si="3"/>
        <v>40</v>
      </c>
      <c r="H90" s="21">
        <v>0</v>
      </c>
      <c r="I90" s="29">
        <v>0.3347222222222222</v>
      </c>
      <c r="K90">
        <v>4969</v>
      </c>
      <c r="M90">
        <v>4</v>
      </c>
      <c r="N90">
        <v>6</v>
      </c>
      <c r="P90">
        <v>1</v>
      </c>
      <c r="Q90">
        <v>39.299999999999997</v>
      </c>
      <c r="R90">
        <v>1</v>
      </c>
      <c r="S90" t="s">
        <v>118</v>
      </c>
      <c r="T90">
        <v>0</v>
      </c>
      <c r="U90">
        <v>4</v>
      </c>
      <c r="V90">
        <v>1</v>
      </c>
      <c r="W90">
        <v>0</v>
      </c>
      <c r="X90">
        <v>0</v>
      </c>
      <c r="Y90">
        <v>0</v>
      </c>
    </row>
    <row r="91" spans="1:28" x14ac:dyDescent="0.15">
      <c r="A91">
        <v>1775</v>
      </c>
      <c r="B91">
        <v>65</v>
      </c>
      <c r="C91" s="19">
        <v>2004</v>
      </c>
      <c r="D91" s="19">
        <v>10</v>
      </c>
      <c r="E91" s="19">
        <v>4</v>
      </c>
      <c r="F91" s="39">
        <f t="shared" si="2"/>
        <v>38264</v>
      </c>
      <c r="G91">
        <f t="shared" si="3"/>
        <v>41</v>
      </c>
      <c r="H91" s="21">
        <v>0</v>
      </c>
      <c r="I91" s="29">
        <v>0.38611111111111113</v>
      </c>
      <c r="M91">
        <v>3</v>
      </c>
      <c r="P91">
        <v>1</v>
      </c>
      <c r="Q91">
        <v>37</v>
      </c>
      <c r="R91">
        <v>1</v>
      </c>
      <c r="S91" t="s">
        <v>118</v>
      </c>
      <c r="T91">
        <v>1</v>
      </c>
      <c r="U91">
        <v>0</v>
      </c>
      <c r="V91">
        <v>0</v>
      </c>
      <c r="W91">
        <v>0</v>
      </c>
      <c r="X91">
        <v>0</v>
      </c>
      <c r="Y91">
        <v>0</v>
      </c>
    </row>
    <row r="92" spans="1:28" x14ac:dyDescent="0.15">
      <c r="A92">
        <v>1953</v>
      </c>
      <c r="B92">
        <v>72</v>
      </c>
      <c r="C92" s="19">
        <v>2004</v>
      </c>
      <c r="D92" s="19">
        <v>10</v>
      </c>
      <c r="E92" s="19">
        <v>8</v>
      </c>
      <c r="F92" s="39">
        <f t="shared" si="2"/>
        <v>38268</v>
      </c>
      <c r="G92">
        <f t="shared" si="3"/>
        <v>41</v>
      </c>
      <c r="H92" s="21">
        <v>0</v>
      </c>
      <c r="I92" s="29">
        <v>0.46111111111111108</v>
      </c>
      <c r="K92">
        <v>294</v>
      </c>
      <c r="M92">
        <v>5</v>
      </c>
      <c r="P92">
        <v>1</v>
      </c>
      <c r="Q92">
        <v>39.299999999999997</v>
      </c>
      <c r="R92">
        <v>1</v>
      </c>
      <c r="S92" t="s">
        <v>45</v>
      </c>
      <c r="T92">
        <v>0</v>
      </c>
      <c r="U92">
        <v>1</v>
      </c>
      <c r="V92">
        <v>1</v>
      </c>
      <c r="W92">
        <v>0</v>
      </c>
      <c r="X92">
        <v>0</v>
      </c>
      <c r="Y92">
        <v>0</v>
      </c>
    </row>
    <row r="93" spans="1:28" x14ac:dyDescent="0.15">
      <c r="A93">
        <v>1973</v>
      </c>
      <c r="B93">
        <v>72</v>
      </c>
      <c r="C93" s="19">
        <v>2004</v>
      </c>
      <c r="D93" s="19">
        <v>10</v>
      </c>
      <c r="E93" s="19">
        <v>13</v>
      </c>
      <c r="F93" s="39">
        <f t="shared" si="2"/>
        <v>38273</v>
      </c>
      <c r="G93">
        <f t="shared" si="3"/>
        <v>42</v>
      </c>
      <c r="H93" s="21">
        <v>0</v>
      </c>
      <c r="I93" s="29">
        <v>0.47013888888888888</v>
      </c>
      <c r="K93">
        <v>6367</v>
      </c>
      <c r="M93">
        <v>1</v>
      </c>
      <c r="N93">
        <v>5</v>
      </c>
      <c r="P93">
        <v>2</v>
      </c>
      <c r="Q93">
        <v>37.700000000000003</v>
      </c>
      <c r="R93">
        <v>1</v>
      </c>
      <c r="S93" t="s">
        <v>45</v>
      </c>
      <c r="T93">
        <v>0</v>
      </c>
      <c r="U93">
        <v>1</v>
      </c>
      <c r="V93">
        <v>1</v>
      </c>
      <c r="W93">
        <v>0</v>
      </c>
      <c r="X93">
        <v>0</v>
      </c>
      <c r="Y93">
        <v>0</v>
      </c>
    </row>
    <row r="94" spans="1:28" x14ac:dyDescent="0.15">
      <c r="A94">
        <v>1809</v>
      </c>
      <c r="B94">
        <v>66</v>
      </c>
      <c r="C94" s="19">
        <v>2004</v>
      </c>
      <c r="D94" s="19">
        <v>10</v>
      </c>
      <c r="E94" s="19">
        <v>19</v>
      </c>
      <c r="F94" s="39">
        <f t="shared" si="2"/>
        <v>38279</v>
      </c>
      <c r="G94">
        <f t="shared" si="3"/>
        <v>43</v>
      </c>
      <c r="H94" s="21">
        <v>0</v>
      </c>
      <c r="I94" s="29">
        <v>0.38611111111111113</v>
      </c>
      <c r="K94">
        <v>6402</v>
      </c>
      <c r="M94">
        <v>1</v>
      </c>
      <c r="N94">
        <v>3</v>
      </c>
      <c r="P94">
        <v>1</v>
      </c>
      <c r="Q94">
        <v>36</v>
      </c>
      <c r="R94">
        <v>1</v>
      </c>
      <c r="S94" t="s">
        <v>118</v>
      </c>
      <c r="T94">
        <v>0</v>
      </c>
      <c r="U94">
        <v>1</v>
      </c>
      <c r="V94">
        <v>1</v>
      </c>
      <c r="W94">
        <v>0</v>
      </c>
      <c r="X94">
        <v>0</v>
      </c>
      <c r="Y94">
        <v>0</v>
      </c>
    </row>
    <row r="95" spans="1:28" x14ac:dyDescent="0.15">
      <c r="A95">
        <v>1843</v>
      </c>
      <c r="B95">
        <v>67</v>
      </c>
      <c r="C95" s="19">
        <v>2004</v>
      </c>
      <c r="D95" s="19">
        <v>10</v>
      </c>
      <c r="E95" s="19">
        <v>29</v>
      </c>
      <c r="F95" s="39">
        <f t="shared" si="2"/>
        <v>38289</v>
      </c>
      <c r="G95">
        <f t="shared" si="3"/>
        <v>44</v>
      </c>
      <c r="H95" s="21">
        <v>0</v>
      </c>
      <c r="I95" s="29">
        <v>0.4201388888888889</v>
      </c>
      <c r="K95">
        <v>2848</v>
      </c>
      <c r="M95">
        <v>4</v>
      </c>
      <c r="P95">
        <v>2</v>
      </c>
      <c r="Q95">
        <v>38.200000000000003</v>
      </c>
      <c r="R95">
        <v>1</v>
      </c>
      <c r="S95" t="s">
        <v>278</v>
      </c>
    </row>
    <row r="96" spans="1:28" x14ac:dyDescent="0.15">
      <c r="A96">
        <v>1847</v>
      </c>
      <c r="B96">
        <v>68</v>
      </c>
      <c r="C96" s="19">
        <v>2004</v>
      </c>
      <c r="D96" s="19">
        <v>11</v>
      </c>
      <c r="E96" s="19">
        <v>1</v>
      </c>
      <c r="F96" s="39">
        <f t="shared" si="2"/>
        <v>38292</v>
      </c>
      <c r="G96">
        <f t="shared" si="3"/>
        <v>45</v>
      </c>
      <c r="H96" s="21">
        <v>0</v>
      </c>
      <c r="I96" s="29">
        <v>0.34375</v>
      </c>
      <c r="K96">
        <v>6415</v>
      </c>
      <c r="M96">
        <v>0</v>
      </c>
      <c r="N96">
        <v>6</v>
      </c>
      <c r="P96">
        <v>2</v>
      </c>
      <c r="Q96">
        <v>39.5</v>
      </c>
      <c r="R96">
        <v>1</v>
      </c>
      <c r="S96" t="s">
        <v>118</v>
      </c>
    </row>
    <row r="97" spans="1:27" x14ac:dyDescent="0.15">
      <c r="A97">
        <v>1880</v>
      </c>
      <c r="B97">
        <v>69</v>
      </c>
      <c r="C97" s="19">
        <v>2004</v>
      </c>
      <c r="D97" s="19">
        <v>11</v>
      </c>
      <c r="E97" s="19">
        <v>11</v>
      </c>
      <c r="F97" s="39">
        <f t="shared" si="2"/>
        <v>38302</v>
      </c>
      <c r="G97">
        <f t="shared" si="3"/>
        <v>46</v>
      </c>
      <c r="H97" s="21">
        <v>0</v>
      </c>
      <c r="I97" s="29">
        <v>0.3347222222222222</v>
      </c>
      <c r="M97">
        <v>4</v>
      </c>
      <c r="P97">
        <v>2</v>
      </c>
      <c r="Q97">
        <v>37.299999999999997</v>
      </c>
      <c r="R97">
        <v>1</v>
      </c>
      <c r="S97" t="s">
        <v>118</v>
      </c>
    </row>
    <row r="98" spans="1:27" x14ac:dyDescent="0.15">
      <c r="A98">
        <v>1882</v>
      </c>
      <c r="B98">
        <v>69</v>
      </c>
      <c r="C98" s="19">
        <v>2004</v>
      </c>
      <c r="D98" s="19">
        <v>11</v>
      </c>
      <c r="E98" s="19">
        <v>11</v>
      </c>
      <c r="F98" s="39">
        <f t="shared" si="2"/>
        <v>38302</v>
      </c>
      <c r="G98">
        <f t="shared" si="3"/>
        <v>46</v>
      </c>
      <c r="H98" s="21">
        <v>0</v>
      </c>
      <c r="I98" s="29">
        <v>0.3354166666666667</v>
      </c>
      <c r="M98">
        <v>2</v>
      </c>
      <c r="N98">
        <v>4</v>
      </c>
      <c r="P98">
        <v>1</v>
      </c>
      <c r="Q98">
        <v>39</v>
      </c>
      <c r="R98">
        <v>1</v>
      </c>
      <c r="S98" t="s">
        <v>278</v>
      </c>
      <c r="T98">
        <v>0</v>
      </c>
      <c r="U98">
        <v>1</v>
      </c>
      <c r="V98">
        <v>1</v>
      </c>
      <c r="W98">
        <v>0</v>
      </c>
      <c r="X98">
        <v>0</v>
      </c>
      <c r="Y98">
        <v>0</v>
      </c>
    </row>
    <row r="99" spans="1:27" x14ac:dyDescent="0.15">
      <c r="A99">
        <v>1881</v>
      </c>
      <c r="B99">
        <v>69</v>
      </c>
      <c r="C99" s="19">
        <v>2004</v>
      </c>
      <c r="D99" s="19">
        <v>11</v>
      </c>
      <c r="E99" s="19">
        <v>11</v>
      </c>
      <c r="F99" s="39">
        <f t="shared" si="2"/>
        <v>38302</v>
      </c>
      <c r="G99">
        <f t="shared" si="3"/>
        <v>46</v>
      </c>
      <c r="H99" s="21">
        <v>0</v>
      </c>
      <c r="I99" s="29">
        <v>0.3354166666666667</v>
      </c>
      <c r="M99">
        <v>2</v>
      </c>
      <c r="P99">
        <v>1</v>
      </c>
      <c r="Q99">
        <v>36.4</v>
      </c>
      <c r="R99">
        <v>1</v>
      </c>
      <c r="S99" t="s">
        <v>278</v>
      </c>
    </row>
    <row r="100" spans="1:27" x14ac:dyDescent="0.15">
      <c r="A100">
        <v>1885</v>
      </c>
      <c r="B100">
        <v>69</v>
      </c>
      <c r="C100" s="19">
        <v>2004</v>
      </c>
      <c r="D100" s="19">
        <v>11</v>
      </c>
      <c r="E100" s="19">
        <v>12</v>
      </c>
      <c r="F100" s="39">
        <f t="shared" si="2"/>
        <v>38303</v>
      </c>
      <c r="G100">
        <f t="shared" si="3"/>
        <v>46</v>
      </c>
      <c r="H100" s="21">
        <v>0</v>
      </c>
      <c r="I100" s="29">
        <v>0.33680555555555558</v>
      </c>
      <c r="K100">
        <v>269</v>
      </c>
      <c r="M100">
        <v>4</v>
      </c>
      <c r="P100">
        <v>1</v>
      </c>
      <c r="Q100">
        <v>37.700000000000003</v>
      </c>
      <c r="R100">
        <v>1</v>
      </c>
    </row>
    <row r="101" spans="1:27" x14ac:dyDescent="0.15">
      <c r="A101">
        <v>1888</v>
      </c>
      <c r="B101">
        <v>69</v>
      </c>
      <c r="C101" s="19">
        <v>2004</v>
      </c>
      <c r="D101" s="19">
        <v>11</v>
      </c>
      <c r="E101" s="19">
        <v>12</v>
      </c>
      <c r="F101" s="39">
        <f t="shared" si="2"/>
        <v>38303</v>
      </c>
      <c r="G101">
        <f t="shared" si="3"/>
        <v>46</v>
      </c>
      <c r="H101" s="21">
        <v>0</v>
      </c>
      <c r="I101" s="29">
        <v>0.37638888888888888</v>
      </c>
      <c r="K101">
        <v>6429</v>
      </c>
      <c r="M101">
        <v>4</v>
      </c>
      <c r="P101">
        <v>2</v>
      </c>
      <c r="Q101">
        <v>37.9</v>
      </c>
      <c r="R101">
        <v>1</v>
      </c>
      <c r="S101" t="s">
        <v>118</v>
      </c>
    </row>
    <row r="102" spans="1:27" x14ac:dyDescent="0.15">
      <c r="A102">
        <v>1892</v>
      </c>
      <c r="B102">
        <v>69</v>
      </c>
      <c r="C102" s="19">
        <v>2004</v>
      </c>
      <c r="D102" s="19">
        <v>11</v>
      </c>
      <c r="E102" s="19">
        <v>15</v>
      </c>
      <c r="F102" s="39">
        <f t="shared" si="2"/>
        <v>38306</v>
      </c>
      <c r="G102">
        <f t="shared" si="3"/>
        <v>47</v>
      </c>
      <c r="H102" s="21">
        <v>0</v>
      </c>
      <c r="I102" s="29">
        <v>0.3923611111111111</v>
      </c>
      <c r="K102">
        <v>5110</v>
      </c>
      <c r="M102">
        <v>3</v>
      </c>
      <c r="P102">
        <v>1</v>
      </c>
      <c r="Q102">
        <v>39.200000000000003</v>
      </c>
      <c r="R102">
        <v>1</v>
      </c>
      <c r="S102" t="s">
        <v>118</v>
      </c>
    </row>
    <row r="103" spans="1:27" x14ac:dyDescent="0.15">
      <c r="A103">
        <v>1893</v>
      </c>
      <c r="B103">
        <v>69</v>
      </c>
      <c r="C103" s="19">
        <v>2004</v>
      </c>
      <c r="D103" s="19">
        <v>11</v>
      </c>
      <c r="E103" s="19">
        <v>15</v>
      </c>
      <c r="F103" s="39">
        <f t="shared" si="2"/>
        <v>38306</v>
      </c>
      <c r="G103">
        <f t="shared" si="3"/>
        <v>47</v>
      </c>
      <c r="H103" s="21">
        <v>0</v>
      </c>
      <c r="I103" s="29">
        <v>0.42708333333333331</v>
      </c>
      <c r="K103">
        <v>6432</v>
      </c>
      <c r="M103">
        <v>0</v>
      </c>
      <c r="N103">
        <v>6</v>
      </c>
      <c r="P103">
        <v>1</v>
      </c>
      <c r="Q103">
        <v>36.799999999999997</v>
      </c>
      <c r="R103">
        <v>1</v>
      </c>
      <c r="S103" t="s">
        <v>278</v>
      </c>
    </row>
    <row r="104" spans="1:27" x14ac:dyDescent="0.15">
      <c r="A104">
        <v>1895</v>
      </c>
      <c r="B104">
        <v>69</v>
      </c>
      <c r="C104" s="19">
        <v>2004</v>
      </c>
      <c r="D104" s="19">
        <v>11</v>
      </c>
      <c r="E104" s="19">
        <v>15</v>
      </c>
      <c r="F104" s="39">
        <f t="shared" si="2"/>
        <v>38306</v>
      </c>
      <c r="G104">
        <f t="shared" si="3"/>
        <v>47</v>
      </c>
      <c r="H104" s="21">
        <v>0</v>
      </c>
      <c r="I104" s="29">
        <v>0.47013888888888888</v>
      </c>
      <c r="K104">
        <v>6366</v>
      </c>
      <c r="M104">
        <v>0</v>
      </c>
      <c r="N104">
        <v>5</v>
      </c>
      <c r="P104">
        <v>2</v>
      </c>
      <c r="Q104">
        <v>36.700000000000003</v>
      </c>
      <c r="R104">
        <v>1</v>
      </c>
      <c r="S104" t="s">
        <v>118</v>
      </c>
    </row>
    <row r="105" spans="1:27" x14ac:dyDescent="0.15">
      <c r="A105">
        <v>1901</v>
      </c>
      <c r="B105">
        <v>69</v>
      </c>
      <c r="C105" s="19">
        <v>2004</v>
      </c>
      <c r="D105" s="19">
        <v>11</v>
      </c>
      <c r="E105" s="19">
        <v>16</v>
      </c>
      <c r="F105" s="39">
        <f t="shared" si="2"/>
        <v>38307</v>
      </c>
      <c r="G105">
        <f t="shared" si="3"/>
        <v>47</v>
      </c>
      <c r="H105" s="21">
        <v>0</v>
      </c>
      <c r="I105" s="29">
        <v>0.49861111111111112</v>
      </c>
      <c r="K105">
        <v>6369</v>
      </c>
      <c r="M105">
        <v>2</v>
      </c>
      <c r="N105">
        <v>4</v>
      </c>
      <c r="P105">
        <v>2</v>
      </c>
      <c r="Q105">
        <v>36.5</v>
      </c>
      <c r="R105">
        <v>1</v>
      </c>
      <c r="S105" t="s">
        <v>278</v>
      </c>
    </row>
    <row r="106" spans="1:27" x14ac:dyDescent="0.15">
      <c r="A106">
        <v>1907</v>
      </c>
      <c r="B106">
        <v>70</v>
      </c>
      <c r="C106" s="19">
        <v>2004</v>
      </c>
      <c r="D106" s="19">
        <v>11</v>
      </c>
      <c r="E106" s="19">
        <v>18</v>
      </c>
      <c r="F106" s="39">
        <f t="shared" si="2"/>
        <v>38309</v>
      </c>
      <c r="G106">
        <f t="shared" si="3"/>
        <v>47</v>
      </c>
      <c r="H106" s="21">
        <v>0</v>
      </c>
      <c r="I106" s="29">
        <v>0.3659722222222222</v>
      </c>
      <c r="K106">
        <v>4765</v>
      </c>
      <c r="M106">
        <v>1</v>
      </c>
      <c r="N106">
        <v>8</v>
      </c>
      <c r="P106">
        <v>1</v>
      </c>
      <c r="Q106">
        <v>38.200000000000003</v>
      </c>
      <c r="R106">
        <v>1</v>
      </c>
      <c r="S106" t="s">
        <v>118</v>
      </c>
      <c r="T106">
        <v>0</v>
      </c>
      <c r="U106">
        <v>4</v>
      </c>
      <c r="V106">
        <v>1</v>
      </c>
      <c r="W106">
        <v>0</v>
      </c>
      <c r="X106">
        <v>0</v>
      </c>
      <c r="Y106">
        <v>0</v>
      </c>
    </row>
    <row r="107" spans="1:27" x14ac:dyDescent="0.15">
      <c r="A107">
        <v>1926</v>
      </c>
      <c r="B107">
        <v>70</v>
      </c>
      <c r="C107" s="19">
        <v>2004</v>
      </c>
      <c r="D107" s="19">
        <v>11</v>
      </c>
      <c r="E107" s="19">
        <v>23</v>
      </c>
      <c r="F107" s="39">
        <f t="shared" si="2"/>
        <v>38314</v>
      </c>
      <c r="G107">
        <f t="shared" si="3"/>
        <v>48</v>
      </c>
      <c r="H107" s="21">
        <v>0</v>
      </c>
      <c r="I107" s="29">
        <v>0.43402777777777773</v>
      </c>
      <c r="M107">
        <v>2</v>
      </c>
      <c r="P107">
        <v>2</v>
      </c>
      <c r="Q107">
        <v>38.9</v>
      </c>
      <c r="R107">
        <v>1</v>
      </c>
      <c r="S107" t="s">
        <v>118</v>
      </c>
      <c r="T107">
        <v>0</v>
      </c>
      <c r="U107">
        <v>4</v>
      </c>
      <c r="V107">
        <v>1</v>
      </c>
      <c r="W107">
        <v>0</v>
      </c>
      <c r="X107">
        <v>0</v>
      </c>
      <c r="Y107">
        <v>0</v>
      </c>
    </row>
    <row r="108" spans="1:27" x14ac:dyDescent="0.15">
      <c r="A108">
        <v>1938</v>
      </c>
      <c r="B108">
        <v>71</v>
      </c>
      <c r="C108" s="19">
        <v>2004</v>
      </c>
      <c r="D108" s="19">
        <v>11</v>
      </c>
      <c r="E108" s="19">
        <v>29</v>
      </c>
      <c r="F108" s="39">
        <f t="shared" si="2"/>
        <v>38320</v>
      </c>
      <c r="G108">
        <f t="shared" si="3"/>
        <v>49</v>
      </c>
      <c r="H108" s="21">
        <v>0</v>
      </c>
      <c r="I108" s="29">
        <v>0.33402777777777781</v>
      </c>
      <c r="K108">
        <v>6448</v>
      </c>
      <c r="M108">
        <v>1</v>
      </c>
      <c r="P108">
        <v>2</v>
      </c>
      <c r="Q108">
        <v>38.200000000000003</v>
      </c>
      <c r="R108">
        <v>1</v>
      </c>
      <c r="S108" t="s">
        <v>45</v>
      </c>
      <c r="T108">
        <v>0</v>
      </c>
      <c r="U108">
        <v>5</v>
      </c>
      <c r="V108">
        <v>1</v>
      </c>
      <c r="W108">
        <v>0</v>
      </c>
      <c r="X108">
        <v>0</v>
      </c>
      <c r="Y108">
        <v>0</v>
      </c>
    </row>
    <row r="109" spans="1:27" x14ac:dyDescent="0.15">
      <c r="A109">
        <v>1944</v>
      </c>
      <c r="B109">
        <v>71</v>
      </c>
      <c r="C109" s="19">
        <v>2004</v>
      </c>
      <c r="D109" s="19">
        <v>11</v>
      </c>
      <c r="E109" s="19">
        <v>29</v>
      </c>
      <c r="F109" s="39">
        <f t="shared" si="2"/>
        <v>38320</v>
      </c>
      <c r="G109">
        <f t="shared" si="3"/>
        <v>49</v>
      </c>
      <c r="H109" s="21">
        <v>0</v>
      </c>
      <c r="I109" s="29">
        <v>0.46180555555555558</v>
      </c>
      <c r="K109">
        <v>6451</v>
      </c>
      <c r="M109">
        <v>7</v>
      </c>
      <c r="P109">
        <v>1</v>
      </c>
      <c r="Q109">
        <v>37.700000000000003</v>
      </c>
      <c r="R109">
        <v>1</v>
      </c>
      <c r="S109" t="s">
        <v>45</v>
      </c>
      <c r="T109">
        <v>0</v>
      </c>
      <c r="U109">
        <v>4</v>
      </c>
      <c r="V109">
        <v>1</v>
      </c>
      <c r="W109">
        <v>0</v>
      </c>
      <c r="X109">
        <v>0</v>
      </c>
      <c r="Y109">
        <v>0</v>
      </c>
      <c r="Z109">
        <v>470</v>
      </c>
      <c r="AA109">
        <v>500</v>
      </c>
    </row>
    <row r="110" spans="1:27" x14ac:dyDescent="0.15">
      <c r="A110">
        <v>4384</v>
      </c>
      <c r="B110">
        <v>187</v>
      </c>
      <c r="C110" s="19">
        <v>2007</v>
      </c>
      <c r="D110" s="19">
        <v>1</v>
      </c>
      <c r="E110" s="19">
        <v>11</v>
      </c>
      <c r="F110" s="39">
        <f t="shared" si="2"/>
        <v>39093</v>
      </c>
      <c r="G110">
        <f t="shared" si="3"/>
        <v>2</v>
      </c>
      <c r="H110" s="21">
        <v>0.4909722222222222</v>
      </c>
      <c r="I110" s="29">
        <v>0.4909722222222222</v>
      </c>
      <c r="K110">
        <v>7327</v>
      </c>
      <c r="L110" t="s">
        <v>2180</v>
      </c>
      <c r="M110">
        <v>0</v>
      </c>
      <c r="N110">
        <v>7</v>
      </c>
      <c r="P110">
        <v>2</v>
      </c>
      <c r="Q110">
        <v>38.200000000000003</v>
      </c>
      <c r="R110">
        <v>1</v>
      </c>
      <c r="S110" t="s">
        <v>51</v>
      </c>
      <c r="T110">
        <v>0</v>
      </c>
      <c r="U110">
        <v>2</v>
      </c>
      <c r="V110">
        <v>1</v>
      </c>
      <c r="W110">
        <v>0</v>
      </c>
      <c r="X110">
        <v>0</v>
      </c>
      <c r="Y110">
        <v>0</v>
      </c>
    </row>
    <row r="111" spans="1:27" x14ac:dyDescent="0.15">
      <c r="A111">
        <v>4426</v>
      </c>
      <c r="B111">
        <v>188</v>
      </c>
      <c r="C111" s="19">
        <v>2007</v>
      </c>
      <c r="D111" s="19">
        <v>1</v>
      </c>
      <c r="E111" s="19">
        <v>17</v>
      </c>
      <c r="F111" s="39">
        <f t="shared" si="2"/>
        <v>39099</v>
      </c>
      <c r="G111">
        <f t="shared" si="3"/>
        <v>3</v>
      </c>
      <c r="H111" s="21">
        <v>0.48472222222222222</v>
      </c>
      <c r="I111" s="29">
        <v>0.48472222222222222</v>
      </c>
      <c r="K111">
        <v>1744</v>
      </c>
      <c r="L111" t="s">
        <v>1920</v>
      </c>
      <c r="M111">
        <v>18</v>
      </c>
      <c r="P111">
        <v>2</v>
      </c>
      <c r="Q111">
        <v>38.5</v>
      </c>
      <c r="R111">
        <v>1</v>
      </c>
      <c r="S111" t="s">
        <v>55</v>
      </c>
      <c r="T111">
        <v>0</v>
      </c>
      <c r="U111">
        <v>1</v>
      </c>
      <c r="V111">
        <v>1</v>
      </c>
      <c r="W111">
        <v>0</v>
      </c>
      <c r="X111">
        <v>0</v>
      </c>
      <c r="Y111">
        <v>0</v>
      </c>
    </row>
    <row r="112" spans="1:27" x14ac:dyDescent="0.15">
      <c r="A112">
        <v>3484</v>
      </c>
      <c r="B112">
        <v>156</v>
      </c>
      <c r="C112" s="19">
        <v>2008</v>
      </c>
      <c r="D112" s="19">
        <v>1</v>
      </c>
      <c r="E112" s="19">
        <v>8</v>
      </c>
      <c r="F112" s="39">
        <f t="shared" si="2"/>
        <v>39455</v>
      </c>
      <c r="G112">
        <f t="shared" si="3"/>
        <v>2</v>
      </c>
      <c r="H112" s="21">
        <v>0</v>
      </c>
      <c r="I112" s="29">
        <v>0.46111111111111108</v>
      </c>
      <c r="K112">
        <v>6410</v>
      </c>
      <c r="L112" t="s">
        <v>1524</v>
      </c>
      <c r="M112">
        <v>3</v>
      </c>
      <c r="N112">
        <v>9</v>
      </c>
      <c r="P112">
        <v>2</v>
      </c>
      <c r="Q112">
        <v>36.5</v>
      </c>
      <c r="R112">
        <v>1</v>
      </c>
      <c r="S112" t="s">
        <v>118</v>
      </c>
      <c r="T112">
        <v>0</v>
      </c>
      <c r="U112">
        <v>1</v>
      </c>
      <c r="V112">
        <v>1</v>
      </c>
      <c r="W112">
        <v>0</v>
      </c>
      <c r="X112">
        <v>0</v>
      </c>
      <c r="Y112">
        <v>0</v>
      </c>
    </row>
    <row r="113" spans="1:25" x14ac:dyDescent="0.15">
      <c r="A113">
        <v>3531</v>
      </c>
      <c r="B113">
        <v>158</v>
      </c>
      <c r="C113" s="19">
        <v>2008</v>
      </c>
      <c r="D113" s="19">
        <v>1</v>
      </c>
      <c r="E113" s="19">
        <v>14</v>
      </c>
      <c r="F113" s="39">
        <f t="shared" si="2"/>
        <v>39461</v>
      </c>
      <c r="G113">
        <f t="shared" si="3"/>
        <v>3</v>
      </c>
      <c r="H113" s="21">
        <v>0</v>
      </c>
      <c r="I113" s="29">
        <v>0.4381944444444445</v>
      </c>
      <c r="L113" t="s">
        <v>1187</v>
      </c>
      <c r="O113">
        <v>50</v>
      </c>
      <c r="P113">
        <v>2</v>
      </c>
      <c r="Q113">
        <v>35.700000000000003</v>
      </c>
      <c r="R113">
        <v>1</v>
      </c>
      <c r="S113" t="s">
        <v>118</v>
      </c>
      <c r="T113">
        <v>1</v>
      </c>
      <c r="U113">
        <v>0</v>
      </c>
      <c r="V113">
        <v>0</v>
      </c>
      <c r="W113">
        <v>0</v>
      </c>
      <c r="X113">
        <v>0</v>
      </c>
      <c r="Y113">
        <v>0</v>
      </c>
    </row>
    <row r="114" spans="1:25" x14ac:dyDescent="0.15">
      <c r="A114">
        <v>3562</v>
      </c>
      <c r="B114">
        <v>159</v>
      </c>
      <c r="C114" s="19">
        <v>2008</v>
      </c>
      <c r="D114" s="19">
        <v>1</v>
      </c>
      <c r="E114" s="19">
        <v>16</v>
      </c>
      <c r="F114" s="39">
        <f t="shared" si="2"/>
        <v>39463</v>
      </c>
      <c r="G114">
        <f t="shared" si="3"/>
        <v>3</v>
      </c>
      <c r="H114" s="21">
        <v>0</v>
      </c>
      <c r="I114" s="29">
        <v>0.41944444444444445</v>
      </c>
      <c r="K114" s="32"/>
      <c r="L114" t="s">
        <v>1218</v>
      </c>
      <c r="M114">
        <v>5</v>
      </c>
      <c r="P114">
        <v>1</v>
      </c>
      <c r="Q114">
        <v>39.1</v>
      </c>
      <c r="R114" s="32">
        <v>1</v>
      </c>
      <c r="S114" t="s">
        <v>50</v>
      </c>
      <c r="T114">
        <v>0</v>
      </c>
      <c r="U114">
        <v>2</v>
      </c>
      <c r="V114">
        <v>1</v>
      </c>
      <c r="W114">
        <v>0</v>
      </c>
      <c r="X114">
        <v>0</v>
      </c>
      <c r="Y114">
        <v>0</v>
      </c>
    </row>
    <row r="115" spans="1:25" x14ac:dyDescent="0.15">
      <c r="A115">
        <v>3608</v>
      </c>
      <c r="B115">
        <v>161</v>
      </c>
      <c r="C115" s="19">
        <v>2008</v>
      </c>
      <c r="D115" s="19">
        <v>1</v>
      </c>
      <c r="E115" s="19">
        <v>21</v>
      </c>
      <c r="F115" s="39">
        <f t="shared" si="2"/>
        <v>39468</v>
      </c>
      <c r="G115">
        <f t="shared" si="3"/>
        <v>4</v>
      </c>
      <c r="H115" s="21">
        <v>0</v>
      </c>
      <c r="I115" s="29">
        <v>0.48958333333333331</v>
      </c>
      <c r="K115">
        <v>7122</v>
      </c>
      <c r="L115" t="s">
        <v>1461</v>
      </c>
      <c r="M115">
        <v>2</v>
      </c>
      <c r="P115">
        <v>1</v>
      </c>
      <c r="Q115">
        <v>39.4</v>
      </c>
      <c r="R115">
        <v>1</v>
      </c>
      <c r="S115" t="s">
        <v>118</v>
      </c>
      <c r="T115">
        <v>0</v>
      </c>
      <c r="U115">
        <v>1</v>
      </c>
      <c r="V115">
        <v>1</v>
      </c>
      <c r="W115">
        <v>0</v>
      </c>
      <c r="X115">
        <v>0</v>
      </c>
      <c r="Y115">
        <v>0</v>
      </c>
    </row>
    <row r="116" spans="1:25" x14ac:dyDescent="0.15">
      <c r="A116">
        <v>3657</v>
      </c>
      <c r="B116">
        <v>162</v>
      </c>
      <c r="C116" s="19">
        <v>2008</v>
      </c>
      <c r="D116" s="19">
        <v>1</v>
      </c>
      <c r="E116" s="19">
        <v>25</v>
      </c>
      <c r="F116" s="39">
        <f t="shared" si="2"/>
        <v>39472</v>
      </c>
      <c r="G116">
        <f t="shared" si="3"/>
        <v>4</v>
      </c>
      <c r="H116" s="21">
        <v>0</v>
      </c>
      <c r="I116" s="29">
        <v>0.45208333333333334</v>
      </c>
      <c r="L116" t="s">
        <v>398</v>
      </c>
      <c r="M116">
        <v>6</v>
      </c>
      <c r="P116">
        <v>1</v>
      </c>
      <c r="Q116">
        <v>38</v>
      </c>
      <c r="R116">
        <v>1</v>
      </c>
      <c r="S116" t="s">
        <v>118</v>
      </c>
      <c r="T116">
        <v>0</v>
      </c>
      <c r="U116">
        <v>1</v>
      </c>
      <c r="V116">
        <v>1</v>
      </c>
      <c r="W116">
        <v>0</v>
      </c>
      <c r="X116">
        <v>0</v>
      </c>
      <c r="Y116">
        <v>0</v>
      </c>
    </row>
    <row r="117" spans="1:25" x14ac:dyDescent="0.15">
      <c r="A117">
        <v>3707</v>
      </c>
      <c r="B117">
        <v>164</v>
      </c>
      <c r="C117" s="19">
        <v>2008</v>
      </c>
      <c r="D117" s="19">
        <v>1</v>
      </c>
      <c r="E117" s="19">
        <v>30</v>
      </c>
      <c r="F117" s="39">
        <f t="shared" si="2"/>
        <v>39477</v>
      </c>
      <c r="G117">
        <f t="shared" si="3"/>
        <v>5</v>
      </c>
      <c r="H117" s="21">
        <v>0</v>
      </c>
      <c r="I117" s="29">
        <v>0.46111111111111108</v>
      </c>
      <c r="K117">
        <v>7691</v>
      </c>
      <c r="L117" t="s">
        <v>1556</v>
      </c>
      <c r="M117">
        <v>1</v>
      </c>
      <c r="N117">
        <v>1</v>
      </c>
      <c r="P117">
        <v>2</v>
      </c>
      <c r="Q117">
        <v>39.1</v>
      </c>
      <c r="R117">
        <v>1</v>
      </c>
      <c r="S117" t="s">
        <v>118</v>
      </c>
      <c r="T117">
        <v>0</v>
      </c>
      <c r="U117">
        <v>2</v>
      </c>
      <c r="V117">
        <v>1</v>
      </c>
      <c r="W117">
        <v>0</v>
      </c>
      <c r="X117">
        <v>0</v>
      </c>
      <c r="Y117">
        <v>0</v>
      </c>
    </row>
    <row r="118" spans="1:25" x14ac:dyDescent="0.15">
      <c r="A118">
        <v>3765</v>
      </c>
      <c r="B118">
        <v>166</v>
      </c>
      <c r="C118" s="19">
        <v>2008</v>
      </c>
      <c r="D118" s="19">
        <v>2</v>
      </c>
      <c r="E118" s="19">
        <v>11</v>
      </c>
      <c r="F118" s="39">
        <f t="shared" si="2"/>
        <v>39489</v>
      </c>
      <c r="G118">
        <f t="shared" si="3"/>
        <v>7</v>
      </c>
      <c r="H118" s="21">
        <v>0</v>
      </c>
      <c r="I118" s="29">
        <v>0.41111111111111115</v>
      </c>
      <c r="K118">
        <v>7920</v>
      </c>
      <c r="L118" t="s">
        <v>1408</v>
      </c>
      <c r="M118">
        <v>2</v>
      </c>
      <c r="N118">
        <v>6</v>
      </c>
      <c r="P118">
        <v>1</v>
      </c>
      <c r="Q118">
        <v>39</v>
      </c>
      <c r="R118">
        <v>1</v>
      </c>
      <c r="S118" t="s">
        <v>118</v>
      </c>
      <c r="T118">
        <v>0</v>
      </c>
      <c r="U118">
        <v>5</v>
      </c>
      <c r="V118">
        <v>1</v>
      </c>
      <c r="W118">
        <v>0</v>
      </c>
      <c r="X118">
        <v>0</v>
      </c>
      <c r="Y118">
        <v>0</v>
      </c>
    </row>
    <row r="119" spans="1:25" x14ac:dyDescent="0.15">
      <c r="A119">
        <v>3766</v>
      </c>
      <c r="B119">
        <v>166</v>
      </c>
      <c r="C119" s="19">
        <v>2008</v>
      </c>
      <c r="D119" s="19">
        <v>2</v>
      </c>
      <c r="E119" s="19">
        <v>11</v>
      </c>
      <c r="F119" s="39">
        <f t="shared" si="2"/>
        <v>39489</v>
      </c>
      <c r="G119">
        <f t="shared" si="3"/>
        <v>7</v>
      </c>
      <c r="H119" s="21">
        <v>0</v>
      </c>
      <c r="I119" s="29">
        <v>0.4597222222222222</v>
      </c>
      <c r="L119" t="s">
        <v>1409</v>
      </c>
      <c r="M119">
        <v>14</v>
      </c>
      <c r="P119">
        <v>2</v>
      </c>
      <c r="Q119">
        <v>38.799999999999997</v>
      </c>
      <c r="R119">
        <v>1</v>
      </c>
      <c r="S119" t="s">
        <v>49</v>
      </c>
      <c r="T119">
        <v>1</v>
      </c>
      <c r="U119">
        <v>0</v>
      </c>
      <c r="V119">
        <v>0</v>
      </c>
      <c r="W119">
        <v>0</v>
      </c>
      <c r="X119">
        <v>0</v>
      </c>
      <c r="Y119">
        <v>0</v>
      </c>
    </row>
    <row r="120" spans="1:25" x14ac:dyDescent="0.15">
      <c r="A120">
        <v>5550</v>
      </c>
      <c r="B120">
        <v>226</v>
      </c>
      <c r="C120" s="19">
        <v>2008</v>
      </c>
      <c r="D120" s="19">
        <v>3</v>
      </c>
      <c r="E120" s="19">
        <v>5</v>
      </c>
      <c r="F120" s="39">
        <f t="shared" si="2"/>
        <v>39512</v>
      </c>
      <c r="G120">
        <f t="shared" si="3"/>
        <v>10</v>
      </c>
      <c r="H120" s="21">
        <v>0.45833333333333331</v>
      </c>
      <c r="I120" s="29">
        <v>0.45833333333333331</v>
      </c>
      <c r="K120">
        <v>6415</v>
      </c>
      <c r="L120" t="s">
        <v>2911</v>
      </c>
      <c r="M120">
        <v>4</v>
      </c>
      <c r="P120">
        <v>1</v>
      </c>
      <c r="Q120">
        <v>38</v>
      </c>
      <c r="R120">
        <v>1</v>
      </c>
      <c r="S120" t="s">
        <v>118</v>
      </c>
      <c r="T120">
        <v>0</v>
      </c>
      <c r="U120">
        <v>3</v>
      </c>
      <c r="V120">
        <v>1</v>
      </c>
      <c r="W120">
        <v>0</v>
      </c>
      <c r="X120">
        <v>0</v>
      </c>
      <c r="Y120">
        <v>0</v>
      </c>
    </row>
    <row r="121" spans="1:25" x14ac:dyDescent="0.15">
      <c r="A121">
        <v>5571</v>
      </c>
      <c r="B121">
        <v>226</v>
      </c>
      <c r="C121" s="19">
        <v>2008</v>
      </c>
      <c r="D121" s="19">
        <v>3</v>
      </c>
      <c r="E121" s="19">
        <v>10</v>
      </c>
      <c r="F121" s="39">
        <f t="shared" si="2"/>
        <v>39517</v>
      </c>
      <c r="G121">
        <f t="shared" si="3"/>
        <v>11</v>
      </c>
      <c r="H121" s="21">
        <v>0.36458333333333331</v>
      </c>
      <c r="I121" s="29">
        <v>0.36458333333333331</v>
      </c>
      <c r="K121">
        <v>7969</v>
      </c>
      <c r="L121" t="s">
        <v>2755</v>
      </c>
      <c r="M121">
        <v>1</v>
      </c>
      <c r="P121">
        <v>1</v>
      </c>
      <c r="Q121">
        <v>38.799999999999997</v>
      </c>
      <c r="R121">
        <v>1</v>
      </c>
      <c r="S121" t="s">
        <v>118</v>
      </c>
      <c r="T121">
        <v>0</v>
      </c>
      <c r="U121">
        <v>1</v>
      </c>
      <c r="V121">
        <v>1</v>
      </c>
      <c r="W121">
        <v>0</v>
      </c>
      <c r="X121">
        <v>0</v>
      </c>
      <c r="Y121">
        <v>0</v>
      </c>
    </row>
    <row r="122" spans="1:25" x14ac:dyDescent="0.15">
      <c r="A122">
        <v>5620</v>
      </c>
      <c r="B122">
        <v>228</v>
      </c>
      <c r="C122" s="19">
        <v>2008</v>
      </c>
      <c r="D122" s="19">
        <v>3</v>
      </c>
      <c r="E122" s="19">
        <v>17</v>
      </c>
      <c r="F122" s="39">
        <f t="shared" si="2"/>
        <v>39524</v>
      </c>
      <c r="G122">
        <f t="shared" si="3"/>
        <v>12</v>
      </c>
      <c r="H122" s="21">
        <v>0.47152777777777777</v>
      </c>
      <c r="I122" s="29">
        <v>0.47152777777777777</v>
      </c>
      <c r="K122">
        <v>7988</v>
      </c>
      <c r="L122" t="s">
        <v>2640</v>
      </c>
      <c r="M122">
        <v>3</v>
      </c>
      <c r="N122">
        <v>7</v>
      </c>
      <c r="P122">
        <v>1</v>
      </c>
      <c r="Q122">
        <v>36</v>
      </c>
      <c r="R122">
        <v>1</v>
      </c>
      <c r="S122" t="s">
        <v>50</v>
      </c>
      <c r="T122">
        <v>0</v>
      </c>
      <c r="U122">
        <v>4</v>
      </c>
      <c r="V122">
        <v>1</v>
      </c>
      <c r="W122">
        <v>0</v>
      </c>
      <c r="X122">
        <v>0</v>
      </c>
      <c r="Y122">
        <v>0</v>
      </c>
    </row>
    <row r="123" spans="1:25" x14ac:dyDescent="0.15">
      <c r="A123">
        <v>5469</v>
      </c>
      <c r="B123">
        <v>223</v>
      </c>
      <c r="C123" s="19">
        <v>2008</v>
      </c>
      <c r="D123" s="19">
        <v>4</v>
      </c>
      <c r="E123" s="19">
        <v>15</v>
      </c>
      <c r="F123" s="39">
        <f t="shared" si="2"/>
        <v>39553</v>
      </c>
      <c r="G123">
        <f t="shared" si="3"/>
        <v>16</v>
      </c>
      <c r="H123" s="21">
        <v>0.3888888888888889</v>
      </c>
      <c r="I123" s="29">
        <v>0.3888888888888889</v>
      </c>
      <c r="K123">
        <v>8032</v>
      </c>
      <c r="L123" t="s">
        <v>2545</v>
      </c>
      <c r="M123">
        <v>1</v>
      </c>
      <c r="N123">
        <v>6</v>
      </c>
      <c r="P123">
        <v>2</v>
      </c>
      <c r="Q123">
        <v>37.200000000000003</v>
      </c>
      <c r="R123">
        <v>1</v>
      </c>
      <c r="S123" t="s">
        <v>118</v>
      </c>
      <c r="T123">
        <v>0</v>
      </c>
      <c r="U123">
        <v>3</v>
      </c>
      <c r="V123">
        <v>1</v>
      </c>
      <c r="W123">
        <v>0</v>
      </c>
      <c r="X123">
        <v>0</v>
      </c>
      <c r="Y123">
        <v>0</v>
      </c>
    </row>
    <row r="124" spans="1:25" x14ac:dyDescent="0.15">
      <c r="A124">
        <v>5443</v>
      </c>
      <c r="B124">
        <v>222</v>
      </c>
      <c r="C124" s="19">
        <v>2008</v>
      </c>
      <c r="D124" s="19">
        <v>4</v>
      </c>
      <c r="E124" s="19">
        <v>22</v>
      </c>
      <c r="F124" s="39">
        <f t="shared" si="2"/>
        <v>39560</v>
      </c>
      <c r="G124">
        <f t="shared" si="3"/>
        <v>17</v>
      </c>
      <c r="H124" s="21">
        <v>0.48958333333333331</v>
      </c>
      <c r="I124" s="29">
        <v>0.48958333333333331</v>
      </c>
      <c r="L124" t="s">
        <v>1605</v>
      </c>
      <c r="M124">
        <v>4</v>
      </c>
      <c r="P124">
        <v>1</v>
      </c>
      <c r="Q124">
        <v>39.200000000000003</v>
      </c>
      <c r="R124">
        <v>1</v>
      </c>
      <c r="S124" t="s">
        <v>118</v>
      </c>
      <c r="T124">
        <v>0</v>
      </c>
      <c r="U124">
        <v>5</v>
      </c>
      <c r="V124">
        <v>1</v>
      </c>
      <c r="W124">
        <v>0</v>
      </c>
      <c r="X124">
        <v>0</v>
      </c>
      <c r="Y124">
        <v>0</v>
      </c>
    </row>
    <row r="125" spans="1:25" x14ac:dyDescent="0.15">
      <c r="A125">
        <v>3736</v>
      </c>
      <c r="B125">
        <v>165</v>
      </c>
      <c r="C125" s="19">
        <v>2008</v>
      </c>
      <c r="D125" s="19">
        <v>5</v>
      </c>
      <c r="E125" s="19">
        <v>5</v>
      </c>
      <c r="F125" s="39">
        <f t="shared" si="2"/>
        <v>39573</v>
      </c>
      <c r="G125">
        <f t="shared" si="3"/>
        <v>19</v>
      </c>
      <c r="H125" s="21">
        <v>0</v>
      </c>
      <c r="I125" s="29">
        <v>0.38819444444444445</v>
      </c>
      <c r="K125">
        <v>8060</v>
      </c>
      <c r="L125" t="s">
        <v>1384</v>
      </c>
      <c r="M125">
        <v>16</v>
      </c>
      <c r="P125">
        <v>1</v>
      </c>
      <c r="R125">
        <v>1</v>
      </c>
      <c r="S125" t="s">
        <v>50</v>
      </c>
    </row>
    <row r="126" spans="1:25" x14ac:dyDescent="0.15">
      <c r="A126">
        <v>3788</v>
      </c>
      <c r="B126">
        <v>167</v>
      </c>
      <c r="C126" s="19">
        <v>2008</v>
      </c>
      <c r="D126" s="19">
        <v>5</v>
      </c>
      <c r="E126" s="19">
        <v>7</v>
      </c>
      <c r="F126" s="39">
        <f t="shared" si="2"/>
        <v>39575</v>
      </c>
      <c r="G126">
        <f t="shared" si="3"/>
        <v>19</v>
      </c>
      <c r="H126" s="21">
        <v>0</v>
      </c>
      <c r="I126" s="29">
        <v>0.36874999999999997</v>
      </c>
      <c r="K126">
        <v>8058</v>
      </c>
      <c r="L126" t="s">
        <v>1433</v>
      </c>
      <c r="M126">
        <v>4</v>
      </c>
      <c r="P126">
        <v>1</v>
      </c>
      <c r="Q126">
        <v>38.5</v>
      </c>
      <c r="R126">
        <v>1</v>
      </c>
      <c r="S126" t="s">
        <v>50</v>
      </c>
      <c r="T126">
        <v>0</v>
      </c>
      <c r="U126">
        <v>4</v>
      </c>
      <c r="V126">
        <v>1</v>
      </c>
      <c r="W126">
        <v>0</v>
      </c>
      <c r="X126">
        <v>0</v>
      </c>
      <c r="Y126">
        <v>0</v>
      </c>
    </row>
    <row r="127" spans="1:25" x14ac:dyDescent="0.15">
      <c r="A127">
        <v>3825</v>
      </c>
      <c r="B127">
        <v>168</v>
      </c>
      <c r="C127" s="19">
        <v>2008</v>
      </c>
      <c r="D127" s="19">
        <v>5</v>
      </c>
      <c r="E127" s="19">
        <v>13</v>
      </c>
      <c r="F127" s="39">
        <f t="shared" si="2"/>
        <v>39581</v>
      </c>
      <c r="G127">
        <f t="shared" si="3"/>
        <v>20</v>
      </c>
      <c r="H127" s="21">
        <v>0</v>
      </c>
      <c r="I127" s="29">
        <v>0.40902777777777777</v>
      </c>
      <c r="K127">
        <v>7049</v>
      </c>
      <c r="L127" t="s">
        <v>1478</v>
      </c>
      <c r="M127">
        <v>2</v>
      </c>
      <c r="N127">
        <v>6</v>
      </c>
      <c r="P127">
        <v>1</v>
      </c>
      <c r="Q127">
        <v>40.200000000000003</v>
      </c>
      <c r="R127">
        <v>1</v>
      </c>
      <c r="S127" t="s">
        <v>118</v>
      </c>
      <c r="T127">
        <v>0</v>
      </c>
      <c r="U127">
        <v>4</v>
      </c>
      <c r="V127">
        <v>1</v>
      </c>
      <c r="W127">
        <v>0</v>
      </c>
      <c r="X127">
        <v>0</v>
      </c>
      <c r="Y127">
        <v>0</v>
      </c>
    </row>
    <row r="128" spans="1:25" x14ac:dyDescent="0.15">
      <c r="A128">
        <v>4006</v>
      </c>
      <c r="B128">
        <v>174</v>
      </c>
      <c r="C128" s="19">
        <v>2008</v>
      </c>
      <c r="D128" s="19">
        <v>7</v>
      </c>
      <c r="E128" s="19">
        <v>3</v>
      </c>
      <c r="F128" s="39">
        <f t="shared" si="2"/>
        <v>39632</v>
      </c>
      <c r="G128">
        <f t="shared" si="3"/>
        <v>27</v>
      </c>
      <c r="H128" s="21">
        <v>0.44375000000000003</v>
      </c>
      <c r="I128" s="29">
        <v>0.44375000000000003</v>
      </c>
      <c r="K128">
        <v>8161</v>
      </c>
      <c r="L128" t="s">
        <v>1633</v>
      </c>
      <c r="M128">
        <v>2</v>
      </c>
      <c r="N128">
        <v>3</v>
      </c>
      <c r="P128">
        <v>2</v>
      </c>
      <c r="Q128">
        <v>39.799999999999997</v>
      </c>
      <c r="R128">
        <v>1</v>
      </c>
      <c r="S128" t="s">
        <v>118</v>
      </c>
      <c r="T128">
        <v>0</v>
      </c>
      <c r="U128">
        <v>5</v>
      </c>
      <c r="V128">
        <v>1</v>
      </c>
      <c r="W128">
        <v>0</v>
      </c>
      <c r="X128">
        <v>0</v>
      </c>
      <c r="Y128">
        <v>0</v>
      </c>
    </row>
    <row r="129" spans="1:28" x14ac:dyDescent="0.15">
      <c r="A129">
        <v>3910</v>
      </c>
      <c r="B129">
        <v>171</v>
      </c>
      <c r="C129" s="19">
        <v>2008</v>
      </c>
      <c r="D129" s="19">
        <v>9</v>
      </c>
      <c r="E129" s="19">
        <v>16</v>
      </c>
      <c r="F129" s="39">
        <f t="shared" si="2"/>
        <v>39707</v>
      </c>
      <c r="G129">
        <f t="shared" si="3"/>
        <v>38</v>
      </c>
      <c r="H129" s="21">
        <v>0.41180555555555554</v>
      </c>
      <c r="I129" s="29">
        <v>0.41180555555555554</v>
      </c>
      <c r="K129">
        <v>7698</v>
      </c>
      <c r="L129" t="s">
        <v>1565</v>
      </c>
      <c r="M129">
        <v>2</v>
      </c>
      <c r="N129">
        <v>5</v>
      </c>
      <c r="P129">
        <v>1</v>
      </c>
      <c r="Q129">
        <v>38</v>
      </c>
      <c r="R129">
        <v>1</v>
      </c>
      <c r="S129" t="s">
        <v>389</v>
      </c>
    </row>
    <row r="130" spans="1:28" x14ac:dyDescent="0.15">
      <c r="A130">
        <v>3928</v>
      </c>
      <c r="C130" s="19">
        <v>2008</v>
      </c>
      <c r="D130" s="19">
        <v>9</v>
      </c>
      <c r="E130" s="19">
        <v>17</v>
      </c>
      <c r="F130" s="39">
        <f t="shared" ref="F130:F193" si="4">DATE(C130,D130,E130)</f>
        <v>39708</v>
      </c>
      <c r="G130">
        <f t="shared" ref="G130:G193" si="5">INT((F130-DATE(YEAR(F130-WEEKDAY(F130-1)+4),1,3)+WEEKDAY(DATE(YEAR(F130-WEEKDAY(F130-1)+4),1,3))+5)/7)</f>
        <v>38</v>
      </c>
      <c r="H130" s="21">
        <v>0.4770833333333333</v>
      </c>
      <c r="I130" s="29">
        <v>0.4770833333333333</v>
      </c>
      <c r="K130">
        <v>8162</v>
      </c>
      <c r="L130" t="s">
        <v>1581</v>
      </c>
      <c r="M130">
        <v>1</v>
      </c>
      <c r="N130">
        <v>5</v>
      </c>
      <c r="P130">
        <v>1</v>
      </c>
      <c r="Q130">
        <v>37.4</v>
      </c>
      <c r="R130">
        <v>1</v>
      </c>
    </row>
    <row r="131" spans="1:28" x14ac:dyDescent="0.15">
      <c r="A131">
        <v>3890</v>
      </c>
      <c r="B131">
        <v>170</v>
      </c>
      <c r="C131" s="19">
        <v>2008</v>
      </c>
      <c r="D131" s="19">
        <v>9</v>
      </c>
      <c r="E131" s="19">
        <v>22</v>
      </c>
      <c r="F131" s="39">
        <f t="shared" si="4"/>
        <v>39713</v>
      </c>
      <c r="G131">
        <f t="shared" si="5"/>
        <v>39</v>
      </c>
      <c r="H131" s="21">
        <v>0.4548611111111111</v>
      </c>
      <c r="I131" s="29">
        <v>0.45486111111111116</v>
      </c>
      <c r="L131" t="s">
        <v>1528</v>
      </c>
      <c r="M131">
        <v>1</v>
      </c>
      <c r="P131">
        <v>1</v>
      </c>
      <c r="Q131">
        <v>39.6</v>
      </c>
      <c r="R131">
        <v>1</v>
      </c>
      <c r="S131" t="s">
        <v>118</v>
      </c>
      <c r="T131">
        <v>0</v>
      </c>
      <c r="U131">
        <v>4</v>
      </c>
      <c r="V131">
        <v>1</v>
      </c>
      <c r="W131">
        <v>0</v>
      </c>
      <c r="X131">
        <v>0</v>
      </c>
      <c r="Y131">
        <v>0</v>
      </c>
      <c r="AB131" t="s">
        <v>2920</v>
      </c>
    </row>
    <row r="132" spans="1:28" x14ac:dyDescent="0.15">
      <c r="A132">
        <v>3896</v>
      </c>
      <c r="B132">
        <v>170</v>
      </c>
      <c r="C132" s="19">
        <v>2008</v>
      </c>
      <c r="D132" s="19">
        <v>9</v>
      </c>
      <c r="E132" s="19">
        <v>23</v>
      </c>
      <c r="F132" s="39">
        <f t="shared" si="4"/>
        <v>39714</v>
      </c>
      <c r="G132">
        <f t="shared" si="5"/>
        <v>39</v>
      </c>
      <c r="H132" s="21">
        <v>0.39999999999999997</v>
      </c>
      <c r="I132" s="29">
        <v>0.4</v>
      </c>
      <c r="K132">
        <v>7387</v>
      </c>
      <c r="L132" t="s">
        <v>1534</v>
      </c>
      <c r="M132">
        <v>2</v>
      </c>
      <c r="N132">
        <v>4</v>
      </c>
      <c r="P132">
        <v>2</v>
      </c>
      <c r="R132">
        <v>1</v>
      </c>
      <c r="S132" t="s">
        <v>120</v>
      </c>
    </row>
    <row r="133" spans="1:28" x14ac:dyDescent="0.15">
      <c r="A133">
        <v>3907</v>
      </c>
      <c r="B133">
        <v>170</v>
      </c>
      <c r="C133" s="19">
        <v>2008</v>
      </c>
      <c r="D133" s="19">
        <v>9</v>
      </c>
      <c r="E133" s="19">
        <v>23</v>
      </c>
      <c r="F133" s="39">
        <f t="shared" si="4"/>
        <v>39714</v>
      </c>
      <c r="G133">
        <f t="shared" si="5"/>
        <v>39</v>
      </c>
      <c r="H133" s="21">
        <v>0.48194444444444445</v>
      </c>
      <c r="I133" s="29">
        <v>0.4819444444444444</v>
      </c>
      <c r="K133">
        <v>8226</v>
      </c>
      <c r="L133" t="s">
        <v>1563</v>
      </c>
      <c r="O133" s="8">
        <v>11</v>
      </c>
      <c r="P133">
        <v>1</v>
      </c>
      <c r="Q133">
        <v>39.1</v>
      </c>
      <c r="R133">
        <v>1</v>
      </c>
      <c r="S133" t="s">
        <v>118</v>
      </c>
      <c r="T133">
        <v>0</v>
      </c>
      <c r="U133">
        <v>1</v>
      </c>
      <c r="V133">
        <v>1</v>
      </c>
      <c r="W133">
        <v>0</v>
      </c>
      <c r="X133">
        <v>0</v>
      </c>
      <c r="Y133">
        <v>0</v>
      </c>
    </row>
    <row r="134" spans="1:28" x14ac:dyDescent="0.15">
      <c r="A134">
        <v>5364</v>
      </c>
      <c r="B134">
        <v>219</v>
      </c>
      <c r="C134" s="19">
        <v>2008</v>
      </c>
      <c r="D134" s="19">
        <v>11</v>
      </c>
      <c r="E134" s="19">
        <v>24</v>
      </c>
      <c r="F134" s="39">
        <f t="shared" si="4"/>
        <v>39776</v>
      </c>
      <c r="G134">
        <f t="shared" si="5"/>
        <v>48</v>
      </c>
      <c r="H134" s="21">
        <v>0.33611111111111108</v>
      </c>
      <c r="I134" s="29">
        <v>0.33611111111111108</v>
      </c>
      <c r="K134">
        <v>8351</v>
      </c>
      <c r="L134" t="s">
        <v>2440</v>
      </c>
      <c r="M134">
        <v>4</v>
      </c>
      <c r="N134">
        <v>3</v>
      </c>
      <c r="P134">
        <v>2</v>
      </c>
      <c r="Q134">
        <v>37.1</v>
      </c>
      <c r="R134">
        <v>1</v>
      </c>
      <c r="S134" t="s">
        <v>118</v>
      </c>
      <c r="T134">
        <v>0</v>
      </c>
      <c r="U134">
        <v>2</v>
      </c>
      <c r="V134">
        <v>1</v>
      </c>
      <c r="W134">
        <v>0</v>
      </c>
      <c r="X134">
        <v>0</v>
      </c>
      <c r="Y134">
        <v>0</v>
      </c>
    </row>
    <row r="135" spans="1:28" x14ac:dyDescent="0.15">
      <c r="A135">
        <v>5173</v>
      </c>
      <c r="B135">
        <v>214</v>
      </c>
      <c r="C135" s="19">
        <v>2008</v>
      </c>
      <c r="D135" s="19">
        <v>11</v>
      </c>
      <c r="E135" s="19">
        <v>24</v>
      </c>
      <c r="F135" s="39">
        <f t="shared" si="4"/>
        <v>39776</v>
      </c>
      <c r="G135">
        <f t="shared" si="5"/>
        <v>48</v>
      </c>
      <c r="H135" s="21">
        <v>0.35694444444444445</v>
      </c>
      <c r="I135" s="29">
        <v>0.3569444444444444</v>
      </c>
      <c r="K135">
        <v>8352</v>
      </c>
      <c r="L135" t="s">
        <v>2338</v>
      </c>
      <c r="M135">
        <v>1</v>
      </c>
      <c r="N135">
        <v>4</v>
      </c>
      <c r="P135">
        <v>1</v>
      </c>
      <c r="Q135">
        <v>36.6</v>
      </c>
      <c r="R135">
        <v>1</v>
      </c>
      <c r="S135" t="s">
        <v>118</v>
      </c>
      <c r="T135">
        <v>1</v>
      </c>
      <c r="U135">
        <v>0</v>
      </c>
      <c r="V135">
        <v>0</v>
      </c>
      <c r="W135">
        <v>0</v>
      </c>
      <c r="X135">
        <v>0</v>
      </c>
      <c r="Y135">
        <v>0</v>
      </c>
    </row>
    <row r="136" spans="1:28" x14ac:dyDescent="0.15">
      <c r="A136">
        <v>5187</v>
      </c>
      <c r="B136">
        <v>214</v>
      </c>
      <c r="C136" s="19">
        <v>2008</v>
      </c>
      <c r="D136" s="19">
        <v>11</v>
      </c>
      <c r="E136" s="19">
        <v>25</v>
      </c>
      <c r="F136" s="39">
        <f t="shared" si="4"/>
        <v>39777</v>
      </c>
      <c r="G136">
        <f t="shared" si="5"/>
        <v>48</v>
      </c>
      <c r="H136" s="21">
        <v>0.34583333333333338</v>
      </c>
      <c r="I136" s="29">
        <v>0.34583333333333333</v>
      </c>
      <c r="K136">
        <v>8356</v>
      </c>
      <c r="L136" t="s">
        <v>2346</v>
      </c>
      <c r="M136">
        <v>13</v>
      </c>
      <c r="P136">
        <v>1</v>
      </c>
      <c r="Q136">
        <v>39.1</v>
      </c>
      <c r="R136">
        <v>1</v>
      </c>
      <c r="S136" t="s">
        <v>49</v>
      </c>
      <c r="T136">
        <v>0</v>
      </c>
      <c r="U136">
        <v>1</v>
      </c>
      <c r="V136">
        <v>1</v>
      </c>
      <c r="W136">
        <v>0</v>
      </c>
      <c r="X136">
        <v>0</v>
      </c>
      <c r="Y136">
        <v>0</v>
      </c>
    </row>
    <row r="137" spans="1:28" x14ac:dyDescent="0.15">
      <c r="A137">
        <v>5161</v>
      </c>
      <c r="B137">
        <v>213</v>
      </c>
      <c r="C137" s="19">
        <v>2008</v>
      </c>
      <c r="D137" s="19">
        <v>11</v>
      </c>
      <c r="E137" s="19">
        <v>28</v>
      </c>
      <c r="F137" s="39">
        <f t="shared" si="4"/>
        <v>39780</v>
      </c>
      <c r="G137">
        <f t="shared" si="5"/>
        <v>48</v>
      </c>
      <c r="H137" s="21">
        <v>0.36805555555555558</v>
      </c>
      <c r="I137" s="29">
        <v>0.36805555555555552</v>
      </c>
      <c r="K137">
        <v>7688</v>
      </c>
      <c r="L137" t="s">
        <v>1514</v>
      </c>
      <c r="M137">
        <v>1</v>
      </c>
      <c r="N137">
        <v>2</v>
      </c>
      <c r="P137">
        <v>1</v>
      </c>
      <c r="Q137">
        <v>39</v>
      </c>
      <c r="R137">
        <v>1</v>
      </c>
      <c r="S137" t="s">
        <v>2518</v>
      </c>
      <c r="T137">
        <v>0</v>
      </c>
      <c r="U137">
        <v>5</v>
      </c>
      <c r="V137">
        <v>1</v>
      </c>
      <c r="W137">
        <v>0</v>
      </c>
      <c r="X137">
        <v>0</v>
      </c>
      <c r="Y137">
        <v>0</v>
      </c>
    </row>
    <row r="138" spans="1:28" x14ac:dyDescent="0.15">
      <c r="A138">
        <v>5170</v>
      </c>
      <c r="B138">
        <v>213</v>
      </c>
      <c r="C138" s="19">
        <v>2008</v>
      </c>
      <c r="D138" s="19">
        <v>11</v>
      </c>
      <c r="E138" s="19">
        <v>28</v>
      </c>
      <c r="F138" s="39">
        <f t="shared" si="4"/>
        <v>39780</v>
      </c>
      <c r="G138">
        <f t="shared" si="5"/>
        <v>48</v>
      </c>
      <c r="H138" s="21">
        <v>0.46597222222222223</v>
      </c>
      <c r="I138" s="29">
        <v>0.46597222222222218</v>
      </c>
      <c r="L138" t="s">
        <v>2336</v>
      </c>
      <c r="M138">
        <v>11</v>
      </c>
      <c r="P138">
        <v>2</v>
      </c>
      <c r="Q138">
        <v>38.5</v>
      </c>
      <c r="R138">
        <v>1</v>
      </c>
      <c r="S138" t="s">
        <v>118</v>
      </c>
      <c r="T138">
        <v>0</v>
      </c>
      <c r="U138">
        <v>1</v>
      </c>
      <c r="V138">
        <v>1</v>
      </c>
      <c r="W138">
        <v>0</v>
      </c>
      <c r="X138">
        <v>0</v>
      </c>
      <c r="Y138">
        <v>0</v>
      </c>
    </row>
    <row r="139" spans="1:28" x14ac:dyDescent="0.15">
      <c r="A139">
        <v>4238</v>
      </c>
      <c r="B139">
        <v>182</v>
      </c>
      <c r="C139" s="19">
        <v>2008</v>
      </c>
      <c r="D139" s="19">
        <v>12</v>
      </c>
      <c r="E139" s="19">
        <v>1</v>
      </c>
      <c r="F139" s="39">
        <f t="shared" si="4"/>
        <v>39783</v>
      </c>
      <c r="G139">
        <f t="shared" si="5"/>
        <v>49</v>
      </c>
      <c r="H139" s="21">
        <v>0.4145833333333333</v>
      </c>
      <c r="I139" s="29">
        <v>0.4145833333333333</v>
      </c>
      <c r="K139">
        <v>7134</v>
      </c>
      <c r="L139" t="s">
        <v>1555</v>
      </c>
      <c r="M139">
        <v>2</v>
      </c>
      <c r="N139">
        <v>10</v>
      </c>
      <c r="P139">
        <v>1</v>
      </c>
      <c r="Q139">
        <v>36.9</v>
      </c>
      <c r="R139">
        <v>1</v>
      </c>
      <c r="S139" s="10" t="s">
        <v>118</v>
      </c>
      <c r="T139">
        <v>0</v>
      </c>
      <c r="U139">
        <v>2</v>
      </c>
      <c r="V139">
        <v>1</v>
      </c>
      <c r="W139">
        <v>0</v>
      </c>
      <c r="X139">
        <v>0</v>
      </c>
      <c r="Y139">
        <v>0</v>
      </c>
    </row>
    <row r="140" spans="1:28" x14ac:dyDescent="0.15">
      <c r="A140">
        <v>4205</v>
      </c>
      <c r="B140">
        <v>181</v>
      </c>
      <c r="C140" s="19">
        <v>2008</v>
      </c>
      <c r="D140" s="19">
        <v>12</v>
      </c>
      <c r="E140" s="19">
        <v>8</v>
      </c>
      <c r="F140" s="39">
        <f t="shared" si="4"/>
        <v>39790</v>
      </c>
      <c r="G140">
        <f t="shared" si="5"/>
        <v>50</v>
      </c>
      <c r="H140" s="26" t="s">
        <v>1801</v>
      </c>
      <c r="J140" s="23">
        <v>0.41666666666666669</v>
      </c>
      <c r="L140" t="s">
        <v>1607</v>
      </c>
      <c r="O140" s="8" t="s">
        <v>2844</v>
      </c>
      <c r="P140">
        <v>1</v>
      </c>
      <c r="R140">
        <v>1</v>
      </c>
      <c r="S140" t="s">
        <v>118</v>
      </c>
      <c r="T140">
        <v>0</v>
      </c>
      <c r="U140">
        <v>3</v>
      </c>
      <c r="V140">
        <v>1</v>
      </c>
      <c r="W140">
        <v>0</v>
      </c>
      <c r="X140">
        <v>0</v>
      </c>
      <c r="Y140">
        <v>0</v>
      </c>
    </row>
    <row r="141" spans="1:28" x14ac:dyDescent="0.15">
      <c r="A141">
        <v>4274</v>
      </c>
      <c r="B141">
        <v>183</v>
      </c>
      <c r="C141" s="19">
        <v>2008</v>
      </c>
      <c r="D141" s="19">
        <v>12</v>
      </c>
      <c r="E141" s="19">
        <v>15</v>
      </c>
      <c r="F141" s="39">
        <f t="shared" si="4"/>
        <v>39797</v>
      </c>
      <c r="G141">
        <f t="shared" si="5"/>
        <v>51</v>
      </c>
      <c r="H141" s="21">
        <v>0.3520833333333333</v>
      </c>
      <c r="I141" s="29">
        <v>0.3520833333333333</v>
      </c>
      <c r="L141" t="s">
        <v>1660</v>
      </c>
      <c r="M141">
        <v>8</v>
      </c>
      <c r="P141">
        <v>2</v>
      </c>
      <c r="R141">
        <v>1</v>
      </c>
      <c r="S141" t="s">
        <v>50</v>
      </c>
      <c r="T141">
        <v>1</v>
      </c>
      <c r="U141">
        <v>0</v>
      </c>
      <c r="V141">
        <v>0</v>
      </c>
      <c r="W141">
        <v>0</v>
      </c>
      <c r="X141">
        <v>0</v>
      </c>
      <c r="Y141">
        <v>0</v>
      </c>
    </row>
    <row r="142" spans="1:28" x14ac:dyDescent="0.15">
      <c r="A142">
        <v>4276</v>
      </c>
      <c r="B142">
        <v>183</v>
      </c>
      <c r="C142" s="19">
        <v>2008</v>
      </c>
      <c r="D142" s="19">
        <v>12</v>
      </c>
      <c r="E142" s="19">
        <v>15</v>
      </c>
      <c r="F142" s="39">
        <f t="shared" si="4"/>
        <v>39797</v>
      </c>
      <c r="G142">
        <f t="shared" si="5"/>
        <v>51</v>
      </c>
      <c r="H142" s="21">
        <v>0.36180555555555555</v>
      </c>
      <c r="I142" s="29">
        <v>0.36180555555555555</v>
      </c>
      <c r="L142" t="s">
        <v>1661</v>
      </c>
      <c r="M142" s="10">
        <v>17</v>
      </c>
      <c r="P142">
        <v>1</v>
      </c>
      <c r="R142">
        <v>1</v>
      </c>
      <c r="S142" t="s">
        <v>50</v>
      </c>
      <c r="T142">
        <v>0</v>
      </c>
      <c r="U142">
        <v>3</v>
      </c>
      <c r="V142">
        <v>1</v>
      </c>
      <c r="W142">
        <v>0</v>
      </c>
      <c r="X142">
        <v>0</v>
      </c>
      <c r="Y142">
        <v>0</v>
      </c>
    </row>
    <row r="143" spans="1:28" x14ac:dyDescent="0.15">
      <c r="A143">
        <v>3861</v>
      </c>
      <c r="B143">
        <v>169</v>
      </c>
      <c r="C143" s="19">
        <v>2009</v>
      </c>
      <c r="D143" s="19">
        <v>2</v>
      </c>
      <c r="E143" s="19">
        <v>19</v>
      </c>
      <c r="F143" s="39">
        <f t="shared" si="4"/>
        <v>39863</v>
      </c>
      <c r="G143">
        <f t="shared" si="5"/>
        <v>8</v>
      </c>
      <c r="H143" s="21">
        <v>0</v>
      </c>
      <c r="I143" s="29">
        <v>0.45694444444444443</v>
      </c>
      <c r="K143">
        <v>7934</v>
      </c>
      <c r="L143" t="s">
        <v>1505</v>
      </c>
      <c r="O143">
        <v>15</v>
      </c>
      <c r="P143">
        <v>1</v>
      </c>
      <c r="Q143">
        <v>35.700000000000003</v>
      </c>
      <c r="R143">
        <v>1</v>
      </c>
      <c r="S143" t="s">
        <v>50</v>
      </c>
      <c r="T143">
        <v>1</v>
      </c>
      <c r="U143">
        <v>0</v>
      </c>
      <c r="V143">
        <v>0</v>
      </c>
      <c r="W143">
        <v>0</v>
      </c>
      <c r="X143">
        <v>0</v>
      </c>
      <c r="Y143">
        <v>0</v>
      </c>
    </row>
    <row r="144" spans="1:28" x14ac:dyDescent="0.15">
      <c r="A144">
        <v>4894</v>
      </c>
      <c r="B144">
        <v>205</v>
      </c>
      <c r="C144" s="19">
        <v>2009</v>
      </c>
      <c r="D144" s="19">
        <v>5</v>
      </c>
      <c r="E144" s="19">
        <v>26</v>
      </c>
      <c r="F144" s="39">
        <f t="shared" si="4"/>
        <v>39959</v>
      </c>
      <c r="G144">
        <f t="shared" si="5"/>
        <v>22</v>
      </c>
      <c r="H144" s="21">
        <v>0.44097222222222227</v>
      </c>
      <c r="I144" s="29">
        <v>0.44097222222222227</v>
      </c>
      <c r="K144">
        <v>8706</v>
      </c>
      <c r="L144" t="s">
        <v>2152</v>
      </c>
      <c r="M144">
        <v>3</v>
      </c>
      <c r="P144">
        <v>2</v>
      </c>
      <c r="R144">
        <v>1</v>
      </c>
      <c r="S144" t="s">
        <v>50</v>
      </c>
      <c r="T144">
        <v>0</v>
      </c>
      <c r="U144">
        <v>4</v>
      </c>
      <c r="V144">
        <v>1</v>
      </c>
      <c r="W144">
        <v>0</v>
      </c>
      <c r="X144">
        <v>0</v>
      </c>
      <c r="Y144">
        <v>0</v>
      </c>
    </row>
    <row r="145" spans="1:31" x14ac:dyDescent="0.15">
      <c r="A145">
        <v>4833</v>
      </c>
      <c r="B145">
        <v>203</v>
      </c>
      <c r="C145" s="19">
        <v>2009</v>
      </c>
      <c r="D145" s="19">
        <v>6</v>
      </c>
      <c r="E145" s="19">
        <v>29</v>
      </c>
      <c r="F145" s="39">
        <f t="shared" si="4"/>
        <v>39993</v>
      </c>
      <c r="G145">
        <f t="shared" si="5"/>
        <v>27</v>
      </c>
      <c r="H145" s="21">
        <v>0.39999999999999997</v>
      </c>
      <c r="I145" s="29">
        <v>0.4</v>
      </c>
      <c r="K145">
        <v>8761</v>
      </c>
      <c r="L145" t="s">
        <v>2299</v>
      </c>
      <c r="M145">
        <v>1</v>
      </c>
      <c r="N145">
        <v>6</v>
      </c>
      <c r="P145">
        <v>2</v>
      </c>
      <c r="R145">
        <v>1</v>
      </c>
      <c r="S145" t="s">
        <v>50</v>
      </c>
      <c r="T145">
        <v>0</v>
      </c>
      <c r="U145">
        <v>3</v>
      </c>
      <c r="V145">
        <v>1</v>
      </c>
      <c r="W145">
        <v>0</v>
      </c>
      <c r="X145">
        <v>0</v>
      </c>
      <c r="Y145">
        <v>0</v>
      </c>
    </row>
    <row r="146" spans="1:31" x14ac:dyDescent="0.15">
      <c r="A146">
        <v>4794</v>
      </c>
      <c r="B146" s="2">
        <v>202</v>
      </c>
      <c r="C146" s="19">
        <v>2009</v>
      </c>
      <c r="D146" s="19">
        <v>7</v>
      </c>
      <c r="E146" s="19">
        <v>1</v>
      </c>
      <c r="F146" s="39">
        <f t="shared" si="4"/>
        <v>39995</v>
      </c>
      <c r="G146">
        <f t="shared" si="5"/>
        <v>27</v>
      </c>
      <c r="H146" s="21">
        <v>0.35833333333333334</v>
      </c>
      <c r="I146" s="29">
        <v>0.35833333333333334</v>
      </c>
      <c r="K146">
        <v>7554</v>
      </c>
      <c r="L146" t="s">
        <v>2473</v>
      </c>
      <c r="M146">
        <v>2</v>
      </c>
      <c r="N146">
        <v>8</v>
      </c>
      <c r="P146">
        <v>2</v>
      </c>
      <c r="Q146">
        <v>39.5</v>
      </c>
      <c r="R146">
        <v>1</v>
      </c>
      <c r="S146" t="s">
        <v>118</v>
      </c>
      <c r="T146">
        <v>0</v>
      </c>
      <c r="U146">
        <v>3</v>
      </c>
      <c r="V146">
        <v>1</v>
      </c>
      <c r="W146">
        <v>0</v>
      </c>
      <c r="X146">
        <v>0</v>
      </c>
      <c r="Y146">
        <v>0</v>
      </c>
    </row>
    <row r="147" spans="1:31" x14ac:dyDescent="0.15">
      <c r="A147">
        <v>4776</v>
      </c>
      <c r="B147">
        <v>201</v>
      </c>
      <c r="C147" s="19">
        <v>2009</v>
      </c>
      <c r="D147" s="19">
        <v>7</v>
      </c>
      <c r="E147" s="19">
        <v>7</v>
      </c>
      <c r="F147" s="39">
        <f t="shared" si="4"/>
        <v>40001</v>
      </c>
      <c r="G147">
        <f t="shared" si="5"/>
        <v>28</v>
      </c>
      <c r="H147" s="21">
        <v>0.45069444444444445</v>
      </c>
      <c r="I147" s="29">
        <v>0.45069444444444445</v>
      </c>
      <c r="K147">
        <v>7059</v>
      </c>
      <c r="L147" t="s">
        <v>1725</v>
      </c>
      <c r="M147">
        <v>3</v>
      </c>
      <c r="N147">
        <v>10</v>
      </c>
      <c r="P147">
        <v>2</v>
      </c>
      <c r="Q147">
        <v>39</v>
      </c>
      <c r="R147">
        <v>1</v>
      </c>
      <c r="S147" t="s">
        <v>118</v>
      </c>
      <c r="T147">
        <v>1</v>
      </c>
      <c r="U147">
        <v>0</v>
      </c>
      <c r="V147">
        <v>0</v>
      </c>
      <c r="W147">
        <v>0</v>
      </c>
      <c r="X147">
        <v>0</v>
      </c>
      <c r="Y147">
        <v>0</v>
      </c>
    </row>
    <row r="148" spans="1:31" x14ac:dyDescent="0.15">
      <c r="A148">
        <v>4789</v>
      </c>
      <c r="B148">
        <v>201</v>
      </c>
      <c r="C148" s="19">
        <v>2009</v>
      </c>
      <c r="D148" s="19">
        <v>7</v>
      </c>
      <c r="E148" s="19">
        <v>9</v>
      </c>
      <c r="F148" s="39">
        <f t="shared" si="4"/>
        <v>40003</v>
      </c>
      <c r="G148">
        <f t="shared" si="5"/>
        <v>28</v>
      </c>
      <c r="H148" s="21">
        <v>0.41666666666666669</v>
      </c>
      <c r="I148" s="29">
        <v>0.41666666666666669</v>
      </c>
      <c r="L148" t="s">
        <v>2281</v>
      </c>
      <c r="M148">
        <v>0</v>
      </c>
      <c r="N148">
        <v>4</v>
      </c>
      <c r="P148">
        <v>1</v>
      </c>
      <c r="Q148">
        <v>38.1</v>
      </c>
      <c r="R148">
        <v>1</v>
      </c>
      <c r="S148" t="s">
        <v>118</v>
      </c>
      <c r="T148">
        <v>0</v>
      </c>
      <c r="U148">
        <v>4</v>
      </c>
      <c r="V148">
        <v>1</v>
      </c>
      <c r="W148">
        <v>0</v>
      </c>
      <c r="X148">
        <v>0</v>
      </c>
      <c r="Y148">
        <v>0</v>
      </c>
    </row>
    <row r="149" spans="1:31" x14ac:dyDescent="0.15">
      <c r="A149">
        <v>4736</v>
      </c>
      <c r="B149">
        <v>200</v>
      </c>
      <c r="C149" s="19">
        <v>2009</v>
      </c>
      <c r="D149" s="19">
        <v>7</v>
      </c>
      <c r="E149" s="19">
        <v>10</v>
      </c>
      <c r="F149" s="39">
        <f t="shared" si="4"/>
        <v>40004</v>
      </c>
      <c r="G149">
        <f t="shared" si="5"/>
        <v>28</v>
      </c>
      <c r="H149" s="21">
        <v>0.41944444444444445</v>
      </c>
      <c r="I149" s="29">
        <v>0.41944444444444445</v>
      </c>
      <c r="L149" t="s">
        <v>2051</v>
      </c>
      <c r="M149">
        <v>12</v>
      </c>
      <c r="P149">
        <v>2</v>
      </c>
      <c r="R149">
        <v>1</v>
      </c>
      <c r="S149" t="s">
        <v>118</v>
      </c>
    </row>
    <row r="150" spans="1:31" x14ac:dyDescent="0.15">
      <c r="A150">
        <v>4749</v>
      </c>
      <c r="B150">
        <v>200</v>
      </c>
      <c r="C150" s="19">
        <v>2009</v>
      </c>
      <c r="D150" s="19">
        <v>7</v>
      </c>
      <c r="E150" s="19">
        <v>14</v>
      </c>
      <c r="F150" s="39">
        <f t="shared" si="4"/>
        <v>40008</v>
      </c>
      <c r="G150">
        <f t="shared" si="5"/>
        <v>29</v>
      </c>
      <c r="H150" s="21">
        <v>0.36805555555555558</v>
      </c>
      <c r="I150" s="29">
        <v>0.36805555555555552</v>
      </c>
      <c r="K150">
        <v>8500</v>
      </c>
      <c r="L150" t="s">
        <v>2059</v>
      </c>
      <c r="M150">
        <v>2</v>
      </c>
      <c r="N150">
        <v>1</v>
      </c>
      <c r="P150">
        <v>2</v>
      </c>
      <c r="Q150">
        <v>39.6</v>
      </c>
      <c r="R150">
        <v>1</v>
      </c>
      <c r="S150" t="s">
        <v>118</v>
      </c>
      <c r="T150">
        <v>0</v>
      </c>
      <c r="U150">
        <v>4</v>
      </c>
      <c r="V150">
        <v>1</v>
      </c>
      <c r="W150">
        <v>0</v>
      </c>
      <c r="X150">
        <v>0</v>
      </c>
      <c r="Y150">
        <v>0</v>
      </c>
    </row>
    <row r="151" spans="1:31" x14ac:dyDescent="0.15">
      <c r="A151">
        <v>4720</v>
      </c>
      <c r="B151">
        <v>199</v>
      </c>
      <c r="C151" s="19">
        <v>2009</v>
      </c>
      <c r="D151" s="19">
        <v>7</v>
      </c>
      <c r="E151" s="19">
        <v>16</v>
      </c>
      <c r="F151" s="39">
        <f t="shared" si="4"/>
        <v>40010</v>
      </c>
      <c r="G151">
        <f t="shared" si="5"/>
        <v>29</v>
      </c>
      <c r="H151" s="21">
        <v>0.46319444444444446</v>
      </c>
      <c r="I151" s="29">
        <v>0.46319444444444441</v>
      </c>
      <c r="L151" t="s">
        <v>2231</v>
      </c>
      <c r="M151">
        <v>8</v>
      </c>
      <c r="P151">
        <v>2</v>
      </c>
      <c r="Q151">
        <v>37.5</v>
      </c>
      <c r="R151">
        <v>1</v>
      </c>
      <c r="S151" t="s">
        <v>118</v>
      </c>
      <c r="T151">
        <v>1</v>
      </c>
      <c r="U151">
        <v>0</v>
      </c>
      <c r="V151">
        <v>0</v>
      </c>
      <c r="W151">
        <v>0</v>
      </c>
      <c r="X151">
        <v>0</v>
      </c>
      <c r="Y151">
        <v>0</v>
      </c>
    </row>
    <row r="152" spans="1:31" x14ac:dyDescent="0.15">
      <c r="A152">
        <v>4726</v>
      </c>
      <c r="B152">
        <v>199</v>
      </c>
      <c r="C152" s="19">
        <v>2009</v>
      </c>
      <c r="D152" s="19">
        <v>7</v>
      </c>
      <c r="E152" s="19">
        <v>17</v>
      </c>
      <c r="F152" s="39">
        <f t="shared" si="4"/>
        <v>40011</v>
      </c>
      <c r="G152">
        <f t="shared" si="5"/>
        <v>29</v>
      </c>
      <c r="K152">
        <v>7387</v>
      </c>
      <c r="L152" t="s">
        <v>1534</v>
      </c>
      <c r="M152">
        <v>3</v>
      </c>
      <c r="N152">
        <v>2</v>
      </c>
      <c r="P152">
        <v>1</v>
      </c>
      <c r="Q152">
        <v>38.6</v>
      </c>
      <c r="R152">
        <v>1</v>
      </c>
      <c r="S152" t="s">
        <v>118</v>
      </c>
      <c r="T152">
        <v>0</v>
      </c>
      <c r="U152">
        <v>2</v>
      </c>
      <c r="V152">
        <v>1</v>
      </c>
      <c r="W152">
        <v>0</v>
      </c>
      <c r="X152">
        <v>0</v>
      </c>
      <c r="Y152">
        <v>0</v>
      </c>
      <c r="AE152" t="s">
        <v>52</v>
      </c>
    </row>
    <row r="153" spans="1:31" x14ac:dyDescent="0.15">
      <c r="A153">
        <v>4725</v>
      </c>
      <c r="B153">
        <v>199</v>
      </c>
      <c r="C153" s="19">
        <v>2009</v>
      </c>
      <c r="D153" s="19">
        <v>7</v>
      </c>
      <c r="E153" s="19">
        <v>17</v>
      </c>
      <c r="F153" s="39">
        <f t="shared" si="4"/>
        <v>40011</v>
      </c>
      <c r="G153">
        <f t="shared" si="5"/>
        <v>29</v>
      </c>
      <c r="L153" t="s">
        <v>2235</v>
      </c>
      <c r="M153">
        <v>6</v>
      </c>
      <c r="P153">
        <v>2</v>
      </c>
      <c r="R153">
        <v>1</v>
      </c>
      <c r="S153" t="s">
        <v>50</v>
      </c>
      <c r="T153">
        <v>0</v>
      </c>
      <c r="U153">
        <v>2</v>
      </c>
      <c r="V153">
        <v>1</v>
      </c>
      <c r="W153">
        <v>0</v>
      </c>
      <c r="X153">
        <v>0</v>
      </c>
      <c r="Y153">
        <v>0</v>
      </c>
    </row>
    <row r="154" spans="1:31" x14ac:dyDescent="0.15">
      <c r="A154">
        <v>4653</v>
      </c>
      <c r="B154">
        <v>196</v>
      </c>
      <c r="C154" s="19">
        <v>2009</v>
      </c>
      <c r="D154" s="19">
        <v>8</v>
      </c>
      <c r="E154" s="19">
        <v>3</v>
      </c>
      <c r="F154" s="39">
        <f t="shared" si="4"/>
        <v>40028</v>
      </c>
      <c r="G154">
        <f t="shared" si="5"/>
        <v>32</v>
      </c>
      <c r="H154" s="21">
        <v>0.40972222222222227</v>
      </c>
      <c r="I154" s="29">
        <v>0.40972222222222221</v>
      </c>
      <c r="L154" t="s">
        <v>2188</v>
      </c>
      <c r="M154">
        <v>1</v>
      </c>
      <c r="P154">
        <v>1</v>
      </c>
      <c r="Q154">
        <v>37</v>
      </c>
      <c r="R154">
        <v>1</v>
      </c>
      <c r="S154" t="s">
        <v>118</v>
      </c>
      <c r="T154">
        <v>0</v>
      </c>
      <c r="U154">
        <v>4</v>
      </c>
      <c r="V154">
        <v>1</v>
      </c>
      <c r="W154">
        <v>0</v>
      </c>
      <c r="X154">
        <v>0</v>
      </c>
      <c r="Y154">
        <v>0</v>
      </c>
    </row>
    <row r="155" spans="1:31" x14ac:dyDescent="0.15">
      <c r="A155">
        <v>4503</v>
      </c>
      <c r="B155">
        <v>192</v>
      </c>
      <c r="C155" s="19">
        <v>2009</v>
      </c>
      <c r="D155" s="19">
        <v>8</v>
      </c>
      <c r="E155" s="19">
        <v>13</v>
      </c>
      <c r="F155" s="39">
        <f t="shared" si="4"/>
        <v>40038</v>
      </c>
      <c r="G155">
        <f t="shared" si="5"/>
        <v>33</v>
      </c>
      <c r="H155" s="21">
        <v>0.5</v>
      </c>
      <c r="I155" s="29">
        <v>0.5</v>
      </c>
      <c r="K155">
        <v>7941</v>
      </c>
      <c r="L155" t="s">
        <v>1517</v>
      </c>
      <c r="M155">
        <v>1</v>
      </c>
      <c r="N155">
        <v>1</v>
      </c>
      <c r="P155">
        <v>1</v>
      </c>
      <c r="Q155">
        <v>37.4</v>
      </c>
      <c r="R155">
        <v>1</v>
      </c>
      <c r="S155" t="s">
        <v>118</v>
      </c>
      <c r="T155">
        <v>0</v>
      </c>
      <c r="U155">
        <v>3</v>
      </c>
      <c r="V155">
        <v>1</v>
      </c>
      <c r="W155">
        <v>0</v>
      </c>
      <c r="X155">
        <v>0</v>
      </c>
      <c r="Y155">
        <v>0</v>
      </c>
    </row>
    <row r="156" spans="1:31" x14ac:dyDescent="0.15">
      <c r="A156">
        <v>4504</v>
      </c>
      <c r="B156">
        <v>192</v>
      </c>
      <c r="C156" s="19">
        <v>2009</v>
      </c>
      <c r="D156" s="19">
        <v>8</v>
      </c>
      <c r="E156" s="19">
        <v>14</v>
      </c>
      <c r="F156" s="39">
        <f t="shared" si="4"/>
        <v>40039</v>
      </c>
      <c r="G156">
        <f t="shared" si="5"/>
        <v>33</v>
      </c>
      <c r="H156" s="21">
        <v>0.3659722222222222</v>
      </c>
      <c r="I156" s="29">
        <v>0.3659722222222222</v>
      </c>
      <c r="K156">
        <v>8812</v>
      </c>
      <c r="L156" t="s">
        <v>2087</v>
      </c>
      <c r="O156">
        <v>30</v>
      </c>
      <c r="P156">
        <v>2</v>
      </c>
      <c r="Q156">
        <v>35.799999999999997</v>
      </c>
      <c r="R156">
        <v>1</v>
      </c>
      <c r="S156" t="s">
        <v>118</v>
      </c>
      <c r="T156">
        <v>1</v>
      </c>
      <c r="U156">
        <v>0</v>
      </c>
      <c r="V156">
        <v>0</v>
      </c>
      <c r="W156">
        <v>0</v>
      </c>
      <c r="X156">
        <v>0</v>
      </c>
      <c r="Y156">
        <v>0</v>
      </c>
    </row>
    <row r="157" spans="1:31" x14ac:dyDescent="0.15">
      <c r="A157">
        <v>4506</v>
      </c>
      <c r="B157">
        <v>192</v>
      </c>
      <c r="C157" s="19">
        <v>2009</v>
      </c>
      <c r="D157" s="19">
        <v>8</v>
      </c>
      <c r="E157" s="19">
        <v>14</v>
      </c>
      <c r="F157" s="39">
        <f t="shared" si="4"/>
        <v>40039</v>
      </c>
      <c r="G157">
        <f t="shared" si="5"/>
        <v>33</v>
      </c>
      <c r="H157" s="21">
        <v>0.40972222222222227</v>
      </c>
      <c r="I157" s="29">
        <v>0.40972222222222221</v>
      </c>
      <c r="L157" t="s">
        <v>2089</v>
      </c>
      <c r="O157">
        <v>40</v>
      </c>
      <c r="P157">
        <v>1</v>
      </c>
      <c r="R157">
        <v>1</v>
      </c>
      <c r="S157" t="s">
        <v>50</v>
      </c>
      <c r="T157">
        <v>1</v>
      </c>
      <c r="U157">
        <v>0</v>
      </c>
      <c r="V157">
        <v>0</v>
      </c>
      <c r="W157">
        <v>0</v>
      </c>
      <c r="X157">
        <v>0</v>
      </c>
      <c r="Y157">
        <v>0</v>
      </c>
    </row>
    <row r="158" spans="1:31" x14ac:dyDescent="0.15">
      <c r="A158">
        <v>4508</v>
      </c>
      <c r="B158">
        <v>192</v>
      </c>
      <c r="C158" s="19">
        <v>2009</v>
      </c>
      <c r="D158" s="19">
        <v>8</v>
      </c>
      <c r="E158" s="19">
        <v>14</v>
      </c>
      <c r="F158" s="39">
        <f t="shared" si="4"/>
        <v>40039</v>
      </c>
      <c r="G158">
        <f t="shared" si="5"/>
        <v>33</v>
      </c>
      <c r="H158" s="21">
        <v>0.43888888888888888</v>
      </c>
      <c r="I158" s="29">
        <v>0.43888888888888888</v>
      </c>
      <c r="L158" t="s">
        <v>2006</v>
      </c>
      <c r="M158">
        <v>3</v>
      </c>
      <c r="P158">
        <v>1</v>
      </c>
      <c r="Q158">
        <v>38.700000000000003</v>
      </c>
      <c r="R158">
        <v>1</v>
      </c>
      <c r="S158" t="s">
        <v>118</v>
      </c>
      <c r="T158">
        <v>0</v>
      </c>
      <c r="U158">
        <v>1</v>
      </c>
      <c r="V158">
        <v>1</v>
      </c>
      <c r="W158">
        <v>0</v>
      </c>
      <c r="X158">
        <v>0</v>
      </c>
      <c r="Y158">
        <v>0</v>
      </c>
    </row>
    <row r="159" spans="1:31" x14ac:dyDescent="0.15">
      <c r="A159">
        <v>2120</v>
      </c>
      <c r="B159">
        <v>78</v>
      </c>
      <c r="C159" s="19">
        <v>2003</v>
      </c>
      <c r="D159" s="19">
        <v>1</v>
      </c>
      <c r="E159" s="19">
        <v>5</v>
      </c>
      <c r="F159" s="39">
        <f t="shared" si="4"/>
        <v>37626</v>
      </c>
      <c r="G159">
        <f t="shared" si="5"/>
        <v>1</v>
      </c>
      <c r="H159" s="21">
        <v>0</v>
      </c>
      <c r="I159" s="29">
        <v>0.3298611111111111</v>
      </c>
      <c r="M159">
        <v>17</v>
      </c>
      <c r="P159">
        <v>1</v>
      </c>
      <c r="Q159">
        <v>36.700000000000003</v>
      </c>
      <c r="R159">
        <v>2</v>
      </c>
      <c r="S159" t="s">
        <v>49</v>
      </c>
      <c r="T159">
        <v>0</v>
      </c>
      <c r="U159">
        <v>1</v>
      </c>
      <c r="V159">
        <v>1</v>
      </c>
      <c r="W159">
        <v>0</v>
      </c>
      <c r="X159">
        <v>0</v>
      </c>
      <c r="Y159">
        <v>0</v>
      </c>
    </row>
    <row r="160" spans="1:31" x14ac:dyDescent="0.15">
      <c r="A160">
        <v>2121</v>
      </c>
      <c r="B160">
        <v>78</v>
      </c>
      <c r="C160" s="19">
        <v>2003</v>
      </c>
      <c r="D160" s="19">
        <v>1</v>
      </c>
      <c r="E160" s="19">
        <v>5</v>
      </c>
      <c r="F160" s="39">
        <f t="shared" si="4"/>
        <v>37626</v>
      </c>
      <c r="G160">
        <f t="shared" si="5"/>
        <v>1</v>
      </c>
      <c r="H160" s="21">
        <v>0</v>
      </c>
      <c r="I160" s="29">
        <v>0.35833333333333334</v>
      </c>
      <c r="K160">
        <v>2127</v>
      </c>
      <c r="M160">
        <v>5</v>
      </c>
      <c r="P160">
        <v>2</v>
      </c>
      <c r="Q160">
        <v>37.1</v>
      </c>
      <c r="R160">
        <v>2</v>
      </c>
      <c r="S160" t="s">
        <v>50</v>
      </c>
      <c r="T160">
        <v>0</v>
      </c>
      <c r="U160">
        <v>1</v>
      </c>
      <c r="V160">
        <v>1</v>
      </c>
      <c r="W160">
        <v>0</v>
      </c>
      <c r="X160">
        <v>0</v>
      </c>
      <c r="Y160">
        <v>0</v>
      </c>
    </row>
    <row r="161" spans="1:33" x14ac:dyDescent="0.15">
      <c r="A161">
        <v>2122</v>
      </c>
      <c r="B161">
        <v>78</v>
      </c>
      <c r="C161" s="19">
        <v>2003</v>
      </c>
      <c r="D161" s="19">
        <v>1</v>
      </c>
      <c r="E161" s="19">
        <v>5</v>
      </c>
      <c r="F161" s="39">
        <f t="shared" si="4"/>
        <v>37626</v>
      </c>
      <c r="G161">
        <f t="shared" si="5"/>
        <v>1</v>
      </c>
      <c r="H161" s="21">
        <v>0</v>
      </c>
      <c r="I161" s="29">
        <v>0.36388888888888887</v>
      </c>
      <c r="O161">
        <v>55</v>
      </c>
      <c r="P161">
        <v>2</v>
      </c>
      <c r="R161">
        <v>2</v>
      </c>
      <c r="S161" t="s">
        <v>118</v>
      </c>
    </row>
    <row r="162" spans="1:33" x14ac:dyDescent="0.15">
      <c r="A162">
        <v>2123</v>
      </c>
      <c r="B162">
        <v>78</v>
      </c>
      <c r="C162" s="19">
        <v>2003</v>
      </c>
      <c r="D162" s="19">
        <v>1</v>
      </c>
      <c r="E162" s="19">
        <v>5</v>
      </c>
      <c r="F162" s="39">
        <f t="shared" si="4"/>
        <v>37626</v>
      </c>
      <c r="G162">
        <f t="shared" si="5"/>
        <v>1</v>
      </c>
      <c r="H162" s="21">
        <v>0</v>
      </c>
      <c r="I162" s="29">
        <v>0.43124999999999997</v>
      </c>
      <c r="P162">
        <v>2</v>
      </c>
      <c r="R162">
        <v>2</v>
      </c>
      <c r="S162" t="s">
        <v>118</v>
      </c>
      <c r="T162">
        <v>0</v>
      </c>
      <c r="U162">
        <v>3</v>
      </c>
      <c r="V162">
        <v>1</v>
      </c>
      <c r="W162">
        <v>0</v>
      </c>
      <c r="X162">
        <v>0</v>
      </c>
      <c r="Y162">
        <v>0</v>
      </c>
    </row>
    <row r="163" spans="1:33" x14ac:dyDescent="0.15">
      <c r="A163">
        <v>3394</v>
      </c>
      <c r="B163">
        <v>152</v>
      </c>
      <c r="C163" s="19">
        <v>2003</v>
      </c>
      <c r="D163" s="19">
        <v>4</v>
      </c>
      <c r="E163" s="19">
        <v>1</v>
      </c>
      <c r="F163" s="39">
        <f t="shared" si="4"/>
        <v>37712</v>
      </c>
      <c r="G163">
        <f t="shared" si="5"/>
        <v>14</v>
      </c>
      <c r="H163" s="21">
        <v>0</v>
      </c>
      <c r="I163" s="29">
        <v>0.2951388888888889</v>
      </c>
      <c r="K163">
        <v>3910</v>
      </c>
      <c r="L163" t="s">
        <v>1269</v>
      </c>
      <c r="M163">
        <v>0</v>
      </c>
      <c r="N163">
        <v>11</v>
      </c>
      <c r="P163">
        <v>2</v>
      </c>
      <c r="Q163">
        <v>38.200000000000003</v>
      </c>
      <c r="R163">
        <v>2</v>
      </c>
      <c r="S163" t="s">
        <v>49</v>
      </c>
      <c r="T163">
        <v>0</v>
      </c>
      <c r="U163">
        <v>5</v>
      </c>
      <c r="V163">
        <v>1</v>
      </c>
      <c r="W163">
        <v>0</v>
      </c>
      <c r="X163">
        <v>0</v>
      </c>
      <c r="Y163">
        <v>0</v>
      </c>
      <c r="AG163" t="s">
        <v>1335</v>
      </c>
    </row>
    <row r="164" spans="1:33" x14ac:dyDescent="0.15">
      <c r="A164">
        <v>3398</v>
      </c>
      <c r="B164">
        <v>152</v>
      </c>
      <c r="C164" s="19">
        <v>2003</v>
      </c>
      <c r="D164" s="19">
        <v>4</v>
      </c>
      <c r="E164" s="19">
        <v>1</v>
      </c>
      <c r="F164" s="39">
        <f t="shared" si="4"/>
        <v>37712</v>
      </c>
      <c r="G164">
        <f t="shared" si="5"/>
        <v>14</v>
      </c>
      <c r="H164" s="21">
        <v>0</v>
      </c>
      <c r="I164" s="29">
        <v>0.33402777777777781</v>
      </c>
      <c r="K164">
        <v>887</v>
      </c>
      <c r="L164" t="s">
        <v>1080</v>
      </c>
      <c r="M164">
        <v>14</v>
      </c>
      <c r="P164">
        <v>2</v>
      </c>
      <c r="R164">
        <v>2</v>
      </c>
      <c r="S164" t="s">
        <v>118</v>
      </c>
      <c r="T164">
        <v>1</v>
      </c>
      <c r="U164">
        <v>0</v>
      </c>
      <c r="V164">
        <v>0</v>
      </c>
      <c r="W164">
        <v>0</v>
      </c>
      <c r="X164">
        <v>0</v>
      </c>
      <c r="Y164">
        <v>0</v>
      </c>
      <c r="AB164" t="s">
        <v>2920</v>
      </c>
    </row>
    <row r="165" spans="1:33" x14ac:dyDescent="0.15">
      <c r="A165">
        <v>3401</v>
      </c>
      <c r="B165">
        <v>152</v>
      </c>
      <c r="C165" s="19">
        <v>2003</v>
      </c>
      <c r="D165" s="19">
        <v>4</v>
      </c>
      <c r="E165" s="19">
        <v>1</v>
      </c>
      <c r="F165" s="39">
        <f t="shared" si="4"/>
        <v>37712</v>
      </c>
      <c r="G165">
        <f t="shared" si="5"/>
        <v>14</v>
      </c>
      <c r="H165" s="21">
        <v>0</v>
      </c>
      <c r="I165" s="29">
        <v>0.33611111111111108</v>
      </c>
      <c r="L165" t="s">
        <v>1082</v>
      </c>
      <c r="M165">
        <v>23</v>
      </c>
      <c r="P165">
        <v>2</v>
      </c>
      <c r="R165">
        <v>2</v>
      </c>
      <c r="S165" t="s">
        <v>118</v>
      </c>
    </row>
    <row r="166" spans="1:33" x14ac:dyDescent="0.15">
      <c r="A166">
        <v>3378</v>
      </c>
      <c r="B166">
        <v>150</v>
      </c>
      <c r="C166" s="19">
        <v>2003</v>
      </c>
      <c r="D166" s="19">
        <v>4</v>
      </c>
      <c r="E166" s="19">
        <v>1</v>
      </c>
      <c r="F166" s="39">
        <f t="shared" si="4"/>
        <v>37712</v>
      </c>
      <c r="G166">
        <f t="shared" si="5"/>
        <v>14</v>
      </c>
      <c r="H166" s="21">
        <v>0</v>
      </c>
      <c r="I166" s="29">
        <v>0.33680555555555558</v>
      </c>
      <c r="K166">
        <v>3914</v>
      </c>
      <c r="L166" t="s">
        <v>1259</v>
      </c>
      <c r="O166">
        <v>55</v>
      </c>
      <c r="P166">
        <v>1</v>
      </c>
      <c r="R166">
        <v>2</v>
      </c>
      <c r="S166" t="s">
        <v>55</v>
      </c>
      <c r="AE166" t="s">
        <v>36</v>
      </c>
    </row>
    <row r="167" spans="1:33" x14ac:dyDescent="0.15">
      <c r="A167">
        <v>3399</v>
      </c>
      <c r="B167">
        <v>152</v>
      </c>
      <c r="C167" s="19">
        <v>2003</v>
      </c>
      <c r="D167" s="19">
        <v>4</v>
      </c>
      <c r="E167" s="19">
        <v>1</v>
      </c>
      <c r="F167" s="39">
        <f t="shared" si="4"/>
        <v>37712</v>
      </c>
      <c r="G167">
        <f t="shared" si="5"/>
        <v>14</v>
      </c>
      <c r="H167" s="21">
        <v>0</v>
      </c>
      <c r="I167" s="29">
        <v>0.34236111111111112</v>
      </c>
      <c r="K167">
        <v>3913</v>
      </c>
      <c r="L167" t="s">
        <v>1081</v>
      </c>
      <c r="M167">
        <v>13</v>
      </c>
      <c r="P167">
        <v>2</v>
      </c>
      <c r="R167">
        <v>2</v>
      </c>
      <c r="S167" t="s">
        <v>118</v>
      </c>
      <c r="T167">
        <v>1</v>
      </c>
      <c r="U167">
        <v>0</v>
      </c>
      <c r="V167">
        <v>0</v>
      </c>
      <c r="W167">
        <v>0</v>
      </c>
      <c r="X167">
        <v>0</v>
      </c>
      <c r="Y167">
        <v>0</v>
      </c>
    </row>
    <row r="168" spans="1:33" x14ac:dyDescent="0.15">
      <c r="A168">
        <v>3400</v>
      </c>
      <c r="B168">
        <v>152</v>
      </c>
      <c r="C168" s="19">
        <v>2003</v>
      </c>
      <c r="D168" s="19">
        <v>4</v>
      </c>
      <c r="E168" s="19">
        <v>1</v>
      </c>
      <c r="F168" s="39">
        <f t="shared" si="4"/>
        <v>37712</v>
      </c>
      <c r="G168">
        <f t="shared" si="5"/>
        <v>14</v>
      </c>
      <c r="H168" s="21">
        <v>0</v>
      </c>
      <c r="I168" s="29">
        <v>0.34583333333333338</v>
      </c>
      <c r="K168">
        <v>2930</v>
      </c>
      <c r="L168" t="s">
        <v>484</v>
      </c>
      <c r="M168">
        <v>1</v>
      </c>
      <c r="N168">
        <v>3</v>
      </c>
      <c r="P168">
        <v>2</v>
      </c>
      <c r="Q168">
        <v>38.700000000000003</v>
      </c>
      <c r="R168">
        <v>2</v>
      </c>
      <c r="S168" t="s">
        <v>50</v>
      </c>
      <c r="T168">
        <v>1</v>
      </c>
      <c r="U168">
        <v>0</v>
      </c>
      <c r="V168">
        <v>0</v>
      </c>
      <c r="W168">
        <v>0</v>
      </c>
      <c r="X168">
        <v>0</v>
      </c>
      <c r="Y168">
        <v>0</v>
      </c>
    </row>
    <row r="169" spans="1:33" x14ac:dyDescent="0.15">
      <c r="A169">
        <v>3383</v>
      </c>
      <c r="B169">
        <v>150</v>
      </c>
      <c r="C169" s="19">
        <v>2003</v>
      </c>
      <c r="D169" s="19">
        <v>4</v>
      </c>
      <c r="E169" s="19">
        <v>1</v>
      </c>
      <c r="F169" s="39">
        <f t="shared" si="4"/>
        <v>37712</v>
      </c>
      <c r="G169">
        <f t="shared" si="5"/>
        <v>14</v>
      </c>
      <c r="H169" s="21">
        <v>0</v>
      </c>
      <c r="I169" s="29">
        <v>0.37708333333333338</v>
      </c>
      <c r="K169">
        <v>1088</v>
      </c>
      <c r="L169" t="s">
        <v>1261</v>
      </c>
      <c r="M169">
        <v>60</v>
      </c>
      <c r="P169">
        <v>1</v>
      </c>
      <c r="R169">
        <v>2</v>
      </c>
      <c r="S169" t="s">
        <v>118</v>
      </c>
      <c r="T169">
        <v>1</v>
      </c>
      <c r="U169">
        <v>0</v>
      </c>
      <c r="V169">
        <v>0</v>
      </c>
      <c r="W169">
        <v>0</v>
      </c>
      <c r="X169">
        <v>0</v>
      </c>
      <c r="Y169">
        <v>0</v>
      </c>
    </row>
    <row r="170" spans="1:33" x14ac:dyDescent="0.15">
      <c r="A170">
        <v>3384</v>
      </c>
      <c r="B170">
        <v>150</v>
      </c>
      <c r="C170" s="19">
        <v>2003</v>
      </c>
      <c r="D170" s="19">
        <v>4</v>
      </c>
      <c r="E170" s="19">
        <v>1</v>
      </c>
      <c r="F170" s="39">
        <f t="shared" si="4"/>
        <v>37712</v>
      </c>
      <c r="G170">
        <f t="shared" si="5"/>
        <v>14</v>
      </c>
      <c r="H170" s="21">
        <v>0</v>
      </c>
      <c r="I170" s="29">
        <v>0.39930555555555558</v>
      </c>
      <c r="L170" t="s">
        <v>1262</v>
      </c>
      <c r="P170">
        <v>2</v>
      </c>
      <c r="R170">
        <v>2</v>
      </c>
      <c r="S170" t="s">
        <v>118</v>
      </c>
      <c r="T170">
        <v>0</v>
      </c>
      <c r="U170">
        <v>1</v>
      </c>
      <c r="V170">
        <v>1</v>
      </c>
      <c r="W170">
        <v>0</v>
      </c>
      <c r="X170">
        <v>0</v>
      </c>
      <c r="Y170">
        <v>0</v>
      </c>
    </row>
    <row r="171" spans="1:33" x14ac:dyDescent="0.15">
      <c r="A171">
        <v>3404</v>
      </c>
      <c r="B171">
        <v>153</v>
      </c>
      <c r="C171" s="19">
        <v>2003</v>
      </c>
      <c r="D171" s="19">
        <v>4</v>
      </c>
      <c r="E171" s="19">
        <v>1</v>
      </c>
      <c r="F171" s="39">
        <f t="shared" si="4"/>
        <v>37712</v>
      </c>
      <c r="G171">
        <f t="shared" si="5"/>
        <v>14</v>
      </c>
      <c r="H171" s="21">
        <v>0</v>
      </c>
      <c r="I171" s="29">
        <v>0.41805555555555557</v>
      </c>
      <c r="K171">
        <v>3132</v>
      </c>
      <c r="L171" t="s">
        <v>790</v>
      </c>
      <c r="M171">
        <v>0</v>
      </c>
      <c r="N171">
        <v>10</v>
      </c>
      <c r="P171">
        <v>1</v>
      </c>
      <c r="R171">
        <v>2</v>
      </c>
      <c r="S171" t="s">
        <v>49</v>
      </c>
      <c r="T171">
        <v>0</v>
      </c>
      <c r="U171">
        <v>3</v>
      </c>
      <c r="V171">
        <v>1</v>
      </c>
      <c r="W171">
        <v>0</v>
      </c>
      <c r="X171">
        <v>0</v>
      </c>
      <c r="Y171">
        <v>0</v>
      </c>
    </row>
    <row r="172" spans="1:33" x14ac:dyDescent="0.15">
      <c r="A172">
        <v>3403</v>
      </c>
      <c r="B172">
        <v>153</v>
      </c>
      <c r="C172" s="19">
        <v>2003</v>
      </c>
      <c r="D172" s="19">
        <v>4</v>
      </c>
      <c r="E172" s="19">
        <v>1</v>
      </c>
      <c r="F172" s="39">
        <f t="shared" si="4"/>
        <v>37712</v>
      </c>
      <c r="G172">
        <f t="shared" si="5"/>
        <v>14</v>
      </c>
      <c r="H172" s="21">
        <v>0</v>
      </c>
      <c r="I172" s="29">
        <v>0.42499999999999999</v>
      </c>
      <c r="L172" t="s">
        <v>1083</v>
      </c>
      <c r="M172">
        <v>20</v>
      </c>
      <c r="P172">
        <v>2</v>
      </c>
      <c r="R172">
        <v>2</v>
      </c>
      <c r="S172" t="s">
        <v>1171</v>
      </c>
    </row>
    <row r="173" spans="1:33" x14ac:dyDescent="0.15">
      <c r="A173">
        <v>3406</v>
      </c>
      <c r="B173">
        <v>153</v>
      </c>
      <c r="C173" s="19">
        <v>2003</v>
      </c>
      <c r="D173" s="19">
        <v>4</v>
      </c>
      <c r="E173" s="19">
        <v>1</v>
      </c>
      <c r="F173" s="39">
        <f t="shared" si="4"/>
        <v>37712</v>
      </c>
      <c r="G173">
        <f t="shared" si="5"/>
        <v>14</v>
      </c>
      <c r="H173" s="21">
        <v>0</v>
      </c>
      <c r="I173" s="29">
        <v>0.4604166666666667</v>
      </c>
      <c r="K173">
        <v>3918</v>
      </c>
      <c r="L173" t="s">
        <v>1085</v>
      </c>
      <c r="M173">
        <v>13</v>
      </c>
      <c r="P173">
        <v>1</v>
      </c>
      <c r="R173">
        <v>2</v>
      </c>
      <c r="S173" t="s">
        <v>1013</v>
      </c>
      <c r="T173">
        <v>0</v>
      </c>
      <c r="U173">
        <v>5</v>
      </c>
      <c r="V173">
        <v>1</v>
      </c>
      <c r="W173">
        <v>0</v>
      </c>
      <c r="X173">
        <v>0</v>
      </c>
      <c r="Y173">
        <v>0</v>
      </c>
    </row>
    <row r="174" spans="1:33" x14ac:dyDescent="0.15">
      <c r="A174">
        <v>3395</v>
      </c>
      <c r="B174">
        <v>152</v>
      </c>
      <c r="C174" s="19">
        <v>2003</v>
      </c>
      <c r="D174" s="19">
        <v>4</v>
      </c>
      <c r="E174" s="19">
        <v>1</v>
      </c>
      <c r="F174" s="39">
        <f t="shared" si="4"/>
        <v>37712</v>
      </c>
      <c r="G174">
        <f t="shared" si="5"/>
        <v>14</v>
      </c>
      <c r="H174" s="21">
        <v>8</v>
      </c>
      <c r="I174" s="29">
        <v>8</v>
      </c>
      <c r="K174">
        <v>3911</v>
      </c>
      <c r="L174" t="s">
        <v>1270</v>
      </c>
      <c r="M174">
        <v>13</v>
      </c>
      <c r="P174">
        <v>2</v>
      </c>
      <c r="R174">
        <v>2</v>
      </c>
      <c r="S174" t="s">
        <v>118</v>
      </c>
    </row>
    <row r="175" spans="1:33" x14ac:dyDescent="0.15">
      <c r="A175">
        <v>3409</v>
      </c>
      <c r="B175">
        <v>153</v>
      </c>
      <c r="C175" s="19">
        <v>2003</v>
      </c>
      <c r="D175" s="19">
        <v>4</v>
      </c>
      <c r="E175" s="19">
        <v>2</v>
      </c>
      <c r="F175" s="39">
        <f t="shared" si="4"/>
        <v>37713</v>
      </c>
      <c r="G175">
        <f t="shared" si="5"/>
        <v>14</v>
      </c>
      <c r="H175" s="21">
        <v>0</v>
      </c>
      <c r="I175" s="29">
        <v>0.35000000000000003</v>
      </c>
      <c r="K175">
        <v>3921</v>
      </c>
      <c r="L175" t="s">
        <v>1279</v>
      </c>
      <c r="M175">
        <v>21</v>
      </c>
      <c r="P175">
        <v>2</v>
      </c>
      <c r="R175">
        <v>2</v>
      </c>
      <c r="S175" t="s">
        <v>49</v>
      </c>
      <c r="T175">
        <v>1</v>
      </c>
      <c r="U175">
        <v>0</v>
      </c>
      <c r="V175">
        <v>0</v>
      </c>
      <c r="W175">
        <v>0</v>
      </c>
      <c r="X175">
        <v>0</v>
      </c>
      <c r="Y175">
        <v>0</v>
      </c>
    </row>
    <row r="176" spans="1:33" x14ac:dyDescent="0.15">
      <c r="A176">
        <v>3389</v>
      </c>
      <c r="B176">
        <v>151</v>
      </c>
      <c r="C176" s="19">
        <v>2003</v>
      </c>
      <c r="D176" s="19">
        <v>4</v>
      </c>
      <c r="E176" s="19">
        <v>2</v>
      </c>
      <c r="F176" s="39">
        <f t="shared" si="4"/>
        <v>37713</v>
      </c>
      <c r="G176">
        <f t="shared" si="5"/>
        <v>14</v>
      </c>
      <c r="H176" s="21">
        <v>0</v>
      </c>
      <c r="I176" s="29">
        <v>0.37708333333333338</v>
      </c>
      <c r="K176">
        <v>141</v>
      </c>
      <c r="L176" t="s">
        <v>1266</v>
      </c>
      <c r="M176">
        <v>17</v>
      </c>
      <c r="P176">
        <v>2</v>
      </c>
      <c r="R176">
        <v>2</v>
      </c>
      <c r="S176" t="s">
        <v>49</v>
      </c>
      <c r="T176">
        <v>0</v>
      </c>
      <c r="U176">
        <v>0</v>
      </c>
      <c r="V176">
        <v>1</v>
      </c>
      <c r="W176">
        <v>0</v>
      </c>
      <c r="X176">
        <v>0</v>
      </c>
      <c r="Y176">
        <v>1</v>
      </c>
    </row>
    <row r="177" spans="1:27" x14ac:dyDescent="0.15">
      <c r="A177">
        <v>3372</v>
      </c>
      <c r="B177">
        <v>149</v>
      </c>
      <c r="C177" s="19">
        <v>2003</v>
      </c>
      <c r="D177" s="19">
        <v>4</v>
      </c>
      <c r="E177" s="19">
        <v>2</v>
      </c>
      <c r="F177" s="39">
        <f t="shared" si="4"/>
        <v>37713</v>
      </c>
      <c r="G177">
        <f t="shared" si="5"/>
        <v>14</v>
      </c>
      <c r="H177" s="21">
        <v>0</v>
      </c>
      <c r="I177" s="29">
        <v>0.41875000000000001</v>
      </c>
      <c r="K177">
        <v>383</v>
      </c>
      <c r="L177" t="s">
        <v>447</v>
      </c>
      <c r="M177">
        <v>3</v>
      </c>
      <c r="P177">
        <v>2</v>
      </c>
      <c r="R177">
        <v>2</v>
      </c>
      <c r="S177" t="s">
        <v>118</v>
      </c>
      <c r="T177">
        <v>0</v>
      </c>
      <c r="U177">
        <v>4</v>
      </c>
      <c r="V177">
        <v>1</v>
      </c>
      <c r="W177">
        <v>0</v>
      </c>
      <c r="X177">
        <v>0</v>
      </c>
      <c r="Y177">
        <v>0</v>
      </c>
      <c r="Z177">
        <v>529</v>
      </c>
      <c r="AA177">
        <v>40</v>
      </c>
    </row>
    <row r="178" spans="1:27" x14ac:dyDescent="0.15">
      <c r="A178">
        <v>3371</v>
      </c>
      <c r="B178">
        <v>149</v>
      </c>
      <c r="C178" s="19">
        <v>2003</v>
      </c>
      <c r="D178" s="19">
        <v>4</v>
      </c>
      <c r="E178" s="19">
        <v>2</v>
      </c>
      <c r="F178" s="39">
        <f t="shared" si="4"/>
        <v>37713</v>
      </c>
      <c r="G178">
        <f t="shared" si="5"/>
        <v>14</v>
      </c>
      <c r="H178" s="21">
        <v>0</v>
      </c>
      <c r="I178" s="29">
        <v>0.43402777777777773</v>
      </c>
      <c r="K178">
        <v>4021</v>
      </c>
      <c r="L178" t="s">
        <v>1444</v>
      </c>
      <c r="M178">
        <v>21</v>
      </c>
      <c r="P178">
        <v>2</v>
      </c>
      <c r="R178">
        <v>2</v>
      </c>
      <c r="S178" t="s">
        <v>50</v>
      </c>
    </row>
    <row r="179" spans="1:27" x14ac:dyDescent="0.15">
      <c r="A179">
        <v>3374</v>
      </c>
      <c r="B179">
        <v>149</v>
      </c>
      <c r="C179" s="19">
        <v>2003</v>
      </c>
      <c r="D179" s="19">
        <v>4</v>
      </c>
      <c r="E179" s="19">
        <v>3</v>
      </c>
      <c r="F179" s="39">
        <f t="shared" si="4"/>
        <v>37714</v>
      </c>
      <c r="G179">
        <f t="shared" si="5"/>
        <v>14</v>
      </c>
      <c r="H179" s="21">
        <v>0</v>
      </c>
      <c r="I179" s="29">
        <v>0.36458333333333331</v>
      </c>
      <c r="K179">
        <v>3926</v>
      </c>
      <c r="L179" t="s">
        <v>1256</v>
      </c>
      <c r="M179">
        <v>0</v>
      </c>
      <c r="N179">
        <v>4</v>
      </c>
      <c r="P179">
        <v>1</v>
      </c>
      <c r="R179">
        <v>2</v>
      </c>
      <c r="S179" t="s">
        <v>118</v>
      </c>
      <c r="T179">
        <v>0</v>
      </c>
      <c r="U179">
        <v>4</v>
      </c>
      <c r="V179">
        <v>1</v>
      </c>
      <c r="W179">
        <v>0</v>
      </c>
      <c r="X179">
        <v>0</v>
      </c>
      <c r="Y179">
        <v>0</v>
      </c>
    </row>
    <row r="180" spans="1:27" x14ac:dyDescent="0.15">
      <c r="A180">
        <v>3364</v>
      </c>
      <c r="B180">
        <v>148</v>
      </c>
      <c r="C180" s="19">
        <v>2003</v>
      </c>
      <c r="D180" s="19">
        <v>4</v>
      </c>
      <c r="E180" s="19">
        <v>3</v>
      </c>
      <c r="F180" s="39">
        <f t="shared" si="4"/>
        <v>37714</v>
      </c>
      <c r="G180">
        <f t="shared" si="5"/>
        <v>14</v>
      </c>
      <c r="H180" s="21">
        <v>0</v>
      </c>
      <c r="I180" s="29">
        <v>0.4201388888888889</v>
      </c>
      <c r="L180" t="s">
        <v>1246</v>
      </c>
      <c r="M180">
        <v>1</v>
      </c>
      <c r="N180">
        <v>4</v>
      </c>
      <c r="P180">
        <v>1</v>
      </c>
      <c r="R180">
        <v>2</v>
      </c>
      <c r="S180" t="s">
        <v>118</v>
      </c>
      <c r="T180">
        <v>0</v>
      </c>
      <c r="U180">
        <v>1</v>
      </c>
      <c r="V180">
        <v>1</v>
      </c>
      <c r="W180">
        <v>0</v>
      </c>
      <c r="X180">
        <v>0</v>
      </c>
      <c r="Y180">
        <v>0</v>
      </c>
    </row>
    <row r="181" spans="1:27" x14ac:dyDescent="0.15">
      <c r="A181">
        <v>3366</v>
      </c>
      <c r="B181">
        <v>148</v>
      </c>
      <c r="C181" s="19">
        <v>2003</v>
      </c>
      <c r="D181" s="19">
        <v>4</v>
      </c>
      <c r="E181" s="19">
        <v>3</v>
      </c>
      <c r="F181" s="39">
        <f t="shared" si="4"/>
        <v>37714</v>
      </c>
      <c r="G181">
        <f t="shared" si="5"/>
        <v>14</v>
      </c>
      <c r="H181" s="21">
        <v>0</v>
      </c>
      <c r="I181" s="29">
        <v>0.46597222222222223</v>
      </c>
      <c r="K181">
        <v>51</v>
      </c>
      <c r="L181" t="s">
        <v>1439</v>
      </c>
      <c r="M181">
        <v>2</v>
      </c>
      <c r="N181">
        <v>2</v>
      </c>
      <c r="P181">
        <v>2</v>
      </c>
      <c r="R181">
        <v>2</v>
      </c>
      <c r="S181" t="s">
        <v>118</v>
      </c>
      <c r="T181">
        <v>0</v>
      </c>
      <c r="U181">
        <v>3</v>
      </c>
      <c r="V181">
        <v>1</v>
      </c>
      <c r="W181">
        <v>0</v>
      </c>
      <c r="X181">
        <v>0</v>
      </c>
      <c r="Y181">
        <v>0</v>
      </c>
    </row>
    <row r="182" spans="1:27" x14ac:dyDescent="0.15">
      <c r="A182">
        <v>3367</v>
      </c>
      <c r="B182">
        <v>148</v>
      </c>
      <c r="C182" s="19">
        <v>2003</v>
      </c>
      <c r="D182" s="19">
        <v>4</v>
      </c>
      <c r="E182" s="19">
        <v>3</v>
      </c>
      <c r="F182" s="39">
        <f t="shared" si="4"/>
        <v>37714</v>
      </c>
      <c r="G182">
        <f t="shared" si="5"/>
        <v>14</v>
      </c>
      <c r="H182" s="21">
        <v>0</v>
      </c>
      <c r="I182" s="29">
        <v>0.46875</v>
      </c>
      <c r="L182" t="s">
        <v>1440</v>
      </c>
      <c r="M182">
        <v>2</v>
      </c>
      <c r="P182">
        <v>1</v>
      </c>
      <c r="Q182">
        <v>39</v>
      </c>
      <c r="R182">
        <v>2</v>
      </c>
      <c r="S182" t="s">
        <v>118</v>
      </c>
      <c r="T182">
        <v>0</v>
      </c>
      <c r="U182">
        <v>1</v>
      </c>
      <c r="V182">
        <v>1</v>
      </c>
      <c r="W182">
        <v>0</v>
      </c>
      <c r="X182">
        <v>0</v>
      </c>
      <c r="Y182">
        <v>0</v>
      </c>
    </row>
    <row r="183" spans="1:27" x14ac:dyDescent="0.15">
      <c r="A183">
        <v>3377</v>
      </c>
      <c r="B183">
        <v>149</v>
      </c>
      <c r="C183" s="19">
        <v>2003</v>
      </c>
      <c r="D183" s="19">
        <v>4</v>
      </c>
      <c r="E183" s="19">
        <v>3</v>
      </c>
      <c r="F183" s="39">
        <f t="shared" si="4"/>
        <v>37714</v>
      </c>
      <c r="G183">
        <f t="shared" si="5"/>
        <v>14</v>
      </c>
      <c r="H183" s="21">
        <v>9</v>
      </c>
      <c r="I183" s="29">
        <v>9</v>
      </c>
      <c r="K183">
        <v>117</v>
      </c>
      <c r="L183" t="s">
        <v>765</v>
      </c>
      <c r="M183">
        <v>13</v>
      </c>
      <c r="P183">
        <v>2</v>
      </c>
      <c r="R183">
        <v>2</v>
      </c>
      <c r="S183" t="s">
        <v>118</v>
      </c>
      <c r="T183">
        <v>0</v>
      </c>
      <c r="U183">
        <v>1</v>
      </c>
      <c r="V183">
        <v>1</v>
      </c>
      <c r="W183">
        <v>0</v>
      </c>
      <c r="X183">
        <v>0</v>
      </c>
      <c r="Y183">
        <v>0</v>
      </c>
    </row>
    <row r="184" spans="1:27" x14ac:dyDescent="0.15">
      <c r="A184">
        <v>3369</v>
      </c>
      <c r="B184">
        <v>148</v>
      </c>
      <c r="C184" s="19">
        <v>2003</v>
      </c>
      <c r="D184" s="19">
        <v>4</v>
      </c>
      <c r="E184" s="19">
        <v>4</v>
      </c>
      <c r="F184" s="39">
        <f t="shared" si="4"/>
        <v>37715</v>
      </c>
      <c r="G184">
        <f t="shared" si="5"/>
        <v>14</v>
      </c>
      <c r="H184" s="21">
        <v>0</v>
      </c>
      <c r="I184" s="29">
        <v>0.33680555555555558</v>
      </c>
      <c r="K184">
        <v>3931</v>
      </c>
      <c r="L184" t="s">
        <v>1442</v>
      </c>
      <c r="M184">
        <v>0</v>
      </c>
      <c r="N184">
        <v>2</v>
      </c>
      <c r="P184">
        <v>2</v>
      </c>
      <c r="Q184">
        <v>38.4</v>
      </c>
      <c r="R184">
        <v>2</v>
      </c>
      <c r="S184" t="s">
        <v>118</v>
      </c>
      <c r="T184">
        <v>0</v>
      </c>
      <c r="U184">
        <v>4</v>
      </c>
      <c r="V184">
        <v>1</v>
      </c>
      <c r="W184">
        <v>0</v>
      </c>
      <c r="X184">
        <v>0</v>
      </c>
      <c r="Y184">
        <v>0</v>
      </c>
    </row>
    <row r="185" spans="1:27" x14ac:dyDescent="0.15">
      <c r="A185">
        <v>3347</v>
      </c>
      <c r="B185">
        <v>146</v>
      </c>
      <c r="C185" s="19">
        <v>2003</v>
      </c>
      <c r="D185" s="19">
        <v>4</v>
      </c>
      <c r="E185" s="19">
        <v>4</v>
      </c>
      <c r="F185" s="39">
        <f t="shared" si="4"/>
        <v>37715</v>
      </c>
      <c r="G185">
        <f t="shared" si="5"/>
        <v>14</v>
      </c>
      <c r="H185" s="21">
        <v>0</v>
      </c>
      <c r="I185" s="29">
        <v>0.35555555555555557</v>
      </c>
      <c r="K185">
        <v>3570</v>
      </c>
      <c r="L185" t="s">
        <v>1232</v>
      </c>
      <c r="M185">
        <v>5</v>
      </c>
      <c r="P185">
        <v>1</v>
      </c>
      <c r="R185">
        <v>2</v>
      </c>
      <c r="S185" t="s">
        <v>118</v>
      </c>
    </row>
    <row r="186" spans="1:27" x14ac:dyDescent="0.15">
      <c r="A186">
        <v>3349</v>
      </c>
      <c r="B186">
        <v>146</v>
      </c>
      <c r="C186" s="19">
        <v>2003</v>
      </c>
      <c r="D186" s="19">
        <v>4</v>
      </c>
      <c r="E186" s="19">
        <v>4</v>
      </c>
      <c r="F186" s="39">
        <f t="shared" si="4"/>
        <v>37715</v>
      </c>
      <c r="G186">
        <f t="shared" si="5"/>
        <v>14</v>
      </c>
      <c r="H186" s="21">
        <v>0</v>
      </c>
      <c r="I186" s="29">
        <v>0.35972222222222222</v>
      </c>
      <c r="K186">
        <v>3070</v>
      </c>
      <c r="L186" t="s">
        <v>1426</v>
      </c>
      <c r="M186">
        <v>1</v>
      </c>
      <c r="P186">
        <v>1</v>
      </c>
      <c r="Q186">
        <v>40.4</v>
      </c>
      <c r="R186">
        <v>2</v>
      </c>
      <c r="S186" t="s">
        <v>50</v>
      </c>
    </row>
    <row r="187" spans="1:27" x14ac:dyDescent="0.15">
      <c r="A187">
        <v>3353</v>
      </c>
      <c r="B187">
        <v>146</v>
      </c>
      <c r="C187" s="19">
        <v>2003</v>
      </c>
      <c r="D187" s="19">
        <v>4</v>
      </c>
      <c r="E187" s="19">
        <v>4</v>
      </c>
      <c r="F187" s="39">
        <f t="shared" si="4"/>
        <v>37715</v>
      </c>
      <c r="G187">
        <f t="shared" si="5"/>
        <v>14</v>
      </c>
      <c r="H187" s="21">
        <v>0</v>
      </c>
      <c r="I187" s="29">
        <v>0.3756944444444445</v>
      </c>
      <c r="K187">
        <v>3934</v>
      </c>
      <c r="L187" t="s">
        <v>1238</v>
      </c>
      <c r="M187">
        <v>2</v>
      </c>
      <c r="P187">
        <v>1</v>
      </c>
      <c r="R187">
        <v>2</v>
      </c>
      <c r="S187" t="s">
        <v>1239</v>
      </c>
    </row>
    <row r="188" spans="1:27" x14ac:dyDescent="0.15">
      <c r="A188">
        <v>3355</v>
      </c>
      <c r="B188">
        <v>147</v>
      </c>
      <c r="C188" s="19">
        <v>2003</v>
      </c>
      <c r="D188" s="19">
        <v>4</v>
      </c>
      <c r="E188" s="19">
        <v>4</v>
      </c>
      <c r="F188" s="39">
        <f t="shared" si="4"/>
        <v>37715</v>
      </c>
      <c r="G188">
        <f t="shared" si="5"/>
        <v>14</v>
      </c>
      <c r="H188" s="21">
        <v>0</v>
      </c>
      <c r="I188" s="29">
        <v>0.44930555555555557</v>
      </c>
      <c r="K188">
        <v>3047</v>
      </c>
      <c r="L188" t="s">
        <v>644</v>
      </c>
      <c r="M188">
        <v>8</v>
      </c>
      <c r="P188">
        <v>1</v>
      </c>
      <c r="R188">
        <v>2</v>
      </c>
      <c r="S188" t="s">
        <v>118</v>
      </c>
      <c r="T188">
        <v>0</v>
      </c>
      <c r="U188">
        <v>0</v>
      </c>
      <c r="V188">
        <v>1</v>
      </c>
      <c r="W188">
        <v>0</v>
      </c>
      <c r="X188">
        <v>0</v>
      </c>
      <c r="Y188">
        <v>1</v>
      </c>
    </row>
    <row r="189" spans="1:27" x14ac:dyDescent="0.15">
      <c r="A189">
        <v>3357</v>
      </c>
      <c r="B189">
        <v>147</v>
      </c>
      <c r="C189" s="19">
        <v>2003</v>
      </c>
      <c r="D189" s="19">
        <v>4</v>
      </c>
      <c r="E189" s="19">
        <v>4</v>
      </c>
      <c r="F189" s="39">
        <f t="shared" si="4"/>
        <v>37715</v>
      </c>
      <c r="G189">
        <f t="shared" si="5"/>
        <v>14</v>
      </c>
      <c r="H189" s="21">
        <v>0</v>
      </c>
      <c r="I189" s="29">
        <v>0.46180555555555558</v>
      </c>
      <c r="K189">
        <v>3936</v>
      </c>
      <c r="L189" t="s">
        <v>763</v>
      </c>
      <c r="M189">
        <v>3</v>
      </c>
      <c r="P189">
        <v>1</v>
      </c>
      <c r="Q189">
        <v>36.6</v>
      </c>
      <c r="R189">
        <v>2</v>
      </c>
      <c r="S189" t="s">
        <v>49</v>
      </c>
    </row>
    <row r="190" spans="1:27" x14ac:dyDescent="0.15">
      <c r="A190">
        <v>3368</v>
      </c>
      <c r="B190">
        <v>148</v>
      </c>
      <c r="C190" s="19">
        <v>2003</v>
      </c>
      <c r="D190" s="19">
        <v>4</v>
      </c>
      <c r="E190" s="19">
        <v>4</v>
      </c>
      <c r="F190" s="39">
        <f t="shared" si="4"/>
        <v>37715</v>
      </c>
      <c r="G190">
        <f t="shared" si="5"/>
        <v>14</v>
      </c>
      <c r="H190" s="21">
        <v>8</v>
      </c>
      <c r="I190" s="29">
        <v>8</v>
      </c>
      <c r="K190">
        <v>3930</v>
      </c>
      <c r="L190" t="s">
        <v>1441</v>
      </c>
      <c r="M190">
        <v>41</v>
      </c>
      <c r="P190">
        <v>2</v>
      </c>
      <c r="R190">
        <v>2</v>
      </c>
      <c r="S190" t="s">
        <v>118</v>
      </c>
      <c r="T190">
        <v>0</v>
      </c>
      <c r="U190">
        <v>0</v>
      </c>
      <c r="V190">
        <v>1</v>
      </c>
      <c r="W190">
        <v>0</v>
      </c>
      <c r="X190">
        <v>0</v>
      </c>
      <c r="Y190">
        <v>1</v>
      </c>
    </row>
    <row r="191" spans="1:27" x14ac:dyDescent="0.15">
      <c r="A191">
        <v>3358</v>
      </c>
      <c r="B191">
        <v>147</v>
      </c>
      <c r="C191" s="19">
        <v>2003</v>
      </c>
      <c r="D191" s="19">
        <v>4</v>
      </c>
      <c r="E191" s="19">
        <v>7</v>
      </c>
      <c r="F191" s="39">
        <f t="shared" si="4"/>
        <v>37718</v>
      </c>
      <c r="G191">
        <f t="shared" si="5"/>
        <v>15</v>
      </c>
      <c r="H191" s="21">
        <v>0</v>
      </c>
      <c r="I191" s="29">
        <v>0.34791666666666665</v>
      </c>
      <c r="K191">
        <v>3637</v>
      </c>
      <c r="L191" t="s">
        <v>1242</v>
      </c>
      <c r="M191">
        <v>0</v>
      </c>
      <c r="N191">
        <v>1</v>
      </c>
      <c r="P191">
        <v>1</v>
      </c>
      <c r="R191">
        <v>2</v>
      </c>
      <c r="S191" t="s">
        <v>50</v>
      </c>
      <c r="T191">
        <v>1</v>
      </c>
      <c r="U191">
        <v>0</v>
      </c>
      <c r="V191">
        <v>0</v>
      </c>
      <c r="W191">
        <v>0</v>
      </c>
      <c r="X191">
        <v>0</v>
      </c>
      <c r="Y191">
        <v>0</v>
      </c>
    </row>
    <row r="192" spans="1:27" x14ac:dyDescent="0.15">
      <c r="A192">
        <v>3359</v>
      </c>
      <c r="B192">
        <v>147</v>
      </c>
      <c r="C192" s="19">
        <v>2003</v>
      </c>
      <c r="D192" s="19">
        <v>4</v>
      </c>
      <c r="E192" s="19">
        <v>7</v>
      </c>
      <c r="F192" s="39">
        <f t="shared" si="4"/>
        <v>37718</v>
      </c>
      <c r="G192">
        <f t="shared" si="5"/>
        <v>15</v>
      </c>
      <c r="H192" s="21">
        <v>0</v>
      </c>
      <c r="I192" s="29">
        <v>0.37638888888888888</v>
      </c>
      <c r="K192">
        <v>18</v>
      </c>
      <c r="L192" t="s">
        <v>571</v>
      </c>
      <c r="M192">
        <v>4</v>
      </c>
      <c r="P192">
        <v>1</v>
      </c>
      <c r="Q192">
        <v>38.6</v>
      </c>
      <c r="R192">
        <v>2</v>
      </c>
    </row>
    <row r="193" spans="1:31" x14ac:dyDescent="0.15">
      <c r="A193">
        <v>3361</v>
      </c>
      <c r="B193">
        <v>147</v>
      </c>
      <c r="C193" s="19">
        <v>2003</v>
      </c>
      <c r="D193" s="19">
        <v>4</v>
      </c>
      <c r="E193" s="19">
        <v>7</v>
      </c>
      <c r="F193" s="39">
        <f t="shared" si="4"/>
        <v>37718</v>
      </c>
      <c r="G193">
        <f t="shared" si="5"/>
        <v>15</v>
      </c>
      <c r="H193" s="21">
        <v>0</v>
      </c>
      <c r="I193" s="29">
        <v>0.41180555555555554</v>
      </c>
      <c r="L193" t="s">
        <v>781</v>
      </c>
      <c r="M193">
        <v>1</v>
      </c>
      <c r="N193">
        <v>9</v>
      </c>
      <c r="P193">
        <v>2</v>
      </c>
      <c r="R193">
        <v>2</v>
      </c>
      <c r="S193" t="s">
        <v>118</v>
      </c>
      <c r="T193">
        <v>0</v>
      </c>
      <c r="U193">
        <v>3</v>
      </c>
      <c r="V193">
        <v>1</v>
      </c>
      <c r="W193">
        <v>0</v>
      </c>
      <c r="X193">
        <v>0</v>
      </c>
      <c r="Y193">
        <v>0</v>
      </c>
    </row>
    <row r="194" spans="1:31" x14ac:dyDescent="0.15">
      <c r="A194">
        <v>3324</v>
      </c>
      <c r="B194">
        <v>143</v>
      </c>
      <c r="C194" s="19">
        <v>2003</v>
      </c>
      <c r="D194" s="19">
        <v>4</v>
      </c>
      <c r="E194" s="19">
        <v>8</v>
      </c>
      <c r="F194" s="39">
        <f t="shared" ref="F194:F257" si="6">DATE(C194,D194,E194)</f>
        <v>37719</v>
      </c>
      <c r="G194">
        <f t="shared" ref="G194:G257" si="7">INT((F194-DATE(YEAR(F194-WEEKDAY(F194-1)+4),1,3)+WEEKDAY(DATE(YEAR(F194-WEEKDAY(F194-1)+4),1,3))+5)/7)</f>
        <v>15</v>
      </c>
      <c r="H194" s="21">
        <v>0</v>
      </c>
      <c r="I194" s="29">
        <v>0.2951388888888889</v>
      </c>
      <c r="K194">
        <v>3940</v>
      </c>
      <c r="L194" t="s">
        <v>1394</v>
      </c>
      <c r="M194">
        <v>11</v>
      </c>
      <c r="P194">
        <v>1</v>
      </c>
      <c r="R194">
        <v>2</v>
      </c>
      <c r="S194" t="s">
        <v>118</v>
      </c>
      <c r="T194">
        <v>1</v>
      </c>
      <c r="U194">
        <v>0</v>
      </c>
      <c r="V194">
        <v>0</v>
      </c>
      <c r="W194">
        <v>0</v>
      </c>
      <c r="X194">
        <v>0</v>
      </c>
      <c r="Y194">
        <v>0</v>
      </c>
    </row>
    <row r="195" spans="1:31" x14ac:dyDescent="0.15">
      <c r="A195">
        <v>3323</v>
      </c>
      <c r="B195">
        <v>143</v>
      </c>
      <c r="C195" s="19">
        <v>2003</v>
      </c>
      <c r="D195" s="19">
        <v>4</v>
      </c>
      <c r="E195" s="19">
        <v>8</v>
      </c>
      <c r="F195" s="39">
        <f t="shared" si="6"/>
        <v>37719</v>
      </c>
      <c r="G195">
        <f t="shared" si="7"/>
        <v>15</v>
      </c>
      <c r="H195" s="21">
        <v>0</v>
      </c>
      <c r="I195" s="29">
        <v>0.32222222222222224</v>
      </c>
      <c r="K195">
        <v>3939</v>
      </c>
      <c r="L195" t="s">
        <v>1393</v>
      </c>
      <c r="M195">
        <v>15</v>
      </c>
      <c r="P195">
        <v>2</v>
      </c>
      <c r="R195">
        <v>2</v>
      </c>
      <c r="S195" t="s">
        <v>49</v>
      </c>
      <c r="T195">
        <v>1</v>
      </c>
      <c r="U195">
        <v>0</v>
      </c>
      <c r="V195">
        <v>0</v>
      </c>
      <c r="W195">
        <v>0</v>
      </c>
      <c r="X195">
        <v>0</v>
      </c>
      <c r="Y195">
        <v>0</v>
      </c>
    </row>
    <row r="196" spans="1:31" x14ac:dyDescent="0.15">
      <c r="A196">
        <v>3325</v>
      </c>
      <c r="B196">
        <v>143</v>
      </c>
      <c r="C196" s="19">
        <v>2003</v>
      </c>
      <c r="D196" s="19">
        <v>4</v>
      </c>
      <c r="E196" s="19">
        <v>8</v>
      </c>
      <c r="F196" s="39">
        <f t="shared" si="6"/>
        <v>37719</v>
      </c>
      <c r="G196">
        <f t="shared" si="7"/>
        <v>15</v>
      </c>
      <c r="H196" s="21">
        <v>0</v>
      </c>
      <c r="I196" s="29">
        <v>0.33194444444444443</v>
      </c>
      <c r="K196">
        <v>3941</v>
      </c>
      <c r="L196" t="s">
        <v>1207</v>
      </c>
      <c r="M196">
        <v>2</v>
      </c>
      <c r="N196">
        <v>3</v>
      </c>
      <c r="P196">
        <v>2</v>
      </c>
      <c r="Q196">
        <v>36</v>
      </c>
      <c r="R196">
        <v>2</v>
      </c>
      <c r="S196" t="s">
        <v>118</v>
      </c>
      <c r="T196">
        <v>0</v>
      </c>
      <c r="U196">
        <v>3</v>
      </c>
      <c r="V196">
        <v>1</v>
      </c>
      <c r="W196">
        <v>0</v>
      </c>
      <c r="X196">
        <v>0</v>
      </c>
      <c r="Y196">
        <v>0</v>
      </c>
    </row>
    <row r="197" spans="1:31" x14ac:dyDescent="0.15">
      <c r="A197">
        <v>3327</v>
      </c>
      <c r="B197">
        <v>143</v>
      </c>
      <c r="C197" s="19">
        <v>2003</v>
      </c>
      <c r="D197" s="19">
        <v>4</v>
      </c>
      <c r="E197" s="19">
        <v>8</v>
      </c>
      <c r="F197" s="39">
        <f t="shared" si="6"/>
        <v>37719</v>
      </c>
      <c r="G197">
        <f t="shared" si="7"/>
        <v>15</v>
      </c>
      <c r="H197" s="21">
        <v>0</v>
      </c>
      <c r="I197" s="29">
        <v>0.33402777777777781</v>
      </c>
      <c r="K197">
        <v>3127</v>
      </c>
      <c r="L197" t="s">
        <v>1208</v>
      </c>
      <c r="M197">
        <v>12</v>
      </c>
      <c r="P197">
        <v>2</v>
      </c>
      <c r="R197">
        <v>2</v>
      </c>
      <c r="S197" t="s">
        <v>50</v>
      </c>
      <c r="T197">
        <v>1</v>
      </c>
      <c r="U197">
        <v>0</v>
      </c>
      <c r="V197">
        <v>0</v>
      </c>
      <c r="W197">
        <v>0</v>
      </c>
      <c r="X197">
        <v>0</v>
      </c>
      <c r="Y197">
        <v>0</v>
      </c>
    </row>
    <row r="198" spans="1:31" x14ac:dyDescent="0.15">
      <c r="A198">
        <v>3315</v>
      </c>
      <c r="B198">
        <v>142</v>
      </c>
      <c r="C198" s="19">
        <v>2003</v>
      </c>
      <c r="D198" s="19">
        <v>4</v>
      </c>
      <c r="E198" s="19">
        <v>8</v>
      </c>
      <c r="F198" s="39">
        <f t="shared" si="6"/>
        <v>37719</v>
      </c>
      <c r="G198">
        <f t="shared" si="7"/>
        <v>15</v>
      </c>
      <c r="H198" s="21">
        <v>0</v>
      </c>
      <c r="I198" s="29">
        <v>0.3666666666666667</v>
      </c>
      <c r="K198">
        <v>3946</v>
      </c>
      <c r="L198" t="s">
        <v>1005</v>
      </c>
      <c r="M198">
        <v>0</v>
      </c>
      <c r="N198">
        <v>4</v>
      </c>
      <c r="P198">
        <v>2</v>
      </c>
      <c r="R198">
        <v>2</v>
      </c>
      <c r="S198" t="s">
        <v>118</v>
      </c>
      <c r="T198">
        <v>0</v>
      </c>
      <c r="U198">
        <v>5</v>
      </c>
      <c r="V198">
        <v>1</v>
      </c>
      <c r="W198">
        <v>0</v>
      </c>
      <c r="X198">
        <v>0</v>
      </c>
      <c r="Y198">
        <v>0</v>
      </c>
    </row>
    <row r="199" spans="1:31" x14ac:dyDescent="0.15">
      <c r="A199">
        <v>3319</v>
      </c>
      <c r="B199">
        <v>142</v>
      </c>
      <c r="C199" s="19">
        <v>2003</v>
      </c>
      <c r="D199" s="19">
        <v>4</v>
      </c>
      <c r="E199" s="19">
        <v>8</v>
      </c>
      <c r="F199" s="39">
        <f t="shared" si="6"/>
        <v>37719</v>
      </c>
      <c r="G199">
        <f t="shared" si="7"/>
        <v>15</v>
      </c>
      <c r="H199" s="21">
        <v>0</v>
      </c>
      <c r="I199" s="29">
        <v>0.37638888888888888</v>
      </c>
      <c r="K199">
        <v>1176</v>
      </c>
      <c r="L199" t="s">
        <v>1390</v>
      </c>
      <c r="M199">
        <v>61</v>
      </c>
      <c r="P199">
        <v>2</v>
      </c>
      <c r="R199">
        <v>2</v>
      </c>
      <c r="S199" t="s">
        <v>118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0</v>
      </c>
    </row>
    <row r="200" spans="1:31" x14ac:dyDescent="0.15">
      <c r="A200">
        <v>3333</v>
      </c>
      <c r="B200">
        <v>144</v>
      </c>
      <c r="C200" s="19">
        <v>2003</v>
      </c>
      <c r="D200" s="19">
        <v>4</v>
      </c>
      <c r="E200" s="19">
        <v>8</v>
      </c>
      <c r="F200" s="39">
        <f t="shared" si="6"/>
        <v>37719</v>
      </c>
      <c r="G200">
        <f t="shared" si="7"/>
        <v>15</v>
      </c>
      <c r="H200" s="21">
        <v>0</v>
      </c>
      <c r="I200" s="29">
        <v>0.37847222222222227</v>
      </c>
      <c r="K200">
        <v>3951</v>
      </c>
      <c r="L200" t="s">
        <v>1022</v>
      </c>
      <c r="M200">
        <v>0</v>
      </c>
      <c r="N200">
        <v>4</v>
      </c>
      <c r="P200">
        <v>1</v>
      </c>
      <c r="R200">
        <v>2</v>
      </c>
      <c r="S200" t="s">
        <v>118</v>
      </c>
      <c r="T200">
        <v>0</v>
      </c>
      <c r="U200">
        <v>4</v>
      </c>
      <c r="V200">
        <v>1</v>
      </c>
      <c r="W200">
        <v>0</v>
      </c>
      <c r="X200">
        <v>0</v>
      </c>
      <c r="Y200">
        <v>0</v>
      </c>
    </row>
    <row r="201" spans="1:31" x14ac:dyDescent="0.15">
      <c r="A201">
        <v>3332</v>
      </c>
      <c r="B201">
        <v>144</v>
      </c>
      <c r="C201" s="19">
        <v>2003</v>
      </c>
      <c r="D201" s="19">
        <v>4</v>
      </c>
      <c r="E201" s="19">
        <v>8</v>
      </c>
      <c r="F201" s="39">
        <f t="shared" si="6"/>
        <v>37719</v>
      </c>
      <c r="G201">
        <f t="shared" si="7"/>
        <v>15</v>
      </c>
      <c r="H201" s="21">
        <v>0</v>
      </c>
      <c r="I201" s="29">
        <v>0.40625</v>
      </c>
      <c r="K201">
        <v>3950</v>
      </c>
      <c r="L201" t="s">
        <v>568</v>
      </c>
      <c r="M201">
        <v>0</v>
      </c>
      <c r="N201">
        <v>4</v>
      </c>
      <c r="P201">
        <v>2</v>
      </c>
      <c r="Q201">
        <v>37.1</v>
      </c>
      <c r="R201">
        <v>2</v>
      </c>
      <c r="S201" t="s">
        <v>50</v>
      </c>
      <c r="T201">
        <v>0</v>
      </c>
      <c r="U201">
        <v>5</v>
      </c>
      <c r="V201">
        <v>1</v>
      </c>
      <c r="W201">
        <v>0</v>
      </c>
      <c r="X201">
        <v>0</v>
      </c>
      <c r="Y201">
        <v>0</v>
      </c>
    </row>
    <row r="202" spans="1:31" x14ac:dyDescent="0.15">
      <c r="A202">
        <v>3334</v>
      </c>
      <c r="B202">
        <v>144</v>
      </c>
      <c r="C202" s="19">
        <v>2003</v>
      </c>
      <c r="D202" s="19">
        <v>4</v>
      </c>
      <c r="E202" s="19">
        <v>8</v>
      </c>
      <c r="F202" s="39">
        <f t="shared" si="6"/>
        <v>37719</v>
      </c>
      <c r="G202">
        <f t="shared" si="7"/>
        <v>15</v>
      </c>
      <c r="H202" s="21">
        <v>0</v>
      </c>
      <c r="I202" s="29">
        <v>0.4152777777777778</v>
      </c>
      <c r="K202">
        <v>12</v>
      </c>
      <c r="L202" t="s">
        <v>1023</v>
      </c>
      <c r="M202">
        <v>3</v>
      </c>
      <c r="P202">
        <v>1</v>
      </c>
      <c r="R202">
        <v>2</v>
      </c>
      <c r="S202" t="s">
        <v>118</v>
      </c>
      <c r="T202">
        <v>0</v>
      </c>
      <c r="U202">
        <v>4</v>
      </c>
      <c r="V202">
        <v>1</v>
      </c>
      <c r="W202">
        <v>0</v>
      </c>
      <c r="X202">
        <v>0</v>
      </c>
      <c r="Y202">
        <v>0</v>
      </c>
    </row>
    <row r="203" spans="1:31" x14ac:dyDescent="0.15">
      <c r="A203">
        <v>3337</v>
      </c>
      <c r="B203">
        <v>144</v>
      </c>
      <c r="C203" s="19">
        <v>2003</v>
      </c>
      <c r="D203" s="19">
        <v>4</v>
      </c>
      <c r="E203" s="19">
        <v>8</v>
      </c>
      <c r="F203" s="39">
        <f t="shared" si="6"/>
        <v>37719</v>
      </c>
      <c r="G203">
        <f t="shared" si="7"/>
        <v>15</v>
      </c>
      <c r="H203" s="21">
        <v>0</v>
      </c>
      <c r="I203" s="29">
        <v>0.41736111111111113</v>
      </c>
      <c r="K203">
        <v>3952</v>
      </c>
      <c r="L203" t="s">
        <v>1026</v>
      </c>
      <c r="M203">
        <v>13</v>
      </c>
      <c r="P203">
        <v>1</v>
      </c>
      <c r="R203">
        <v>2</v>
      </c>
      <c r="S203" t="s">
        <v>50</v>
      </c>
      <c r="T203">
        <v>1</v>
      </c>
      <c r="U203">
        <v>0</v>
      </c>
      <c r="V203">
        <v>0</v>
      </c>
      <c r="W203">
        <v>0</v>
      </c>
      <c r="X203">
        <v>0</v>
      </c>
      <c r="Y203">
        <v>0</v>
      </c>
    </row>
    <row r="204" spans="1:31" x14ac:dyDescent="0.15">
      <c r="A204">
        <v>3307</v>
      </c>
      <c r="B204">
        <v>141</v>
      </c>
      <c r="C204" s="19">
        <v>2003</v>
      </c>
      <c r="D204" s="19">
        <v>4</v>
      </c>
      <c r="E204" s="19">
        <v>8</v>
      </c>
      <c r="F204" s="39">
        <f t="shared" si="6"/>
        <v>37719</v>
      </c>
      <c r="G204">
        <f t="shared" si="7"/>
        <v>15</v>
      </c>
      <c r="H204" s="21">
        <v>0</v>
      </c>
      <c r="I204" s="29">
        <v>0.41805555555555557</v>
      </c>
      <c r="K204">
        <v>1658</v>
      </c>
      <c r="L204" t="s">
        <v>998</v>
      </c>
      <c r="M204">
        <v>24</v>
      </c>
      <c r="P204">
        <v>1</v>
      </c>
      <c r="R204">
        <v>2</v>
      </c>
      <c r="S204" t="s">
        <v>118</v>
      </c>
      <c r="T204">
        <v>1</v>
      </c>
      <c r="U204">
        <v>0</v>
      </c>
      <c r="V204">
        <v>0</v>
      </c>
      <c r="W204">
        <v>0</v>
      </c>
      <c r="X204">
        <v>0</v>
      </c>
      <c r="Y204">
        <v>0</v>
      </c>
    </row>
    <row r="205" spans="1:31" x14ac:dyDescent="0.15">
      <c r="A205">
        <v>3308</v>
      </c>
      <c r="B205">
        <v>141</v>
      </c>
      <c r="C205" s="19">
        <v>2003</v>
      </c>
      <c r="D205" s="19">
        <v>4</v>
      </c>
      <c r="E205" s="19">
        <v>8</v>
      </c>
      <c r="F205" s="39">
        <f t="shared" si="6"/>
        <v>37719</v>
      </c>
      <c r="G205">
        <f t="shared" si="7"/>
        <v>15</v>
      </c>
      <c r="H205" s="21">
        <v>0</v>
      </c>
      <c r="I205" s="29">
        <v>0.43402777777777773</v>
      </c>
      <c r="K205">
        <v>3954</v>
      </c>
      <c r="L205" s="3" t="s">
        <v>999</v>
      </c>
      <c r="M205">
        <v>11</v>
      </c>
      <c r="P205">
        <v>2</v>
      </c>
      <c r="R205">
        <v>2</v>
      </c>
      <c r="S205" t="s">
        <v>118</v>
      </c>
    </row>
    <row r="206" spans="1:31" x14ac:dyDescent="0.15">
      <c r="A206">
        <v>3310</v>
      </c>
      <c r="B206">
        <v>141</v>
      </c>
      <c r="C206" s="19">
        <v>2003</v>
      </c>
      <c r="D206" s="19">
        <v>4</v>
      </c>
      <c r="E206" s="19">
        <v>8</v>
      </c>
      <c r="F206" s="39">
        <f t="shared" si="6"/>
        <v>37719</v>
      </c>
      <c r="G206">
        <f t="shared" si="7"/>
        <v>15</v>
      </c>
      <c r="H206" s="21">
        <v>0</v>
      </c>
      <c r="I206" s="29">
        <v>0.44791666666666669</v>
      </c>
      <c r="K206">
        <v>3955</v>
      </c>
      <c r="L206" t="s">
        <v>1001</v>
      </c>
      <c r="M206">
        <v>25</v>
      </c>
      <c r="P206">
        <v>2</v>
      </c>
      <c r="R206">
        <v>2</v>
      </c>
      <c r="S206" t="s">
        <v>50</v>
      </c>
      <c r="T206">
        <v>0</v>
      </c>
      <c r="U206">
        <v>1</v>
      </c>
      <c r="V206">
        <v>1</v>
      </c>
      <c r="W206">
        <v>0</v>
      </c>
      <c r="X206">
        <v>0</v>
      </c>
      <c r="Y206">
        <v>0</v>
      </c>
      <c r="AE206" t="s">
        <v>52</v>
      </c>
    </row>
    <row r="207" spans="1:31" x14ac:dyDescent="0.15">
      <c r="A207">
        <v>3311</v>
      </c>
      <c r="B207">
        <v>141</v>
      </c>
      <c r="C207" s="19">
        <v>2003</v>
      </c>
      <c r="D207" s="19">
        <v>4</v>
      </c>
      <c r="E207" s="19">
        <v>8</v>
      </c>
      <c r="F207" s="39">
        <f t="shared" si="6"/>
        <v>37719</v>
      </c>
      <c r="G207">
        <f t="shared" si="7"/>
        <v>15</v>
      </c>
      <c r="H207" s="21">
        <v>0</v>
      </c>
      <c r="I207" s="29">
        <v>0.45694444444444443</v>
      </c>
      <c r="K207">
        <v>372</v>
      </c>
      <c r="L207" t="s">
        <v>1002</v>
      </c>
      <c r="M207">
        <v>11</v>
      </c>
      <c r="P207">
        <v>1</v>
      </c>
      <c r="R207">
        <v>2</v>
      </c>
      <c r="S207" t="s">
        <v>50</v>
      </c>
      <c r="T207">
        <v>1</v>
      </c>
      <c r="U207">
        <v>0</v>
      </c>
      <c r="V207">
        <v>0</v>
      </c>
      <c r="W207">
        <v>0</v>
      </c>
      <c r="X207">
        <v>0</v>
      </c>
      <c r="Y207">
        <v>0</v>
      </c>
    </row>
    <row r="208" spans="1:31" x14ac:dyDescent="0.15">
      <c r="A208">
        <v>3313</v>
      </c>
      <c r="B208">
        <v>141</v>
      </c>
      <c r="C208" s="19">
        <v>2003</v>
      </c>
      <c r="D208" s="19">
        <v>4</v>
      </c>
      <c r="E208" s="19">
        <v>8</v>
      </c>
      <c r="F208" s="39">
        <f t="shared" si="6"/>
        <v>37719</v>
      </c>
      <c r="G208">
        <f t="shared" si="7"/>
        <v>15</v>
      </c>
      <c r="H208" s="21">
        <v>0</v>
      </c>
      <c r="I208" s="29">
        <v>0.45902777777777781</v>
      </c>
      <c r="K208">
        <v>3956</v>
      </c>
      <c r="L208" t="s">
        <v>616</v>
      </c>
      <c r="M208">
        <f>21/365</f>
        <v>5.7534246575342465E-2</v>
      </c>
      <c r="P208">
        <v>1</v>
      </c>
      <c r="Q208">
        <v>38.700000000000003</v>
      </c>
      <c r="R208">
        <v>2</v>
      </c>
      <c r="S208" t="s">
        <v>26</v>
      </c>
      <c r="T208">
        <v>1</v>
      </c>
      <c r="U208">
        <v>0</v>
      </c>
      <c r="V208">
        <v>0</v>
      </c>
      <c r="W208">
        <v>0</v>
      </c>
      <c r="X208">
        <v>0</v>
      </c>
      <c r="Y208">
        <v>0</v>
      </c>
      <c r="AE208" t="s">
        <v>52</v>
      </c>
    </row>
    <row r="209" spans="1:27" x14ac:dyDescent="0.15">
      <c r="A209">
        <v>3298</v>
      </c>
      <c r="B209">
        <v>140</v>
      </c>
      <c r="C209" s="19">
        <v>2003</v>
      </c>
      <c r="D209" s="19">
        <v>4</v>
      </c>
      <c r="E209" s="19">
        <v>8</v>
      </c>
      <c r="F209" s="39">
        <f t="shared" si="6"/>
        <v>37719</v>
      </c>
      <c r="G209">
        <f t="shared" si="7"/>
        <v>15</v>
      </c>
      <c r="H209" s="21">
        <v>0</v>
      </c>
      <c r="I209" s="29">
        <v>0.4604166666666667</v>
      </c>
      <c r="K209">
        <v>3870</v>
      </c>
      <c r="L209" t="s">
        <v>991</v>
      </c>
      <c r="M209">
        <v>23</v>
      </c>
      <c r="P209">
        <v>2</v>
      </c>
      <c r="Q209">
        <v>36.799999999999997</v>
      </c>
      <c r="R209">
        <v>2</v>
      </c>
      <c r="S209" t="s">
        <v>50</v>
      </c>
      <c r="T209">
        <v>0</v>
      </c>
      <c r="U209">
        <v>1</v>
      </c>
      <c r="V209">
        <v>1</v>
      </c>
      <c r="W209">
        <v>0</v>
      </c>
      <c r="X209">
        <v>0</v>
      </c>
      <c r="Y209">
        <v>0</v>
      </c>
    </row>
    <row r="210" spans="1:27" x14ac:dyDescent="0.15">
      <c r="A210">
        <v>3299</v>
      </c>
      <c r="B210">
        <v>140</v>
      </c>
      <c r="C210" s="19">
        <v>2003</v>
      </c>
      <c r="D210" s="19">
        <v>4</v>
      </c>
      <c r="E210" s="19">
        <v>8</v>
      </c>
      <c r="F210" s="39">
        <f t="shared" si="6"/>
        <v>37719</v>
      </c>
      <c r="G210">
        <f t="shared" si="7"/>
        <v>15</v>
      </c>
      <c r="H210" s="21">
        <v>0</v>
      </c>
      <c r="I210" s="29">
        <v>0.4826388888888889</v>
      </c>
      <c r="K210">
        <v>2797</v>
      </c>
      <c r="L210" t="s">
        <v>1183</v>
      </c>
      <c r="M210">
        <v>0</v>
      </c>
      <c r="N210">
        <v>6</v>
      </c>
      <c r="P210">
        <v>1</v>
      </c>
      <c r="R210">
        <v>2</v>
      </c>
      <c r="S210" t="s">
        <v>55</v>
      </c>
      <c r="T210">
        <v>1</v>
      </c>
      <c r="U210">
        <v>0</v>
      </c>
      <c r="V210">
        <v>0</v>
      </c>
      <c r="W210">
        <v>0</v>
      </c>
      <c r="X210">
        <v>0</v>
      </c>
      <c r="Y210">
        <v>0</v>
      </c>
    </row>
    <row r="211" spans="1:27" x14ac:dyDescent="0.15">
      <c r="A211">
        <v>3318</v>
      </c>
      <c r="B211">
        <v>142</v>
      </c>
      <c r="C211" s="19">
        <v>2003</v>
      </c>
      <c r="D211" s="19">
        <v>4</v>
      </c>
      <c r="E211" s="19">
        <v>8</v>
      </c>
      <c r="F211" s="39">
        <f t="shared" si="6"/>
        <v>37719</v>
      </c>
      <c r="G211">
        <f t="shared" si="7"/>
        <v>15</v>
      </c>
      <c r="H211" s="21">
        <v>9</v>
      </c>
      <c r="I211" s="29">
        <v>9</v>
      </c>
      <c r="K211">
        <v>3947</v>
      </c>
      <c r="L211" t="s">
        <v>1200</v>
      </c>
      <c r="O211">
        <v>65</v>
      </c>
      <c r="P211">
        <v>2</v>
      </c>
      <c r="R211">
        <v>2</v>
      </c>
      <c r="S211" t="s">
        <v>198</v>
      </c>
    </row>
    <row r="212" spans="1:27" x14ac:dyDescent="0.15">
      <c r="A212">
        <v>3314</v>
      </c>
      <c r="B212">
        <v>142</v>
      </c>
      <c r="C212" s="19">
        <v>2003</v>
      </c>
      <c r="D212" s="19">
        <v>4</v>
      </c>
      <c r="E212" s="19">
        <v>8</v>
      </c>
      <c r="F212" s="39">
        <f t="shared" si="6"/>
        <v>37719</v>
      </c>
      <c r="G212">
        <f t="shared" si="7"/>
        <v>15</v>
      </c>
      <c r="K212">
        <v>3945</v>
      </c>
      <c r="L212" t="s">
        <v>1003</v>
      </c>
      <c r="M212">
        <v>0</v>
      </c>
      <c r="N212">
        <v>3</v>
      </c>
      <c r="P212">
        <v>2</v>
      </c>
      <c r="R212">
        <v>2</v>
      </c>
      <c r="S212" t="s">
        <v>118</v>
      </c>
      <c r="T212">
        <v>0</v>
      </c>
      <c r="U212">
        <v>0</v>
      </c>
      <c r="V212">
        <v>0</v>
      </c>
      <c r="W212">
        <v>1</v>
      </c>
      <c r="X212">
        <v>0</v>
      </c>
      <c r="Y212">
        <v>0</v>
      </c>
      <c r="Z212">
        <v>0</v>
      </c>
      <c r="AA212">
        <v>0</v>
      </c>
    </row>
    <row r="213" spans="1:27" x14ac:dyDescent="0.15">
      <c r="A213">
        <v>3305</v>
      </c>
      <c r="B213">
        <v>140</v>
      </c>
      <c r="C213" s="19">
        <v>2003</v>
      </c>
      <c r="D213" s="19">
        <v>4</v>
      </c>
      <c r="E213" s="19">
        <v>9</v>
      </c>
      <c r="F213" s="39">
        <f t="shared" si="6"/>
        <v>37720</v>
      </c>
      <c r="G213">
        <f t="shared" si="7"/>
        <v>15</v>
      </c>
      <c r="H213" s="21">
        <v>0</v>
      </c>
      <c r="I213" s="29">
        <v>0.33611111111111108</v>
      </c>
      <c r="K213">
        <v>3715</v>
      </c>
      <c r="L213" t="s">
        <v>889</v>
      </c>
      <c r="M213">
        <v>1</v>
      </c>
      <c r="P213">
        <v>2</v>
      </c>
      <c r="Q213">
        <v>41</v>
      </c>
      <c r="R213">
        <v>2</v>
      </c>
      <c r="S213" t="s">
        <v>50</v>
      </c>
      <c r="T213">
        <v>0</v>
      </c>
      <c r="U213">
        <v>0</v>
      </c>
      <c r="V213">
        <v>0</v>
      </c>
      <c r="W213">
        <v>0</v>
      </c>
      <c r="X213">
        <v>1</v>
      </c>
      <c r="Y213">
        <v>0</v>
      </c>
    </row>
    <row r="214" spans="1:27" x14ac:dyDescent="0.15">
      <c r="A214">
        <v>3301</v>
      </c>
      <c r="B214">
        <v>140</v>
      </c>
      <c r="C214" s="19">
        <v>2003</v>
      </c>
      <c r="D214" s="19">
        <v>4</v>
      </c>
      <c r="E214" s="19">
        <v>9</v>
      </c>
      <c r="F214" s="39">
        <f t="shared" si="6"/>
        <v>37720</v>
      </c>
      <c r="G214">
        <f t="shared" si="7"/>
        <v>15</v>
      </c>
      <c r="H214" s="21">
        <v>0</v>
      </c>
      <c r="I214" s="29">
        <v>0.34375</v>
      </c>
      <c r="K214">
        <v>2076</v>
      </c>
      <c r="L214" t="s">
        <v>993</v>
      </c>
      <c r="M214">
        <v>17</v>
      </c>
      <c r="P214">
        <v>2</v>
      </c>
      <c r="R214">
        <v>2</v>
      </c>
      <c r="S214" t="s">
        <v>118</v>
      </c>
      <c r="T214">
        <v>0</v>
      </c>
      <c r="U214">
        <v>3</v>
      </c>
      <c r="V214">
        <v>1</v>
      </c>
      <c r="W214">
        <v>0</v>
      </c>
      <c r="X214">
        <v>0</v>
      </c>
      <c r="Y214">
        <v>0</v>
      </c>
    </row>
    <row r="215" spans="1:27" x14ac:dyDescent="0.15">
      <c r="A215">
        <v>3303</v>
      </c>
      <c r="B215">
        <v>140</v>
      </c>
      <c r="C215" s="19">
        <v>2003</v>
      </c>
      <c r="D215" s="19">
        <v>4</v>
      </c>
      <c r="E215" s="19">
        <v>9</v>
      </c>
      <c r="F215" s="39">
        <f t="shared" si="6"/>
        <v>37720</v>
      </c>
      <c r="G215">
        <f t="shared" si="7"/>
        <v>15</v>
      </c>
      <c r="H215" s="21">
        <v>0</v>
      </c>
      <c r="I215" s="29">
        <v>0.35694444444444445</v>
      </c>
      <c r="K215">
        <v>3958</v>
      </c>
      <c r="L215" t="s">
        <v>995</v>
      </c>
      <c r="M215">
        <v>16</v>
      </c>
      <c r="P215">
        <v>1</v>
      </c>
      <c r="R215">
        <v>2</v>
      </c>
      <c r="S215" t="s">
        <v>118</v>
      </c>
    </row>
    <row r="216" spans="1:27" x14ac:dyDescent="0.15">
      <c r="A216">
        <v>3294</v>
      </c>
      <c r="B216">
        <v>139</v>
      </c>
      <c r="C216" s="19">
        <v>2003</v>
      </c>
      <c r="D216" s="19">
        <v>4</v>
      </c>
      <c r="E216" s="19">
        <v>9</v>
      </c>
      <c r="F216" s="39">
        <f t="shared" si="6"/>
        <v>37720</v>
      </c>
      <c r="G216">
        <f t="shared" si="7"/>
        <v>15</v>
      </c>
      <c r="H216" s="21">
        <v>0</v>
      </c>
      <c r="I216" s="29">
        <v>0.37638888888888888</v>
      </c>
      <c r="K216">
        <v>3964</v>
      </c>
      <c r="L216" t="s">
        <v>987</v>
      </c>
      <c r="M216">
        <v>0</v>
      </c>
      <c r="N216">
        <v>6</v>
      </c>
      <c r="P216">
        <v>1</v>
      </c>
      <c r="Q216">
        <v>36.4</v>
      </c>
      <c r="R216">
        <v>2</v>
      </c>
      <c r="S216" t="s">
        <v>1171</v>
      </c>
      <c r="T216">
        <v>0</v>
      </c>
      <c r="U216">
        <v>3</v>
      </c>
      <c r="V216">
        <v>1</v>
      </c>
      <c r="W216">
        <v>0</v>
      </c>
      <c r="X216">
        <v>0</v>
      </c>
      <c r="Y216">
        <v>0</v>
      </c>
    </row>
    <row r="217" spans="1:27" x14ac:dyDescent="0.15">
      <c r="A217">
        <v>3296</v>
      </c>
      <c r="B217">
        <v>139</v>
      </c>
      <c r="C217" s="19">
        <v>2003</v>
      </c>
      <c r="D217" s="19">
        <v>4</v>
      </c>
      <c r="E217" s="19">
        <v>9</v>
      </c>
      <c r="F217" s="39">
        <f t="shared" si="6"/>
        <v>37720</v>
      </c>
      <c r="G217">
        <f t="shared" si="7"/>
        <v>15</v>
      </c>
      <c r="H217" s="21">
        <v>0</v>
      </c>
      <c r="I217" s="29">
        <v>0.4152777777777778</v>
      </c>
      <c r="K217">
        <v>3966</v>
      </c>
      <c r="L217" t="s">
        <v>989</v>
      </c>
      <c r="M217">
        <v>0</v>
      </c>
      <c r="N217">
        <v>2</v>
      </c>
      <c r="P217">
        <v>1</v>
      </c>
      <c r="R217">
        <v>2</v>
      </c>
      <c r="S217" t="s">
        <v>118</v>
      </c>
      <c r="T217">
        <v>0</v>
      </c>
      <c r="U217">
        <v>4</v>
      </c>
      <c r="V217">
        <v>1</v>
      </c>
      <c r="W217">
        <v>0</v>
      </c>
      <c r="X217">
        <v>0</v>
      </c>
      <c r="Y217">
        <v>0</v>
      </c>
    </row>
    <row r="218" spans="1:27" x14ac:dyDescent="0.15">
      <c r="A218">
        <v>3283</v>
      </c>
      <c r="B218">
        <v>138</v>
      </c>
      <c r="C218" s="19">
        <v>2003</v>
      </c>
      <c r="D218" s="19">
        <v>4</v>
      </c>
      <c r="E218" s="19">
        <v>9</v>
      </c>
      <c r="F218" s="39">
        <f t="shared" si="6"/>
        <v>37720</v>
      </c>
      <c r="G218">
        <f t="shared" si="7"/>
        <v>15</v>
      </c>
      <c r="H218" s="21">
        <v>0</v>
      </c>
      <c r="I218" s="29">
        <v>0.4694444444444445</v>
      </c>
      <c r="K218">
        <v>3059</v>
      </c>
      <c r="L218" t="s">
        <v>416</v>
      </c>
      <c r="M218">
        <v>1</v>
      </c>
      <c r="N218">
        <v>1</v>
      </c>
      <c r="P218">
        <v>2</v>
      </c>
      <c r="R218">
        <v>2</v>
      </c>
      <c r="S218" t="s">
        <v>118</v>
      </c>
      <c r="T218">
        <v>0</v>
      </c>
      <c r="U218">
        <v>1</v>
      </c>
      <c r="V218">
        <v>1</v>
      </c>
      <c r="W218">
        <v>0</v>
      </c>
      <c r="X218">
        <v>0</v>
      </c>
      <c r="Y218">
        <v>0</v>
      </c>
    </row>
    <row r="219" spans="1:27" x14ac:dyDescent="0.15">
      <c r="A219">
        <v>3284</v>
      </c>
      <c r="B219">
        <v>138</v>
      </c>
      <c r="C219" s="19">
        <v>2003</v>
      </c>
      <c r="D219" s="19">
        <v>4</v>
      </c>
      <c r="E219" s="19">
        <v>9</v>
      </c>
      <c r="F219" s="39">
        <f t="shared" si="6"/>
        <v>37720</v>
      </c>
      <c r="G219">
        <f t="shared" si="7"/>
        <v>15</v>
      </c>
      <c r="H219" s="21">
        <v>0</v>
      </c>
      <c r="I219" s="29">
        <v>0.48749999999999999</v>
      </c>
      <c r="K219">
        <v>1435</v>
      </c>
      <c r="L219" t="s">
        <v>1173</v>
      </c>
      <c r="M219">
        <v>17</v>
      </c>
      <c r="P219">
        <v>2</v>
      </c>
      <c r="R219">
        <v>2</v>
      </c>
      <c r="S219" t="s">
        <v>51</v>
      </c>
      <c r="T219">
        <v>0</v>
      </c>
      <c r="U219">
        <v>1</v>
      </c>
      <c r="V219">
        <v>1</v>
      </c>
      <c r="W219">
        <v>0</v>
      </c>
      <c r="X219">
        <v>0</v>
      </c>
      <c r="Y219">
        <v>0</v>
      </c>
    </row>
    <row r="220" spans="1:27" x14ac:dyDescent="0.15">
      <c r="A220">
        <v>3286</v>
      </c>
      <c r="B220">
        <v>138</v>
      </c>
      <c r="C220" s="19">
        <v>2003</v>
      </c>
      <c r="D220" s="19">
        <v>4</v>
      </c>
      <c r="E220" s="19">
        <v>10</v>
      </c>
      <c r="F220" s="39">
        <f t="shared" si="6"/>
        <v>37721</v>
      </c>
      <c r="G220">
        <f t="shared" si="7"/>
        <v>15</v>
      </c>
      <c r="H220" s="21">
        <v>0</v>
      </c>
      <c r="I220" s="29">
        <v>0.33680555555555558</v>
      </c>
      <c r="K220">
        <v>311</v>
      </c>
      <c r="L220" t="s">
        <v>912</v>
      </c>
      <c r="M220">
        <v>41</v>
      </c>
      <c r="P220">
        <v>2</v>
      </c>
      <c r="R220">
        <v>2</v>
      </c>
      <c r="S220" t="s">
        <v>118</v>
      </c>
      <c r="T220">
        <v>1</v>
      </c>
      <c r="U220">
        <v>0</v>
      </c>
      <c r="V220">
        <v>0</v>
      </c>
      <c r="W220">
        <v>0</v>
      </c>
      <c r="X220">
        <v>0</v>
      </c>
      <c r="Y220">
        <v>0</v>
      </c>
    </row>
    <row r="221" spans="1:27" x14ac:dyDescent="0.15">
      <c r="A221">
        <v>3285</v>
      </c>
      <c r="B221">
        <v>138</v>
      </c>
      <c r="C221" s="19">
        <v>2003</v>
      </c>
      <c r="D221" s="19">
        <v>4</v>
      </c>
      <c r="E221" s="19">
        <v>10</v>
      </c>
      <c r="F221" s="39">
        <f t="shared" si="6"/>
        <v>37721</v>
      </c>
      <c r="G221">
        <f t="shared" si="7"/>
        <v>15</v>
      </c>
      <c r="H221" s="21">
        <v>0</v>
      </c>
      <c r="I221" s="29">
        <v>0.3666666666666667</v>
      </c>
      <c r="K221">
        <v>310</v>
      </c>
      <c r="L221" t="s">
        <v>1174</v>
      </c>
      <c r="M221">
        <v>2</v>
      </c>
      <c r="N221">
        <v>1</v>
      </c>
      <c r="P221">
        <v>1</v>
      </c>
      <c r="R221">
        <v>2</v>
      </c>
      <c r="S221" t="s">
        <v>118</v>
      </c>
    </row>
    <row r="222" spans="1:27" x14ac:dyDescent="0.15">
      <c r="A222">
        <v>3287</v>
      </c>
      <c r="B222">
        <v>138</v>
      </c>
      <c r="C222" s="19">
        <v>2003</v>
      </c>
      <c r="D222" s="19">
        <v>4</v>
      </c>
      <c r="E222" s="19">
        <v>10</v>
      </c>
      <c r="F222" s="39">
        <f t="shared" si="6"/>
        <v>37721</v>
      </c>
      <c r="G222">
        <f t="shared" si="7"/>
        <v>15</v>
      </c>
      <c r="H222" s="21">
        <v>0</v>
      </c>
      <c r="I222" s="29">
        <v>0.37152777777777773</v>
      </c>
      <c r="L222" t="s">
        <v>743</v>
      </c>
      <c r="M222">
        <v>6</v>
      </c>
      <c r="P222">
        <v>1</v>
      </c>
      <c r="R222">
        <v>2</v>
      </c>
      <c r="S222" t="s">
        <v>118</v>
      </c>
      <c r="T222">
        <v>0</v>
      </c>
      <c r="U222">
        <v>3</v>
      </c>
      <c r="V222">
        <v>1</v>
      </c>
      <c r="W222">
        <v>0</v>
      </c>
      <c r="X222">
        <v>0</v>
      </c>
      <c r="Y222">
        <v>0</v>
      </c>
    </row>
    <row r="223" spans="1:27" x14ac:dyDescent="0.15">
      <c r="A223">
        <v>3276</v>
      </c>
      <c r="B223">
        <v>137</v>
      </c>
      <c r="C223" s="19">
        <v>2003</v>
      </c>
      <c r="D223" s="19">
        <v>4</v>
      </c>
      <c r="E223" s="19">
        <v>10</v>
      </c>
      <c r="F223" s="39">
        <f t="shared" si="6"/>
        <v>37721</v>
      </c>
      <c r="G223">
        <f t="shared" si="7"/>
        <v>15</v>
      </c>
      <c r="H223" s="21">
        <v>0</v>
      </c>
      <c r="I223" s="29">
        <v>0.37708333333333338</v>
      </c>
      <c r="K223">
        <v>1634</v>
      </c>
      <c r="L223" t="s">
        <v>1169</v>
      </c>
      <c r="M223">
        <v>60</v>
      </c>
      <c r="P223">
        <v>2</v>
      </c>
      <c r="R223">
        <v>2</v>
      </c>
      <c r="S223" t="s">
        <v>118</v>
      </c>
      <c r="T223">
        <v>1</v>
      </c>
      <c r="U223">
        <v>0</v>
      </c>
      <c r="V223">
        <v>0</v>
      </c>
      <c r="W223">
        <v>0</v>
      </c>
      <c r="X223">
        <v>0</v>
      </c>
      <c r="Y223">
        <v>0</v>
      </c>
    </row>
    <row r="224" spans="1:27" x14ac:dyDescent="0.15">
      <c r="A224">
        <v>3278</v>
      </c>
      <c r="B224">
        <v>137</v>
      </c>
      <c r="C224" s="19">
        <v>2003</v>
      </c>
      <c r="D224" s="19">
        <v>4</v>
      </c>
      <c r="E224" s="19">
        <v>10</v>
      </c>
      <c r="F224" s="39">
        <f t="shared" si="6"/>
        <v>37721</v>
      </c>
      <c r="G224">
        <f t="shared" si="7"/>
        <v>15</v>
      </c>
      <c r="H224" s="21">
        <v>0</v>
      </c>
      <c r="I224" s="29">
        <v>0.41180555555555554</v>
      </c>
      <c r="K224">
        <v>3955</v>
      </c>
      <c r="L224" t="s">
        <v>196</v>
      </c>
      <c r="O224">
        <v>55</v>
      </c>
      <c r="P224">
        <v>2</v>
      </c>
      <c r="R224">
        <v>2</v>
      </c>
      <c r="S224" t="s">
        <v>118</v>
      </c>
      <c r="T224">
        <v>1</v>
      </c>
      <c r="U224">
        <v>0</v>
      </c>
      <c r="V224">
        <v>0</v>
      </c>
      <c r="W224">
        <v>0</v>
      </c>
      <c r="X224">
        <v>0</v>
      </c>
      <c r="Y224">
        <v>0</v>
      </c>
    </row>
    <row r="225" spans="1:25" x14ac:dyDescent="0.15">
      <c r="A225">
        <v>3266</v>
      </c>
      <c r="B225">
        <v>136</v>
      </c>
      <c r="C225" s="19">
        <v>2003</v>
      </c>
      <c r="D225" s="19">
        <v>4</v>
      </c>
      <c r="E225" s="19">
        <v>10</v>
      </c>
      <c r="F225" s="39">
        <f t="shared" si="6"/>
        <v>37721</v>
      </c>
      <c r="G225">
        <f t="shared" si="7"/>
        <v>15</v>
      </c>
      <c r="H225" s="21">
        <v>0</v>
      </c>
      <c r="I225" s="29">
        <v>0.41805555555555557</v>
      </c>
      <c r="K225">
        <v>3949</v>
      </c>
      <c r="L225" s="3" t="s">
        <v>1349</v>
      </c>
      <c r="M225">
        <v>0</v>
      </c>
      <c r="N225">
        <v>6</v>
      </c>
      <c r="P225">
        <v>2</v>
      </c>
      <c r="R225">
        <v>2</v>
      </c>
      <c r="S225" t="s">
        <v>920</v>
      </c>
    </row>
    <row r="226" spans="1:25" x14ac:dyDescent="0.15">
      <c r="A226">
        <v>3269</v>
      </c>
      <c r="B226">
        <v>136</v>
      </c>
      <c r="C226" s="19">
        <v>2003</v>
      </c>
      <c r="D226" s="19">
        <v>4</v>
      </c>
      <c r="E226" s="19">
        <v>10</v>
      </c>
      <c r="F226" s="39">
        <f t="shared" si="6"/>
        <v>37721</v>
      </c>
      <c r="G226">
        <f t="shared" si="7"/>
        <v>15</v>
      </c>
      <c r="H226" s="21">
        <v>0</v>
      </c>
      <c r="I226" s="29">
        <v>0.4201388888888889</v>
      </c>
      <c r="K226">
        <v>8</v>
      </c>
      <c r="L226" t="s">
        <v>1163</v>
      </c>
      <c r="M226">
        <v>6</v>
      </c>
      <c r="P226">
        <v>1</v>
      </c>
      <c r="R226">
        <v>2</v>
      </c>
      <c r="S226" t="s">
        <v>118</v>
      </c>
      <c r="T226">
        <v>1</v>
      </c>
      <c r="U226">
        <v>0</v>
      </c>
      <c r="V226">
        <v>0</v>
      </c>
      <c r="W226">
        <v>0</v>
      </c>
      <c r="X226">
        <v>0</v>
      </c>
      <c r="Y226">
        <v>0</v>
      </c>
    </row>
    <row r="227" spans="1:25" x14ac:dyDescent="0.15">
      <c r="A227">
        <v>3280</v>
      </c>
      <c r="B227">
        <v>137</v>
      </c>
      <c r="C227" s="19">
        <v>2003</v>
      </c>
      <c r="D227" s="19">
        <v>4</v>
      </c>
      <c r="E227" s="19">
        <v>10</v>
      </c>
      <c r="F227" s="39">
        <f t="shared" si="6"/>
        <v>37721</v>
      </c>
      <c r="G227">
        <f t="shared" si="7"/>
        <v>15</v>
      </c>
      <c r="H227" s="21">
        <v>0</v>
      </c>
      <c r="I227" s="29">
        <v>0.42291666666666666</v>
      </c>
      <c r="K227">
        <v>3957</v>
      </c>
      <c r="L227" t="s">
        <v>1170</v>
      </c>
      <c r="M227">
        <v>0</v>
      </c>
      <c r="N227">
        <v>6</v>
      </c>
      <c r="P227" s="5">
        <v>1</v>
      </c>
      <c r="Q227">
        <v>37.4</v>
      </c>
      <c r="R227">
        <v>2</v>
      </c>
      <c r="S227" t="s">
        <v>49</v>
      </c>
      <c r="T227">
        <v>0</v>
      </c>
      <c r="U227">
        <v>0</v>
      </c>
      <c r="V227">
        <v>0</v>
      </c>
      <c r="W227">
        <v>0</v>
      </c>
      <c r="X227">
        <v>4</v>
      </c>
      <c r="Y227">
        <v>0</v>
      </c>
    </row>
    <row r="228" spans="1:25" x14ac:dyDescent="0.15">
      <c r="A228">
        <v>3281</v>
      </c>
      <c r="B228">
        <v>137</v>
      </c>
      <c r="C228" s="19">
        <v>2003</v>
      </c>
      <c r="D228" s="19">
        <v>4</v>
      </c>
      <c r="E228" s="19">
        <v>10</v>
      </c>
      <c r="F228" s="39">
        <f t="shared" si="6"/>
        <v>37721</v>
      </c>
      <c r="G228">
        <f t="shared" si="7"/>
        <v>15</v>
      </c>
      <c r="H228" s="21">
        <v>0</v>
      </c>
      <c r="I228" s="29">
        <v>0.42708333333333331</v>
      </c>
      <c r="K228">
        <v>3958</v>
      </c>
      <c r="L228" t="s">
        <v>1172</v>
      </c>
      <c r="M228">
        <v>20</v>
      </c>
      <c r="P228">
        <v>2</v>
      </c>
      <c r="R228">
        <v>2</v>
      </c>
      <c r="S228" t="s">
        <v>118</v>
      </c>
    </row>
    <row r="229" spans="1:25" x14ac:dyDescent="0.15">
      <c r="A229">
        <v>3272</v>
      </c>
      <c r="B229">
        <v>136</v>
      </c>
      <c r="C229" s="19">
        <v>2003</v>
      </c>
      <c r="D229" s="19">
        <v>4</v>
      </c>
      <c r="E229" s="19">
        <v>10</v>
      </c>
      <c r="F229" s="39">
        <f t="shared" si="6"/>
        <v>37721</v>
      </c>
      <c r="G229">
        <f t="shared" si="7"/>
        <v>15</v>
      </c>
      <c r="H229" s="21">
        <v>0</v>
      </c>
      <c r="I229" s="29">
        <v>0.4597222222222222</v>
      </c>
      <c r="L229" t="s">
        <v>1166</v>
      </c>
      <c r="M229">
        <v>25</v>
      </c>
      <c r="P229">
        <v>2</v>
      </c>
      <c r="R229">
        <v>2</v>
      </c>
      <c r="S229" t="s">
        <v>118</v>
      </c>
      <c r="T229">
        <v>0</v>
      </c>
      <c r="U229">
        <v>1</v>
      </c>
      <c r="V229">
        <v>1</v>
      </c>
      <c r="W229">
        <v>0</v>
      </c>
      <c r="X229">
        <v>0</v>
      </c>
      <c r="Y229">
        <v>0</v>
      </c>
    </row>
    <row r="230" spans="1:25" x14ac:dyDescent="0.15">
      <c r="A230">
        <v>3270</v>
      </c>
      <c r="B230">
        <v>136</v>
      </c>
      <c r="C230" s="19">
        <v>2003</v>
      </c>
      <c r="D230" s="19">
        <v>4</v>
      </c>
      <c r="E230" s="19">
        <v>10</v>
      </c>
      <c r="F230" s="39">
        <f t="shared" si="6"/>
        <v>37721</v>
      </c>
      <c r="G230">
        <f t="shared" si="7"/>
        <v>15</v>
      </c>
      <c r="H230" s="21">
        <v>0</v>
      </c>
      <c r="I230" s="29">
        <v>0.46458333333333335</v>
      </c>
      <c r="L230" t="s">
        <v>1164</v>
      </c>
      <c r="P230">
        <v>1</v>
      </c>
      <c r="R230">
        <v>2</v>
      </c>
      <c r="S230" t="s">
        <v>118</v>
      </c>
      <c r="T230">
        <v>0</v>
      </c>
      <c r="U230">
        <v>0</v>
      </c>
      <c r="V230">
        <v>0</v>
      </c>
      <c r="W230">
        <v>0</v>
      </c>
      <c r="X230">
        <v>1</v>
      </c>
      <c r="Y230">
        <v>0</v>
      </c>
    </row>
    <row r="231" spans="1:25" x14ac:dyDescent="0.15">
      <c r="A231">
        <v>3271</v>
      </c>
      <c r="B231">
        <v>136</v>
      </c>
      <c r="C231" s="19">
        <v>2003</v>
      </c>
      <c r="D231" s="19">
        <v>4</v>
      </c>
      <c r="E231" s="19">
        <v>10</v>
      </c>
      <c r="F231" s="39">
        <f t="shared" si="6"/>
        <v>37721</v>
      </c>
      <c r="G231">
        <f t="shared" si="7"/>
        <v>15</v>
      </c>
      <c r="H231" s="21">
        <v>0</v>
      </c>
      <c r="I231" s="29">
        <v>0.46875</v>
      </c>
      <c r="K231">
        <v>3969</v>
      </c>
      <c r="L231" t="s">
        <v>1165</v>
      </c>
      <c r="M231">
        <v>0</v>
      </c>
      <c r="N231">
        <v>4</v>
      </c>
      <c r="P231">
        <v>2</v>
      </c>
      <c r="R231">
        <v>2</v>
      </c>
      <c r="S231" t="s">
        <v>50</v>
      </c>
    </row>
    <row r="232" spans="1:25" x14ac:dyDescent="0.15">
      <c r="A232">
        <v>3258</v>
      </c>
      <c r="B232">
        <v>135</v>
      </c>
      <c r="C232" s="19">
        <v>2003</v>
      </c>
      <c r="D232" s="19">
        <v>4</v>
      </c>
      <c r="E232" s="19">
        <v>11</v>
      </c>
      <c r="F232" s="39">
        <f t="shared" si="6"/>
        <v>37722</v>
      </c>
      <c r="G232">
        <f t="shared" si="7"/>
        <v>15</v>
      </c>
      <c r="H232" s="21">
        <v>0</v>
      </c>
      <c r="I232" s="29">
        <v>0.33888888888888885</v>
      </c>
      <c r="K232">
        <v>3970</v>
      </c>
      <c r="L232" t="s">
        <v>1151</v>
      </c>
      <c r="M232">
        <v>21</v>
      </c>
      <c r="P232">
        <v>2</v>
      </c>
      <c r="R232">
        <v>2</v>
      </c>
      <c r="S232" t="s">
        <v>118</v>
      </c>
      <c r="T232">
        <v>0</v>
      </c>
      <c r="U232">
        <v>1</v>
      </c>
      <c r="V232">
        <v>1</v>
      </c>
      <c r="W232">
        <v>0</v>
      </c>
      <c r="X232">
        <v>0</v>
      </c>
      <c r="Y232">
        <v>0</v>
      </c>
    </row>
    <row r="233" spans="1:25" x14ac:dyDescent="0.15">
      <c r="A233">
        <v>3263</v>
      </c>
      <c r="B233">
        <v>135</v>
      </c>
      <c r="C233" s="19">
        <v>2003</v>
      </c>
      <c r="D233" s="19">
        <v>4</v>
      </c>
      <c r="E233" s="19">
        <v>11</v>
      </c>
      <c r="F233" s="39">
        <f t="shared" si="6"/>
        <v>37722</v>
      </c>
      <c r="G233">
        <f t="shared" si="7"/>
        <v>15</v>
      </c>
      <c r="H233" s="21">
        <v>0</v>
      </c>
      <c r="I233" s="29">
        <v>0.37638888888888888</v>
      </c>
      <c r="K233">
        <v>3973</v>
      </c>
      <c r="L233" t="s">
        <v>1346</v>
      </c>
      <c r="O233">
        <v>45</v>
      </c>
      <c r="P233">
        <v>2</v>
      </c>
      <c r="R233">
        <v>2</v>
      </c>
      <c r="S233" t="s">
        <v>302</v>
      </c>
      <c r="T233">
        <v>0</v>
      </c>
      <c r="U233">
        <v>3</v>
      </c>
      <c r="V233">
        <v>1</v>
      </c>
      <c r="W233">
        <v>0</v>
      </c>
      <c r="X233">
        <v>0</v>
      </c>
      <c r="Y233">
        <v>0</v>
      </c>
    </row>
    <row r="234" spans="1:25" x14ac:dyDescent="0.15">
      <c r="A234">
        <v>3251</v>
      </c>
      <c r="B234">
        <v>134</v>
      </c>
      <c r="C234" s="19">
        <v>2003</v>
      </c>
      <c r="D234" s="19">
        <v>4</v>
      </c>
      <c r="E234" s="19">
        <v>11</v>
      </c>
      <c r="F234" s="39">
        <f t="shared" si="6"/>
        <v>37722</v>
      </c>
      <c r="G234">
        <f t="shared" si="7"/>
        <v>15</v>
      </c>
      <c r="H234" s="21">
        <v>0</v>
      </c>
      <c r="I234" s="29">
        <v>0.44791666666666669</v>
      </c>
      <c r="L234" t="s">
        <v>1146</v>
      </c>
      <c r="M234">
        <v>0</v>
      </c>
      <c r="N234">
        <v>5</v>
      </c>
      <c r="P234">
        <v>1</v>
      </c>
      <c r="R234">
        <v>2</v>
      </c>
      <c r="S234" t="s">
        <v>50</v>
      </c>
      <c r="T234">
        <v>0</v>
      </c>
      <c r="U234">
        <v>4</v>
      </c>
      <c r="V234">
        <v>1</v>
      </c>
      <c r="W234">
        <v>0</v>
      </c>
      <c r="X234">
        <v>0</v>
      </c>
      <c r="Y234">
        <v>0</v>
      </c>
    </row>
    <row r="235" spans="1:25" x14ac:dyDescent="0.15">
      <c r="A235">
        <v>3253</v>
      </c>
      <c r="B235">
        <v>134</v>
      </c>
      <c r="C235" s="19">
        <v>2003</v>
      </c>
      <c r="D235" s="19">
        <v>4</v>
      </c>
      <c r="E235" s="19">
        <v>14</v>
      </c>
      <c r="F235" s="39">
        <f t="shared" si="6"/>
        <v>37725</v>
      </c>
      <c r="G235">
        <f t="shared" si="7"/>
        <v>16</v>
      </c>
      <c r="H235" s="21">
        <v>0</v>
      </c>
      <c r="I235" s="29">
        <v>0.33402777777777781</v>
      </c>
      <c r="K235">
        <v>3975</v>
      </c>
      <c r="L235" t="s">
        <v>1148</v>
      </c>
      <c r="M235">
        <v>10</v>
      </c>
      <c r="P235">
        <v>2</v>
      </c>
      <c r="R235">
        <v>2</v>
      </c>
      <c r="S235" t="s">
        <v>118</v>
      </c>
      <c r="T235">
        <v>1</v>
      </c>
      <c r="U235">
        <v>0</v>
      </c>
      <c r="V235">
        <v>0</v>
      </c>
      <c r="W235">
        <v>0</v>
      </c>
      <c r="X235">
        <v>0</v>
      </c>
      <c r="Y235">
        <v>0</v>
      </c>
    </row>
    <row r="236" spans="1:25" x14ac:dyDescent="0.15">
      <c r="A236">
        <v>3255</v>
      </c>
      <c r="B236">
        <v>134</v>
      </c>
      <c r="C236" s="19">
        <v>2003</v>
      </c>
      <c r="D236" s="19">
        <v>4</v>
      </c>
      <c r="E236" s="19">
        <v>14</v>
      </c>
      <c r="F236" s="39">
        <f t="shared" si="6"/>
        <v>37725</v>
      </c>
      <c r="G236">
        <f t="shared" si="7"/>
        <v>16</v>
      </c>
      <c r="H236" s="21">
        <v>0</v>
      </c>
      <c r="I236" s="29">
        <v>0.33680555555555558</v>
      </c>
      <c r="K236">
        <v>3976</v>
      </c>
      <c r="L236" t="s">
        <v>1149</v>
      </c>
      <c r="M236">
        <v>0</v>
      </c>
      <c r="N236">
        <v>6</v>
      </c>
      <c r="P236">
        <v>1</v>
      </c>
      <c r="Q236">
        <v>39.1</v>
      </c>
      <c r="R236">
        <v>2</v>
      </c>
      <c r="S236" t="s">
        <v>118</v>
      </c>
      <c r="T236">
        <v>0</v>
      </c>
      <c r="U236">
        <v>4</v>
      </c>
      <c r="V236">
        <v>1</v>
      </c>
      <c r="W236">
        <v>0</v>
      </c>
      <c r="X236">
        <v>0</v>
      </c>
      <c r="Y236">
        <v>0</v>
      </c>
    </row>
    <row r="237" spans="1:25" x14ac:dyDescent="0.15">
      <c r="A237">
        <v>3236</v>
      </c>
      <c r="B237">
        <v>132</v>
      </c>
      <c r="C237" s="19">
        <v>2003</v>
      </c>
      <c r="D237" s="19">
        <v>4</v>
      </c>
      <c r="E237" s="19">
        <v>14</v>
      </c>
      <c r="F237" s="39">
        <f t="shared" si="6"/>
        <v>37725</v>
      </c>
      <c r="G237">
        <f t="shared" si="7"/>
        <v>16</v>
      </c>
      <c r="H237" s="21">
        <v>0</v>
      </c>
      <c r="I237" s="29">
        <v>0.37708333333333338</v>
      </c>
      <c r="K237">
        <v>3978</v>
      </c>
      <c r="L237" t="s">
        <v>1136</v>
      </c>
      <c r="M237">
        <v>1</v>
      </c>
      <c r="N237">
        <v>6</v>
      </c>
      <c r="P237">
        <v>1</v>
      </c>
      <c r="Q237">
        <v>40.4</v>
      </c>
      <c r="R237">
        <v>2</v>
      </c>
      <c r="S237" t="s">
        <v>357</v>
      </c>
      <c r="T237">
        <v>0</v>
      </c>
      <c r="U237">
        <v>5</v>
      </c>
      <c r="V237">
        <v>1</v>
      </c>
      <c r="W237">
        <v>0</v>
      </c>
      <c r="X237">
        <v>0</v>
      </c>
      <c r="Y237">
        <v>0</v>
      </c>
    </row>
    <row r="238" spans="1:25" x14ac:dyDescent="0.15">
      <c r="A238">
        <v>3234</v>
      </c>
      <c r="B238">
        <v>132</v>
      </c>
      <c r="C238" s="19">
        <v>2003</v>
      </c>
      <c r="D238" s="19">
        <v>4</v>
      </c>
      <c r="E238" s="19">
        <v>14</v>
      </c>
      <c r="F238" s="39">
        <f t="shared" si="6"/>
        <v>37725</v>
      </c>
      <c r="G238">
        <f t="shared" si="7"/>
        <v>16</v>
      </c>
      <c r="H238" s="21">
        <v>0</v>
      </c>
      <c r="I238" s="29">
        <v>0.38750000000000001</v>
      </c>
      <c r="K238">
        <v>3888</v>
      </c>
      <c r="L238" t="s">
        <v>1135</v>
      </c>
      <c r="M238">
        <v>0</v>
      </c>
      <c r="N238">
        <v>3</v>
      </c>
      <c r="P238">
        <v>1</v>
      </c>
      <c r="Q238">
        <v>36.4</v>
      </c>
      <c r="R238">
        <v>2</v>
      </c>
      <c r="S238" t="s">
        <v>55</v>
      </c>
      <c r="T238">
        <v>0</v>
      </c>
      <c r="U238">
        <v>5</v>
      </c>
      <c r="V238">
        <v>1</v>
      </c>
      <c r="W238">
        <v>0</v>
      </c>
      <c r="X238">
        <v>0</v>
      </c>
      <c r="Y238">
        <v>0</v>
      </c>
    </row>
    <row r="239" spans="1:25" x14ac:dyDescent="0.15">
      <c r="A239">
        <v>3237</v>
      </c>
      <c r="B239">
        <v>132</v>
      </c>
      <c r="C239" s="19">
        <v>2003</v>
      </c>
      <c r="D239" s="19">
        <v>4</v>
      </c>
      <c r="E239" s="19">
        <v>14</v>
      </c>
      <c r="F239" s="39">
        <f t="shared" si="6"/>
        <v>37725</v>
      </c>
      <c r="G239">
        <f t="shared" si="7"/>
        <v>16</v>
      </c>
      <c r="H239" s="21">
        <v>0</v>
      </c>
      <c r="I239" s="29">
        <v>0.39930555555555558</v>
      </c>
      <c r="K239">
        <v>3670</v>
      </c>
      <c r="L239" t="s">
        <v>1137</v>
      </c>
      <c r="M239">
        <v>0</v>
      </c>
      <c r="N239">
        <v>6</v>
      </c>
      <c r="P239">
        <v>1</v>
      </c>
      <c r="Q239">
        <v>39.1</v>
      </c>
      <c r="R239">
        <v>2</v>
      </c>
      <c r="S239" t="s">
        <v>50</v>
      </c>
      <c r="T239">
        <v>0</v>
      </c>
      <c r="U239">
        <v>4</v>
      </c>
      <c r="V239">
        <v>1</v>
      </c>
      <c r="W239">
        <v>0</v>
      </c>
      <c r="X239">
        <v>0</v>
      </c>
      <c r="Y239">
        <v>0</v>
      </c>
    </row>
    <row r="240" spans="1:25" x14ac:dyDescent="0.15">
      <c r="A240">
        <v>3238</v>
      </c>
      <c r="B240">
        <v>132</v>
      </c>
      <c r="C240" s="19">
        <v>2003</v>
      </c>
      <c r="D240" s="19">
        <v>4</v>
      </c>
      <c r="E240" s="19">
        <v>14</v>
      </c>
      <c r="F240" s="39">
        <f t="shared" si="6"/>
        <v>37725</v>
      </c>
      <c r="G240">
        <f t="shared" si="7"/>
        <v>16</v>
      </c>
      <c r="H240" s="21">
        <v>0</v>
      </c>
      <c r="I240" s="29">
        <v>0.40625</v>
      </c>
      <c r="K240">
        <v>3979</v>
      </c>
      <c r="L240" t="s">
        <v>1329</v>
      </c>
      <c r="M240">
        <v>4</v>
      </c>
      <c r="P240">
        <v>2</v>
      </c>
      <c r="R240">
        <v>2</v>
      </c>
      <c r="S240" t="s">
        <v>50</v>
      </c>
      <c r="T240">
        <v>1</v>
      </c>
      <c r="U240">
        <v>0</v>
      </c>
      <c r="V240">
        <v>0</v>
      </c>
      <c r="W240">
        <v>0</v>
      </c>
      <c r="X240">
        <v>0</v>
      </c>
      <c r="Y240">
        <v>0</v>
      </c>
    </row>
    <row r="241" spans="1:28" x14ac:dyDescent="0.15">
      <c r="A241">
        <v>3241</v>
      </c>
      <c r="B241">
        <v>132</v>
      </c>
      <c r="C241" s="19">
        <v>2003</v>
      </c>
      <c r="D241" s="19">
        <v>4</v>
      </c>
      <c r="E241" s="19">
        <v>14</v>
      </c>
      <c r="F241" s="39">
        <f t="shared" si="6"/>
        <v>37725</v>
      </c>
      <c r="G241">
        <f t="shared" si="7"/>
        <v>16</v>
      </c>
      <c r="H241" s="21">
        <v>0</v>
      </c>
      <c r="I241" s="29">
        <v>0.41736111111111113</v>
      </c>
      <c r="K241">
        <v>3992</v>
      </c>
      <c r="L241" t="s">
        <v>1330</v>
      </c>
      <c r="M241">
        <v>18</v>
      </c>
      <c r="P241">
        <v>2</v>
      </c>
      <c r="R241">
        <v>2</v>
      </c>
      <c r="S241" t="s">
        <v>118</v>
      </c>
      <c r="T241">
        <v>1</v>
      </c>
      <c r="U241">
        <v>0</v>
      </c>
      <c r="V241">
        <v>0</v>
      </c>
      <c r="W241">
        <v>0</v>
      </c>
      <c r="X241">
        <v>0</v>
      </c>
      <c r="Y241">
        <v>0</v>
      </c>
    </row>
    <row r="242" spans="1:28" x14ac:dyDescent="0.15">
      <c r="A242">
        <v>3242</v>
      </c>
      <c r="B242">
        <v>133</v>
      </c>
      <c r="C242" s="19">
        <v>2003</v>
      </c>
      <c r="D242" s="19">
        <v>4</v>
      </c>
      <c r="E242" s="19">
        <v>14</v>
      </c>
      <c r="F242" s="39">
        <f t="shared" si="6"/>
        <v>37725</v>
      </c>
      <c r="G242">
        <f t="shared" si="7"/>
        <v>16</v>
      </c>
      <c r="H242" s="21">
        <v>0</v>
      </c>
      <c r="I242" s="29">
        <v>0.45416666666666666</v>
      </c>
      <c r="L242" t="s">
        <v>375</v>
      </c>
      <c r="M242">
        <v>37</v>
      </c>
      <c r="P242">
        <v>2</v>
      </c>
      <c r="R242">
        <v>2</v>
      </c>
      <c r="S242" t="s">
        <v>118</v>
      </c>
      <c r="T242">
        <v>1</v>
      </c>
      <c r="U242">
        <v>0</v>
      </c>
      <c r="V242">
        <v>0</v>
      </c>
      <c r="W242">
        <v>0</v>
      </c>
      <c r="X242">
        <v>0</v>
      </c>
      <c r="Y242">
        <v>0</v>
      </c>
    </row>
    <row r="243" spans="1:28" x14ac:dyDescent="0.15">
      <c r="A243">
        <v>3243</v>
      </c>
      <c r="B243">
        <v>133</v>
      </c>
      <c r="C243" s="19">
        <v>2003</v>
      </c>
      <c r="D243" s="19">
        <v>4</v>
      </c>
      <c r="E243" s="19">
        <v>14</v>
      </c>
      <c r="F243" s="39">
        <f t="shared" si="6"/>
        <v>37725</v>
      </c>
      <c r="G243">
        <f t="shared" si="7"/>
        <v>16</v>
      </c>
      <c r="H243" s="21">
        <v>0</v>
      </c>
      <c r="I243" s="29">
        <v>0.45694444444444443</v>
      </c>
      <c r="L243" t="s">
        <v>1331</v>
      </c>
      <c r="M243">
        <v>1</v>
      </c>
      <c r="P243">
        <v>2</v>
      </c>
      <c r="Q243">
        <v>39.4</v>
      </c>
      <c r="R243">
        <v>2</v>
      </c>
      <c r="S243" t="s">
        <v>1332</v>
      </c>
      <c r="T243">
        <v>0</v>
      </c>
      <c r="U243">
        <v>4</v>
      </c>
      <c r="V243">
        <v>1</v>
      </c>
      <c r="W243">
        <v>0</v>
      </c>
      <c r="X243">
        <v>0</v>
      </c>
      <c r="Y243">
        <v>0</v>
      </c>
    </row>
    <row r="244" spans="1:28" x14ac:dyDescent="0.15">
      <c r="A244">
        <v>3246</v>
      </c>
      <c r="B244">
        <v>133</v>
      </c>
      <c r="C244" s="19">
        <v>2003</v>
      </c>
      <c r="D244" s="19">
        <v>4</v>
      </c>
      <c r="E244" s="19">
        <v>14</v>
      </c>
      <c r="F244" s="39">
        <f t="shared" si="6"/>
        <v>37725</v>
      </c>
      <c r="G244">
        <f t="shared" si="7"/>
        <v>16</v>
      </c>
      <c r="H244" s="21">
        <v>0</v>
      </c>
      <c r="I244" s="29">
        <v>0.45902777777777781</v>
      </c>
      <c r="K244">
        <v>3983</v>
      </c>
      <c r="L244" t="s">
        <v>1143</v>
      </c>
      <c r="M244">
        <v>14</v>
      </c>
      <c r="P244">
        <v>2</v>
      </c>
      <c r="R244">
        <v>2</v>
      </c>
      <c r="S244" t="s">
        <v>118</v>
      </c>
      <c r="T244">
        <v>0</v>
      </c>
      <c r="U244">
        <v>1</v>
      </c>
      <c r="V244">
        <v>1</v>
      </c>
      <c r="W244">
        <v>0</v>
      </c>
      <c r="X244">
        <v>0</v>
      </c>
      <c r="Y244">
        <v>0</v>
      </c>
    </row>
    <row r="245" spans="1:28" x14ac:dyDescent="0.15">
      <c r="A245">
        <v>3249</v>
      </c>
      <c r="B245">
        <v>133</v>
      </c>
      <c r="C245" s="19">
        <v>2003</v>
      </c>
      <c r="D245" s="19">
        <v>4</v>
      </c>
      <c r="E245" s="19">
        <v>14</v>
      </c>
      <c r="F245" s="39">
        <f t="shared" si="6"/>
        <v>37725</v>
      </c>
      <c r="G245">
        <f t="shared" si="7"/>
        <v>16</v>
      </c>
      <c r="H245" s="21">
        <v>0</v>
      </c>
      <c r="I245" s="29">
        <v>0.46111111111111108</v>
      </c>
      <c r="K245">
        <v>3986</v>
      </c>
      <c r="L245" t="s">
        <v>1145</v>
      </c>
      <c r="M245">
        <v>30</v>
      </c>
      <c r="P245">
        <v>2</v>
      </c>
      <c r="Q245">
        <v>37.799999999999997</v>
      </c>
      <c r="R245">
        <v>2</v>
      </c>
      <c r="S245" t="s">
        <v>118</v>
      </c>
      <c r="T245">
        <v>1</v>
      </c>
      <c r="U245">
        <v>0</v>
      </c>
      <c r="V245">
        <v>0</v>
      </c>
      <c r="W245">
        <v>0</v>
      </c>
      <c r="X245">
        <v>0</v>
      </c>
      <c r="Y245">
        <v>0</v>
      </c>
    </row>
    <row r="246" spans="1:28" x14ac:dyDescent="0.15">
      <c r="A246">
        <v>3247</v>
      </c>
      <c r="B246">
        <v>133</v>
      </c>
      <c r="C246" s="19">
        <v>2003</v>
      </c>
      <c r="D246" s="19">
        <v>4</v>
      </c>
      <c r="E246" s="19">
        <v>14</v>
      </c>
      <c r="F246" s="39">
        <f t="shared" si="6"/>
        <v>37725</v>
      </c>
      <c r="G246">
        <f t="shared" si="7"/>
        <v>16</v>
      </c>
      <c r="H246" s="21">
        <v>0</v>
      </c>
      <c r="I246" s="29">
        <v>0.4777777777777778</v>
      </c>
      <c r="K246">
        <v>3984</v>
      </c>
      <c r="L246" t="s">
        <v>733</v>
      </c>
      <c r="M246">
        <v>1</v>
      </c>
      <c r="N246">
        <v>8</v>
      </c>
      <c r="P246">
        <v>2</v>
      </c>
      <c r="R246">
        <v>2</v>
      </c>
      <c r="S246" t="s">
        <v>118</v>
      </c>
      <c r="T246">
        <v>0</v>
      </c>
      <c r="U246">
        <v>4</v>
      </c>
      <c r="V246">
        <v>1</v>
      </c>
      <c r="W246">
        <v>0</v>
      </c>
      <c r="X246">
        <v>0</v>
      </c>
      <c r="Y246">
        <v>0</v>
      </c>
      <c r="AB246" t="s">
        <v>2920</v>
      </c>
    </row>
    <row r="247" spans="1:28" x14ac:dyDescent="0.15">
      <c r="A247">
        <v>3256</v>
      </c>
      <c r="B247">
        <v>134</v>
      </c>
      <c r="C247" s="19">
        <v>2003</v>
      </c>
      <c r="D247" s="19">
        <v>4</v>
      </c>
      <c r="E247" s="19">
        <v>14</v>
      </c>
      <c r="F247" s="39">
        <f t="shared" si="6"/>
        <v>37725</v>
      </c>
      <c r="G247">
        <f t="shared" si="7"/>
        <v>16</v>
      </c>
      <c r="H247" s="21">
        <v>9</v>
      </c>
      <c r="I247" s="29">
        <v>9</v>
      </c>
      <c r="K247">
        <v>448</v>
      </c>
      <c r="L247" t="s">
        <v>663</v>
      </c>
      <c r="M247">
        <v>3</v>
      </c>
      <c r="P247">
        <v>1</v>
      </c>
      <c r="R247">
        <v>2</v>
      </c>
      <c r="S247" t="s">
        <v>118</v>
      </c>
      <c r="T247">
        <v>0</v>
      </c>
      <c r="U247">
        <v>1</v>
      </c>
      <c r="V247">
        <v>0</v>
      </c>
      <c r="W247">
        <v>3</v>
      </c>
      <c r="X247">
        <v>0</v>
      </c>
      <c r="Y247">
        <v>0</v>
      </c>
      <c r="AB247" t="s">
        <v>2920</v>
      </c>
    </row>
    <row r="248" spans="1:28" x14ac:dyDescent="0.15">
      <c r="A248">
        <v>3218</v>
      </c>
      <c r="B248">
        <v>130</v>
      </c>
      <c r="C248" s="19">
        <v>2003</v>
      </c>
      <c r="D248" s="19">
        <v>4</v>
      </c>
      <c r="E248" s="19">
        <v>15</v>
      </c>
      <c r="F248" s="39">
        <f t="shared" si="6"/>
        <v>37726</v>
      </c>
      <c r="G248">
        <f t="shared" si="7"/>
        <v>16</v>
      </c>
      <c r="H248" s="21">
        <v>0</v>
      </c>
      <c r="I248" s="29">
        <v>0.33402777777777781</v>
      </c>
      <c r="K248">
        <v>3987</v>
      </c>
      <c r="L248" t="s">
        <v>1116</v>
      </c>
      <c r="M248">
        <v>0</v>
      </c>
      <c r="N248">
        <v>2</v>
      </c>
      <c r="P248">
        <v>2</v>
      </c>
      <c r="Q248">
        <v>36.799999999999997</v>
      </c>
      <c r="R248">
        <v>2</v>
      </c>
      <c r="S248" t="s">
        <v>118</v>
      </c>
    </row>
    <row r="249" spans="1:28" x14ac:dyDescent="0.15">
      <c r="A249">
        <v>3221</v>
      </c>
      <c r="B249">
        <v>130</v>
      </c>
      <c r="C249" s="19">
        <v>2003</v>
      </c>
      <c r="D249" s="19">
        <v>4</v>
      </c>
      <c r="E249" s="19">
        <v>15</v>
      </c>
      <c r="F249" s="39">
        <f t="shared" si="6"/>
        <v>37726</v>
      </c>
      <c r="G249">
        <f t="shared" si="7"/>
        <v>16</v>
      </c>
      <c r="H249" s="21">
        <v>0</v>
      </c>
      <c r="I249" s="29">
        <v>0.36527777777777781</v>
      </c>
      <c r="K249">
        <v>3989</v>
      </c>
      <c r="L249" t="s">
        <v>927</v>
      </c>
      <c r="O249">
        <v>50</v>
      </c>
      <c r="P249">
        <v>2</v>
      </c>
      <c r="R249">
        <v>2</v>
      </c>
      <c r="S249" t="s">
        <v>118</v>
      </c>
      <c r="T249">
        <v>1</v>
      </c>
      <c r="U249">
        <v>0</v>
      </c>
      <c r="V249">
        <v>0</v>
      </c>
      <c r="W249">
        <v>0</v>
      </c>
      <c r="X249">
        <v>0</v>
      </c>
      <c r="Y249">
        <v>0</v>
      </c>
    </row>
    <row r="250" spans="1:28" x14ac:dyDescent="0.15">
      <c r="A250">
        <v>3222</v>
      </c>
      <c r="B250">
        <v>130</v>
      </c>
      <c r="C250" s="19">
        <v>2003</v>
      </c>
      <c r="D250" s="19">
        <v>4</v>
      </c>
      <c r="E250" s="19">
        <v>15</v>
      </c>
      <c r="F250" s="39">
        <f t="shared" si="6"/>
        <v>37726</v>
      </c>
      <c r="G250">
        <f t="shared" si="7"/>
        <v>16</v>
      </c>
      <c r="H250" s="21">
        <v>0</v>
      </c>
      <c r="I250" s="29">
        <v>0.37013888888888885</v>
      </c>
      <c r="K250">
        <v>3990</v>
      </c>
      <c r="L250" s="3" t="s">
        <v>939</v>
      </c>
      <c r="M250">
        <v>0</v>
      </c>
      <c r="N250">
        <v>4</v>
      </c>
      <c r="P250">
        <v>2</v>
      </c>
      <c r="Q250">
        <v>38.1</v>
      </c>
      <c r="R250">
        <v>2</v>
      </c>
      <c r="S250" t="s">
        <v>118</v>
      </c>
      <c r="T250">
        <v>0</v>
      </c>
      <c r="U250">
        <v>4</v>
      </c>
      <c r="V250">
        <v>1</v>
      </c>
      <c r="W250">
        <v>0</v>
      </c>
      <c r="X250">
        <v>0</v>
      </c>
      <c r="Y250">
        <v>0</v>
      </c>
    </row>
    <row r="251" spans="1:28" x14ac:dyDescent="0.15">
      <c r="A251">
        <v>3226</v>
      </c>
      <c r="B251">
        <v>131</v>
      </c>
      <c r="C251" s="19">
        <v>2003</v>
      </c>
      <c r="D251" s="19">
        <v>4</v>
      </c>
      <c r="E251" s="19">
        <v>15</v>
      </c>
      <c r="F251" s="39">
        <f t="shared" si="6"/>
        <v>37726</v>
      </c>
      <c r="G251">
        <f t="shared" si="7"/>
        <v>16</v>
      </c>
      <c r="H251" s="21">
        <v>0</v>
      </c>
      <c r="I251" s="29">
        <v>0.37777777777777777</v>
      </c>
      <c r="K251">
        <v>3993</v>
      </c>
      <c r="L251" t="s">
        <v>1015</v>
      </c>
      <c r="M251">
        <v>5</v>
      </c>
      <c r="P251">
        <v>2</v>
      </c>
      <c r="R251">
        <v>2</v>
      </c>
      <c r="S251" t="s">
        <v>118</v>
      </c>
      <c r="T251">
        <v>1</v>
      </c>
      <c r="U251">
        <v>0</v>
      </c>
      <c r="V251">
        <v>0</v>
      </c>
      <c r="W251">
        <v>0</v>
      </c>
      <c r="X251">
        <v>0</v>
      </c>
      <c r="Y251">
        <v>0</v>
      </c>
    </row>
    <row r="252" spans="1:28" x14ac:dyDescent="0.15">
      <c r="A252">
        <v>3227</v>
      </c>
      <c r="B252">
        <v>131</v>
      </c>
      <c r="C252" s="19">
        <v>2003</v>
      </c>
      <c r="D252" s="19">
        <v>4</v>
      </c>
      <c r="E252" s="19">
        <v>15</v>
      </c>
      <c r="F252" s="39">
        <f t="shared" si="6"/>
        <v>37726</v>
      </c>
      <c r="G252">
        <f t="shared" si="7"/>
        <v>16</v>
      </c>
      <c r="H252" s="21">
        <v>0</v>
      </c>
      <c r="I252" s="29">
        <v>0.37847222222222227</v>
      </c>
      <c r="K252">
        <v>121</v>
      </c>
      <c r="L252" t="s">
        <v>358</v>
      </c>
      <c r="M252">
        <v>5</v>
      </c>
      <c r="P252">
        <v>1</v>
      </c>
      <c r="R252">
        <v>2</v>
      </c>
      <c r="S252" t="s">
        <v>118</v>
      </c>
      <c r="T252">
        <v>1</v>
      </c>
      <c r="U252">
        <v>0</v>
      </c>
      <c r="V252">
        <v>0</v>
      </c>
      <c r="W252">
        <v>0</v>
      </c>
      <c r="X252">
        <v>0</v>
      </c>
      <c r="Y252">
        <v>0</v>
      </c>
    </row>
    <row r="253" spans="1:28" x14ac:dyDescent="0.15">
      <c r="A253">
        <v>3231</v>
      </c>
      <c r="B253">
        <v>131</v>
      </c>
      <c r="C253" s="19">
        <v>2003</v>
      </c>
      <c r="D253" s="19">
        <v>4</v>
      </c>
      <c r="E253" s="19">
        <v>15</v>
      </c>
      <c r="F253" s="39">
        <f t="shared" si="6"/>
        <v>37726</v>
      </c>
      <c r="G253">
        <f t="shared" si="7"/>
        <v>16</v>
      </c>
      <c r="H253" s="21">
        <v>0</v>
      </c>
      <c r="I253" s="29">
        <v>0.41944444444444445</v>
      </c>
      <c r="K253">
        <v>3900</v>
      </c>
      <c r="L253" t="s">
        <v>690</v>
      </c>
      <c r="M253">
        <v>0</v>
      </c>
      <c r="N253">
        <v>10</v>
      </c>
      <c r="P253">
        <v>1</v>
      </c>
      <c r="Q253">
        <v>37.1</v>
      </c>
      <c r="R253">
        <v>2</v>
      </c>
      <c r="S253" t="s">
        <v>49</v>
      </c>
      <c r="T253">
        <v>1</v>
      </c>
      <c r="U253">
        <v>0</v>
      </c>
      <c r="V253">
        <v>0</v>
      </c>
      <c r="W253">
        <v>0</v>
      </c>
      <c r="X253">
        <v>0</v>
      </c>
      <c r="Y253">
        <v>0</v>
      </c>
    </row>
    <row r="254" spans="1:28" x14ac:dyDescent="0.15">
      <c r="A254">
        <v>3230</v>
      </c>
      <c r="B254">
        <v>131</v>
      </c>
      <c r="C254" s="19">
        <v>2003</v>
      </c>
      <c r="D254" s="19">
        <v>4</v>
      </c>
      <c r="E254" s="19">
        <v>15</v>
      </c>
      <c r="F254" s="39">
        <f t="shared" si="6"/>
        <v>37726</v>
      </c>
      <c r="G254">
        <f t="shared" si="7"/>
        <v>16</v>
      </c>
      <c r="H254" s="21">
        <v>0</v>
      </c>
      <c r="I254" s="29">
        <v>0.44097222222222227</v>
      </c>
      <c r="K254">
        <v>1468</v>
      </c>
      <c r="L254" t="s">
        <v>1133</v>
      </c>
      <c r="M254">
        <v>16</v>
      </c>
      <c r="P254">
        <v>1</v>
      </c>
      <c r="R254">
        <v>2</v>
      </c>
      <c r="S254" t="s">
        <v>118</v>
      </c>
      <c r="T254">
        <v>0</v>
      </c>
      <c r="U254">
        <v>3</v>
      </c>
      <c r="V254">
        <v>1</v>
      </c>
      <c r="W254">
        <v>0</v>
      </c>
      <c r="X254">
        <v>0</v>
      </c>
      <c r="Y254">
        <v>0</v>
      </c>
    </row>
    <row r="255" spans="1:28" x14ac:dyDescent="0.15">
      <c r="A255">
        <v>3210</v>
      </c>
      <c r="B255">
        <v>129</v>
      </c>
      <c r="C255" s="19">
        <v>2003</v>
      </c>
      <c r="D255" s="19">
        <v>4</v>
      </c>
      <c r="E255" s="19">
        <v>15</v>
      </c>
      <c r="F255" s="39">
        <f t="shared" si="6"/>
        <v>37726</v>
      </c>
      <c r="G255">
        <f t="shared" si="7"/>
        <v>16</v>
      </c>
      <c r="H255" s="21">
        <v>0</v>
      </c>
      <c r="I255" s="29">
        <v>0.48888888888888887</v>
      </c>
      <c r="L255" t="s">
        <v>1300</v>
      </c>
      <c r="P255">
        <v>1</v>
      </c>
      <c r="R255">
        <v>2</v>
      </c>
      <c r="S255" t="s">
        <v>118</v>
      </c>
    </row>
    <row r="256" spans="1:28" x14ac:dyDescent="0.15">
      <c r="A256">
        <v>3211</v>
      </c>
      <c r="B256">
        <v>129</v>
      </c>
      <c r="C256" s="19">
        <v>2003</v>
      </c>
      <c r="D256" s="19">
        <v>4</v>
      </c>
      <c r="E256" s="19">
        <v>16</v>
      </c>
      <c r="F256" s="39">
        <f t="shared" si="6"/>
        <v>37727</v>
      </c>
      <c r="G256">
        <f t="shared" si="7"/>
        <v>16</v>
      </c>
      <c r="H256" s="21">
        <v>0</v>
      </c>
      <c r="I256" s="29">
        <v>0.29444444444444445</v>
      </c>
      <c r="K256">
        <v>3995</v>
      </c>
      <c r="L256" t="s">
        <v>1301</v>
      </c>
      <c r="M256">
        <v>0</v>
      </c>
      <c r="N256">
        <v>10</v>
      </c>
      <c r="P256">
        <v>1</v>
      </c>
      <c r="Q256">
        <v>37.5</v>
      </c>
      <c r="R256">
        <v>2</v>
      </c>
      <c r="S256" t="s">
        <v>50</v>
      </c>
      <c r="T256">
        <v>0</v>
      </c>
      <c r="U256">
        <v>4</v>
      </c>
      <c r="V256">
        <v>1</v>
      </c>
      <c r="W256">
        <v>0</v>
      </c>
      <c r="X256">
        <v>0</v>
      </c>
      <c r="Y256">
        <v>0</v>
      </c>
    </row>
    <row r="257" spans="1:31" x14ac:dyDescent="0.15">
      <c r="A257">
        <v>3215</v>
      </c>
      <c r="B257">
        <v>129</v>
      </c>
      <c r="C257" s="19">
        <v>2003</v>
      </c>
      <c r="D257" s="19">
        <v>4</v>
      </c>
      <c r="E257" s="19">
        <v>16</v>
      </c>
      <c r="F257" s="39">
        <f t="shared" si="6"/>
        <v>37727</v>
      </c>
      <c r="G257">
        <f t="shared" si="7"/>
        <v>16</v>
      </c>
      <c r="H257" s="21">
        <v>0</v>
      </c>
      <c r="I257" s="29">
        <v>0.37152777777777773</v>
      </c>
      <c r="K257">
        <v>3998</v>
      </c>
      <c r="L257" t="s">
        <v>1114</v>
      </c>
      <c r="M257">
        <v>13</v>
      </c>
      <c r="P257">
        <v>2</v>
      </c>
      <c r="R257">
        <v>2</v>
      </c>
      <c r="S257" t="s">
        <v>118</v>
      </c>
    </row>
    <row r="258" spans="1:31" x14ac:dyDescent="0.15">
      <c r="A258">
        <v>3204</v>
      </c>
      <c r="B258">
        <v>128</v>
      </c>
      <c r="C258" s="19">
        <v>2003</v>
      </c>
      <c r="D258" s="19">
        <v>4</v>
      </c>
      <c r="E258" s="19">
        <v>16</v>
      </c>
      <c r="F258" s="39">
        <f t="shared" ref="F258:F321" si="8">DATE(C258,D258,E258)</f>
        <v>37727</v>
      </c>
      <c r="G258">
        <f t="shared" ref="G258:G321" si="9">INT((F258-DATE(YEAR(F258-WEEKDAY(F258-1)+4),1,3)+WEEKDAY(DATE(YEAR(F258-WEEKDAY(F258-1)+4),1,3))+5)/7)</f>
        <v>16</v>
      </c>
      <c r="H258" s="21">
        <v>0</v>
      </c>
      <c r="I258" s="29">
        <v>0.37777777777777777</v>
      </c>
      <c r="K258">
        <v>3999</v>
      </c>
      <c r="L258" t="s">
        <v>1105</v>
      </c>
      <c r="M258">
        <v>6</v>
      </c>
      <c r="N258">
        <v>4</v>
      </c>
      <c r="P258">
        <v>2</v>
      </c>
      <c r="R258">
        <v>2</v>
      </c>
      <c r="S258" t="s">
        <v>50</v>
      </c>
      <c r="T258">
        <v>0</v>
      </c>
      <c r="U258">
        <v>1</v>
      </c>
      <c r="V258">
        <v>1</v>
      </c>
      <c r="W258">
        <v>0</v>
      </c>
      <c r="X258">
        <v>0</v>
      </c>
      <c r="Y258">
        <v>0</v>
      </c>
      <c r="AE258" t="s">
        <v>52</v>
      </c>
    </row>
    <row r="259" spans="1:31" x14ac:dyDescent="0.15">
      <c r="A259">
        <v>3205</v>
      </c>
      <c r="B259">
        <v>128</v>
      </c>
      <c r="C259" s="19">
        <v>2003</v>
      </c>
      <c r="D259" s="19">
        <v>4</v>
      </c>
      <c r="E259" s="19">
        <v>16</v>
      </c>
      <c r="F259" s="39">
        <f t="shared" si="8"/>
        <v>37727</v>
      </c>
      <c r="G259">
        <f t="shared" si="9"/>
        <v>16</v>
      </c>
      <c r="H259" s="21">
        <v>0</v>
      </c>
      <c r="I259" s="29">
        <v>0.41319444444444442</v>
      </c>
      <c r="K259">
        <v>4000</v>
      </c>
      <c r="L259" t="s">
        <v>454</v>
      </c>
      <c r="M259">
        <v>0</v>
      </c>
      <c r="N259">
        <v>4</v>
      </c>
      <c r="P259">
        <v>1</v>
      </c>
      <c r="Q259">
        <v>37.1</v>
      </c>
      <c r="R259">
        <v>2</v>
      </c>
      <c r="S259" t="s">
        <v>118</v>
      </c>
      <c r="T259">
        <v>0</v>
      </c>
      <c r="U259">
        <v>5</v>
      </c>
      <c r="V259">
        <v>1</v>
      </c>
      <c r="W259">
        <v>0</v>
      </c>
      <c r="X259">
        <v>0</v>
      </c>
      <c r="Y259">
        <v>0</v>
      </c>
    </row>
    <row r="260" spans="1:31" x14ac:dyDescent="0.15">
      <c r="A260">
        <v>3206</v>
      </c>
      <c r="B260">
        <v>128</v>
      </c>
      <c r="C260" s="19">
        <v>2003</v>
      </c>
      <c r="D260" s="19">
        <v>4</v>
      </c>
      <c r="E260" s="19">
        <v>16</v>
      </c>
      <c r="F260" s="39">
        <f t="shared" si="8"/>
        <v>37727</v>
      </c>
      <c r="G260">
        <f t="shared" si="9"/>
        <v>16</v>
      </c>
      <c r="H260" s="21">
        <v>0</v>
      </c>
      <c r="I260" s="29">
        <v>0.43402777777777773</v>
      </c>
      <c r="K260">
        <v>465</v>
      </c>
      <c r="L260" t="s">
        <v>1296</v>
      </c>
      <c r="M260">
        <v>30</v>
      </c>
      <c r="P260">
        <v>2</v>
      </c>
      <c r="R260">
        <v>2</v>
      </c>
      <c r="S260" t="s">
        <v>118</v>
      </c>
      <c r="T260">
        <v>1</v>
      </c>
      <c r="U260">
        <v>0</v>
      </c>
      <c r="V260">
        <v>0</v>
      </c>
      <c r="W260">
        <v>0</v>
      </c>
      <c r="X260">
        <v>0</v>
      </c>
      <c r="Y260">
        <v>0</v>
      </c>
    </row>
    <row r="261" spans="1:31" x14ac:dyDescent="0.15">
      <c r="A261">
        <v>3209</v>
      </c>
      <c r="B261">
        <v>128</v>
      </c>
      <c r="C261" s="19">
        <v>2003</v>
      </c>
      <c r="D261" s="19">
        <v>4</v>
      </c>
      <c r="E261" s="19">
        <v>16</v>
      </c>
      <c r="F261" s="39">
        <f t="shared" si="8"/>
        <v>37727</v>
      </c>
      <c r="G261">
        <f t="shared" si="9"/>
        <v>16</v>
      </c>
      <c r="H261" s="21">
        <v>0</v>
      </c>
      <c r="I261" s="29">
        <v>0.4548611111111111</v>
      </c>
      <c r="K261">
        <v>2003</v>
      </c>
      <c r="L261" t="s">
        <v>1299</v>
      </c>
      <c r="M261">
        <v>1</v>
      </c>
      <c r="N261">
        <v>11</v>
      </c>
      <c r="P261">
        <v>2</v>
      </c>
      <c r="Q261">
        <v>39.700000000000003</v>
      </c>
      <c r="R261">
        <v>2</v>
      </c>
      <c r="S261" t="s">
        <v>118</v>
      </c>
      <c r="T261">
        <v>0</v>
      </c>
      <c r="U261">
        <v>4</v>
      </c>
      <c r="V261">
        <v>1</v>
      </c>
      <c r="W261">
        <v>0</v>
      </c>
      <c r="X261">
        <v>0</v>
      </c>
      <c r="Y261">
        <v>0</v>
      </c>
    </row>
    <row r="262" spans="1:31" x14ac:dyDescent="0.15">
      <c r="A262">
        <v>3212</v>
      </c>
      <c r="B262">
        <v>129</v>
      </c>
      <c r="C262" s="19">
        <v>2003</v>
      </c>
      <c r="D262" s="19">
        <v>4</v>
      </c>
      <c r="E262" s="19">
        <v>16</v>
      </c>
      <c r="F262" s="39">
        <f t="shared" si="8"/>
        <v>37727</v>
      </c>
      <c r="G262">
        <f t="shared" si="9"/>
        <v>16</v>
      </c>
      <c r="K262">
        <v>3996</v>
      </c>
      <c r="L262" t="s">
        <v>1112</v>
      </c>
      <c r="M262">
        <v>0</v>
      </c>
      <c r="N262">
        <v>10</v>
      </c>
      <c r="P262">
        <v>2</v>
      </c>
      <c r="Q262">
        <v>38.9</v>
      </c>
      <c r="R262">
        <v>2</v>
      </c>
      <c r="S262" t="s">
        <v>49</v>
      </c>
      <c r="T262">
        <v>0</v>
      </c>
      <c r="U262">
        <v>0</v>
      </c>
      <c r="V262">
        <v>0</v>
      </c>
      <c r="W262">
        <v>1</v>
      </c>
      <c r="X262">
        <v>0</v>
      </c>
      <c r="Y262">
        <v>0</v>
      </c>
      <c r="Z262">
        <v>0</v>
      </c>
      <c r="AA262">
        <v>0</v>
      </c>
    </row>
    <row r="263" spans="1:31" x14ac:dyDescent="0.15">
      <c r="A263">
        <v>3197</v>
      </c>
      <c r="B263">
        <v>127</v>
      </c>
      <c r="C263" s="19">
        <v>2003</v>
      </c>
      <c r="D263" s="19">
        <v>4</v>
      </c>
      <c r="E263" s="19">
        <v>17</v>
      </c>
      <c r="F263" s="39">
        <f t="shared" si="8"/>
        <v>37728</v>
      </c>
      <c r="G263">
        <f t="shared" si="9"/>
        <v>16</v>
      </c>
      <c r="H263" s="21">
        <v>0</v>
      </c>
      <c r="I263" s="29">
        <v>0.38541666666666669</v>
      </c>
      <c r="K263">
        <v>4003</v>
      </c>
      <c r="L263" t="s">
        <v>904</v>
      </c>
      <c r="O263">
        <v>70</v>
      </c>
      <c r="P263">
        <v>2</v>
      </c>
      <c r="Q263">
        <v>37</v>
      </c>
      <c r="R263">
        <v>2</v>
      </c>
      <c r="S263" t="s">
        <v>118</v>
      </c>
      <c r="T263">
        <v>0</v>
      </c>
      <c r="U263">
        <v>0</v>
      </c>
      <c r="V263">
        <v>0</v>
      </c>
      <c r="W263">
        <v>1</v>
      </c>
      <c r="X263">
        <v>0</v>
      </c>
      <c r="Y263">
        <v>0</v>
      </c>
      <c r="Z263">
        <v>0</v>
      </c>
      <c r="AA263">
        <v>0</v>
      </c>
    </row>
    <row r="264" spans="1:31" x14ac:dyDescent="0.15">
      <c r="A264">
        <v>3198</v>
      </c>
      <c r="B264">
        <v>127</v>
      </c>
      <c r="C264" s="19">
        <v>2003</v>
      </c>
      <c r="D264" s="19">
        <v>4</v>
      </c>
      <c r="E264" s="19">
        <v>17</v>
      </c>
      <c r="F264" s="39">
        <f t="shared" si="8"/>
        <v>37728</v>
      </c>
      <c r="G264">
        <f t="shared" si="9"/>
        <v>16</v>
      </c>
      <c r="H264" s="21">
        <v>0</v>
      </c>
      <c r="I264" s="29">
        <v>0.39027777777777778</v>
      </c>
      <c r="K264">
        <v>4004</v>
      </c>
      <c r="L264" t="s">
        <v>905</v>
      </c>
      <c r="M264">
        <v>12</v>
      </c>
      <c r="P264">
        <v>2</v>
      </c>
      <c r="R264">
        <v>2</v>
      </c>
      <c r="S264" t="s">
        <v>118</v>
      </c>
    </row>
    <row r="265" spans="1:31" x14ac:dyDescent="0.15">
      <c r="A265">
        <v>3200</v>
      </c>
      <c r="B265">
        <v>127</v>
      </c>
      <c r="C265" s="19">
        <v>2003</v>
      </c>
      <c r="D265" s="19">
        <v>4</v>
      </c>
      <c r="E265" s="19">
        <v>17</v>
      </c>
      <c r="F265" s="39">
        <f t="shared" si="8"/>
        <v>37728</v>
      </c>
      <c r="G265">
        <f t="shared" si="9"/>
        <v>16</v>
      </c>
      <c r="H265" s="21">
        <v>0</v>
      </c>
      <c r="I265" s="29">
        <v>0.45694444444444443</v>
      </c>
      <c r="K265">
        <v>3716</v>
      </c>
      <c r="L265" t="s">
        <v>1035</v>
      </c>
      <c r="M265">
        <v>0</v>
      </c>
      <c r="N265">
        <v>5</v>
      </c>
      <c r="P265">
        <v>1</v>
      </c>
      <c r="R265">
        <v>2</v>
      </c>
      <c r="S265" t="s">
        <v>50</v>
      </c>
      <c r="T265">
        <v>0</v>
      </c>
      <c r="U265">
        <v>4</v>
      </c>
      <c r="V265">
        <v>1</v>
      </c>
      <c r="W265">
        <v>0</v>
      </c>
      <c r="X265">
        <v>0</v>
      </c>
      <c r="Y265">
        <v>0</v>
      </c>
    </row>
    <row r="266" spans="1:31" x14ac:dyDescent="0.15">
      <c r="A266">
        <v>3187</v>
      </c>
      <c r="B266">
        <v>126</v>
      </c>
      <c r="C266" s="19">
        <v>2003</v>
      </c>
      <c r="D266" s="19">
        <v>4</v>
      </c>
      <c r="E266" s="19">
        <v>18</v>
      </c>
      <c r="F266" s="39">
        <f t="shared" si="8"/>
        <v>37729</v>
      </c>
      <c r="G266">
        <f t="shared" si="9"/>
        <v>16</v>
      </c>
      <c r="H266" s="21">
        <v>0</v>
      </c>
      <c r="I266" s="29">
        <v>0.32291666666666669</v>
      </c>
      <c r="K266">
        <v>3291</v>
      </c>
      <c r="L266" t="s">
        <v>895</v>
      </c>
      <c r="M266">
        <v>46</v>
      </c>
      <c r="P266">
        <v>2</v>
      </c>
      <c r="R266">
        <v>2</v>
      </c>
      <c r="S266" t="s">
        <v>50</v>
      </c>
      <c r="T266">
        <v>1</v>
      </c>
      <c r="U266">
        <v>0</v>
      </c>
      <c r="V266">
        <v>0</v>
      </c>
      <c r="W266">
        <v>0</v>
      </c>
      <c r="X266">
        <v>0</v>
      </c>
      <c r="Y266">
        <v>0</v>
      </c>
    </row>
    <row r="267" spans="1:31" x14ac:dyDescent="0.15">
      <c r="A267">
        <v>3189</v>
      </c>
      <c r="B267">
        <v>126</v>
      </c>
      <c r="C267" s="19">
        <v>2003</v>
      </c>
      <c r="D267" s="19">
        <v>4</v>
      </c>
      <c r="E267" s="19">
        <v>18</v>
      </c>
      <c r="F267" s="39">
        <f t="shared" si="8"/>
        <v>37729</v>
      </c>
      <c r="G267">
        <f t="shared" si="9"/>
        <v>16</v>
      </c>
      <c r="H267" s="21">
        <v>0</v>
      </c>
      <c r="I267" s="29">
        <v>0.36944444444444446</v>
      </c>
      <c r="L267" s="3" t="s">
        <v>897</v>
      </c>
      <c r="M267">
        <v>42</v>
      </c>
      <c r="P267">
        <v>2</v>
      </c>
      <c r="R267">
        <v>2</v>
      </c>
      <c r="S267" t="s">
        <v>118</v>
      </c>
      <c r="T267">
        <v>1</v>
      </c>
      <c r="U267">
        <v>0</v>
      </c>
      <c r="V267">
        <v>0</v>
      </c>
      <c r="W267">
        <v>0</v>
      </c>
      <c r="X267">
        <v>0</v>
      </c>
      <c r="Y267">
        <v>0</v>
      </c>
    </row>
    <row r="268" spans="1:31" x14ac:dyDescent="0.15">
      <c r="A268">
        <v>3190</v>
      </c>
      <c r="B268">
        <v>126</v>
      </c>
      <c r="C268" s="19">
        <v>2003</v>
      </c>
      <c r="D268" s="19">
        <v>4</v>
      </c>
      <c r="E268" s="19">
        <v>18</v>
      </c>
      <c r="F268" s="39">
        <f t="shared" si="8"/>
        <v>37729</v>
      </c>
      <c r="G268">
        <f t="shared" si="9"/>
        <v>16</v>
      </c>
      <c r="H268" s="21">
        <v>0</v>
      </c>
      <c r="I268" s="29">
        <v>0.37777777777777777</v>
      </c>
      <c r="K268">
        <v>2810</v>
      </c>
      <c r="L268" t="s">
        <v>898</v>
      </c>
      <c r="M268">
        <v>4</v>
      </c>
      <c r="P268">
        <v>2</v>
      </c>
      <c r="R268">
        <v>2</v>
      </c>
      <c r="S268" t="s">
        <v>220</v>
      </c>
      <c r="T268">
        <v>1</v>
      </c>
      <c r="U268">
        <v>0</v>
      </c>
      <c r="V268">
        <v>0</v>
      </c>
      <c r="W268">
        <v>0</v>
      </c>
      <c r="X268">
        <v>0</v>
      </c>
      <c r="Y268">
        <v>0</v>
      </c>
    </row>
    <row r="269" spans="1:31" x14ac:dyDescent="0.15">
      <c r="A269">
        <v>3191</v>
      </c>
      <c r="B269">
        <v>126</v>
      </c>
      <c r="C269" s="19">
        <v>2003</v>
      </c>
      <c r="D269" s="19">
        <v>4</v>
      </c>
      <c r="E269" s="19">
        <v>18</v>
      </c>
      <c r="F269" s="39">
        <f t="shared" si="8"/>
        <v>37729</v>
      </c>
      <c r="G269">
        <f t="shared" si="9"/>
        <v>16</v>
      </c>
      <c r="H269" s="21">
        <v>0</v>
      </c>
      <c r="I269" s="29">
        <v>0.40625</v>
      </c>
      <c r="K269">
        <v>4006</v>
      </c>
      <c r="L269" t="s">
        <v>899</v>
      </c>
      <c r="O269">
        <v>50</v>
      </c>
      <c r="P269">
        <v>2</v>
      </c>
      <c r="R269">
        <v>2</v>
      </c>
      <c r="S269" t="s">
        <v>118</v>
      </c>
      <c r="T269">
        <v>0</v>
      </c>
      <c r="U269">
        <v>0</v>
      </c>
      <c r="V269">
        <v>0</v>
      </c>
      <c r="W269">
        <v>0</v>
      </c>
      <c r="X269">
        <v>3</v>
      </c>
      <c r="Y269">
        <v>0</v>
      </c>
    </row>
    <row r="270" spans="1:31" x14ac:dyDescent="0.15">
      <c r="A270">
        <v>3340</v>
      </c>
      <c r="B270">
        <v>145</v>
      </c>
      <c r="C270" s="19">
        <v>2003</v>
      </c>
      <c r="D270" s="19">
        <v>4</v>
      </c>
      <c r="E270" s="19">
        <v>18</v>
      </c>
      <c r="F270" s="39">
        <f t="shared" si="8"/>
        <v>37729</v>
      </c>
      <c r="G270">
        <f t="shared" si="9"/>
        <v>16</v>
      </c>
      <c r="H270" s="21">
        <v>0</v>
      </c>
      <c r="I270" s="29">
        <v>0.4201388888888889</v>
      </c>
      <c r="K270">
        <v>2268</v>
      </c>
      <c r="L270" t="s">
        <v>836</v>
      </c>
      <c r="M270">
        <v>1</v>
      </c>
      <c r="N270">
        <v>8</v>
      </c>
      <c r="P270">
        <v>2</v>
      </c>
      <c r="R270">
        <v>2</v>
      </c>
      <c r="S270" t="s">
        <v>118</v>
      </c>
      <c r="T270">
        <v>0</v>
      </c>
      <c r="U270">
        <v>5</v>
      </c>
      <c r="V270">
        <v>1</v>
      </c>
      <c r="W270">
        <v>0</v>
      </c>
      <c r="X270">
        <v>0</v>
      </c>
      <c r="Y270">
        <v>0</v>
      </c>
    </row>
    <row r="271" spans="1:31" x14ac:dyDescent="0.15">
      <c r="A271">
        <v>3192</v>
      </c>
      <c r="B271">
        <v>126</v>
      </c>
      <c r="C271" s="19">
        <v>2003</v>
      </c>
      <c r="D271" s="19">
        <v>4</v>
      </c>
      <c r="E271" s="19">
        <v>18</v>
      </c>
      <c r="F271" s="39">
        <f t="shared" si="8"/>
        <v>37729</v>
      </c>
      <c r="G271">
        <f t="shared" si="9"/>
        <v>16</v>
      </c>
      <c r="H271" s="21">
        <v>0</v>
      </c>
      <c r="I271" s="29">
        <v>0.42222222222222222</v>
      </c>
      <c r="K271">
        <v>3528</v>
      </c>
      <c r="L271" t="s">
        <v>900</v>
      </c>
      <c r="M271">
        <v>0</v>
      </c>
      <c r="N271">
        <v>6</v>
      </c>
      <c r="P271">
        <v>2</v>
      </c>
      <c r="Q271">
        <v>38</v>
      </c>
      <c r="R271">
        <v>2</v>
      </c>
      <c r="S271" t="s">
        <v>49</v>
      </c>
      <c r="T271">
        <v>0</v>
      </c>
      <c r="U271">
        <v>3</v>
      </c>
      <c r="V271">
        <v>1</v>
      </c>
      <c r="W271">
        <v>0</v>
      </c>
      <c r="X271">
        <v>0</v>
      </c>
      <c r="Y271">
        <v>0</v>
      </c>
    </row>
    <row r="272" spans="1:31" x14ac:dyDescent="0.15">
      <c r="A272">
        <v>3338</v>
      </c>
      <c r="B272">
        <v>145</v>
      </c>
      <c r="C272" s="19">
        <v>2003</v>
      </c>
      <c r="D272" s="19">
        <v>4</v>
      </c>
      <c r="E272" s="19">
        <v>18</v>
      </c>
      <c r="F272" s="39">
        <f t="shared" si="8"/>
        <v>37729</v>
      </c>
      <c r="G272">
        <f t="shared" si="9"/>
        <v>16</v>
      </c>
      <c r="H272" s="21">
        <v>0</v>
      </c>
      <c r="I272" s="29">
        <v>0.4465277777777778</v>
      </c>
      <c r="K272">
        <v>4008</v>
      </c>
      <c r="L272" t="s">
        <v>1027</v>
      </c>
      <c r="O272">
        <v>50</v>
      </c>
      <c r="P272">
        <v>2</v>
      </c>
      <c r="R272">
        <v>2</v>
      </c>
      <c r="S272" t="s">
        <v>118</v>
      </c>
      <c r="T272">
        <v>1</v>
      </c>
      <c r="U272">
        <v>0</v>
      </c>
      <c r="V272">
        <v>0</v>
      </c>
      <c r="W272">
        <v>0</v>
      </c>
      <c r="X272">
        <v>0</v>
      </c>
      <c r="Y272">
        <v>0</v>
      </c>
    </row>
    <row r="273" spans="1:31" x14ac:dyDescent="0.15">
      <c r="A273">
        <v>3188</v>
      </c>
      <c r="B273">
        <v>126</v>
      </c>
      <c r="C273" s="19">
        <v>2003</v>
      </c>
      <c r="D273" s="19">
        <v>4</v>
      </c>
      <c r="E273" s="19">
        <v>18</v>
      </c>
      <c r="F273" s="39">
        <f t="shared" si="8"/>
        <v>37729</v>
      </c>
      <c r="G273">
        <f t="shared" si="9"/>
        <v>16</v>
      </c>
      <c r="H273" s="21">
        <v>8</v>
      </c>
      <c r="I273" s="29">
        <v>8</v>
      </c>
      <c r="L273" t="s">
        <v>896</v>
      </c>
      <c r="M273">
        <v>23</v>
      </c>
      <c r="P273">
        <v>2</v>
      </c>
      <c r="R273">
        <v>2</v>
      </c>
      <c r="S273" t="s">
        <v>118</v>
      </c>
      <c r="T273">
        <v>0</v>
      </c>
      <c r="U273">
        <v>4</v>
      </c>
      <c r="V273">
        <v>1</v>
      </c>
      <c r="W273">
        <v>0</v>
      </c>
      <c r="X273">
        <v>0</v>
      </c>
      <c r="Y273">
        <v>0</v>
      </c>
    </row>
    <row r="274" spans="1:31" x14ac:dyDescent="0.15">
      <c r="A274">
        <v>3344</v>
      </c>
      <c r="B274">
        <v>145</v>
      </c>
      <c r="C274" s="19">
        <v>2003</v>
      </c>
      <c r="D274" s="19">
        <v>4</v>
      </c>
      <c r="E274" s="19">
        <v>21</v>
      </c>
      <c r="F274" s="39">
        <f t="shared" si="8"/>
        <v>37732</v>
      </c>
      <c r="G274">
        <f t="shared" si="9"/>
        <v>17</v>
      </c>
      <c r="H274" s="21">
        <v>0</v>
      </c>
      <c r="I274" s="29">
        <v>0.37152777777777773</v>
      </c>
      <c r="K274">
        <v>2004</v>
      </c>
      <c r="L274" t="s">
        <v>1228</v>
      </c>
      <c r="M274">
        <v>4</v>
      </c>
      <c r="P274">
        <v>1</v>
      </c>
      <c r="R274">
        <v>2</v>
      </c>
      <c r="S274" t="s">
        <v>118</v>
      </c>
      <c r="T274">
        <v>1</v>
      </c>
      <c r="U274">
        <v>0</v>
      </c>
      <c r="V274">
        <v>0</v>
      </c>
      <c r="W274">
        <v>0</v>
      </c>
      <c r="X274">
        <v>0</v>
      </c>
      <c r="Y274">
        <v>0</v>
      </c>
    </row>
    <row r="275" spans="1:31" x14ac:dyDescent="0.15">
      <c r="A275">
        <v>3345</v>
      </c>
      <c r="B275">
        <v>145</v>
      </c>
      <c r="C275" s="19">
        <v>2003</v>
      </c>
      <c r="D275" s="19">
        <v>4</v>
      </c>
      <c r="E275" s="19">
        <v>21</v>
      </c>
      <c r="F275" s="39">
        <f t="shared" si="8"/>
        <v>37732</v>
      </c>
      <c r="G275">
        <f t="shared" si="9"/>
        <v>17</v>
      </c>
      <c r="H275" s="21">
        <v>0</v>
      </c>
      <c r="I275" s="29">
        <v>0.39861111111111108</v>
      </c>
      <c r="K275">
        <v>3205</v>
      </c>
      <c r="L275" t="s">
        <v>1229</v>
      </c>
      <c r="M275">
        <v>53</v>
      </c>
      <c r="P275">
        <v>2</v>
      </c>
      <c r="R275">
        <v>2</v>
      </c>
      <c r="S275" t="s">
        <v>118</v>
      </c>
      <c r="T275">
        <v>1</v>
      </c>
      <c r="U275">
        <v>0</v>
      </c>
      <c r="V275">
        <v>0</v>
      </c>
      <c r="W275">
        <v>0</v>
      </c>
      <c r="X275">
        <v>0</v>
      </c>
      <c r="Y275">
        <v>0</v>
      </c>
    </row>
    <row r="276" spans="1:31" x14ac:dyDescent="0.15">
      <c r="A276">
        <v>3179</v>
      </c>
      <c r="B276">
        <v>125</v>
      </c>
      <c r="C276" s="19">
        <v>2003</v>
      </c>
      <c r="D276" s="19">
        <v>4</v>
      </c>
      <c r="E276" s="19">
        <v>21</v>
      </c>
      <c r="F276" s="39">
        <f t="shared" si="8"/>
        <v>37732</v>
      </c>
      <c r="G276">
        <f t="shared" si="9"/>
        <v>17</v>
      </c>
      <c r="H276" s="21">
        <v>0</v>
      </c>
      <c r="I276" s="29">
        <v>0.40486111111111112</v>
      </c>
      <c r="K276">
        <v>3167</v>
      </c>
      <c r="L276" s="3" t="s">
        <v>890</v>
      </c>
      <c r="M276">
        <v>1</v>
      </c>
      <c r="N276">
        <v>5</v>
      </c>
      <c r="P276">
        <v>1</v>
      </c>
      <c r="R276">
        <v>2</v>
      </c>
      <c r="S276" t="s">
        <v>51</v>
      </c>
      <c r="T276">
        <v>0</v>
      </c>
      <c r="U276">
        <v>4</v>
      </c>
      <c r="V276">
        <v>1</v>
      </c>
      <c r="W276">
        <v>0</v>
      </c>
      <c r="X276">
        <v>0</v>
      </c>
      <c r="Y276">
        <v>0</v>
      </c>
    </row>
    <row r="277" spans="1:31" x14ac:dyDescent="0.15">
      <c r="A277">
        <v>3181</v>
      </c>
      <c r="B277">
        <v>125</v>
      </c>
      <c r="C277" s="19">
        <v>2003</v>
      </c>
      <c r="D277" s="19">
        <v>4</v>
      </c>
      <c r="E277" s="19">
        <v>21</v>
      </c>
      <c r="F277" s="39">
        <f t="shared" si="8"/>
        <v>37732</v>
      </c>
      <c r="G277">
        <f t="shared" si="9"/>
        <v>17</v>
      </c>
      <c r="H277" s="21">
        <v>0</v>
      </c>
      <c r="I277" s="29">
        <v>0.41736111111111113</v>
      </c>
      <c r="K277">
        <v>83</v>
      </c>
      <c r="L277" t="s">
        <v>129</v>
      </c>
      <c r="M277">
        <v>31</v>
      </c>
      <c r="P277">
        <v>2</v>
      </c>
      <c r="R277">
        <v>2</v>
      </c>
      <c r="S277" t="s">
        <v>50</v>
      </c>
      <c r="T277">
        <v>1</v>
      </c>
      <c r="U277">
        <v>0</v>
      </c>
      <c r="V277">
        <v>0</v>
      </c>
      <c r="W277">
        <v>0</v>
      </c>
      <c r="X277">
        <v>0</v>
      </c>
      <c r="Y277">
        <v>0</v>
      </c>
      <c r="AE277" t="s">
        <v>36</v>
      </c>
    </row>
    <row r="278" spans="1:31" x14ac:dyDescent="0.15">
      <c r="A278">
        <v>3183</v>
      </c>
      <c r="B278">
        <v>125</v>
      </c>
      <c r="C278" s="19">
        <v>2003</v>
      </c>
      <c r="D278" s="19">
        <v>4</v>
      </c>
      <c r="E278" s="19">
        <v>21</v>
      </c>
      <c r="F278" s="39">
        <f t="shared" si="8"/>
        <v>37732</v>
      </c>
      <c r="G278">
        <f t="shared" si="9"/>
        <v>17</v>
      </c>
      <c r="H278" s="21">
        <v>0</v>
      </c>
      <c r="I278" s="29">
        <v>0.41805555555555557</v>
      </c>
      <c r="K278">
        <v>4011</v>
      </c>
      <c r="L278" t="s">
        <v>777</v>
      </c>
      <c r="M278">
        <v>6</v>
      </c>
      <c r="P278">
        <v>1</v>
      </c>
      <c r="R278">
        <v>2</v>
      </c>
      <c r="S278" t="s">
        <v>118</v>
      </c>
      <c r="T278">
        <v>0</v>
      </c>
      <c r="U278">
        <v>3</v>
      </c>
      <c r="V278">
        <v>1</v>
      </c>
      <c r="W278">
        <v>1</v>
      </c>
      <c r="X278">
        <v>0</v>
      </c>
      <c r="Y278">
        <v>0</v>
      </c>
      <c r="Z278">
        <v>0</v>
      </c>
      <c r="AA278">
        <v>0</v>
      </c>
    </row>
    <row r="279" spans="1:31" x14ac:dyDescent="0.15">
      <c r="A279">
        <v>3180</v>
      </c>
      <c r="B279">
        <v>125</v>
      </c>
      <c r="C279" s="19">
        <v>2003</v>
      </c>
      <c r="D279" s="19">
        <v>4</v>
      </c>
      <c r="E279" s="19">
        <v>21</v>
      </c>
      <c r="F279" s="39">
        <f t="shared" si="8"/>
        <v>37732</v>
      </c>
      <c r="G279">
        <f t="shared" si="9"/>
        <v>17</v>
      </c>
      <c r="H279" s="21">
        <v>10</v>
      </c>
      <c r="I279" s="29">
        <v>10</v>
      </c>
      <c r="K279">
        <v>208</v>
      </c>
      <c r="L279" t="s">
        <v>891</v>
      </c>
      <c r="M279">
        <v>16</v>
      </c>
      <c r="P279">
        <v>1</v>
      </c>
      <c r="R279">
        <v>2</v>
      </c>
      <c r="S279" t="s">
        <v>50</v>
      </c>
      <c r="T279">
        <v>0</v>
      </c>
      <c r="U279">
        <v>0</v>
      </c>
      <c r="V279">
        <v>0</v>
      </c>
      <c r="W279">
        <v>1</v>
      </c>
      <c r="X279">
        <v>0</v>
      </c>
      <c r="Y279">
        <v>3</v>
      </c>
      <c r="Z279">
        <v>0</v>
      </c>
      <c r="AA279">
        <v>0</v>
      </c>
    </row>
    <row r="280" spans="1:31" x14ac:dyDescent="0.15">
      <c r="A280">
        <v>3184</v>
      </c>
      <c r="B280">
        <v>125</v>
      </c>
      <c r="C280" s="19">
        <v>2003</v>
      </c>
      <c r="D280" s="19">
        <v>4</v>
      </c>
      <c r="E280" s="19">
        <v>22</v>
      </c>
      <c r="F280" s="39">
        <f t="shared" si="8"/>
        <v>37733</v>
      </c>
      <c r="G280">
        <f t="shared" si="9"/>
        <v>17</v>
      </c>
      <c r="H280" s="21">
        <v>0</v>
      </c>
      <c r="I280" s="29">
        <v>0.35833333333333334</v>
      </c>
      <c r="K280">
        <v>4012</v>
      </c>
      <c r="L280" t="s">
        <v>893</v>
      </c>
      <c r="M280">
        <v>17</v>
      </c>
      <c r="P280">
        <v>2</v>
      </c>
      <c r="Q280">
        <v>37</v>
      </c>
      <c r="R280">
        <v>2</v>
      </c>
      <c r="S280" t="s">
        <v>118</v>
      </c>
      <c r="T280">
        <v>0</v>
      </c>
      <c r="U280">
        <v>3</v>
      </c>
      <c r="V280">
        <v>1</v>
      </c>
      <c r="W280">
        <v>0</v>
      </c>
      <c r="X280">
        <v>0</v>
      </c>
      <c r="Y280">
        <v>0</v>
      </c>
    </row>
    <row r="281" spans="1:31" x14ac:dyDescent="0.15">
      <c r="A281">
        <v>3185</v>
      </c>
      <c r="B281">
        <v>125</v>
      </c>
      <c r="C281" s="19">
        <v>2003</v>
      </c>
      <c r="D281" s="19">
        <v>4</v>
      </c>
      <c r="E281" s="19">
        <v>22</v>
      </c>
      <c r="F281" s="39">
        <f t="shared" si="8"/>
        <v>37733</v>
      </c>
      <c r="G281">
        <f t="shared" si="9"/>
        <v>17</v>
      </c>
      <c r="H281" s="21">
        <v>0</v>
      </c>
      <c r="I281" s="29">
        <v>0.3756944444444445</v>
      </c>
      <c r="K281">
        <v>4013</v>
      </c>
      <c r="L281" t="s">
        <v>1088</v>
      </c>
      <c r="M281">
        <v>27</v>
      </c>
      <c r="P281">
        <v>1</v>
      </c>
      <c r="R281">
        <v>2</v>
      </c>
      <c r="S281" t="s">
        <v>49</v>
      </c>
    </row>
    <row r="282" spans="1:31" x14ac:dyDescent="0.15">
      <c r="A282">
        <v>3171</v>
      </c>
      <c r="B282">
        <v>124</v>
      </c>
      <c r="C282" s="19">
        <v>2003</v>
      </c>
      <c r="D282" s="19">
        <v>4</v>
      </c>
      <c r="E282" s="19">
        <v>22</v>
      </c>
      <c r="F282" s="39">
        <f t="shared" si="8"/>
        <v>37733</v>
      </c>
      <c r="G282">
        <f t="shared" si="9"/>
        <v>17</v>
      </c>
      <c r="H282" s="21">
        <v>0</v>
      </c>
      <c r="I282" s="29">
        <v>0.37638888888888888</v>
      </c>
      <c r="K282">
        <v>3250</v>
      </c>
      <c r="L282" t="s">
        <v>1077</v>
      </c>
      <c r="M282">
        <v>4</v>
      </c>
      <c r="N282">
        <v>8</v>
      </c>
      <c r="P282">
        <v>1</v>
      </c>
      <c r="R282">
        <v>2</v>
      </c>
      <c r="S282" t="s">
        <v>51</v>
      </c>
      <c r="T282">
        <v>0</v>
      </c>
      <c r="U282">
        <v>3</v>
      </c>
      <c r="V282">
        <v>1</v>
      </c>
      <c r="W282">
        <v>0</v>
      </c>
      <c r="X282">
        <v>0</v>
      </c>
      <c r="Y282">
        <v>0</v>
      </c>
    </row>
    <row r="283" spans="1:31" x14ac:dyDescent="0.15">
      <c r="A283">
        <v>3172</v>
      </c>
      <c r="B283">
        <v>124</v>
      </c>
      <c r="C283" s="19">
        <v>2003</v>
      </c>
      <c r="D283" s="19">
        <v>4</v>
      </c>
      <c r="E283" s="19">
        <v>22</v>
      </c>
      <c r="F283" s="39">
        <f t="shared" si="8"/>
        <v>37733</v>
      </c>
      <c r="G283">
        <f t="shared" si="9"/>
        <v>17</v>
      </c>
      <c r="H283" s="21">
        <v>0</v>
      </c>
      <c r="I283" s="29">
        <v>0.37708333333333338</v>
      </c>
      <c r="K283">
        <v>2901</v>
      </c>
      <c r="L283" t="s">
        <v>1078</v>
      </c>
      <c r="M283">
        <v>1</v>
      </c>
      <c r="N283">
        <v>7</v>
      </c>
      <c r="P283">
        <v>2</v>
      </c>
      <c r="R283">
        <v>2</v>
      </c>
      <c r="S283" t="s">
        <v>50</v>
      </c>
      <c r="T283">
        <v>0</v>
      </c>
      <c r="U283">
        <v>3</v>
      </c>
      <c r="V283">
        <v>1</v>
      </c>
      <c r="W283">
        <v>0</v>
      </c>
      <c r="X283">
        <v>3</v>
      </c>
      <c r="Y283">
        <v>0</v>
      </c>
      <c r="AB283" t="s">
        <v>2917</v>
      </c>
    </row>
    <row r="284" spans="1:31" x14ac:dyDescent="0.15">
      <c r="A284">
        <v>3174</v>
      </c>
      <c r="B284">
        <v>124</v>
      </c>
      <c r="C284" s="19">
        <v>2003</v>
      </c>
      <c r="D284" s="19">
        <v>4</v>
      </c>
      <c r="E284" s="19">
        <v>22</v>
      </c>
      <c r="F284" s="39">
        <f t="shared" si="8"/>
        <v>37733</v>
      </c>
      <c r="G284">
        <f t="shared" si="9"/>
        <v>17</v>
      </c>
      <c r="H284" s="21">
        <v>0</v>
      </c>
      <c r="I284" s="29">
        <v>0.4201388888888889</v>
      </c>
      <c r="K284">
        <v>4015</v>
      </c>
      <c r="L284" t="s">
        <v>885</v>
      </c>
      <c r="M284">
        <v>22</v>
      </c>
      <c r="P284">
        <v>1</v>
      </c>
      <c r="R284">
        <v>2</v>
      </c>
      <c r="S284" t="s">
        <v>50</v>
      </c>
    </row>
    <row r="285" spans="1:31" x14ac:dyDescent="0.15">
      <c r="A285">
        <v>3178</v>
      </c>
      <c r="B285">
        <v>124</v>
      </c>
      <c r="C285" s="19">
        <v>2003</v>
      </c>
      <c r="D285" s="19">
        <v>4</v>
      </c>
      <c r="E285" s="19">
        <v>23</v>
      </c>
      <c r="F285" s="39">
        <f t="shared" si="8"/>
        <v>37734</v>
      </c>
      <c r="G285">
        <f t="shared" si="9"/>
        <v>17</v>
      </c>
      <c r="H285" s="21">
        <v>0</v>
      </c>
      <c r="I285" s="29">
        <v>0.33611111111111108</v>
      </c>
      <c r="K285">
        <v>3705</v>
      </c>
      <c r="L285" t="s">
        <v>889</v>
      </c>
      <c r="M285">
        <v>1</v>
      </c>
      <c r="N285">
        <v>1</v>
      </c>
      <c r="P285">
        <v>2</v>
      </c>
      <c r="R285">
        <v>2</v>
      </c>
      <c r="S285" t="s">
        <v>49</v>
      </c>
      <c r="T285">
        <v>0</v>
      </c>
      <c r="U285">
        <v>4</v>
      </c>
      <c r="V285">
        <v>1</v>
      </c>
      <c r="W285">
        <v>0</v>
      </c>
      <c r="X285">
        <v>0</v>
      </c>
      <c r="Y285">
        <v>0</v>
      </c>
    </row>
    <row r="286" spans="1:31" x14ac:dyDescent="0.15">
      <c r="A286">
        <v>3177</v>
      </c>
      <c r="B286">
        <v>124</v>
      </c>
      <c r="C286" s="19">
        <v>2003</v>
      </c>
      <c r="D286" s="19">
        <v>4</v>
      </c>
      <c r="E286" s="19">
        <v>23</v>
      </c>
      <c r="F286" s="39">
        <f t="shared" si="8"/>
        <v>37734</v>
      </c>
      <c r="G286">
        <f t="shared" si="9"/>
        <v>17</v>
      </c>
      <c r="H286" s="21">
        <v>0</v>
      </c>
      <c r="I286" s="29">
        <v>0.3576388888888889</v>
      </c>
      <c r="K286">
        <v>4017</v>
      </c>
      <c r="L286" t="s">
        <v>888</v>
      </c>
      <c r="M286">
        <v>26</v>
      </c>
      <c r="P286">
        <v>1</v>
      </c>
      <c r="R286">
        <v>2</v>
      </c>
      <c r="S286" t="s">
        <v>118</v>
      </c>
      <c r="T286">
        <v>1</v>
      </c>
      <c r="U286">
        <v>0</v>
      </c>
      <c r="V286">
        <v>0</v>
      </c>
      <c r="W286">
        <v>0</v>
      </c>
      <c r="X286">
        <v>0</v>
      </c>
      <c r="Y286">
        <v>0</v>
      </c>
    </row>
    <row r="287" spans="1:31" x14ac:dyDescent="0.15">
      <c r="A287">
        <v>3164</v>
      </c>
      <c r="B287">
        <v>123</v>
      </c>
      <c r="C287" s="19">
        <v>2003</v>
      </c>
      <c r="D287" s="19">
        <v>4</v>
      </c>
      <c r="E287" s="19">
        <v>23</v>
      </c>
      <c r="F287" s="39">
        <f t="shared" si="8"/>
        <v>37734</v>
      </c>
      <c r="G287">
        <f t="shared" si="9"/>
        <v>17</v>
      </c>
      <c r="H287" s="21">
        <v>0</v>
      </c>
      <c r="I287" s="29">
        <v>0.37638888888888888</v>
      </c>
      <c r="L287" t="s">
        <v>1071</v>
      </c>
      <c r="O287">
        <v>60</v>
      </c>
      <c r="P287">
        <v>1</v>
      </c>
      <c r="R287">
        <v>2</v>
      </c>
      <c r="S287" t="s">
        <v>220</v>
      </c>
      <c r="T287">
        <v>1</v>
      </c>
      <c r="U287">
        <v>0</v>
      </c>
      <c r="V287">
        <v>0</v>
      </c>
      <c r="W287">
        <v>0</v>
      </c>
      <c r="X287">
        <v>0</v>
      </c>
      <c r="Y287">
        <v>0</v>
      </c>
    </row>
    <row r="288" spans="1:31" x14ac:dyDescent="0.15">
      <c r="A288">
        <v>3168</v>
      </c>
      <c r="B288">
        <v>123</v>
      </c>
      <c r="C288" s="19">
        <v>2003</v>
      </c>
      <c r="D288" s="19">
        <v>4</v>
      </c>
      <c r="E288" s="19">
        <v>24</v>
      </c>
      <c r="F288" s="39">
        <f t="shared" si="8"/>
        <v>37735</v>
      </c>
      <c r="G288">
        <f t="shared" si="9"/>
        <v>17</v>
      </c>
      <c r="H288" s="21">
        <v>0</v>
      </c>
      <c r="I288" s="29">
        <v>0.33402777777777781</v>
      </c>
      <c r="K288">
        <v>4021</v>
      </c>
      <c r="L288" t="s">
        <v>952</v>
      </c>
      <c r="M288">
        <v>0</v>
      </c>
      <c r="N288">
        <v>2</v>
      </c>
      <c r="P288">
        <v>2</v>
      </c>
      <c r="R288">
        <v>2</v>
      </c>
      <c r="S288" t="s">
        <v>50</v>
      </c>
      <c r="T288">
        <v>0</v>
      </c>
      <c r="U288">
        <v>3</v>
      </c>
      <c r="V288">
        <v>1</v>
      </c>
      <c r="W288">
        <v>0</v>
      </c>
      <c r="X288">
        <v>0</v>
      </c>
      <c r="Y288">
        <v>0</v>
      </c>
    </row>
    <row r="289" spans="1:28" x14ac:dyDescent="0.15">
      <c r="A289">
        <v>3167</v>
      </c>
      <c r="B289">
        <v>123</v>
      </c>
      <c r="C289" s="19">
        <v>2003</v>
      </c>
      <c r="D289" s="19">
        <v>4</v>
      </c>
      <c r="E289" s="19">
        <v>24</v>
      </c>
      <c r="F289" s="39">
        <f t="shared" si="8"/>
        <v>37735</v>
      </c>
      <c r="G289">
        <f t="shared" si="9"/>
        <v>17</v>
      </c>
      <c r="H289" s="21">
        <v>0</v>
      </c>
      <c r="I289" s="29">
        <v>0.33611111111111108</v>
      </c>
      <c r="K289">
        <v>4020</v>
      </c>
      <c r="L289" t="s">
        <v>1074</v>
      </c>
      <c r="M289">
        <v>27</v>
      </c>
      <c r="P289">
        <v>2</v>
      </c>
      <c r="R289">
        <v>2</v>
      </c>
      <c r="S289" t="s">
        <v>31</v>
      </c>
      <c r="T289">
        <v>0</v>
      </c>
      <c r="U289">
        <v>1</v>
      </c>
      <c r="V289">
        <v>1</v>
      </c>
      <c r="W289">
        <v>0</v>
      </c>
      <c r="X289">
        <v>0</v>
      </c>
      <c r="Y289">
        <v>0</v>
      </c>
    </row>
    <row r="290" spans="1:28" x14ac:dyDescent="0.15">
      <c r="A290">
        <v>3157</v>
      </c>
      <c r="B290">
        <v>122</v>
      </c>
      <c r="C290" s="19">
        <v>2003</v>
      </c>
      <c r="D290" s="19">
        <v>4</v>
      </c>
      <c r="E290" s="19">
        <v>24</v>
      </c>
      <c r="F290" s="39">
        <f t="shared" si="8"/>
        <v>37735</v>
      </c>
      <c r="G290">
        <f t="shared" si="9"/>
        <v>17</v>
      </c>
      <c r="H290" s="21">
        <v>0</v>
      </c>
      <c r="I290" s="29">
        <v>0.37152777777777773</v>
      </c>
      <c r="K290">
        <v>23157</v>
      </c>
      <c r="L290" t="s">
        <v>1065</v>
      </c>
      <c r="M290">
        <v>46</v>
      </c>
      <c r="P290">
        <v>1</v>
      </c>
      <c r="R290">
        <v>2</v>
      </c>
      <c r="S290" t="s">
        <v>118</v>
      </c>
      <c r="T290">
        <v>1</v>
      </c>
      <c r="U290">
        <v>0</v>
      </c>
      <c r="V290">
        <v>0</v>
      </c>
      <c r="W290">
        <v>0</v>
      </c>
      <c r="X290">
        <v>0</v>
      </c>
      <c r="Y290">
        <v>0</v>
      </c>
    </row>
    <row r="291" spans="1:28" x14ac:dyDescent="0.15">
      <c r="A291">
        <v>3160</v>
      </c>
      <c r="B291">
        <v>122</v>
      </c>
      <c r="C291" s="19">
        <v>2003</v>
      </c>
      <c r="D291" s="19">
        <v>4</v>
      </c>
      <c r="E291" s="19">
        <v>24</v>
      </c>
      <c r="F291" s="39">
        <f t="shared" si="8"/>
        <v>37735</v>
      </c>
      <c r="G291">
        <f t="shared" si="9"/>
        <v>17</v>
      </c>
      <c r="H291" s="21">
        <v>0</v>
      </c>
      <c r="I291" s="29">
        <v>0.38541666666666669</v>
      </c>
      <c r="K291">
        <v>3785</v>
      </c>
      <c r="L291" t="s">
        <v>578</v>
      </c>
      <c r="M291">
        <v>6</v>
      </c>
      <c r="P291">
        <v>2</v>
      </c>
      <c r="R291">
        <v>2</v>
      </c>
      <c r="S291" t="s">
        <v>118</v>
      </c>
      <c r="T291">
        <v>0</v>
      </c>
      <c r="U291">
        <v>1</v>
      </c>
      <c r="V291">
        <v>1</v>
      </c>
      <c r="W291">
        <v>0</v>
      </c>
      <c r="X291">
        <v>0</v>
      </c>
      <c r="Y291">
        <v>0</v>
      </c>
    </row>
    <row r="292" spans="1:28" x14ac:dyDescent="0.15">
      <c r="A292">
        <v>3148</v>
      </c>
      <c r="B292">
        <v>121</v>
      </c>
      <c r="C292" s="19">
        <v>2003</v>
      </c>
      <c r="D292" s="19">
        <v>4</v>
      </c>
      <c r="E292" s="19">
        <v>24</v>
      </c>
      <c r="F292" s="39">
        <f t="shared" si="8"/>
        <v>37735</v>
      </c>
      <c r="G292">
        <f t="shared" si="9"/>
        <v>17</v>
      </c>
      <c r="H292" s="21">
        <v>0</v>
      </c>
      <c r="I292" s="29">
        <v>0.41736111111111113</v>
      </c>
      <c r="K292">
        <v>4029</v>
      </c>
      <c r="L292" s="3" t="s">
        <v>1251</v>
      </c>
      <c r="M292">
        <v>6</v>
      </c>
      <c r="P292">
        <v>1</v>
      </c>
      <c r="R292">
        <v>2</v>
      </c>
      <c r="S292" t="s">
        <v>49</v>
      </c>
      <c r="T292">
        <v>1</v>
      </c>
      <c r="U292">
        <v>0</v>
      </c>
      <c r="V292">
        <v>0</v>
      </c>
      <c r="W292">
        <v>0</v>
      </c>
      <c r="X292">
        <v>0</v>
      </c>
      <c r="Y292">
        <v>0</v>
      </c>
      <c r="AB292" t="s">
        <v>2920</v>
      </c>
    </row>
    <row r="293" spans="1:28" x14ac:dyDescent="0.15">
      <c r="A293">
        <v>3147</v>
      </c>
      <c r="B293">
        <v>121</v>
      </c>
      <c r="C293" s="19">
        <v>2003</v>
      </c>
      <c r="D293" s="19">
        <v>4</v>
      </c>
      <c r="E293" s="19">
        <v>24</v>
      </c>
      <c r="F293" s="39">
        <f t="shared" si="8"/>
        <v>37735</v>
      </c>
      <c r="G293">
        <f t="shared" si="9"/>
        <v>17</v>
      </c>
      <c r="H293" s="21">
        <v>10</v>
      </c>
      <c r="I293" s="29">
        <v>10</v>
      </c>
      <c r="K293">
        <v>1037</v>
      </c>
      <c r="L293" t="s">
        <v>1250</v>
      </c>
      <c r="M293">
        <v>3</v>
      </c>
      <c r="P293">
        <v>1</v>
      </c>
      <c r="R293">
        <v>2</v>
      </c>
      <c r="S293" t="s">
        <v>49</v>
      </c>
      <c r="T293">
        <v>0</v>
      </c>
      <c r="U293">
        <v>3</v>
      </c>
      <c r="V293">
        <v>1</v>
      </c>
      <c r="W293">
        <v>0</v>
      </c>
      <c r="X293">
        <v>0</v>
      </c>
      <c r="Y293">
        <v>0</v>
      </c>
    </row>
    <row r="294" spans="1:28" x14ac:dyDescent="0.15">
      <c r="A294">
        <v>3140</v>
      </c>
      <c r="B294">
        <v>120</v>
      </c>
      <c r="C294" s="19">
        <v>2003</v>
      </c>
      <c r="D294" s="19">
        <v>4</v>
      </c>
      <c r="E294" s="19">
        <v>25</v>
      </c>
      <c r="F294" s="39">
        <f t="shared" si="8"/>
        <v>37736</v>
      </c>
      <c r="G294">
        <f t="shared" si="9"/>
        <v>17</v>
      </c>
      <c r="H294" s="21">
        <v>0</v>
      </c>
      <c r="I294" s="29">
        <v>0.37777777777777777</v>
      </c>
      <c r="K294">
        <v>117</v>
      </c>
      <c r="L294" t="s">
        <v>765</v>
      </c>
      <c r="M294">
        <v>13</v>
      </c>
      <c r="P294">
        <v>2</v>
      </c>
      <c r="R294">
        <v>2</v>
      </c>
      <c r="S294" t="s">
        <v>118</v>
      </c>
    </row>
    <row r="295" spans="1:28" x14ac:dyDescent="0.15">
      <c r="A295">
        <v>3141</v>
      </c>
      <c r="B295">
        <v>120</v>
      </c>
      <c r="C295" s="19">
        <v>2003</v>
      </c>
      <c r="D295" s="19">
        <v>4</v>
      </c>
      <c r="E295" s="19">
        <v>25</v>
      </c>
      <c r="F295" s="39">
        <f t="shared" si="8"/>
        <v>37736</v>
      </c>
      <c r="G295">
        <f t="shared" si="9"/>
        <v>17</v>
      </c>
      <c r="H295" s="21">
        <v>0</v>
      </c>
      <c r="I295" s="29">
        <v>0.40833333333333338</v>
      </c>
      <c r="K295">
        <v>4033</v>
      </c>
      <c r="L295" t="s">
        <v>1051</v>
      </c>
      <c r="M295">
        <v>8</v>
      </c>
      <c r="P295">
        <v>2</v>
      </c>
      <c r="Q295">
        <v>36</v>
      </c>
      <c r="R295">
        <v>2</v>
      </c>
      <c r="S295" t="s">
        <v>50</v>
      </c>
      <c r="T295">
        <v>0</v>
      </c>
      <c r="U295">
        <v>1</v>
      </c>
      <c r="V295">
        <v>1</v>
      </c>
      <c r="W295">
        <v>0</v>
      </c>
      <c r="X295">
        <v>0</v>
      </c>
      <c r="Y295">
        <v>0</v>
      </c>
    </row>
    <row r="296" spans="1:28" x14ac:dyDescent="0.15">
      <c r="A296">
        <v>3133</v>
      </c>
      <c r="B296">
        <v>119</v>
      </c>
      <c r="C296" s="19">
        <v>2003</v>
      </c>
      <c r="D296" s="19">
        <v>4</v>
      </c>
      <c r="E296" s="19">
        <v>28</v>
      </c>
      <c r="F296" s="39">
        <f t="shared" si="8"/>
        <v>37739</v>
      </c>
      <c r="G296">
        <f t="shared" si="9"/>
        <v>18</v>
      </c>
      <c r="H296" s="21">
        <v>0</v>
      </c>
      <c r="I296" s="29">
        <v>0.3527777777777778</v>
      </c>
      <c r="L296" t="s">
        <v>1047</v>
      </c>
      <c r="M296">
        <v>23</v>
      </c>
      <c r="P296">
        <v>2</v>
      </c>
      <c r="R296">
        <v>2</v>
      </c>
      <c r="S296" t="s">
        <v>49</v>
      </c>
    </row>
    <row r="297" spans="1:28" x14ac:dyDescent="0.15">
      <c r="A297">
        <v>3136</v>
      </c>
      <c r="B297">
        <v>119</v>
      </c>
      <c r="C297" s="19">
        <v>2003</v>
      </c>
      <c r="D297" s="19">
        <v>4</v>
      </c>
      <c r="E297" s="19">
        <v>28</v>
      </c>
      <c r="F297" s="39">
        <f t="shared" si="8"/>
        <v>37739</v>
      </c>
      <c r="G297">
        <f t="shared" si="9"/>
        <v>18</v>
      </c>
      <c r="H297" s="21">
        <v>0</v>
      </c>
      <c r="I297" s="29">
        <v>0.37638888888888888</v>
      </c>
      <c r="K297">
        <v>3792</v>
      </c>
      <c r="L297" t="s">
        <v>1049</v>
      </c>
      <c r="M297">
        <v>0</v>
      </c>
      <c r="N297">
        <v>6</v>
      </c>
      <c r="P297">
        <v>1</v>
      </c>
      <c r="Q297">
        <v>39.4</v>
      </c>
      <c r="R297">
        <v>2</v>
      </c>
      <c r="S297" t="s">
        <v>302</v>
      </c>
      <c r="T297">
        <v>0</v>
      </c>
      <c r="U297">
        <v>5</v>
      </c>
      <c r="V297">
        <v>1</v>
      </c>
      <c r="W297">
        <v>0</v>
      </c>
      <c r="X297">
        <v>0</v>
      </c>
      <c r="Y297">
        <v>0</v>
      </c>
    </row>
    <row r="298" spans="1:28" x14ac:dyDescent="0.15">
      <c r="A298">
        <v>3123</v>
      </c>
      <c r="B298">
        <v>118</v>
      </c>
      <c r="C298" s="19">
        <v>2003</v>
      </c>
      <c r="D298" s="19">
        <v>4</v>
      </c>
      <c r="E298" s="19">
        <v>28</v>
      </c>
      <c r="F298" s="39">
        <f t="shared" si="8"/>
        <v>37739</v>
      </c>
      <c r="G298">
        <f t="shared" si="9"/>
        <v>18</v>
      </c>
      <c r="H298" s="21">
        <v>0</v>
      </c>
      <c r="I298" s="29">
        <v>0.37847222222222227</v>
      </c>
      <c r="L298" t="s">
        <v>1042</v>
      </c>
      <c r="M298">
        <v>22</v>
      </c>
      <c r="P298">
        <v>2</v>
      </c>
      <c r="R298">
        <v>2</v>
      </c>
      <c r="S298" t="s">
        <v>50</v>
      </c>
      <c r="T298">
        <v>0</v>
      </c>
      <c r="U298">
        <v>1</v>
      </c>
      <c r="V298">
        <v>1</v>
      </c>
      <c r="W298">
        <v>0</v>
      </c>
      <c r="X298">
        <v>0</v>
      </c>
      <c r="Y298">
        <v>0</v>
      </c>
    </row>
    <row r="299" spans="1:28" x14ac:dyDescent="0.15">
      <c r="A299">
        <v>3138</v>
      </c>
      <c r="B299">
        <v>119</v>
      </c>
      <c r="C299" s="19">
        <v>2003</v>
      </c>
      <c r="D299" s="19">
        <v>4</v>
      </c>
      <c r="E299" s="19">
        <v>28</v>
      </c>
      <c r="F299" s="39">
        <f t="shared" si="8"/>
        <v>37739</v>
      </c>
      <c r="G299">
        <f t="shared" si="9"/>
        <v>18</v>
      </c>
      <c r="H299" s="21">
        <v>0</v>
      </c>
      <c r="I299" s="29">
        <v>0.4069444444444445</v>
      </c>
      <c r="K299">
        <v>4038</v>
      </c>
      <c r="L299" t="s">
        <v>1050</v>
      </c>
      <c r="M299">
        <v>19</v>
      </c>
      <c r="P299">
        <v>1</v>
      </c>
      <c r="R299">
        <v>2</v>
      </c>
      <c r="S299" t="s">
        <v>118</v>
      </c>
      <c r="T299">
        <v>1</v>
      </c>
      <c r="U299">
        <v>0</v>
      </c>
      <c r="V299">
        <v>0</v>
      </c>
      <c r="W299">
        <v>0</v>
      </c>
      <c r="X299">
        <v>0</v>
      </c>
      <c r="Y299">
        <v>0</v>
      </c>
    </row>
    <row r="300" spans="1:28" x14ac:dyDescent="0.15">
      <c r="A300">
        <v>3126</v>
      </c>
      <c r="B300">
        <v>118</v>
      </c>
      <c r="C300" s="19">
        <v>2003</v>
      </c>
      <c r="D300" s="19">
        <v>4</v>
      </c>
      <c r="E300" s="19">
        <v>28</v>
      </c>
      <c r="F300" s="39">
        <f t="shared" si="8"/>
        <v>37739</v>
      </c>
      <c r="G300">
        <f t="shared" si="9"/>
        <v>18</v>
      </c>
      <c r="H300" s="21">
        <v>0</v>
      </c>
      <c r="I300" s="29">
        <v>0.45902777777777781</v>
      </c>
      <c r="K300">
        <v>3142</v>
      </c>
      <c r="L300" t="s">
        <v>1233</v>
      </c>
      <c r="M300">
        <v>53</v>
      </c>
      <c r="P300">
        <v>2</v>
      </c>
      <c r="R300">
        <v>2</v>
      </c>
      <c r="S300" t="s">
        <v>118</v>
      </c>
      <c r="T300">
        <v>1</v>
      </c>
      <c r="U300">
        <v>0</v>
      </c>
      <c r="V300">
        <v>0</v>
      </c>
      <c r="W300">
        <v>0</v>
      </c>
      <c r="X300">
        <v>0</v>
      </c>
      <c r="Y300">
        <v>0</v>
      </c>
    </row>
    <row r="301" spans="1:28" x14ac:dyDescent="0.15">
      <c r="A301">
        <v>3127</v>
      </c>
      <c r="B301">
        <v>118</v>
      </c>
      <c r="C301" s="19">
        <v>2003</v>
      </c>
      <c r="D301" s="19">
        <v>4</v>
      </c>
      <c r="E301" s="19">
        <v>28</v>
      </c>
      <c r="F301" s="39">
        <f t="shared" si="8"/>
        <v>37739</v>
      </c>
      <c r="G301">
        <f t="shared" si="9"/>
        <v>18</v>
      </c>
      <c r="H301" s="21">
        <v>0</v>
      </c>
      <c r="I301" s="29">
        <v>0.46111111111111108</v>
      </c>
      <c r="L301" t="s">
        <v>1234</v>
      </c>
      <c r="O301">
        <v>69</v>
      </c>
      <c r="P301">
        <v>2</v>
      </c>
      <c r="Q301">
        <v>38.299999999999997</v>
      </c>
      <c r="R301">
        <v>2</v>
      </c>
      <c r="S301" t="s">
        <v>2345</v>
      </c>
      <c r="T301">
        <v>1</v>
      </c>
      <c r="U301">
        <v>0</v>
      </c>
      <c r="V301">
        <v>0</v>
      </c>
      <c r="W301">
        <v>0</v>
      </c>
      <c r="X301">
        <v>0</v>
      </c>
      <c r="Y301">
        <v>0</v>
      </c>
    </row>
    <row r="302" spans="1:28" x14ac:dyDescent="0.15">
      <c r="A302">
        <v>3129</v>
      </c>
      <c r="B302">
        <v>118</v>
      </c>
      <c r="C302" s="19">
        <v>2003</v>
      </c>
      <c r="D302" s="19">
        <v>4</v>
      </c>
      <c r="E302" s="19">
        <v>28</v>
      </c>
      <c r="F302" s="39">
        <f t="shared" si="8"/>
        <v>37739</v>
      </c>
      <c r="G302">
        <f t="shared" si="9"/>
        <v>18</v>
      </c>
      <c r="H302" s="21">
        <v>0</v>
      </c>
      <c r="I302" s="29">
        <v>0.4916666666666667</v>
      </c>
      <c r="K302">
        <v>3334</v>
      </c>
      <c r="L302" t="s">
        <v>256</v>
      </c>
      <c r="M302">
        <v>0</v>
      </c>
      <c r="N302">
        <v>3</v>
      </c>
      <c r="P302">
        <v>2</v>
      </c>
      <c r="Q302">
        <v>38.799999999999997</v>
      </c>
      <c r="R302">
        <v>2</v>
      </c>
      <c r="S302" t="s">
        <v>222</v>
      </c>
      <c r="T302">
        <v>0</v>
      </c>
      <c r="U302">
        <v>5</v>
      </c>
      <c r="V302">
        <v>1</v>
      </c>
      <c r="W302">
        <v>0</v>
      </c>
      <c r="X302">
        <v>0</v>
      </c>
      <c r="Y302">
        <v>0</v>
      </c>
    </row>
    <row r="303" spans="1:28" x14ac:dyDescent="0.15">
      <c r="A303">
        <v>3111</v>
      </c>
      <c r="B303">
        <v>116</v>
      </c>
      <c r="C303" s="19">
        <v>2003</v>
      </c>
      <c r="D303" s="19">
        <v>4</v>
      </c>
      <c r="E303" s="19">
        <v>29</v>
      </c>
      <c r="F303" s="39">
        <f t="shared" si="8"/>
        <v>37740</v>
      </c>
      <c r="G303">
        <f t="shared" si="9"/>
        <v>18</v>
      </c>
      <c r="H303" s="21">
        <v>0</v>
      </c>
      <c r="I303" s="29">
        <v>0.33611111111111108</v>
      </c>
      <c r="K303">
        <v>63</v>
      </c>
      <c r="L303" t="s">
        <v>1020</v>
      </c>
      <c r="M303">
        <v>32</v>
      </c>
      <c r="P303">
        <v>2</v>
      </c>
      <c r="R303">
        <v>2</v>
      </c>
      <c r="S303" t="s">
        <v>55</v>
      </c>
      <c r="T303">
        <v>0</v>
      </c>
      <c r="U303">
        <v>1</v>
      </c>
      <c r="V303">
        <v>1</v>
      </c>
      <c r="W303">
        <v>0</v>
      </c>
      <c r="X303">
        <v>0</v>
      </c>
      <c r="Y303">
        <v>0</v>
      </c>
    </row>
    <row r="304" spans="1:28" x14ac:dyDescent="0.15">
      <c r="A304">
        <v>3112</v>
      </c>
      <c r="B304">
        <v>116</v>
      </c>
      <c r="C304" s="19">
        <v>2003</v>
      </c>
      <c r="D304" s="19">
        <v>4</v>
      </c>
      <c r="E304" s="19">
        <v>29</v>
      </c>
      <c r="F304" s="39">
        <f t="shared" si="8"/>
        <v>37740</v>
      </c>
      <c r="G304">
        <f t="shared" si="9"/>
        <v>18</v>
      </c>
      <c r="H304" s="21">
        <v>0</v>
      </c>
      <c r="I304" s="29">
        <v>0.33680555555555558</v>
      </c>
      <c r="L304" t="s">
        <v>840</v>
      </c>
      <c r="M304">
        <v>10</v>
      </c>
      <c r="P304">
        <v>2</v>
      </c>
      <c r="Q304">
        <v>36.799999999999997</v>
      </c>
      <c r="R304">
        <v>2</v>
      </c>
      <c r="S304" t="s">
        <v>51</v>
      </c>
      <c r="T304">
        <v>1</v>
      </c>
      <c r="U304">
        <v>0</v>
      </c>
      <c r="V304">
        <v>0</v>
      </c>
      <c r="W304">
        <v>0</v>
      </c>
      <c r="X304">
        <v>0</v>
      </c>
      <c r="Y304">
        <v>0</v>
      </c>
    </row>
    <row r="305" spans="1:28" x14ac:dyDescent="0.15">
      <c r="A305">
        <v>3113</v>
      </c>
      <c r="B305">
        <v>116</v>
      </c>
      <c r="C305" s="19">
        <v>2003</v>
      </c>
      <c r="D305" s="19">
        <v>4</v>
      </c>
      <c r="E305" s="19">
        <v>29</v>
      </c>
      <c r="F305" s="39">
        <f t="shared" si="8"/>
        <v>37740</v>
      </c>
      <c r="G305">
        <f t="shared" si="9"/>
        <v>18</v>
      </c>
      <c r="H305" s="21">
        <v>0</v>
      </c>
      <c r="I305" s="29">
        <v>0.37361111111111112</v>
      </c>
      <c r="K305">
        <v>2214</v>
      </c>
      <c r="L305" t="s">
        <v>841</v>
      </c>
      <c r="M305">
        <v>1</v>
      </c>
      <c r="N305">
        <v>6</v>
      </c>
      <c r="P305">
        <v>2</v>
      </c>
      <c r="Q305">
        <v>40.200000000000003</v>
      </c>
      <c r="R305">
        <v>2</v>
      </c>
      <c r="S305" t="s">
        <v>118</v>
      </c>
      <c r="T305">
        <v>0</v>
      </c>
      <c r="U305">
        <v>1</v>
      </c>
      <c r="V305">
        <v>1</v>
      </c>
      <c r="W305">
        <v>0</v>
      </c>
      <c r="X305">
        <v>0</v>
      </c>
      <c r="Y305">
        <v>0</v>
      </c>
    </row>
    <row r="306" spans="1:28" x14ac:dyDescent="0.15">
      <c r="A306">
        <v>3120</v>
      </c>
      <c r="B306">
        <v>117</v>
      </c>
      <c r="C306" s="19">
        <v>2003</v>
      </c>
      <c r="D306" s="19">
        <v>4</v>
      </c>
      <c r="E306" s="19">
        <v>29</v>
      </c>
      <c r="F306" s="39">
        <f t="shared" si="8"/>
        <v>37740</v>
      </c>
      <c r="G306">
        <f t="shared" si="9"/>
        <v>18</v>
      </c>
      <c r="H306" s="21">
        <v>0</v>
      </c>
      <c r="I306" s="29">
        <v>0.41736111111111113</v>
      </c>
      <c r="K306">
        <v>133</v>
      </c>
      <c r="L306" t="s">
        <v>1040</v>
      </c>
      <c r="M306">
        <v>61</v>
      </c>
      <c r="P306">
        <v>1</v>
      </c>
      <c r="R306">
        <v>2</v>
      </c>
      <c r="S306" t="s">
        <v>118</v>
      </c>
      <c r="T306">
        <v>1</v>
      </c>
      <c r="U306">
        <v>0</v>
      </c>
      <c r="V306">
        <v>0</v>
      </c>
      <c r="W306">
        <v>0</v>
      </c>
      <c r="X306">
        <v>0</v>
      </c>
      <c r="Y306">
        <v>0</v>
      </c>
    </row>
    <row r="307" spans="1:28" x14ac:dyDescent="0.15">
      <c r="A307">
        <v>3119</v>
      </c>
      <c r="B307">
        <v>117</v>
      </c>
      <c r="C307" s="19">
        <v>2003</v>
      </c>
      <c r="D307" s="19">
        <v>4</v>
      </c>
      <c r="E307" s="19">
        <v>29</v>
      </c>
      <c r="F307" s="39">
        <f t="shared" si="8"/>
        <v>37740</v>
      </c>
      <c r="G307">
        <f t="shared" si="9"/>
        <v>18</v>
      </c>
      <c r="H307" s="21">
        <v>0</v>
      </c>
      <c r="I307" s="29">
        <v>0.41944444444444445</v>
      </c>
      <c r="K307">
        <v>303</v>
      </c>
      <c r="L307" t="s">
        <v>1039</v>
      </c>
      <c r="M307">
        <v>20</v>
      </c>
      <c r="P307">
        <v>2</v>
      </c>
      <c r="R307">
        <v>2</v>
      </c>
      <c r="S307" t="s">
        <v>339</v>
      </c>
      <c r="T307">
        <v>1</v>
      </c>
      <c r="U307">
        <v>0</v>
      </c>
      <c r="V307">
        <v>0</v>
      </c>
      <c r="W307">
        <v>0</v>
      </c>
      <c r="X307">
        <v>0</v>
      </c>
      <c r="Y307">
        <v>0</v>
      </c>
    </row>
    <row r="308" spans="1:28" x14ac:dyDescent="0.15">
      <c r="A308">
        <v>3121</v>
      </c>
      <c r="B308">
        <v>117</v>
      </c>
      <c r="C308" s="19">
        <v>2003</v>
      </c>
      <c r="D308" s="19">
        <v>4</v>
      </c>
      <c r="E308" s="19">
        <v>29</v>
      </c>
      <c r="F308" s="39">
        <f t="shared" si="8"/>
        <v>37740</v>
      </c>
      <c r="G308">
        <f t="shared" si="9"/>
        <v>18</v>
      </c>
      <c r="H308" s="21">
        <v>0</v>
      </c>
      <c r="I308" s="29">
        <v>0.44791666666666669</v>
      </c>
      <c r="K308">
        <v>4041</v>
      </c>
      <c r="L308" t="s">
        <v>1041</v>
      </c>
      <c r="M308">
        <v>1</v>
      </c>
      <c r="N308">
        <v>2</v>
      </c>
      <c r="P308">
        <v>2</v>
      </c>
      <c r="R308">
        <v>2</v>
      </c>
      <c r="S308" t="s">
        <v>118</v>
      </c>
      <c r="T308">
        <v>0</v>
      </c>
      <c r="U308">
        <v>4</v>
      </c>
      <c r="V308">
        <v>1</v>
      </c>
      <c r="W308">
        <v>0</v>
      </c>
      <c r="X308">
        <v>0</v>
      </c>
      <c r="Y308">
        <v>0</v>
      </c>
    </row>
    <row r="309" spans="1:28" x14ac:dyDescent="0.15">
      <c r="A309">
        <v>3118</v>
      </c>
      <c r="B309">
        <v>117</v>
      </c>
      <c r="C309" s="19">
        <v>2003</v>
      </c>
      <c r="D309" s="19">
        <v>4</v>
      </c>
      <c r="E309" s="19">
        <v>29</v>
      </c>
      <c r="F309" s="39">
        <f t="shared" si="8"/>
        <v>37740</v>
      </c>
      <c r="G309">
        <f t="shared" si="9"/>
        <v>18</v>
      </c>
      <c r="H309" s="21">
        <v>10</v>
      </c>
      <c r="I309" s="29">
        <v>10</v>
      </c>
      <c r="K309">
        <v>161</v>
      </c>
      <c r="L309" t="s">
        <v>1038</v>
      </c>
      <c r="M309">
        <v>6</v>
      </c>
      <c r="P309">
        <v>2</v>
      </c>
      <c r="R309">
        <v>2</v>
      </c>
      <c r="S309" t="s">
        <v>118</v>
      </c>
      <c r="T309">
        <v>0</v>
      </c>
      <c r="U309">
        <v>1</v>
      </c>
      <c r="V309">
        <v>1</v>
      </c>
      <c r="W309">
        <v>0</v>
      </c>
      <c r="X309">
        <v>0</v>
      </c>
      <c r="Y309">
        <v>0</v>
      </c>
    </row>
    <row r="310" spans="1:28" x14ac:dyDescent="0.15">
      <c r="A310">
        <v>3103</v>
      </c>
      <c r="B310">
        <v>115</v>
      </c>
      <c r="C310" s="19">
        <v>2003</v>
      </c>
      <c r="D310" s="19">
        <v>4</v>
      </c>
      <c r="E310" s="19">
        <v>30</v>
      </c>
      <c r="F310" s="39">
        <f t="shared" si="8"/>
        <v>37741</v>
      </c>
      <c r="G310">
        <f t="shared" si="9"/>
        <v>18</v>
      </c>
      <c r="H310" s="21">
        <v>0</v>
      </c>
      <c r="I310" s="29">
        <v>0.3354166666666667</v>
      </c>
      <c r="L310" t="s">
        <v>1014</v>
      </c>
      <c r="O310">
        <v>50</v>
      </c>
      <c r="P310">
        <v>2</v>
      </c>
      <c r="R310">
        <v>2</v>
      </c>
      <c r="S310" t="s">
        <v>50</v>
      </c>
      <c r="T310">
        <v>1</v>
      </c>
      <c r="U310">
        <v>0</v>
      </c>
      <c r="V310">
        <v>0</v>
      </c>
      <c r="W310">
        <v>0</v>
      </c>
      <c r="X310">
        <v>0</v>
      </c>
      <c r="Y310">
        <v>0</v>
      </c>
    </row>
    <row r="311" spans="1:28" x14ac:dyDescent="0.15">
      <c r="A311">
        <v>3106</v>
      </c>
      <c r="B311">
        <v>115</v>
      </c>
      <c r="C311" s="19">
        <v>2003</v>
      </c>
      <c r="D311" s="19">
        <v>4</v>
      </c>
      <c r="E311" s="19">
        <v>30</v>
      </c>
      <c r="F311" s="39">
        <f t="shared" si="8"/>
        <v>37741</v>
      </c>
      <c r="G311">
        <f t="shared" si="9"/>
        <v>18</v>
      </c>
      <c r="H311" s="21">
        <v>0</v>
      </c>
      <c r="I311" s="29">
        <v>0.33611111111111108</v>
      </c>
      <c r="K311">
        <v>3868</v>
      </c>
      <c r="L311" t="s">
        <v>1016</v>
      </c>
      <c r="M311">
        <v>26</v>
      </c>
      <c r="P311">
        <v>2</v>
      </c>
      <c r="R311">
        <v>2</v>
      </c>
      <c r="S311" t="s">
        <v>339</v>
      </c>
      <c r="T311">
        <v>1</v>
      </c>
      <c r="U311">
        <v>0</v>
      </c>
      <c r="V311">
        <v>0</v>
      </c>
      <c r="W311">
        <v>0</v>
      </c>
      <c r="X311">
        <v>0</v>
      </c>
      <c r="Y311">
        <v>0</v>
      </c>
    </row>
    <row r="312" spans="1:28" x14ac:dyDescent="0.15">
      <c r="A312">
        <v>3107</v>
      </c>
      <c r="B312">
        <v>115</v>
      </c>
      <c r="C312" s="19">
        <v>2003</v>
      </c>
      <c r="D312" s="19">
        <v>4</v>
      </c>
      <c r="E312" s="19">
        <v>30</v>
      </c>
      <c r="F312" s="39">
        <f t="shared" si="8"/>
        <v>37741</v>
      </c>
      <c r="G312">
        <f t="shared" si="9"/>
        <v>18</v>
      </c>
      <c r="H312" s="21">
        <v>0</v>
      </c>
      <c r="I312" s="29">
        <v>0.39444444444444443</v>
      </c>
      <c r="K312">
        <v>137</v>
      </c>
      <c r="L312" s="3" t="s">
        <v>1017</v>
      </c>
      <c r="M312">
        <v>33</v>
      </c>
      <c r="P312">
        <v>2</v>
      </c>
      <c r="R312">
        <v>2</v>
      </c>
      <c r="S312" t="s">
        <v>49</v>
      </c>
      <c r="T312">
        <v>1</v>
      </c>
      <c r="U312">
        <v>0</v>
      </c>
      <c r="V312">
        <v>0</v>
      </c>
      <c r="W312">
        <v>0</v>
      </c>
      <c r="X312">
        <v>0</v>
      </c>
      <c r="Y312">
        <v>0</v>
      </c>
    </row>
    <row r="313" spans="1:28" x14ac:dyDescent="0.15">
      <c r="A313">
        <v>3095</v>
      </c>
      <c r="B313">
        <v>114</v>
      </c>
      <c r="C313" s="19">
        <v>2003</v>
      </c>
      <c r="D313" s="19">
        <v>4</v>
      </c>
      <c r="E313" s="19">
        <v>30</v>
      </c>
      <c r="F313" s="39">
        <f t="shared" si="8"/>
        <v>37741</v>
      </c>
      <c r="G313">
        <f t="shared" si="9"/>
        <v>18</v>
      </c>
      <c r="H313" s="21">
        <v>0</v>
      </c>
      <c r="I313" s="29">
        <v>0.41944444444444445</v>
      </c>
      <c r="K313">
        <v>2268</v>
      </c>
      <c r="L313" t="s">
        <v>1007</v>
      </c>
      <c r="M313">
        <v>1</v>
      </c>
      <c r="N313">
        <v>8</v>
      </c>
      <c r="P313">
        <v>1</v>
      </c>
      <c r="R313">
        <v>2</v>
      </c>
      <c r="S313" t="s">
        <v>118</v>
      </c>
      <c r="T313">
        <v>0</v>
      </c>
      <c r="U313">
        <v>4</v>
      </c>
      <c r="V313">
        <v>1</v>
      </c>
      <c r="W313">
        <v>0</v>
      </c>
      <c r="X313">
        <v>0</v>
      </c>
      <c r="Y313">
        <v>0</v>
      </c>
    </row>
    <row r="314" spans="1:28" x14ac:dyDescent="0.15">
      <c r="A314">
        <v>3094</v>
      </c>
      <c r="B314">
        <v>114</v>
      </c>
      <c r="C314" s="19">
        <v>2003</v>
      </c>
      <c r="D314" s="19">
        <v>4</v>
      </c>
      <c r="E314" s="19">
        <v>30</v>
      </c>
      <c r="F314" s="39">
        <f t="shared" si="8"/>
        <v>37741</v>
      </c>
      <c r="G314">
        <f t="shared" si="9"/>
        <v>18</v>
      </c>
      <c r="H314" s="21">
        <v>0</v>
      </c>
      <c r="I314" s="29">
        <v>0.44097222222222227</v>
      </c>
      <c r="K314">
        <v>4046</v>
      </c>
      <c r="L314" t="s">
        <v>406</v>
      </c>
      <c r="M314">
        <v>0</v>
      </c>
      <c r="N314">
        <v>4</v>
      </c>
      <c r="P314">
        <v>2</v>
      </c>
      <c r="Q314">
        <v>37.1</v>
      </c>
      <c r="R314">
        <v>2</v>
      </c>
      <c r="S314" t="s">
        <v>50</v>
      </c>
      <c r="T314">
        <v>0</v>
      </c>
      <c r="U314">
        <v>3</v>
      </c>
      <c r="V314">
        <v>1</v>
      </c>
      <c r="W314">
        <v>0</v>
      </c>
      <c r="X314">
        <v>0</v>
      </c>
      <c r="Y314">
        <v>0</v>
      </c>
      <c r="AB314" t="s">
        <v>279</v>
      </c>
    </row>
    <row r="315" spans="1:28" x14ac:dyDescent="0.15">
      <c r="A315">
        <v>3098</v>
      </c>
      <c r="B315">
        <v>114</v>
      </c>
      <c r="C315" s="19">
        <v>2003</v>
      </c>
      <c r="D315" s="19">
        <v>4</v>
      </c>
      <c r="E315" s="19">
        <v>30</v>
      </c>
      <c r="F315" s="39">
        <f t="shared" si="8"/>
        <v>37741</v>
      </c>
      <c r="G315">
        <f t="shared" si="9"/>
        <v>18</v>
      </c>
      <c r="H315" s="21">
        <v>0</v>
      </c>
      <c r="I315" s="29">
        <v>0.46388888888888885</v>
      </c>
      <c r="K315">
        <v>4047</v>
      </c>
      <c r="L315" t="s">
        <v>1202</v>
      </c>
      <c r="M315">
        <v>1</v>
      </c>
      <c r="N315">
        <v>6</v>
      </c>
      <c r="P315">
        <v>1</v>
      </c>
      <c r="R315">
        <v>2</v>
      </c>
      <c r="S315" t="s">
        <v>50</v>
      </c>
      <c r="T315">
        <v>0</v>
      </c>
      <c r="U315">
        <v>3</v>
      </c>
      <c r="V315">
        <v>1</v>
      </c>
      <c r="W315">
        <v>0</v>
      </c>
      <c r="X315">
        <v>0</v>
      </c>
      <c r="Y315">
        <v>0</v>
      </c>
    </row>
    <row r="316" spans="1:28" x14ac:dyDescent="0.15">
      <c r="A316">
        <v>3100</v>
      </c>
      <c r="B316">
        <v>114</v>
      </c>
      <c r="C316" s="19">
        <v>2003</v>
      </c>
      <c r="D316" s="19">
        <v>4</v>
      </c>
      <c r="E316" s="19">
        <v>30</v>
      </c>
      <c r="F316" s="39">
        <f t="shared" si="8"/>
        <v>37741</v>
      </c>
      <c r="G316">
        <f t="shared" si="9"/>
        <v>18</v>
      </c>
      <c r="H316" s="21">
        <v>0</v>
      </c>
      <c r="I316" s="29">
        <v>0.49652777777777773</v>
      </c>
      <c r="K316">
        <v>3740</v>
      </c>
      <c r="L316" t="s">
        <v>1204</v>
      </c>
      <c r="M316">
        <v>4</v>
      </c>
      <c r="P316">
        <v>1</v>
      </c>
      <c r="Q316">
        <v>36.799999999999997</v>
      </c>
      <c r="R316">
        <v>2</v>
      </c>
      <c r="S316" t="s">
        <v>50</v>
      </c>
      <c r="T316">
        <v>0</v>
      </c>
      <c r="U316">
        <v>1</v>
      </c>
      <c r="V316">
        <v>1</v>
      </c>
      <c r="W316">
        <v>1</v>
      </c>
      <c r="X316">
        <v>0</v>
      </c>
      <c r="Y316">
        <v>0</v>
      </c>
      <c r="Z316">
        <v>0</v>
      </c>
      <c r="AA316">
        <v>0</v>
      </c>
    </row>
    <row r="317" spans="1:28" x14ac:dyDescent="0.15">
      <c r="A317">
        <v>3101</v>
      </c>
      <c r="B317">
        <v>114</v>
      </c>
      <c r="C317" s="19">
        <v>2003</v>
      </c>
      <c r="D317" s="19">
        <v>4</v>
      </c>
      <c r="E317" s="19">
        <v>30</v>
      </c>
      <c r="F317" s="39">
        <f t="shared" si="8"/>
        <v>37741</v>
      </c>
      <c r="G317">
        <f t="shared" si="9"/>
        <v>18</v>
      </c>
      <c r="H317" s="21">
        <v>0</v>
      </c>
      <c r="I317" s="29">
        <v>0.4993055555555555</v>
      </c>
      <c r="K317">
        <v>2199</v>
      </c>
      <c r="L317" t="s">
        <v>1205</v>
      </c>
      <c r="M317">
        <v>1</v>
      </c>
      <c r="N317">
        <v>7</v>
      </c>
      <c r="P317">
        <v>2</v>
      </c>
      <c r="R317">
        <v>2</v>
      </c>
      <c r="S317" t="s">
        <v>54</v>
      </c>
      <c r="T317">
        <v>0</v>
      </c>
      <c r="U317">
        <v>3</v>
      </c>
      <c r="V317">
        <v>1</v>
      </c>
      <c r="W317">
        <v>0</v>
      </c>
      <c r="X317">
        <v>0</v>
      </c>
      <c r="Y317">
        <v>0</v>
      </c>
    </row>
    <row r="318" spans="1:28" x14ac:dyDescent="0.15">
      <c r="A318">
        <v>3085</v>
      </c>
      <c r="B318">
        <v>113</v>
      </c>
      <c r="C318" s="19">
        <v>2003</v>
      </c>
      <c r="D318" s="19">
        <v>5</v>
      </c>
      <c r="E318" s="19">
        <v>1</v>
      </c>
      <c r="F318" s="39">
        <f t="shared" si="8"/>
        <v>37742</v>
      </c>
      <c r="G318">
        <f t="shared" si="9"/>
        <v>18</v>
      </c>
      <c r="H318" s="29">
        <v>0</v>
      </c>
      <c r="I318" s="29">
        <v>0.33402777777777781</v>
      </c>
      <c r="L318" t="s">
        <v>803</v>
      </c>
      <c r="M318">
        <v>35</v>
      </c>
      <c r="P318">
        <v>2</v>
      </c>
      <c r="R318">
        <v>2</v>
      </c>
      <c r="S318" t="s">
        <v>118</v>
      </c>
      <c r="T318">
        <v>1</v>
      </c>
      <c r="U318">
        <v>0</v>
      </c>
      <c r="V318">
        <v>0</v>
      </c>
      <c r="W318">
        <v>0</v>
      </c>
      <c r="X318">
        <v>0</v>
      </c>
      <c r="Y318">
        <v>0</v>
      </c>
    </row>
    <row r="319" spans="1:28" x14ac:dyDescent="0.15">
      <c r="A319">
        <v>3086</v>
      </c>
      <c r="B319">
        <v>113</v>
      </c>
      <c r="C319" s="19">
        <v>2003</v>
      </c>
      <c r="D319" s="19">
        <v>5</v>
      </c>
      <c r="E319" s="19">
        <v>1</v>
      </c>
      <c r="F319" s="39">
        <f t="shared" si="8"/>
        <v>37742</v>
      </c>
      <c r="G319">
        <f t="shared" si="9"/>
        <v>18</v>
      </c>
      <c r="H319" s="21">
        <v>0</v>
      </c>
      <c r="I319" s="29">
        <v>0.34583333333333338</v>
      </c>
      <c r="K319">
        <v>4049</v>
      </c>
      <c r="L319" t="s">
        <v>804</v>
      </c>
      <c r="M319">
        <v>0</v>
      </c>
      <c r="N319">
        <v>11</v>
      </c>
      <c r="P319">
        <v>2</v>
      </c>
      <c r="R319">
        <v>2</v>
      </c>
      <c r="S319" t="s">
        <v>49</v>
      </c>
      <c r="T319">
        <v>1</v>
      </c>
      <c r="U319">
        <v>0</v>
      </c>
      <c r="V319">
        <v>0</v>
      </c>
      <c r="W319">
        <v>0</v>
      </c>
      <c r="X319">
        <v>0</v>
      </c>
      <c r="Y319">
        <v>0</v>
      </c>
    </row>
    <row r="320" spans="1:28" x14ac:dyDescent="0.15">
      <c r="A320">
        <v>3091</v>
      </c>
      <c r="B320">
        <v>113</v>
      </c>
      <c r="C320" s="19">
        <v>2003</v>
      </c>
      <c r="D320" s="19">
        <v>5</v>
      </c>
      <c r="E320" s="19">
        <v>2</v>
      </c>
      <c r="F320" s="39">
        <f t="shared" si="8"/>
        <v>37743</v>
      </c>
      <c r="G320">
        <f t="shared" si="9"/>
        <v>18</v>
      </c>
      <c r="H320" s="21">
        <v>0</v>
      </c>
      <c r="I320" s="29">
        <v>0.33680555555555558</v>
      </c>
      <c r="K320">
        <v>22</v>
      </c>
      <c r="L320" t="s">
        <v>809</v>
      </c>
      <c r="M320">
        <v>2</v>
      </c>
      <c r="N320">
        <v>8</v>
      </c>
      <c r="P320">
        <v>1</v>
      </c>
      <c r="R320">
        <v>2</v>
      </c>
      <c r="S320" t="s">
        <v>118</v>
      </c>
      <c r="T320">
        <v>0</v>
      </c>
      <c r="U320">
        <v>3</v>
      </c>
      <c r="V320">
        <v>1</v>
      </c>
      <c r="W320">
        <v>0</v>
      </c>
      <c r="X320">
        <v>0</v>
      </c>
      <c r="Y320">
        <v>0</v>
      </c>
    </row>
    <row r="321" spans="1:28" x14ac:dyDescent="0.15">
      <c r="A321">
        <v>3092</v>
      </c>
      <c r="B321">
        <v>113</v>
      </c>
      <c r="C321" s="19">
        <v>2003</v>
      </c>
      <c r="D321" s="19">
        <v>5</v>
      </c>
      <c r="E321" s="19">
        <v>2</v>
      </c>
      <c r="F321" s="39">
        <f t="shared" si="8"/>
        <v>37743</v>
      </c>
      <c r="G321">
        <f t="shared" si="9"/>
        <v>18</v>
      </c>
      <c r="H321" s="21">
        <v>0</v>
      </c>
      <c r="I321" s="29">
        <v>0.37152777777777773</v>
      </c>
      <c r="K321">
        <v>1669</v>
      </c>
      <c r="L321" t="s">
        <v>242</v>
      </c>
      <c r="M321">
        <v>3</v>
      </c>
      <c r="N321">
        <v>8</v>
      </c>
      <c r="P321">
        <v>2</v>
      </c>
      <c r="Q321">
        <v>36.6</v>
      </c>
      <c r="R321">
        <v>2</v>
      </c>
      <c r="S321" t="s">
        <v>50</v>
      </c>
      <c r="T321">
        <v>0</v>
      </c>
      <c r="U321">
        <v>1</v>
      </c>
      <c r="V321">
        <v>1</v>
      </c>
      <c r="W321">
        <v>0</v>
      </c>
      <c r="X321">
        <v>0</v>
      </c>
      <c r="Y321">
        <v>0</v>
      </c>
    </row>
    <row r="322" spans="1:28" x14ac:dyDescent="0.15">
      <c r="A322">
        <v>3066</v>
      </c>
      <c r="B322">
        <v>112</v>
      </c>
      <c r="C322" s="19">
        <v>2003</v>
      </c>
      <c r="D322" s="19">
        <v>5</v>
      </c>
      <c r="E322" s="19">
        <v>2</v>
      </c>
      <c r="F322" s="39">
        <f t="shared" ref="F322:F385" si="10">DATE(C322,D322,E322)</f>
        <v>37743</v>
      </c>
      <c r="G322">
        <f t="shared" ref="G322:G385" si="11">INT((F322-DATE(YEAR(F322-WEEKDAY(F322-1)+4),1,3)+WEEKDAY(DATE(YEAR(F322-WEEKDAY(F322-1)+4),1,3))+5)/7)</f>
        <v>18</v>
      </c>
      <c r="H322" s="21">
        <v>0</v>
      </c>
      <c r="I322" s="29">
        <v>0.42708333333333331</v>
      </c>
      <c r="L322" t="s">
        <v>788</v>
      </c>
      <c r="M322">
        <v>1</v>
      </c>
      <c r="N322">
        <v>5</v>
      </c>
      <c r="P322">
        <v>2</v>
      </c>
      <c r="R322">
        <v>2</v>
      </c>
      <c r="S322" t="s">
        <v>50</v>
      </c>
      <c r="T322">
        <v>0</v>
      </c>
      <c r="U322">
        <v>4</v>
      </c>
      <c r="V322">
        <v>1</v>
      </c>
      <c r="W322">
        <v>0</v>
      </c>
      <c r="X322">
        <v>0</v>
      </c>
      <c r="Y322">
        <v>0</v>
      </c>
      <c r="AB322" t="s">
        <v>2920</v>
      </c>
    </row>
    <row r="323" spans="1:28" x14ac:dyDescent="0.15">
      <c r="A323">
        <v>3068</v>
      </c>
      <c r="B323">
        <v>112</v>
      </c>
      <c r="C323" s="19">
        <v>2003</v>
      </c>
      <c r="D323" s="19">
        <v>5</v>
      </c>
      <c r="E323" s="19">
        <v>2</v>
      </c>
      <c r="F323" s="39">
        <f t="shared" si="10"/>
        <v>37743</v>
      </c>
      <c r="G323">
        <f t="shared" si="11"/>
        <v>18</v>
      </c>
      <c r="H323" s="21">
        <v>0</v>
      </c>
      <c r="I323" s="29">
        <v>0.46319444444444446</v>
      </c>
      <c r="K323" s="3">
        <v>4065</v>
      </c>
      <c r="L323" t="s">
        <v>789</v>
      </c>
      <c r="M323">
        <v>10</v>
      </c>
      <c r="P323">
        <v>2</v>
      </c>
      <c r="R323">
        <v>2</v>
      </c>
      <c r="S323" t="s">
        <v>220</v>
      </c>
    </row>
    <row r="324" spans="1:28" x14ac:dyDescent="0.15">
      <c r="A324">
        <v>3072</v>
      </c>
      <c r="B324">
        <v>112</v>
      </c>
      <c r="C324" s="19">
        <v>2003</v>
      </c>
      <c r="D324" s="19">
        <v>5</v>
      </c>
      <c r="E324" s="19">
        <v>5</v>
      </c>
      <c r="F324" s="39">
        <f t="shared" si="10"/>
        <v>37746</v>
      </c>
      <c r="G324">
        <f t="shared" si="11"/>
        <v>19</v>
      </c>
      <c r="H324" s="21">
        <v>0</v>
      </c>
      <c r="I324" s="29">
        <v>0.33402777777777781</v>
      </c>
      <c r="K324">
        <v>4058</v>
      </c>
      <c r="L324" t="s">
        <v>793</v>
      </c>
      <c r="M324">
        <v>8</v>
      </c>
      <c r="P324">
        <v>1</v>
      </c>
      <c r="R324">
        <v>2</v>
      </c>
      <c r="S324" t="s">
        <v>118</v>
      </c>
      <c r="T324">
        <v>0</v>
      </c>
      <c r="U324">
        <v>1</v>
      </c>
      <c r="V324">
        <v>1</v>
      </c>
      <c r="W324">
        <v>0</v>
      </c>
      <c r="X324">
        <v>0</v>
      </c>
      <c r="Y324">
        <v>0</v>
      </c>
    </row>
    <row r="325" spans="1:28" x14ac:dyDescent="0.15">
      <c r="A325">
        <v>3075</v>
      </c>
      <c r="B325">
        <v>112</v>
      </c>
      <c r="C325" s="19">
        <v>2003</v>
      </c>
      <c r="D325" s="19">
        <v>5</v>
      </c>
      <c r="E325" s="19">
        <v>5</v>
      </c>
      <c r="F325" s="39">
        <f t="shared" si="10"/>
        <v>37746</v>
      </c>
      <c r="G325">
        <f t="shared" si="11"/>
        <v>19</v>
      </c>
      <c r="H325" s="21">
        <v>0</v>
      </c>
      <c r="I325" s="29">
        <v>0.3756944444444445</v>
      </c>
      <c r="K325">
        <v>1718</v>
      </c>
      <c r="L325" t="s">
        <v>796</v>
      </c>
      <c r="M325">
        <v>15</v>
      </c>
      <c r="P325">
        <v>2</v>
      </c>
      <c r="Q325">
        <v>36.799999999999997</v>
      </c>
      <c r="R325">
        <v>2</v>
      </c>
      <c r="S325" t="s">
        <v>118</v>
      </c>
      <c r="T325">
        <v>1</v>
      </c>
      <c r="U325">
        <v>0</v>
      </c>
      <c r="V325">
        <v>0</v>
      </c>
      <c r="W325">
        <v>0</v>
      </c>
      <c r="X325">
        <v>0</v>
      </c>
      <c r="Y325">
        <v>0</v>
      </c>
    </row>
    <row r="326" spans="1:28" x14ac:dyDescent="0.15">
      <c r="A326">
        <v>3076</v>
      </c>
      <c r="B326">
        <v>112</v>
      </c>
      <c r="C326" s="19">
        <v>2003</v>
      </c>
      <c r="D326" s="19">
        <v>5</v>
      </c>
      <c r="E326" s="19">
        <v>5</v>
      </c>
      <c r="F326" s="39">
        <f t="shared" si="10"/>
        <v>37746</v>
      </c>
      <c r="G326">
        <f t="shared" si="11"/>
        <v>19</v>
      </c>
      <c r="H326" s="21">
        <v>0</v>
      </c>
      <c r="I326" s="29">
        <v>0.39444444444444443</v>
      </c>
      <c r="K326">
        <v>4059</v>
      </c>
      <c r="L326" s="3" t="s">
        <v>797</v>
      </c>
      <c r="M326">
        <v>0</v>
      </c>
      <c r="N326">
        <v>4</v>
      </c>
      <c r="P326">
        <v>1</v>
      </c>
      <c r="R326">
        <v>2</v>
      </c>
      <c r="S326" t="s">
        <v>55</v>
      </c>
      <c r="T326">
        <v>0</v>
      </c>
      <c r="U326">
        <v>1</v>
      </c>
      <c r="V326">
        <v>1</v>
      </c>
      <c r="W326">
        <v>0</v>
      </c>
      <c r="X326">
        <v>0</v>
      </c>
      <c r="Y326">
        <v>0</v>
      </c>
    </row>
    <row r="327" spans="1:28" x14ac:dyDescent="0.15">
      <c r="A327">
        <v>3077</v>
      </c>
      <c r="B327">
        <v>112</v>
      </c>
      <c r="C327" s="19">
        <v>2003</v>
      </c>
      <c r="D327" s="19">
        <v>5</v>
      </c>
      <c r="E327" s="19">
        <v>5</v>
      </c>
      <c r="F327" s="39">
        <f t="shared" si="10"/>
        <v>37746</v>
      </c>
      <c r="G327">
        <f t="shared" si="11"/>
        <v>19</v>
      </c>
      <c r="H327" s="21">
        <v>0</v>
      </c>
      <c r="I327" s="29">
        <v>0.39930555555555558</v>
      </c>
      <c r="K327">
        <v>4060</v>
      </c>
      <c r="L327" t="s">
        <v>798</v>
      </c>
      <c r="M327">
        <v>2</v>
      </c>
      <c r="N327">
        <v>5</v>
      </c>
      <c r="P327">
        <v>2</v>
      </c>
      <c r="R327">
        <v>2</v>
      </c>
      <c r="S327" t="s">
        <v>50</v>
      </c>
      <c r="T327">
        <v>0</v>
      </c>
      <c r="U327">
        <v>3</v>
      </c>
      <c r="V327">
        <v>1</v>
      </c>
      <c r="W327">
        <v>0</v>
      </c>
      <c r="X327">
        <v>0</v>
      </c>
      <c r="Y327">
        <v>0</v>
      </c>
    </row>
    <row r="328" spans="1:28" x14ac:dyDescent="0.15">
      <c r="A328">
        <v>3079</v>
      </c>
      <c r="B328">
        <v>112</v>
      </c>
      <c r="C328" s="19">
        <v>2003</v>
      </c>
      <c r="D328" s="19">
        <v>5</v>
      </c>
      <c r="E328" s="19">
        <v>5</v>
      </c>
      <c r="F328" s="39">
        <f t="shared" si="10"/>
        <v>37746</v>
      </c>
      <c r="G328">
        <f t="shared" si="11"/>
        <v>19</v>
      </c>
      <c r="H328" s="21">
        <v>0</v>
      </c>
      <c r="I328" s="29">
        <v>0.40625</v>
      </c>
      <c r="K328">
        <v>4062</v>
      </c>
      <c r="L328" t="s">
        <v>646</v>
      </c>
      <c r="O328">
        <v>60</v>
      </c>
      <c r="P328">
        <v>2</v>
      </c>
      <c r="R328">
        <v>2</v>
      </c>
      <c r="S328" t="s">
        <v>118</v>
      </c>
      <c r="T328">
        <v>1</v>
      </c>
      <c r="U328">
        <v>0</v>
      </c>
      <c r="V328">
        <v>0</v>
      </c>
      <c r="W328">
        <v>0</v>
      </c>
      <c r="X328">
        <v>0</v>
      </c>
      <c r="Y328">
        <v>0</v>
      </c>
    </row>
    <row r="329" spans="1:28" x14ac:dyDescent="0.15">
      <c r="A329">
        <v>3080</v>
      </c>
      <c r="B329">
        <v>112</v>
      </c>
      <c r="C329" s="19">
        <v>2003</v>
      </c>
      <c r="D329" s="19">
        <v>5</v>
      </c>
      <c r="E329" s="19">
        <v>5</v>
      </c>
      <c r="F329" s="39">
        <f t="shared" si="10"/>
        <v>37746</v>
      </c>
      <c r="G329">
        <f t="shared" si="11"/>
        <v>19</v>
      </c>
      <c r="H329" s="21">
        <v>0</v>
      </c>
      <c r="I329" s="29">
        <v>0.40902777777777777</v>
      </c>
      <c r="K329">
        <v>4063</v>
      </c>
      <c r="L329" t="s">
        <v>799</v>
      </c>
      <c r="M329">
        <v>0</v>
      </c>
      <c r="N329">
        <v>2</v>
      </c>
      <c r="P329">
        <v>1</v>
      </c>
      <c r="Q329">
        <v>36.200000000000003</v>
      </c>
      <c r="R329">
        <v>2</v>
      </c>
      <c r="S329" t="s">
        <v>339</v>
      </c>
      <c r="T329">
        <v>0</v>
      </c>
      <c r="U329">
        <v>1</v>
      </c>
      <c r="V329">
        <v>1</v>
      </c>
      <c r="W329">
        <v>0</v>
      </c>
      <c r="X329">
        <v>3</v>
      </c>
      <c r="Y329">
        <v>0</v>
      </c>
    </row>
    <row r="330" spans="1:28" x14ac:dyDescent="0.15">
      <c r="A330">
        <v>3081</v>
      </c>
      <c r="B330">
        <v>112</v>
      </c>
      <c r="C330" s="19">
        <v>2003</v>
      </c>
      <c r="D330" s="19">
        <v>5</v>
      </c>
      <c r="E330" s="19">
        <v>5</v>
      </c>
      <c r="F330" s="39">
        <f t="shared" si="10"/>
        <v>37746</v>
      </c>
      <c r="G330">
        <f t="shared" si="11"/>
        <v>19</v>
      </c>
      <c r="H330" s="21">
        <v>0</v>
      </c>
      <c r="I330" s="29">
        <v>0.42569444444444443</v>
      </c>
      <c r="K330">
        <v>2079</v>
      </c>
      <c r="L330" t="s">
        <v>800</v>
      </c>
      <c r="M330">
        <v>3</v>
      </c>
      <c r="N330">
        <v>6</v>
      </c>
      <c r="P330">
        <v>2</v>
      </c>
      <c r="Q330">
        <v>37.9</v>
      </c>
      <c r="R330">
        <v>2</v>
      </c>
      <c r="S330" t="s">
        <v>50</v>
      </c>
      <c r="T330">
        <v>0</v>
      </c>
      <c r="U330">
        <v>4</v>
      </c>
      <c r="V330">
        <v>1</v>
      </c>
      <c r="W330">
        <v>0</v>
      </c>
      <c r="X330">
        <v>0</v>
      </c>
      <c r="Y330">
        <v>0</v>
      </c>
    </row>
    <row r="331" spans="1:28" x14ac:dyDescent="0.15">
      <c r="A331">
        <v>3084</v>
      </c>
      <c r="B331">
        <v>112</v>
      </c>
      <c r="C331" s="19">
        <v>2003</v>
      </c>
      <c r="D331" s="19">
        <v>5</v>
      </c>
      <c r="E331" s="19">
        <v>5</v>
      </c>
      <c r="F331" s="39">
        <f t="shared" si="10"/>
        <v>37746</v>
      </c>
      <c r="G331">
        <f t="shared" si="11"/>
        <v>19</v>
      </c>
      <c r="H331" s="21">
        <v>0</v>
      </c>
      <c r="I331" s="29">
        <v>0.43402777777777773</v>
      </c>
      <c r="K331">
        <v>3027</v>
      </c>
      <c r="L331" t="s">
        <v>299</v>
      </c>
      <c r="M331">
        <v>21</v>
      </c>
      <c r="P331">
        <v>2</v>
      </c>
      <c r="R331">
        <v>2</v>
      </c>
      <c r="S331" t="s">
        <v>118</v>
      </c>
      <c r="T331">
        <v>0</v>
      </c>
      <c r="U331">
        <v>0</v>
      </c>
      <c r="V331">
        <v>1</v>
      </c>
      <c r="W331">
        <v>0</v>
      </c>
      <c r="X331">
        <v>0</v>
      </c>
      <c r="Y331">
        <v>1</v>
      </c>
      <c r="AB331" t="s">
        <v>2920</v>
      </c>
    </row>
    <row r="332" spans="1:28" x14ac:dyDescent="0.15">
      <c r="A332">
        <v>3029</v>
      </c>
      <c r="B332">
        <v>111</v>
      </c>
      <c r="C332" s="19">
        <v>2003</v>
      </c>
      <c r="D332" s="19">
        <v>5</v>
      </c>
      <c r="E332" s="19">
        <v>6</v>
      </c>
      <c r="F332" s="39">
        <f t="shared" si="10"/>
        <v>37747</v>
      </c>
      <c r="G332">
        <f t="shared" si="11"/>
        <v>19</v>
      </c>
      <c r="H332" s="29">
        <v>0</v>
      </c>
      <c r="I332" s="29">
        <v>0.3354166666666667</v>
      </c>
      <c r="J332" s="29"/>
      <c r="K332">
        <v>20</v>
      </c>
      <c r="L332" t="s">
        <v>1154</v>
      </c>
      <c r="M332">
        <v>45</v>
      </c>
      <c r="P332">
        <v>2</v>
      </c>
      <c r="R332">
        <v>2</v>
      </c>
      <c r="S332" t="s">
        <v>50</v>
      </c>
      <c r="T332">
        <v>0</v>
      </c>
      <c r="U332">
        <v>0</v>
      </c>
      <c r="V332">
        <v>0</v>
      </c>
      <c r="W332">
        <v>1</v>
      </c>
      <c r="X332">
        <v>0</v>
      </c>
      <c r="Y332">
        <v>0</v>
      </c>
      <c r="Z332">
        <v>0</v>
      </c>
      <c r="AA332">
        <v>0</v>
      </c>
    </row>
    <row r="333" spans="1:28" x14ac:dyDescent="0.15">
      <c r="A333">
        <v>3031</v>
      </c>
      <c r="B333">
        <v>111</v>
      </c>
      <c r="C333" s="19">
        <v>2003</v>
      </c>
      <c r="D333" s="19">
        <v>5</v>
      </c>
      <c r="E333" s="19">
        <v>6</v>
      </c>
      <c r="F333" s="39">
        <f t="shared" si="10"/>
        <v>37747</v>
      </c>
      <c r="G333">
        <f t="shared" si="11"/>
        <v>19</v>
      </c>
      <c r="H333" s="21">
        <v>0</v>
      </c>
      <c r="I333" s="29">
        <v>0.3666666666666667</v>
      </c>
      <c r="J333" s="29"/>
      <c r="K333">
        <v>4066</v>
      </c>
      <c r="L333" t="s">
        <v>1156</v>
      </c>
      <c r="M333">
        <v>21</v>
      </c>
      <c r="P333">
        <v>1</v>
      </c>
      <c r="R333">
        <v>2</v>
      </c>
      <c r="S333" t="s">
        <v>49</v>
      </c>
      <c r="T333">
        <v>0</v>
      </c>
      <c r="U333">
        <v>4</v>
      </c>
      <c r="V333">
        <v>1</v>
      </c>
      <c r="W333">
        <v>0</v>
      </c>
      <c r="X333">
        <v>0</v>
      </c>
      <c r="Y333">
        <v>0</v>
      </c>
    </row>
    <row r="334" spans="1:28" x14ac:dyDescent="0.15">
      <c r="A334">
        <v>3032</v>
      </c>
      <c r="B334">
        <v>111</v>
      </c>
      <c r="C334" s="19">
        <v>2003</v>
      </c>
      <c r="D334" s="19">
        <v>5</v>
      </c>
      <c r="E334" s="19">
        <v>6</v>
      </c>
      <c r="F334" s="39">
        <f t="shared" si="10"/>
        <v>37747</v>
      </c>
      <c r="G334">
        <f t="shared" si="11"/>
        <v>19</v>
      </c>
      <c r="H334" s="21">
        <v>0</v>
      </c>
      <c r="I334" s="29">
        <v>0.37777777777777777</v>
      </c>
      <c r="J334" s="29"/>
      <c r="K334">
        <v>4067</v>
      </c>
      <c r="L334" t="s">
        <v>1157</v>
      </c>
      <c r="M334">
        <v>34</v>
      </c>
      <c r="P334">
        <v>2</v>
      </c>
      <c r="Q334">
        <v>36.1</v>
      </c>
      <c r="R334">
        <v>2</v>
      </c>
      <c r="S334" t="s">
        <v>118</v>
      </c>
      <c r="T334">
        <v>1</v>
      </c>
      <c r="U334">
        <v>0</v>
      </c>
      <c r="V334">
        <v>0</v>
      </c>
      <c r="W334">
        <v>0</v>
      </c>
      <c r="X334">
        <v>0</v>
      </c>
      <c r="Y334">
        <v>0</v>
      </c>
    </row>
    <row r="335" spans="1:28" x14ac:dyDescent="0.15">
      <c r="A335">
        <v>3036</v>
      </c>
      <c r="B335">
        <v>111</v>
      </c>
      <c r="C335" s="19">
        <v>2003</v>
      </c>
      <c r="D335" s="19">
        <v>5</v>
      </c>
      <c r="E335" s="19">
        <v>6</v>
      </c>
      <c r="F335" s="39">
        <f t="shared" si="10"/>
        <v>37747</v>
      </c>
      <c r="G335">
        <f t="shared" si="11"/>
        <v>19</v>
      </c>
      <c r="H335" s="21">
        <v>0</v>
      </c>
      <c r="I335" s="29">
        <v>0.3979166666666667</v>
      </c>
      <c r="J335" s="29"/>
      <c r="K335">
        <v>4072</v>
      </c>
      <c r="L335" t="s">
        <v>910</v>
      </c>
      <c r="M335">
        <v>0</v>
      </c>
      <c r="N335">
        <v>2</v>
      </c>
      <c r="P335">
        <v>2</v>
      </c>
      <c r="Q335">
        <v>37.9</v>
      </c>
      <c r="R335">
        <v>2</v>
      </c>
      <c r="S335" t="s">
        <v>50</v>
      </c>
      <c r="T335">
        <v>1</v>
      </c>
      <c r="U335">
        <v>0</v>
      </c>
      <c r="V335">
        <v>0</v>
      </c>
      <c r="W335">
        <v>0</v>
      </c>
      <c r="X335">
        <v>0</v>
      </c>
      <c r="Y335">
        <v>0</v>
      </c>
    </row>
    <row r="336" spans="1:28" x14ac:dyDescent="0.15">
      <c r="A336">
        <v>3037</v>
      </c>
      <c r="B336">
        <v>111</v>
      </c>
      <c r="C336" s="19">
        <v>2003</v>
      </c>
      <c r="D336" s="19">
        <v>5</v>
      </c>
      <c r="E336" s="19">
        <v>6</v>
      </c>
      <c r="F336" s="39">
        <f t="shared" si="10"/>
        <v>37747</v>
      </c>
      <c r="G336">
        <f t="shared" si="11"/>
        <v>19</v>
      </c>
      <c r="H336" s="21">
        <v>0</v>
      </c>
      <c r="I336" s="29">
        <v>0.40625</v>
      </c>
      <c r="J336" s="29"/>
      <c r="K336">
        <v>3042</v>
      </c>
      <c r="L336" t="s">
        <v>949</v>
      </c>
      <c r="M336">
        <v>1</v>
      </c>
      <c r="P336">
        <v>2</v>
      </c>
      <c r="Q336">
        <v>39.700000000000003</v>
      </c>
      <c r="R336">
        <v>2</v>
      </c>
      <c r="S336" t="s">
        <v>50</v>
      </c>
      <c r="T336">
        <v>0</v>
      </c>
      <c r="U336">
        <v>5</v>
      </c>
      <c r="V336">
        <v>1</v>
      </c>
      <c r="W336">
        <v>0</v>
      </c>
      <c r="X336">
        <v>0</v>
      </c>
      <c r="Y336">
        <v>0</v>
      </c>
    </row>
    <row r="337" spans="1:27" x14ac:dyDescent="0.15">
      <c r="A337">
        <v>3040</v>
      </c>
      <c r="B337">
        <v>111</v>
      </c>
      <c r="C337" s="19">
        <v>2003</v>
      </c>
      <c r="D337" s="19">
        <v>5</v>
      </c>
      <c r="E337" s="19">
        <v>6</v>
      </c>
      <c r="F337" s="39">
        <f t="shared" si="10"/>
        <v>37747</v>
      </c>
      <c r="G337">
        <f t="shared" si="11"/>
        <v>19</v>
      </c>
      <c r="H337" s="21">
        <v>0</v>
      </c>
      <c r="I337" s="29">
        <v>0.42708333333333331</v>
      </c>
      <c r="J337" s="29"/>
      <c r="K337">
        <v>1006</v>
      </c>
      <c r="L337" t="s">
        <v>785</v>
      </c>
      <c r="M337">
        <v>1</v>
      </c>
      <c r="N337">
        <v>11</v>
      </c>
      <c r="P337">
        <v>2</v>
      </c>
      <c r="R337">
        <v>2</v>
      </c>
      <c r="S337" t="s">
        <v>118</v>
      </c>
      <c r="T337">
        <v>0</v>
      </c>
      <c r="U337">
        <v>5</v>
      </c>
      <c r="V337">
        <v>1</v>
      </c>
      <c r="W337">
        <v>0</v>
      </c>
      <c r="X337">
        <v>0</v>
      </c>
      <c r="Y337">
        <v>0</v>
      </c>
    </row>
    <row r="338" spans="1:27" x14ac:dyDescent="0.15">
      <c r="A338">
        <v>3041</v>
      </c>
      <c r="B338">
        <v>111</v>
      </c>
      <c r="C338" s="19">
        <v>2003</v>
      </c>
      <c r="D338" s="19">
        <v>5</v>
      </c>
      <c r="E338" s="19">
        <v>6</v>
      </c>
      <c r="F338" s="39">
        <f t="shared" si="10"/>
        <v>37747</v>
      </c>
      <c r="G338">
        <f t="shared" si="11"/>
        <v>19</v>
      </c>
      <c r="H338" s="21">
        <v>0</v>
      </c>
      <c r="I338" s="29">
        <v>0.4548611111111111</v>
      </c>
      <c r="J338" s="29"/>
      <c r="K338">
        <v>1</v>
      </c>
      <c r="L338" t="s">
        <v>530</v>
      </c>
      <c r="M338">
        <v>3</v>
      </c>
      <c r="P338">
        <v>1</v>
      </c>
      <c r="Q338">
        <v>38.700000000000003</v>
      </c>
      <c r="R338">
        <v>2</v>
      </c>
      <c r="S338" t="s">
        <v>118</v>
      </c>
      <c r="T338">
        <v>0</v>
      </c>
      <c r="U338">
        <v>1</v>
      </c>
      <c r="V338">
        <v>1</v>
      </c>
      <c r="W338">
        <v>0</v>
      </c>
      <c r="X338">
        <v>0</v>
      </c>
      <c r="Y338">
        <v>0</v>
      </c>
    </row>
    <row r="339" spans="1:27" x14ac:dyDescent="0.15">
      <c r="A339">
        <v>3042</v>
      </c>
      <c r="B339">
        <v>111</v>
      </c>
      <c r="C339" s="19">
        <v>2003</v>
      </c>
      <c r="D339" s="19">
        <v>5</v>
      </c>
      <c r="E339" s="19">
        <v>7</v>
      </c>
      <c r="F339" s="39">
        <f t="shared" si="10"/>
        <v>37748</v>
      </c>
      <c r="G339">
        <f t="shared" si="11"/>
        <v>19</v>
      </c>
      <c r="H339" s="21">
        <v>0</v>
      </c>
      <c r="I339" s="29">
        <v>0.3354166666666667</v>
      </c>
      <c r="J339" s="29"/>
      <c r="K339">
        <v>1638</v>
      </c>
      <c r="L339" t="s">
        <v>969</v>
      </c>
      <c r="M339">
        <v>41</v>
      </c>
      <c r="P339">
        <v>2</v>
      </c>
      <c r="R339">
        <v>2</v>
      </c>
      <c r="S339" t="s">
        <v>118</v>
      </c>
    </row>
    <row r="340" spans="1:27" x14ac:dyDescent="0.15">
      <c r="A340">
        <v>3044</v>
      </c>
      <c r="B340">
        <v>111</v>
      </c>
      <c r="C340" s="19">
        <v>2003</v>
      </c>
      <c r="D340" s="19">
        <v>5</v>
      </c>
      <c r="E340" s="19">
        <v>7</v>
      </c>
      <c r="F340" s="39">
        <f t="shared" si="10"/>
        <v>37748</v>
      </c>
      <c r="G340">
        <f t="shared" si="11"/>
        <v>19</v>
      </c>
      <c r="H340" s="21">
        <v>0</v>
      </c>
      <c r="I340" s="29">
        <v>0.37361111111111112</v>
      </c>
      <c r="K340">
        <v>4073</v>
      </c>
      <c r="L340" t="s">
        <v>609</v>
      </c>
      <c r="M340">
        <v>2</v>
      </c>
      <c r="P340">
        <v>1</v>
      </c>
      <c r="R340">
        <v>2</v>
      </c>
      <c r="S340" t="s">
        <v>118</v>
      </c>
      <c r="T340">
        <v>0</v>
      </c>
      <c r="U340">
        <v>3</v>
      </c>
      <c r="V340">
        <v>1</v>
      </c>
      <c r="W340">
        <v>0</v>
      </c>
      <c r="X340">
        <v>0</v>
      </c>
      <c r="Y340">
        <v>0</v>
      </c>
    </row>
    <row r="341" spans="1:27" x14ac:dyDescent="0.15">
      <c r="A341">
        <v>3046</v>
      </c>
      <c r="B341">
        <v>111</v>
      </c>
      <c r="C341" s="19">
        <v>2003</v>
      </c>
      <c r="D341" s="19">
        <v>5</v>
      </c>
      <c r="E341" s="19">
        <v>7</v>
      </c>
      <c r="F341" s="39">
        <f t="shared" si="10"/>
        <v>37748</v>
      </c>
      <c r="G341">
        <f t="shared" si="11"/>
        <v>19</v>
      </c>
      <c r="H341" s="21">
        <v>0</v>
      </c>
      <c r="I341" s="29">
        <v>0.38611111111111113</v>
      </c>
      <c r="L341" t="s">
        <v>971</v>
      </c>
      <c r="M341">
        <v>3</v>
      </c>
      <c r="N341">
        <v>6</v>
      </c>
      <c r="P341">
        <v>1</v>
      </c>
      <c r="Q341">
        <v>37.200000000000003</v>
      </c>
      <c r="R341">
        <v>2</v>
      </c>
      <c r="S341" t="s">
        <v>50</v>
      </c>
      <c r="T341">
        <v>1</v>
      </c>
      <c r="U341">
        <v>0</v>
      </c>
      <c r="V341">
        <v>0</v>
      </c>
      <c r="W341">
        <v>0</v>
      </c>
      <c r="X341">
        <v>0</v>
      </c>
      <c r="Y341">
        <v>0</v>
      </c>
    </row>
    <row r="342" spans="1:27" x14ac:dyDescent="0.15">
      <c r="A342">
        <v>3048</v>
      </c>
      <c r="B342">
        <v>111</v>
      </c>
      <c r="C342" s="19">
        <v>2003</v>
      </c>
      <c r="D342" s="19">
        <v>5</v>
      </c>
      <c r="E342" s="19">
        <v>7</v>
      </c>
      <c r="F342" s="39">
        <f t="shared" si="10"/>
        <v>37748</v>
      </c>
      <c r="G342">
        <f t="shared" si="11"/>
        <v>19</v>
      </c>
      <c r="H342" s="23">
        <v>0</v>
      </c>
      <c r="I342" s="29">
        <v>0.41180555555555554</v>
      </c>
      <c r="K342">
        <v>4075</v>
      </c>
      <c r="L342" t="s">
        <v>972</v>
      </c>
      <c r="M342">
        <v>20</v>
      </c>
      <c r="P342">
        <v>2</v>
      </c>
      <c r="R342">
        <v>2</v>
      </c>
      <c r="S342" t="s">
        <v>118</v>
      </c>
      <c r="T342">
        <v>1</v>
      </c>
      <c r="U342">
        <v>0</v>
      </c>
      <c r="V342">
        <v>0</v>
      </c>
      <c r="W342">
        <v>0</v>
      </c>
      <c r="X342">
        <v>0</v>
      </c>
      <c r="Y342">
        <v>0</v>
      </c>
    </row>
    <row r="343" spans="1:27" x14ac:dyDescent="0.15">
      <c r="A343">
        <v>3050</v>
      </c>
      <c r="B343">
        <v>111</v>
      </c>
      <c r="C343" s="19">
        <v>2003</v>
      </c>
      <c r="D343" s="19">
        <v>5</v>
      </c>
      <c r="E343" s="19">
        <v>7</v>
      </c>
      <c r="F343" s="39">
        <f t="shared" si="10"/>
        <v>37748</v>
      </c>
      <c r="G343">
        <f t="shared" si="11"/>
        <v>19</v>
      </c>
      <c r="H343" s="21">
        <v>0</v>
      </c>
      <c r="I343" s="29">
        <v>0.41736111111111113</v>
      </c>
      <c r="K343">
        <v>3153</v>
      </c>
      <c r="L343" t="s">
        <v>973</v>
      </c>
      <c r="M343">
        <v>1</v>
      </c>
      <c r="N343">
        <v>1</v>
      </c>
      <c r="P343">
        <v>2</v>
      </c>
      <c r="R343">
        <v>2</v>
      </c>
      <c r="S343" t="s">
        <v>50</v>
      </c>
      <c r="T343">
        <v>0</v>
      </c>
      <c r="U343">
        <v>3</v>
      </c>
      <c r="V343">
        <v>0</v>
      </c>
      <c r="W343">
        <v>3</v>
      </c>
      <c r="X343">
        <v>0</v>
      </c>
      <c r="Y343">
        <v>0</v>
      </c>
      <c r="Z343">
        <v>0</v>
      </c>
      <c r="AA343">
        <v>0</v>
      </c>
    </row>
    <row r="344" spans="1:27" x14ac:dyDescent="0.15">
      <c r="A344">
        <v>3054</v>
      </c>
      <c r="B344">
        <v>111</v>
      </c>
      <c r="C344" s="19">
        <v>2003</v>
      </c>
      <c r="D344" s="19">
        <v>5</v>
      </c>
      <c r="E344" s="19">
        <v>7</v>
      </c>
      <c r="F344" s="39">
        <f t="shared" si="10"/>
        <v>37748</v>
      </c>
      <c r="G344">
        <f t="shared" si="11"/>
        <v>19</v>
      </c>
      <c r="H344" s="29">
        <v>0</v>
      </c>
      <c r="I344" s="29">
        <v>0.41875000000000001</v>
      </c>
      <c r="K344">
        <v>304</v>
      </c>
      <c r="L344" t="s">
        <v>977</v>
      </c>
      <c r="M344">
        <v>19</v>
      </c>
      <c r="P344">
        <v>2</v>
      </c>
      <c r="R344">
        <v>2</v>
      </c>
      <c r="S344" t="s">
        <v>118</v>
      </c>
      <c r="T344">
        <v>0</v>
      </c>
      <c r="U344">
        <v>0</v>
      </c>
      <c r="V344">
        <v>0</v>
      </c>
      <c r="W344">
        <v>1</v>
      </c>
      <c r="X344">
        <v>0</v>
      </c>
      <c r="Y344">
        <v>0</v>
      </c>
      <c r="Z344">
        <v>0</v>
      </c>
      <c r="AA344">
        <v>0</v>
      </c>
    </row>
    <row r="345" spans="1:27" x14ac:dyDescent="0.15">
      <c r="A345">
        <v>3049</v>
      </c>
      <c r="B345">
        <v>111</v>
      </c>
      <c r="C345" s="19">
        <v>2003</v>
      </c>
      <c r="D345" s="19">
        <v>5</v>
      </c>
      <c r="E345" s="19">
        <v>7</v>
      </c>
      <c r="F345" s="39">
        <f t="shared" si="10"/>
        <v>37748</v>
      </c>
      <c r="G345">
        <f t="shared" si="11"/>
        <v>19</v>
      </c>
      <c r="H345" s="21">
        <v>0</v>
      </c>
      <c r="I345" s="29">
        <v>0.4201388888888889</v>
      </c>
      <c r="K345">
        <v>3539</v>
      </c>
      <c r="L345" t="s">
        <v>355</v>
      </c>
      <c r="M345">
        <v>0</v>
      </c>
      <c r="N345">
        <v>8</v>
      </c>
      <c r="P345">
        <v>1</v>
      </c>
      <c r="Q345">
        <v>39.4</v>
      </c>
      <c r="R345">
        <v>2</v>
      </c>
      <c r="S345" t="s">
        <v>50</v>
      </c>
      <c r="T345">
        <v>0</v>
      </c>
      <c r="U345">
        <v>3</v>
      </c>
      <c r="V345">
        <v>1</v>
      </c>
      <c r="W345">
        <v>0</v>
      </c>
      <c r="X345">
        <v>0</v>
      </c>
      <c r="Y345">
        <v>0</v>
      </c>
    </row>
    <row r="346" spans="1:27" x14ac:dyDescent="0.15">
      <c r="A346">
        <v>3051</v>
      </c>
      <c r="B346">
        <v>111</v>
      </c>
      <c r="C346" s="19">
        <v>2003</v>
      </c>
      <c r="D346" s="19">
        <v>5</v>
      </c>
      <c r="E346" s="19">
        <v>7</v>
      </c>
      <c r="F346" s="39">
        <f t="shared" si="10"/>
        <v>37748</v>
      </c>
      <c r="G346">
        <f t="shared" si="11"/>
        <v>19</v>
      </c>
      <c r="H346" s="21">
        <v>0</v>
      </c>
      <c r="I346" s="29">
        <v>0.42708333333333331</v>
      </c>
      <c r="K346">
        <v>3667</v>
      </c>
      <c r="L346" t="s">
        <v>974</v>
      </c>
      <c r="M346">
        <v>1</v>
      </c>
      <c r="N346">
        <v>1</v>
      </c>
      <c r="P346">
        <v>1</v>
      </c>
      <c r="R346">
        <v>2</v>
      </c>
      <c r="S346" t="s">
        <v>49</v>
      </c>
      <c r="T346">
        <v>0</v>
      </c>
      <c r="U346">
        <v>3</v>
      </c>
      <c r="V346">
        <v>1</v>
      </c>
      <c r="W346">
        <v>0</v>
      </c>
      <c r="X346">
        <v>0</v>
      </c>
      <c r="Y346">
        <v>0</v>
      </c>
    </row>
    <row r="347" spans="1:27" x14ac:dyDescent="0.15">
      <c r="A347">
        <v>3052</v>
      </c>
      <c r="B347">
        <v>111</v>
      </c>
      <c r="C347" s="19">
        <v>2003</v>
      </c>
      <c r="D347" s="19">
        <v>5</v>
      </c>
      <c r="E347" s="19">
        <v>7</v>
      </c>
      <c r="F347" s="39">
        <f t="shared" si="10"/>
        <v>37748</v>
      </c>
      <c r="G347">
        <f t="shared" si="11"/>
        <v>19</v>
      </c>
      <c r="H347" s="21">
        <v>0</v>
      </c>
      <c r="I347" s="29">
        <v>0.4291666666666667</v>
      </c>
      <c r="K347">
        <v>3801</v>
      </c>
      <c r="L347" t="s">
        <v>975</v>
      </c>
      <c r="M347">
        <v>23</v>
      </c>
      <c r="P347">
        <v>2</v>
      </c>
      <c r="R347">
        <v>2</v>
      </c>
      <c r="S347" t="s">
        <v>118</v>
      </c>
      <c r="T347">
        <v>0</v>
      </c>
      <c r="U347">
        <v>3</v>
      </c>
      <c r="V347">
        <v>1</v>
      </c>
      <c r="W347">
        <v>0</v>
      </c>
      <c r="X347">
        <v>0</v>
      </c>
      <c r="Y347">
        <v>0</v>
      </c>
    </row>
    <row r="348" spans="1:27" x14ac:dyDescent="0.15">
      <c r="A348">
        <v>3057</v>
      </c>
      <c r="B348">
        <v>111</v>
      </c>
      <c r="C348" s="19">
        <v>2003</v>
      </c>
      <c r="D348" s="19">
        <v>5</v>
      </c>
      <c r="E348" s="19">
        <v>7</v>
      </c>
      <c r="F348" s="39">
        <f t="shared" si="10"/>
        <v>37748</v>
      </c>
      <c r="G348">
        <f t="shared" si="11"/>
        <v>19</v>
      </c>
      <c r="H348" s="21">
        <v>0</v>
      </c>
      <c r="I348" s="29">
        <v>0.44791666666666669</v>
      </c>
      <c r="K348">
        <v>1058</v>
      </c>
      <c r="L348" t="s">
        <v>979</v>
      </c>
      <c r="M348">
        <v>11</v>
      </c>
      <c r="P348">
        <v>2</v>
      </c>
      <c r="R348">
        <v>2</v>
      </c>
      <c r="S348" t="s">
        <v>339</v>
      </c>
      <c r="T348">
        <v>1</v>
      </c>
      <c r="U348">
        <v>0</v>
      </c>
      <c r="V348">
        <v>0</v>
      </c>
      <c r="W348">
        <v>0</v>
      </c>
      <c r="X348">
        <v>0</v>
      </c>
      <c r="Y348">
        <v>0</v>
      </c>
    </row>
    <row r="349" spans="1:27" x14ac:dyDescent="0.15">
      <c r="A349">
        <v>3058</v>
      </c>
      <c r="B349">
        <v>111</v>
      </c>
      <c r="C349" s="19">
        <v>2003</v>
      </c>
      <c r="D349" s="19">
        <v>5</v>
      </c>
      <c r="E349" s="19">
        <v>7</v>
      </c>
      <c r="F349" s="39">
        <f t="shared" si="10"/>
        <v>37748</v>
      </c>
      <c r="G349">
        <f t="shared" si="11"/>
        <v>19</v>
      </c>
      <c r="H349" s="21">
        <v>0</v>
      </c>
      <c r="I349" s="29">
        <v>0.45347222222222222</v>
      </c>
      <c r="K349">
        <v>259</v>
      </c>
      <c r="L349" t="s">
        <v>515</v>
      </c>
      <c r="M349">
        <v>24</v>
      </c>
      <c r="P349">
        <v>1</v>
      </c>
      <c r="R349">
        <v>2</v>
      </c>
      <c r="S349" t="s">
        <v>118</v>
      </c>
      <c r="T349">
        <v>1</v>
      </c>
      <c r="U349">
        <v>0</v>
      </c>
      <c r="V349">
        <v>0</v>
      </c>
      <c r="W349">
        <v>0</v>
      </c>
      <c r="X349">
        <v>0</v>
      </c>
      <c r="Y349">
        <v>0</v>
      </c>
    </row>
    <row r="350" spans="1:27" x14ac:dyDescent="0.15">
      <c r="A350">
        <v>3005</v>
      </c>
      <c r="B350">
        <v>110</v>
      </c>
      <c r="C350" s="19">
        <v>2003</v>
      </c>
      <c r="D350" s="19">
        <v>5</v>
      </c>
      <c r="E350" s="19">
        <v>7</v>
      </c>
      <c r="F350" s="39">
        <f t="shared" si="10"/>
        <v>37748</v>
      </c>
      <c r="G350">
        <f t="shared" si="11"/>
        <v>19</v>
      </c>
      <c r="H350" s="21">
        <v>0</v>
      </c>
      <c r="I350" s="29">
        <v>0.46180555555555558</v>
      </c>
      <c r="K350">
        <v>4076</v>
      </c>
      <c r="L350" t="s">
        <v>945</v>
      </c>
      <c r="M350">
        <v>27</v>
      </c>
      <c r="P350">
        <v>2</v>
      </c>
      <c r="R350">
        <v>2</v>
      </c>
      <c r="S350" t="s">
        <v>118</v>
      </c>
      <c r="T350">
        <v>1</v>
      </c>
      <c r="U350">
        <v>0</v>
      </c>
      <c r="V350">
        <v>0</v>
      </c>
      <c r="W350">
        <v>0</v>
      </c>
      <c r="X350">
        <v>0</v>
      </c>
      <c r="Y350">
        <v>0</v>
      </c>
    </row>
    <row r="351" spans="1:27" x14ac:dyDescent="0.15">
      <c r="A351">
        <v>3045</v>
      </c>
      <c r="B351">
        <v>111</v>
      </c>
      <c r="C351" s="19">
        <v>2003</v>
      </c>
      <c r="D351" s="19">
        <v>5</v>
      </c>
      <c r="E351" s="19">
        <v>7</v>
      </c>
      <c r="F351" s="39">
        <f t="shared" si="10"/>
        <v>37748</v>
      </c>
      <c r="G351">
        <f t="shared" si="11"/>
        <v>19</v>
      </c>
      <c r="H351" s="21">
        <v>9</v>
      </c>
      <c r="I351" s="29">
        <v>9</v>
      </c>
      <c r="K351">
        <v>4074</v>
      </c>
      <c r="L351" t="s">
        <v>1157</v>
      </c>
      <c r="M351">
        <v>25</v>
      </c>
      <c r="P351">
        <v>2</v>
      </c>
      <c r="R351">
        <v>2</v>
      </c>
      <c r="S351" t="s">
        <v>50</v>
      </c>
    </row>
    <row r="352" spans="1:27" x14ac:dyDescent="0.15">
      <c r="A352">
        <v>3006</v>
      </c>
      <c r="B352">
        <v>110</v>
      </c>
      <c r="C352" s="19">
        <v>2003</v>
      </c>
      <c r="D352" s="19">
        <v>5</v>
      </c>
      <c r="E352" s="19">
        <v>8</v>
      </c>
      <c r="F352" s="39">
        <f t="shared" si="10"/>
        <v>37749</v>
      </c>
      <c r="G352">
        <f t="shared" si="11"/>
        <v>19</v>
      </c>
      <c r="H352" s="21">
        <v>0</v>
      </c>
      <c r="I352" s="29">
        <v>0.3354166666666667</v>
      </c>
      <c r="K352">
        <v>2088</v>
      </c>
      <c r="L352" t="s">
        <v>946</v>
      </c>
      <c r="M352">
        <v>5</v>
      </c>
      <c r="P352">
        <v>1</v>
      </c>
      <c r="R352">
        <v>2</v>
      </c>
      <c r="S352" t="s">
        <v>118</v>
      </c>
      <c r="T352">
        <v>1</v>
      </c>
      <c r="U352">
        <v>0</v>
      </c>
      <c r="V352">
        <v>0</v>
      </c>
      <c r="W352">
        <v>0</v>
      </c>
      <c r="X352">
        <v>0</v>
      </c>
      <c r="Y352">
        <v>0</v>
      </c>
    </row>
    <row r="353" spans="1:28" x14ac:dyDescent="0.15">
      <c r="A353">
        <v>3007</v>
      </c>
      <c r="B353">
        <v>110</v>
      </c>
      <c r="C353" s="19">
        <v>2003</v>
      </c>
      <c r="D353" s="19">
        <v>5</v>
      </c>
      <c r="E353" s="19">
        <v>8</v>
      </c>
      <c r="F353" s="39">
        <f t="shared" si="10"/>
        <v>37749</v>
      </c>
      <c r="G353">
        <f t="shared" si="11"/>
        <v>19</v>
      </c>
      <c r="H353" s="21">
        <v>0</v>
      </c>
      <c r="I353" s="29">
        <v>0.3576388888888889</v>
      </c>
      <c r="K353">
        <v>23307</v>
      </c>
      <c r="L353" t="s">
        <v>947</v>
      </c>
      <c r="M353">
        <v>35</v>
      </c>
      <c r="P353">
        <v>2</v>
      </c>
      <c r="R353">
        <v>2</v>
      </c>
      <c r="S353" t="s">
        <v>741</v>
      </c>
    </row>
    <row r="354" spans="1:28" x14ac:dyDescent="0.15">
      <c r="A354">
        <v>3009</v>
      </c>
      <c r="B354">
        <v>110</v>
      </c>
      <c r="C354" s="19">
        <v>2003</v>
      </c>
      <c r="D354" s="19">
        <v>5</v>
      </c>
      <c r="E354" s="19">
        <v>8</v>
      </c>
      <c r="F354" s="39">
        <f t="shared" si="10"/>
        <v>37749</v>
      </c>
      <c r="G354">
        <f t="shared" si="11"/>
        <v>19</v>
      </c>
      <c r="H354" s="29">
        <v>0</v>
      </c>
      <c r="I354" s="29">
        <v>0.36388888888888887</v>
      </c>
      <c r="L354" t="s">
        <v>948</v>
      </c>
      <c r="M354">
        <v>17</v>
      </c>
      <c r="P354">
        <v>2</v>
      </c>
      <c r="R354">
        <v>2</v>
      </c>
      <c r="S354" t="s">
        <v>118</v>
      </c>
      <c r="T354">
        <v>1</v>
      </c>
      <c r="U354">
        <v>0</v>
      </c>
      <c r="V354">
        <v>0</v>
      </c>
      <c r="W354">
        <v>0</v>
      </c>
      <c r="X354">
        <v>0</v>
      </c>
      <c r="Y354">
        <v>0</v>
      </c>
    </row>
    <row r="355" spans="1:28" x14ac:dyDescent="0.15">
      <c r="A355">
        <v>3010</v>
      </c>
      <c r="B355">
        <v>110</v>
      </c>
      <c r="C355" s="19">
        <v>2003</v>
      </c>
      <c r="D355" s="19">
        <v>5</v>
      </c>
      <c r="E355" s="19">
        <v>8</v>
      </c>
      <c r="F355" s="39">
        <f t="shared" si="10"/>
        <v>37749</v>
      </c>
      <c r="G355">
        <f t="shared" si="11"/>
        <v>19</v>
      </c>
      <c r="H355" s="29">
        <v>0</v>
      </c>
      <c r="I355" s="29">
        <v>0.37083333333333335</v>
      </c>
      <c r="K355">
        <v>4077</v>
      </c>
      <c r="L355" t="s">
        <v>1138</v>
      </c>
      <c r="M355">
        <v>1</v>
      </c>
      <c r="N355">
        <v>8</v>
      </c>
      <c r="P355">
        <v>2</v>
      </c>
      <c r="Q355">
        <v>39.4</v>
      </c>
      <c r="R355">
        <v>2</v>
      </c>
      <c r="S355" t="s">
        <v>118</v>
      </c>
      <c r="T355">
        <v>0</v>
      </c>
      <c r="U355">
        <v>4</v>
      </c>
      <c r="V355">
        <v>1</v>
      </c>
      <c r="W355">
        <v>0</v>
      </c>
      <c r="X355">
        <v>0</v>
      </c>
      <c r="Y355">
        <v>0</v>
      </c>
    </row>
    <row r="356" spans="1:28" x14ac:dyDescent="0.15">
      <c r="A356">
        <v>3014</v>
      </c>
      <c r="B356">
        <v>110</v>
      </c>
      <c r="C356" s="19">
        <v>2003</v>
      </c>
      <c r="D356" s="19">
        <v>5</v>
      </c>
      <c r="E356" s="19">
        <v>8</v>
      </c>
      <c r="F356" s="39">
        <f t="shared" si="10"/>
        <v>37749</v>
      </c>
      <c r="G356">
        <f t="shared" si="11"/>
        <v>19</v>
      </c>
      <c r="H356" s="21">
        <v>0</v>
      </c>
      <c r="I356" s="29">
        <v>0.37847222222222227</v>
      </c>
      <c r="K356">
        <v>2150</v>
      </c>
      <c r="L356" t="s">
        <v>1140</v>
      </c>
      <c r="M356">
        <v>1</v>
      </c>
      <c r="N356">
        <v>8</v>
      </c>
      <c r="P356">
        <v>2</v>
      </c>
      <c r="Q356">
        <v>38.6</v>
      </c>
      <c r="R356">
        <v>2</v>
      </c>
      <c r="S356" t="s">
        <v>50</v>
      </c>
      <c r="T356">
        <v>0</v>
      </c>
      <c r="U356">
        <v>1</v>
      </c>
      <c r="V356">
        <v>1</v>
      </c>
      <c r="W356">
        <v>0</v>
      </c>
      <c r="X356">
        <v>0</v>
      </c>
      <c r="Y356">
        <v>0</v>
      </c>
    </row>
    <row r="357" spans="1:28" x14ac:dyDescent="0.15">
      <c r="A357">
        <v>3012</v>
      </c>
      <c r="B357">
        <v>110</v>
      </c>
      <c r="C357" s="19">
        <v>2003</v>
      </c>
      <c r="D357" s="19">
        <v>5</v>
      </c>
      <c r="E357" s="19">
        <v>8</v>
      </c>
      <c r="F357" s="39">
        <f t="shared" si="10"/>
        <v>37749</v>
      </c>
      <c r="G357">
        <f t="shared" si="11"/>
        <v>19</v>
      </c>
      <c r="H357" s="21">
        <v>0</v>
      </c>
      <c r="I357" s="29">
        <v>0.37916666666666665</v>
      </c>
      <c r="L357" t="s">
        <v>1139</v>
      </c>
      <c r="M357">
        <v>24</v>
      </c>
      <c r="P357">
        <v>1</v>
      </c>
      <c r="R357">
        <v>2</v>
      </c>
      <c r="S357" t="s">
        <v>118</v>
      </c>
      <c r="T357">
        <v>1</v>
      </c>
      <c r="U357">
        <v>0</v>
      </c>
      <c r="V357">
        <v>0</v>
      </c>
      <c r="W357">
        <v>0</v>
      </c>
      <c r="X357">
        <v>0</v>
      </c>
      <c r="Y357">
        <v>0</v>
      </c>
    </row>
    <row r="358" spans="1:28" x14ac:dyDescent="0.15">
      <c r="A358">
        <v>3013</v>
      </c>
      <c r="B358">
        <v>110</v>
      </c>
      <c r="C358" s="19">
        <v>2003</v>
      </c>
      <c r="D358" s="19">
        <v>5</v>
      </c>
      <c r="E358" s="19">
        <v>8</v>
      </c>
      <c r="F358" s="39">
        <f t="shared" si="10"/>
        <v>37749</v>
      </c>
      <c r="G358">
        <f t="shared" si="11"/>
        <v>19</v>
      </c>
      <c r="H358" s="21">
        <v>0</v>
      </c>
      <c r="I358" s="29">
        <v>0.40625</v>
      </c>
      <c r="K358">
        <v>3327</v>
      </c>
      <c r="L358" t="s">
        <v>88</v>
      </c>
      <c r="M358">
        <v>1</v>
      </c>
      <c r="N358">
        <v>9</v>
      </c>
      <c r="P358">
        <v>2</v>
      </c>
      <c r="R358">
        <v>2</v>
      </c>
      <c r="S358" t="s">
        <v>118</v>
      </c>
      <c r="T358">
        <v>0</v>
      </c>
      <c r="U358">
        <v>3</v>
      </c>
      <c r="V358">
        <v>1</v>
      </c>
      <c r="W358">
        <v>0</v>
      </c>
      <c r="X358">
        <v>0</v>
      </c>
      <c r="Y358">
        <v>0</v>
      </c>
    </row>
    <row r="359" spans="1:28" x14ac:dyDescent="0.15">
      <c r="A359">
        <v>3015</v>
      </c>
      <c r="B359">
        <v>110</v>
      </c>
      <c r="C359" s="19">
        <v>2003</v>
      </c>
      <c r="D359" s="19">
        <v>5</v>
      </c>
      <c r="E359" s="19">
        <v>8</v>
      </c>
      <c r="F359" s="39">
        <f t="shared" si="10"/>
        <v>37749</v>
      </c>
      <c r="G359">
        <f t="shared" si="11"/>
        <v>19</v>
      </c>
      <c r="H359" s="21">
        <v>0</v>
      </c>
      <c r="I359" s="29">
        <v>0.41319444444444442</v>
      </c>
      <c r="K359">
        <v>4078</v>
      </c>
      <c r="L359" t="s">
        <v>1141</v>
      </c>
      <c r="M359">
        <v>11</v>
      </c>
      <c r="P359">
        <v>1</v>
      </c>
      <c r="R359">
        <v>2</v>
      </c>
      <c r="S359" t="s">
        <v>118</v>
      </c>
      <c r="T359">
        <v>1</v>
      </c>
      <c r="U359">
        <v>0</v>
      </c>
      <c r="V359">
        <v>0</v>
      </c>
      <c r="W359">
        <v>0</v>
      </c>
      <c r="X359">
        <v>0</v>
      </c>
      <c r="Y359">
        <v>0</v>
      </c>
    </row>
    <row r="360" spans="1:28" x14ac:dyDescent="0.15">
      <c r="A360">
        <v>3019</v>
      </c>
      <c r="B360">
        <v>110</v>
      </c>
      <c r="C360" s="19">
        <v>2003</v>
      </c>
      <c r="D360" s="19">
        <v>5</v>
      </c>
      <c r="E360" s="19">
        <v>9</v>
      </c>
      <c r="F360" s="39">
        <f t="shared" si="10"/>
        <v>37750</v>
      </c>
      <c r="G360">
        <f t="shared" si="11"/>
        <v>19</v>
      </c>
      <c r="H360" s="21">
        <v>0</v>
      </c>
      <c r="I360" s="29">
        <v>0.32847222222222222</v>
      </c>
      <c r="K360">
        <v>4080</v>
      </c>
      <c r="L360" t="s">
        <v>954</v>
      </c>
      <c r="M360">
        <v>28</v>
      </c>
      <c r="P360">
        <v>2</v>
      </c>
      <c r="R360">
        <v>2</v>
      </c>
      <c r="S360" t="s">
        <v>118</v>
      </c>
      <c r="T360">
        <v>1</v>
      </c>
      <c r="U360">
        <v>0</v>
      </c>
      <c r="V360">
        <v>0</v>
      </c>
      <c r="W360">
        <v>0</v>
      </c>
      <c r="X360">
        <v>0</v>
      </c>
      <c r="Y360">
        <v>0</v>
      </c>
    </row>
    <row r="361" spans="1:28" x14ac:dyDescent="0.15">
      <c r="A361">
        <v>3022</v>
      </c>
      <c r="B361">
        <v>110</v>
      </c>
      <c r="C361" s="19">
        <v>2003</v>
      </c>
      <c r="D361" s="19">
        <v>5</v>
      </c>
      <c r="E361" s="19">
        <v>9</v>
      </c>
      <c r="F361" s="39">
        <f t="shared" si="10"/>
        <v>37750</v>
      </c>
      <c r="G361">
        <f t="shared" si="11"/>
        <v>19</v>
      </c>
      <c r="H361" s="21">
        <v>0</v>
      </c>
      <c r="I361" s="29">
        <v>0.33680555555555558</v>
      </c>
      <c r="K361">
        <v>4082</v>
      </c>
      <c r="L361" t="s">
        <v>957</v>
      </c>
      <c r="M361">
        <v>32</v>
      </c>
      <c r="P361">
        <v>2</v>
      </c>
      <c r="R361">
        <v>2</v>
      </c>
      <c r="S361" s="3" t="s">
        <v>198</v>
      </c>
      <c r="T361">
        <v>1</v>
      </c>
      <c r="U361">
        <v>0</v>
      </c>
      <c r="V361">
        <v>0</v>
      </c>
      <c r="W361">
        <v>0</v>
      </c>
      <c r="X361">
        <v>0</v>
      </c>
      <c r="Y361">
        <v>0</v>
      </c>
    </row>
    <row r="362" spans="1:28" x14ac:dyDescent="0.15">
      <c r="A362">
        <v>3023</v>
      </c>
      <c r="B362">
        <v>110</v>
      </c>
      <c r="C362" s="19">
        <v>2003</v>
      </c>
      <c r="D362" s="19">
        <v>5</v>
      </c>
      <c r="E362" s="19">
        <v>9</v>
      </c>
      <c r="F362" s="39">
        <f t="shared" si="10"/>
        <v>37750</v>
      </c>
      <c r="G362">
        <f t="shared" si="11"/>
        <v>19</v>
      </c>
      <c r="H362" s="21">
        <v>0</v>
      </c>
      <c r="I362" s="29">
        <v>0.37152777777777773</v>
      </c>
      <c r="K362">
        <v>4037</v>
      </c>
      <c r="L362" t="s">
        <v>958</v>
      </c>
      <c r="M362">
        <v>0</v>
      </c>
      <c r="N362">
        <v>4</v>
      </c>
      <c r="P362">
        <v>2</v>
      </c>
      <c r="Q362">
        <v>39.5</v>
      </c>
      <c r="R362">
        <v>2</v>
      </c>
      <c r="S362" t="s">
        <v>51</v>
      </c>
      <c r="T362">
        <v>0</v>
      </c>
      <c r="U362">
        <v>3</v>
      </c>
      <c r="V362">
        <v>1</v>
      </c>
      <c r="W362">
        <v>0</v>
      </c>
      <c r="X362">
        <v>0</v>
      </c>
      <c r="Y362">
        <v>0</v>
      </c>
    </row>
    <row r="363" spans="1:28" x14ac:dyDescent="0.15">
      <c r="A363">
        <v>3026</v>
      </c>
      <c r="B363">
        <v>110</v>
      </c>
      <c r="C363" s="19">
        <v>2003</v>
      </c>
      <c r="D363" s="19">
        <v>5</v>
      </c>
      <c r="E363" s="19">
        <v>9</v>
      </c>
      <c r="F363" s="39">
        <f t="shared" si="10"/>
        <v>37750</v>
      </c>
      <c r="G363">
        <f t="shared" si="11"/>
        <v>19</v>
      </c>
      <c r="H363" s="21">
        <v>0</v>
      </c>
      <c r="I363" s="29">
        <v>0.37638888888888888</v>
      </c>
      <c r="L363" t="s">
        <v>566</v>
      </c>
      <c r="M363">
        <v>13</v>
      </c>
      <c r="P363">
        <v>2</v>
      </c>
      <c r="R363">
        <v>2</v>
      </c>
      <c r="S363" t="s">
        <v>50</v>
      </c>
      <c r="T363">
        <v>1</v>
      </c>
      <c r="U363">
        <v>0</v>
      </c>
      <c r="V363">
        <v>0</v>
      </c>
      <c r="W363">
        <v>0</v>
      </c>
      <c r="X363">
        <v>0</v>
      </c>
      <c r="Y363">
        <v>0</v>
      </c>
    </row>
    <row r="364" spans="1:28" x14ac:dyDescent="0.15">
      <c r="A364">
        <v>3025</v>
      </c>
      <c r="B364">
        <v>110</v>
      </c>
      <c r="C364" s="19">
        <v>2003</v>
      </c>
      <c r="D364" s="19">
        <v>5</v>
      </c>
      <c r="E364" s="19">
        <v>9</v>
      </c>
      <c r="F364" s="39">
        <f t="shared" si="10"/>
        <v>37750</v>
      </c>
      <c r="G364">
        <f t="shared" si="11"/>
        <v>19</v>
      </c>
      <c r="H364" s="21">
        <v>0</v>
      </c>
      <c r="I364" s="29">
        <v>0.38541666666666669</v>
      </c>
      <c r="K364">
        <v>266</v>
      </c>
      <c r="L364" t="s">
        <v>959</v>
      </c>
      <c r="M364">
        <v>3</v>
      </c>
      <c r="P364">
        <v>1</v>
      </c>
      <c r="R364">
        <v>2</v>
      </c>
      <c r="S364" t="s">
        <v>118</v>
      </c>
      <c r="T364">
        <v>0</v>
      </c>
      <c r="U364">
        <v>3</v>
      </c>
      <c r="V364">
        <v>1</v>
      </c>
      <c r="W364">
        <v>0</v>
      </c>
      <c r="X364">
        <v>0</v>
      </c>
      <c r="Y364">
        <v>0</v>
      </c>
    </row>
    <row r="365" spans="1:28" x14ac:dyDescent="0.15">
      <c r="A365">
        <v>3020</v>
      </c>
      <c r="B365">
        <v>110</v>
      </c>
      <c r="C365" s="19">
        <v>2003</v>
      </c>
      <c r="D365" s="19">
        <v>5</v>
      </c>
      <c r="E365" s="19">
        <v>9</v>
      </c>
      <c r="F365" s="39">
        <f t="shared" si="10"/>
        <v>37750</v>
      </c>
      <c r="G365">
        <f t="shared" si="11"/>
        <v>19</v>
      </c>
      <c r="H365" s="23">
        <v>8</v>
      </c>
      <c r="I365" s="29">
        <v>8</v>
      </c>
      <c r="K365">
        <v>4081</v>
      </c>
      <c r="L365" t="s">
        <v>955</v>
      </c>
      <c r="M365">
        <v>1</v>
      </c>
      <c r="N365">
        <v>4</v>
      </c>
      <c r="P365">
        <v>1</v>
      </c>
      <c r="R365">
        <v>2</v>
      </c>
      <c r="S365" t="s">
        <v>118</v>
      </c>
      <c r="T365">
        <v>0</v>
      </c>
      <c r="U365">
        <v>5</v>
      </c>
      <c r="V365">
        <v>1</v>
      </c>
      <c r="W365">
        <v>0</v>
      </c>
      <c r="X365">
        <v>0</v>
      </c>
      <c r="Y365">
        <v>0</v>
      </c>
    </row>
    <row r="366" spans="1:28" x14ac:dyDescent="0.15">
      <c r="A366">
        <v>2948</v>
      </c>
      <c r="B366">
        <v>108</v>
      </c>
      <c r="C366" s="19">
        <v>2003</v>
      </c>
      <c r="D366" s="19">
        <v>5</v>
      </c>
      <c r="E366" s="19">
        <v>12</v>
      </c>
      <c r="F366" s="39">
        <f t="shared" si="10"/>
        <v>37753</v>
      </c>
      <c r="G366">
        <f t="shared" si="11"/>
        <v>20</v>
      </c>
      <c r="H366" s="23">
        <v>0</v>
      </c>
      <c r="I366" s="29">
        <v>0.3298611111111111</v>
      </c>
      <c r="K366">
        <v>230</v>
      </c>
      <c r="L366" t="s">
        <v>543</v>
      </c>
      <c r="M366">
        <v>43</v>
      </c>
      <c r="P366">
        <v>1</v>
      </c>
      <c r="R366">
        <v>2</v>
      </c>
      <c r="S366" t="s">
        <v>357</v>
      </c>
      <c r="T366">
        <v>1</v>
      </c>
      <c r="U366">
        <v>0</v>
      </c>
      <c r="V366">
        <v>0</v>
      </c>
      <c r="W366">
        <v>0</v>
      </c>
      <c r="X366">
        <v>0</v>
      </c>
      <c r="Y366">
        <v>0</v>
      </c>
      <c r="AB366" t="s">
        <v>2920</v>
      </c>
    </row>
    <row r="367" spans="1:28" x14ac:dyDescent="0.15">
      <c r="A367">
        <v>2954</v>
      </c>
      <c r="B367">
        <v>108</v>
      </c>
      <c r="C367" s="19">
        <v>2003</v>
      </c>
      <c r="D367" s="19">
        <v>5</v>
      </c>
      <c r="E367" s="19">
        <v>12</v>
      </c>
      <c r="F367" s="39">
        <f t="shared" si="10"/>
        <v>37753</v>
      </c>
      <c r="G367">
        <f t="shared" si="11"/>
        <v>20</v>
      </c>
      <c r="H367" s="21">
        <v>0</v>
      </c>
      <c r="I367" s="29">
        <v>0.3923611111111111</v>
      </c>
      <c r="L367" t="s">
        <v>694</v>
      </c>
      <c r="M367">
        <v>1</v>
      </c>
      <c r="N367">
        <v>5</v>
      </c>
      <c r="P367">
        <v>1</v>
      </c>
      <c r="R367">
        <v>2</v>
      </c>
      <c r="S367" t="s">
        <v>220</v>
      </c>
      <c r="T367">
        <v>0</v>
      </c>
      <c r="U367">
        <v>3</v>
      </c>
      <c r="V367">
        <v>1</v>
      </c>
      <c r="W367">
        <v>0</v>
      </c>
      <c r="X367">
        <v>0</v>
      </c>
      <c r="Y367">
        <v>0</v>
      </c>
    </row>
    <row r="368" spans="1:28" x14ac:dyDescent="0.15">
      <c r="A368">
        <v>2956</v>
      </c>
      <c r="B368">
        <v>108</v>
      </c>
      <c r="C368" s="19">
        <v>2003</v>
      </c>
      <c r="D368" s="19">
        <v>5</v>
      </c>
      <c r="E368" s="19">
        <v>12</v>
      </c>
      <c r="F368" s="39">
        <f t="shared" si="10"/>
        <v>37753</v>
      </c>
      <c r="G368">
        <f t="shared" si="11"/>
        <v>20</v>
      </c>
      <c r="H368" s="21">
        <v>0</v>
      </c>
      <c r="I368" s="29">
        <v>0.39930555555555558</v>
      </c>
      <c r="K368">
        <v>4052</v>
      </c>
      <c r="L368" t="s">
        <v>696</v>
      </c>
      <c r="M368">
        <v>9</v>
      </c>
      <c r="P368">
        <v>2</v>
      </c>
      <c r="R368">
        <v>2</v>
      </c>
      <c r="S368" t="s">
        <v>118</v>
      </c>
      <c r="T368">
        <v>1</v>
      </c>
      <c r="U368">
        <v>0</v>
      </c>
      <c r="V368">
        <v>0</v>
      </c>
      <c r="W368">
        <v>0</v>
      </c>
      <c r="X368">
        <v>0</v>
      </c>
      <c r="Y368">
        <v>0</v>
      </c>
    </row>
    <row r="369" spans="1:27" x14ac:dyDescent="0.15">
      <c r="A369">
        <v>2960</v>
      </c>
      <c r="B369">
        <v>108</v>
      </c>
      <c r="C369" s="19">
        <v>2003</v>
      </c>
      <c r="D369" s="19">
        <v>5</v>
      </c>
      <c r="E369" s="19">
        <v>12</v>
      </c>
      <c r="F369" s="39">
        <f t="shared" si="10"/>
        <v>37753</v>
      </c>
      <c r="G369">
        <f t="shared" si="11"/>
        <v>20</v>
      </c>
      <c r="H369" s="21">
        <v>0</v>
      </c>
      <c r="I369" s="29">
        <v>0.4152777777777778</v>
      </c>
      <c r="K369">
        <v>4088</v>
      </c>
      <c r="L369" t="s">
        <v>697</v>
      </c>
      <c r="M369">
        <v>4</v>
      </c>
      <c r="P369">
        <v>2</v>
      </c>
      <c r="R369">
        <v>2</v>
      </c>
      <c r="S369" t="s">
        <v>118</v>
      </c>
      <c r="T369">
        <v>0</v>
      </c>
      <c r="U369">
        <v>4</v>
      </c>
      <c r="V369">
        <v>1</v>
      </c>
      <c r="W369">
        <v>0</v>
      </c>
      <c r="X369">
        <v>0</v>
      </c>
      <c r="Y369">
        <v>0</v>
      </c>
    </row>
    <row r="370" spans="1:27" x14ac:dyDescent="0.15">
      <c r="A370">
        <v>2964</v>
      </c>
      <c r="B370">
        <v>108</v>
      </c>
      <c r="C370" s="19">
        <v>2003</v>
      </c>
      <c r="D370" s="19">
        <v>5</v>
      </c>
      <c r="E370" s="19">
        <v>12</v>
      </c>
      <c r="F370" s="39">
        <f t="shared" si="10"/>
        <v>37753</v>
      </c>
      <c r="G370">
        <f t="shared" si="11"/>
        <v>20</v>
      </c>
      <c r="H370" s="21">
        <v>0</v>
      </c>
      <c r="I370" s="29">
        <v>0.41805555555555557</v>
      </c>
      <c r="L370" t="s">
        <v>821</v>
      </c>
      <c r="M370">
        <v>21</v>
      </c>
      <c r="P370">
        <v>1</v>
      </c>
      <c r="R370" s="2">
        <v>2</v>
      </c>
      <c r="S370" t="s">
        <v>118</v>
      </c>
      <c r="T370">
        <v>0</v>
      </c>
      <c r="U370">
        <v>0</v>
      </c>
      <c r="V370">
        <v>0</v>
      </c>
      <c r="W370">
        <v>0</v>
      </c>
      <c r="X370">
        <v>1</v>
      </c>
      <c r="Y370">
        <v>0</v>
      </c>
    </row>
    <row r="371" spans="1:27" x14ac:dyDescent="0.15">
      <c r="A371">
        <v>2967</v>
      </c>
      <c r="B371">
        <v>108</v>
      </c>
      <c r="C371" s="19">
        <v>2003</v>
      </c>
      <c r="D371" s="19">
        <v>5</v>
      </c>
      <c r="E371" s="19">
        <v>12</v>
      </c>
      <c r="F371" s="39">
        <f t="shared" si="10"/>
        <v>37753</v>
      </c>
      <c r="G371">
        <f t="shared" si="11"/>
        <v>20</v>
      </c>
      <c r="H371" s="21">
        <v>0</v>
      </c>
      <c r="I371" s="29">
        <v>0.41944444444444445</v>
      </c>
      <c r="K371">
        <v>3543</v>
      </c>
      <c r="L371" t="s">
        <v>771</v>
      </c>
      <c r="M371">
        <v>1</v>
      </c>
      <c r="N371">
        <v>1</v>
      </c>
      <c r="P371">
        <v>1</v>
      </c>
      <c r="R371">
        <v>2</v>
      </c>
      <c r="S371" t="s">
        <v>118</v>
      </c>
      <c r="T371">
        <v>0</v>
      </c>
      <c r="U371">
        <v>3</v>
      </c>
      <c r="V371">
        <v>1</v>
      </c>
      <c r="W371">
        <v>0</v>
      </c>
      <c r="X371">
        <v>0</v>
      </c>
      <c r="Y371">
        <v>0</v>
      </c>
    </row>
    <row r="372" spans="1:27" x14ac:dyDescent="0.15">
      <c r="A372">
        <v>2949</v>
      </c>
      <c r="B372">
        <v>108</v>
      </c>
      <c r="C372" s="19">
        <v>2003</v>
      </c>
      <c r="D372" s="19">
        <v>5</v>
      </c>
      <c r="E372" s="19">
        <v>12</v>
      </c>
      <c r="F372" s="39">
        <f t="shared" si="10"/>
        <v>37753</v>
      </c>
      <c r="G372">
        <f t="shared" si="11"/>
        <v>20</v>
      </c>
      <c r="H372" s="21">
        <v>8</v>
      </c>
      <c r="I372" s="29">
        <v>8</v>
      </c>
      <c r="K372">
        <v>4085</v>
      </c>
      <c r="L372" t="s">
        <v>883</v>
      </c>
      <c r="M372">
        <v>59</v>
      </c>
      <c r="P372">
        <v>1</v>
      </c>
      <c r="R372">
        <v>2</v>
      </c>
      <c r="S372" t="s">
        <v>118</v>
      </c>
      <c r="T372">
        <v>0</v>
      </c>
      <c r="U372">
        <v>3</v>
      </c>
      <c r="V372">
        <v>1</v>
      </c>
      <c r="W372">
        <v>0</v>
      </c>
      <c r="X372">
        <v>0</v>
      </c>
      <c r="Y372">
        <v>0</v>
      </c>
    </row>
    <row r="373" spans="1:27" x14ac:dyDescent="0.15">
      <c r="A373">
        <v>2953</v>
      </c>
      <c r="B373">
        <v>108</v>
      </c>
      <c r="C373" s="19">
        <v>2003</v>
      </c>
      <c r="D373" s="19">
        <v>5</v>
      </c>
      <c r="E373" s="19">
        <v>12</v>
      </c>
      <c r="F373" s="39">
        <f t="shared" si="10"/>
        <v>37753</v>
      </c>
      <c r="G373">
        <f t="shared" si="11"/>
        <v>20</v>
      </c>
      <c r="H373" s="21">
        <v>9</v>
      </c>
      <c r="I373" s="29">
        <v>9</v>
      </c>
      <c r="L373" t="s">
        <v>693</v>
      </c>
      <c r="M373">
        <v>8</v>
      </c>
      <c r="P373">
        <v>2</v>
      </c>
      <c r="R373">
        <v>2</v>
      </c>
      <c r="S373" t="s">
        <v>118</v>
      </c>
      <c r="T373">
        <v>1</v>
      </c>
      <c r="U373">
        <v>0</v>
      </c>
      <c r="V373">
        <v>0</v>
      </c>
      <c r="W373">
        <v>0</v>
      </c>
      <c r="X373">
        <v>0</v>
      </c>
      <c r="Y373">
        <v>0</v>
      </c>
    </row>
    <row r="374" spans="1:27" x14ac:dyDescent="0.15">
      <c r="A374">
        <v>2971</v>
      </c>
      <c r="B374">
        <v>108</v>
      </c>
      <c r="C374" s="19">
        <v>2003</v>
      </c>
      <c r="D374" s="19">
        <v>5</v>
      </c>
      <c r="E374" s="19">
        <v>13</v>
      </c>
      <c r="F374" s="39">
        <f t="shared" si="10"/>
        <v>37754</v>
      </c>
      <c r="G374">
        <f t="shared" si="11"/>
        <v>20</v>
      </c>
      <c r="H374" s="21">
        <v>0</v>
      </c>
      <c r="I374" s="29">
        <v>0.37777777777777777</v>
      </c>
      <c r="K374">
        <v>4093</v>
      </c>
      <c r="L374" t="s">
        <v>706</v>
      </c>
      <c r="O374">
        <v>35</v>
      </c>
      <c r="P374">
        <v>2</v>
      </c>
      <c r="R374">
        <v>2</v>
      </c>
      <c r="S374" t="s">
        <v>220</v>
      </c>
      <c r="T374">
        <v>0</v>
      </c>
      <c r="U374">
        <v>1</v>
      </c>
      <c r="V374">
        <v>1</v>
      </c>
      <c r="W374">
        <v>0</v>
      </c>
      <c r="X374">
        <v>0</v>
      </c>
      <c r="Y374">
        <v>0</v>
      </c>
    </row>
    <row r="375" spans="1:27" x14ac:dyDescent="0.15">
      <c r="A375">
        <v>2972</v>
      </c>
      <c r="B375">
        <v>108</v>
      </c>
      <c r="C375" s="19">
        <v>2003</v>
      </c>
      <c r="D375" s="19">
        <v>5</v>
      </c>
      <c r="E375" s="19">
        <v>13</v>
      </c>
      <c r="F375" s="39">
        <f t="shared" si="10"/>
        <v>37754</v>
      </c>
      <c r="G375">
        <f t="shared" si="11"/>
        <v>20</v>
      </c>
      <c r="H375" s="21">
        <v>0</v>
      </c>
      <c r="I375" s="29">
        <v>0.41805555555555557</v>
      </c>
      <c r="K375">
        <v>1270</v>
      </c>
      <c r="L375" t="s">
        <v>707</v>
      </c>
      <c r="M375">
        <v>33</v>
      </c>
      <c r="P375">
        <v>2</v>
      </c>
      <c r="R375">
        <v>2</v>
      </c>
      <c r="S375" t="s">
        <v>118</v>
      </c>
      <c r="T375">
        <v>1</v>
      </c>
      <c r="U375">
        <v>0</v>
      </c>
      <c r="V375">
        <v>0</v>
      </c>
      <c r="W375">
        <v>0</v>
      </c>
      <c r="X375">
        <v>0</v>
      </c>
      <c r="Y375">
        <v>0</v>
      </c>
    </row>
    <row r="376" spans="1:27" x14ac:dyDescent="0.15">
      <c r="A376">
        <v>2973</v>
      </c>
      <c r="B376">
        <v>108</v>
      </c>
      <c r="C376" s="19">
        <v>2003</v>
      </c>
      <c r="D376" s="19">
        <v>5</v>
      </c>
      <c r="E376" s="19">
        <v>13</v>
      </c>
      <c r="F376" s="39">
        <f t="shared" si="10"/>
        <v>37754</v>
      </c>
      <c r="G376">
        <f t="shared" si="11"/>
        <v>20</v>
      </c>
      <c r="H376" s="21">
        <v>0</v>
      </c>
      <c r="I376" s="29">
        <v>0.43541666666666662</v>
      </c>
      <c r="K376">
        <v>4094</v>
      </c>
      <c r="L376" s="3" t="s">
        <v>708</v>
      </c>
      <c r="M376">
        <v>0</v>
      </c>
      <c r="N376">
        <v>4</v>
      </c>
      <c r="P376">
        <v>1</v>
      </c>
      <c r="R376">
        <v>2</v>
      </c>
      <c r="S376" t="s">
        <v>118</v>
      </c>
      <c r="T376">
        <v>0</v>
      </c>
      <c r="U376">
        <v>1</v>
      </c>
      <c r="V376">
        <v>1</v>
      </c>
      <c r="W376">
        <v>0</v>
      </c>
      <c r="X376">
        <v>0</v>
      </c>
      <c r="Y376">
        <v>0</v>
      </c>
    </row>
    <row r="377" spans="1:27" x14ac:dyDescent="0.15">
      <c r="A377">
        <v>2976</v>
      </c>
      <c r="B377">
        <v>109</v>
      </c>
      <c r="C377" s="19">
        <v>2003</v>
      </c>
      <c r="D377" s="19">
        <v>5</v>
      </c>
      <c r="E377" s="19">
        <v>13</v>
      </c>
      <c r="F377" s="39">
        <f t="shared" si="10"/>
        <v>37754</v>
      </c>
      <c r="G377">
        <f t="shared" si="11"/>
        <v>20</v>
      </c>
      <c r="H377" s="21">
        <v>0</v>
      </c>
      <c r="I377" s="29">
        <v>0.46111111111111108</v>
      </c>
      <c r="K377">
        <v>4097</v>
      </c>
      <c r="L377" t="s">
        <v>711</v>
      </c>
      <c r="M377">
        <v>16</v>
      </c>
      <c r="P377">
        <v>2</v>
      </c>
      <c r="R377">
        <v>2</v>
      </c>
      <c r="S377" t="s">
        <v>50</v>
      </c>
    </row>
    <row r="378" spans="1:27" x14ac:dyDescent="0.15">
      <c r="A378">
        <v>2978</v>
      </c>
      <c r="B378">
        <v>109</v>
      </c>
      <c r="C378" s="19">
        <v>2003</v>
      </c>
      <c r="D378" s="19">
        <v>5</v>
      </c>
      <c r="E378" s="19">
        <v>14</v>
      </c>
      <c r="F378" s="39">
        <f t="shared" si="10"/>
        <v>37755</v>
      </c>
      <c r="G378">
        <f t="shared" si="11"/>
        <v>20</v>
      </c>
      <c r="H378" s="21">
        <v>0</v>
      </c>
      <c r="I378" s="29">
        <v>0.33680555555555558</v>
      </c>
      <c r="K378">
        <v>4099</v>
      </c>
      <c r="L378" t="s">
        <v>713</v>
      </c>
      <c r="M378">
        <v>0</v>
      </c>
      <c r="N378">
        <v>9</v>
      </c>
      <c r="P378">
        <v>1</v>
      </c>
      <c r="R378">
        <v>2</v>
      </c>
      <c r="S378" t="s">
        <v>339</v>
      </c>
      <c r="T378">
        <v>0</v>
      </c>
      <c r="U378">
        <v>4</v>
      </c>
      <c r="V378">
        <v>1</v>
      </c>
      <c r="W378">
        <v>0</v>
      </c>
      <c r="X378">
        <v>0</v>
      </c>
      <c r="Y378">
        <v>0</v>
      </c>
    </row>
    <row r="379" spans="1:27" x14ac:dyDescent="0.15">
      <c r="A379">
        <v>2982</v>
      </c>
      <c r="B379">
        <v>109</v>
      </c>
      <c r="C379" s="19">
        <v>2003</v>
      </c>
      <c r="D379" s="19">
        <v>5</v>
      </c>
      <c r="E379" s="19">
        <v>14</v>
      </c>
      <c r="F379" s="39">
        <f t="shared" si="10"/>
        <v>37755</v>
      </c>
      <c r="G379">
        <f t="shared" si="11"/>
        <v>20</v>
      </c>
      <c r="H379" s="21">
        <v>0</v>
      </c>
      <c r="I379" s="29">
        <v>0.37708333333333338</v>
      </c>
      <c r="K379">
        <v>4100</v>
      </c>
      <c r="L379" t="s">
        <v>1107</v>
      </c>
      <c r="M379">
        <v>0</v>
      </c>
      <c r="N379">
        <v>9</v>
      </c>
      <c r="P379">
        <v>1</v>
      </c>
      <c r="Q379">
        <v>36.6</v>
      </c>
      <c r="R379">
        <v>2</v>
      </c>
      <c r="S379" t="s">
        <v>50</v>
      </c>
      <c r="T379">
        <v>0</v>
      </c>
      <c r="U379">
        <v>3</v>
      </c>
      <c r="V379">
        <v>1</v>
      </c>
      <c r="W379">
        <v>1</v>
      </c>
      <c r="X379">
        <v>0</v>
      </c>
      <c r="Y379">
        <v>0</v>
      </c>
      <c r="Z379">
        <v>0</v>
      </c>
      <c r="AA379">
        <v>0</v>
      </c>
    </row>
    <row r="380" spans="1:27" x14ac:dyDescent="0.15">
      <c r="A380">
        <v>2983</v>
      </c>
      <c r="B380">
        <v>109</v>
      </c>
      <c r="C380" s="19">
        <v>2003</v>
      </c>
      <c r="D380" s="19">
        <v>5</v>
      </c>
      <c r="E380" s="19">
        <v>14</v>
      </c>
      <c r="F380" s="39">
        <f t="shared" si="10"/>
        <v>37755</v>
      </c>
      <c r="G380">
        <f t="shared" si="11"/>
        <v>20</v>
      </c>
      <c r="H380" s="21">
        <v>0</v>
      </c>
      <c r="I380" s="29">
        <v>0.39930555555555558</v>
      </c>
      <c r="K380">
        <v>3642</v>
      </c>
      <c r="L380" t="s">
        <v>949</v>
      </c>
      <c r="M380">
        <v>1</v>
      </c>
      <c r="N380">
        <v>1</v>
      </c>
      <c r="P380">
        <v>1</v>
      </c>
      <c r="R380">
        <v>2</v>
      </c>
      <c r="S380" t="s">
        <v>118</v>
      </c>
      <c r="T380">
        <v>1</v>
      </c>
      <c r="U380">
        <v>0</v>
      </c>
      <c r="V380">
        <v>0</v>
      </c>
      <c r="W380">
        <v>0</v>
      </c>
      <c r="X380">
        <v>0</v>
      </c>
      <c r="Y380">
        <v>0</v>
      </c>
    </row>
    <row r="381" spans="1:27" x14ac:dyDescent="0.15">
      <c r="A381">
        <v>2985</v>
      </c>
      <c r="B381">
        <v>109</v>
      </c>
      <c r="C381" s="19">
        <v>2003</v>
      </c>
      <c r="D381" s="19">
        <v>5</v>
      </c>
      <c r="E381" s="19">
        <v>14</v>
      </c>
      <c r="F381" s="39">
        <f t="shared" si="10"/>
        <v>37755</v>
      </c>
      <c r="G381">
        <f t="shared" si="11"/>
        <v>20</v>
      </c>
      <c r="H381" s="21">
        <v>0</v>
      </c>
      <c r="I381" s="29">
        <v>0.41875000000000001</v>
      </c>
      <c r="K381">
        <v>839</v>
      </c>
      <c r="L381" t="s">
        <v>1109</v>
      </c>
      <c r="M381">
        <v>36</v>
      </c>
      <c r="P381">
        <v>2</v>
      </c>
      <c r="R381">
        <v>2</v>
      </c>
      <c r="S381" t="s">
        <v>118</v>
      </c>
      <c r="T381">
        <v>1</v>
      </c>
      <c r="U381">
        <v>0</v>
      </c>
      <c r="V381">
        <v>0</v>
      </c>
      <c r="W381">
        <v>0</v>
      </c>
      <c r="X381">
        <v>0</v>
      </c>
      <c r="Y381">
        <v>0</v>
      </c>
    </row>
    <row r="382" spans="1:27" x14ac:dyDescent="0.15">
      <c r="A382">
        <v>2984</v>
      </c>
      <c r="B382">
        <v>109</v>
      </c>
      <c r="C382" s="19">
        <v>2003</v>
      </c>
      <c r="D382" s="19">
        <v>5</v>
      </c>
      <c r="E382" s="19">
        <v>14</v>
      </c>
      <c r="F382" s="39">
        <f t="shared" si="10"/>
        <v>37755</v>
      </c>
      <c r="G382">
        <f t="shared" si="11"/>
        <v>20</v>
      </c>
      <c r="H382" s="21">
        <v>0</v>
      </c>
      <c r="I382" s="29">
        <v>0.43194444444444446</v>
      </c>
      <c r="L382" t="s">
        <v>1108</v>
      </c>
      <c r="M382">
        <v>24</v>
      </c>
      <c r="P382">
        <v>2</v>
      </c>
      <c r="R382">
        <v>2</v>
      </c>
      <c r="S382" t="s">
        <v>49</v>
      </c>
      <c r="T382">
        <v>0</v>
      </c>
      <c r="U382">
        <v>3</v>
      </c>
      <c r="V382">
        <v>1</v>
      </c>
      <c r="W382">
        <v>0</v>
      </c>
      <c r="X382">
        <v>0</v>
      </c>
      <c r="Y382">
        <v>0</v>
      </c>
    </row>
    <row r="383" spans="1:27" x14ac:dyDescent="0.15">
      <c r="A383">
        <v>2977</v>
      </c>
      <c r="B383">
        <v>109</v>
      </c>
      <c r="C383" s="19">
        <v>2003</v>
      </c>
      <c r="D383" s="19">
        <v>5</v>
      </c>
      <c r="E383" s="19">
        <v>14</v>
      </c>
      <c r="F383" s="39">
        <f t="shared" si="10"/>
        <v>37755</v>
      </c>
      <c r="G383">
        <f t="shared" si="11"/>
        <v>20</v>
      </c>
      <c r="H383" s="21">
        <v>8</v>
      </c>
      <c r="I383" s="29">
        <v>8</v>
      </c>
      <c r="K383">
        <v>4098</v>
      </c>
      <c r="L383" t="s">
        <v>712</v>
      </c>
      <c r="M383">
        <v>32</v>
      </c>
      <c r="P383">
        <v>2</v>
      </c>
      <c r="R383">
        <v>2</v>
      </c>
      <c r="S383" t="s">
        <v>118</v>
      </c>
      <c r="T383">
        <v>1</v>
      </c>
      <c r="U383">
        <v>0</v>
      </c>
      <c r="V383">
        <v>0</v>
      </c>
      <c r="W383">
        <v>0</v>
      </c>
      <c r="X383">
        <v>0</v>
      </c>
      <c r="Y383">
        <v>0</v>
      </c>
    </row>
    <row r="384" spans="1:27" x14ac:dyDescent="0.15">
      <c r="A384">
        <v>2989</v>
      </c>
      <c r="B384">
        <v>109</v>
      </c>
      <c r="C384" s="19">
        <v>2003</v>
      </c>
      <c r="D384" s="19">
        <v>5</v>
      </c>
      <c r="E384" s="19">
        <v>15</v>
      </c>
      <c r="F384" s="39">
        <f t="shared" si="10"/>
        <v>37756</v>
      </c>
      <c r="G384">
        <f t="shared" si="11"/>
        <v>20</v>
      </c>
      <c r="H384" s="21">
        <v>0</v>
      </c>
      <c r="I384" s="29">
        <v>0.33611111111111108</v>
      </c>
      <c r="K384">
        <v>4102</v>
      </c>
      <c r="L384" t="s">
        <v>929</v>
      </c>
      <c r="M384">
        <v>0</v>
      </c>
      <c r="N384">
        <v>8</v>
      </c>
      <c r="P384">
        <v>1</v>
      </c>
      <c r="R384">
        <v>2</v>
      </c>
      <c r="S384" t="s">
        <v>49</v>
      </c>
      <c r="T384">
        <v>1</v>
      </c>
      <c r="U384">
        <v>0</v>
      </c>
      <c r="V384">
        <v>0</v>
      </c>
      <c r="W384">
        <v>0</v>
      </c>
      <c r="X384">
        <v>0</v>
      </c>
      <c r="Y384">
        <v>0</v>
      </c>
    </row>
    <row r="385" spans="1:31" x14ac:dyDescent="0.15">
      <c r="A385">
        <v>2990</v>
      </c>
      <c r="B385">
        <v>109</v>
      </c>
      <c r="C385" s="19">
        <v>2003</v>
      </c>
      <c r="D385" s="19">
        <v>5</v>
      </c>
      <c r="E385" s="19">
        <v>15</v>
      </c>
      <c r="F385" s="39">
        <f t="shared" si="10"/>
        <v>37756</v>
      </c>
      <c r="G385">
        <f t="shared" si="11"/>
        <v>20</v>
      </c>
      <c r="H385" s="21">
        <v>0</v>
      </c>
      <c r="I385" s="29">
        <v>0.38472222222222219</v>
      </c>
      <c r="L385" t="s">
        <v>930</v>
      </c>
      <c r="M385">
        <v>0</v>
      </c>
      <c r="N385">
        <v>10</v>
      </c>
      <c r="P385">
        <v>2</v>
      </c>
      <c r="R385">
        <v>2</v>
      </c>
      <c r="S385" t="s">
        <v>118</v>
      </c>
      <c r="T385">
        <v>0</v>
      </c>
      <c r="U385">
        <v>3</v>
      </c>
      <c r="V385">
        <v>1</v>
      </c>
      <c r="W385">
        <v>0</v>
      </c>
      <c r="X385">
        <v>0</v>
      </c>
      <c r="Y385">
        <v>0</v>
      </c>
    </row>
    <row r="386" spans="1:31" x14ac:dyDescent="0.15">
      <c r="A386">
        <v>2991</v>
      </c>
      <c r="B386">
        <v>109</v>
      </c>
      <c r="C386" s="19">
        <v>2003</v>
      </c>
      <c r="D386" s="19">
        <v>5</v>
      </c>
      <c r="E386" s="19">
        <v>15</v>
      </c>
      <c r="F386" s="39">
        <f t="shared" ref="F386:F449" si="12">DATE(C386,D386,E386)</f>
        <v>37756</v>
      </c>
      <c r="G386">
        <f t="shared" ref="G386:G449" si="13">INT((F386-DATE(YEAR(F386-WEEKDAY(F386-1)+4),1,3)+WEEKDAY(DATE(YEAR(F386-WEEKDAY(F386-1)+4),1,3))+5)/7)</f>
        <v>20</v>
      </c>
      <c r="H386" s="21">
        <v>0</v>
      </c>
      <c r="I386" s="29">
        <v>0.40138888888888885</v>
      </c>
      <c r="K386">
        <v>4079</v>
      </c>
      <c r="L386" t="s">
        <v>603</v>
      </c>
      <c r="M386">
        <v>0</v>
      </c>
      <c r="N386">
        <v>4</v>
      </c>
      <c r="P386">
        <v>2</v>
      </c>
      <c r="R386">
        <v>2</v>
      </c>
      <c r="S386" t="s">
        <v>118</v>
      </c>
      <c r="T386">
        <v>0</v>
      </c>
      <c r="U386">
        <v>5</v>
      </c>
      <c r="V386">
        <v>1</v>
      </c>
      <c r="W386">
        <v>0</v>
      </c>
      <c r="X386">
        <v>0</v>
      </c>
      <c r="Y386">
        <v>0</v>
      </c>
    </row>
    <row r="387" spans="1:31" x14ac:dyDescent="0.15">
      <c r="A387">
        <v>2993</v>
      </c>
      <c r="B387">
        <v>109</v>
      </c>
      <c r="C387" s="19">
        <v>2003</v>
      </c>
      <c r="D387" s="19">
        <v>5</v>
      </c>
      <c r="E387" s="19">
        <v>15</v>
      </c>
      <c r="F387" s="39">
        <f t="shared" si="12"/>
        <v>37756</v>
      </c>
      <c r="G387">
        <f t="shared" si="13"/>
        <v>20</v>
      </c>
      <c r="H387" s="21">
        <v>0</v>
      </c>
      <c r="I387" s="29">
        <v>0.46597222222222223</v>
      </c>
      <c r="K387">
        <v>3805</v>
      </c>
      <c r="L387" t="s">
        <v>932</v>
      </c>
      <c r="M387">
        <v>4</v>
      </c>
      <c r="P387">
        <v>1</v>
      </c>
      <c r="R387">
        <v>2</v>
      </c>
      <c r="S387" t="s">
        <v>50</v>
      </c>
      <c r="T387">
        <v>0</v>
      </c>
      <c r="U387">
        <v>1</v>
      </c>
      <c r="V387">
        <v>0</v>
      </c>
      <c r="W387">
        <v>3</v>
      </c>
      <c r="X387">
        <v>0</v>
      </c>
      <c r="Y387">
        <v>0</v>
      </c>
      <c r="Z387">
        <v>0</v>
      </c>
      <c r="AA387">
        <v>0</v>
      </c>
    </row>
    <row r="388" spans="1:31" x14ac:dyDescent="0.15">
      <c r="A388">
        <v>2995</v>
      </c>
      <c r="B388">
        <v>109</v>
      </c>
      <c r="C388" s="19">
        <v>2003</v>
      </c>
      <c r="D388" s="19">
        <v>5</v>
      </c>
      <c r="E388" s="19">
        <v>16</v>
      </c>
      <c r="F388" s="39">
        <f t="shared" si="12"/>
        <v>37757</v>
      </c>
      <c r="G388">
        <f t="shared" si="13"/>
        <v>20</v>
      </c>
      <c r="H388" s="21">
        <v>0</v>
      </c>
      <c r="I388" s="29">
        <v>0.33888888888888885</v>
      </c>
      <c r="K388">
        <v>3319</v>
      </c>
      <c r="L388" t="s">
        <v>104</v>
      </c>
      <c r="M388">
        <v>2</v>
      </c>
      <c r="N388">
        <v>1</v>
      </c>
      <c r="P388">
        <v>2</v>
      </c>
      <c r="R388">
        <v>2</v>
      </c>
      <c r="S388" t="s">
        <v>49</v>
      </c>
      <c r="T388">
        <v>0</v>
      </c>
      <c r="U388">
        <v>1</v>
      </c>
      <c r="V388">
        <v>1</v>
      </c>
      <c r="W388">
        <v>0</v>
      </c>
      <c r="X388">
        <v>0</v>
      </c>
      <c r="Y388">
        <v>0</v>
      </c>
    </row>
    <row r="389" spans="1:31" x14ac:dyDescent="0.15">
      <c r="A389">
        <v>2996</v>
      </c>
      <c r="B389">
        <v>109</v>
      </c>
      <c r="C389" s="19">
        <v>2003</v>
      </c>
      <c r="D389" s="19">
        <v>5</v>
      </c>
      <c r="E389" s="19">
        <v>16</v>
      </c>
      <c r="F389" s="39">
        <f t="shared" si="12"/>
        <v>37757</v>
      </c>
      <c r="G389">
        <f t="shared" si="13"/>
        <v>20</v>
      </c>
      <c r="H389" s="21">
        <v>0</v>
      </c>
      <c r="I389" s="29">
        <v>0.39027777777777778</v>
      </c>
      <c r="L389" t="s">
        <v>739</v>
      </c>
      <c r="O389">
        <v>50</v>
      </c>
      <c r="P389">
        <v>2</v>
      </c>
      <c r="R389">
        <v>2</v>
      </c>
      <c r="S389" t="s">
        <v>50</v>
      </c>
    </row>
    <row r="390" spans="1:31" x14ac:dyDescent="0.15">
      <c r="A390">
        <v>2999</v>
      </c>
      <c r="B390">
        <v>109</v>
      </c>
      <c r="C390" s="19">
        <v>2003</v>
      </c>
      <c r="D390" s="19">
        <v>5</v>
      </c>
      <c r="E390" s="19">
        <v>19</v>
      </c>
      <c r="F390" s="39">
        <f t="shared" si="12"/>
        <v>37760</v>
      </c>
      <c r="G390">
        <f t="shared" si="13"/>
        <v>21</v>
      </c>
      <c r="H390" s="21">
        <v>0</v>
      </c>
      <c r="I390" s="29">
        <v>0.3576388888888889</v>
      </c>
      <c r="K390">
        <v>4105</v>
      </c>
      <c r="L390" t="s">
        <v>742</v>
      </c>
      <c r="O390">
        <v>50</v>
      </c>
      <c r="P390">
        <v>2</v>
      </c>
      <c r="R390">
        <v>2</v>
      </c>
      <c r="S390" t="s">
        <v>118</v>
      </c>
    </row>
    <row r="391" spans="1:31" x14ac:dyDescent="0.15">
      <c r="A391">
        <v>3004</v>
      </c>
      <c r="B391">
        <v>109</v>
      </c>
      <c r="C391" s="19">
        <v>2003</v>
      </c>
      <c r="D391" s="19">
        <v>5</v>
      </c>
      <c r="E391" s="19">
        <v>19</v>
      </c>
      <c r="F391" s="39">
        <f t="shared" si="12"/>
        <v>37760</v>
      </c>
      <c r="G391">
        <f t="shared" si="13"/>
        <v>21</v>
      </c>
      <c r="H391" s="21">
        <v>0</v>
      </c>
      <c r="I391" s="29">
        <v>0.37638888888888888</v>
      </c>
      <c r="K391">
        <v>3875</v>
      </c>
      <c r="L391" t="s">
        <v>944</v>
      </c>
      <c r="M391">
        <v>1</v>
      </c>
      <c r="N391">
        <v>3</v>
      </c>
      <c r="P391">
        <v>1</v>
      </c>
      <c r="R391" s="2">
        <v>2</v>
      </c>
      <c r="S391" t="s">
        <v>50</v>
      </c>
      <c r="T391">
        <v>0</v>
      </c>
      <c r="U391">
        <v>1</v>
      </c>
      <c r="V391">
        <v>1</v>
      </c>
      <c r="W391">
        <v>0</v>
      </c>
      <c r="X391">
        <v>0</v>
      </c>
      <c r="Y391">
        <v>0</v>
      </c>
    </row>
    <row r="392" spans="1:31" x14ac:dyDescent="0.15">
      <c r="A392">
        <v>2926</v>
      </c>
      <c r="B392">
        <v>107</v>
      </c>
      <c r="C392" s="19">
        <v>2003</v>
      </c>
      <c r="D392" s="19">
        <v>5</v>
      </c>
      <c r="E392" s="19">
        <v>19</v>
      </c>
      <c r="F392" s="39">
        <f t="shared" si="12"/>
        <v>37760</v>
      </c>
      <c r="G392">
        <f t="shared" si="13"/>
        <v>21</v>
      </c>
      <c r="H392" s="21">
        <v>0</v>
      </c>
      <c r="I392" s="29">
        <v>0.38541666666666669</v>
      </c>
      <c r="L392" t="s">
        <v>780</v>
      </c>
      <c r="M392">
        <v>0</v>
      </c>
      <c r="N392">
        <v>9</v>
      </c>
      <c r="P392">
        <v>1</v>
      </c>
      <c r="R392">
        <v>2</v>
      </c>
      <c r="S392" t="s">
        <v>49</v>
      </c>
      <c r="T392">
        <v>0</v>
      </c>
      <c r="U392">
        <v>5</v>
      </c>
      <c r="V392">
        <v>1</v>
      </c>
      <c r="W392">
        <v>0</v>
      </c>
      <c r="X392">
        <v>0</v>
      </c>
      <c r="Y392">
        <v>0</v>
      </c>
    </row>
    <row r="393" spans="1:31" x14ac:dyDescent="0.15">
      <c r="A393">
        <v>2925</v>
      </c>
      <c r="B393">
        <v>107</v>
      </c>
      <c r="C393" s="19">
        <v>2003</v>
      </c>
      <c r="D393" s="19">
        <v>5</v>
      </c>
      <c r="E393" s="19">
        <v>19</v>
      </c>
      <c r="F393" s="39">
        <f t="shared" si="12"/>
        <v>37760</v>
      </c>
      <c r="G393">
        <f t="shared" si="13"/>
        <v>21</v>
      </c>
      <c r="H393" s="21">
        <v>0</v>
      </c>
      <c r="I393" s="29">
        <v>0.41319444444444442</v>
      </c>
      <c r="K393">
        <v>4083</v>
      </c>
      <c r="L393" t="s">
        <v>209</v>
      </c>
      <c r="M393">
        <v>23</v>
      </c>
      <c r="P393">
        <v>1</v>
      </c>
      <c r="R393">
        <v>2</v>
      </c>
      <c r="S393" t="s">
        <v>50</v>
      </c>
      <c r="T393">
        <v>0</v>
      </c>
      <c r="U393">
        <v>1</v>
      </c>
      <c r="V393">
        <v>1</v>
      </c>
      <c r="W393">
        <v>1</v>
      </c>
      <c r="X393">
        <v>0</v>
      </c>
      <c r="Y393">
        <v>0</v>
      </c>
      <c r="Z393">
        <v>0</v>
      </c>
      <c r="AA393">
        <v>0</v>
      </c>
    </row>
    <row r="394" spans="1:31" x14ac:dyDescent="0.15">
      <c r="A394">
        <v>2927</v>
      </c>
      <c r="B394">
        <v>107</v>
      </c>
      <c r="C394" s="19">
        <v>2003</v>
      </c>
      <c r="D394" s="19">
        <v>5</v>
      </c>
      <c r="E394" s="19">
        <v>19</v>
      </c>
      <c r="F394" s="39">
        <f t="shared" si="12"/>
        <v>37760</v>
      </c>
      <c r="G394">
        <f t="shared" si="13"/>
        <v>21</v>
      </c>
      <c r="H394" s="21">
        <v>0</v>
      </c>
      <c r="I394" s="29">
        <v>0.4291666666666667</v>
      </c>
      <c r="K394">
        <v>3674</v>
      </c>
      <c r="L394" t="s">
        <v>1061</v>
      </c>
      <c r="M394">
        <v>0</v>
      </c>
      <c r="N394">
        <v>7</v>
      </c>
      <c r="P394">
        <v>2</v>
      </c>
      <c r="Q394">
        <v>37.1</v>
      </c>
      <c r="R394">
        <v>2</v>
      </c>
      <c r="S394" t="s">
        <v>118</v>
      </c>
      <c r="T394">
        <v>0</v>
      </c>
      <c r="U394">
        <v>5</v>
      </c>
      <c r="V394">
        <v>1</v>
      </c>
      <c r="W394">
        <v>0</v>
      </c>
      <c r="X394">
        <v>0</v>
      </c>
      <c r="Y394">
        <v>0</v>
      </c>
    </row>
    <row r="395" spans="1:31" x14ac:dyDescent="0.15">
      <c r="A395">
        <v>2928</v>
      </c>
      <c r="B395">
        <v>107</v>
      </c>
      <c r="C395" s="19">
        <v>2003</v>
      </c>
      <c r="D395" s="19">
        <v>5</v>
      </c>
      <c r="E395" s="19">
        <v>19</v>
      </c>
      <c r="F395" s="39">
        <f t="shared" si="12"/>
        <v>37760</v>
      </c>
      <c r="G395">
        <f t="shared" si="13"/>
        <v>21</v>
      </c>
      <c r="H395" s="21">
        <v>0</v>
      </c>
      <c r="I395" s="29">
        <v>0.44305555555555554</v>
      </c>
      <c r="K395">
        <v>4108</v>
      </c>
      <c r="L395" t="s">
        <v>1062</v>
      </c>
      <c r="M395">
        <v>19</v>
      </c>
      <c r="P395">
        <v>2</v>
      </c>
      <c r="R395">
        <v>2</v>
      </c>
      <c r="S395" t="s">
        <v>118</v>
      </c>
      <c r="T395">
        <v>0</v>
      </c>
      <c r="U395">
        <v>1</v>
      </c>
      <c r="V395">
        <v>1</v>
      </c>
      <c r="W395">
        <v>0</v>
      </c>
      <c r="X395">
        <v>0</v>
      </c>
      <c r="Y395">
        <v>0</v>
      </c>
      <c r="AE395" t="s">
        <v>52</v>
      </c>
    </row>
    <row r="396" spans="1:31" x14ac:dyDescent="0.15">
      <c r="A396">
        <v>2929</v>
      </c>
      <c r="B396">
        <v>107</v>
      </c>
      <c r="C396" s="19">
        <v>2003</v>
      </c>
      <c r="D396" s="19">
        <v>5</v>
      </c>
      <c r="E396" s="19">
        <v>19</v>
      </c>
      <c r="F396" s="39">
        <f t="shared" si="12"/>
        <v>37760</v>
      </c>
      <c r="G396">
        <f t="shared" si="13"/>
        <v>21</v>
      </c>
      <c r="H396" s="21">
        <v>0</v>
      </c>
      <c r="I396" s="29">
        <v>0.46180555555555558</v>
      </c>
      <c r="L396" t="s">
        <v>1063</v>
      </c>
      <c r="M396">
        <v>0</v>
      </c>
      <c r="N396">
        <v>9</v>
      </c>
      <c r="P396">
        <v>2</v>
      </c>
      <c r="R396">
        <v>2</v>
      </c>
      <c r="S396" t="s">
        <v>50</v>
      </c>
      <c r="T396">
        <v>0</v>
      </c>
      <c r="U396">
        <v>3</v>
      </c>
      <c r="V396">
        <v>1</v>
      </c>
      <c r="W396">
        <v>0</v>
      </c>
      <c r="X396">
        <v>0</v>
      </c>
      <c r="Y396">
        <v>0</v>
      </c>
      <c r="AB396" t="s">
        <v>2920</v>
      </c>
    </row>
    <row r="397" spans="1:31" x14ac:dyDescent="0.15">
      <c r="A397">
        <v>2930</v>
      </c>
      <c r="B397">
        <v>107</v>
      </c>
      <c r="C397" s="19">
        <v>2003</v>
      </c>
      <c r="D397" s="19">
        <v>5</v>
      </c>
      <c r="E397" s="19">
        <v>19</v>
      </c>
      <c r="F397" s="39">
        <f t="shared" si="12"/>
        <v>37760</v>
      </c>
      <c r="G397">
        <f t="shared" si="13"/>
        <v>21</v>
      </c>
      <c r="H397" s="21">
        <v>0</v>
      </c>
      <c r="I397" s="29">
        <v>0.54375000000000007</v>
      </c>
      <c r="K397">
        <v>4109</v>
      </c>
      <c r="L397" t="s">
        <v>814</v>
      </c>
      <c r="M397">
        <v>0</v>
      </c>
      <c r="N397">
        <v>5</v>
      </c>
      <c r="P397">
        <v>1</v>
      </c>
      <c r="R397">
        <v>2</v>
      </c>
      <c r="S397" t="s">
        <v>220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</row>
    <row r="398" spans="1:31" x14ac:dyDescent="0.15">
      <c r="A398">
        <v>3001</v>
      </c>
      <c r="B398">
        <v>109</v>
      </c>
      <c r="C398" s="19">
        <v>2003</v>
      </c>
      <c r="D398" s="19">
        <v>5</v>
      </c>
      <c r="E398" s="19">
        <v>19</v>
      </c>
      <c r="F398" s="39">
        <f t="shared" si="12"/>
        <v>37760</v>
      </c>
      <c r="G398">
        <f t="shared" si="13"/>
        <v>21</v>
      </c>
      <c r="H398" s="21">
        <v>9</v>
      </c>
      <c r="I398" s="29">
        <v>9</v>
      </c>
      <c r="L398" t="s">
        <v>941</v>
      </c>
      <c r="M398">
        <v>18</v>
      </c>
      <c r="P398">
        <v>2</v>
      </c>
      <c r="R398">
        <v>2</v>
      </c>
      <c r="S398" t="s">
        <v>118</v>
      </c>
      <c r="T398">
        <v>1</v>
      </c>
      <c r="U398">
        <v>0</v>
      </c>
      <c r="V398">
        <v>0</v>
      </c>
      <c r="W398">
        <v>0</v>
      </c>
      <c r="X398">
        <v>0</v>
      </c>
      <c r="Y398">
        <v>0</v>
      </c>
    </row>
    <row r="399" spans="1:31" x14ac:dyDescent="0.15">
      <c r="A399">
        <v>2923</v>
      </c>
      <c r="B399">
        <v>107</v>
      </c>
      <c r="C399" s="19">
        <v>2003</v>
      </c>
      <c r="D399" s="19">
        <v>5</v>
      </c>
      <c r="E399" s="19">
        <v>19</v>
      </c>
      <c r="F399" s="39">
        <f t="shared" si="12"/>
        <v>37760</v>
      </c>
      <c r="G399">
        <f t="shared" si="13"/>
        <v>21</v>
      </c>
      <c r="K399" s="3">
        <v>4015</v>
      </c>
      <c r="L399" t="s">
        <v>777</v>
      </c>
      <c r="M399">
        <v>6</v>
      </c>
      <c r="P399">
        <v>1</v>
      </c>
      <c r="R399">
        <v>2</v>
      </c>
      <c r="S399" t="s">
        <v>118</v>
      </c>
      <c r="T399">
        <v>0</v>
      </c>
      <c r="U399">
        <v>0</v>
      </c>
      <c r="V399">
        <v>0</v>
      </c>
      <c r="W399">
        <v>1</v>
      </c>
      <c r="X399">
        <v>0</v>
      </c>
      <c r="Y399">
        <v>0</v>
      </c>
      <c r="Z399">
        <v>0</v>
      </c>
      <c r="AA399">
        <v>0</v>
      </c>
    </row>
    <row r="400" spans="1:31" x14ac:dyDescent="0.15">
      <c r="A400">
        <v>2931</v>
      </c>
      <c r="B400">
        <v>107</v>
      </c>
      <c r="C400" s="19">
        <v>2003</v>
      </c>
      <c r="D400" s="19">
        <v>5</v>
      </c>
      <c r="E400" s="19">
        <v>20</v>
      </c>
      <c r="F400" s="39">
        <f t="shared" si="12"/>
        <v>37761</v>
      </c>
      <c r="G400">
        <f t="shared" si="13"/>
        <v>21</v>
      </c>
      <c r="H400" s="21">
        <v>0</v>
      </c>
      <c r="I400" s="29">
        <v>0.33194444444444443</v>
      </c>
      <c r="K400">
        <v>4110</v>
      </c>
      <c r="L400" t="s">
        <v>502</v>
      </c>
      <c r="M400">
        <v>1</v>
      </c>
      <c r="N400">
        <v>4</v>
      </c>
      <c r="P400">
        <v>2</v>
      </c>
      <c r="R400">
        <v>2</v>
      </c>
      <c r="S400" t="s">
        <v>50</v>
      </c>
      <c r="T400">
        <v>0</v>
      </c>
      <c r="U400">
        <v>3</v>
      </c>
      <c r="V400">
        <v>1</v>
      </c>
      <c r="W400">
        <v>0</v>
      </c>
      <c r="X400">
        <v>0</v>
      </c>
      <c r="Y400">
        <v>0</v>
      </c>
    </row>
    <row r="401" spans="1:27" x14ac:dyDescent="0.15">
      <c r="A401">
        <v>2933</v>
      </c>
      <c r="B401">
        <v>107</v>
      </c>
      <c r="C401" s="19">
        <v>2003</v>
      </c>
      <c r="D401" s="19">
        <v>5</v>
      </c>
      <c r="E401" s="19">
        <v>20</v>
      </c>
      <c r="F401" s="39">
        <f t="shared" si="12"/>
        <v>37761</v>
      </c>
      <c r="G401">
        <f t="shared" si="13"/>
        <v>21</v>
      </c>
      <c r="H401" s="21">
        <v>0</v>
      </c>
      <c r="I401" s="29">
        <v>0.33402777777777781</v>
      </c>
      <c r="K401">
        <v>4111</v>
      </c>
      <c r="L401" t="s">
        <v>871</v>
      </c>
      <c r="O401">
        <v>14</v>
      </c>
      <c r="P401">
        <v>1</v>
      </c>
      <c r="Q401">
        <v>36.6</v>
      </c>
      <c r="R401">
        <v>2</v>
      </c>
      <c r="S401" t="s">
        <v>50</v>
      </c>
      <c r="T401">
        <v>0</v>
      </c>
      <c r="U401">
        <v>1</v>
      </c>
      <c r="V401">
        <v>1</v>
      </c>
      <c r="W401">
        <v>0</v>
      </c>
      <c r="X401">
        <v>0</v>
      </c>
      <c r="Y401">
        <v>0</v>
      </c>
    </row>
    <row r="402" spans="1:27" x14ac:dyDescent="0.15">
      <c r="A402">
        <v>2934</v>
      </c>
      <c r="B402">
        <v>107</v>
      </c>
      <c r="C402" s="19">
        <v>2003</v>
      </c>
      <c r="D402" s="19">
        <v>5</v>
      </c>
      <c r="E402" s="19">
        <v>20</v>
      </c>
      <c r="F402" s="39">
        <f t="shared" si="12"/>
        <v>37761</v>
      </c>
      <c r="G402">
        <f t="shared" si="13"/>
        <v>21</v>
      </c>
      <c r="H402" s="21">
        <v>0</v>
      </c>
      <c r="I402" s="29">
        <v>0.3527777777777778</v>
      </c>
      <c r="L402" t="s">
        <v>872</v>
      </c>
      <c r="O402">
        <v>65</v>
      </c>
      <c r="P402">
        <v>2</v>
      </c>
      <c r="Q402">
        <v>37.700000000000003</v>
      </c>
      <c r="R402">
        <v>2</v>
      </c>
      <c r="S402" t="s">
        <v>198</v>
      </c>
      <c r="T402">
        <v>0</v>
      </c>
      <c r="U402">
        <v>0</v>
      </c>
      <c r="V402">
        <v>0</v>
      </c>
      <c r="W402">
        <v>1</v>
      </c>
      <c r="X402">
        <v>0</v>
      </c>
      <c r="Y402">
        <v>0</v>
      </c>
      <c r="Z402">
        <v>0</v>
      </c>
      <c r="AA402">
        <v>0</v>
      </c>
    </row>
    <row r="403" spans="1:27" x14ac:dyDescent="0.15">
      <c r="A403">
        <v>2939</v>
      </c>
      <c r="B403">
        <v>107</v>
      </c>
      <c r="C403" s="19">
        <v>2003</v>
      </c>
      <c r="D403" s="19">
        <v>5</v>
      </c>
      <c r="E403" s="19">
        <v>20</v>
      </c>
      <c r="F403" s="39">
        <f t="shared" si="12"/>
        <v>37761</v>
      </c>
      <c r="G403">
        <f t="shared" si="13"/>
        <v>21</v>
      </c>
      <c r="H403" s="21">
        <v>0</v>
      </c>
      <c r="I403" s="29">
        <v>0.37708333333333338</v>
      </c>
      <c r="K403">
        <v>3005</v>
      </c>
      <c r="L403" t="s">
        <v>876</v>
      </c>
      <c r="M403">
        <v>1</v>
      </c>
      <c r="N403">
        <v>1</v>
      </c>
      <c r="P403">
        <v>1</v>
      </c>
      <c r="R403">
        <v>2</v>
      </c>
      <c r="S403" t="s">
        <v>222</v>
      </c>
    </row>
    <row r="404" spans="1:27" x14ac:dyDescent="0.15">
      <c r="A404">
        <v>2941</v>
      </c>
      <c r="B404">
        <v>107</v>
      </c>
      <c r="C404" s="19">
        <v>2003</v>
      </c>
      <c r="D404" s="19">
        <v>5</v>
      </c>
      <c r="E404" s="19">
        <v>20</v>
      </c>
      <c r="F404" s="39">
        <f t="shared" si="12"/>
        <v>37761</v>
      </c>
      <c r="G404">
        <f t="shared" si="13"/>
        <v>21</v>
      </c>
      <c r="H404" s="21">
        <v>0</v>
      </c>
      <c r="I404" s="29">
        <v>0.37777777777777777</v>
      </c>
      <c r="K404">
        <v>4053</v>
      </c>
      <c r="L404" t="s">
        <v>878</v>
      </c>
      <c r="M404">
        <v>20</v>
      </c>
      <c r="P404">
        <v>1</v>
      </c>
      <c r="R404">
        <v>2</v>
      </c>
      <c r="S404" t="s">
        <v>50</v>
      </c>
      <c r="T404">
        <v>1</v>
      </c>
      <c r="U404">
        <v>0</v>
      </c>
      <c r="V404">
        <v>0</v>
      </c>
      <c r="W404">
        <v>0</v>
      </c>
      <c r="X404">
        <v>0</v>
      </c>
      <c r="Y404">
        <v>0</v>
      </c>
    </row>
    <row r="405" spans="1:27" x14ac:dyDescent="0.15">
      <c r="A405">
        <v>2940</v>
      </c>
      <c r="B405">
        <v>107</v>
      </c>
      <c r="C405" s="19">
        <v>2003</v>
      </c>
      <c r="D405" s="19">
        <v>5</v>
      </c>
      <c r="E405" s="19">
        <v>20</v>
      </c>
      <c r="F405" s="39">
        <f t="shared" si="12"/>
        <v>37761</v>
      </c>
      <c r="G405">
        <f t="shared" si="13"/>
        <v>21</v>
      </c>
      <c r="H405" s="21">
        <v>0</v>
      </c>
      <c r="I405" s="29">
        <v>0.39930555555555558</v>
      </c>
      <c r="K405">
        <v>4090</v>
      </c>
      <c r="L405" t="s">
        <v>877</v>
      </c>
      <c r="M405">
        <v>14</v>
      </c>
      <c r="P405">
        <v>2</v>
      </c>
      <c r="R405">
        <v>2</v>
      </c>
      <c r="S405" t="s">
        <v>118</v>
      </c>
      <c r="T405">
        <v>1</v>
      </c>
      <c r="U405">
        <v>0</v>
      </c>
      <c r="V405">
        <v>0</v>
      </c>
      <c r="W405">
        <v>0</v>
      </c>
      <c r="X405">
        <v>0</v>
      </c>
      <c r="Y405">
        <v>0</v>
      </c>
    </row>
    <row r="406" spans="1:27" x14ac:dyDescent="0.15">
      <c r="A406">
        <v>2942</v>
      </c>
      <c r="B406">
        <v>107</v>
      </c>
      <c r="C406" s="19">
        <v>2003</v>
      </c>
      <c r="D406" s="19">
        <v>5</v>
      </c>
      <c r="E406" s="19">
        <v>20</v>
      </c>
      <c r="F406" s="39">
        <f t="shared" si="12"/>
        <v>37761</v>
      </c>
      <c r="G406">
        <f t="shared" si="13"/>
        <v>21</v>
      </c>
      <c r="H406" s="21">
        <v>0</v>
      </c>
      <c r="I406" s="29">
        <v>0.40833333333333338</v>
      </c>
      <c r="K406">
        <v>79</v>
      </c>
      <c r="L406" t="s">
        <v>317</v>
      </c>
      <c r="M406">
        <v>54</v>
      </c>
      <c r="P406">
        <v>1</v>
      </c>
      <c r="R406">
        <v>2</v>
      </c>
      <c r="S406" t="s">
        <v>118</v>
      </c>
      <c r="T406">
        <v>1</v>
      </c>
      <c r="U406">
        <v>0</v>
      </c>
      <c r="V406">
        <v>0</v>
      </c>
      <c r="W406">
        <v>0</v>
      </c>
      <c r="X406">
        <v>0</v>
      </c>
      <c r="Y406">
        <v>0</v>
      </c>
    </row>
    <row r="407" spans="1:27" x14ac:dyDescent="0.15">
      <c r="A407">
        <v>2946</v>
      </c>
      <c r="B407">
        <v>107</v>
      </c>
      <c r="C407" s="19">
        <v>2003</v>
      </c>
      <c r="D407" s="19">
        <v>5</v>
      </c>
      <c r="E407" s="19">
        <v>20</v>
      </c>
      <c r="F407" s="39">
        <f t="shared" si="12"/>
        <v>37761</v>
      </c>
      <c r="G407">
        <f t="shared" si="13"/>
        <v>21</v>
      </c>
      <c r="H407" s="21">
        <v>0</v>
      </c>
      <c r="I407" s="29">
        <v>0.51041666666666663</v>
      </c>
      <c r="L407" t="s">
        <v>122</v>
      </c>
      <c r="M407">
        <v>1</v>
      </c>
      <c r="N407">
        <v>1</v>
      </c>
      <c r="P407">
        <v>1</v>
      </c>
      <c r="Q407">
        <v>38.799999999999997</v>
      </c>
      <c r="R407">
        <v>2</v>
      </c>
      <c r="S407" t="s">
        <v>50</v>
      </c>
      <c r="T407">
        <v>0</v>
      </c>
      <c r="U407">
        <v>4</v>
      </c>
      <c r="V407">
        <v>1</v>
      </c>
      <c r="W407">
        <v>0</v>
      </c>
      <c r="X407">
        <v>0</v>
      </c>
      <c r="Y407">
        <v>0</v>
      </c>
    </row>
    <row r="408" spans="1:27" x14ac:dyDescent="0.15">
      <c r="A408">
        <v>2898</v>
      </c>
      <c r="B408">
        <v>106</v>
      </c>
      <c r="C408" s="19">
        <v>2003</v>
      </c>
      <c r="D408" s="19">
        <v>5</v>
      </c>
      <c r="E408" s="19">
        <v>21</v>
      </c>
      <c r="F408" s="39">
        <f t="shared" si="12"/>
        <v>37762</v>
      </c>
      <c r="G408">
        <f t="shared" si="13"/>
        <v>21</v>
      </c>
      <c r="H408" s="21">
        <v>0</v>
      </c>
      <c r="I408" s="29">
        <v>0.33680555555555558</v>
      </c>
      <c r="K408">
        <v>203</v>
      </c>
      <c r="L408" s="3" t="s">
        <v>847</v>
      </c>
      <c r="M408">
        <v>63</v>
      </c>
      <c r="P408">
        <v>1</v>
      </c>
      <c r="R408">
        <v>2</v>
      </c>
      <c r="S408" t="s">
        <v>49</v>
      </c>
      <c r="T408">
        <v>0</v>
      </c>
      <c r="U408">
        <v>4</v>
      </c>
      <c r="V408">
        <v>1</v>
      </c>
      <c r="W408">
        <v>0</v>
      </c>
      <c r="X408">
        <v>0</v>
      </c>
      <c r="Y408">
        <v>0</v>
      </c>
    </row>
    <row r="409" spans="1:27" x14ac:dyDescent="0.15">
      <c r="A409">
        <v>2896</v>
      </c>
      <c r="B409">
        <v>106</v>
      </c>
      <c r="C409" s="19">
        <v>2003</v>
      </c>
      <c r="D409" s="19">
        <v>5</v>
      </c>
      <c r="E409" s="19">
        <v>21</v>
      </c>
      <c r="F409" s="39">
        <f t="shared" si="12"/>
        <v>37762</v>
      </c>
      <c r="G409">
        <f t="shared" si="13"/>
        <v>21</v>
      </c>
      <c r="H409" s="21">
        <v>0</v>
      </c>
      <c r="I409" s="29">
        <v>0.34583333333333338</v>
      </c>
      <c r="K409">
        <v>4113</v>
      </c>
      <c r="L409" s="4" t="s">
        <v>845</v>
      </c>
      <c r="O409">
        <v>54</v>
      </c>
      <c r="P409">
        <v>1</v>
      </c>
      <c r="Q409" s="5">
        <v>35.9</v>
      </c>
      <c r="R409">
        <v>2</v>
      </c>
      <c r="S409" t="s">
        <v>118</v>
      </c>
      <c r="T409">
        <v>1</v>
      </c>
      <c r="U409">
        <v>0</v>
      </c>
      <c r="V409">
        <v>0</v>
      </c>
      <c r="W409">
        <v>0</v>
      </c>
      <c r="X409">
        <v>0</v>
      </c>
      <c r="Y409">
        <v>0</v>
      </c>
    </row>
    <row r="410" spans="1:27" x14ac:dyDescent="0.15">
      <c r="A410">
        <v>2899</v>
      </c>
      <c r="B410">
        <v>106</v>
      </c>
      <c r="C410" s="19">
        <v>2003</v>
      </c>
      <c r="D410" s="19">
        <v>5</v>
      </c>
      <c r="E410" s="19">
        <v>21</v>
      </c>
      <c r="F410" s="39">
        <f t="shared" si="12"/>
        <v>37762</v>
      </c>
      <c r="G410">
        <f t="shared" si="13"/>
        <v>21</v>
      </c>
      <c r="H410" s="21">
        <v>0</v>
      </c>
      <c r="I410" s="29">
        <v>0.37152777777777773</v>
      </c>
      <c r="K410">
        <v>4115</v>
      </c>
      <c r="L410" t="s">
        <v>848</v>
      </c>
      <c r="M410">
        <v>26</v>
      </c>
      <c r="P410">
        <v>2</v>
      </c>
      <c r="R410">
        <v>2</v>
      </c>
      <c r="S410" t="s">
        <v>118</v>
      </c>
      <c r="T410">
        <v>0</v>
      </c>
      <c r="U410">
        <v>3</v>
      </c>
      <c r="V410">
        <v>1</v>
      </c>
      <c r="W410">
        <v>0</v>
      </c>
      <c r="X410">
        <v>0</v>
      </c>
      <c r="Y410">
        <v>0</v>
      </c>
    </row>
    <row r="411" spans="1:27" x14ac:dyDescent="0.15">
      <c r="A411">
        <v>2902</v>
      </c>
      <c r="B411">
        <v>106</v>
      </c>
      <c r="C411" s="19">
        <v>2003</v>
      </c>
      <c r="D411" s="19">
        <v>5</v>
      </c>
      <c r="E411" s="19">
        <v>21</v>
      </c>
      <c r="F411" s="39">
        <f t="shared" si="12"/>
        <v>37762</v>
      </c>
      <c r="G411">
        <f t="shared" si="13"/>
        <v>21</v>
      </c>
      <c r="H411" s="21">
        <v>0</v>
      </c>
      <c r="I411" s="29">
        <v>0.41805555555555557</v>
      </c>
      <c r="K411">
        <v>919</v>
      </c>
      <c r="L411" t="s">
        <v>1044</v>
      </c>
      <c r="M411">
        <v>55</v>
      </c>
      <c r="P411">
        <v>2</v>
      </c>
      <c r="R411">
        <v>2</v>
      </c>
      <c r="S411" t="s">
        <v>118</v>
      </c>
      <c r="T411">
        <v>0</v>
      </c>
      <c r="U411">
        <v>1</v>
      </c>
      <c r="V411">
        <v>1</v>
      </c>
      <c r="W411">
        <v>0</v>
      </c>
      <c r="X411">
        <v>0</v>
      </c>
      <c r="Y411">
        <v>0</v>
      </c>
    </row>
    <row r="412" spans="1:27" x14ac:dyDescent="0.15">
      <c r="A412">
        <v>2905</v>
      </c>
      <c r="B412">
        <v>106</v>
      </c>
      <c r="C412" s="19">
        <v>2003</v>
      </c>
      <c r="D412" s="19">
        <v>5</v>
      </c>
      <c r="E412" s="19">
        <v>21</v>
      </c>
      <c r="F412" s="39">
        <f t="shared" si="12"/>
        <v>37762</v>
      </c>
      <c r="G412">
        <f t="shared" si="13"/>
        <v>21</v>
      </c>
      <c r="H412" s="21">
        <v>0</v>
      </c>
      <c r="I412" s="29">
        <v>0.4201388888888889</v>
      </c>
      <c r="K412">
        <v>2364</v>
      </c>
      <c r="L412" t="s">
        <v>1046</v>
      </c>
      <c r="M412">
        <v>1</v>
      </c>
      <c r="N412">
        <v>6</v>
      </c>
      <c r="P412">
        <v>2</v>
      </c>
      <c r="R412">
        <v>2</v>
      </c>
      <c r="S412" t="s">
        <v>50</v>
      </c>
      <c r="T412">
        <v>0</v>
      </c>
      <c r="U412">
        <v>0</v>
      </c>
      <c r="V412">
        <v>0</v>
      </c>
      <c r="W412">
        <v>0</v>
      </c>
      <c r="X412">
        <v>3</v>
      </c>
      <c r="Y412">
        <v>0</v>
      </c>
    </row>
    <row r="413" spans="1:27" x14ac:dyDescent="0.15">
      <c r="A413">
        <v>2904</v>
      </c>
      <c r="B413">
        <v>106</v>
      </c>
      <c r="C413" s="19">
        <v>2003</v>
      </c>
      <c r="D413" s="19">
        <v>5</v>
      </c>
      <c r="E413" s="19">
        <v>21</v>
      </c>
      <c r="F413" s="39">
        <f t="shared" si="12"/>
        <v>37762</v>
      </c>
      <c r="G413">
        <f t="shared" si="13"/>
        <v>21</v>
      </c>
      <c r="H413" s="21">
        <v>0</v>
      </c>
      <c r="I413" s="29">
        <v>0.43472222222222223</v>
      </c>
      <c r="K413">
        <v>4118</v>
      </c>
      <c r="L413" t="s">
        <v>1045</v>
      </c>
      <c r="M413">
        <v>43</v>
      </c>
      <c r="P413">
        <v>2</v>
      </c>
      <c r="R413">
        <v>2</v>
      </c>
      <c r="S413" t="s">
        <v>118</v>
      </c>
    </row>
    <row r="414" spans="1:27" x14ac:dyDescent="0.15">
      <c r="A414">
        <v>2907</v>
      </c>
      <c r="B414">
        <v>106</v>
      </c>
      <c r="C414" s="19">
        <v>2003</v>
      </c>
      <c r="D414" s="19">
        <v>5</v>
      </c>
      <c r="E414" s="19">
        <v>22</v>
      </c>
      <c r="F414" s="39">
        <f t="shared" si="12"/>
        <v>37763</v>
      </c>
      <c r="G414">
        <f t="shared" si="13"/>
        <v>21</v>
      </c>
      <c r="H414" s="21">
        <v>0</v>
      </c>
      <c r="I414" s="29">
        <v>0.33680555555555558</v>
      </c>
      <c r="K414">
        <v>3143</v>
      </c>
      <c r="L414" t="s">
        <v>854</v>
      </c>
      <c r="O414">
        <v>50</v>
      </c>
      <c r="P414">
        <v>2</v>
      </c>
      <c r="R414">
        <v>2</v>
      </c>
      <c r="S414" t="s">
        <v>118</v>
      </c>
    </row>
    <row r="415" spans="1:27" x14ac:dyDescent="0.15">
      <c r="A415">
        <v>2912</v>
      </c>
      <c r="B415">
        <v>106</v>
      </c>
      <c r="C415" s="19">
        <v>2003</v>
      </c>
      <c r="D415" s="19">
        <v>5</v>
      </c>
      <c r="E415" s="19">
        <v>22</v>
      </c>
      <c r="F415" s="39">
        <f t="shared" si="12"/>
        <v>37763</v>
      </c>
      <c r="G415">
        <f t="shared" si="13"/>
        <v>21</v>
      </c>
      <c r="H415" s="21">
        <v>0</v>
      </c>
      <c r="I415" s="29">
        <v>0.37847222222222227</v>
      </c>
      <c r="K415">
        <v>4120</v>
      </c>
      <c r="L415" t="s">
        <v>90</v>
      </c>
      <c r="M415">
        <v>23</v>
      </c>
      <c r="P415">
        <v>2</v>
      </c>
      <c r="R415">
        <v>2</v>
      </c>
      <c r="S415" t="s">
        <v>50</v>
      </c>
      <c r="T415">
        <v>0</v>
      </c>
      <c r="U415">
        <v>3</v>
      </c>
      <c r="V415">
        <v>1</v>
      </c>
      <c r="W415">
        <v>0</v>
      </c>
      <c r="X415">
        <v>0</v>
      </c>
      <c r="Y415">
        <v>0</v>
      </c>
    </row>
    <row r="416" spans="1:27" x14ac:dyDescent="0.15">
      <c r="A416">
        <v>2908</v>
      </c>
      <c r="B416">
        <v>106</v>
      </c>
      <c r="C416" s="19">
        <v>2003</v>
      </c>
      <c r="D416" s="19">
        <v>5</v>
      </c>
      <c r="E416" s="19">
        <v>22</v>
      </c>
      <c r="F416" s="39">
        <f t="shared" si="12"/>
        <v>37763</v>
      </c>
      <c r="G416">
        <f t="shared" si="13"/>
        <v>21</v>
      </c>
      <c r="H416" s="21">
        <v>0</v>
      </c>
      <c r="I416" s="29">
        <v>0.38750000000000001</v>
      </c>
      <c r="K416">
        <v>4119</v>
      </c>
      <c r="L416" t="s">
        <v>960</v>
      </c>
      <c r="M416">
        <v>0</v>
      </c>
      <c r="N416">
        <v>8</v>
      </c>
      <c r="P416">
        <v>2</v>
      </c>
      <c r="Q416">
        <v>37.1</v>
      </c>
      <c r="R416">
        <v>2</v>
      </c>
      <c r="S416" t="s">
        <v>118</v>
      </c>
      <c r="T416">
        <v>0</v>
      </c>
      <c r="U416">
        <v>4</v>
      </c>
      <c r="V416">
        <v>1</v>
      </c>
      <c r="W416">
        <v>0</v>
      </c>
      <c r="X416">
        <v>0</v>
      </c>
      <c r="Y416">
        <v>0</v>
      </c>
    </row>
    <row r="417" spans="1:27" x14ac:dyDescent="0.15">
      <c r="A417">
        <v>2910</v>
      </c>
      <c r="B417">
        <v>106</v>
      </c>
      <c r="C417" s="19">
        <v>2003</v>
      </c>
      <c r="D417" s="19">
        <v>5</v>
      </c>
      <c r="E417" s="19">
        <v>22</v>
      </c>
      <c r="F417" s="39">
        <f t="shared" si="12"/>
        <v>37763</v>
      </c>
      <c r="G417">
        <f t="shared" si="13"/>
        <v>21</v>
      </c>
      <c r="H417" s="21">
        <v>0</v>
      </c>
      <c r="I417" s="29">
        <v>0.39305555555555555</v>
      </c>
      <c r="K417">
        <v>453</v>
      </c>
      <c r="L417" t="s">
        <v>200</v>
      </c>
      <c r="M417">
        <v>3</v>
      </c>
      <c r="N417">
        <v>7</v>
      </c>
      <c r="P417">
        <v>2</v>
      </c>
      <c r="R417">
        <v>2</v>
      </c>
      <c r="S417" t="s">
        <v>118</v>
      </c>
      <c r="T417">
        <v>0</v>
      </c>
      <c r="U417">
        <v>3</v>
      </c>
      <c r="V417">
        <v>1</v>
      </c>
      <c r="W417">
        <v>0</v>
      </c>
      <c r="X417">
        <v>0</v>
      </c>
      <c r="Y417">
        <v>0</v>
      </c>
    </row>
    <row r="418" spans="1:27" x14ac:dyDescent="0.15">
      <c r="A418">
        <v>2911</v>
      </c>
      <c r="B418">
        <v>106</v>
      </c>
      <c r="C418" s="19">
        <v>2003</v>
      </c>
      <c r="D418" s="19">
        <v>5</v>
      </c>
      <c r="E418" s="19">
        <v>22</v>
      </c>
      <c r="F418" s="39">
        <f t="shared" si="12"/>
        <v>37763</v>
      </c>
      <c r="G418">
        <f t="shared" si="13"/>
        <v>21</v>
      </c>
      <c r="H418" s="21">
        <v>0</v>
      </c>
      <c r="I418" s="29">
        <v>0.40625</v>
      </c>
      <c r="L418" t="s">
        <v>856</v>
      </c>
      <c r="M418">
        <v>14</v>
      </c>
      <c r="P418">
        <v>1</v>
      </c>
      <c r="R418">
        <v>2</v>
      </c>
      <c r="S418" t="s">
        <v>118</v>
      </c>
      <c r="T418">
        <v>0</v>
      </c>
      <c r="U418">
        <v>1</v>
      </c>
      <c r="V418">
        <v>1</v>
      </c>
      <c r="W418">
        <v>0</v>
      </c>
      <c r="X418">
        <v>0</v>
      </c>
      <c r="Y418">
        <v>0</v>
      </c>
    </row>
    <row r="419" spans="1:27" x14ac:dyDescent="0.15">
      <c r="A419">
        <v>2913</v>
      </c>
      <c r="B419">
        <v>106</v>
      </c>
      <c r="C419" s="19">
        <v>2003</v>
      </c>
      <c r="D419" s="19">
        <v>5</v>
      </c>
      <c r="E419" s="19">
        <v>22</v>
      </c>
      <c r="F419" s="39">
        <f t="shared" si="12"/>
        <v>37763</v>
      </c>
      <c r="G419">
        <f t="shared" si="13"/>
        <v>21</v>
      </c>
      <c r="H419" s="21">
        <v>0</v>
      </c>
      <c r="I419" s="29">
        <v>0.4152777777777778</v>
      </c>
      <c r="L419" t="s">
        <v>857</v>
      </c>
      <c r="M419">
        <v>10</v>
      </c>
      <c r="P419">
        <v>2</v>
      </c>
      <c r="R419">
        <v>2</v>
      </c>
      <c r="S419" t="s">
        <v>118</v>
      </c>
      <c r="T419">
        <v>1</v>
      </c>
      <c r="U419">
        <v>0</v>
      </c>
      <c r="V419">
        <v>0</v>
      </c>
      <c r="W419">
        <v>0</v>
      </c>
      <c r="X419">
        <v>0</v>
      </c>
      <c r="Y419">
        <v>0</v>
      </c>
    </row>
    <row r="420" spans="1:27" x14ac:dyDescent="0.15">
      <c r="A420">
        <v>2915</v>
      </c>
      <c r="B420">
        <v>106</v>
      </c>
      <c r="C420" s="19">
        <v>2003</v>
      </c>
      <c r="D420" s="19">
        <v>5</v>
      </c>
      <c r="E420" s="19">
        <v>22</v>
      </c>
      <c r="F420" s="39">
        <f t="shared" si="12"/>
        <v>37763</v>
      </c>
      <c r="G420">
        <f t="shared" si="13"/>
        <v>21</v>
      </c>
      <c r="H420" s="21">
        <v>0</v>
      </c>
      <c r="I420" s="29">
        <v>0.41944444444444445</v>
      </c>
      <c r="K420">
        <v>217</v>
      </c>
      <c r="L420" t="s">
        <v>859</v>
      </c>
      <c r="M420">
        <v>40</v>
      </c>
      <c r="P420">
        <v>1</v>
      </c>
      <c r="R420">
        <v>2</v>
      </c>
      <c r="S420" t="s">
        <v>50</v>
      </c>
      <c r="T420">
        <v>0</v>
      </c>
      <c r="U420">
        <v>0</v>
      </c>
      <c r="V420">
        <v>1</v>
      </c>
      <c r="W420">
        <v>0</v>
      </c>
      <c r="X420">
        <v>0</v>
      </c>
      <c r="Y420">
        <v>1</v>
      </c>
    </row>
    <row r="421" spans="1:27" x14ac:dyDescent="0.15">
      <c r="A421">
        <v>2914</v>
      </c>
      <c r="B421">
        <v>106</v>
      </c>
      <c r="C421" s="19">
        <v>2003</v>
      </c>
      <c r="D421" s="19">
        <v>5</v>
      </c>
      <c r="E421" s="19">
        <v>22</v>
      </c>
      <c r="F421" s="39">
        <f t="shared" si="12"/>
        <v>37763</v>
      </c>
      <c r="G421">
        <f t="shared" si="13"/>
        <v>21</v>
      </c>
      <c r="H421" s="21">
        <v>10</v>
      </c>
      <c r="I421" s="29">
        <v>10</v>
      </c>
      <c r="K421">
        <v>4121</v>
      </c>
      <c r="L421" s="3" t="s">
        <v>858</v>
      </c>
      <c r="M421">
        <v>23</v>
      </c>
      <c r="P421">
        <v>2</v>
      </c>
      <c r="R421">
        <v>2</v>
      </c>
      <c r="S421" t="s">
        <v>50</v>
      </c>
      <c r="T421">
        <v>1</v>
      </c>
      <c r="U421">
        <v>0</v>
      </c>
      <c r="V421">
        <v>0</v>
      </c>
      <c r="W421">
        <v>0</v>
      </c>
      <c r="X421">
        <v>0</v>
      </c>
      <c r="Y421">
        <v>0</v>
      </c>
    </row>
    <row r="422" spans="1:27" x14ac:dyDescent="0.15">
      <c r="A422">
        <v>2919</v>
      </c>
      <c r="B422">
        <v>106</v>
      </c>
      <c r="C422" s="19">
        <v>2003</v>
      </c>
      <c r="D422" s="19">
        <v>5</v>
      </c>
      <c r="E422" s="19">
        <v>23</v>
      </c>
      <c r="F422" s="39">
        <f t="shared" si="12"/>
        <v>37764</v>
      </c>
      <c r="G422">
        <f t="shared" si="13"/>
        <v>21</v>
      </c>
      <c r="H422" s="21">
        <v>0</v>
      </c>
      <c r="I422" s="29">
        <v>0.37152777777777773</v>
      </c>
      <c r="K422">
        <v>4124</v>
      </c>
      <c r="L422" t="s">
        <v>1056</v>
      </c>
      <c r="M422">
        <v>0</v>
      </c>
      <c r="N422">
        <v>9</v>
      </c>
      <c r="P422">
        <v>2</v>
      </c>
      <c r="Q422">
        <v>36.799999999999997</v>
      </c>
      <c r="R422">
        <v>2</v>
      </c>
      <c r="S422" t="s">
        <v>31</v>
      </c>
      <c r="T422">
        <v>1</v>
      </c>
      <c r="U422">
        <v>0</v>
      </c>
      <c r="V422">
        <v>0</v>
      </c>
      <c r="W422">
        <v>0</v>
      </c>
      <c r="X422">
        <v>0</v>
      </c>
      <c r="Y422">
        <v>0</v>
      </c>
    </row>
    <row r="423" spans="1:27" x14ac:dyDescent="0.15">
      <c r="A423">
        <v>2867</v>
      </c>
      <c r="B423">
        <v>105</v>
      </c>
      <c r="C423" s="19">
        <v>2003</v>
      </c>
      <c r="D423" s="19">
        <v>5</v>
      </c>
      <c r="E423" s="19">
        <v>23</v>
      </c>
      <c r="F423" s="39">
        <f t="shared" si="12"/>
        <v>37764</v>
      </c>
      <c r="G423">
        <f t="shared" si="13"/>
        <v>21</v>
      </c>
      <c r="H423" s="21">
        <v>0</v>
      </c>
      <c r="I423" s="29">
        <v>0.44305555555555554</v>
      </c>
      <c r="K423">
        <v>4127</v>
      </c>
      <c r="L423" t="s">
        <v>607</v>
      </c>
      <c r="M423">
        <v>3</v>
      </c>
      <c r="P423">
        <v>2</v>
      </c>
      <c r="R423">
        <v>2</v>
      </c>
      <c r="S423" t="s">
        <v>54</v>
      </c>
      <c r="T423">
        <v>0</v>
      </c>
      <c r="U423">
        <v>3</v>
      </c>
      <c r="V423">
        <v>1</v>
      </c>
      <c r="W423">
        <v>0</v>
      </c>
      <c r="X423">
        <v>0</v>
      </c>
      <c r="Y423">
        <v>0</v>
      </c>
      <c r="Z423">
        <v>170</v>
      </c>
      <c r="AA423">
        <v>509</v>
      </c>
    </row>
    <row r="424" spans="1:27" x14ac:dyDescent="0.15">
      <c r="A424">
        <v>2868</v>
      </c>
      <c r="B424">
        <v>105</v>
      </c>
      <c r="C424" s="19">
        <v>2003</v>
      </c>
      <c r="D424" s="19">
        <v>5</v>
      </c>
      <c r="E424" s="19">
        <v>23</v>
      </c>
      <c r="F424" s="39">
        <f t="shared" si="12"/>
        <v>37764</v>
      </c>
      <c r="G424">
        <f t="shared" si="13"/>
        <v>21</v>
      </c>
      <c r="H424" s="21">
        <v>0</v>
      </c>
      <c r="I424" s="29">
        <v>0.45347222222222222</v>
      </c>
      <c r="K424">
        <v>4128</v>
      </c>
      <c r="L424" t="s">
        <v>608</v>
      </c>
      <c r="M424">
        <v>0</v>
      </c>
      <c r="N424">
        <v>8</v>
      </c>
      <c r="P424">
        <v>1</v>
      </c>
      <c r="Q424">
        <v>38.799999999999997</v>
      </c>
      <c r="R424">
        <v>2</v>
      </c>
      <c r="S424" t="s">
        <v>1013</v>
      </c>
      <c r="T424">
        <v>0</v>
      </c>
      <c r="U424">
        <v>4</v>
      </c>
      <c r="V424">
        <v>1</v>
      </c>
      <c r="W424">
        <v>0</v>
      </c>
      <c r="X424">
        <v>0</v>
      </c>
      <c r="Y424">
        <v>0</v>
      </c>
    </row>
    <row r="425" spans="1:27" x14ac:dyDescent="0.15">
      <c r="A425">
        <v>2870</v>
      </c>
      <c r="B425">
        <v>105</v>
      </c>
      <c r="C425" s="19">
        <v>2003</v>
      </c>
      <c r="D425" s="19">
        <v>5</v>
      </c>
      <c r="E425" s="19">
        <v>26</v>
      </c>
      <c r="F425" s="39">
        <f t="shared" si="12"/>
        <v>37767</v>
      </c>
      <c r="G425">
        <f t="shared" si="13"/>
        <v>22</v>
      </c>
      <c r="H425" s="21">
        <v>0</v>
      </c>
      <c r="I425" s="29">
        <v>0.32291666666666669</v>
      </c>
      <c r="K425">
        <v>4129</v>
      </c>
      <c r="L425" t="s">
        <v>610</v>
      </c>
      <c r="O425">
        <v>50</v>
      </c>
      <c r="P425">
        <v>2</v>
      </c>
      <c r="R425">
        <v>2</v>
      </c>
      <c r="S425" t="s">
        <v>50</v>
      </c>
      <c r="T425">
        <v>1</v>
      </c>
      <c r="U425">
        <v>0</v>
      </c>
      <c r="V425">
        <v>0</v>
      </c>
      <c r="W425">
        <v>0</v>
      </c>
      <c r="X425">
        <v>0</v>
      </c>
      <c r="Y425">
        <v>0</v>
      </c>
    </row>
    <row r="426" spans="1:27" x14ac:dyDescent="0.15">
      <c r="A426">
        <v>2871</v>
      </c>
      <c r="B426">
        <v>105</v>
      </c>
      <c r="C426" s="19">
        <v>2003</v>
      </c>
      <c r="D426" s="19">
        <v>5</v>
      </c>
      <c r="E426" s="19">
        <v>26</v>
      </c>
      <c r="F426" s="39">
        <f t="shared" si="12"/>
        <v>37767</v>
      </c>
      <c r="G426">
        <f t="shared" si="13"/>
        <v>22</v>
      </c>
      <c r="H426" s="21">
        <v>0</v>
      </c>
      <c r="I426" s="29">
        <v>0.3347222222222222</v>
      </c>
      <c r="K426">
        <v>4130</v>
      </c>
      <c r="L426" t="s">
        <v>611</v>
      </c>
      <c r="M426">
        <v>65</v>
      </c>
      <c r="P426">
        <v>2</v>
      </c>
      <c r="R426">
        <v>2</v>
      </c>
      <c r="S426" t="s">
        <v>118</v>
      </c>
      <c r="T426">
        <v>0</v>
      </c>
      <c r="U426">
        <v>1</v>
      </c>
      <c r="V426">
        <v>1</v>
      </c>
      <c r="W426">
        <v>0</v>
      </c>
      <c r="X426">
        <v>0</v>
      </c>
      <c r="Y426">
        <v>0</v>
      </c>
    </row>
    <row r="427" spans="1:27" x14ac:dyDescent="0.15">
      <c r="A427">
        <v>2872</v>
      </c>
      <c r="B427">
        <v>105</v>
      </c>
      <c r="C427" s="19">
        <v>2003</v>
      </c>
      <c r="D427" s="19">
        <v>5</v>
      </c>
      <c r="E427" s="19">
        <v>26</v>
      </c>
      <c r="F427" s="39">
        <f t="shared" si="12"/>
        <v>37767</v>
      </c>
      <c r="G427">
        <f t="shared" si="13"/>
        <v>22</v>
      </c>
      <c r="H427" s="21">
        <v>0</v>
      </c>
      <c r="I427" s="29">
        <v>0.35069444444444442</v>
      </c>
      <c r="K427">
        <v>384</v>
      </c>
      <c r="L427" t="s">
        <v>612</v>
      </c>
      <c r="M427">
        <v>5</v>
      </c>
      <c r="P427">
        <v>2</v>
      </c>
      <c r="Q427">
        <v>37</v>
      </c>
      <c r="R427">
        <v>2</v>
      </c>
      <c r="S427" t="s">
        <v>118</v>
      </c>
      <c r="T427">
        <v>1</v>
      </c>
      <c r="U427">
        <v>0</v>
      </c>
      <c r="V427">
        <v>0</v>
      </c>
      <c r="W427">
        <v>0</v>
      </c>
      <c r="X427">
        <v>0</v>
      </c>
      <c r="Y427">
        <v>0</v>
      </c>
    </row>
    <row r="428" spans="1:27" x14ac:dyDescent="0.15">
      <c r="A428">
        <v>2874</v>
      </c>
      <c r="B428">
        <v>105</v>
      </c>
      <c r="C428" s="19">
        <v>2003</v>
      </c>
      <c r="D428" s="19">
        <v>5</v>
      </c>
      <c r="E428" s="19">
        <v>26</v>
      </c>
      <c r="F428" s="39">
        <f t="shared" si="12"/>
        <v>37767</v>
      </c>
      <c r="G428">
        <f t="shared" si="13"/>
        <v>22</v>
      </c>
      <c r="H428" s="21">
        <v>0</v>
      </c>
      <c r="I428" s="29">
        <v>0.38611111111111113</v>
      </c>
      <c r="K428">
        <v>1650</v>
      </c>
      <c r="L428" t="s">
        <v>613</v>
      </c>
      <c r="M428">
        <v>15</v>
      </c>
      <c r="P428">
        <v>2</v>
      </c>
      <c r="R428">
        <v>2</v>
      </c>
      <c r="S428" t="s">
        <v>118</v>
      </c>
    </row>
    <row r="429" spans="1:27" x14ac:dyDescent="0.15">
      <c r="A429">
        <v>2877</v>
      </c>
      <c r="B429">
        <v>105</v>
      </c>
      <c r="C429" s="19">
        <v>2003</v>
      </c>
      <c r="D429" s="19">
        <v>5</v>
      </c>
      <c r="E429" s="19">
        <v>26</v>
      </c>
      <c r="F429" s="39">
        <f t="shared" si="12"/>
        <v>37767</v>
      </c>
      <c r="G429">
        <f t="shared" si="13"/>
        <v>22</v>
      </c>
      <c r="H429" s="21">
        <v>0</v>
      </c>
      <c r="I429" s="29">
        <v>0.4291666666666667</v>
      </c>
      <c r="K429">
        <v>4131</v>
      </c>
      <c r="L429" t="s">
        <v>615</v>
      </c>
      <c r="M429">
        <v>3</v>
      </c>
      <c r="P429">
        <v>1</v>
      </c>
      <c r="Q429">
        <v>36.5</v>
      </c>
      <c r="R429">
        <v>2</v>
      </c>
      <c r="S429" t="s">
        <v>50</v>
      </c>
      <c r="T429">
        <v>1</v>
      </c>
      <c r="U429">
        <v>0</v>
      </c>
      <c r="V429">
        <v>0</v>
      </c>
      <c r="W429">
        <v>0</v>
      </c>
      <c r="X429">
        <v>0</v>
      </c>
      <c r="Y429">
        <v>0</v>
      </c>
    </row>
    <row r="430" spans="1:27" x14ac:dyDescent="0.15">
      <c r="A430">
        <v>2878</v>
      </c>
      <c r="B430">
        <v>105</v>
      </c>
      <c r="C430" s="19">
        <v>2003</v>
      </c>
      <c r="D430" s="19">
        <v>5</v>
      </c>
      <c r="E430" s="19">
        <v>26</v>
      </c>
      <c r="F430" s="39">
        <f t="shared" si="12"/>
        <v>37767</v>
      </c>
      <c r="G430">
        <f t="shared" si="13"/>
        <v>22</v>
      </c>
      <c r="H430" s="21">
        <v>0</v>
      </c>
      <c r="I430" s="29">
        <v>0.44097222222222227</v>
      </c>
      <c r="K430">
        <v>4132</v>
      </c>
      <c r="L430" t="s">
        <v>1021</v>
      </c>
      <c r="M430">
        <v>22</v>
      </c>
      <c r="P430">
        <v>2</v>
      </c>
      <c r="R430">
        <v>2</v>
      </c>
      <c r="S430" t="s">
        <v>51</v>
      </c>
      <c r="T430">
        <v>1</v>
      </c>
      <c r="U430">
        <v>0</v>
      </c>
      <c r="V430">
        <v>0</v>
      </c>
      <c r="W430">
        <v>0</v>
      </c>
      <c r="X430">
        <v>0</v>
      </c>
      <c r="Y430">
        <v>0</v>
      </c>
    </row>
    <row r="431" spans="1:27" x14ac:dyDescent="0.15">
      <c r="A431">
        <v>2880</v>
      </c>
      <c r="B431">
        <v>105</v>
      </c>
      <c r="C431" s="19">
        <v>2003</v>
      </c>
      <c r="D431" s="19">
        <v>5</v>
      </c>
      <c r="E431" s="19">
        <v>26</v>
      </c>
      <c r="F431" s="39">
        <f t="shared" si="12"/>
        <v>37767</v>
      </c>
      <c r="G431">
        <f t="shared" si="13"/>
        <v>22</v>
      </c>
      <c r="H431" s="21">
        <v>0</v>
      </c>
      <c r="I431" s="29">
        <v>0.49652777777777773</v>
      </c>
      <c r="K431">
        <v>1628</v>
      </c>
      <c r="L431" t="s">
        <v>755</v>
      </c>
      <c r="P431">
        <v>2</v>
      </c>
      <c r="R431">
        <v>2</v>
      </c>
      <c r="S431" t="s">
        <v>118</v>
      </c>
      <c r="T431">
        <v>1</v>
      </c>
      <c r="U431">
        <v>0</v>
      </c>
      <c r="V431">
        <v>0</v>
      </c>
      <c r="W431">
        <v>0</v>
      </c>
      <c r="X431">
        <v>0</v>
      </c>
      <c r="Y431">
        <v>0</v>
      </c>
    </row>
    <row r="432" spans="1:27" x14ac:dyDescent="0.15">
      <c r="A432">
        <v>2882</v>
      </c>
      <c r="B432">
        <v>105</v>
      </c>
      <c r="C432" s="19">
        <v>2003</v>
      </c>
      <c r="D432" s="19">
        <v>5</v>
      </c>
      <c r="E432" s="19">
        <v>27</v>
      </c>
      <c r="F432" s="39">
        <f t="shared" si="12"/>
        <v>37768</v>
      </c>
      <c r="G432">
        <f t="shared" si="13"/>
        <v>22</v>
      </c>
      <c r="H432" s="21">
        <v>0</v>
      </c>
      <c r="I432" s="29">
        <v>0.33888888888888885</v>
      </c>
      <c r="K432">
        <v>4133</v>
      </c>
      <c r="L432" t="s">
        <v>830</v>
      </c>
      <c r="O432">
        <v>50</v>
      </c>
      <c r="P432">
        <v>2</v>
      </c>
      <c r="Q432">
        <v>36.1</v>
      </c>
      <c r="R432">
        <v>2</v>
      </c>
      <c r="S432" t="s">
        <v>50</v>
      </c>
      <c r="T432">
        <v>1</v>
      </c>
      <c r="U432">
        <v>0</v>
      </c>
      <c r="V432">
        <v>0</v>
      </c>
      <c r="W432">
        <v>0</v>
      </c>
      <c r="X432">
        <v>0</v>
      </c>
      <c r="Y432">
        <v>0</v>
      </c>
    </row>
    <row r="433" spans="1:25" x14ac:dyDescent="0.15">
      <c r="A433">
        <v>2885</v>
      </c>
      <c r="B433">
        <v>105</v>
      </c>
      <c r="C433" s="19">
        <v>2003</v>
      </c>
      <c r="D433" s="19">
        <v>5</v>
      </c>
      <c r="E433" s="19">
        <v>27</v>
      </c>
      <c r="F433" s="39">
        <f t="shared" si="12"/>
        <v>37768</v>
      </c>
      <c r="G433">
        <f t="shared" si="13"/>
        <v>22</v>
      </c>
      <c r="H433" s="21">
        <v>0</v>
      </c>
      <c r="I433" s="29">
        <v>0.34375</v>
      </c>
      <c r="K433">
        <v>4135</v>
      </c>
      <c r="L433" t="s">
        <v>833</v>
      </c>
      <c r="M433">
        <v>14</v>
      </c>
      <c r="P433">
        <v>1</v>
      </c>
      <c r="R433">
        <v>2</v>
      </c>
      <c r="S433" t="s">
        <v>118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</row>
    <row r="434" spans="1:25" x14ac:dyDescent="0.15">
      <c r="A434">
        <v>2888</v>
      </c>
      <c r="B434">
        <v>105</v>
      </c>
      <c r="C434" s="19">
        <v>2003</v>
      </c>
      <c r="D434" s="19">
        <v>5</v>
      </c>
      <c r="E434" s="19">
        <v>27</v>
      </c>
      <c r="F434" s="39">
        <f t="shared" si="12"/>
        <v>37768</v>
      </c>
      <c r="G434">
        <f t="shared" si="13"/>
        <v>22</v>
      </c>
      <c r="H434" s="21">
        <v>0</v>
      </c>
      <c r="I434" s="29">
        <v>0.37847222222222227</v>
      </c>
      <c r="K434">
        <v>4138</v>
      </c>
      <c r="L434" t="s">
        <v>642</v>
      </c>
      <c r="M434">
        <v>3</v>
      </c>
      <c r="P434">
        <v>2</v>
      </c>
      <c r="Q434">
        <v>36</v>
      </c>
      <c r="R434">
        <v>2</v>
      </c>
      <c r="S434" t="s">
        <v>643</v>
      </c>
    </row>
    <row r="435" spans="1:25" x14ac:dyDescent="0.15">
      <c r="A435">
        <v>2887</v>
      </c>
      <c r="B435">
        <v>105</v>
      </c>
      <c r="C435" s="19">
        <v>2003</v>
      </c>
      <c r="D435" s="19">
        <v>5</v>
      </c>
      <c r="E435" s="19">
        <v>27</v>
      </c>
      <c r="F435" s="39">
        <f t="shared" si="12"/>
        <v>37768</v>
      </c>
      <c r="G435">
        <f t="shared" si="13"/>
        <v>22</v>
      </c>
      <c r="H435" s="21">
        <v>0</v>
      </c>
      <c r="I435" s="29">
        <v>0.40833333333333338</v>
      </c>
      <c r="K435">
        <v>4137</v>
      </c>
      <c r="L435" t="s">
        <v>835</v>
      </c>
      <c r="M435">
        <v>4</v>
      </c>
      <c r="P435">
        <v>1</v>
      </c>
      <c r="R435">
        <v>2</v>
      </c>
      <c r="S435" t="s">
        <v>55</v>
      </c>
    </row>
    <row r="436" spans="1:25" x14ac:dyDescent="0.15">
      <c r="A436">
        <v>2889</v>
      </c>
      <c r="B436">
        <v>105</v>
      </c>
      <c r="C436" s="19">
        <v>2003</v>
      </c>
      <c r="D436" s="19">
        <v>5</v>
      </c>
      <c r="E436" s="19">
        <v>27</v>
      </c>
      <c r="F436" s="39">
        <f t="shared" si="12"/>
        <v>37768</v>
      </c>
      <c r="G436">
        <f t="shared" si="13"/>
        <v>22</v>
      </c>
      <c r="H436" s="21">
        <v>0</v>
      </c>
      <c r="I436" s="29">
        <v>0.41319444444444442</v>
      </c>
      <c r="K436">
        <v>582</v>
      </c>
      <c r="L436" t="s">
        <v>644</v>
      </c>
      <c r="M436">
        <v>26</v>
      </c>
      <c r="P436">
        <v>2</v>
      </c>
      <c r="R436">
        <v>2</v>
      </c>
      <c r="S436" t="s">
        <v>220</v>
      </c>
      <c r="T436">
        <v>0</v>
      </c>
      <c r="U436">
        <v>1</v>
      </c>
      <c r="V436">
        <v>1</v>
      </c>
      <c r="W436">
        <v>0</v>
      </c>
      <c r="X436">
        <v>0</v>
      </c>
      <c r="Y436">
        <v>0</v>
      </c>
    </row>
    <row r="437" spans="1:25" x14ac:dyDescent="0.15">
      <c r="A437">
        <v>2890</v>
      </c>
      <c r="B437">
        <v>105</v>
      </c>
      <c r="C437" s="19">
        <v>2003</v>
      </c>
      <c r="D437" s="19">
        <v>5</v>
      </c>
      <c r="E437" s="19">
        <v>27</v>
      </c>
      <c r="F437" s="39">
        <f t="shared" si="12"/>
        <v>37768</v>
      </c>
      <c r="G437">
        <f t="shared" si="13"/>
        <v>22</v>
      </c>
      <c r="H437" s="21">
        <v>0</v>
      </c>
      <c r="I437" s="29">
        <v>0.4145833333333333</v>
      </c>
      <c r="K437">
        <v>4139</v>
      </c>
      <c r="L437" t="s">
        <v>645</v>
      </c>
      <c r="M437">
        <v>25</v>
      </c>
      <c r="P437">
        <v>2</v>
      </c>
      <c r="R437">
        <v>2</v>
      </c>
      <c r="S437" t="s">
        <v>118</v>
      </c>
      <c r="T437">
        <v>1</v>
      </c>
      <c r="U437">
        <v>0</v>
      </c>
      <c r="V437">
        <v>0</v>
      </c>
      <c r="W437">
        <v>0</v>
      </c>
      <c r="X437">
        <v>0</v>
      </c>
      <c r="Y437">
        <v>0</v>
      </c>
    </row>
    <row r="438" spans="1:25" x14ac:dyDescent="0.15">
      <c r="A438">
        <v>2893</v>
      </c>
      <c r="B438">
        <v>105</v>
      </c>
      <c r="C438" s="19">
        <v>2003</v>
      </c>
      <c r="D438" s="19">
        <v>5</v>
      </c>
      <c r="E438" s="19">
        <v>27</v>
      </c>
      <c r="F438" s="39">
        <f t="shared" si="12"/>
        <v>37768</v>
      </c>
      <c r="G438">
        <f t="shared" si="13"/>
        <v>22</v>
      </c>
      <c r="H438" s="21">
        <v>0</v>
      </c>
      <c r="I438" s="29">
        <v>0.41736111111111113</v>
      </c>
      <c r="K438">
        <v>4161</v>
      </c>
      <c r="L438" t="s">
        <v>843</v>
      </c>
      <c r="M438">
        <v>14</v>
      </c>
      <c r="P438">
        <v>1</v>
      </c>
      <c r="R438">
        <v>2</v>
      </c>
      <c r="S438" t="s">
        <v>118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</row>
    <row r="439" spans="1:25" x14ac:dyDescent="0.15">
      <c r="A439">
        <v>2892</v>
      </c>
      <c r="B439">
        <v>105</v>
      </c>
      <c r="C439" s="19">
        <v>2003</v>
      </c>
      <c r="D439" s="19">
        <v>5</v>
      </c>
      <c r="E439" s="19">
        <v>27</v>
      </c>
      <c r="F439" s="39">
        <f t="shared" si="12"/>
        <v>37768</v>
      </c>
      <c r="G439">
        <f t="shared" si="13"/>
        <v>22</v>
      </c>
      <c r="H439" s="21">
        <v>0</v>
      </c>
      <c r="I439" s="29">
        <v>0.4201388888888889</v>
      </c>
      <c r="K439">
        <v>4060</v>
      </c>
      <c r="L439" t="s">
        <v>842</v>
      </c>
      <c r="O439">
        <v>50</v>
      </c>
      <c r="P439">
        <v>2</v>
      </c>
      <c r="R439">
        <v>2</v>
      </c>
      <c r="S439" t="s">
        <v>118</v>
      </c>
      <c r="T439">
        <v>1</v>
      </c>
      <c r="U439">
        <v>0</v>
      </c>
      <c r="V439">
        <v>0</v>
      </c>
      <c r="W439">
        <v>0</v>
      </c>
      <c r="X439">
        <v>0</v>
      </c>
      <c r="Y439">
        <v>0</v>
      </c>
    </row>
    <row r="440" spans="1:25" x14ac:dyDescent="0.15">
      <c r="A440">
        <v>2835</v>
      </c>
      <c r="B440">
        <v>104</v>
      </c>
      <c r="C440" s="19">
        <v>2003</v>
      </c>
      <c r="D440" s="19">
        <v>5</v>
      </c>
      <c r="E440" s="19">
        <v>28</v>
      </c>
      <c r="F440" s="39">
        <f t="shared" si="12"/>
        <v>37769</v>
      </c>
      <c r="G440">
        <f t="shared" si="13"/>
        <v>22</v>
      </c>
      <c r="H440" s="21">
        <v>0</v>
      </c>
      <c r="I440" s="29">
        <v>0.3756944444444445</v>
      </c>
      <c r="K440">
        <v>383</v>
      </c>
      <c r="L440" t="s">
        <v>447</v>
      </c>
      <c r="M440">
        <v>4</v>
      </c>
      <c r="P440">
        <v>2</v>
      </c>
      <c r="R440">
        <v>2</v>
      </c>
      <c r="S440" t="s">
        <v>118</v>
      </c>
      <c r="T440">
        <v>1</v>
      </c>
      <c r="U440">
        <v>0</v>
      </c>
      <c r="V440">
        <v>0</v>
      </c>
      <c r="W440">
        <v>0</v>
      </c>
      <c r="X440">
        <v>0</v>
      </c>
      <c r="Y440">
        <v>0</v>
      </c>
    </row>
    <row r="441" spans="1:25" x14ac:dyDescent="0.15">
      <c r="A441">
        <v>2839</v>
      </c>
      <c r="B441">
        <v>104</v>
      </c>
      <c r="C441" s="19">
        <v>2003</v>
      </c>
      <c r="D441" s="19">
        <v>5</v>
      </c>
      <c r="E441" s="19">
        <v>28</v>
      </c>
      <c r="F441" s="39">
        <f t="shared" si="12"/>
        <v>37769</v>
      </c>
      <c r="G441">
        <f t="shared" si="13"/>
        <v>22</v>
      </c>
      <c r="H441" s="21">
        <v>0</v>
      </c>
      <c r="I441" s="29">
        <v>0.37708333333333338</v>
      </c>
      <c r="K441">
        <v>3767</v>
      </c>
      <c r="L441" t="s">
        <v>196</v>
      </c>
      <c r="M441">
        <v>0</v>
      </c>
      <c r="N441">
        <v>7</v>
      </c>
      <c r="P441">
        <v>2</v>
      </c>
      <c r="R441">
        <v>2</v>
      </c>
      <c r="S441" t="s">
        <v>49</v>
      </c>
      <c r="T441">
        <v>0</v>
      </c>
      <c r="U441">
        <v>5</v>
      </c>
      <c r="V441">
        <v>1</v>
      </c>
      <c r="W441">
        <v>0</v>
      </c>
      <c r="X441">
        <v>0</v>
      </c>
      <c r="Y441">
        <v>0</v>
      </c>
    </row>
    <row r="442" spans="1:25" x14ac:dyDescent="0.15">
      <c r="A442">
        <v>2836</v>
      </c>
      <c r="B442">
        <v>104</v>
      </c>
      <c r="C442" s="19">
        <v>2003</v>
      </c>
      <c r="D442" s="19">
        <v>5</v>
      </c>
      <c r="E442" s="19">
        <v>28</v>
      </c>
      <c r="F442" s="39">
        <f t="shared" si="12"/>
        <v>37769</v>
      </c>
      <c r="G442">
        <f t="shared" si="13"/>
        <v>22</v>
      </c>
      <c r="H442" s="21">
        <v>0</v>
      </c>
      <c r="I442" s="29">
        <v>0.39027777777777778</v>
      </c>
      <c r="K442">
        <v>4142</v>
      </c>
      <c r="L442" t="s">
        <v>775</v>
      </c>
      <c r="M442">
        <v>6</v>
      </c>
      <c r="P442">
        <v>1</v>
      </c>
      <c r="R442">
        <v>2</v>
      </c>
      <c r="S442" t="s">
        <v>118</v>
      </c>
      <c r="T442">
        <v>0</v>
      </c>
      <c r="U442">
        <v>1</v>
      </c>
      <c r="V442">
        <v>1</v>
      </c>
      <c r="W442">
        <v>0</v>
      </c>
      <c r="X442">
        <v>0</v>
      </c>
      <c r="Y442">
        <v>0</v>
      </c>
    </row>
    <row r="443" spans="1:25" x14ac:dyDescent="0.15">
      <c r="A443">
        <v>2837</v>
      </c>
      <c r="B443">
        <v>104</v>
      </c>
      <c r="C443" s="19">
        <v>2003</v>
      </c>
      <c r="D443" s="19">
        <v>5</v>
      </c>
      <c r="E443" s="19">
        <v>28</v>
      </c>
      <c r="F443" s="39">
        <f t="shared" si="12"/>
        <v>37769</v>
      </c>
      <c r="G443">
        <f t="shared" si="13"/>
        <v>22</v>
      </c>
      <c r="H443" s="21">
        <v>0</v>
      </c>
      <c r="I443" s="29">
        <v>0.3923611111111111</v>
      </c>
      <c r="K443">
        <v>4143</v>
      </c>
      <c r="L443" t="s">
        <v>776</v>
      </c>
      <c r="M443">
        <v>17</v>
      </c>
      <c r="P443">
        <v>1</v>
      </c>
      <c r="R443">
        <v>2</v>
      </c>
      <c r="S443" t="s">
        <v>118</v>
      </c>
    </row>
    <row r="444" spans="1:25" x14ac:dyDescent="0.15">
      <c r="A444">
        <v>2840</v>
      </c>
      <c r="B444">
        <v>104</v>
      </c>
      <c r="C444" s="19">
        <v>2003</v>
      </c>
      <c r="D444" s="19">
        <v>5</v>
      </c>
      <c r="E444" s="19">
        <v>28</v>
      </c>
      <c r="F444" s="39">
        <f t="shared" si="12"/>
        <v>37769</v>
      </c>
      <c r="G444">
        <f t="shared" si="13"/>
        <v>22</v>
      </c>
      <c r="H444" s="21">
        <v>0</v>
      </c>
      <c r="I444" s="29">
        <v>0.39930555555555558</v>
      </c>
      <c r="L444" t="s">
        <v>778</v>
      </c>
      <c r="M444">
        <v>2</v>
      </c>
      <c r="P444">
        <v>1</v>
      </c>
      <c r="R444">
        <v>2</v>
      </c>
      <c r="S444" t="s">
        <v>50</v>
      </c>
      <c r="T444">
        <v>0</v>
      </c>
      <c r="U444">
        <v>1</v>
      </c>
      <c r="V444">
        <v>1</v>
      </c>
      <c r="W444">
        <v>0</v>
      </c>
      <c r="X444">
        <v>0</v>
      </c>
      <c r="Y444">
        <v>0</v>
      </c>
    </row>
    <row r="445" spans="1:25" x14ac:dyDescent="0.15">
      <c r="A445">
        <v>2841</v>
      </c>
      <c r="B445">
        <v>104</v>
      </c>
      <c r="C445" s="19">
        <v>2003</v>
      </c>
      <c r="D445" s="19">
        <v>5</v>
      </c>
      <c r="E445" s="19">
        <v>28</v>
      </c>
      <c r="F445" s="39">
        <f t="shared" si="12"/>
        <v>37769</v>
      </c>
      <c r="G445">
        <f t="shared" si="13"/>
        <v>22</v>
      </c>
      <c r="H445" s="21">
        <v>10</v>
      </c>
      <c r="I445" s="29">
        <v>10</v>
      </c>
      <c r="L445" t="s">
        <v>779</v>
      </c>
      <c r="M445">
        <v>17</v>
      </c>
      <c r="P445">
        <v>2</v>
      </c>
      <c r="Q445">
        <v>37</v>
      </c>
      <c r="R445">
        <v>2</v>
      </c>
      <c r="S445" t="s">
        <v>118</v>
      </c>
      <c r="T445">
        <v>0</v>
      </c>
      <c r="U445">
        <v>4</v>
      </c>
      <c r="V445">
        <v>1</v>
      </c>
      <c r="W445">
        <v>0</v>
      </c>
      <c r="X445">
        <v>0</v>
      </c>
      <c r="Y445">
        <v>0</v>
      </c>
    </row>
    <row r="446" spans="1:25" x14ac:dyDescent="0.15">
      <c r="A446">
        <v>2845</v>
      </c>
      <c r="B446">
        <v>104</v>
      </c>
      <c r="C446" s="19">
        <v>2003</v>
      </c>
      <c r="D446" s="19">
        <v>5</v>
      </c>
      <c r="E446" s="19">
        <v>29</v>
      </c>
      <c r="F446" s="39">
        <f t="shared" si="12"/>
        <v>37770</v>
      </c>
      <c r="G446">
        <f t="shared" si="13"/>
        <v>22</v>
      </c>
      <c r="H446" s="21">
        <v>0</v>
      </c>
      <c r="I446" s="29">
        <v>0.2951388888888889</v>
      </c>
      <c r="L446" t="s">
        <v>783</v>
      </c>
      <c r="M446">
        <v>27</v>
      </c>
      <c r="P446">
        <v>1</v>
      </c>
      <c r="R446">
        <v>2</v>
      </c>
      <c r="S446" t="s">
        <v>50</v>
      </c>
      <c r="T446">
        <v>0</v>
      </c>
      <c r="U446">
        <v>4</v>
      </c>
      <c r="V446">
        <v>1</v>
      </c>
      <c r="W446">
        <v>0</v>
      </c>
      <c r="X446">
        <v>0</v>
      </c>
      <c r="Y446">
        <v>0</v>
      </c>
    </row>
    <row r="447" spans="1:25" x14ac:dyDescent="0.15">
      <c r="A447">
        <v>2844</v>
      </c>
      <c r="B447">
        <v>104</v>
      </c>
      <c r="C447" s="19">
        <v>2003</v>
      </c>
      <c r="D447" s="19">
        <v>5</v>
      </c>
      <c r="E447" s="19">
        <v>29</v>
      </c>
      <c r="F447" s="39">
        <f t="shared" si="12"/>
        <v>37770</v>
      </c>
      <c r="G447">
        <f t="shared" si="13"/>
        <v>22</v>
      </c>
      <c r="H447" s="21">
        <v>0</v>
      </c>
      <c r="I447" s="29">
        <v>0.32500000000000001</v>
      </c>
      <c r="K447">
        <v>2076</v>
      </c>
      <c r="L447" t="s">
        <v>782</v>
      </c>
      <c r="M447">
        <v>17</v>
      </c>
      <c r="P447">
        <v>2</v>
      </c>
      <c r="Q447">
        <v>37.9</v>
      </c>
      <c r="R447">
        <v>2</v>
      </c>
      <c r="S447" t="s">
        <v>118</v>
      </c>
      <c r="T447">
        <v>0</v>
      </c>
      <c r="U447">
        <v>1</v>
      </c>
      <c r="V447">
        <v>1</v>
      </c>
      <c r="W447">
        <v>0</v>
      </c>
      <c r="X447">
        <v>0</v>
      </c>
      <c r="Y447">
        <v>0</v>
      </c>
    </row>
    <row r="448" spans="1:25" x14ac:dyDescent="0.15">
      <c r="A448">
        <v>2848</v>
      </c>
      <c r="B448">
        <v>104</v>
      </c>
      <c r="C448" s="19">
        <v>2003</v>
      </c>
      <c r="D448" s="19">
        <v>5</v>
      </c>
      <c r="E448" s="19">
        <v>29</v>
      </c>
      <c r="F448" s="39">
        <f t="shared" si="12"/>
        <v>37770</v>
      </c>
      <c r="G448">
        <f t="shared" si="13"/>
        <v>22</v>
      </c>
      <c r="H448" s="21">
        <v>0</v>
      </c>
      <c r="I448" s="29">
        <v>0.37013888888888885</v>
      </c>
      <c r="K448">
        <v>1006</v>
      </c>
      <c r="L448" t="s">
        <v>785</v>
      </c>
      <c r="M448">
        <v>1</v>
      </c>
      <c r="N448">
        <v>11</v>
      </c>
      <c r="P448">
        <v>1</v>
      </c>
      <c r="R448">
        <v>2</v>
      </c>
      <c r="S448" t="s">
        <v>118</v>
      </c>
      <c r="T448">
        <v>1</v>
      </c>
      <c r="U448">
        <v>0</v>
      </c>
      <c r="V448">
        <v>0</v>
      </c>
      <c r="W448">
        <v>0</v>
      </c>
      <c r="X448">
        <v>0</v>
      </c>
      <c r="Y448">
        <v>0</v>
      </c>
    </row>
    <row r="449" spans="1:33" x14ac:dyDescent="0.15">
      <c r="A449">
        <v>2854</v>
      </c>
      <c r="B449">
        <v>104</v>
      </c>
      <c r="C449" s="19">
        <v>2003</v>
      </c>
      <c r="D449" s="19">
        <v>5</v>
      </c>
      <c r="E449" s="19">
        <v>29</v>
      </c>
      <c r="F449" s="39">
        <f t="shared" si="12"/>
        <v>37770</v>
      </c>
      <c r="G449">
        <f t="shared" si="13"/>
        <v>22</v>
      </c>
      <c r="H449" s="21">
        <v>0</v>
      </c>
      <c r="I449" s="29">
        <v>0.37847222222222227</v>
      </c>
      <c r="K449">
        <v>4146</v>
      </c>
      <c r="L449" t="s">
        <v>596</v>
      </c>
      <c r="M449">
        <v>2</v>
      </c>
      <c r="N449">
        <v>7</v>
      </c>
      <c r="P449">
        <v>2</v>
      </c>
      <c r="Q449">
        <v>37.4</v>
      </c>
      <c r="R449">
        <v>2</v>
      </c>
      <c r="S449" t="s">
        <v>118</v>
      </c>
      <c r="T449">
        <v>0</v>
      </c>
      <c r="U449">
        <v>3</v>
      </c>
      <c r="V449">
        <v>1</v>
      </c>
      <c r="W449">
        <v>0</v>
      </c>
      <c r="X449">
        <v>1</v>
      </c>
      <c r="Y449">
        <v>1</v>
      </c>
      <c r="Z449">
        <v>389</v>
      </c>
      <c r="AA449">
        <v>531</v>
      </c>
    </row>
    <row r="450" spans="1:33" x14ac:dyDescent="0.15">
      <c r="A450">
        <v>2851</v>
      </c>
      <c r="B450">
        <v>104</v>
      </c>
      <c r="C450" s="19">
        <v>2003</v>
      </c>
      <c r="D450" s="19">
        <v>5</v>
      </c>
      <c r="E450" s="19">
        <v>29</v>
      </c>
      <c r="F450" s="39">
        <f t="shared" ref="F450:F513" si="14">DATE(C450,D450,E450)</f>
        <v>37770</v>
      </c>
      <c r="G450">
        <f t="shared" ref="G450:G513" si="15">INT((F450-DATE(YEAR(F450-WEEKDAY(F450-1)+4),1,3)+WEEKDAY(DATE(YEAR(F450-WEEKDAY(F450-1)+4),1,3))+5)/7)</f>
        <v>22</v>
      </c>
      <c r="H450" s="21">
        <v>0</v>
      </c>
      <c r="I450" s="29">
        <v>0.38541666666666669</v>
      </c>
      <c r="K450">
        <v>3192</v>
      </c>
      <c r="L450" t="s">
        <v>593</v>
      </c>
      <c r="M450">
        <v>1</v>
      </c>
      <c r="N450">
        <v>2</v>
      </c>
      <c r="P450">
        <v>2</v>
      </c>
      <c r="R450">
        <v>2</v>
      </c>
      <c r="S450" t="s">
        <v>49</v>
      </c>
      <c r="T450">
        <v>0</v>
      </c>
      <c r="U450">
        <v>5</v>
      </c>
      <c r="V450">
        <v>1</v>
      </c>
      <c r="W450">
        <v>0</v>
      </c>
      <c r="X450">
        <v>0</v>
      </c>
      <c r="Y450">
        <v>0</v>
      </c>
    </row>
    <row r="451" spans="1:33" x14ac:dyDescent="0.15">
      <c r="A451">
        <v>2859</v>
      </c>
      <c r="B451">
        <v>104</v>
      </c>
      <c r="C451" s="19">
        <v>2003</v>
      </c>
      <c r="D451" s="19">
        <v>5</v>
      </c>
      <c r="E451" s="19">
        <v>29</v>
      </c>
      <c r="F451" s="39">
        <f t="shared" si="14"/>
        <v>37770</v>
      </c>
      <c r="G451">
        <f t="shared" si="15"/>
        <v>22</v>
      </c>
      <c r="H451" s="21">
        <v>0</v>
      </c>
      <c r="I451" s="29">
        <v>0.41736111111111113</v>
      </c>
      <c r="K451">
        <v>4148</v>
      </c>
      <c r="L451" t="s">
        <v>795</v>
      </c>
      <c r="M451">
        <v>0</v>
      </c>
      <c r="N451">
        <v>8</v>
      </c>
      <c r="P451">
        <v>2</v>
      </c>
      <c r="R451">
        <v>2</v>
      </c>
      <c r="S451" t="s">
        <v>118</v>
      </c>
      <c r="T451">
        <v>0</v>
      </c>
      <c r="U451">
        <v>5</v>
      </c>
      <c r="V451">
        <v>1</v>
      </c>
      <c r="W451">
        <v>0</v>
      </c>
      <c r="X451">
        <v>0</v>
      </c>
      <c r="Y451">
        <v>0</v>
      </c>
    </row>
    <row r="452" spans="1:33" x14ac:dyDescent="0.15">
      <c r="A452">
        <v>2864</v>
      </c>
      <c r="B452">
        <v>104</v>
      </c>
      <c r="C452" s="19">
        <v>2003</v>
      </c>
      <c r="D452" s="19">
        <v>5</v>
      </c>
      <c r="E452" s="19">
        <v>29</v>
      </c>
      <c r="F452" s="39">
        <f t="shared" si="14"/>
        <v>37770</v>
      </c>
      <c r="G452">
        <f t="shared" si="15"/>
        <v>22</v>
      </c>
      <c r="H452" s="21">
        <v>0</v>
      </c>
      <c r="I452" s="29">
        <v>0.44097222222222227</v>
      </c>
      <c r="K452">
        <v>4150</v>
      </c>
      <c r="L452" t="s">
        <v>411</v>
      </c>
      <c r="M452">
        <v>19</v>
      </c>
      <c r="P452">
        <v>2</v>
      </c>
      <c r="R452">
        <v>2</v>
      </c>
      <c r="S452" t="s">
        <v>49</v>
      </c>
      <c r="T452">
        <v>1</v>
      </c>
      <c r="U452">
        <v>0</v>
      </c>
      <c r="V452">
        <v>0</v>
      </c>
      <c r="W452">
        <v>0</v>
      </c>
      <c r="X452">
        <v>0</v>
      </c>
      <c r="Y452">
        <v>0</v>
      </c>
    </row>
    <row r="453" spans="1:33" x14ac:dyDescent="0.15">
      <c r="A453">
        <v>2818</v>
      </c>
      <c r="B453">
        <v>103</v>
      </c>
      <c r="C453" s="19">
        <v>2003</v>
      </c>
      <c r="D453" s="19">
        <v>5</v>
      </c>
      <c r="E453" s="19">
        <v>29</v>
      </c>
      <c r="F453" s="39">
        <f t="shared" si="14"/>
        <v>37770</v>
      </c>
      <c r="G453">
        <f t="shared" si="15"/>
        <v>22</v>
      </c>
      <c r="H453" s="21">
        <v>0</v>
      </c>
      <c r="I453" s="29">
        <v>0.4458333333333333</v>
      </c>
      <c r="L453" t="s">
        <v>762</v>
      </c>
      <c r="M453">
        <v>36</v>
      </c>
      <c r="P453">
        <v>2</v>
      </c>
      <c r="R453" s="2">
        <v>2</v>
      </c>
      <c r="S453" t="s">
        <v>118</v>
      </c>
      <c r="T453">
        <v>0</v>
      </c>
      <c r="U453">
        <v>1</v>
      </c>
      <c r="V453">
        <v>1</v>
      </c>
      <c r="W453">
        <v>0</v>
      </c>
      <c r="X453">
        <v>0</v>
      </c>
      <c r="Y453">
        <v>0</v>
      </c>
    </row>
    <row r="454" spans="1:33" x14ac:dyDescent="0.15">
      <c r="A454">
        <v>2823</v>
      </c>
      <c r="B454">
        <v>103</v>
      </c>
      <c r="C454" s="19">
        <v>2003</v>
      </c>
      <c r="D454" s="19">
        <v>5</v>
      </c>
      <c r="E454" s="19">
        <v>29</v>
      </c>
      <c r="F454" s="39">
        <f t="shared" si="14"/>
        <v>37770</v>
      </c>
      <c r="G454">
        <f t="shared" si="15"/>
        <v>22</v>
      </c>
      <c r="H454" s="21">
        <v>0</v>
      </c>
      <c r="I454" s="29">
        <v>0.46180555555555558</v>
      </c>
      <c r="L454" t="s">
        <v>961</v>
      </c>
      <c r="M454">
        <v>45</v>
      </c>
      <c r="P454">
        <v>2</v>
      </c>
      <c r="R454">
        <v>2</v>
      </c>
      <c r="S454" t="s">
        <v>50</v>
      </c>
      <c r="T454">
        <v>1</v>
      </c>
      <c r="U454">
        <v>0</v>
      </c>
      <c r="V454">
        <v>0</v>
      </c>
      <c r="W454">
        <v>0</v>
      </c>
      <c r="X454">
        <v>0</v>
      </c>
      <c r="Y454">
        <v>0</v>
      </c>
    </row>
    <row r="455" spans="1:33" x14ac:dyDescent="0.15">
      <c r="A455">
        <v>2819</v>
      </c>
      <c r="B455">
        <v>103</v>
      </c>
      <c r="C455" s="19">
        <v>2003</v>
      </c>
      <c r="D455" s="19">
        <v>5</v>
      </c>
      <c r="E455" s="19">
        <v>29</v>
      </c>
      <c r="F455" s="39">
        <f t="shared" si="14"/>
        <v>37770</v>
      </c>
      <c r="G455">
        <f t="shared" si="15"/>
        <v>22</v>
      </c>
      <c r="H455" s="21">
        <v>0</v>
      </c>
      <c r="I455" s="29">
        <v>0.47013888888888888</v>
      </c>
      <c r="K455">
        <v>448</v>
      </c>
      <c r="L455" t="s">
        <v>663</v>
      </c>
      <c r="M455">
        <v>3</v>
      </c>
      <c r="N455">
        <v>2</v>
      </c>
      <c r="P455">
        <v>1</v>
      </c>
      <c r="Q455">
        <v>37.6</v>
      </c>
      <c r="R455">
        <v>2</v>
      </c>
      <c r="S455" t="s">
        <v>50</v>
      </c>
      <c r="T455">
        <v>0</v>
      </c>
      <c r="U455">
        <v>5</v>
      </c>
      <c r="V455">
        <v>1</v>
      </c>
      <c r="W455">
        <v>0</v>
      </c>
      <c r="X455">
        <v>0</v>
      </c>
      <c r="Y455">
        <v>0</v>
      </c>
    </row>
    <row r="456" spans="1:33" x14ac:dyDescent="0.15">
      <c r="A456">
        <v>2820</v>
      </c>
      <c r="B456">
        <v>103</v>
      </c>
      <c r="C456" s="19">
        <v>2003</v>
      </c>
      <c r="D456" s="19">
        <v>5</v>
      </c>
      <c r="E456" s="19">
        <v>29</v>
      </c>
      <c r="F456" s="39">
        <f t="shared" si="14"/>
        <v>37770</v>
      </c>
      <c r="G456">
        <f t="shared" si="15"/>
        <v>22</v>
      </c>
      <c r="H456" s="21">
        <v>0</v>
      </c>
      <c r="I456" s="29">
        <v>0.4770833333333333</v>
      </c>
      <c r="K456">
        <v>3936</v>
      </c>
      <c r="L456" t="s">
        <v>763</v>
      </c>
      <c r="M456">
        <v>3</v>
      </c>
      <c r="P456">
        <v>1</v>
      </c>
      <c r="Q456">
        <v>37.9</v>
      </c>
      <c r="R456">
        <v>2</v>
      </c>
      <c r="S456" t="s">
        <v>49</v>
      </c>
      <c r="T456">
        <v>0</v>
      </c>
      <c r="U456">
        <v>5</v>
      </c>
      <c r="V456">
        <v>1</v>
      </c>
      <c r="W456">
        <v>0</v>
      </c>
      <c r="X456">
        <v>0</v>
      </c>
      <c r="Y456">
        <v>0</v>
      </c>
    </row>
    <row r="457" spans="1:33" x14ac:dyDescent="0.15">
      <c r="A457">
        <v>2821</v>
      </c>
      <c r="B457">
        <v>103</v>
      </c>
      <c r="C457" s="19">
        <v>2003</v>
      </c>
      <c r="D457" s="19">
        <v>5</v>
      </c>
      <c r="E457" s="19">
        <v>29</v>
      </c>
      <c r="F457" s="39">
        <f t="shared" si="14"/>
        <v>37770</v>
      </c>
      <c r="G457">
        <f t="shared" si="15"/>
        <v>22</v>
      </c>
      <c r="H457" s="21">
        <v>0</v>
      </c>
      <c r="I457" s="29">
        <v>0.48055555555555557</v>
      </c>
      <c r="K457">
        <v>4152</v>
      </c>
      <c r="L457" t="s">
        <v>764</v>
      </c>
      <c r="M457">
        <v>0</v>
      </c>
      <c r="N457">
        <v>11</v>
      </c>
      <c r="P457">
        <v>2</v>
      </c>
      <c r="R457">
        <v>2</v>
      </c>
      <c r="S457" t="s">
        <v>920</v>
      </c>
      <c r="T457">
        <v>0</v>
      </c>
      <c r="U457">
        <v>1</v>
      </c>
      <c r="V457">
        <v>1</v>
      </c>
      <c r="W457">
        <v>0</v>
      </c>
      <c r="X457">
        <v>0</v>
      </c>
      <c r="Y457">
        <v>0</v>
      </c>
    </row>
    <row r="458" spans="1:33" x14ac:dyDescent="0.15">
      <c r="A458">
        <v>2828</v>
      </c>
      <c r="B458">
        <v>103</v>
      </c>
      <c r="C458" s="19">
        <v>2003</v>
      </c>
      <c r="D458" s="19">
        <v>5</v>
      </c>
      <c r="E458" s="19">
        <v>30</v>
      </c>
      <c r="F458" s="39">
        <f t="shared" si="14"/>
        <v>37771</v>
      </c>
      <c r="G458">
        <f t="shared" si="15"/>
        <v>22</v>
      </c>
      <c r="H458" s="21">
        <v>0</v>
      </c>
      <c r="I458" s="29">
        <v>0.3354166666666667</v>
      </c>
      <c r="K458">
        <v>4157</v>
      </c>
      <c r="L458" t="s">
        <v>965</v>
      </c>
      <c r="O458">
        <v>51</v>
      </c>
      <c r="P458">
        <v>2</v>
      </c>
      <c r="R458">
        <v>2</v>
      </c>
      <c r="S458" t="s">
        <v>50</v>
      </c>
      <c r="T458">
        <v>0</v>
      </c>
      <c r="U458">
        <v>3</v>
      </c>
      <c r="V458">
        <v>1</v>
      </c>
      <c r="W458">
        <v>0</v>
      </c>
      <c r="X458">
        <v>0</v>
      </c>
      <c r="Y458">
        <v>0</v>
      </c>
    </row>
    <row r="459" spans="1:33" x14ac:dyDescent="0.15">
      <c r="A459">
        <v>2827</v>
      </c>
      <c r="B459">
        <v>103</v>
      </c>
      <c r="C459" s="19">
        <v>2003</v>
      </c>
      <c r="D459" s="19">
        <v>5</v>
      </c>
      <c r="E459" s="19">
        <v>30</v>
      </c>
      <c r="F459" s="39">
        <f t="shared" si="14"/>
        <v>37771</v>
      </c>
      <c r="G459">
        <f t="shared" si="15"/>
        <v>22</v>
      </c>
      <c r="H459" s="21">
        <v>0</v>
      </c>
      <c r="I459" s="29">
        <v>0.35069444444444442</v>
      </c>
      <c r="K459">
        <v>4156</v>
      </c>
      <c r="L459" t="s">
        <v>964</v>
      </c>
      <c r="O459">
        <v>50</v>
      </c>
      <c r="P459">
        <v>2</v>
      </c>
      <c r="R459">
        <v>2</v>
      </c>
      <c r="S459" t="s">
        <v>118</v>
      </c>
      <c r="T459">
        <v>0</v>
      </c>
      <c r="U459">
        <v>0</v>
      </c>
      <c r="V459">
        <v>0</v>
      </c>
      <c r="W459">
        <v>1</v>
      </c>
      <c r="X459">
        <v>0</v>
      </c>
      <c r="Y459">
        <v>0</v>
      </c>
      <c r="Z459">
        <v>0</v>
      </c>
      <c r="AA459">
        <v>0</v>
      </c>
      <c r="AG459" t="s">
        <v>1335</v>
      </c>
    </row>
    <row r="460" spans="1:33" x14ac:dyDescent="0.15">
      <c r="A460">
        <v>2829</v>
      </c>
      <c r="B460">
        <v>103</v>
      </c>
      <c r="C460" s="19">
        <v>2003</v>
      </c>
      <c r="D460" s="19">
        <v>5</v>
      </c>
      <c r="E460" s="19">
        <v>30</v>
      </c>
      <c r="F460" s="39">
        <f t="shared" si="14"/>
        <v>37771</v>
      </c>
      <c r="G460">
        <f t="shared" si="15"/>
        <v>22</v>
      </c>
      <c r="H460" s="21">
        <v>0</v>
      </c>
      <c r="I460" s="29">
        <v>0.36458333333333331</v>
      </c>
      <c r="L460" t="s">
        <v>967</v>
      </c>
      <c r="M460">
        <v>23</v>
      </c>
      <c r="P460">
        <v>1</v>
      </c>
      <c r="R460">
        <v>2</v>
      </c>
      <c r="S460" t="s">
        <v>118</v>
      </c>
      <c r="T460">
        <v>1</v>
      </c>
      <c r="U460">
        <v>0</v>
      </c>
      <c r="V460">
        <v>0</v>
      </c>
      <c r="W460">
        <v>0</v>
      </c>
      <c r="X460">
        <v>0</v>
      </c>
      <c r="Y460">
        <v>0</v>
      </c>
    </row>
    <row r="461" spans="1:33" x14ac:dyDescent="0.15">
      <c r="A461">
        <v>2825</v>
      </c>
      <c r="B461">
        <v>103</v>
      </c>
      <c r="C461" s="19">
        <v>2003</v>
      </c>
      <c r="D461" s="19">
        <v>5</v>
      </c>
      <c r="E461" s="19">
        <v>30</v>
      </c>
      <c r="F461" s="39">
        <f t="shared" si="14"/>
        <v>37771</v>
      </c>
      <c r="G461">
        <f t="shared" si="15"/>
        <v>22</v>
      </c>
      <c r="H461" s="21">
        <v>8</v>
      </c>
      <c r="I461" s="29">
        <v>8</v>
      </c>
      <c r="K461">
        <v>4154</v>
      </c>
      <c r="L461" t="s">
        <v>962</v>
      </c>
      <c r="M461">
        <v>13</v>
      </c>
      <c r="P461">
        <v>2</v>
      </c>
      <c r="R461">
        <v>2</v>
      </c>
      <c r="S461" t="s">
        <v>49</v>
      </c>
      <c r="T461">
        <v>0</v>
      </c>
      <c r="U461">
        <v>1</v>
      </c>
      <c r="V461">
        <v>1</v>
      </c>
      <c r="W461">
        <v>1</v>
      </c>
      <c r="X461">
        <v>0</v>
      </c>
      <c r="Y461">
        <v>0</v>
      </c>
      <c r="Z461">
        <v>0</v>
      </c>
      <c r="AA461">
        <v>0</v>
      </c>
    </row>
    <row r="462" spans="1:33" x14ac:dyDescent="0.15">
      <c r="A462">
        <v>2832</v>
      </c>
      <c r="B462">
        <v>103</v>
      </c>
      <c r="C462" s="19">
        <v>2003</v>
      </c>
      <c r="D462" s="19">
        <v>5</v>
      </c>
      <c r="E462" s="19">
        <v>30</v>
      </c>
      <c r="F462" s="39">
        <f t="shared" si="14"/>
        <v>37771</v>
      </c>
      <c r="G462">
        <f t="shared" si="15"/>
        <v>22</v>
      </c>
      <c r="H462" s="21">
        <v>10</v>
      </c>
      <c r="I462" s="29">
        <v>10</v>
      </c>
      <c r="K462">
        <v>3904</v>
      </c>
      <c r="L462" t="s">
        <v>773</v>
      </c>
      <c r="M462">
        <v>1</v>
      </c>
      <c r="N462">
        <v>5</v>
      </c>
      <c r="P462">
        <v>1</v>
      </c>
      <c r="R462">
        <v>2</v>
      </c>
      <c r="S462" t="s">
        <v>118</v>
      </c>
      <c r="T462">
        <v>0</v>
      </c>
      <c r="U462">
        <v>3</v>
      </c>
      <c r="V462">
        <v>1</v>
      </c>
      <c r="W462">
        <v>0</v>
      </c>
      <c r="X462">
        <v>0</v>
      </c>
      <c r="Y462">
        <v>0</v>
      </c>
    </row>
    <row r="463" spans="1:33" x14ac:dyDescent="0.15">
      <c r="A463">
        <v>2793</v>
      </c>
      <c r="B463">
        <v>102</v>
      </c>
      <c r="C463" s="19">
        <v>2003</v>
      </c>
      <c r="D463" s="19">
        <v>6</v>
      </c>
      <c r="E463" s="19">
        <v>2</v>
      </c>
      <c r="F463" s="39">
        <f t="shared" si="14"/>
        <v>37774</v>
      </c>
      <c r="G463">
        <f t="shared" si="15"/>
        <v>23</v>
      </c>
      <c r="H463" s="21">
        <v>0</v>
      </c>
      <c r="I463" s="29">
        <v>0.41736111111111113</v>
      </c>
      <c r="L463" t="s">
        <v>745</v>
      </c>
      <c r="M463">
        <v>26</v>
      </c>
      <c r="P463">
        <v>2</v>
      </c>
      <c r="R463">
        <v>2</v>
      </c>
      <c r="S463" t="s">
        <v>118</v>
      </c>
      <c r="T463">
        <v>1</v>
      </c>
      <c r="U463">
        <v>0</v>
      </c>
      <c r="V463">
        <v>0</v>
      </c>
      <c r="W463">
        <v>0</v>
      </c>
      <c r="X463">
        <v>0</v>
      </c>
      <c r="Y463">
        <v>0</v>
      </c>
    </row>
    <row r="464" spans="1:33" x14ac:dyDescent="0.15">
      <c r="A464">
        <v>2792</v>
      </c>
      <c r="B464">
        <v>102</v>
      </c>
      <c r="C464" s="19">
        <v>2003</v>
      </c>
      <c r="D464" s="19">
        <v>6</v>
      </c>
      <c r="E464" s="19">
        <v>2</v>
      </c>
      <c r="F464" s="39">
        <f t="shared" si="14"/>
        <v>37774</v>
      </c>
      <c r="G464">
        <f t="shared" si="15"/>
        <v>23</v>
      </c>
      <c r="H464" s="21">
        <v>0</v>
      </c>
      <c r="I464" s="29">
        <v>0.4548611111111111</v>
      </c>
      <c r="L464" t="s">
        <v>122</v>
      </c>
      <c r="M464">
        <v>1</v>
      </c>
      <c r="N464">
        <v>1</v>
      </c>
      <c r="P464">
        <v>2</v>
      </c>
      <c r="R464">
        <v>2</v>
      </c>
      <c r="S464" t="s">
        <v>55</v>
      </c>
      <c r="T464">
        <v>0</v>
      </c>
      <c r="U464">
        <v>3</v>
      </c>
      <c r="V464">
        <v>1</v>
      </c>
      <c r="W464">
        <v>0</v>
      </c>
      <c r="X464">
        <v>0</v>
      </c>
      <c r="Y464">
        <v>0</v>
      </c>
    </row>
    <row r="465" spans="1:25" x14ac:dyDescent="0.15">
      <c r="A465">
        <v>2796</v>
      </c>
      <c r="B465">
        <v>102</v>
      </c>
      <c r="C465" s="19">
        <v>2003</v>
      </c>
      <c r="D465" s="19">
        <v>6</v>
      </c>
      <c r="E465" s="19">
        <v>2</v>
      </c>
      <c r="F465" s="39">
        <f t="shared" si="14"/>
        <v>37774</v>
      </c>
      <c r="G465">
        <f t="shared" si="15"/>
        <v>23</v>
      </c>
      <c r="H465" s="21">
        <v>0</v>
      </c>
      <c r="I465" s="29">
        <v>0.47569444444444442</v>
      </c>
      <c r="K465">
        <v>4162</v>
      </c>
      <c r="L465" t="s">
        <v>748</v>
      </c>
      <c r="M465">
        <v>0</v>
      </c>
      <c r="N465">
        <v>6</v>
      </c>
      <c r="P465">
        <v>1</v>
      </c>
      <c r="Q465">
        <v>37</v>
      </c>
      <c r="R465">
        <v>2</v>
      </c>
      <c r="S465" t="s">
        <v>50</v>
      </c>
      <c r="T465">
        <v>0</v>
      </c>
      <c r="U465">
        <v>5</v>
      </c>
      <c r="V465">
        <v>1</v>
      </c>
      <c r="W465">
        <v>0</v>
      </c>
      <c r="X465">
        <v>0</v>
      </c>
      <c r="Y465">
        <v>0</v>
      </c>
    </row>
    <row r="466" spans="1:25" x14ac:dyDescent="0.15">
      <c r="A466">
        <v>2798</v>
      </c>
      <c r="B466">
        <v>102</v>
      </c>
      <c r="C466" s="19">
        <v>2003</v>
      </c>
      <c r="D466" s="19">
        <v>6</v>
      </c>
      <c r="E466" s="19">
        <v>3</v>
      </c>
      <c r="F466" s="39">
        <f t="shared" si="14"/>
        <v>37775</v>
      </c>
      <c r="G466">
        <f t="shared" si="15"/>
        <v>23</v>
      </c>
      <c r="H466" s="21">
        <v>0</v>
      </c>
      <c r="I466" s="29">
        <v>0.3430555555555555</v>
      </c>
      <c r="K466">
        <v>4164</v>
      </c>
      <c r="L466" t="s">
        <v>750</v>
      </c>
      <c r="M466">
        <v>7</v>
      </c>
      <c r="P466">
        <v>1</v>
      </c>
      <c r="R466">
        <v>2</v>
      </c>
      <c r="S466" t="s">
        <v>49</v>
      </c>
      <c r="T466">
        <v>0</v>
      </c>
      <c r="U466">
        <v>3</v>
      </c>
      <c r="V466">
        <v>1</v>
      </c>
      <c r="W466">
        <v>0</v>
      </c>
      <c r="X466">
        <v>0</v>
      </c>
      <c r="Y466">
        <v>0</v>
      </c>
    </row>
    <row r="467" spans="1:25" x14ac:dyDescent="0.15">
      <c r="A467">
        <v>2799</v>
      </c>
      <c r="B467">
        <v>102</v>
      </c>
      <c r="C467" s="19">
        <v>2003</v>
      </c>
      <c r="D467" s="19">
        <v>6</v>
      </c>
      <c r="E467" s="19">
        <v>3</v>
      </c>
      <c r="F467" s="39">
        <f t="shared" si="14"/>
        <v>37775</v>
      </c>
      <c r="G467">
        <f t="shared" si="15"/>
        <v>23</v>
      </c>
      <c r="H467" s="21">
        <v>0</v>
      </c>
      <c r="I467" s="29">
        <v>0.3444444444444445</v>
      </c>
      <c r="K467">
        <v>4165</v>
      </c>
      <c r="L467" t="s">
        <v>451</v>
      </c>
      <c r="M467">
        <v>24</v>
      </c>
      <c r="P467">
        <v>2</v>
      </c>
      <c r="R467">
        <v>2</v>
      </c>
      <c r="S467" t="s">
        <v>118</v>
      </c>
      <c r="T467">
        <v>0</v>
      </c>
      <c r="U467">
        <v>3</v>
      </c>
      <c r="V467">
        <v>1</v>
      </c>
      <c r="W467">
        <v>0</v>
      </c>
      <c r="X467">
        <v>0</v>
      </c>
      <c r="Y467">
        <v>0</v>
      </c>
    </row>
    <row r="468" spans="1:25" x14ac:dyDescent="0.15">
      <c r="A468">
        <v>2801</v>
      </c>
      <c r="B468">
        <v>102</v>
      </c>
      <c r="C468" s="19">
        <v>2003</v>
      </c>
      <c r="D468" s="19">
        <v>6</v>
      </c>
      <c r="E468" s="19">
        <v>3</v>
      </c>
      <c r="F468" s="39">
        <f t="shared" si="14"/>
        <v>37775</v>
      </c>
      <c r="G468">
        <f t="shared" si="15"/>
        <v>23</v>
      </c>
      <c r="H468" s="21">
        <v>0</v>
      </c>
      <c r="I468" s="29">
        <v>0.36388888888888887</v>
      </c>
      <c r="K468">
        <v>210</v>
      </c>
      <c r="L468" t="s">
        <v>751</v>
      </c>
      <c r="M468">
        <v>10</v>
      </c>
      <c r="P468">
        <v>2</v>
      </c>
      <c r="R468">
        <v>2</v>
      </c>
      <c r="S468" t="s">
        <v>118</v>
      </c>
      <c r="T468">
        <v>1</v>
      </c>
      <c r="U468">
        <v>0</v>
      </c>
      <c r="V468">
        <v>0</v>
      </c>
      <c r="W468">
        <v>0</v>
      </c>
      <c r="X468">
        <v>0</v>
      </c>
      <c r="Y468">
        <v>0</v>
      </c>
    </row>
    <row r="469" spans="1:25" x14ac:dyDescent="0.15">
      <c r="A469">
        <v>2804</v>
      </c>
      <c r="B469">
        <v>102</v>
      </c>
      <c r="C469" s="19">
        <v>2003</v>
      </c>
      <c r="D469" s="19">
        <v>6</v>
      </c>
      <c r="E469" s="19">
        <v>3</v>
      </c>
      <c r="F469" s="39">
        <f t="shared" si="14"/>
        <v>37775</v>
      </c>
      <c r="G469">
        <f t="shared" si="15"/>
        <v>23</v>
      </c>
      <c r="H469" s="21">
        <v>0</v>
      </c>
      <c r="I469" s="29">
        <v>0.40416666666666662</v>
      </c>
      <c r="K469">
        <v>4167</v>
      </c>
      <c r="L469" t="s">
        <v>254</v>
      </c>
      <c r="M469">
        <v>26</v>
      </c>
      <c r="P469">
        <v>1</v>
      </c>
      <c r="R469">
        <v>2</v>
      </c>
      <c r="S469" t="s">
        <v>118</v>
      </c>
      <c r="T469">
        <v>1</v>
      </c>
      <c r="U469">
        <v>0</v>
      </c>
      <c r="V469">
        <v>0</v>
      </c>
      <c r="W469">
        <v>0</v>
      </c>
      <c r="X469">
        <v>0</v>
      </c>
      <c r="Y469">
        <v>0</v>
      </c>
    </row>
    <row r="470" spans="1:25" x14ac:dyDescent="0.15">
      <c r="A470">
        <v>2806</v>
      </c>
      <c r="B470">
        <v>102</v>
      </c>
      <c r="C470" s="19">
        <v>2003</v>
      </c>
      <c r="D470" s="19">
        <v>6</v>
      </c>
      <c r="E470" s="19">
        <v>3</v>
      </c>
      <c r="F470" s="39">
        <f t="shared" si="14"/>
        <v>37775</v>
      </c>
      <c r="G470">
        <f t="shared" si="15"/>
        <v>23</v>
      </c>
      <c r="H470" s="21">
        <v>0</v>
      </c>
      <c r="I470" s="29">
        <v>0.4597222222222222</v>
      </c>
      <c r="K470">
        <v>3842</v>
      </c>
      <c r="L470" t="s">
        <v>949</v>
      </c>
      <c r="M470">
        <v>10</v>
      </c>
      <c r="N470">
        <v>1</v>
      </c>
      <c r="P470">
        <v>2</v>
      </c>
      <c r="Q470">
        <v>38.9</v>
      </c>
      <c r="R470">
        <v>2</v>
      </c>
      <c r="S470" t="s">
        <v>118</v>
      </c>
      <c r="T470">
        <v>0</v>
      </c>
      <c r="U470">
        <v>3</v>
      </c>
      <c r="V470">
        <v>1</v>
      </c>
      <c r="W470">
        <v>0</v>
      </c>
      <c r="X470">
        <v>0</v>
      </c>
      <c r="Y470">
        <v>0</v>
      </c>
    </row>
    <row r="471" spans="1:25" x14ac:dyDescent="0.15">
      <c r="A471">
        <v>2809</v>
      </c>
      <c r="B471">
        <v>102</v>
      </c>
      <c r="C471" s="19">
        <v>2003</v>
      </c>
      <c r="D471" s="19">
        <v>6</v>
      </c>
      <c r="E471" s="19">
        <v>4</v>
      </c>
      <c r="F471" s="39">
        <f t="shared" si="14"/>
        <v>37776</v>
      </c>
      <c r="G471">
        <f t="shared" si="15"/>
        <v>23</v>
      </c>
      <c r="H471" s="21">
        <v>0</v>
      </c>
      <c r="I471" s="29">
        <v>0.34861111111111115</v>
      </c>
      <c r="K471">
        <v>4169</v>
      </c>
      <c r="L471" t="s">
        <v>756</v>
      </c>
      <c r="M471">
        <v>22</v>
      </c>
      <c r="P471">
        <v>2</v>
      </c>
      <c r="R471">
        <v>2</v>
      </c>
      <c r="S471" t="s">
        <v>118</v>
      </c>
      <c r="T471">
        <v>0</v>
      </c>
      <c r="U471">
        <v>3</v>
      </c>
      <c r="V471">
        <v>1</v>
      </c>
      <c r="W471">
        <v>0</v>
      </c>
      <c r="X471">
        <v>0</v>
      </c>
      <c r="Y471">
        <v>0</v>
      </c>
    </row>
    <row r="472" spans="1:25" x14ac:dyDescent="0.15">
      <c r="A472">
        <v>2810</v>
      </c>
      <c r="B472">
        <v>102</v>
      </c>
      <c r="C472" s="19">
        <v>2003</v>
      </c>
      <c r="D472" s="19">
        <v>6</v>
      </c>
      <c r="E472" s="19">
        <v>4</v>
      </c>
      <c r="F472" s="39">
        <f t="shared" si="14"/>
        <v>37776</v>
      </c>
      <c r="G472">
        <f t="shared" si="15"/>
        <v>23</v>
      </c>
      <c r="H472" s="21">
        <v>0</v>
      </c>
      <c r="I472" s="29">
        <v>0.3659722222222222</v>
      </c>
      <c r="K472">
        <v>468</v>
      </c>
      <c r="L472" t="s">
        <v>525</v>
      </c>
      <c r="M472">
        <v>15</v>
      </c>
      <c r="P472">
        <v>1</v>
      </c>
      <c r="R472">
        <v>2</v>
      </c>
      <c r="T472">
        <v>0</v>
      </c>
      <c r="U472">
        <v>3</v>
      </c>
      <c r="V472">
        <v>1</v>
      </c>
      <c r="W472">
        <v>0</v>
      </c>
      <c r="X472">
        <v>0</v>
      </c>
      <c r="Y472">
        <v>0</v>
      </c>
    </row>
    <row r="473" spans="1:25" x14ac:dyDescent="0.15">
      <c r="A473">
        <v>2814</v>
      </c>
      <c r="B473">
        <v>102</v>
      </c>
      <c r="C473" s="19">
        <v>2003</v>
      </c>
      <c r="D473" s="19">
        <v>6</v>
      </c>
      <c r="E473" s="19">
        <v>4</v>
      </c>
      <c r="F473" s="39">
        <f t="shared" si="14"/>
        <v>37776</v>
      </c>
      <c r="G473">
        <f t="shared" si="15"/>
        <v>23</v>
      </c>
      <c r="H473" s="21">
        <v>0</v>
      </c>
      <c r="I473" s="29">
        <v>0.37847222222222227</v>
      </c>
      <c r="K473">
        <v>3889</v>
      </c>
      <c r="L473" t="s">
        <v>125</v>
      </c>
      <c r="M473">
        <v>0</v>
      </c>
      <c r="N473">
        <v>5</v>
      </c>
      <c r="P473">
        <v>2</v>
      </c>
      <c r="Q473">
        <v>36.9</v>
      </c>
      <c r="R473">
        <v>2</v>
      </c>
      <c r="S473" t="s">
        <v>118</v>
      </c>
      <c r="T473">
        <v>0</v>
      </c>
      <c r="U473">
        <v>4</v>
      </c>
      <c r="V473">
        <v>1</v>
      </c>
      <c r="W473">
        <v>0</v>
      </c>
      <c r="X473">
        <v>0</v>
      </c>
      <c r="Y473">
        <v>0</v>
      </c>
    </row>
    <row r="474" spans="1:25" x14ac:dyDescent="0.15">
      <c r="A474">
        <v>2812</v>
      </c>
      <c r="B474">
        <v>102</v>
      </c>
      <c r="C474" s="19">
        <v>2003</v>
      </c>
      <c r="D474" s="19">
        <v>6</v>
      </c>
      <c r="E474" s="19">
        <v>4</v>
      </c>
      <c r="F474" s="39">
        <f t="shared" si="14"/>
        <v>37776</v>
      </c>
      <c r="G474">
        <f t="shared" si="15"/>
        <v>23</v>
      </c>
      <c r="H474" s="21">
        <v>0</v>
      </c>
      <c r="I474" s="29">
        <v>0.3923611111111111</v>
      </c>
      <c r="K474">
        <v>1340</v>
      </c>
      <c r="L474" t="s">
        <v>758</v>
      </c>
      <c r="M474">
        <v>73</v>
      </c>
      <c r="P474">
        <v>2</v>
      </c>
      <c r="R474" s="2">
        <v>2</v>
      </c>
      <c r="S474" t="s">
        <v>118</v>
      </c>
      <c r="T474">
        <v>1</v>
      </c>
      <c r="U474">
        <v>0</v>
      </c>
      <c r="V474">
        <v>0</v>
      </c>
      <c r="W474">
        <v>0</v>
      </c>
      <c r="X474">
        <v>0</v>
      </c>
      <c r="Y474">
        <v>0</v>
      </c>
    </row>
    <row r="475" spans="1:25" x14ac:dyDescent="0.15">
      <c r="A475">
        <v>2816</v>
      </c>
      <c r="B475">
        <v>102</v>
      </c>
      <c r="C475" s="19">
        <v>2003</v>
      </c>
      <c r="D475" s="19">
        <v>6</v>
      </c>
      <c r="E475" s="19">
        <v>4</v>
      </c>
      <c r="F475" s="39">
        <f t="shared" si="14"/>
        <v>37776</v>
      </c>
      <c r="G475">
        <f t="shared" si="15"/>
        <v>23</v>
      </c>
      <c r="H475" s="21">
        <v>0</v>
      </c>
      <c r="I475" s="29">
        <v>0.45416666666666666</v>
      </c>
      <c r="L475" t="s">
        <v>761</v>
      </c>
      <c r="O475">
        <v>9</v>
      </c>
      <c r="P475">
        <v>2</v>
      </c>
      <c r="R475">
        <v>2</v>
      </c>
      <c r="S475" t="s">
        <v>49</v>
      </c>
      <c r="T475">
        <v>1</v>
      </c>
      <c r="U475">
        <v>0</v>
      </c>
      <c r="V475">
        <v>0</v>
      </c>
      <c r="W475">
        <v>0</v>
      </c>
      <c r="X475">
        <v>0</v>
      </c>
      <c r="Y475">
        <v>0</v>
      </c>
    </row>
    <row r="476" spans="1:25" x14ac:dyDescent="0.15">
      <c r="A476">
        <v>2760</v>
      </c>
      <c r="B476">
        <v>101</v>
      </c>
      <c r="C476" s="19">
        <v>2003</v>
      </c>
      <c r="D476" s="19">
        <v>6</v>
      </c>
      <c r="E476" s="19">
        <v>5</v>
      </c>
      <c r="F476" s="39">
        <f t="shared" si="14"/>
        <v>37777</v>
      </c>
      <c r="G476">
        <f t="shared" si="15"/>
        <v>23</v>
      </c>
      <c r="H476" s="21">
        <v>0</v>
      </c>
      <c r="I476" s="29">
        <v>0.3298611111111111</v>
      </c>
      <c r="K476">
        <v>379</v>
      </c>
      <c r="L476" t="s">
        <v>626</v>
      </c>
      <c r="M476">
        <v>80</v>
      </c>
      <c r="P476">
        <v>1</v>
      </c>
      <c r="R476">
        <v>2</v>
      </c>
      <c r="S476" t="s">
        <v>118</v>
      </c>
      <c r="T476">
        <v>1</v>
      </c>
      <c r="U476">
        <v>0</v>
      </c>
      <c r="V476">
        <v>0</v>
      </c>
      <c r="W476">
        <v>0</v>
      </c>
      <c r="X476">
        <v>0</v>
      </c>
      <c r="Y476">
        <v>0</v>
      </c>
    </row>
    <row r="477" spans="1:25" x14ac:dyDescent="0.15">
      <c r="A477">
        <v>2762</v>
      </c>
      <c r="B477">
        <v>101</v>
      </c>
      <c r="C477" s="19">
        <v>2003</v>
      </c>
      <c r="D477" s="19">
        <v>6</v>
      </c>
      <c r="E477" s="19">
        <v>5</v>
      </c>
      <c r="F477" s="39">
        <f t="shared" si="14"/>
        <v>37777</v>
      </c>
      <c r="G477">
        <f t="shared" si="15"/>
        <v>23</v>
      </c>
      <c r="H477" s="21">
        <v>0</v>
      </c>
      <c r="I477" s="29">
        <v>0.3347222222222222</v>
      </c>
      <c r="K477">
        <v>4173</v>
      </c>
      <c r="L477" t="s">
        <v>512</v>
      </c>
      <c r="O477">
        <v>55</v>
      </c>
      <c r="P477">
        <v>2</v>
      </c>
      <c r="R477">
        <v>2</v>
      </c>
      <c r="S477" t="s">
        <v>50</v>
      </c>
      <c r="T477">
        <v>1</v>
      </c>
      <c r="U477">
        <v>0</v>
      </c>
      <c r="V477">
        <v>0</v>
      </c>
      <c r="W477">
        <v>0</v>
      </c>
      <c r="X477">
        <v>0</v>
      </c>
      <c r="Y477">
        <v>0</v>
      </c>
    </row>
    <row r="478" spans="1:25" x14ac:dyDescent="0.15">
      <c r="A478">
        <v>2764</v>
      </c>
      <c r="B478">
        <v>101</v>
      </c>
      <c r="C478" s="19">
        <v>2003</v>
      </c>
      <c r="D478" s="19">
        <v>6</v>
      </c>
      <c r="E478" s="19">
        <v>5</v>
      </c>
      <c r="F478" s="39">
        <f t="shared" si="14"/>
        <v>37777</v>
      </c>
      <c r="G478">
        <f t="shared" si="15"/>
        <v>23</v>
      </c>
      <c r="H478" s="21">
        <v>0</v>
      </c>
      <c r="I478" s="29">
        <v>0.3354166666666667</v>
      </c>
      <c r="K478">
        <v>4175</v>
      </c>
      <c r="L478" t="s">
        <v>514</v>
      </c>
      <c r="O478">
        <v>55</v>
      </c>
      <c r="P478">
        <v>2</v>
      </c>
      <c r="R478">
        <v>2</v>
      </c>
      <c r="S478" t="s">
        <v>50</v>
      </c>
      <c r="T478">
        <v>1</v>
      </c>
      <c r="U478">
        <v>0</v>
      </c>
      <c r="V478">
        <v>0</v>
      </c>
      <c r="W478">
        <v>0</v>
      </c>
      <c r="X478">
        <v>0</v>
      </c>
      <c r="Y478">
        <v>0</v>
      </c>
    </row>
    <row r="479" spans="1:25" x14ac:dyDescent="0.15">
      <c r="A479">
        <v>2766</v>
      </c>
      <c r="B479">
        <v>101</v>
      </c>
      <c r="C479" s="19">
        <v>2003</v>
      </c>
      <c r="D479" s="19">
        <v>6</v>
      </c>
      <c r="E479" s="19">
        <v>5</v>
      </c>
      <c r="F479" s="39">
        <f t="shared" si="14"/>
        <v>37777</v>
      </c>
      <c r="G479">
        <f t="shared" si="15"/>
        <v>23</v>
      </c>
      <c r="H479" s="21">
        <v>0</v>
      </c>
      <c r="I479" s="29">
        <v>0.36458333333333331</v>
      </c>
      <c r="K479">
        <v>4176</v>
      </c>
      <c r="L479" t="s">
        <v>916</v>
      </c>
      <c r="M479">
        <v>77</v>
      </c>
      <c r="P479">
        <v>1</v>
      </c>
      <c r="R479">
        <v>2</v>
      </c>
      <c r="S479" t="s">
        <v>118</v>
      </c>
    </row>
    <row r="480" spans="1:25" x14ac:dyDescent="0.15">
      <c r="A480">
        <v>2768</v>
      </c>
      <c r="B480">
        <v>101</v>
      </c>
      <c r="C480" s="19">
        <v>2003</v>
      </c>
      <c r="D480" s="19">
        <v>6</v>
      </c>
      <c r="E480" s="19">
        <v>5</v>
      </c>
      <c r="F480" s="39">
        <f t="shared" si="14"/>
        <v>37777</v>
      </c>
      <c r="G480">
        <f t="shared" si="15"/>
        <v>23</v>
      </c>
      <c r="H480" s="21">
        <v>0</v>
      </c>
      <c r="I480" s="29">
        <v>0.44097222222222227</v>
      </c>
      <c r="K480">
        <v>1187</v>
      </c>
      <c r="L480" t="s">
        <v>918</v>
      </c>
      <c r="M480">
        <v>16</v>
      </c>
      <c r="P480">
        <v>1</v>
      </c>
      <c r="R480" s="2">
        <v>2</v>
      </c>
      <c r="S480" t="s">
        <v>118</v>
      </c>
      <c r="T480">
        <v>0</v>
      </c>
      <c r="U480">
        <v>1</v>
      </c>
      <c r="V480">
        <v>1</v>
      </c>
      <c r="W480">
        <v>0</v>
      </c>
      <c r="X480">
        <v>0</v>
      </c>
      <c r="Y480">
        <v>0</v>
      </c>
    </row>
    <row r="481" spans="1:31" x14ac:dyDescent="0.15">
      <c r="A481">
        <v>2769</v>
      </c>
      <c r="B481">
        <v>101</v>
      </c>
      <c r="C481" s="19">
        <v>2003</v>
      </c>
      <c r="D481" s="19">
        <v>6</v>
      </c>
      <c r="E481" s="19">
        <v>5</v>
      </c>
      <c r="F481" s="39">
        <f t="shared" si="14"/>
        <v>37777</v>
      </c>
      <c r="G481">
        <f t="shared" si="15"/>
        <v>23</v>
      </c>
      <c r="H481" s="21">
        <v>0</v>
      </c>
      <c r="I481" s="29">
        <v>0.45416666666666666</v>
      </c>
      <c r="K481">
        <v>453</v>
      </c>
      <c r="L481" t="s">
        <v>200</v>
      </c>
      <c r="M481">
        <v>3</v>
      </c>
      <c r="N481">
        <v>5</v>
      </c>
      <c r="P481">
        <v>1</v>
      </c>
      <c r="R481">
        <v>2</v>
      </c>
      <c r="S481" t="s">
        <v>118</v>
      </c>
      <c r="T481">
        <v>0</v>
      </c>
      <c r="U481">
        <v>3</v>
      </c>
      <c r="V481">
        <v>1</v>
      </c>
      <c r="W481">
        <v>0</v>
      </c>
      <c r="X481">
        <v>0</v>
      </c>
      <c r="Y481">
        <v>0</v>
      </c>
      <c r="AE481" t="s">
        <v>36</v>
      </c>
    </row>
    <row r="482" spans="1:31" x14ac:dyDescent="0.15">
      <c r="A482">
        <v>2770</v>
      </c>
      <c r="B482">
        <v>101</v>
      </c>
      <c r="C482" s="19">
        <v>2003</v>
      </c>
      <c r="D482" s="19">
        <v>6</v>
      </c>
      <c r="E482" s="19">
        <v>5</v>
      </c>
      <c r="F482" s="39">
        <f t="shared" si="14"/>
        <v>37777</v>
      </c>
      <c r="G482">
        <f t="shared" si="15"/>
        <v>23</v>
      </c>
      <c r="H482" s="21">
        <v>0</v>
      </c>
      <c r="I482" s="29">
        <v>0.45902777777777781</v>
      </c>
      <c r="K482">
        <v>3333</v>
      </c>
      <c r="L482" t="s">
        <v>919</v>
      </c>
      <c r="M482">
        <v>0</v>
      </c>
      <c r="N482">
        <v>11</v>
      </c>
      <c r="P482">
        <v>1</v>
      </c>
      <c r="Q482">
        <v>38</v>
      </c>
      <c r="R482">
        <v>2</v>
      </c>
      <c r="S482" t="s">
        <v>118</v>
      </c>
      <c r="T482">
        <v>0</v>
      </c>
      <c r="U482">
        <v>3</v>
      </c>
      <c r="V482">
        <v>1</v>
      </c>
      <c r="W482">
        <v>0</v>
      </c>
      <c r="X482">
        <v>3</v>
      </c>
      <c r="Y482">
        <v>0</v>
      </c>
      <c r="AB482" t="s">
        <v>2920</v>
      </c>
    </row>
    <row r="483" spans="1:31" x14ac:dyDescent="0.15">
      <c r="A483">
        <v>2772</v>
      </c>
      <c r="B483">
        <v>101</v>
      </c>
      <c r="C483" s="19">
        <v>2003</v>
      </c>
      <c r="D483" s="19">
        <v>6</v>
      </c>
      <c r="E483" s="19">
        <v>5</v>
      </c>
      <c r="F483" s="39">
        <f t="shared" si="14"/>
        <v>37777</v>
      </c>
      <c r="G483">
        <f t="shared" si="15"/>
        <v>23</v>
      </c>
      <c r="H483" s="21">
        <v>0</v>
      </c>
      <c r="I483" s="29">
        <v>0.48125000000000001</v>
      </c>
      <c r="K483">
        <v>4177</v>
      </c>
      <c r="L483" t="s">
        <v>922</v>
      </c>
      <c r="M483">
        <v>0</v>
      </c>
      <c r="N483">
        <v>3</v>
      </c>
      <c r="P483">
        <v>2</v>
      </c>
      <c r="Q483">
        <v>38.200000000000003</v>
      </c>
      <c r="R483">
        <v>2</v>
      </c>
      <c r="S483" t="s">
        <v>50</v>
      </c>
      <c r="T483">
        <v>0</v>
      </c>
      <c r="U483">
        <v>5</v>
      </c>
      <c r="V483">
        <v>1</v>
      </c>
      <c r="W483">
        <v>0</v>
      </c>
      <c r="X483">
        <v>0</v>
      </c>
      <c r="Y483">
        <v>0</v>
      </c>
    </row>
    <row r="484" spans="1:31" x14ac:dyDescent="0.15">
      <c r="A484">
        <v>2773</v>
      </c>
      <c r="B484">
        <v>101</v>
      </c>
      <c r="C484" s="19">
        <v>2003</v>
      </c>
      <c r="D484" s="19">
        <v>6</v>
      </c>
      <c r="E484" s="19">
        <v>5</v>
      </c>
      <c r="F484" s="39">
        <f t="shared" si="14"/>
        <v>37777</v>
      </c>
      <c r="G484">
        <f t="shared" si="15"/>
        <v>23</v>
      </c>
      <c r="H484" s="21">
        <v>0</v>
      </c>
      <c r="I484" s="29">
        <v>0.50069444444444444</v>
      </c>
      <c r="K484">
        <v>4178</v>
      </c>
      <c r="L484" t="s">
        <v>923</v>
      </c>
      <c r="M484">
        <v>1</v>
      </c>
      <c r="N484">
        <v>6</v>
      </c>
      <c r="P484">
        <v>1</v>
      </c>
      <c r="Q484">
        <v>38.200000000000003</v>
      </c>
      <c r="R484">
        <v>2</v>
      </c>
      <c r="S484" t="s">
        <v>118</v>
      </c>
      <c r="T484">
        <v>0</v>
      </c>
      <c r="U484">
        <v>3</v>
      </c>
      <c r="V484">
        <v>1</v>
      </c>
      <c r="W484">
        <v>0</v>
      </c>
      <c r="X484">
        <v>0</v>
      </c>
      <c r="Y484">
        <v>0</v>
      </c>
    </row>
    <row r="485" spans="1:31" x14ac:dyDescent="0.15">
      <c r="A485">
        <v>2779</v>
      </c>
      <c r="B485">
        <v>101</v>
      </c>
      <c r="C485" s="19">
        <v>2003</v>
      </c>
      <c r="D485" s="19">
        <v>6</v>
      </c>
      <c r="E485" s="19">
        <v>6</v>
      </c>
      <c r="F485" s="39">
        <f t="shared" si="14"/>
        <v>37778</v>
      </c>
      <c r="G485">
        <f t="shared" si="15"/>
        <v>23</v>
      </c>
      <c r="H485" s="21">
        <v>0</v>
      </c>
      <c r="I485" s="29">
        <v>0.33680555555555558</v>
      </c>
      <c r="L485" t="s">
        <v>733</v>
      </c>
      <c r="M485">
        <v>1</v>
      </c>
      <c r="N485">
        <v>11</v>
      </c>
      <c r="P485">
        <v>2</v>
      </c>
      <c r="Q485">
        <v>36</v>
      </c>
      <c r="R485">
        <v>2</v>
      </c>
      <c r="S485" t="s">
        <v>50</v>
      </c>
      <c r="T485">
        <v>0</v>
      </c>
      <c r="U485">
        <v>3</v>
      </c>
      <c r="V485">
        <v>1</v>
      </c>
      <c r="W485">
        <v>0</v>
      </c>
      <c r="X485">
        <v>0</v>
      </c>
      <c r="Y485">
        <v>0</v>
      </c>
    </row>
    <row r="486" spans="1:31" x14ac:dyDescent="0.15">
      <c r="A486">
        <v>2776</v>
      </c>
      <c r="B486">
        <v>101</v>
      </c>
      <c r="C486" s="19">
        <v>2003</v>
      </c>
      <c r="D486" s="19">
        <v>6</v>
      </c>
      <c r="E486" s="19">
        <v>6</v>
      </c>
      <c r="F486" s="39">
        <f t="shared" si="14"/>
        <v>37778</v>
      </c>
      <c r="G486">
        <f t="shared" si="15"/>
        <v>23</v>
      </c>
      <c r="H486" s="21">
        <v>0</v>
      </c>
      <c r="I486" s="29">
        <v>0.35069444444444442</v>
      </c>
      <c r="K486">
        <v>1102</v>
      </c>
      <c r="L486" t="s">
        <v>556</v>
      </c>
      <c r="M486">
        <v>33</v>
      </c>
      <c r="P486">
        <v>2</v>
      </c>
      <c r="R486">
        <v>2</v>
      </c>
      <c r="S486" t="s">
        <v>49</v>
      </c>
      <c r="T486">
        <v>1</v>
      </c>
      <c r="U486">
        <v>0</v>
      </c>
      <c r="V486">
        <v>0</v>
      </c>
      <c r="W486">
        <v>0</v>
      </c>
      <c r="X486">
        <v>0</v>
      </c>
      <c r="Y486">
        <v>0</v>
      </c>
    </row>
    <row r="487" spans="1:31" x14ac:dyDescent="0.15">
      <c r="A487">
        <v>2777</v>
      </c>
      <c r="B487">
        <v>101</v>
      </c>
      <c r="C487" s="19">
        <v>2003</v>
      </c>
      <c r="D487" s="19">
        <v>6</v>
      </c>
      <c r="E487" s="19">
        <v>6</v>
      </c>
      <c r="F487" s="39">
        <f t="shared" si="14"/>
        <v>37778</v>
      </c>
      <c r="G487">
        <f t="shared" si="15"/>
        <v>23</v>
      </c>
      <c r="H487" s="21">
        <v>0</v>
      </c>
      <c r="I487" s="29">
        <v>0.35555555555555557</v>
      </c>
      <c r="K487">
        <v>4181</v>
      </c>
      <c r="L487" t="s">
        <v>731</v>
      </c>
      <c r="M487">
        <v>0</v>
      </c>
      <c r="N487">
        <v>2</v>
      </c>
      <c r="P487">
        <v>1</v>
      </c>
      <c r="Q487">
        <v>36.799999999999997</v>
      </c>
      <c r="R487" s="2">
        <v>2</v>
      </c>
      <c r="S487" t="s">
        <v>222</v>
      </c>
      <c r="T487">
        <v>0</v>
      </c>
      <c r="U487">
        <v>1</v>
      </c>
      <c r="V487">
        <v>1</v>
      </c>
      <c r="W487">
        <v>0</v>
      </c>
      <c r="X487">
        <v>0</v>
      </c>
      <c r="Y487">
        <v>0</v>
      </c>
    </row>
    <row r="488" spans="1:31" x14ac:dyDescent="0.15">
      <c r="A488">
        <v>2730</v>
      </c>
      <c r="B488">
        <v>100</v>
      </c>
      <c r="C488" s="19">
        <v>2003</v>
      </c>
      <c r="D488" s="19">
        <v>6</v>
      </c>
      <c r="E488" s="19">
        <v>9</v>
      </c>
      <c r="F488" s="39">
        <f t="shared" si="14"/>
        <v>37781</v>
      </c>
      <c r="G488">
        <f t="shared" si="15"/>
        <v>24</v>
      </c>
      <c r="H488" s="21">
        <v>0</v>
      </c>
      <c r="I488" s="29">
        <v>0.33611111111111108</v>
      </c>
      <c r="K488">
        <v>4186</v>
      </c>
      <c r="L488" t="s">
        <v>685</v>
      </c>
      <c r="M488">
        <v>7</v>
      </c>
      <c r="P488">
        <v>1</v>
      </c>
      <c r="R488">
        <v>2</v>
      </c>
      <c r="S488" t="s">
        <v>118</v>
      </c>
      <c r="T488">
        <v>1</v>
      </c>
      <c r="U488">
        <v>0</v>
      </c>
      <c r="V488">
        <v>0</v>
      </c>
      <c r="W488">
        <v>0</v>
      </c>
      <c r="X488">
        <v>0</v>
      </c>
      <c r="Y488">
        <v>0</v>
      </c>
    </row>
    <row r="489" spans="1:31" x14ac:dyDescent="0.15">
      <c r="A489">
        <v>2787</v>
      </c>
      <c r="B489">
        <v>101</v>
      </c>
      <c r="C489" s="19">
        <v>2003</v>
      </c>
      <c r="D489" s="19">
        <v>6</v>
      </c>
      <c r="E489" s="19">
        <v>9</v>
      </c>
      <c r="F489" s="39">
        <f t="shared" si="14"/>
        <v>37781</v>
      </c>
      <c r="G489">
        <f t="shared" si="15"/>
        <v>24</v>
      </c>
      <c r="H489" s="21">
        <v>0</v>
      </c>
      <c r="I489" s="29">
        <v>0.3520833333333333</v>
      </c>
      <c r="K489">
        <v>620</v>
      </c>
      <c r="L489" t="s">
        <v>814</v>
      </c>
      <c r="M489">
        <v>14</v>
      </c>
      <c r="P489">
        <v>1</v>
      </c>
      <c r="R489">
        <v>2</v>
      </c>
      <c r="S489" t="s">
        <v>221</v>
      </c>
      <c r="T489">
        <v>1</v>
      </c>
      <c r="U489">
        <v>0</v>
      </c>
      <c r="V489">
        <v>0</v>
      </c>
      <c r="W489">
        <v>0</v>
      </c>
      <c r="X489">
        <v>0</v>
      </c>
      <c r="Y489">
        <v>0</v>
      </c>
    </row>
    <row r="490" spans="1:31" x14ac:dyDescent="0.15">
      <c r="A490">
        <v>2728</v>
      </c>
      <c r="B490">
        <v>100</v>
      </c>
      <c r="C490" s="19">
        <v>2003</v>
      </c>
      <c r="D490" s="19">
        <v>6</v>
      </c>
      <c r="E490" s="19">
        <v>9</v>
      </c>
      <c r="F490" s="39">
        <f t="shared" si="14"/>
        <v>37781</v>
      </c>
      <c r="G490">
        <f t="shared" si="15"/>
        <v>24</v>
      </c>
      <c r="H490" s="21">
        <v>0</v>
      </c>
      <c r="I490" s="29">
        <v>0.35555555555555557</v>
      </c>
      <c r="K490">
        <v>23337</v>
      </c>
      <c r="L490" t="s">
        <v>253</v>
      </c>
      <c r="M490">
        <v>22</v>
      </c>
      <c r="P490">
        <v>1</v>
      </c>
      <c r="R490">
        <v>2</v>
      </c>
      <c r="S490" t="s">
        <v>49</v>
      </c>
      <c r="T490">
        <v>0</v>
      </c>
      <c r="U490">
        <v>4</v>
      </c>
      <c r="V490">
        <v>1</v>
      </c>
      <c r="W490">
        <v>0</v>
      </c>
      <c r="X490">
        <v>0</v>
      </c>
      <c r="Y490">
        <v>0</v>
      </c>
    </row>
    <row r="491" spans="1:31" x14ac:dyDescent="0.15">
      <c r="A491">
        <v>2733</v>
      </c>
      <c r="B491">
        <v>100</v>
      </c>
      <c r="C491" s="19">
        <v>2003</v>
      </c>
      <c r="D491" s="19">
        <v>6</v>
      </c>
      <c r="E491" s="19">
        <v>9</v>
      </c>
      <c r="F491" s="39">
        <f t="shared" si="14"/>
        <v>37781</v>
      </c>
      <c r="G491">
        <f t="shared" si="15"/>
        <v>24</v>
      </c>
      <c r="H491" s="21">
        <v>0</v>
      </c>
      <c r="I491" s="29">
        <v>0.37638888888888888</v>
      </c>
      <c r="L491" t="s">
        <v>559</v>
      </c>
      <c r="M491">
        <v>1</v>
      </c>
      <c r="N491">
        <v>4</v>
      </c>
      <c r="P491">
        <v>2</v>
      </c>
      <c r="Q491">
        <v>37.299999999999997</v>
      </c>
      <c r="R491">
        <v>2</v>
      </c>
      <c r="S491" t="s">
        <v>118</v>
      </c>
      <c r="T491">
        <v>0</v>
      </c>
      <c r="U491">
        <v>4</v>
      </c>
      <c r="V491">
        <v>1</v>
      </c>
      <c r="W491">
        <v>0</v>
      </c>
      <c r="X491">
        <v>0</v>
      </c>
      <c r="Y491">
        <v>0</v>
      </c>
    </row>
    <row r="492" spans="1:31" x14ac:dyDescent="0.15">
      <c r="A492">
        <v>2736</v>
      </c>
      <c r="B492">
        <v>100</v>
      </c>
      <c r="C492" s="19">
        <v>2003</v>
      </c>
      <c r="D492" s="19">
        <v>6</v>
      </c>
      <c r="E492" s="19">
        <v>9</v>
      </c>
      <c r="F492" s="39">
        <f t="shared" si="14"/>
        <v>37781</v>
      </c>
      <c r="G492">
        <f t="shared" si="15"/>
        <v>24</v>
      </c>
      <c r="H492" s="21">
        <v>0</v>
      </c>
      <c r="I492" s="29">
        <v>0.42152777777777778</v>
      </c>
      <c r="K492">
        <v>3888</v>
      </c>
      <c r="L492" t="s">
        <v>689</v>
      </c>
      <c r="M492">
        <v>0</v>
      </c>
      <c r="N492">
        <v>5</v>
      </c>
      <c r="P492">
        <v>1</v>
      </c>
      <c r="R492">
        <v>2</v>
      </c>
      <c r="S492" t="s">
        <v>50</v>
      </c>
      <c r="T492">
        <v>0</v>
      </c>
      <c r="U492">
        <v>3</v>
      </c>
      <c r="V492">
        <v>1</v>
      </c>
      <c r="W492">
        <v>0</v>
      </c>
      <c r="X492">
        <v>0</v>
      </c>
      <c r="Y492">
        <v>0</v>
      </c>
    </row>
    <row r="493" spans="1:31" x14ac:dyDescent="0.15">
      <c r="A493">
        <v>2739</v>
      </c>
      <c r="B493">
        <v>100</v>
      </c>
      <c r="C493" s="19">
        <v>2003</v>
      </c>
      <c r="D493" s="19">
        <v>6</v>
      </c>
      <c r="E493" s="19">
        <v>9</v>
      </c>
      <c r="F493" s="39">
        <f t="shared" si="14"/>
        <v>37781</v>
      </c>
      <c r="G493">
        <f t="shared" si="15"/>
        <v>24</v>
      </c>
      <c r="H493" s="21">
        <v>0</v>
      </c>
      <c r="I493" s="29">
        <v>0.4680555555555555</v>
      </c>
      <c r="K493">
        <v>3900</v>
      </c>
      <c r="L493" t="s">
        <v>690</v>
      </c>
      <c r="M493">
        <v>1</v>
      </c>
      <c r="P493">
        <v>1</v>
      </c>
      <c r="Q493">
        <v>37.1</v>
      </c>
      <c r="R493">
        <v>2</v>
      </c>
      <c r="S493" t="s">
        <v>49</v>
      </c>
      <c r="T493">
        <v>0</v>
      </c>
      <c r="U493">
        <v>3</v>
      </c>
      <c r="V493">
        <v>1</v>
      </c>
      <c r="W493">
        <v>0</v>
      </c>
      <c r="X493">
        <v>0</v>
      </c>
      <c r="Y493">
        <v>0</v>
      </c>
    </row>
    <row r="494" spans="1:31" x14ac:dyDescent="0.15">
      <c r="A494">
        <v>2744</v>
      </c>
      <c r="B494">
        <v>100</v>
      </c>
      <c r="C494" s="19">
        <v>2003</v>
      </c>
      <c r="D494" s="19">
        <v>6</v>
      </c>
      <c r="E494" s="19">
        <v>10</v>
      </c>
      <c r="F494" s="39">
        <f t="shared" si="14"/>
        <v>37782</v>
      </c>
      <c r="G494">
        <f t="shared" si="15"/>
        <v>24</v>
      </c>
      <c r="H494" s="21">
        <v>0</v>
      </c>
      <c r="I494" s="29">
        <v>0.3347222222222222</v>
      </c>
      <c r="K494">
        <v>4194</v>
      </c>
      <c r="L494" t="s">
        <v>500</v>
      </c>
      <c r="M494">
        <v>20</v>
      </c>
      <c r="P494">
        <v>2</v>
      </c>
      <c r="R494" s="2">
        <v>2</v>
      </c>
      <c r="S494" t="s">
        <v>118</v>
      </c>
    </row>
    <row r="495" spans="1:31" x14ac:dyDescent="0.15">
      <c r="A495">
        <v>2747</v>
      </c>
      <c r="B495">
        <v>100</v>
      </c>
      <c r="C495" s="19">
        <v>2003</v>
      </c>
      <c r="D495" s="19">
        <v>6</v>
      </c>
      <c r="E495" s="19">
        <v>10</v>
      </c>
      <c r="F495" s="39">
        <f t="shared" si="14"/>
        <v>37782</v>
      </c>
      <c r="G495">
        <f t="shared" si="15"/>
        <v>24</v>
      </c>
      <c r="H495" s="21">
        <v>0</v>
      </c>
      <c r="I495" s="29">
        <v>0.33611111111111108</v>
      </c>
      <c r="L495" t="s">
        <v>590</v>
      </c>
      <c r="M495">
        <v>1</v>
      </c>
      <c r="N495">
        <v>8</v>
      </c>
      <c r="P495">
        <v>2</v>
      </c>
      <c r="Q495">
        <v>38.6</v>
      </c>
      <c r="R495">
        <v>2</v>
      </c>
      <c r="S495" t="s">
        <v>118</v>
      </c>
      <c r="T495">
        <v>0</v>
      </c>
      <c r="U495">
        <v>4</v>
      </c>
      <c r="V495">
        <v>1</v>
      </c>
      <c r="W495">
        <v>0</v>
      </c>
      <c r="X495">
        <v>0</v>
      </c>
      <c r="Y495">
        <v>0</v>
      </c>
    </row>
    <row r="496" spans="1:31" x14ac:dyDescent="0.15">
      <c r="A496">
        <v>2742</v>
      </c>
      <c r="B496">
        <v>100</v>
      </c>
      <c r="C496" s="19">
        <v>2003</v>
      </c>
      <c r="D496" s="19">
        <v>6</v>
      </c>
      <c r="E496" s="19">
        <v>10</v>
      </c>
      <c r="F496" s="39">
        <f t="shared" si="14"/>
        <v>37782</v>
      </c>
      <c r="G496">
        <f t="shared" si="15"/>
        <v>24</v>
      </c>
      <c r="H496" s="21">
        <v>0</v>
      </c>
      <c r="I496" s="29">
        <v>0.33680555555555558</v>
      </c>
      <c r="L496" t="s">
        <v>498</v>
      </c>
      <c r="M496">
        <v>0</v>
      </c>
      <c r="N496">
        <v>6</v>
      </c>
      <c r="P496">
        <v>1</v>
      </c>
      <c r="R496">
        <v>2</v>
      </c>
      <c r="S496" t="s">
        <v>225</v>
      </c>
      <c r="T496">
        <v>0</v>
      </c>
      <c r="U496">
        <v>3</v>
      </c>
      <c r="V496">
        <v>1</v>
      </c>
      <c r="W496">
        <v>0</v>
      </c>
      <c r="X496">
        <v>0</v>
      </c>
      <c r="Y496">
        <v>0</v>
      </c>
    </row>
    <row r="497" spans="1:31" x14ac:dyDescent="0.15">
      <c r="A497">
        <v>2743</v>
      </c>
      <c r="B497">
        <v>100</v>
      </c>
      <c r="C497" s="19">
        <v>2003</v>
      </c>
      <c r="D497" s="19">
        <v>6</v>
      </c>
      <c r="E497" s="19">
        <v>10</v>
      </c>
      <c r="F497" s="39">
        <f t="shared" si="14"/>
        <v>37782</v>
      </c>
      <c r="G497">
        <f t="shared" si="15"/>
        <v>24</v>
      </c>
      <c r="H497" s="21">
        <v>0</v>
      </c>
      <c r="I497" s="29">
        <v>0.33888888888888885</v>
      </c>
      <c r="K497">
        <v>4193</v>
      </c>
      <c r="L497" t="s">
        <v>499</v>
      </c>
      <c r="M497">
        <v>23</v>
      </c>
      <c r="P497">
        <v>2</v>
      </c>
      <c r="R497">
        <v>2</v>
      </c>
      <c r="S497" t="s">
        <v>50</v>
      </c>
      <c r="T497">
        <v>1</v>
      </c>
      <c r="U497">
        <v>0</v>
      </c>
      <c r="V497">
        <v>0</v>
      </c>
      <c r="W497">
        <v>0</v>
      </c>
      <c r="X497">
        <v>0</v>
      </c>
      <c r="Y497">
        <v>0</v>
      </c>
    </row>
    <row r="498" spans="1:31" x14ac:dyDescent="0.15">
      <c r="A498">
        <v>2745</v>
      </c>
      <c r="B498">
        <v>100</v>
      </c>
      <c r="C498" s="19">
        <v>2003</v>
      </c>
      <c r="D498" s="19">
        <v>6</v>
      </c>
      <c r="E498" s="19">
        <v>10</v>
      </c>
      <c r="F498" s="39">
        <f t="shared" si="14"/>
        <v>37782</v>
      </c>
      <c r="G498">
        <f t="shared" si="15"/>
        <v>24</v>
      </c>
      <c r="H498" s="21">
        <v>0</v>
      </c>
      <c r="I498" s="29">
        <v>0.3527777777777778</v>
      </c>
      <c r="K498">
        <v>4195</v>
      </c>
      <c r="L498" t="s">
        <v>501</v>
      </c>
      <c r="M498">
        <v>20</v>
      </c>
      <c r="P498">
        <v>2</v>
      </c>
      <c r="R498">
        <v>2</v>
      </c>
      <c r="S498" t="s">
        <v>49</v>
      </c>
    </row>
    <row r="499" spans="1:31" x14ac:dyDescent="0.15">
      <c r="A499">
        <v>2746</v>
      </c>
      <c r="B499">
        <v>100</v>
      </c>
      <c r="C499" s="19">
        <v>2003</v>
      </c>
      <c r="D499" s="19">
        <v>6</v>
      </c>
      <c r="E499" s="19">
        <v>10</v>
      </c>
      <c r="F499" s="39">
        <f t="shared" si="14"/>
        <v>37782</v>
      </c>
      <c r="G499">
        <f t="shared" si="15"/>
        <v>24</v>
      </c>
      <c r="H499" s="21">
        <v>0</v>
      </c>
      <c r="I499" s="29">
        <v>0.35555555555555557</v>
      </c>
      <c r="K499">
        <v>4110</v>
      </c>
      <c r="L499" t="s">
        <v>502</v>
      </c>
      <c r="M499">
        <v>1</v>
      </c>
      <c r="N499">
        <v>5</v>
      </c>
      <c r="P499">
        <v>2</v>
      </c>
      <c r="Q499">
        <v>36.799999999999997</v>
      </c>
      <c r="R499">
        <v>2</v>
      </c>
      <c r="S499" t="s">
        <v>49</v>
      </c>
      <c r="T499">
        <v>0</v>
      </c>
      <c r="U499">
        <v>4</v>
      </c>
      <c r="V499">
        <v>1</v>
      </c>
      <c r="W499">
        <v>0</v>
      </c>
      <c r="X499">
        <v>0</v>
      </c>
      <c r="Y499">
        <v>0</v>
      </c>
    </row>
    <row r="500" spans="1:31" x14ac:dyDescent="0.15">
      <c r="A500">
        <v>2749</v>
      </c>
      <c r="B500">
        <v>100</v>
      </c>
      <c r="C500" s="19">
        <v>2003</v>
      </c>
      <c r="D500" s="19">
        <v>6</v>
      </c>
      <c r="E500" s="19">
        <v>10</v>
      </c>
      <c r="F500" s="39">
        <f t="shared" si="14"/>
        <v>37782</v>
      </c>
      <c r="G500">
        <f t="shared" si="15"/>
        <v>24</v>
      </c>
      <c r="H500" s="21">
        <v>0</v>
      </c>
      <c r="I500" s="29">
        <v>0.37361111111111112</v>
      </c>
      <c r="L500" t="s">
        <v>869</v>
      </c>
      <c r="M500">
        <v>2</v>
      </c>
      <c r="N500">
        <v>4</v>
      </c>
      <c r="P500">
        <v>1</v>
      </c>
      <c r="R500">
        <v>2</v>
      </c>
      <c r="S500" t="s">
        <v>118</v>
      </c>
      <c r="T500">
        <v>0</v>
      </c>
      <c r="U500">
        <v>3</v>
      </c>
      <c r="V500">
        <v>1</v>
      </c>
      <c r="W500">
        <v>0</v>
      </c>
      <c r="X500">
        <v>0</v>
      </c>
      <c r="Y500">
        <v>0</v>
      </c>
    </row>
    <row r="501" spans="1:31" x14ac:dyDescent="0.15">
      <c r="A501">
        <v>2753</v>
      </c>
      <c r="B501">
        <v>100</v>
      </c>
      <c r="C501" s="19">
        <v>2003</v>
      </c>
      <c r="D501" s="19">
        <v>6</v>
      </c>
      <c r="E501" s="19">
        <v>10</v>
      </c>
      <c r="F501" s="39">
        <f t="shared" si="14"/>
        <v>37782</v>
      </c>
      <c r="G501">
        <f t="shared" si="15"/>
        <v>24</v>
      </c>
      <c r="H501" s="21">
        <v>0</v>
      </c>
      <c r="I501" s="29">
        <v>0.37847222222222227</v>
      </c>
      <c r="L501" t="s">
        <v>505</v>
      </c>
      <c r="M501">
        <v>1</v>
      </c>
      <c r="N501">
        <v>9</v>
      </c>
      <c r="P501">
        <v>2</v>
      </c>
      <c r="Q501">
        <v>37.700000000000003</v>
      </c>
      <c r="R501" s="2">
        <v>2</v>
      </c>
      <c r="S501" t="s">
        <v>118</v>
      </c>
      <c r="T501">
        <v>0</v>
      </c>
      <c r="U501">
        <v>4</v>
      </c>
      <c r="V501">
        <v>1</v>
      </c>
      <c r="W501">
        <v>0</v>
      </c>
      <c r="X501">
        <v>0</v>
      </c>
      <c r="Y501">
        <v>0</v>
      </c>
    </row>
    <row r="502" spans="1:31" x14ac:dyDescent="0.15">
      <c r="A502">
        <v>2752</v>
      </c>
      <c r="B502">
        <v>100</v>
      </c>
      <c r="C502" s="19">
        <v>2003</v>
      </c>
      <c r="D502" s="19">
        <v>6</v>
      </c>
      <c r="E502" s="19">
        <v>10</v>
      </c>
      <c r="F502" s="39">
        <f t="shared" si="14"/>
        <v>37782</v>
      </c>
      <c r="G502">
        <f t="shared" si="15"/>
        <v>24</v>
      </c>
      <c r="H502" s="21">
        <v>0</v>
      </c>
      <c r="I502" s="29">
        <v>0.40625</v>
      </c>
      <c r="K502">
        <v>4198</v>
      </c>
      <c r="L502" t="s">
        <v>504</v>
      </c>
      <c r="O502">
        <v>30</v>
      </c>
      <c r="P502">
        <v>2</v>
      </c>
      <c r="R502">
        <v>2</v>
      </c>
      <c r="S502" t="s">
        <v>49</v>
      </c>
    </row>
    <row r="503" spans="1:31" x14ac:dyDescent="0.15">
      <c r="A503">
        <v>2754</v>
      </c>
      <c r="B503">
        <v>100</v>
      </c>
      <c r="C503" s="19">
        <v>2003</v>
      </c>
      <c r="D503" s="19">
        <v>6</v>
      </c>
      <c r="E503" s="19">
        <v>10</v>
      </c>
      <c r="F503" s="39">
        <f t="shared" si="14"/>
        <v>37782</v>
      </c>
      <c r="G503">
        <f t="shared" si="15"/>
        <v>24</v>
      </c>
      <c r="H503" s="21">
        <v>0</v>
      </c>
      <c r="I503" s="29">
        <v>0.41319444444444442</v>
      </c>
      <c r="K503">
        <v>4199</v>
      </c>
      <c r="L503" t="s">
        <v>506</v>
      </c>
      <c r="O503">
        <v>45</v>
      </c>
      <c r="P503">
        <v>2</v>
      </c>
      <c r="Q503">
        <v>36.4</v>
      </c>
      <c r="R503" s="2">
        <v>2</v>
      </c>
      <c r="S503" t="s">
        <v>50</v>
      </c>
      <c r="T503">
        <v>0</v>
      </c>
      <c r="U503">
        <v>1</v>
      </c>
      <c r="V503">
        <v>1</v>
      </c>
      <c r="W503">
        <v>0</v>
      </c>
      <c r="X503">
        <v>0</v>
      </c>
      <c r="Y503">
        <v>0</v>
      </c>
    </row>
    <row r="504" spans="1:31" x14ac:dyDescent="0.15">
      <c r="A504">
        <v>2697</v>
      </c>
      <c r="B504">
        <v>99</v>
      </c>
      <c r="C504" s="19">
        <v>2003</v>
      </c>
      <c r="D504" s="19">
        <v>6</v>
      </c>
      <c r="E504" s="19">
        <v>10</v>
      </c>
      <c r="F504" s="39">
        <f t="shared" si="14"/>
        <v>37782</v>
      </c>
      <c r="G504">
        <f t="shared" si="15"/>
        <v>24</v>
      </c>
      <c r="H504" s="21">
        <v>0</v>
      </c>
      <c r="I504" s="29">
        <v>0.41805555555555557</v>
      </c>
      <c r="K504">
        <v>1639</v>
      </c>
      <c r="L504" t="s">
        <v>853</v>
      </c>
      <c r="M504">
        <v>12</v>
      </c>
      <c r="P504">
        <v>1</v>
      </c>
      <c r="R504">
        <v>2</v>
      </c>
      <c r="S504" t="s">
        <v>118</v>
      </c>
      <c r="T504">
        <v>1</v>
      </c>
      <c r="U504">
        <v>0</v>
      </c>
      <c r="V504">
        <v>0</v>
      </c>
      <c r="W504">
        <v>0</v>
      </c>
      <c r="X504">
        <v>0</v>
      </c>
      <c r="Y504">
        <v>0</v>
      </c>
    </row>
    <row r="505" spans="1:31" x14ac:dyDescent="0.15">
      <c r="A505">
        <v>2698</v>
      </c>
      <c r="B505">
        <v>99</v>
      </c>
      <c r="C505" s="19">
        <v>2003</v>
      </c>
      <c r="D505" s="19">
        <v>6</v>
      </c>
      <c r="E505" s="19">
        <v>10</v>
      </c>
      <c r="F505" s="39">
        <f t="shared" si="14"/>
        <v>37782</v>
      </c>
      <c r="G505">
        <f t="shared" si="15"/>
        <v>24</v>
      </c>
      <c r="H505" s="21">
        <v>0</v>
      </c>
      <c r="I505" s="29">
        <v>0.43402777777777773</v>
      </c>
      <c r="K505">
        <v>4200</v>
      </c>
      <c r="L505" t="s">
        <v>659</v>
      </c>
      <c r="M505">
        <v>7</v>
      </c>
      <c r="P505">
        <v>1</v>
      </c>
      <c r="Q505">
        <v>38.4</v>
      </c>
      <c r="R505">
        <v>2</v>
      </c>
      <c r="S505" t="s">
        <v>55</v>
      </c>
      <c r="T505">
        <v>1</v>
      </c>
      <c r="U505">
        <v>0</v>
      </c>
      <c r="V505">
        <v>0</v>
      </c>
      <c r="W505">
        <v>0</v>
      </c>
      <c r="X505">
        <v>0</v>
      </c>
      <c r="Y505">
        <v>0</v>
      </c>
    </row>
    <row r="506" spans="1:31" x14ac:dyDescent="0.15">
      <c r="A506">
        <v>2704</v>
      </c>
      <c r="B506">
        <v>99</v>
      </c>
      <c r="C506" s="19">
        <v>2003</v>
      </c>
      <c r="D506" s="19">
        <v>6</v>
      </c>
      <c r="E506" s="19">
        <v>11</v>
      </c>
      <c r="F506" s="39">
        <f t="shared" si="14"/>
        <v>37783</v>
      </c>
      <c r="G506">
        <f t="shared" si="15"/>
        <v>24</v>
      </c>
      <c r="H506" s="21">
        <v>0</v>
      </c>
      <c r="I506" s="29">
        <v>0.33402777777777781</v>
      </c>
      <c r="K506">
        <v>4202</v>
      </c>
      <c r="L506" t="s">
        <v>665</v>
      </c>
      <c r="M506">
        <v>33</v>
      </c>
      <c r="P506">
        <v>2</v>
      </c>
      <c r="R506" s="2">
        <v>2</v>
      </c>
      <c r="S506" t="s">
        <v>118</v>
      </c>
      <c r="T506">
        <v>1</v>
      </c>
      <c r="U506">
        <v>0</v>
      </c>
      <c r="V506">
        <v>0</v>
      </c>
      <c r="W506">
        <v>0</v>
      </c>
      <c r="X506">
        <v>0</v>
      </c>
      <c r="Y506">
        <v>0</v>
      </c>
    </row>
    <row r="507" spans="1:31" x14ac:dyDescent="0.15">
      <c r="A507">
        <v>2707</v>
      </c>
      <c r="B507">
        <v>99</v>
      </c>
      <c r="C507" s="19">
        <v>2003</v>
      </c>
      <c r="D507" s="19">
        <v>6</v>
      </c>
      <c r="E507" s="19">
        <v>11</v>
      </c>
      <c r="F507" s="39">
        <f t="shared" si="14"/>
        <v>37783</v>
      </c>
      <c r="G507">
        <f t="shared" si="15"/>
        <v>24</v>
      </c>
      <c r="H507" s="21">
        <v>0</v>
      </c>
      <c r="I507" s="29">
        <v>0.3347222222222222</v>
      </c>
      <c r="K507">
        <v>4204</v>
      </c>
      <c r="L507" t="s">
        <v>668</v>
      </c>
      <c r="O507">
        <v>40</v>
      </c>
      <c r="P507">
        <v>2</v>
      </c>
      <c r="R507">
        <v>2</v>
      </c>
      <c r="S507" t="s">
        <v>118</v>
      </c>
      <c r="T507">
        <v>1</v>
      </c>
      <c r="U507">
        <v>0</v>
      </c>
      <c r="V507">
        <v>0</v>
      </c>
      <c r="W507">
        <v>0</v>
      </c>
      <c r="X507">
        <v>0</v>
      </c>
      <c r="Y507">
        <v>0</v>
      </c>
    </row>
    <row r="508" spans="1:31" x14ac:dyDescent="0.15">
      <c r="A508">
        <v>2703</v>
      </c>
      <c r="B508">
        <v>99</v>
      </c>
      <c r="C508" s="19">
        <v>2003</v>
      </c>
      <c r="D508" s="19">
        <v>6</v>
      </c>
      <c r="E508" s="19">
        <v>11</v>
      </c>
      <c r="F508" s="39">
        <f t="shared" si="14"/>
        <v>37783</v>
      </c>
      <c r="G508">
        <f t="shared" si="15"/>
        <v>24</v>
      </c>
      <c r="H508" s="21">
        <v>0</v>
      </c>
      <c r="I508" s="29">
        <v>0.33888888888888885</v>
      </c>
      <c r="K508">
        <v>4201</v>
      </c>
      <c r="L508" t="s">
        <v>664</v>
      </c>
      <c r="M508">
        <v>5</v>
      </c>
      <c r="P508">
        <v>2</v>
      </c>
      <c r="R508">
        <v>2</v>
      </c>
      <c r="S508" t="s">
        <v>49</v>
      </c>
      <c r="T508">
        <v>0</v>
      </c>
      <c r="U508">
        <v>3</v>
      </c>
      <c r="V508">
        <v>1</v>
      </c>
      <c r="W508">
        <v>0</v>
      </c>
      <c r="X508">
        <v>0</v>
      </c>
      <c r="Y508">
        <v>0</v>
      </c>
    </row>
    <row r="509" spans="1:31" x14ac:dyDescent="0.15">
      <c r="A509">
        <v>2708</v>
      </c>
      <c r="B509">
        <v>99</v>
      </c>
      <c r="C509" s="19">
        <v>2003</v>
      </c>
      <c r="D509" s="19">
        <v>6</v>
      </c>
      <c r="E509" s="19">
        <v>11</v>
      </c>
      <c r="F509" s="39">
        <f t="shared" si="14"/>
        <v>37783</v>
      </c>
      <c r="G509">
        <f t="shared" si="15"/>
        <v>24</v>
      </c>
      <c r="H509" s="21">
        <v>0</v>
      </c>
      <c r="I509" s="29">
        <v>0.34791666666666665</v>
      </c>
      <c r="K509">
        <v>4205</v>
      </c>
      <c r="L509" t="s">
        <v>674</v>
      </c>
      <c r="M509">
        <v>2</v>
      </c>
      <c r="N509">
        <v>4</v>
      </c>
      <c r="P509">
        <v>2</v>
      </c>
      <c r="Q509">
        <v>37.299999999999997</v>
      </c>
      <c r="R509" s="2">
        <v>2</v>
      </c>
      <c r="S509" t="s">
        <v>118</v>
      </c>
      <c r="T509">
        <v>0</v>
      </c>
      <c r="U509">
        <v>5</v>
      </c>
      <c r="V509">
        <v>1</v>
      </c>
      <c r="W509">
        <v>0</v>
      </c>
      <c r="X509">
        <v>0</v>
      </c>
      <c r="Y509">
        <v>0</v>
      </c>
    </row>
    <row r="510" spans="1:31" x14ac:dyDescent="0.15">
      <c r="A510">
        <v>2706</v>
      </c>
      <c r="B510">
        <v>99</v>
      </c>
      <c r="C510" s="19">
        <v>2003</v>
      </c>
      <c r="D510" s="19">
        <v>6</v>
      </c>
      <c r="E510" s="19">
        <v>11</v>
      </c>
      <c r="F510" s="39">
        <f t="shared" si="14"/>
        <v>37783</v>
      </c>
      <c r="G510">
        <f t="shared" si="15"/>
        <v>24</v>
      </c>
      <c r="H510" s="21">
        <v>0</v>
      </c>
      <c r="I510" s="29">
        <v>0.34861111111111115</v>
      </c>
      <c r="K510">
        <v>4203</v>
      </c>
      <c r="L510" t="s">
        <v>667</v>
      </c>
      <c r="M510">
        <v>1</v>
      </c>
      <c r="N510">
        <v>1</v>
      </c>
      <c r="P510">
        <v>1</v>
      </c>
      <c r="Q510">
        <v>38.200000000000003</v>
      </c>
      <c r="R510">
        <v>2</v>
      </c>
      <c r="S510" t="s">
        <v>49</v>
      </c>
      <c r="T510">
        <v>0</v>
      </c>
      <c r="U510">
        <v>4</v>
      </c>
      <c r="V510">
        <v>1</v>
      </c>
      <c r="W510">
        <v>0</v>
      </c>
      <c r="X510">
        <v>0</v>
      </c>
      <c r="Y510">
        <v>0</v>
      </c>
    </row>
    <row r="511" spans="1:31" x14ac:dyDescent="0.15">
      <c r="A511">
        <v>2711</v>
      </c>
      <c r="B511">
        <v>99</v>
      </c>
      <c r="C511" s="19">
        <v>2003</v>
      </c>
      <c r="D511" s="19">
        <v>6</v>
      </c>
      <c r="E511" s="19">
        <v>11</v>
      </c>
      <c r="F511" s="39">
        <f t="shared" si="14"/>
        <v>37783</v>
      </c>
      <c r="G511">
        <f t="shared" si="15"/>
        <v>24</v>
      </c>
      <c r="H511" s="21">
        <v>0</v>
      </c>
      <c r="I511" s="29">
        <v>0.39999999999999997</v>
      </c>
      <c r="L511" t="s">
        <v>863</v>
      </c>
      <c r="O511">
        <v>50</v>
      </c>
      <c r="P511">
        <v>2</v>
      </c>
      <c r="R511">
        <v>2</v>
      </c>
      <c r="S511" t="s">
        <v>50</v>
      </c>
      <c r="T511">
        <v>0</v>
      </c>
      <c r="U511">
        <v>1</v>
      </c>
      <c r="V511">
        <v>1</v>
      </c>
      <c r="W511">
        <v>0</v>
      </c>
      <c r="X511">
        <v>0</v>
      </c>
      <c r="Y511">
        <v>0</v>
      </c>
      <c r="AE511" t="s">
        <v>52</v>
      </c>
    </row>
    <row r="512" spans="1:31" x14ac:dyDescent="0.15">
      <c r="A512">
        <v>2715</v>
      </c>
      <c r="B512">
        <v>99</v>
      </c>
      <c r="C512" s="19">
        <v>2003</v>
      </c>
      <c r="D512" s="19">
        <v>6</v>
      </c>
      <c r="E512" s="19">
        <v>11</v>
      </c>
      <c r="F512" s="39">
        <f t="shared" si="14"/>
        <v>37783</v>
      </c>
      <c r="G512">
        <f t="shared" si="15"/>
        <v>24</v>
      </c>
      <c r="H512" s="21">
        <v>0</v>
      </c>
      <c r="I512" s="29">
        <v>0.41319444444444442</v>
      </c>
      <c r="K512">
        <v>4017</v>
      </c>
      <c r="L512" t="s">
        <v>865</v>
      </c>
      <c r="M512">
        <v>5</v>
      </c>
      <c r="P512">
        <v>2</v>
      </c>
      <c r="R512">
        <v>2</v>
      </c>
      <c r="S512" t="s">
        <v>50</v>
      </c>
      <c r="T512">
        <v>0</v>
      </c>
      <c r="U512">
        <v>1</v>
      </c>
      <c r="V512">
        <v>1</v>
      </c>
      <c r="W512">
        <v>0</v>
      </c>
      <c r="X512">
        <v>0</v>
      </c>
      <c r="Y512">
        <v>0</v>
      </c>
    </row>
    <row r="513" spans="1:29" x14ac:dyDescent="0.15">
      <c r="A513">
        <v>2717</v>
      </c>
      <c r="B513">
        <v>99</v>
      </c>
      <c r="C513" s="19">
        <v>2003</v>
      </c>
      <c r="D513" s="19">
        <v>6</v>
      </c>
      <c r="E513" s="19">
        <v>11</v>
      </c>
      <c r="F513" s="39">
        <f t="shared" si="14"/>
        <v>37783</v>
      </c>
      <c r="G513">
        <f t="shared" si="15"/>
        <v>24</v>
      </c>
      <c r="H513" s="21">
        <v>0</v>
      </c>
      <c r="I513" s="29">
        <v>0.4201388888888889</v>
      </c>
      <c r="K513">
        <v>4211</v>
      </c>
      <c r="L513" t="s">
        <v>867</v>
      </c>
      <c r="M513">
        <v>23</v>
      </c>
      <c r="P513">
        <v>2</v>
      </c>
      <c r="R513" s="2">
        <v>2</v>
      </c>
      <c r="S513" t="s">
        <v>118</v>
      </c>
    </row>
    <row r="514" spans="1:29" x14ac:dyDescent="0.15">
      <c r="A514">
        <v>2718</v>
      </c>
      <c r="B514">
        <v>99</v>
      </c>
      <c r="C514" s="19">
        <v>2003</v>
      </c>
      <c r="D514" s="19">
        <v>6</v>
      </c>
      <c r="E514" s="19">
        <v>11</v>
      </c>
      <c r="F514" s="39">
        <f t="shared" ref="F514:F577" si="16">DATE(C514,D514,E514)</f>
        <v>37783</v>
      </c>
      <c r="G514">
        <f t="shared" ref="G514:G577" si="17">INT((F514-DATE(YEAR(F514-WEEKDAY(F514-1)+4),1,3)+WEEKDAY(DATE(YEAR(F514-WEEKDAY(F514-1)+4),1,3))+5)/7)</f>
        <v>24</v>
      </c>
      <c r="H514" s="21">
        <v>0</v>
      </c>
      <c r="I514" s="29">
        <v>0.43402777777777773</v>
      </c>
      <c r="K514">
        <v>3649</v>
      </c>
      <c r="L514" t="s">
        <v>868</v>
      </c>
      <c r="M514">
        <v>0</v>
      </c>
      <c r="N514">
        <v>10</v>
      </c>
      <c r="P514">
        <v>1</v>
      </c>
      <c r="Q514">
        <v>36.9</v>
      </c>
      <c r="R514" s="2">
        <v>2</v>
      </c>
      <c r="S514" t="s">
        <v>50</v>
      </c>
      <c r="T514">
        <v>1</v>
      </c>
      <c r="U514">
        <v>0</v>
      </c>
      <c r="V514">
        <v>0</v>
      </c>
      <c r="W514">
        <v>0</v>
      </c>
      <c r="X514">
        <v>0</v>
      </c>
      <c r="Y514">
        <v>0</v>
      </c>
    </row>
    <row r="515" spans="1:29" x14ac:dyDescent="0.15">
      <c r="A515">
        <v>2721</v>
      </c>
      <c r="B515">
        <v>99</v>
      </c>
      <c r="C515" s="19">
        <v>2003</v>
      </c>
      <c r="D515" s="19">
        <v>6</v>
      </c>
      <c r="E515" s="19">
        <v>11</v>
      </c>
      <c r="F515" s="39">
        <f t="shared" si="16"/>
        <v>37783</v>
      </c>
      <c r="G515">
        <f t="shared" si="17"/>
        <v>24</v>
      </c>
      <c r="H515" s="21">
        <v>0</v>
      </c>
      <c r="I515" s="29">
        <v>0.4597222222222222</v>
      </c>
      <c r="K515">
        <v>263</v>
      </c>
      <c r="L515" t="s">
        <v>677</v>
      </c>
      <c r="M515">
        <v>14</v>
      </c>
      <c r="P515">
        <v>2</v>
      </c>
      <c r="R515">
        <v>2</v>
      </c>
      <c r="S515" t="s">
        <v>118</v>
      </c>
    </row>
    <row r="516" spans="1:29" x14ac:dyDescent="0.15">
      <c r="A516">
        <v>2716</v>
      </c>
      <c r="B516">
        <v>99</v>
      </c>
      <c r="C516" s="19">
        <v>2003</v>
      </c>
      <c r="D516" s="19">
        <v>6</v>
      </c>
      <c r="E516" s="19">
        <v>11</v>
      </c>
      <c r="F516" s="39">
        <f t="shared" si="16"/>
        <v>37783</v>
      </c>
      <c r="G516">
        <f t="shared" si="17"/>
        <v>24</v>
      </c>
      <c r="H516" s="21">
        <v>10</v>
      </c>
      <c r="I516" s="29">
        <v>10</v>
      </c>
      <c r="K516">
        <v>4210</v>
      </c>
      <c r="L516" t="s">
        <v>866</v>
      </c>
      <c r="M516">
        <v>7</v>
      </c>
      <c r="P516">
        <v>2</v>
      </c>
      <c r="R516">
        <v>2</v>
      </c>
      <c r="S516" t="s">
        <v>50</v>
      </c>
      <c r="T516">
        <v>1</v>
      </c>
      <c r="U516">
        <v>0</v>
      </c>
      <c r="V516">
        <v>0</v>
      </c>
      <c r="W516">
        <v>0</v>
      </c>
      <c r="X516">
        <v>0</v>
      </c>
      <c r="Y516">
        <v>0</v>
      </c>
    </row>
    <row r="517" spans="1:29" x14ac:dyDescent="0.15">
      <c r="A517">
        <v>2722</v>
      </c>
      <c r="B517">
        <v>99</v>
      </c>
      <c r="C517" s="19">
        <v>2003</v>
      </c>
      <c r="D517" s="19">
        <v>6</v>
      </c>
      <c r="E517" s="19">
        <v>12</v>
      </c>
      <c r="F517" s="39">
        <f t="shared" si="16"/>
        <v>37784</v>
      </c>
      <c r="G517">
        <f t="shared" si="17"/>
        <v>24</v>
      </c>
      <c r="H517" s="21">
        <v>0</v>
      </c>
      <c r="I517" s="29">
        <v>0.33402777777777781</v>
      </c>
      <c r="L517" t="s">
        <v>678</v>
      </c>
      <c r="O517">
        <v>50</v>
      </c>
      <c r="P517">
        <v>2</v>
      </c>
      <c r="R517">
        <v>2</v>
      </c>
      <c r="S517" t="s">
        <v>50</v>
      </c>
      <c r="T517">
        <v>0</v>
      </c>
      <c r="U517">
        <v>3</v>
      </c>
      <c r="V517">
        <v>1</v>
      </c>
      <c r="W517">
        <v>0</v>
      </c>
      <c r="X517">
        <v>0</v>
      </c>
      <c r="Y517">
        <v>0</v>
      </c>
    </row>
    <row r="518" spans="1:29" x14ac:dyDescent="0.15">
      <c r="A518">
        <v>2724</v>
      </c>
      <c r="B518">
        <v>99</v>
      </c>
      <c r="C518" s="19">
        <v>2003</v>
      </c>
      <c r="D518" s="19">
        <v>6</v>
      </c>
      <c r="E518" s="19">
        <v>12</v>
      </c>
      <c r="F518" s="39">
        <f t="shared" si="16"/>
        <v>37784</v>
      </c>
      <c r="G518">
        <f t="shared" si="17"/>
        <v>24</v>
      </c>
      <c r="H518" s="21">
        <v>0</v>
      </c>
      <c r="I518" s="29">
        <v>0.35069444444444442</v>
      </c>
      <c r="K518">
        <v>4212</v>
      </c>
      <c r="L518" t="s">
        <v>680</v>
      </c>
      <c r="M518">
        <v>8</v>
      </c>
      <c r="P518">
        <v>1</v>
      </c>
      <c r="Q518">
        <v>37.200000000000003</v>
      </c>
      <c r="R518" s="2">
        <v>2</v>
      </c>
      <c r="S518" t="s">
        <v>118</v>
      </c>
      <c r="T518">
        <v>1</v>
      </c>
      <c r="U518">
        <v>0</v>
      </c>
      <c r="V518">
        <v>0</v>
      </c>
      <c r="W518">
        <v>0</v>
      </c>
      <c r="X518">
        <v>0</v>
      </c>
      <c r="Y518">
        <v>0</v>
      </c>
    </row>
    <row r="519" spans="1:29" x14ac:dyDescent="0.15">
      <c r="A519">
        <v>2726</v>
      </c>
      <c r="B519">
        <v>99</v>
      </c>
      <c r="C519" s="19">
        <v>2003</v>
      </c>
      <c r="D519" s="19">
        <v>6</v>
      </c>
      <c r="E519" s="19">
        <v>12</v>
      </c>
      <c r="F519" s="39">
        <f t="shared" si="16"/>
        <v>37784</v>
      </c>
      <c r="G519">
        <f t="shared" si="17"/>
        <v>24</v>
      </c>
      <c r="H519" s="21">
        <v>0</v>
      </c>
      <c r="I519" s="29">
        <v>0.37152777777777773</v>
      </c>
      <c r="K519">
        <v>3574</v>
      </c>
      <c r="L519" t="s">
        <v>682</v>
      </c>
      <c r="M519">
        <v>2</v>
      </c>
      <c r="N519">
        <v>5</v>
      </c>
      <c r="P519">
        <v>2</v>
      </c>
      <c r="R519">
        <v>2</v>
      </c>
      <c r="S519" t="s">
        <v>49</v>
      </c>
      <c r="T519">
        <v>0</v>
      </c>
      <c r="U519">
        <v>4</v>
      </c>
      <c r="V519">
        <v>1</v>
      </c>
      <c r="W519">
        <v>0</v>
      </c>
      <c r="X519">
        <v>0</v>
      </c>
      <c r="Y519">
        <v>0</v>
      </c>
    </row>
    <row r="520" spans="1:29" x14ac:dyDescent="0.15">
      <c r="A520">
        <v>2636</v>
      </c>
      <c r="B520">
        <v>97</v>
      </c>
      <c r="C520" s="19">
        <v>2003</v>
      </c>
      <c r="D520" s="19">
        <v>6</v>
      </c>
      <c r="E520" s="19">
        <v>12</v>
      </c>
      <c r="F520" s="39">
        <f t="shared" si="16"/>
        <v>37784</v>
      </c>
      <c r="G520">
        <f t="shared" si="17"/>
        <v>24</v>
      </c>
      <c r="H520" s="21">
        <v>0</v>
      </c>
      <c r="I520" s="29">
        <v>0.37777777777777777</v>
      </c>
      <c r="K520">
        <v>4101</v>
      </c>
      <c r="L520" t="s">
        <v>404</v>
      </c>
      <c r="M520">
        <v>0</v>
      </c>
      <c r="N520">
        <v>4</v>
      </c>
      <c r="P520">
        <v>1</v>
      </c>
      <c r="Q520">
        <v>38.4</v>
      </c>
      <c r="R520">
        <v>2</v>
      </c>
      <c r="S520" t="s">
        <v>222</v>
      </c>
      <c r="T520">
        <v>1</v>
      </c>
      <c r="U520">
        <v>0</v>
      </c>
      <c r="V520">
        <v>0</v>
      </c>
      <c r="W520">
        <v>0</v>
      </c>
      <c r="X520">
        <v>0</v>
      </c>
      <c r="Y520">
        <v>0</v>
      </c>
    </row>
    <row r="521" spans="1:29" x14ac:dyDescent="0.15">
      <c r="A521">
        <v>2635</v>
      </c>
      <c r="B521">
        <v>97</v>
      </c>
      <c r="C521" s="19">
        <v>2003</v>
      </c>
      <c r="D521" s="19">
        <v>6</v>
      </c>
      <c r="E521" s="19">
        <v>12</v>
      </c>
      <c r="F521" s="39">
        <f t="shared" si="16"/>
        <v>37784</v>
      </c>
      <c r="G521">
        <f t="shared" si="17"/>
        <v>24</v>
      </c>
      <c r="H521" s="21">
        <v>0</v>
      </c>
      <c r="I521" s="29">
        <v>0.39930555555555558</v>
      </c>
      <c r="K521">
        <v>4213</v>
      </c>
      <c r="L521" t="s">
        <v>403</v>
      </c>
      <c r="M521">
        <v>21</v>
      </c>
      <c r="P521">
        <v>2</v>
      </c>
      <c r="R521">
        <v>2</v>
      </c>
      <c r="S521" t="s">
        <v>50</v>
      </c>
    </row>
    <row r="522" spans="1:29" x14ac:dyDescent="0.15">
      <c r="A522">
        <v>2637</v>
      </c>
      <c r="B522">
        <v>97</v>
      </c>
      <c r="C522" s="19">
        <v>2003</v>
      </c>
      <c r="D522" s="19">
        <v>6</v>
      </c>
      <c r="E522" s="19">
        <v>12</v>
      </c>
      <c r="F522" s="39">
        <f t="shared" si="16"/>
        <v>37784</v>
      </c>
      <c r="G522">
        <f t="shared" si="17"/>
        <v>24</v>
      </c>
      <c r="H522" s="21">
        <v>0</v>
      </c>
      <c r="I522" s="29">
        <v>0.41319444444444442</v>
      </c>
      <c r="K522">
        <v>4214</v>
      </c>
      <c r="L522" t="s">
        <v>405</v>
      </c>
      <c r="M522">
        <v>0</v>
      </c>
      <c r="N522">
        <v>2</v>
      </c>
      <c r="P522">
        <v>2</v>
      </c>
      <c r="Q522">
        <v>36.1</v>
      </c>
      <c r="R522">
        <v>2</v>
      </c>
      <c r="S522" t="s">
        <v>49</v>
      </c>
      <c r="T522">
        <v>0</v>
      </c>
      <c r="U522">
        <v>3</v>
      </c>
      <c r="V522">
        <v>1</v>
      </c>
      <c r="W522">
        <v>0</v>
      </c>
      <c r="X522">
        <v>0</v>
      </c>
      <c r="Y522">
        <v>0</v>
      </c>
    </row>
    <row r="523" spans="1:29" x14ac:dyDescent="0.15">
      <c r="A523">
        <v>2638</v>
      </c>
      <c r="B523">
        <v>97</v>
      </c>
      <c r="C523" s="19">
        <v>2003</v>
      </c>
      <c r="D523" s="19">
        <v>6</v>
      </c>
      <c r="E523" s="19">
        <v>12</v>
      </c>
      <c r="F523" s="39">
        <f t="shared" si="16"/>
        <v>37784</v>
      </c>
      <c r="G523">
        <f t="shared" si="17"/>
        <v>24</v>
      </c>
      <c r="H523" s="21">
        <v>0</v>
      </c>
      <c r="I523" s="29">
        <v>0.41805555555555557</v>
      </c>
      <c r="K523">
        <v>4046</v>
      </c>
      <c r="L523" t="s">
        <v>406</v>
      </c>
      <c r="M523">
        <v>0</v>
      </c>
      <c r="N523">
        <v>6</v>
      </c>
      <c r="P523">
        <v>1</v>
      </c>
      <c r="Q523">
        <v>38.5</v>
      </c>
      <c r="R523">
        <v>2</v>
      </c>
      <c r="S523" t="s">
        <v>118</v>
      </c>
      <c r="T523">
        <v>0</v>
      </c>
      <c r="U523">
        <v>3</v>
      </c>
      <c r="V523">
        <v>1</v>
      </c>
      <c r="W523">
        <v>0</v>
      </c>
      <c r="X523">
        <v>0</v>
      </c>
      <c r="Y523">
        <v>0</v>
      </c>
    </row>
    <row r="524" spans="1:29" x14ac:dyDescent="0.15">
      <c r="A524">
        <v>2640</v>
      </c>
      <c r="B524">
        <v>97</v>
      </c>
      <c r="C524" s="19">
        <v>2003</v>
      </c>
      <c r="D524" s="19">
        <v>6</v>
      </c>
      <c r="E524" s="19">
        <v>12</v>
      </c>
      <c r="F524" s="39">
        <f t="shared" si="16"/>
        <v>37784</v>
      </c>
      <c r="G524">
        <f t="shared" si="17"/>
        <v>24</v>
      </c>
      <c r="H524" s="21">
        <v>0</v>
      </c>
      <c r="I524" s="29">
        <v>0.4458333333333333</v>
      </c>
      <c r="L524" t="s">
        <v>600</v>
      </c>
      <c r="M524">
        <v>3</v>
      </c>
      <c r="P524">
        <v>2</v>
      </c>
      <c r="Q524">
        <v>37.799999999999997</v>
      </c>
      <c r="R524">
        <v>2</v>
      </c>
      <c r="S524" t="s">
        <v>118</v>
      </c>
      <c r="T524">
        <v>0</v>
      </c>
      <c r="U524">
        <v>5</v>
      </c>
      <c r="V524">
        <v>1</v>
      </c>
      <c r="W524">
        <v>0</v>
      </c>
      <c r="X524">
        <v>0</v>
      </c>
      <c r="Y524">
        <v>0</v>
      </c>
    </row>
    <row r="525" spans="1:29" x14ac:dyDescent="0.15">
      <c r="A525">
        <v>2642</v>
      </c>
      <c r="B525">
        <v>97</v>
      </c>
      <c r="C525" s="19">
        <v>2003</v>
      </c>
      <c r="D525" s="19">
        <v>6</v>
      </c>
      <c r="E525" s="19">
        <v>12</v>
      </c>
      <c r="F525" s="39">
        <f t="shared" si="16"/>
        <v>37784</v>
      </c>
      <c r="G525">
        <f t="shared" si="17"/>
        <v>24</v>
      </c>
      <c r="H525" s="21">
        <v>0</v>
      </c>
      <c r="I525" s="29">
        <v>0.4604166666666667</v>
      </c>
      <c r="K525">
        <v>4216</v>
      </c>
      <c r="L525" t="s">
        <v>409</v>
      </c>
      <c r="M525">
        <v>3</v>
      </c>
      <c r="N525">
        <v>6</v>
      </c>
      <c r="P525">
        <v>2</v>
      </c>
      <c r="Q525">
        <v>35.799999999999997</v>
      </c>
      <c r="R525">
        <v>2</v>
      </c>
      <c r="S525" t="s">
        <v>118</v>
      </c>
      <c r="T525">
        <v>0</v>
      </c>
      <c r="U525">
        <v>3</v>
      </c>
      <c r="V525">
        <v>1</v>
      </c>
      <c r="W525">
        <v>0</v>
      </c>
      <c r="X525">
        <v>0</v>
      </c>
      <c r="Y525">
        <v>0</v>
      </c>
    </row>
    <row r="526" spans="1:29" x14ac:dyDescent="0.15">
      <c r="A526">
        <v>2645</v>
      </c>
      <c r="B526">
        <v>97</v>
      </c>
      <c r="C526" s="19">
        <v>2003</v>
      </c>
      <c r="D526" s="19">
        <v>6</v>
      </c>
      <c r="E526" s="19">
        <v>12</v>
      </c>
      <c r="F526" s="39">
        <f t="shared" si="16"/>
        <v>37784</v>
      </c>
      <c r="G526">
        <f t="shared" si="17"/>
        <v>24</v>
      </c>
      <c r="H526" s="21">
        <v>0</v>
      </c>
      <c r="I526" s="29">
        <v>0.46180555555555558</v>
      </c>
      <c r="K526">
        <v>4079</v>
      </c>
      <c r="L526" t="s">
        <v>412</v>
      </c>
      <c r="M526">
        <v>0</v>
      </c>
      <c r="N526">
        <v>4</v>
      </c>
      <c r="P526">
        <v>2</v>
      </c>
      <c r="Q526">
        <v>38.9</v>
      </c>
      <c r="R526">
        <v>2</v>
      </c>
      <c r="S526" t="s">
        <v>222</v>
      </c>
      <c r="T526">
        <v>0</v>
      </c>
      <c r="U526">
        <v>4</v>
      </c>
      <c r="V526">
        <v>1</v>
      </c>
      <c r="W526">
        <v>0</v>
      </c>
      <c r="X526">
        <v>0</v>
      </c>
      <c r="Y526">
        <v>0</v>
      </c>
      <c r="AB526" s="8"/>
      <c r="AC526" s="8"/>
    </row>
    <row r="527" spans="1:29" x14ac:dyDescent="0.15">
      <c r="A527">
        <v>2643</v>
      </c>
      <c r="B527">
        <v>97</v>
      </c>
      <c r="C527" s="19">
        <v>2003</v>
      </c>
      <c r="D527" s="19">
        <v>6</v>
      </c>
      <c r="E527" s="19">
        <v>12</v>
      </c>
      <c r="F527" s="39">
        <f t="shared" si="16"/>
        <v>37784</v>
      </c>
      <c r="G527">
        <f t="shared" si="17"/>
        <v>24</v>
      </c>
      <c r="H527" s="21">
        <v>0</v>
      </c>
      <c r="I527" s="29">
        <v>0.4826388888888889</v>
      </c>
      <c r="K527">
        <v>4217</v>
      </c>
      <c r="L527" t="s">
        <v>410</v>
      </c>
      <c r="M527">
        <v>42</v>
      </c>
      <c r="P527">
        <v>2</v>
      </c>
      <c r="R527">
        <v>2</v>
      </c>
      <c r="S527" t="s">
        <v>118</v>
      </c>
      <c r="T527">
        <v>1</v>
      </c>
      <c r="U527">
        <v>0</v>
      </c>
      <c r="V527">
        <v>0</v>
      </c>
      <c r="W527">
        <v>0</v>
      </c>
      <c r="X527">
        <v>0</v>
      </c>
      <c r="Y527">
        <v>0</v>
      </c>
    </row>
    <row r="528" spans="1:29" x14ac:dyDescent="0.15">
      <c r="A528">
        <v>2644</v>
      </c>
      <c r="B528">
        <v>97</v>
      </c>
      <c r="C528" s="19">
        <v>2003</v>
      </c>
      <c r="D528" s="19">
        <v>6</v>
      </c>
      <c r="E528" s="19">
        <v>12</v>
      </c>
      <c r="F528" s="39">
        <f t="shared" si="16"/>
        <v>37784</v>
      </c>
      <c r="G528">
        <f t="shared" si="17"/>
        <v>24</v>
      </c>
      <c r="H528" s="21">
        <v>0</v>
      </c>
      <c r="I528" s="29">
        <v>0.48472222222222222</v>
      </c>
      <c r="K528">
        <v>4150</v>
      </c>
      <c r="L528" t="s">
        <v>411</v>
      </c>
      <c r="M528">
        <v>19</v>
      </c>
      <c r="P528">
        <v>1</v>
      </c>
      <c r="R528">
        <v>2</v>
      </c>
      <c r="S528" t="s">
        <v>118</v>
      </c>
      <c r="T528">
        <v>0</v>
      </c>
      <c r="U528">
        <v>1</v>
      </c>
      <c r="V528">
        <v>1</v>
      </c>
      <c r="W528">
        <v>0</v>
      </c>
      <c r="X528">
        <v>0</v>
      </c>
      <c r="Y528">
        <v>0</v>
      </c>
    </row>
    <row r="529" spans="1:27" x14ac:dyDescent="0.15">
      <c r="A529">
        <v>2646</v>
      </c>
      <c r="B529">
        <v>97</v>
      </c>
      <c r="C529" s="19">
        <v>2003</v>
      </c>
      <c r="D529" s="19">
        <v>6</v>
      </c>
      <c r="E529" s="19">
        <v>13</v>
      </c>
      <c r="F529" s="39">
        <f t="shared" si="16"/>
        <v>37785</v>
      </c>
      <c r="G529">
        <f t="shared" si="17"/>
        <v>24</v>
      </c>
      <c r="H529" s="21">
        <v>0</v>
      </c>
      <c r="I529" s="29">
        <v>0.34375</v>
      </c>
      <c r="K529">
        <v>326</v>
      </c>
      <c r="L529" t="s">
        <v>811</v>
      </c>
      <c r="M529">
        <v>61</v>
      </c>
      <c r="P529">
        <v>1</v>
      </c>
      <c r="R529">
        <v>2</v>
      </c>
      <c r="S529" t="s">
        <v>118</v>
      </c>
      <c r="T529">
        <v>0</v>
      </c>
      <c r="U529">
        <v>1</v>
      </c>
      <c r="V529">
        <v>1</v>
      </c>
      <c r="W529">
        <v>0</v>
      </c>
      <c r="X529">
        <v>0</v>
      </c>
      <c r="Y529">
        <v>0</v>
      </c>
    </row>
    <row r="530" spans="1:27" x14ac:dyDescent="0.15">
      <c r="A530">
        <v>2648</v>
      </c>
      <c r="B530">
        <v>97</v>
      </c>
      <c r="C530" s="19">
        <v>2003</v>
      </c>
      <c r="D530" s="19">
        <v>6</v>
      </c>
      <c r="E530" s="19">
        <v>13</v>
      </c>
      <c r="F530" s="39">
        <f t="shared" si="16"/>
        <v>37785</v>
      </c>
      <c r="G530">
        <f t="shared" si="17"/>
        <v>24</v>
      </c>
      <c r="H530" s="21">
        <v>0</v>
      </c>
      <c r="I530" s="29">
        <v>0.37847222222222227</v>
      </c>
      <c r="K530">
        <v>4014</v>
      </c>
      <c r="L530" t="s">
        <v>1009</v>
      </c>
      <c r="M530">
        <v>1</v>
      </c>
      <c r="N530">
        <v>3</v>
      </c>
      <c r="P530">
        <v>2</v>
      </c>
      <c r="R530">
        <v>2</v>
      </c>
      <c r="S530" t="s">
        <v>51</v>
      </c>
      <c r="T530">
        <v>0</v>
      </c>
      <c r="U530">
        <v>5</v>
      </c>
      <c r="V530">
        <v>0</v>
      </c>
      <c r="W530">
        <v>3</v>
      </c>
      <c r="X530">
        <v>0</v>
      </c>
      <c r="Y530">
        <v>1</v>
      </c>
      <c r="Z530">
        <v>0</v>
      </c>
      <c r="AA530">
        <v>0</v>
      </c>
    </row>
    <row r="531" spans="1:27" x14ac:dyDescent="0.15">
      <c r="A531">
        <v>2649</v>
      </c>
      <c r="B531">
        <v>97</v>
      </c>
      <c r="C531" s="19">
        <v>2003</v>
      </c>
      <c r="D531" s="19">
        <v>6</v>
      </c>
      <c r="E531" s="19">
        <v>13</v>
      </c>
      <c r="F531" s="39">
        <f t="shared" si="16"/>
        <v>37785</v>
      </c>
      <c r="G531">
        <f t="shared" si="17"/>
        <v>24</v>
      </c>
      <c r="H531" s="21">
        <v>0</v>
      </c>
      <c r="I531" s="29">
        <v>0.41319444444444442</v>
      </c>
      <c r="K531">
        <v>3390</v>
      </c>
      <c r="L531" t="s">
        <v>1010</v>
      </c>
      <c r="M531">
        <v>0</v>
      </c>
      <c r="N531">
        <v>8</v>
      </c>
      <c r="P531">
        <v>2</v>
      </c>
      <c r="Q531">
        <v>39.1</v>
      </c>
      <c r="R531">
        <v>2</v>
      </c>
      <c r="S531" t="s">
        <v>49</v>
      </c>
      <c r="T531">
        <v>0</v>
      </c>
      <c r="U531">
        <v>3</v>
      </c>
      <c r="V531">
        <v>1</v>
      </c>
      <c r="W531">
        <v>0</v>
      </c>
      <c r="X531">
        <v>0</v>
      </c>
      <c r="Y531">
        <v>0</v>
      </c>
    </row>
    <row r="532" spans="1:27" x14ac:dyDescent="0.15">
      <c r="A532">
        <v>2652</v>
      </c>
      <c r="B532">
        <v>97</v>
      </c>
      <c r="C532" s="19">
        <v>2003</v>
      </c>
      <c r="D532" s="19">
        <v>6</v>
      </c>
      <c r="E532" s="19">
        <v>13</v>
      </c>
      <c r="F532" s="39">
        <f t="shared" si="16"/>
        <v>37785</v>
      </c>
      <c r="G532">
        <f t="shared" si="17"/>
        <v>24</v>
      </c>
      <c r="H532" s="21">
        <v>0</v>
      </c>
      <c r="I532" s="29">
        <v>0.44166666666666665</v>
      </c>
      <c r="K532">
        <v>4219</v>
      </c>
      <c r="L532" t="s">
        <v>818</v>
      </c>
      <c r="O532">
        <v>50</v>
      </c>
      <c r="P532">
        <v>2</v>
      </c>
      <c r="R532">
        <v>2</v>
      </c>
      <c r="S532" t="s">
        <v>1013</v>
      </c>
      <c r="T532">
        <v>1</v>
      </c>
      <c r="U532">
        <v>0</v>
      </c>
      <c r="V532">
        <v>0</v>
      </c>
      <c r="W532">
        <v>0</v>
      </c>
      <c r="X532">
        <v>0</v>
      </c>
      <c r="Y532">
        <v>0</v>
      </c>
    </row>
    <row r="533" spans="1:27" x14ac:dyDescent="0.15">
      <c r="A533">
        <v>2653</v>
      </c>
      <c r="B533">
        <v>97</v>
      </c>
      <c r="C533" s="19">
        <v>2003</v>
      </c>
      <c r="D533" s="19">
        <v>6</v>
      </c>
      <c r="E533" s="19">
        <v>13</v>
      </c>
      <c r="F533" s="39">
        <f t="shared" si="16"/>
        <v>37785</v>
      </c>
      <c r="G533">
        <f t="shared" si="17"/>
        <v>24</v>
      </c>
      <c r="H533" s="21">
        <v>0</v>
      </c>
      <c r="I533" s="29">
        <v>0.45</v>
      </c>
      <c r="L533" t="s">
        <v>819</v>
      </c>
      <c r="M533">
        <v>0</v>
      </c>
      <c r="N533">
        <v>6</v>
      </c>
      <c r="P533">
        <v>1</v>
      </c>
      <c r="Q533">
        <v>38</v>
      </c>
      <c r="R533">
        <v>2</v>
      </c>
      <c r="S533" t="s">
        <v>118</v>
      </c>
      <c r="T533">
        <v>0</v>
      </c>
      <c r="U533">
        <v>4</v>
      </c>
      <c r="V533">
        <v>1</v>
      </c>
      <c r="W533">
        <v>0</v>
      </c>
      <c r="X533">
        <v>0</v>
      </c>
      <c r="Y533">
        <v>0</v>
      </c>
    </row>
    <row r="534" spans="1:27" x14ac:dyDescent="0.15">
      <c r="A534">
        <v>2658</v>
      </c>
      <c r="B534">
        <v>97</v>
      </c>
      <c r="C534" s="19">
        <v>2003</v>
      </c>
      <c r="D534" s="19">
        <v>6</v>
      </c>
      <c r="E534" s="19">
        <v>16</v>
      </c>
      <c r="F534" s="39">
        <f t="shared" si="16"/>
        <v>37788</v>
      </c>
      <c r="G534">
        <f t="shared" si="17"/>
        <v>25</v>
      </c>
      <c r="H534" s="21">
        <v>0</v>
      </c>
      <c r="I534" s="29">
        <v>0.35833333333333334</v>
      </c>
      <c r="K534">
        <v>4221</v>
      </c>
      <c r="L534" t="s">
        <v>728</v>
      </c>
      <c r="M534">
        <v>0</v>
      </c>
      <c r="N534">
        <v>6</v>
      </c>
      <c r="P534">
        <v>1</v>
      </c>
      <c r="R534">
        <v>2</v>
      </c>
      <c r="S534" t="s">
        <v>50</v>
      </c>
      <c r="T534">
        <v>0</v>
      </c>
      <c r="U534">
        <v>3</v>
      </c>
      <c r="V534">
        <v>1</v>
      </c>
      <c r="W534">
        <v>0</v>
      </c>
      <c r="X534">
        <v>0</v>
      </c>
      <c r="Y534">
        <v>0</v>
      </c>
    </row>
    <row r="535" spans="1:27" x14ac:dyDescent="0.15">
      <c r="A535">
        <v>2659</v>
      </c>
      <c r="B535">
        <v>97</v>
      </c>
      <c r="C535" s="19">
        <v>2003</v>
      </c>
      <c r="D535" s="19">
        <v>6</v>
      </c>
      <c r="E535" s="19">
        <v>16</v>
      </c>
      <c r="F535" s="39">
        <f t="shared" si="16"/>
        <v>37788</v>
      </c>
      <c r="G535">
        <f t="shared" si="17"/>
        <v>25</v>
      </c>
      <c r="H535" s="21">
        <v>0</v>
      </c>
      <c r="I535" s="29">
        <v>0.36249999999999999</v>
      </c>
      <c r="K535">
        <v>4222</v>
      </c>
      <c r="L535" t="s">
        <v>823</v>
      </c>
      <c r="M535">
        <v>59</v>
      </c>
      <c r="P535">
        <v>2</v>
      </c>
      <c r="R535">
        <v>2</v>
      </c>
      <c r="S535" t="s">
        <v>120</v>
      </c>
      <c r="T535">
        <v>1</v>
      </c>
      <c r="U535">
        <v>0</v>
      </c>
      <c r="V535">
        <v>0</v>
      </c>
      <c r="W535">
        <v>0</v>
      </c>
      <c r="X535">
        <v>0</v>
      </c>
      <c r="Y535">
        <v>0</v>
      </c>
    </row>
    <row r="536" spans="1:27" x14ac:dyDescent="0.15">
      <c r="A536">
        <v>2662</v>
      </c>
      <c r="B536">
        <v>97</v>
      </c>
      <c r="C536" s="19">
        <v>2003</v>
      </c>
      <c r="D536" s="19">
        <v>6</v>
      </c>
      <c r="E536" s="19">
        <v>16</v>
      </c>
      <c r="F536" s="39">
        <f t="shared" si="16"/>
        <v>37788</v>
      </c>
      <c r="G536">
        <f t="shared" si="17"/>
        <v>25</v>
      </c>
      <c r="H536" s="21">
        <v>0</v>
      </c>
      <c r="I536" s="29">
        <v>0.37777777777777777</v>
      </c>
      <c r="K536">
        <v>1707</v>
      </c>
      <c r="L536" t="s">
        <v>431</v>
      </c>
      <c r="M536">
        <v>21</v>
      </c>
      <c r="P536">
        <v>2</v>
      </c>
      <c r="R536">
        <v>2</v>
      </c>
      <c r="S536" t="s">
        <v>198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</row>
    <row r="537" spans="1:27" x14ac:dyDescent="0.15">
      <c r="A537">
        <v>2660</v>
      </c>
      <c r="B537">
        <v>97</v>
      </c>
      <c r="C537" s="19">
        <v>2003</v>
      </c>
      <c r="D537" s="19">
        <v>6</v>
      </c>
      <c r="E537" s="19">
        <v>16</v>
      </c>
      <c r="F537" s="39">
        <f t="shared" si="16"/>
        <v>37788</v>
      </c>
      <c r="G537">
        <f t="shared" si="17"/>
        <v>25</v>
      </c>
      <c r="H537" s="21">
        <v>0</v>
      </c>
      <c r="I537" s="29">
        <v>0.3923611111111111</v>
      </c>
      <c r="K537">
        <v>4223</v>
      </c>
      <c r="L537" t="s">
        <v>824</v>
      </c>
      <c r="M537">
        <v>4</v>
      </c>
      <c r="P537">
        <v>1</v>
      </c>
      <c r="R537">
        <v>2</v>
      </c>
      <c r="S537" t="s">
        <v>50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</row>
    <row r="538" spans="1:27" x14ac:dyDescent="0.15">
      <c r="A538">
        <v>2663</v>
      </c>
      <c r="B538">
        <v>97</v>
      </c>
      <c r="C538" s="19">
        <v>2003</v>
      </c>
      <c r="D538" s="19">
        <v>6</v>
      </c>
      <c r="E538" s="19">
        <v>16</v>
      </c>
      <c r="F538" s="39">
        <f t="shared" si="16"/>
        <v>37788</v>
      </c>
      <c r="G538">
        <f t="shared" si="17"/>
        <v>25</v>
      </c>
      <c r="H538" s="21">
        <v>0</v>
      </c>
      <c r="I538" s="29">
        <v>0.41180555555555554</v>
      </c>
      <c r="K538">
        <v>1688</v>
      </c>
      <c r="L538" t="s">
        <v>825</v>
      </c>
      <c r="M538">
        <v>0</v>
      </c>
      <c r="N538">
        <v>5</v>
      </c>
      <c r="P538">
        <v>1</v>
      </c>
      <c r="Q538">
        <v>36.799999999999997</v>
      </c>
      <c r="R538">
        <v>2</v>
      </c>
      <c r="S538" t="s">
        <v>51</v>
      </c>
      <c r="T538">
        <v>0</v>
      </c>
      <c r="U538">
        <v>4</v>
      </c>
      <c r="V538">
        <v>1</v>
      </c>
      <c r="W538">
        <v>0</v>
      </c>
      <c r="X538">
        <v>0</v>
      </c>
      <c r="Y538">
        <v>0</v>
      </c>
    </row>
    <row r="539" spans="1:27" x14ac:dyDescent="0.15">
      <c r="A539">
        <v>2668</v>
      </c>
      <c r="B539">
        <v>98</v>
      </c>
      <c r="C539" s="19">
        <v>2003</v>
      </c>
      <c r="D539" s="19">
        <v>6</v>
      </c>
      <c r="E539" s="19">
        <v>16</v>
      </c>
      <c r="F539" s="39">
        <f t="shared" si="16"/>
        <v>37788</v>
      </c>
      <c r="G539">
        <f t="shared" si="17"/>
        <v>25</v>
      </c>
      <c r="H539" s="21">
        <v>0</v>
      </c>
      <c r="I539" s="29">
        <v>0.41944444444444445</v>
      </c>
      <c r="L539" t="s">
        <v>637</v>
      </c>
      <c r="M539">
        <v>37</v>
      </c>
      <c r="P539">
        <v>2</v>
      </c>
      <c r="R539">
        <v>2</v>
      </c>
      <c r="S539" t="s">
        <v>49</v>
      </c>
      <c r="T539">
        <v>1</v>
      </c>
      <c r="U539">
        <v>0</v>
      </c>
      <c r="V539">
        <v>0</v>
      </c>
      <c r="W539">
        <v>0</v>
      </c>
      <c r="X539">
        <v>0</v>
      </c>
      <c r="Y539">
        <v>0</v>
      </c>
    </row>
    <row r="540" spans="1:27" x14ac:dyDescent="0.15">
      <c r="A540">
        <v>2666</v>
      </c>
      <c r="B540">
        <v>98</v>
      </c>
      <c r="C540" s="19">
        <v>2003</v>
      </c>
      <c r="D540" s="19">
        <v>6</v>
      </c>
      <c r="E540" s="19">
        <v>16</v>
      </c>
      <c r="F540" s="39">
        <f t="shared" si="16"/>
        <v>37788</v>
      </c>
      <c r="G540">
        <f t="shared" si="17"/>
        <v>25</v>
      </c>
      <c r="H540" s="21">
        <v>0</v>
      </c>
      <c r="I540" s="29">
        <v>0.42708333333333331</v>
      </c>
      <c r="L540" t="s">
        <v>635</v>
      </c>
      <c r="M540">
        <v>23</v>
      </c>
      <c r="P540">
        <v>2</v>
      </c>
      <c r="R540">
        <v>2</v>
      </c>
      <c r="S540" t="s">
        <v>118</v>
      </c>
      <c r="T540">
        <v>0</v>
      </c>
      <c r="U540">
        <v>3</v>
      </c>
      <c r="V540">
        <v>1</v>
      </c>
      <c r="W540">
        <v>0</v>
      </c>
      <c r="X540">
        <v>0</v>
      </c>
      <c r="Y540">
        <v>0</v>
      </c>
    </row>
    <row r="541" spans="1:27" x14ac:dyDescent="0.15">
      <c r="A541">
        <v>2669</v>
      </c>
      <c r="B541">
        <v>98</v>
      </c>
      <c r="C541" s="19">
        <v>2003</v>
      </c>
      <c r="D541" s="19">
        <v>6</v>
      </c>
      <c r="E541" s="19">
        <v>16</v>
      </c>
      <c r="F541" s="39">
        <f t="shared" si="16"/>
        <v>37788</v>
      </c>
      <c r="G541">
        <f t="shared" si="17"/>
        <v>25</v>
      </c>
      <c r="H541" s="21">
        <v>0</v>
      </c>
      <c r="I541" s="29">
        <v>0.45</v>
      </c>
      <c r="K541">
        <v>292</v>
      </c>
      <c r="L541" t="s">
        <v>638</v>
      </c>
      <c r="M541">
        <v>25</v>
      </c>
      <c r="P541">
        <v>2</v>
      </c>
      <c r="R541">
        <v>2</v>
      </c>
      <c r="S541" t="s">
        <v>118</v>
      </c>
      <c r="T541">
        <v>1</v>
      </c>
      <c r="U541">
        <v>0</v>
      </c>
      <c r="V541">
        <v>0</v>
      </c>
      <c r="W541">
        <v>0</v>
      </c>
      <c r="X541">
        <v>0</v>
      </c>
      <c r="Y541">
        <v>0</v>
      </c>
    </row>
    <row r="542" spans="1:27" x14ac:dyDescent="0.15">
      <c r="A542">
        <v>2670</v>
      </c>
      <c r="B542">
        <v>98</v>
      </c>
      <c r="C542" s="19">
        <v>2003</v>
      </c>
      <c r="D542" s="19">
        <v>6</v>
      </c>
      <c r="E542" s="19">
        <v>16</v>
      </c>
      <c r="F542" s="39">
        <f t="shared" si="16"/>
        <v>37788</v>
      </c>
      <c r="G542">
        <f t="shared" si="17"/>
        <v>25</v>
      </c>
      <c r="H542" s="21">
        <v>0</v>
      </c>
      <c r="I542" s="29">
        <v>0.45902777777777781</v>
      </c>
      <c r="K542">
        <v>3453</v>
      </c>
      <c r="L542" t="s">
        <v>374</v>
      </c>
      <c r="M542">
        <v>1</v>
      </c>
      <c r="N542">
        <v>2</v>
      </c>
      <c r="P542">
        <v>1</v>
      </c>
      <c r="Q542">
        <v>37.9</v>
      </c>
      <c r="R542">
        <v>2</v>
      </c>
      <c r="S542" t="s">
        <v>118</v>
      </c>
      <c r="T542">
        <v>0</v>
      </c>
      <c r="U542">
        <v>3</v>
      </c>
      <c r="V542">
        <v>1</v>
      </c>
      <c r="W542">
        <v>0</v>
      </c>
      <c r="X542">
        <v>0</v>
      </c>
      <c r="Y542">
        <v>0</v>
      </c>
    </row>
    <row r="543" spans="1:27" x14ac:dyDescent="0.15">
      <c r="A543">
        <v>2671</v>
      </c>
      <c r="B543">
        <v>98</v>
      </c>
      <c r="C543" s="19">
        <v>2003</v>
      </c>
      <c r="D543" s="19">
        <v>6</v>
      </c>
      <c r="E543" s="19">
        <v>16</v>
      </c>
      <c r="F543" s="39">
        <f t="shared" si="16"/>
        <v>37788</v>
      </c>
      <c r="G543">
        <f t="shared" si="17"/>
        <v>25</v>
      </c>
      <c r="H543" s="21">
        <v>0</v>
      </c>
      <c r="I543" s="29">
        <v>0.4597222222222222</v>
      </c>
      <c r="K543">
        <v>4225</v>
      </c>
      <c r="L543" t="s">
        <v>639</v>
      </c>
      <c r="M543">
        <v>0</v>
      </c>
      <c r="N543">
        <v>2</v>
      </c>
      <c r="P543">
        <v>2</v>
      </c>
      <c r="R543">
        <v>2</v>
      </c>
      <c r="S543" t="s">
        <v>50</v>
      </c>
      <c r="T543">
        <v>0</v>
      </c>
      <c r="U543">
        <v>3</v>
      </c>
      <c r="V543">
        <v>1</v>
      </c>
      <c r="W543">
        <v>0</v>
      </c>
      <c r="X543">
        <v>0</v>
      </c>
      <c r="Y543">
        <v>0</v>
      </c>
    </row>
    <row r="544" spans="1:27" x14ac:dyDescent="0.15">
      <c r="A544">
        <v>2674</v>
      </c>
      <c r="B544">
        <v>98</v>
      </c>
      <c r="C544" s="19">
        <v>2003</v>
      </c>
      <c r="D544" s="19">
        <v>6</v>
      </c>
      <c r="E544" s="19">
        <v>17</v>
      </c>
      <c r="F544" s="39">
        <f t="shared" si="16"/>
        <v>37789</v>
      </c>
      <c r="G544">
        <f t="shared" si="17"/>
        <v>25</v>
      </c>
      <c r="H544" s="21">
        <v>0</v>
      </c>
      <c r="I544" s="29">
        <v>0.37222222222222223</v>
      </c>
      <c r="K544">
        <v>2008</v>
      </c>
      <c r="L544" t="s">
        <v>448</v>
      </c>
      <c r="M544">
        <v>33</v>
      </c>
      <c r="P544">
        <v>1</v>
      </c>
      <c r="R544" s="2">
        <v>2</v>
      </c>
      <c r="S544" t="s">
        <v>222</v>
      </c>
      <c r="T544">
        <v>0</v>
      </c>
      <c r="U544">
        <v>1</v>
      </c>
      <c r="V544">
        <v>1</v>
      </c>
      <c r="W544">
        <v>0</v>
      </c>
      <c r="X544">
        <v>0</v>
      </c>
      <c r="Y544">
        <v>0</v>
      </c>
    </row>
    <row r="545" spans="1:28" x14ac:dyDescent="0.15">
      <c r="A545">
        <v>2679</v>
      </c>
      <c r="B545">
        <v>98</v>
      </c>
      <c r="C545" s="19">
        <v>2003</v>
      </c>
      <c r="D545" s="19">
        <v>6</v>
      </c>
      <c r="E545" s="19">
        <v>17</v>
      </c>
      <c r="F545" s="39">
        <f t="shared" si="16"/>
        <v>37789</v>
      </c>
      <c r="G545">
        <f t="shared" si="17"/>
        <v>25</v>
      </c>
      <c r="H545" s="21">
        <v>0</v>
      </c>
      <c r="I545" s="29">
        <v>0.44305555555555554</v>
      </c>
      <c r="K545">
        <v>227</v>
      </c>
      <c r="L545" t="s">
        <v>649</v>
      </c>
      <c r="M545">
        <v>16</v>
      </c>
      <c r="P545">
        <v>1</v>
      </c>
      <c r="R545">
        <v>2</v>
      </c>
      <c r="S545" t="s">
        <v>50</v>
      </c>
      <c r="T545">
        <v>0</v>
      </c>
      <c r="U545">
        <v>1</v>
      </c>
      <c r="V545">
        <v>1</v>
      </c>
      <c r="W545">
        <v>0</v>
      </c>
      <c r="X545">
        <v>0</v>
      </c>
      <c r="Y545">
        <v>0</v>
      </c>
      <c r="AB545" t="s">
        <v>2920</v>
      </c>
    </row>
    <row r="546" spans="1:28" x14ac:dyDescent="0.15">
      <c r="A546">
        <v>2680</v>
      </c>
      <c r="B546">
        <v>98</v>
      </c>
      <c r="C546" s="19">
        <v>2003</v>
      </c>
      <c r="D546" s="19">
        <v>6</v>
      </c>
      <c r="E546" s="19">
        <v>17</v>
      </c>
      <c r="F546" s="39">
        <f t="shared" si="16"/>
        <v>37789</v>
      </c>
      <c r="G546">
        <f t="shared" si="17"/>
        <v>25</v>
      </c>
      <c r="H546" s="21">
        <v>0</v>
      </c>
      <c r="I546" s="29">
        <v>0.45555555555555555</v>
      </c>
      <c r="K546">
        <v>3767</v>
      </c>
      <c r="L546" t="s">
        <v>196</v>
      </c>
      <c r="M546">
        <v>0</v>
      </c>
      <c r="N546">
        <v>8</v>
      </c>
      <c r="P546">
        <v>2</v>
      </c>
      <c r="Q546">
        <v>37</v>
      </c>
      <c r="R546" s="2">
        <v>2</v>
      </c>
      <c r="S546" t="s">
        <v>49</v>
      </c>
      <c r="T546">
        <v>0</v>
      </c>
      <c r="U546">
        <v>4</v>
      </c>
      <c r="V546">
        <v>1</v>
      </c>
      <c r="W546">
        <v>0</v>
      </c>
      <c r="X546">
        <v>0</v>
      </c>
      <c r="Y546">
        <v>0</v>
      </c>
    </row>
    <row r="547" spans="1:28" x14ac:dyDescent="0.15">
      <c r="A547">
        <v>2682</v>
      </c>
      <c r="B547">
        <v>98</v>
      </c>
      <c r="C547" s="19">
        <v>2003</v>
      </c>
      <c r="D547" s="19">
        <v>6</v>
      </c>
      <c r="E547" s="19">
        <v>17</v>
      </c>
      <c r="F547" s="39">
        <f t="shared" si="16"/>
        <v>37789</v>
      </c>
      <c r="G547">
        <f t="shared" si="17"/>
        <v>25</v>
      </c>
      <c r="H547" s="21">
        <v>0</v>
      </c>
      <c r="I547" s="29">
        <v>0.4604166666666667</v>
      </c>
      <c r="K547">
        <v>59</v>
      </c>
      <c r="L547" t="s">
        <v>651</v>
      </c>
      <c r="M547">
        <v>36</v>
      </c>
      <c r="P547">
        <v>2</v>
      </c>
      <c r="R547">
        <v>2</v>
      </c>
      <c r="S547" t="s">
        <v>118</v>
      </c>
      <c r="T547">
        <v>0</v>
      </c>
      <c r="U547">
        <v>1</v>
      </c>
      <c r="V547">
        <v>1</v>
      </c>
      <c r="W547">
        <v>0</v>
      </c>
      <c r="X547">
        <v>0</v>
      </c>
      <c r="Y547">
        <v>0</v>
      </c>
    </row>
    <row r="548" spans="1:28" x14ac:dyDescent="0.15">
      <c r="A548">
        <v>2672</v>
      </c>
      <c r="B548">
        <v>98</v>
      </c>
      <c r="C548" s="19">
        <v>2003</v>
      </c>
      <c r="D548" s="19">
        <v>6</v>
      </c>
      <c r="E548" s="19">
        <v>17</v>
      </c>
      <c r="F548" s="39">
        <f t="shared" si="16"/>
        <v>37789</v>
      </c>
      <c r="G548">
        <f t="shared" si="17"/>
        <v>25</v>
      </c>
      <c r="H548" s="21">
        <v>8</v>
      </c>
      <c r="I548" s="29">
        <v>8</v>
      </c>
      <c r="K548">
        <v>3070</v>
      </c>
      <c r="L548" t="s">
        <v>640</v>
      </c>
      <c r="M548">
        <v>1</v>
      </c>
      <c r="N548">
        <v>3</v>
      </c>
      <c r="P548">
        <v>2</v>
      </c>
      <c r="Q548">
        <v>36.1</v>
      </c>
      <c r="R548">
        <v>2</v>
      </c>
      <c r="S548" t="s">
        <v>50</v>
      </c>
      <c r="T548">
        <v>0</v>
      </c>
      <c r="U548">
        <v>4</v>
      </c>
      <c r="V548">
        <v>1</v>
      </c>
      <c r="W548">
        <v>0</v>
      </c>
      <c r="X548">
        <v>0</v>
      </c>
      <c r="Y548">
        <v>0</v>
      </c>
    </row>
    <row r="549" spans="1:28" x14ac:dyDescent="0.15">
      <c r="A549">
        <v>2675</v>
      </c>
      <c r="B549">
        <v>98</v>
      </c>
      <c r="C549" s="19">
        <v>2003</v>
      </c>
      <c r="D549" s="19">
        <v>6</v>
      </c>
      <c r="E549" s="19">
        <v>17</v>
      </c>
      <c r="F549" s="39">
        <f t="shared" si="16"/>
        <v>37789</v>
      </c>
      <c r="G549">
        <f t="shared" si="17"/>
        <v>25</v>
      </c>
      <c r="H549" s="21">
        <v>9</v>
      </c>
      <c r="I549" s="29">
        <v>9</v>
      </c>
      <c r="K549">
        <v>4227</v>
      </c>
      <c r="L549" t="s">
        <v>449</v>
      </c>
      <c r="M549">
        <v>6</v>
      </c>
      <c r="P549">
        <v>1</v>
      </c>
      <c r="R549" s="2">
        <v>2</v>
      </c>
      <c r="S549" t="s">
        <v>220</v>
      </c>
      <c r="T549">
        <v>1</v>
      </c>
      <c r="U549">
        <v>0</v>
      </c>
      <c r="V549">
        <v>0</v>
      </c>
      <c r="W549">
        <v>0</v>
      </c>
      <c r="X549">
        <v>0</v>
      </c>
      <c r="Y549">
        <v>0</v>
      </c>
    </row>
    <row r="550" spans="1:28" x14ac:dyDescent="0.15">
      <c r="A550">
        <v>2683</v>
      </c>
      <c r="B550">
        <v>98</v>
      </c>
      <c r="C550" s="19">
        <v>2003</v>
      </c>
      <c r="D550" s="19">
        <v>6</v>
      </c>
      <c r="E550" s="19">
        <v>18</v>
      </c>
      <c r="F550" s="39">
        <f t="shared" si="16"/>
        <v>37790</v>
      </c>
      <c r="G550">
        <f t="shared" si="17"/>
        <v>25</v>
      </c>
      <c r="H550" s="21">
        <v>0</v>
      </c>
      <c r="I550" s="29">
        <v>0.2951388888888889</v>
      </c>
      <c r="L550" t="s">
        <v>652</v>
      </c>
      <c r="M550">
        <v>21</v>
      </c>
      <c r="P550">
        <v>2</v>
      </c>
      <c r="R550">
        <v>2</v>
      </c>
      <c r="S550" t="s">
        <v>118</v>
      </c>
    </row>
    <row r="551" spans="1:28" x14ac:dyDescent="0.15">
      <c r="A551">
        <v>2684</v>
      </c>
      <c r="B551">
        <v>98</v>
      </c>
      <c r="C551" s="19">
        <v>2003</v>
      </c>
      <c r="D551" s="19">
        <v>6</v>
      </c>
      <c r="E551" s="19">
        <v>18</v>
      </c>
      <c r="F551" s="39">
        <f t="shared" si="16"/>
        <v>37790</v>
      </c>
      <c r="G551">
        <f t="shared" si="17"/>
        <v>25</v>
      </c>
      <c r="H551" s="21">
        <v>0</v>
      </c>
      <c r="I551" s="29">
        <v>0.36458333333333331</v>
      </c>
      <c r="K551">
        <v>4230</v>
      </c>
      <c r="L551" t="s">
        <v>320</v>
      </c>
      <c r="O551">
        <v>45</v>
      </c>
      <c r="P551">
        <v>2</v>
      </c>
      <c r="R551">
        <v>2</v>
      </c>
      <c r="S551" t="s">
        <v>118</v>
      </c>
      <c r="T551">
        <v>0</v>
      </c>
      <c r="U551">
        <v>1</v>
      </c>
      <c r="V551">
        <v>1</v>
      </c>
      <c r="W551">
        <v>0</v>
      </c>
      <c r="X551">
        <v>0</v>
      </c>
      <c r="Y551">
        <v>0</v>
      </c>
    </row>
    <row r="552" spans="1:28" x14ac:dyDescent="0.15">
      <c r="A552">
        <v>2687</v>
      </c>
      <c r="B552">
        <v>98</v>
      </c>
      <c r="C552" s="19">
        <v>2003</v>
      </c>
      <c r="D552" s="19">
        <v>6</v>
      </c>
      <c r="E552" s="19">
        <v>18</v>
      </c>
      <c r="F552" s="39">
        <f t="shared" si="16"/>
        <v>37790</v>
      </c>
      <c r="G552">
        <f t="shared" si="17"/>
        <v>25</v>
      </c>
      <c r="H552" s="21">
        <v>0</v>
      </c>
      <c r="I552" s="29">
        <v>0.37708333333333338</v>
      </c>
      <c r="K552">
        <v>23167</v>
      </c>
      <c r="L552" t="s">
        <v>655</v>
      </c>
      <c r="M552">
        <v>1</v>
      </c>
      <c r="N552">
        <v>7</v>
      </c>
      <c r="P552">
        <v>2</v>
      </c>
      <c r="R552">
        <v>2</v>
      </c>
      <c r="S552" t="s">
        <v>118</v>
      </c>
      <c r="T552">
        <v>0</v>
      </c>
      <c r="U552">
        <v>4</v>
      </c>
      <c r="V552">
        <v>1</v>
      </c>
      <c r="W552">
        <v>0</v>
      </c>
      <c r="X552">
        <v>0</v>
      </c>
      <c r="Y552">
        <v>0</v>
      </c>
    </row>
    <row r="553" spans="1:28" x14ac:dyDescent="0.15">
      <c r="A553">
        <v>2688</v>
      </c>
      <c r="B553">
        <v>98</v>
      </c>
      <c r="C553" s="19">
        <v>2003</v>
      </c>
      <c r="D553" s="19">
        <v>6</v>
      </c>
      <c r="E553" s="19">
        <v>18</v>
      </c>
      <c r="F553" s="39">
        <f t="shared" si="16"/>
        <v>37790</v>
      </c>
      <c r="G553">
        <f t="shared" si="17"/>
        <v>25</v>
      </c>
      <c r="H553" s="21">
        <v>0</v>
      </c>
      <c r="I553" s="29">
        <v>0.40138888888888885</v>
      </c>
      <c r="K553">
        <v>4231</v>
      </c>
      <c r="L553" t="s">
        <v>656</v>
      </c>
      <c r="M553">
        <v>17</v>
      </c>
      <c r="P553">
        <v>2</v>
      </c>
      <c r="R553">
        <v>2</v>
      </c>
      <c r="S553" t="s">
        <v>714</v>
      </c>
    </row>
    <row r="554" spans="1:28" x14ac:dyDescent="0.15">
      <c r="A554">
        <v>2692</v>
      </c>
      <c r="B554">
        <v>98</v>
      </c>
      <c r="C554" s="19">
        <v>2003</v>
      </c>
      <c r="D554" s="19">
        <v>6</v>
      </c>
      <c r="E554" s="19">
        <v>18</v>
      </c>
      <c r="F554" s="39">
        <f t="shared" si="16"/>
        <v>37790</v>
      </c>
      <c r="G554">
        <f t="shared" si="17"/>
        <v>25</v>
      </c>
      <c r="H554" s="21">
        <v>0</v>
      </c>
      <c r="I554" s="29">
        <v>0.41875000000000001</v>
      </c>
      <c r="K554">
        <v>2794</v>
      </c>
      <c r="L554" t="s">
        <v>485</v>
      </c>
      <c r="M554">
        <v>44</v>
      </c>
      <c r="P554">
        <v>2</v>
      </c>
      <c r="R554">
        <v>2</v>
      </c>
      <c r="S554" t="s">
        <v>118</v>
      </c>
    </row>
    <row r="555" spans="1:28" x14ac:dyDescent="0.15">
      <c r="A555">
        <v>2694</v>
      </c>
      <c r="B555">
        <v>98</v>
      </c>
      <c r="C555" s="19">
        <v>2003</v>
      </c>
      <c r="D555" s="19">
        <v>6</v>
      </c>
      <c r="E555" s="19">
        <v>18</v>
      </c>
      <c r="F555" s="39">
        <f t="shared" si="16"/>
        <v>37790</v>
      </c>
      <c r="G555">
        <f t="shared" si="17"/>
        <v>25</v>
      </c>
      <c r="H555" s="21">
        <v>0</v>
      </c>
      <c r="I555" s="29">
        <v>0.41944444444444445</v>
      </c>
      <c r="K555">
        <v>4233</v>
      </c>
      <c r="L555" t="s">
        <v>399</v>
      </c>
      <c r="M555">
        <v>0</v>
      </c>
      <c r="N555">
        <v>4</v>
      </c>
      <c r="P555">
        <v>2</v>
      </c>
      <c r="Q555">
        <v>36.6</v>
      </c>
      <c r="R555" s="2">
        <v>2</v>
      </c>
      <c r="S555" t="s">
        <v>50</v>
      </c>
      <c r="T555">
        <v>0</v>
      </c>
      <c r="U555">
        <v>1</v>
      </c>
      <c r="V555">
        <v>1</v>
      </c>
      <c r="W555">
        <v>0</v>
      </c>
      <c r="X555">
        <v>0</v>
      </c>
      <c r="Y555">
        <v>0</v>
      </c>
    </row>
    <row r="556" spans="1:28" x14ac:dyDescent="0.15">
      <c r="A556">
        <v>2691</v>
      </c>
      <c r="B556">
        <v>98</v>
      </c>
      <c r="C556" s="19">
        <v>2003</v>
      </c>
      <c r="D556" s="19">
        <v>6</v>
      </c>
      <c r="E556" s="19">
        <v>18</v>
      </c>
      <c r="F556" s="39">
        <f t="shared" si="16"/>
        <v>37790</v>
      </c>
      <c r="G556">
        <f t="shared" si="17"/>
        <v>25</v>
      </c>
      <c r="H556" s="21">
        <v>0</v>
      </c>
      <c r="I556" s="29">
        <v>0.4201388888888889</v>
      </c>
      <c r="L556" t="s">
        <v>559</v>
      </c>
      <c r="M556">
        <v>1</v>
      </c>
      <c r="N556">
        <v>4</v>
      </c>
      <c r="P556">
        <v>2</v>
      </c>
      <c r="Q556">
        <v>36.200000000000003</v>
      </c>
      <c r="R556">
        <v>2</v>
      </c>
      <c r="S556" t="s">
        <v>49</v>
      </c>
      <c r="T556">
        <v>0</v>
      </c>
      <c r="U556">
        <v>5</v>
      </c>
      <c r="V556">
        <v>1</v>
      </c>
      <c r="W556">
        <v>0</v>
      </c>
      <c r="X556">
        <v>0</v>
      </c>
      <c r="Y556">
        <v>0</v>
      </c>
    </row>
    <row r="557" spans="1:28" x14ac:dyDescent="0.15">
      <c r="A557">
        <v>2693</v>
      </c>
      <c r="B557">
        <v>98</v>
      </c>
      <c r="C557" s="19">
        <v>2003</v>
      </c>
      <c r="D557" s="19">
        <v>6</v>
      </c>
      <c r="E557" s="19">
        <v>18</v>
      </c>
      <c r="F557" s="39">
        <f t="shared" si="16"/>
        <v>37790</v>
      </c>
      <c r="G557">
        <f t="shared" si="17"/>
        <v>25</v>
      </c>
      <c r="H557" s="21">
        <v>0</v>
      </c>
      <c r="I557" s="29">
        <v>0.44097222222222227</v>
      </c>
      <c r="K557">
        <v>4232</v>
      </c>
      <c r="L557" t="s">
        <v>625</v>
      </c>
      <c r="M557">
        <v>0</v>
      </c>
      <c r="N557">
        <v>2</v>
      </c>
      <c r="P557">
        <v>1</v>
      </c>
      <c r="Q557">
        <v>37.200000000000003</v>
      </c>
      <c r="R557" s="2">
        <v>2</v>
      </c>
      <c r="S557" t="s">
        <v>118</v>
      </c>
      <c r="T557">
        <v>0</v>
      </c>
      <c r="U557">
        <v>3</v>
      </c>
      <c r="V557">
        <v>1</v>
      </c>
      <c r="W557">
        <v>0</v>
      </c>
      <c r="X557">
        <v>0</v>
      </c>
      <c r="Y557">
        <v>0</v>
      </c>
    </row>
    <row r="558" spans="1:28" x14ac:dyDescent="0.15">
      <c r="A558">
        <v>2695</v>
      </c>
      <c r="B558">
        <v>98</v>
      </c>
      <c r="C558" s="19">
        <v>2003</v>
      </c>
      <c r="D558" s="19">
        <v>6</v>
      </c>
      <c r="E558" s="19">
        <v>18</v>
      </c>
      <c r="F558" s="39">
        <f t="shared" si="16"/>
        <v>37790</v>
      </c>
      <c r="G558">
        <f t="shared" si="17"/>
        <v>25</v>
      </c>
      <c r="H558" s="21">
        <v>0</v>
      </c>
      <c r="I558" s="29">
        <v>0.44791666666666669</v>
      </c>
      <c r="K558">
        <v>3198</v>
      </c>
      <c r="L558" t="s">
        <v>851</v>
      </c>
      <c r="M558">
        <v>37</v>
      </c>
      <c r="P558">
        <v>2</v>
      </c>
      <c r="R558" s="2">
        <v>2</v>
      </c>
      <c r="S558" t="s">
        <v>118</v>
      </c>
      <c r="T558">
        <v>1</v>
      </c>
      <c r="U558">
        <v>0</v>
      </c>
      <c r="V558">
        <v>0</v>
      </c>
      <c r="W558">
        <v>0</v>
      </c>
      <c r="X558">
        <v>0</v>
      </c>
      <c r="Y558">
        <v>0</v>
      </c>
    </row>
    <row r="559" spans="1:28" x14ac:dyDescent="0.15">
      <c r="A559">
        <v>2605</v>
      </c>
      <c r="B559">
        <v>96</v>
      </c>
      <c r="C559" s="19">
        <v>2003</v>
      </c>
      <c r="D559" s="19">
        <v>6</v>
      </c>
      <c r="E559" s="19">
        <v>18</v>
      </c>
      <c r="F559" s="39">
        <f t="shared" si="16"/>
        <v>37790</v>
      </c>
      <c r="G559">
        <f t="shared" si="17"/>
        <v>25</v>
      </c>
      <c r="H559" s="21">
        <v>0</v>
      </c>
      <c r="I559" s="29">
        <v>0.4604166666666667</v>
      </c>
      <c r="K559">
        <v>4190</v>
      </c>
      <c r="L559" t="s">
        <v>422</v>
      </c>
      <c r="M559">
        <v>0</v>
      </c>
      <c r="N559">
        <v>11</v>
      </c>
      <c r="P559">
        <v>1</v>
      </c>
      <c r="R559">
        <v>2</v>
      </c>
      <c r="S559" t="s">
        <v>50</v>
      </c>
      <c r="T559">
        <v>0</v>
      </c>
      <c r="U559">
        <v>3</v>
      </c>
      <c r="V559">
        <v>1</v>
      </c>
      <c r="W559">
        <v>0</v>
      </c>
      <c r="X559">
        <v>0</v>
      </c>
      <c r="Y559">
        <v>0</v>
      </c>
    </row>
    <row r="560" spans="1:28" x14ac:dyDescent="0.15">
      <c r="A560">
        <v>2690</v>
      </c>
      <c r="B560">
        <v>98</v>
      </c>
      <c r="C560" s="19">
        <v>2003</v>
      </c>
      <c r="D560" s="19">
        <v>6</v>
      </c>
      <c r="E560" s="19">
        <v>18</v>
      </c>
      <c r="F560" s="39">
        <f t="shared" si="16"/>
        <v>37790</v>
      </c>
      <c r="G560">
        <f t="shared" si="17"/>
        <v>25</v>
      </c>
      <c r="H560" s="21">
        <v>10</v>
      </c>
      <c r="I560" s="29">
        <v>10</v>
      </c>
      <c r="K560">
        <v>1</v>
      </c>
      <c r="L560" t="s">
        <v>530</v>
      </c>
      <c r="M560">
        <v>8</v>
      </c>
      <c r="P560">
        <v>1</v>
      </c>
      <c r="Q560">
        <v>35.9</v>
      </c>
      <c r="R560">
        <v>2</v>
      </c>
      <c r="S560" t="s">
        <v>50</v>
      </c>
      <c r="T560">
        <v>0</v>
      </c>
      <c r="U560">
        <v>1</v>
      </c>
      <c r="V560">
        <v>1</v>
      </c>
      <c r="W560">
        <v>0</v>
      </c>
      <c r="X560">
        <v>0</v>
      </c>
      <c r="Y560">
        <v>0</v>
      </c>
    </row>
    <row r="561" spans="1:25" x14ac:dyDescent="0.15">
      <c r="A561">
        <v>2606</v>
      </c>
      <c r="B561">
        <v>96</v>
      </c>
      <c r="C561" s="19">
        <v>2003</v>
      </c>
      <c r="D561" s="19">
        <v>6</v>
      </c>
      <c r="E561" s="19">
        <v>19</v>
      </c>
      <c r="F561" s="39">
        <f t="shared" si="16"/>
        <v>37791</v>
      </c>
      <c r="G561">
        <f t="shared" si="17"/>
        <v>25</v>
      </c>
      <c r="H561" s="21">
        <v>0</v>
      </c>
      <c r="I561" s="29">
        <v>0.3298611111111111</v>
      </c>
      <c r="K561">
        <v>4220</v>
      </c>
      <c r="L561" t="s">
        <v>110</v>
      </c>
      <c r="M561">
        <v>20</v>
      </c>
      <c r="P561">
        <v>2</v>
      </c>
      <c r="R561">
        <v>2</v>
      </c>
      <c r="S561" t="s">
        <v>50</v>
      </c>
      <c r="T561">
        <v>0</v>
      </c>
      <c r="U561">
        <v>1</v>
      </c>
      <c r="V561">
        <v>1</v>
      </c>
      <c r="W561">
        <v>0</v>
      </c>
      <c r="X561">
        <v>0</v>
      </c>
      <c r="Y561">
        <v>0</v>
      </c>
    </row>
    <row r="562" spans="1:25" x14ac:dyDescent="0.15">
      <c r="A562">
        <v>2607</v>
      </c>
      <c r="B562">
        <v>96</v>
      </c>
      <c r="C562" s="19">
        <v>2003</v>
      </c>
      <c r="D562" s="19">
        <v>6</v>
      </c>
      <c r="E562" s="19">
        <v>19</v>
      </c>
      <c r="F562" s="39">
        <f t="shared" si="16"/>
        <v>37791</v>
      </c>
      <c r="G562">
        <f t="shared" si="17"/>
        <v>25</v>
      </c>
      <c r="H562" s="21">
        <v>0</v>
      </c>
      <c r="I562" s="29">
        <v>0.33055555555555555</v>
      </c>
      <c r="K562">
        <v>117</v>
      </c>
      <c r="L562" t="s">
        <v>765</v>
      </c>
      <c r="M562">
        <v>14</v>
      </c>
      <c r="P562">
        <v>2</v>
      </c>
      <c r="Q562">
        <v>37.799999999999997</v>
      </c>
      <c r="R562">
        <v>2</v>
      </c>
      <c r="S562" t="s">
        <v>118</v>
      </c>
      <c r="T562">
        <v>1</v>
      </c>
      <c r="U562">
        <v>0</v>
      </c>
      <c r="V562">
        <v>0</v>
      </c>
      <c r="W562">
        <v>0</v>
      </c>
      <c r="X562">
        <v>0</v>
      </c>
      <c r="Y562">
        <v>0</v>
      </c>
    </row>
    <row r="563" spans="1:25" x14ac:dyDescent="0.15">
      <c r="A563">
        <v>2614</v>
      </c>
      <c r="B563">
        <v>96</v>
      </c>
      <c r="C563" s="19">
        <v>2003</v>
      </c>
      <c r="D563" s="19">
        <v>6</v>
      </c>
      <c r="E563" s="19">
        <v>19</v>
      </c>
      <c r="F563" s="39">
        <f t="shared" si="16"/>
        <v>37791</v>
      </c>
      <c r="G563">
        <f t="shared" si="17"/>
        <v>25</v>
      </c>
      <c r="H563" s="21">
        <v>0</v>
      </c>
      <c r="I563" s="29">
        <v>0.4548611111111111</v>
      </c>
      <c r="K563">
        <v>3543</v>
      </c>
      <c r="L563" t="s">
        <v>771</v>
      </c>
      <c r="M563">
        <v>1</v>
      </c>
      <c r="N563">
        <v>2</v>
      </c>
      <c r="P563">
        <v>2</v>
      </c>
      <c r="Q563">
        <v>37.9</v>
      </c>
      <c r="R563">
        <v>2</v>
      </c>
      <c r="S563" t="s">
        <v>49</v>
      </c>
      <c r="T563">
        <v>0</v>
      </c>
      <c r="U563">
        <v>5</v>
      </c>
      <c r="V563">
        <v>1</v>
      </c>
      <c r="W563">
        <v>0</v>
      </c>
      <c r="X563">
        <v>0</v>
      </c>
      <c r="Y563">
        <v>0</v>
      </c>
    </row>
    <row r="564" spans="1:25" x14ac:dyDescent="0.15">
      <c r="A564">
        <v>2616</v>
      </c>
      <c r="B564">
        <v>96</v>
      </c>
      <c r="C564" s="19">
        <v>2003</v>
      </c>
      <c r="D564" s="19">
        <v>6</v>
      </c>
      <c r="E564" s="19">
        <v>19</v>
      </c>
      <c r="F564" s="39">
        <f t="shared" si="16"/>
        <v>37791</v>
      </c>
      <c r="G564">
        <f t="shared" si="17"/>
        <v>25</v>
      </c>
      <c r="H564" s="21">
        <v>0</v>
      </c>
      <c r="I564" s="29">
        <v>0.4604166666666667</v>
      </c>
      <c r="K564">
        <v>4235</v>
      </c>
      <c r="L564" t="s">
        <v>580</v>
      </c>
      <c r="O564">
        <v>60</v>
      </c>
      <c r="P564">
        <v>2</v>
      </c>
      <c r="R564">
        <v>2</v>
      </c>
      <c r="S564" t="s">
        <v>118</v>
      </c>
    </row>
    <row r="565" spans="1:25" x14ac:dyDescent="0.15">
      <c r="A565">
        <v>2617</v>
      </c>
      <c r="B565">
        <v>96</v>
      </c>
      <c r="C565" s="19">
        <v>2003</v>
      </c>
      <c r="D565" s="19">
        <v>6</v>
      </c>
      <c r="E565" s="19">
        <v>19</v>
      </c>
      <c r="F565" s="39">
        <f t="shared" si="16"/>
        <v>37791</v>
      </c>
      <c r="G565">
        <f t="shared" si="17"/>
        <v>25</v>
      </c>
      <c r="H565" s="21">
        <v>0</v>
      </c>
      <c r="I565" s="29">
        <v>0.46111111111111108</v>
      </c>
      <c r="L565" t="s">
        <v>394</v>
      </c>
      <c r="O565">
        <v>19</v>
      </c>
      <c r="P565">
        <v>1</v>
      </c>
      <c r="R565">
        <v>2</v>
      </c>
      <c r="T565">
        <v>0</v>
      </c>
      <c r="U565">
        <v>1</v>
      </c>
      <c r="V565">
        <v>1</v>
      </c>
      <c r="W565">
        <v>0</v>
      </c>
      <c r="X565">
        <v>0</v>
      </c>
      <c r="Y565">
        <v>0</v>
      </c>
    </row>
    <row r="566" spans="1:25" x14ac:dyDescent="0.15">
      <c r="A566">
        <v>2609</v>
      </c>
      <c r="B566">
        <v>96</v>
      </c>
      <c r="C566" s="19">
        <v>2003</v>
      </c>
      <c r="D566" s="19">
        <v>6</v>
      </c>
      <c r="E566" s="19">
        <v>19</v>
      </c>
      <c r="F566" s="39">
        <f t="shared" si="16"/>
        <v>37791</v>
      </c>
      <c r="G566">
        <f t="shared" si="17"/>
        <v>25</v>
      </c>
      <c r="H566" s="21">
        <v>9</v>
      </c>
      <c r="I566" s="29">
        <v>9</v>
      </c>
      <c r="L566" t="s">
        <v>767</v>
      </c>
      <c r="O566">
        <v>60</v>
      </c>
      <c r="P566">
        <v>2</v>
      </c>
      <c r="R566">
        <v>2</v>
      </c>
      <c r="S566" t="s">
        <v>54</v>
      </c>
      <c r="T566">
        <v>1</v>
      </c>
      <c r="U566">
        <v>0</v>
      </c>
      <c r="V566">
        <v>0</v>
      </c>
      <c r="W566">
        <v>0</v>
      </c>
      <c r="X566">
        <v>0</v>
      </c>
      <c r="Y566">
        <v>0</v>
      </c>
    </row>
    <row r="567" spans="1:25" x14ac:dyDescent="0.15">
      <c r="A567">
        <v>2615</v>
      </c>
      <c r="B567">
        <v>96</v>
      </c>
      <c r="C567" s="19">
        <v>2003</v>
      </c>
      <c r="D567" s="19">
        <v>6</v>
      </c>
      <c r="E567" s="19">
        <v>19</v>
      </c>
      <c r="F567" s="39">
        <f t="shared" si="16"/>
        <v>37791</v>
      </c>
      <c r="G567">
        <f t="shared" si="17"/>
        <v>25</v>
      </c>
      <c r="H567" s="23">
        <v>11</v>
      </c>
      <c r="I567" s="29">
        <v>11</v>
      </c>
      <c r="K567">
        <v>4091</v>
      </c>
      <c r="L567" t="s">
        <v>579</v>
      </c>
      <c r="M567">
        <v>4</v>
      </c>
      <c r="P567">
        <v>2</v>
      </c>
      <c r="R567">
        <v>2</v>
      </c>
      <c r="S567" t="s">
        <v>118</v>
      </c>
      <c r="T567">
        <v>0</v>
      </c>
      <c r="U567">
        <v>3</v>
      </c>
      <c r="V567">
        <v>1</v>
      </c>
      <c r="W567">
        <v>0</v>
      </c>
      <c r="X567">
        <v>0</v>
      </c>
      <c r="Y567">
        <v>0</v>
      </c>
    </row>
    <row r="568" spans="1:25" x14ac:dyDescent="0.15">
      <c r="A568">
        <v>2618</v>
      </c>
      <c r="B568">
        <v>96</v>
      </c>
      <c r="C568" s="19">
        <v>2003</v>
      </c>
      <c r="D568" s="19">
        <v>6</v>
      </c>
      <c r="E568" s="19">
        <v>20</v>
      </c>
      <c r="F568" s="39">
        <f t="shared" si="16"/>
        <v>37792</v>
      </c>
      <c r="G568">
        <f t="shared" si="17"/>
        <v>25</v>
      </c>
      <c r="H568" s="21">
        <v>0</v>
      </c>
      <c r="I568" s="29">
        <v>0.33611111111111108</v>
      </c>
      <c r="K568">
        <v>4236</v>
      </c>
      <c r="L568" t="s">
        <v>581</v>
      </c>
      <c r="O568">
        <v>55</v>
      </c>
      <c r="P568">
        <v>2</v>
      </c>
      <c r="R568">
        <v>2</v>
      </c>
      <c r="S568" t="s">
        <v>50</v>
      </c>
      <c r="T568">
        <v>1</v>
      </c>
      <c r="U568">
        <v>0</v>
      </c>
      <c r="V568">
        <v>0</v>
      </c>
      <c r="W568">
        <v>0</v>
      </c>
      <c r="X568">
        <v>0</v>
      </c>
      <c r="Y568">
        <v>0</v>
      </c>
    </row>
    <row r="569" spans="1:25" x14ac:dyDescent="0.15">
      <c r="A569">
        <v>2619</v>
      </c>
      <c r="B569">
        <v>96</v>
      </c>
      <c r="C569" s="19">
        <v>2003</v>
      </c>
      <c r="D569" s="19">
        <v>6</v>
      </c>
      <c r="E569" s="19">
        <v>20</v>
      </c>
      <c r="F569" s="39">
        <f t="shared" si="16"/>
        <v>37792</v>
      </c>
      <c r="G569">
        <f t="shared" si="17"/>
        <v>25</v>
      </c>
      <c r="H569" s="21">
        <v>0</v>
      </c>
      <c r="I569" s="29">
        <v>0.37777777777777777</v>
      </c>
      <c r="K569">
        <v>4237</v>
      </c>
      <c r="L569" t="s">
        <v>582</v>
      </c>
      <c r="M569">
        <v>16</v>
      </c>
      <c r="P569">
        <v>2</v>
      </c>
      <c r="Q569">
        <v>37.700000000000003</v>
      </c>
      <c r="R569">
        <v>2</v>
      </c>
      <c r="S569" t="s">
        <v>49</v>
      </c>
      <c r="T569">
        <v>0</v>
      </c>
      <c r="U569">
        <v>1</v>
      </c>
      <c r="V569">
        <v>1</v>
      </c>
      <c r="W569">
        <v>0</v>
      </c>
      <c r="X569">
        <v>0</v>
      </c>
      <c r="Y569">
        <v>0</v>
      </c>
    </row>
    <row r="570" spans="1:25" x14ac:dyDescent="0.15">
      <c r="A570">
        <v>2620</v>
      </c>
      <c r="B570">
        <v>96</v>
      </c>
      <c r="C570" s="19">
        <v>2003</v>
      </c>
      <c r="D570" s="19">
        <v>6</v>
      </c>
      <c r="E570" s="19">
        <v>20</v>
      </c>
      <c r="F570" s="39">
        <f t="shared" si="16"/>
        <v>37792</v>
      </c>
      <c r="G570">
        <f t="shared" si="17"/>
        <v>25</v>
      </c>
      <c r="H570" s="21">
        <v>0</v>
      </c>
      <c r="I570" s="29">
        <v>0.40625</v>
      </c>
      <c r="K570">
        <v>4205</v>
      </c>
      <c r="L570" t="s">
        <v>674</v>
      </c>
      <c r="O570">
        <v>2</v>
      </c>
      <c r="P570">
        <v>1</v>
      </c>
      <c r="Q570">
        <v>38.9</v>
      </c>
      <c r="R570">
        <v>2</v>
      </c>
      <c r="S570" t="s">
        <v>118</v>
      </c>
      <c r="T570">
        <v>0</v>
      </c>
      <c r="U570">
        <v>4</v>
      </c>
      <c r="V570">
        <v>1</v>
      </c>
      <c r="W570">
        <v>0</v>
      </c>
      <c r="X570">
        <v>0</v>
      </c>
      <c r="Y570">
        <v>0</v>
      </c>
    </row>
    <row r="571" spans="1:25" x14ac:dyDescent="0.15">
      <c r="A571">
        <v>2623</v>
      </c>
      <c r="B571">
        <v>96</v>
      </c>
      <c r="C571" s="19">
        <v>2003</v>
      </c>
      <c r="D571" s="19">
        <v>6</v>
      </c>
      <c r="E571" s="19">
        <v>23</v>
      </c>
      <c r="F571" s="39">
        <f t="shared" si="16"/>
        <v>37795</v>
      </c>
      <c r="G571">
        <f t="shared" si="17"/>
        <v>26</v>
      </c>
      <c r="H571" s="21">
        <v>0</v>
      </c>
      <c r="I571" s="29">
        <v>0.3347222222222222</v>
      </c>
      <c r="K571">
        <v>4239</v>
      </c>
      <c r="L571" t="s">
        <v>584</v>
      </c>
      <c r="O571">
        <v>45</v>
      </c>
      <c r="P571">
        <v>2</v>
      </c>
      <c r="R571">
        <v>2</v>
      </c>
      <c r="S571" t="s">
        <v>50</v>
      </c>
      <c r="T571">
        <v>1</v>
      </c>
      <c r="U571">
        <v>0</v>
      </c>
      <c r="V571">
        <v>0</v>
      </c>
      <c r="W571">
        <v>0</v>
      </c>
      <c r="X571">
        <v>0</v>
      </c>
      <c r="Y571">
        <v>0</v>
      </c>
    </row>
    <row r="572" spans="1:25" x14ac:dyDescent="0.15">
      <c r="A572">
        <v>2624</v>
      </c>
      <c r="B572">
        <v>96</v>
      </c>
      <c r="C572" s="19">
        <v>2003</v>
      </c>
      <c r="D572" s="19">
        <v>6</v>
      </c>
      <c r="E572" s="19">
        <v>23</v>
      </c>
      <c r="F572" s="39">
        <f t="shared" si="16"/>
        <v>37795</v>
      </c>
      <c r="G572">
        <f t="shared" si="17"/>
        <v>26</v>
      </c>
      <c r="H572" s="21">
        <v>0</v>
      </c>
      <c r="I572" s="29">
        <v>0.3354166666666667</v>
      </c>
      <c r="K572">
        <v>4240</v>
      </c>
      <c r="L572" t="s">
        <v>585</v>
      </c>
      <c r="M572">
        <v>4</v>
      </c>
      <c r="P572">
        <v>2</v>
      </c>
      <c r="Q572">
        <v>37.299999999999997</v>
      </c>
      <c r="R572">
        <v>2</v>
      </c>
      <c r="S572" t="s">
        <v>51</v>
      </c>
      <c r="T572">
        <v>0</v>
      </c>
      <c r="U572">
        <v>0</v>
      </c>
      <c r="V572">
        <v>0</v>
      </c>
      <c r="W572">
        <v>0</v>
      </c>
      <c r="X572">
        <v>3</v>
      </c>
      <c r="Y572">
        <v>0</v>
      </c>
    </row>
    <row r="573" spans="1:25" x14ac:dyDescent="0.15">
      <c r="A573">
        <v>2622</v>
      </c>
      <c r="B573">
        <v>96</v>
      </c>
      <c r="C573" s="19">
        <v>2003</v>
      </c>
      <c r="D573" s="19">
        <v>6</v>
      </c>
      <c r="E573" s="19">
        <v>23</v>
      </c>
      <c r="F573" s="39">
        <f t="shared" si="16"/>
        <v>37795</v>
      </c>
      <c r="G573">
        <f t="shared" si="17"/>
        <v>26</v>
      </c>
      <c r="H573" s="21">
        <v>0</v>
      </c>
      <c r="I573" s="29">
        <v>0.34583333333333338</v>
      </c>
      <c r="K573">
        <v>4238</v>
      </c>
      <c r="L573" t="s">
        <v>583</v>
      </c>
      <c r="O573">
        <v>60</v>
      </c>
      <c r="P573">
        <v>1</v>
      </c>
      <c r="R573">
        <v>2</v>
      </c>
      <c r="S573" t="s">
        <v>50</v>
      </c>
    </row>
    <row r="574" spans="1:25" x14ac:dyDescent="0.15">
      <c r="A574">
        <v>2625</v>
      </c>
      <c r="B574">
        <v>96</v>
      </c>
      <c r="C574" s="19">
        <v>2003</v>
      </c>
      <c r="D574" s="19">
        <v>6</v>
      </c>
      <c r="E574" s="19">
        <v>23</v>
      </c>
      <c r="F574" s="39">
        <f t="shared" si="16"/>
        <v>37795</v>
      </c>
      <c r="G574">
        <f t="shared" si="17"/>
        <v>26</v>
      </c>
      <c r="H574" s="21">
        <v>0</v>
      </c>
      <c r="I574" s="29">
        <v>0.3576388888888889</v>
      </c>
      <c r="K574">
        <v>4241</v>
      </c>
      <c r="L574" t="s">
        <v>586</v>
      </c>
      <c r="M574">
        <v>21</v>
      </c>
      <c r="P574">
        <v>2</v>
      </c>
      <c r="R574">
        <v>2</v>
      </c>
      <c r="S574" t="s">
        <v>118</v>
      </c>
    </row>
    <row r="575" spans="1:25" x14ac:dyDescent="0.15">
      <c r="A575">
        <v>2626</v>
      </c>
      <c r="B575">
        <v>96</v>
      </c>
      <c r="C575" s="19">
        <v>2003</v>
      </c>
      <c r="D575" s="19">
        <v>6</v>
      </c>
      <c r="E575" s="19">
        <v>23</v>
      </c>
      <c r="F575" s="39">
        <f t="shared" si="16"/>
        <v>37795</v>
      </c>
      <c r="G575">
        <f t="shared" si="17"/>
        <v>26</v>
      </c>
      <c r="H575" s="21">
        <v>0</v>
      </c>
      <c r="I575" s="29">
        <v>0.35972222222222222</v>
      </c>
      <c r="K575">
        <v>1708</v>
      </c>
      <c r="L575" t="s">
        <v>424</v>
      </c>
      <c r="M575">
        <v>1</v>
      </c>
      <c r="N575">
        <v>7</v>
      </c>
      <c r="P575">
        <v>1</v>
      </c>
      <c r="Q575">
        <v>39.6</v>
      </c>
      <c r="R575">
        <v>2</v>
      </c>
      <c r="S575" t="s">
        <v>118</v>
      </c>
    </row>
    <row r="576" spans="1:25" x14ac:dyDescent="0.15">
      <c r="A576">
        <v>2627</v>
      </c>
      <c r="B576">
        <v>96</v>
      </c>
      <c r="C576" s="19">
        <v>2003</v>
      </c>
      <c r="D576" s="19">
        <v>6</v>
      </c>
      <c r="E576" s="19">
        <v>23</v>
      </c>
      <c r="F576" s="39">
        <f t="shared" si="16"/>
        <v>37795</v>
      </c>
      <c r="G576">
        <f t="shared" si="17"/>
        <v>26</v>
      </c>
      <c r="H576" s="21">
        <v>0</v>
      </c>
      <c r="I576" s="29">
        <v>0.37152777777777773</v>
      </c>
      <c r="K576">
        <v>4107</v>
      </c>
      <c r="L576" t="s">
        <v>587</v>
      </c>
      <c r="M576">
        <v>0</v>
      </c>
      <c r="N576">
        <v>10</v>
      </c>
      <c r="P576">
        <v>2</v>
      </c>
      <c r="Q576">
        <v>38.200000000000003</v>
      </c>
      <c r="R576">
        <v>2</v>
      </c>
      <c r="S576" t="s">
        <v>118</v>
      </c>
      <c r="T576">
        <v>0</v>
      </c>
      <c r="U576">
        <v>5</v>
      </c>
      <c r="V576">
        <v>1</v>
      </c>
      <c r="W576">
        <v>0</v>
      </c>
      <c r="X576">
        <v>0</v>
      </c>
      <c r="Y576">
        <v>0</v>
      </c>
    </row>
    <row r="577" spans="1:28" x14ac:dyDescent="0.15">
      <c r="A577">
        <v>2634</v>
      </c>
      <c r="B577">
        <v>96</v>
      </c>
      <c r="C577" s="19">
        <v>2003</v>
      </c>
      <c r="D577" s="19">
        <v>6</v>
      </c>
      <c r="E577" s="19">
        <v>23</v>
      </c>
      <c r="F577" s="39">
        <f t="shared" si="16"/>
        <v>37795</v>
      </c>
      <c r="G577">
        <f t="shared" si="17"/>
        <v>26</v>
      </c>
      <c r="H577" s="21" t="s">
        <v>386</v>
      </c>
      <c r="L577" t="s">
        <v>402</v>
      </c>
      <c r="O577">
        <v>38</v>
      </c>
      <c r="P577">
        <v>2</v>
      </c>
      <c r="R577">
        <v>2</v>
      </c>
      <c r="S577" t="s">
        <v>303</v>
      </c>
    </row>
    <row r="578" spans="1:28" x14ac:dyDescent="0.15">
      <c r="A578">
        <v>2590</v>
      </c>
      <c r="B578">
        <v>95</v>
      </c>
      <c r="C578" s="19">
        <v>2003</v>
      </c>
      <c r="D578" s="19">
        <v>6</v>
      </c>
      <c r="E578" s="19">
        <v>24</v>
      </c>
      <c r="F578" s="39">
        <f t="shared" ref="F578:F641" si="18">DATE(C578,D578,E578)</f>
        <v>37796</v>
      </c>
      <c r="G578">
        <f t="shared" ref="G578:G641" si="19">INT((F578-DATE(YEAR(F578-WEEKDAY(F578-1)+4),1,3)+WEEKDAY(DATE(YEAR(F578-WEEKDAY(F578-1)+4),1,3))+5)/7)</f>
        <v>26</v>
      </c>
      <c r="H578" s="21">
        <v>0</v>
      </c>
      <c r="I578" s="29">
        <v>0.3756944444444445</v>
      </c>
      <c r="K578">
        <v>1628</v>
      </c>
      <c r="L578" t="s">
        <v>755</v>
      </c>
      <c r="M578">
        <v>28</v>
      </c>
      <c r="P578">
        <v>1</v>
      </c>
      <c r="R578">
        <v>2</v>
      </c>
      <c r="S578" t="s">
        <v>49</v>
      </c>
      <c r="T578">
        <v>0</v>
      </c>
      <c r="U578">
        <v>0</v>
      </c>
      <c r="V578">
        <v>1</v>
      </c>
      <c r="W578">
        <v>0</v>
      </c>
      <c r="X578">
        <v>0</v>
      </c>
      <c r="Y578">
        <v>1</v>
      </c>
    </row>
    <row r="579" spans="1:28" x14ac:dyDescent="0.15">
      <c r="A579">
        <v>2591</v>
      </c>
      <c r="B579">
        <v>95</v>
      </c>
      <c r="C579" s="19">
        <v>2003</v>
      </c>
      <c r="D579" s="19">
        <v>6</v>
      </c>
      <c r="E579" s="19">
        <v>27</v>
      </c>
      <c r="F579" s="39">
        <f t="shared" si="18"/>
        <v>37799</v>
      </c>
      <c r="G579">
        <f t="shared" si="19"/>
        <v>26</v>
      </c>
      <c r="K579">
        <v>4243</v>
      </c>
      <c r="L579" t="s">
        <v>561</v>
      </c>
      <c r="M579">
        <v>4</v>
      </c>
      <c r="P579">
        <v>1</v>
      </c>
      <c r="Q579">
        <v>35.799999999999997</v>
      </c>
      <c r="R579">
        <v>2</v>
      </c>
      <c r="S579" t="s">
        <v>118</v>
      </c>
      <c r="T579">
        <v>0</v>
      </c>
      <c r="U579">
        <v>0</v>
      </c>
      <c r="V579">
        <v>0</v>
      </c>
      <c r="W579">
        <v>1</v>
      </c>
      <c r="X579">
        <v>0</v>
      </c>
      <c r="Y579">
        <v>0</v>
      </c>
      <c r="Z579">
        <v>0</v>
      </c>
      <c r="AA579">
        <v>0</v>
      </c>
    </row>
    <row r="580" spans="1:28" x14ac:dyDescent="0.15">
      <c r="A580">
        <v>2594</v>
      </c>
      <c r="B580">
        <v>95</v>
      </c>
      <c r="C580" s="19">
        <v>2003</v>
      </c>
      <c r="D580" s="19">
        <v>6</v>
      </c>
      <c r="E580" s="19">
        <v>30</v>
      </c>
      <c r="F580" s="39">
        <f t="shared" si="18"/>
        <v>37802</v>
      </c>
      <c r="G580">
        <f t="shared" si="19"/>
        <v>27</v>
      </c>
      <c r="H580" s="21">
        <v>0</v>
      </c>
      <c r="I580" s="29">
        <v>0.39305555555555555</v>
      </c>
      <c r="K580">
        <v>4244</v>
      </c>
      <c r="L580" t="s">
        <v>623</v>
      </c>
      <c r="M580">
        <v>2</v>
      </c>
      <c r="N580">
        <v>4</v>
      </c>
      <c r="P580">
        <v>1</v>
      </c>
      <c r="Q580">
        <v>37.9</v>
      </c>
      <c r="R580">
        <v>2</v>
      </c>
      <c r="S580" t="s">
        <v>54</v>
      </c>
      <c r="T580">
        <v>0</v>
      </c>
      <c r="U580">
        <v>1</v>
      </c>
      <c r="V580">
        <v>1</v>
      </c>
      <c r="W580">
        <v>0</v>
      </c>
      <c r="X580">
        <v>0</v>
      </c>
      <c r="Y580">
        <v>0</v>
      </c>
    </row>
    <row r="581" spans="1:28" x14ac:dyDescent="0.15">
      <c r="A581">
        <v>2595</v>
      </c>
      <c r="B581">
        <v>95</v>
      </c>
      <c r="C581" s="19">
        <v>2003</v>
      </c>
      <c r="D581" s="19">
        <v>6</v>
      </c>
      <c r="E581" s="19">
        <v>30</v>
      </c>
      <c r="F581" s="39">
        <f t="shared" si="18"/>
        <v>37802</v>
      </c>
      <c r="G581">
        <f t="shared" si="19"/>
        <v>27</v>
      </c>
      <c r="H581" s="21">
        <v>0</v>
      </c>
      <c r="I581" s="29">
        <v>0.40833333333333338</v>
      </c>
      <c r="K581">
        <v>3005</v>
      </c>
      <c r="L581" t="s">
        <v>564</v>
      </c>
      <c r="M581">
        <v>1</v>
      </c>
      <c r="N581">
        <v>11</v>
      </c>
      <c r="P581">
        <v>2</v>
      </c>
      <c r="Q581">
        <v>36</v>
      </c>
      <c r="R581">
        <v>2</v>
      </c>
      <c r="S581" t="s">
        <v>50</v>
      </c>
      <c r="T581">
        <v>0</v>
      </c>
      <c r="U581">
        <v>1</v>
      </c>
      <c r="V581">
        <v>1</v>
      </c>
      <c r="W581">
        <v>0</v>
      </c>
      <c r="X581">
        <v>0</v>
      </c>
      <c r="Y581">
        <v>0</v>
      </c>
    </row>
    <row r="582" spans="1:28" x14ac:dyDescent="0.15">
      <c r="A582">
        <v>2598</v>
      </c>
      <c r="B582">
        <v>95</v>
      </c>
      <c r="C582" s="19">
        <v>2003</v>
      </c>
      <c r="D582" s="19">
        <v>6</v>
      </c>
      <c r="E582" s="19">
        <v>30</v>
      </c>
      <c r="F582" s="39">
        <f t="shared" si="18"/>
        <v>37802</v>
      </c>
      <c r="G582">
        <f t="shared" si="19"/>
        <v>27</v>
      </c>
      <c r="H582" s="21">
        <v>0</v>
      </c>
      <c r="I582" s="29">
        <v>0.41805555555555557</v>
      </c>
      <c r="K582">
        <v>4079</v>
      </c>
      <c r="L582" t="s">
        <v>567</v>
      </c>
      <c r="M582">
        <v>0</v>
      </c>
      <c r="N582">
        <v>5</v>
      </c>
      <c r="P582">
        <v>1</v>
      </c>
      <c r="Q582">
        <v>36.799999999999997</v>
      </c>
      <c r="R582">
        <v>2</v>
      </c>
      <c r="S582" t="s">
        <v>54</v>
      </c>
      <c r="T582">
        <v>0</v>
      </c>
      <c r="U582">
        <v>1</v>
      </c>
      <c r="V582">
        <v>1</v>
      </c>
      <c r="W582">
        <v>0</v>
      </c>
      <c r="X582">
        <v>1</v>
      </c>
      <c r="Y582">
        <v>0</v>
      </c>
    </row>
    <row r="583" spans="1:28" x14ac:dyDescent="0.15">
      <c r="A583">
        <v>2597</v>
      </c>
      <c r="B583">
        <v>95</v>
      </c>
      <c r="C583" s="19">
        <v>2003</v>
      </c>
      <c r="D583" s="19">
        <v>6</v>
      </c>
      <c r="E583" s="19">
        <v>30</v>
      </c>
      <c r="F583" s="39">
        <f t="shared" si="18"/>
        <v>37802</v>
      </c>
      <c r="G583">
        <f t="shared" si="19"/>
        <v>27</v>
      </c>
      <c r="H583" s="21">
        <v>0</v>
      </c>
      <c r="I583" s="29">
        <v>0.42708333333333331</v>
      </c>
      <c r="L583" t="s">
        <v>566</v>
      </c>
      <c r="M583">
        <v>14</v>
      </c>
      <c r="P583">
        <v>1</v>
      </c>
      <c r="R583">
        <v>2</v>
      </c>
      <c r="S583" t="s">
        <v>459</v>
      </c>
      <c r="T583">
        <v>0</v>
      </c>
      <c r="U583">
        <v>3</v>
      </c>
      <c r="V583">
        <v>1</v>
      </c>
      <c r="W583">
        <v>0</v>
      </c>
      <c r="X583">
        <v>0</v>
      </c>
      <c r="Y583">
        <v>0</v>
      </c>
    </row>
    <row r="584" spans="1:28" x14ac:dyDescent="0.15">
      <c r="A584">
        <v>2602</v>
      </c>
      <c r="B584">
        <v>95</v>
      </c>
      <c r="C584" s="19">
        <v>2003</v>
      </c>
      <c r="D584" s="19">
        <v>6</v>
      </c>
      <c r="E584" s="19">
        <v>30</v>
      </c>
      <c r="F584" s="39">
        <f t="shared" si="18"/>
        <v>37802</v>
      </c>
      <c r="G584">
        <f t="shared" si="19"/>
        <v>27</v>
      </c>
      <c r="H584" s="21">
        <v>0</v>
      </c>
      <c r="I584" s="29">
        <v>0.47569444444444442</v>
      </c>
      <c r="L584" t="s">
        <v>568</v>
      </c>
      <c r="M584">
        <v>0</v>
      </c>
      <c r="N584">
        <v>6</v>
      </c>
      <c r="P584">
        <v>1</v>
      </c>
      <c r="R584">
        <v>2</v>
      </c>
      <c r="S584" t="s">
        <v>118</v>
      </c>
      <c r="T584">
        <v>0</v>
      </c>
      <c r="U584">
        <v>5</v>
      </c>
      <c r="V584">
        <v>1</v>
      </c>
      <c r="W584">
        <v>0</v>
      </c>
      <c r="X584">
        <v>0</v>
      </c>
      <c r="Y584">
        <v>0</v>
      </c>
      <c r="AB584" t="s">
        <v>2920</v>
      </c>
    </row>
    <row r="585" spans="1:28" x14ac:dyDescent="0.15">
      <c r="A585">
        <v>2604</v>
      </c>
      <c r="B585">
        <v>95</v>
      </c>
      <c r="C585" s="19">
        <v>2003</v>
      </c>
      <c r="D585" s="19">
        <v>6</v>
      </c>
      <c r="E585" s="19">
        <v>30</v>
      </c>
      <c r="F585" s="39">
        <f t="shared" si="18"/>
        <v>37802</v>
      </c>
      <c r="G585">
        <f t="shared" si="19"/>
        <v>27</v>
      </c>
      <c r="H585" s="21">
        <v>0</v>
      </c>
      <c r="I585" s="29">
        <v>0.49722222222222223</v>
      </c>
      <c r="K585">
        <v>746</v>
      </c>
      <c r="L585" t="s">
        <v>570</v>
      </c>
      <c r="M585">
        <v>53</v>
      </c>
      <c r="P585">
        <v>2</v>
      </c>
      <c r="R585">
        <v>2</v>
      </c>
      <c r="S585" t="s">
        <v>118</v>
      </c>
    </row>
    <row r="586" spans="1:28" x14ac:dyDescent="0.15">
      <c r="A586">
        <v>2592</v>
      </c>
      <c r="B586">
        <v>95</v>
      </c>
      <c r="C586" s="19">
        <v>2003</v>
      </c>
      <c r="D586" s="19">
        <v>6</v>
      </c>
      <c r="E586" s="19">
        <v>30</v>
      </c>
      <c r="F586" s="39">
        <f t="shared" si="18"/>
        <v>37802</v>
      </c>
      <c r="G586">
        <f t="shared" si="19"/>
        <v>27</v>
      </c>
      <c r="H586" s="21">
        <v>9</v>
      </c>
      <c r="I586" s="29">
        <v>9</v>
      </c>
      <c r="K586">
        <v>4002</v>
      </c>
      <c r="L586" t="s">
        <v>562</v>
      </c>
      <c r="M586">
        <v>24</v>
      </c>
      <c r="P586">
        <v>1</v>
      </c>
      <c r="R586">
        <v>2</v>
      </c>
      <c r="S586" t="s">
        <v>50</v>
      </c>
      <c r="T586">
        <v>1</v>
      </c>
      <c r="U586">
        <v>0</v>
      </c>
      <c r="V586">
        <v>0</v>
      </c>
      <c r="W586">
        <v>0</v>
      </c>
      <c r="X586">
        <v>0</v>
      </c>
      <c r="Y586">
        <v>0</v>
      </c>
    </row>
    <row r="587" spans="1:28" x14ac:dyDescent="0.15">
      <c r="A587">
        <v>2559</v>
      </c>
      <c r="B587">
        <v>94</v>
      </c>
      <c r="C587" s="19">
        <v>2003</v>
      </c>
      <c r="D587" s="19">
        <v>7</v>
      </c>
      <c r="E587" s="19">
        <v>1</v>
      </c>
      <c r="F587" s="39">
        <f t="shared" si="18"/>
        <v>37803</v>
      </c>
      <c r="G587">
        <f t="shared" si="19"/>
        <v>27</v>
      </c>
      <c r="H587" s="21">
        <v>0</v>
      </c>
      <c r="I587" s="29">
        <v>0.33680555555555558</v>
      </c>
      <c r="L587" t="s">
        <v>728</v>
      </c>
      <c r="M587">
        <v>0</v>
      </c>
      <c r="N587">
        <v>7</v>
      </c>
      <c r="P587">
        <v>1</v>
      </c>
      <c r="Q587">
        <v>37.200000000000003</v>
      </c>
      <c r="R587">
        <v>2</v>
      </c>
      <c r="S587" t="s">
        <v>225</v>
      </c>
      <c r="T587">
        <v>1</v>
      </c>
      <c r="U587">
        <v>0</v>
      </c>
      <c r="V587">
        <v>0</v>
      </c>
      <c r="W587">
        <v>0</v>
      </c>
      <c r="X587">
        <v>0</v>
      </c>
      <c r="Y587">
        <v>0</v>
      </c>
    </row>
    <row r="588" spans="1:28" x14ac:dyDescent="0.15">
      <c r="A588">
        <v>2563</v>
      </c>
      <c r="B588">
        <v>94</v>
      </c>
      <c r="C588" s="19">
        <v>2003</v>
      </c>
      <c r="D588" s="19">
        <v>7</v>
      </c>
      <c r="E588" s="19">
        <v>1</v>
      </c>
      <c r="F588" s="39">
        <f t="shared" si="18"/>
        <v>37803</v>
      </c>
      <c r="G588">
        <f t="shared" si="19"/>
        <v>27</v>
      </c>
      <c r="H588" s="21">
        <v>0</v>
      </c>
      <c r="I588" s="29">
        <v>0.37708333333333338</v>
      </c>
      <c r="K588">
        <v>4246</v>
      </c>
      <c r="L588" t="s">
        <v>540</v>
      </c>
      <c r="M588">
        <v>0</v>
      </c>
      <c r="N588">
        <v>3</v>
      </c>
      <c r="P588">
        <v>2</v>
      </c>
      <c r="Q588">
        <v>37.799999999999997</v>
      </c>
      <c r="R588">
        <v>2</v>
      </c>
      <c r="S588" t="s">
        <v>149</v>
      </c>
      <c r="T588">
        <v>0</v>
      </c>
      <c r="U588">
        <v>4</v>
      </c>
      <c r="V588">
        <v>1</v>
      </c>
      <c r="W588">
        <v>0</v>
      </c>
      <c r="X588">
        <v>0</v>
      </c>
      <c r="Y588">
        <v>0</v>
      </c>
    </row>
    <row r="589" spans="1:28" x14ac:dyDescent="0.15">
      <c r="A589">
        <v>2566</v>
      </c>
      <c r="B589">
        <v>94</v>
      </c>
      <c r="C589" s="19">
        <v>2003</v>
      </c>
      <c r="D589" s="19">
        <v>7</v>
      </c>
      <c r="E589" s="19">
        <v>1</v>
      </c>
      <c r="F589" s="39">
        <f t="shared" si="18"/>
        <v>37803</v>
      </c>
      <c r="G589">
        <f t="shared" si="19"/>
        <v>27</v>
      </c>
      <c r="H589" s="21">
        <v>0</v>
      </c>
      <c r="I589" s="29">
        <v>0.37847222222222227</v>
      </c>
      <c r="K589">
        <v>230</v>
      </c>
      <c r="L589" t="s">
        <v>543</v>
      </c>
      <c r="M589">
        <v>44</v>
      </c>
      <c r="P589">
        <v>1</v>
      </c>
      <c r="R589">
        <v>2</v>
      </c>
      <c r="S589" t="s">
        <v>118</v>
      </c>
      <c r="T589">
        <v>1</v>
      </c>
      <c r="U589">
        <v>0</v>
      </c>
      <c r="V589">
        <v>0</v>
      </c>
      <c r="W589">
        <v>0</v>
      </c>
      <c r="X589">
        <v>0</v>
      </c>
      <c r="Y589">
        <v>0</v>
      </c>
    </row>
    <row r="590" spans="1:28" x14ac:dyDescent="0.15">
      <c r="A590">
        <v>2561</v>
      </c>
      <c r="B590">
        <v>94</v>
      </c>
      <c r="C590" s="19">
        <v>2003</v>
      </c>
      <c r="D590" s="19">
        <v>7</v>
      </c>
      <c r="E590" s="19">
        <v>1</v>
      </c>
      <c r="F590" s="39">
        <f t="shared" si="18"/>
        <v>37803</v>
      </c>
      <c r="G590">
        <f t="shared" si="19"/>
        <v>27</v>
      </c>
      <c r="H590" s="21">
        <v>0</v>
      </c>
      <c r="I590" s="29">
        <v>0.37916666666666665</v>
      </c>
      <c r="K590">
        <v>4109</v>
      </c>
      <c r="L590" t="s">
        <v>814</v>
      </c>
      <c r="M590">
        <v>0</v>
      </c>
      <c r="N590">
        <v>7</v>
      </c>
      <c r="P590">
        <v>1</v>
      </c>
      <c r="Q590">
        <v>39</v>
      </c>
      <c r="R590">
        <v>2</v>
      </c>
      <c r="S590" t="s">
        <v>220</v>
      </c>
      <c r="T590">
        <v>0</v>
      </c>
      <c r="U590">
        <v>5</v>
      </c>
      <c r="V590">
        <v>1</v>
      </c>
      <c r="W590">
        <v>0</v>
      </c>
      <c r="X590">
        <v>0</v>
      </c>
      <c r="Y590">
        <v>0</v>
      </c>
    </row>
    <row r="591" spans="1:28" x14ac:dyDescent="0.15">
      <c r="A591">
        <v>2567</v>
      </c>
      <c r="B591">
        <v>94</v>
      </c>
      <c r="C591" s="19">
        <v>2003</v>
      </c>
      <c r="D591" s="19">
        <v>7</v>
      </c>
      <c r="E591" s="19">
        <v>1</v>
      </c>
      <c r="F591" s="39">
        <f t="shared" si="18"/>
        <v>37803</v>
      </c>
      <c r="G591">
        <f t="shared" si="19"/>
        <v>27</v>
      </c>
      <c r="H591" s="21">
        <v>0</v>
      </c>
      <c r="I591" s="29">
        <v>0.42708333333333331</v>
      </c>
      <c r="K591">
        <v>3490</v>
      </c>
      <c r="L591" t="s">
        <v>442</v>
      </c>
      <c r="M591">
        <v>1</v>
      </c>
      <c r="N591">
        <v>1</v>
      </c>
      <c r="P591">
        <v>2</v>
      </c>
      <c r="Q591">
        <v>38.4</v>
      </c>
      <c r="R591">
        <v>2</v>
      </c>
      <c r="S591" t="s">
        <v>49</v>
      </c>
      <c r="T591">
        <v>0</v>
      </c>
      <c r="U591">
        <v>4</v>
      </c>
      <c r="V591">
        <v>1</v>
      </c>
      <c r="W591">
        <v>0</v>
      </c>
      <c r="X591">
        <v>0</v>
      </c>
      <c r="Y591">
        <v>0</v>
      </c>
    </row>
    <row r="592" spans="1:28" x14ac:dyDescent="0.15">
      <c r="A592">
        <v>2568</v>
      </c>
      <c r="B592">
        <v>94</v>
      </c>
      <c r="C592" s="19">
        <v>2003</v>
      </c>
      <c r="D592" s="19">
        <v>7</v>
      </c>
      <c r="E592" s="19">
        <v>2</v>
      </c>
      <c r="F592" s="39">
        <f t="shared" si="18"/>
        <v>37804</v>
      </c>
      <c r="G592">
        <f t="shared" si="19"/>
        <v>27</v>
      </c>
      <c r="H592" s="21">
        <v>0</v>
      </c>
      <c r="I592" s="29">
        <v>0.34375</v>
      </c>
      <c r="K592">
        <v>4248</v>
      </c>
      <c r="L592" t="s">
        <v>544</v>
      </c>
      <c r="O592">
        <v>55</v>
      </c>
      <c r="P592">
        <v>2</v>
      </c>
      <c r="R592">
        <v>2</v>
      </c>
      <c r="S592" t="s">
        <v>118</v>
      </c>
      <c r="T592">
        <v>1</v>
      </c>
      <c r="U592">
        <v>0</v>
      </c>
      <c r="V592">
        <v>0</v>
      </c>
      <c r="W592">
        <v>0</v>
      </c>
      <c r="X592">
        <v>0</v>
      </c>
      <c r="Y592">
        <v>0</v>
      </c>
    </row>
    <row r="593" spans="1:33" x14ac:dyDescent="0.15">
      <c r="A593">
        <v>2586</v>
      </c>
      <c r="B593">
        <v>94</v>
      </c>
      <c r="C593" s="19">
        <v>2003</v>
      </c>
      <c r="D593" s="19">
        <v>7</v>
      </c>
      <c r="E593" s="19">
        <v>3</v>
      </c>
      <c r="F593" s="39">
        <f t="shared" si="18"/>
        <v>37805</v>
      </c>
      <c r="G593">
        <f t="shared" si="19"/>
        <v>27</v>
      </c>
      <c r="H593" s="21">
        <v>0</v>
      </c>
      <c r="L593" t="s">
        <v>616</v>
      </c>
      <c r="M593">
        <v>0</v>
      </c>
      <c r="N593">
        <v>3</v>
      </c>
      <c r="P593">
        <v>1</v>
      </c>
      <c r="Q593">
        <v>37.6</v>
      </c>
      <c r="R593">
        <v>2</v>
      </c>
      <c r="S593" t="s">
        <v>541</v>
      </c>
      <c r="T593">
        <v>0</v>
      </c>
      <c r="U593">
        <v>4</v>
      </c>
      <c r="V593">
        <v>1</v>
      </c>
      <c r="W593">
        <v>0</v>
      </c>
      <c r="X593">
        <v>0</v>
      </c>
      <c r="Y593">
        <v>0</v>
      </c>
    </row>
    <row r="594" spans="1:33" x14ac:dyDescent="0.15">
      <c r="A594">
        <v>2576</v>
      </c>
      <c r="B594">
        <v>94</v>
      </c>
      <c r="C594" s="19">
        <v>2003</v>
      </c>
      <c r="D594" s="19">
        <v>7</v>
      </c>
      <c r="E594" s="19">
        <v>3</v>
      </c>
      <c r="F594" s="39">
        <f t="shared" si="18"/>
        <v>37805</v>
      </c>
      <c r="G594">
        <f t="shared" si="19"/>
        <v>27</v>
      </c>
      <c r="H594" s="21">
        <v>0</v>
      </c>
      <c r="I594" s="29">
        <v>0.2951388888888889</v>
      </c>
      <c r="K594">
        <v>4254</v>
      </c>
      <c r="L594" t="s">
        <v>550</v>
      </c>
      <c r="O594">
        <v>50</v>
      </c>
      <c r="P594">
        <v>2</v>
      </c>
      <c r="R594">
        <v>2</v>
      </c>
      <c r="S594" t="s">
        <v>54</v>
      </c>
      <c r="T594">
        <v>0</v>
      </c>
      <c r="U594">
        <v>1</v>
      </c>
      <c r="V594">
        <v>1</v>
      </c>
      <c r="W594">
        <v>0</v>
      </c>
      <c r="X594">
        <v>0</v>
      </c>
      <c r="Y594">
        <v>0</v>
      </c>
      <c r="AG594" t="s">
        <v>2809</v>
      </c>
    </row>
    <row r="595" spans="1:33" x14ac:dyDescent="0.15">
      <c r="A595">
        <v>2577</v>
      </c>
      <c r="B595">
        <v>94</v>
      </c>
      <c r="C595" s="19">
        <v>2003</v>
      </c>
      <c r="D595" s="19">
        <v>7</v>
      </c>
      <c r="E595" s="19">
        <v>3</v>
      </c>
      <c r="F595" s="39">
        <f t="shared" si="18"/>
        <v>37805</v>
      </c>
      <c r="G595">
        <f t="shared" si="19"/>
        <v>27</v>
      </c>
      <c r="H595" s="21">
        <v>0</v>
      </c>
      <c r="I595" s="29">
        <v>0.33402777777777781</v>
      </c>
      <c r="L595" t="s">
        <v>551</v>
      </c>
      <c r="O595">
        <v>58</v>
      </c>
      <c r="P595">
        <v>2</v>
      </c>
      <c r="R595">
        <v>2</v>
      </c>
      <c r="S595" t="s">
        <v>118</v>
      </c>
      <c r="T595">
        <v>1</v>
      </c>
      <c r="U595">
        <v>0</v>
      </c>
      <c r="V595">
        <v>0</v>
      </c>
      <c r="W595">
        <v>0</v>
      </c>
      <c r="X595">
        <v>0</v>
      </c>
      <c r="Y595">
        <v>0</v>
      </c>
    </row>
    <row r="596" spans="1:33" x14ac:dyDescent="0.15">
      <c r="A596">
        <v>2581</v>
      </c>
      <c r="B596">
        <v>94</v>
      </c>
      <c r="C596" s="19">
        <v>2003</v>
      </c>
      <c r="D596" s="19">
        <v>7</v>
      </c>
      <c r="E596" s="19">
        <v>3</v>
      </c>
      <c r="F596" s="39">
        <f t="shared" si="18"/>
        <v>37805</v>
      </c>
      <c r="G596">
        <f t="shared" si="19"/>
        <v>27</v>
      </c>
      <c r="H596" s="21">
        <v>0</v>
      </c>
      <c r="I596" s="29">
        <v>0.3576388888888889</v>
      </c>
      <c r="L596" t="s">
        <v>553</v>
      </c>
      <c r="M596">
        <v>33</v>
      </c>
      <c r="P596">
        <v>2</v>
      </c>
      <c r="R596">
        <v>2</v>
      </c>
      <c r="S596" t="s">
        <v>118</v>
      </c>
    </row>
    <row r="597" spans="1:33" x14ac:dyDescent="0.15">
      <c r="A597">
        <v>2583</v>
      </c>
      <c r="B597">
        <v>94</v>
      </c>
      <c r="C597" s="19">
        <v>2003</v>
      </c>
      <c r="D597" s="19">
        <v>7</v>
      </c>
      <c r="E597" s="19">
        <v>3</v>
      </c>
      <c r="F597" s="39">
        <f t="shared" si="18"/>
        <v>37805</v>
      </c>
      <c r="G597">
        <f t="shared" si="19"/>
        <v>27</v>
      </c>
      <c r="H597" s="21">
        <v>0</v>
      </c>
      <c r="I597" s="29">
        <v>0.38750000000000001</v>
      </c>
      <c r="K597">
        <v>4257</v>
      </c>
      <c r="L597" t="s">
        <v>555</v>
      </c>
      <c r="M597">
        <v>23</v>
      </c>
      <c r="P597">
        <v>2</v>
      </c>
      <c r="R597">
        <v>2</v>
      </c>
      <c r="S597" t="s">
        <v>118</v>
      </c>
      <c r="T597">
        <v>0</v>
      </c>
      <c r="U597">
        <v>2</v>
      </c>
      <c r="V597">
        <v>1</v>
      </c>
      <c r="W597">
        <v>0</v>
      </c>
      <c r="X597">
        <v>0</v>
      </c>
      <c r="Y597">
        <v>0</v>
      </c>
    </row>
    <row r="598" spans="1:33" x14ac:dyDescent="0.15">
      <c r="A598">
        <v>2333</v>
      </c>
      <c r="B598">
        <v>86</v>
      </c>
      <c r="C598" s="19">
        <v>2003</v>
      </c>
      <c r="D598" s="19">
        <v>7</v>
      </c>
      <c r="E598" s="19">
        <v>3</v>
      </c>
      <c r="F598" s="39">
        <f t="shared" si="18"/>
        <v>37805</v>
      </c>
      <c r="G598">
        <f t="shared" si="19"/>
        <v>27</v>
      </c>
      <c r="H598" s="21">
        <v>0</v>
      </c>
      <c r="I598" s="29">
        <v>0.40138888888888885</v>
      </c>
      <c r="K598">
        <v>4345</v>
      </c>
      <c r="L598" t="s">
        <v>288</v>
      </c>
      <c r="M598">
        <v>7</v>
      </c>
      <c r="P598">
        <v>2</v>
      </c>
      <c r="R598">
        <v>2</v>
      </c>
      <c r="S598" t="s">
        <v>118</v>
      </c>
      <c r="T598">
        <v>1</v>
      </c>
      <c r="U598">
        <v>0</v>
      </c>
      <c r="V598">
        <v>0</v>
      </c>
      <c r="W598">
        <v>0</v>
      </c>
      <c r="X598">
        <v>0</v>
      </c>
      <c r="Y598">
        <v>0</v>
      </c>
    </row>
    <row r="599" spans="1:33" x14ac:dyDescent="0.15">
      <c r="A599">
        <v>2337</v>
      </c>
      <c r="B599">
        <v>86</v>
      </c>
      <c r="C599" s="19">
        <v>2003</v>
      </c>
      <c r="D599" s="19">
        <v>7</v>
      </c>
      <c r="E599" s="19">
        <v>3</v>
      </c>
      <c r="F599" s="39">
        <f t="shared" si="18"/>
        <v>37805</v>
      </c>
      <c r="G599">
        <f t="shared" si="19"/>
        <v>27</v>
      </c>
      <c r="H599" s="21">
        <v>0</v>
      </c>
      <c r="I599" s="29">
        <v>0.41736111111111113</v>
      </c>
      <c r="K599">
        <v>4347</v>
      </c>
      <c r="L599" t="s">
        <v>292</v>
      </c>
      <c r="M599">
        <v>10</v>
      </c>
      <c r="P599">
        <v>2</v>
      </c>
      <c r="R599">
        <v>2</v>
      </c>
      <c r="S599" t="s">
        <v>49</v>
      </c>
      <c r="T599">
        <v>0</v>
      </c>
      <c r="U599">
        <v>3</v>
      </c>
      <c r="V599">
        <v>1</v>
      </c>
      <c r="W599">
        <v>0</v>
      </c>
      <c r="X599">
        <v>0</v>
      </c>
      <c r="Y599">
        <v>0</v>
      </c>
    </row>
    <row r="600" spans="1:33" x14ac:dyDescent="0.15">
      <c r="A600">
        <v>2339</v>
      </c>
      <c r="B600">
        <v>86</v>
      </c>
      <c r="C600" s="19">
        <v>2003</v>
      </c>
      <c r="D600" s="19">
        <v>7</v>
      </c>
      <c r="E600" s="19">
        <v>3</v>
      </c>
      <c r="F600" s="39">
        <f t="shared" si="18"/>
        <v>37805</v>
      </c>
      <c r="G600">
        <f t="shared" si="19"/>
        <v>27</v>
      </c>
      <c r="H600" s="21">
        <v>0</v>
      </c>
      <c r="I600" s="29">
        <v>0.41805555555555557</v>
      </c>
      <c r="K600">
        <v>4032</v>
      </c>
      <c r="L600" t="s">
        <v>503</v>
      </c>
      <c r="O600">
        <v>70</v>
      </c>
      <c r="P600">
        <v>2</v>
      </c>
      <c r="R600">
        <v>2</v>
      </c>
      <c r="S600" t="s">
        <v>118</v>
      </c>
      <c r="T600">
        <v>1</v>
      </c>
      <c r="U600">
        <v>0</v>
      </c>
      <c r="V600">
        <v>0</v>
      </c>
      <c r="W600">
        <v>0</v>
      </c>
      <c r="X600">
        <v>0</v>
      </c>
      <c r="Y600">
        <v>0</v>
      </c>
    </row>
    <row r="601" spans="1:33" x14ac:dyDescent="0.15">
      <c r="A601">
        <v>2338</v>
      </c>
      <c r="B601">
        <v>86</v>
      </c>
      <c r="C601" s="19">
        <v>2003</v>
      </c>
      <c r="D601" s="19">
        <v>7</v>
      </c>
      <c r="E601" s="19">
        <v>3</v>
      </c>
      <c r="F601" s="39">
        <f t="shared" si="18"/>
        <v>37805</v>
      </c>
      <c r="G601">
        <f t="shared" si="19"/>
        <v>27</v>
      </c>
      <c r="H601" s="21">
        <v>0</v>
      </c>
      <c r="I601" s="29">
        <v>0.42708333333333331</v>
      </c>
      <c r="K601">
        <v>4348</v>
      </c>
      <c r="L601" t="s">
        <v>106</v>
      </c>
      <c r="M601">
        <v>39</v>
      </c>
      <c r="P601">
        <v>2</v>
      </c>
      <c r="R601">
        <v>2</v>
      </c>
      <c r="S601" t="s">
        <v>50</v>
      </c>
      <c r="T601">
        <v>1</v>
      </c>
      <c r="U601">
        <v>0</v>
      </c>
      <c r="V601">
        <v>0</v>
      </c>
      <c r="W601">
        <v>0</v>
      </c>
      <c r="X601">
        <v>0</v>
      </c>
      <c r="Y601">
        <v>0</v>
      </c>
    </row>
    <row r="602" spans="1:33" x14ac:dyDescent="0.15">
      <c r="A602">
        <v>2335</v>
      </c>
      <c r="B602">
        <v>86</v>
      </c>
      <c r="C602" s="19">
        <v>2003</v>
      </c>
      <c r="D602" s="19">
        <v>7</v>
      </c>
      <c r="E602" s="19">
        <v>3</v>
      </c>
      <c r="F602" s="39">
        <f t="shared" si="18"/>
        <v>37805</v>
      </c>
      <c r="G602">
        <f t="shared" si="19"/>
        <v>27</v>
      </c>
      <c r="H602" s="21">
        <v>10</v>
      </c>
      <c r="I602" s="29">
        <v>10</v>
      </c>
      <c r="L602" t="s">
        <v>290</v>
      </c>
      <c r="M602">
        <v>4</v>
      </c>
      <c r="N602">
        <v>8</v>
      </c>
      <c r="P602">
        <v>1</v>
      </c>
      <c r="R602">
        <v>2</v>
      </c>
      <c r="S602" t="s">
        <v>120</v>
      </c>
      <c r="T602">
        <v>1</v>
      </c>
      <c r="U602">
        <v>0</v>
      </c>
      <c r="V602">
        <v>0</v>
      </c>
      <c r="W602">
        <v>0</v>
      </c>
      <c r="X602">
        <v>0</v>
      </c>
      <c r="Y602">
        <v>0</v>
      </c>
    </row>
    <row r="603" spans="1:33" x14ac:dyDescent="0.15">
      <c r="A603">
        <v>2526</v>
      </c>
      <c r="B603">
        <v>93</v>
      </c>
      <c r="C603" s="19">
        <v>2003</v>
      </c>
      <c r="D603" s="19">
        <v>7</v>
      </c>
      <c r="E603" s="19">
        <v>4</v>
      </c>
      <c r="F603" s="39">
        <f t="shared" si="18"/>
        <v>37806</v>
      </c>
      <c r="G603">
        <f t="shared" si="19"/>
        <v>27</v>
      </c>
      <c r="H603" s="21">
        <v>0</v>
      </c>
      <c r="I603" s="29">
        <v>0.35069444444444442</v>
      </c>
      <c r="K603">
        <v>3910</v>
      </c>
      <c r="L603" t="s">
        <v>494</v>
      </c>
      <c r="M603">
        <v>1</v>
      </c>
      <c r="N603">
        <v>1</v>
      </c>
      <c r="P603">
        <v>2</v>
      </c>
      <c r="Q603">
        <v>39.5</v>
      </c>
      <c r="R603">
        <v>2</v>
      </c>
      <c r="S603" t="s">
        <v>49</v>
      </c>
      <c r="T603">
        <v>0</v>
      </c>
      <c r="U603">
        <v>5</v>
      </c>
      <c r="V603">
        <v>1</v>
      </c>
      <c r="W603">
        <v>0</v>
      </c>
      <c r="X603">
        <v>0</v>
      </c>
      <c r="Y603">
        <v>0</v>
      </c>
    </row>
    <row r="604" spans="1:33" x14ac:dyDescent="0.15">
      <c r="A604">
        <v>2530</v>
      </c>
      <c r="B604">
        <v>93</v>
      </c>
      <c r="C604" s="19">
        <v>2003</v>
      </c>
      <c r="D604" s="19">
        <v>7</v>
      </c>
      <c r="E604" s="19">
        <v>4</v>
      </c>
      <c r="F604" s="39">
        <f t="shared" si="18"/>
        <v>37806</v>
      </c>
      <c r="G604">
        <f t="shared" si="19"/>
        <v>27</v>
      </c>
      <c r="H604" s="21">
        <v>0</v>
      </c>
      <c r="I604" s="29">
        <v>0.41736111111111113</v>
      </c>
      <c r="K604">
        <v>4151</v>
      </c>
      <c r="L604" t="s">
        <v>353</v>
      </c>
      <c r="M604">
        <v>22</v>
      </c>
      <c r="P604">
        <v>2</v>
      </c>
      <c r="R604">
        <v>2</v>
      </c>
      <c r="S604" t="s">
        <v>118</v>
      </c>
      <c r="T604">
        <v>1</v>
      </c>
      <c r="U604">
        <v>0</v>
      </c>
      <c r="V604">
        <v>0</v>
      </c>
      <c r="W604">
        <v>0</v>
      </c>
      <c r="X604">
        <v>0</v>
      </c>
      <c r="Y604">
        <v>0</v>
      </c>
    </row>
    <row r="605" spans="1:33" x14ac:dyDescent="0.15">
      <c r="A605">
        <v>2534</v>
      </c>
      <c r="B605">
        <v>93</v>
      </c>
      <c r="C605" s="19">
        <v>2003</v>
      </c>
      <c r="D605" s="19">
        <v>7</v>
      </c>
      <c r="E605" s="19">
        <v>7</v>
      </c>
      <c r="F605" s="39">
        <f t="shared" si="18"/>
        <v>37809</v>
      </c>
      <c r="G605">
        <f t="shared" si="19"/>
        <v>28</v>
      </c>
      <c r="H605" s="21">
        <v>0</v>
      </c>
      <c r="I605" s="29">
        <v>0.35069444444444442</v>
      </c>
      <c r="L605" t="s">
        <v>299</v>
      </c>
      <c r="M605">
        <v>24</v>
      </c>
      <c r="P605">
        <v>2</v>
      </c>
      <c r="R605">
        <v>2</v>
      </c>
      <c r="S605" t="s">
        <v>49</v>
      </c>
      <c r="T605">
        <v>1</v>
      </c>
      <c r="U605">
        <v>0</v>
      </c>
      <c r="V605">
        <v>0</v>
      </c>
      <c r="W605">
        <v>0</v>
      </c>
      <c r="X605">
        <v>0</v>
      </c>
      <c r="Y605">
        <v>0</v>
      </c>
    </row>
    <row r="606" spans="1:33" x14ac:dyDescent="0.15">
      <c r="A606">
        <v>2537</v>
      </c>
      <c r="B606">
        <v>93</v>
      </c>
      <c r="C606" s="19">
        <v>2003</v>
      </c>
      <c r="D606" s="19">
        <v>7</v>
      </c>
      <c r="E606" s="19">
        <v>7</v>
      </c>
      <c r="F606" s="39">
        <f t="shared" si="18"/>
        <v>37809</v>
      </c>
      <c r="G606">
        <f t="shared" si="19"/>
        <v>28</v>
      </c>
      <c r="H606" s="21">
        <v>0</v>
      </c>
      <c r="I606" s="29">
        <v>0.37638888888888888</v>
      </c>
      <c r="K606">
        <v>4265</v>
      </c>
      <c r="L606" t="s">
        <v>301</v>
      </c>
      <c r="M606">
        <v>0</v>
      </c>
      <c r="N606">
        <v>5</v>
      </c>
      <c r="P606">
        <v>2</v>
      </c>
      <c r="R606">
        <v>2</v>
      </c>
      <c r="S606" t="s">
        <v>339</v>
      </c>
      <c r="T606">
        <v>0</v>
      </c>
      <c r="U606">
        <v>1</v>
      </c>
      <c r="V606">
        <v>1</v>
      </c>
      <c r="W606">
        <v>0</v>
      </c>
      <c r="X606">
        <v>0</v>
      </c>
      <c r="Y606">
        <v>0</v>
      </c>
    </row>
    <row r="607" spans="1:33" x14ac:dyDescent="0.15">
      <c r="A607">
        <v>2540</v>
      </c>
      <c r="B607">
        <v>93</v>
      </c>
      <c r="C607" s="19">
        <v>2003</v>
      </c>
      <c r="D607" s="19">
        <v>7</v>
      </c>
      <c r="E607" s="19">
        <v>7</v>
      </c>
      <c r="F607" s="39">
        <f t="shared" si="18"/>
        <v>37809</v>
      </c>
      <c r="G607">
        <f t="shared" si="19"/>
        <v>28</v>
      </c>
      <c r="H607" s="21">
        <v>0</v>
      </c>
      <c r="I607" s="29">
        <v>0.4201388888888889</v>
      </c>
      <c r="K607">
        <v>4266</v>
      </c>
      <c r="L607" t="s">
        <v>454</v>
      </c>
      <c r="M607">
        <v>0</v>
      </c>
      <c r="N607">
        <v>8</v>
      </c>
      <c r="P607">
        <v>2</v>
      </c>
      <c r="Q607">
        <v>38.799999999999997</v>
      </c>
      <c r="R607">
        <v>2</v>
      </c>
      <c r="S607" t="s">
        <v>118</v>
      </c>
      <c r="T607">
        <v>0</v>
      </c>
      <c r="U607">
        <v>5</v>
      </c>
      <c r="V607">
        <v>1</v>
      </c>
      <c r="W607">
        <v>0</v>
      </c>
      <c r="X607">
        <v>0</v>
      </c>
      <c r="Y607">
        <v>0</v>
      </c>
    </row>
    <row r="608" spans="1:33" x14ac:dyDescent="0.15">
      <c r="A608">
        <v>2539</v>
      </c>
      <c r="B608">
        <v>93</v>
      </c>
      <c r="C608" s="19">
        <v>2003</v>
      </c>
      <c r="D608" s="19">
        <v>7</v>
      </c>
      <c r="E608" s="19">
        <v>7</v>
      </c>
      <c r="F608" s="39">
        <f t="shared" si="18"/>
        <v>37809</v>
      </c>
      <c r="G608">
        <f t="shared" si="19"/>
        <v>28</v>
      </c>
      <c r="H608" s="21">
        <v>0</v>
      </c>
      <c r="I608" s="29">
        <v>0.44791666666666669</v>
      </c>
      <c r="K608">
        <v>74</v>
      </c>
      <c r="L608" t="s">
        <v>478</v>
      </c>
      <c r="M608">
        <v>3</v>
      </c>
      <c r="P608">
        <v>1</v>
      </c>
      <c r="Q608">
        <v>37.9</v>
      </c>
      <c r="R608">
        <v>2</v>
      </c>
      <c r="S608" t="s">
        <v>118</v>
      </c>
      <c r="T608">
        <v>0</v>
      </c>
      <c r="U608">
        <v>5</v>
      </c>
      <c r="V608">
        <v>1</v>
      </c>
      <c r="W608">
        <v>0</v>
      </c>
      <c r="X608">
        <v>0</v>
      </c>
      <c r="Y608">
        <v>0</v>
      </c>
      <c r="AG608" t="s">
        <v>71</v>
      </c>
    </row>
    <row r="609" spans="1:27" x14ac:dyDescent="0.15">
      <c r="A609">
        <v>2542</v>
      </c>
      <c r="B609">
        <v>93</v>
      </c>
      <c r="C609" s="19">
        <v>2003</v>
      </c>
      <c r="D609" s="19">
        <v>7</v>
      </c>
      <c r="E609" s="19">
        <v>7</v>
      </c>
      <c r="F609" s="39">
        <f t="shared" si="18"/>
        <v>37809</v>
      </c>
      <c r="G609">
        <f t="shared" si="19"/>
        <v>28</v>
      </c>
      <c r="H609" s="21">
        <v>0</v>
      </c>
      <c r="I609" s="29">
        <v>0.46597222222222223</v>
      </c>
      <c r="K609">
        <v>4268</v>
      </c>
      <c r="L609" t="s">
        <v>518</v>
      </c>
      <c r="M609">
        <v>17</v>
      </c>
      <c r="P609">
        <v>2</v>
      </c>
      <c r="R609">
        <v>2</v>
      </c>
      <c r="S609" t="s">
        <v>118</v>
      </c>
      <c r="T609">
        <v>0</v>
      </c>
      <c r="U609">
        <v>3</v>
      </c>
      <c r="V609">
        <v>1</v>
      </c>
      <c r="W609">
        <v>0</v>
      </c>
      <c r="X609">
        <v>0</v>
      </c>
      <c r="Y609">
        <v>0</v>
      </c>
    </row>
    <row r="610" spans="1:27" x14ac:dyDescent="0.15">
      <c r="A610">
        <v>2535</v>
      </c>
      <c r="B610">
        <v>93</v>
      </c>
      <c r="C610" s="19">
        <v>2003</v>
      </c>
      <c r="D610" s="19">
        <v>7</v>
      </c>
      <c r="E610" s="19">
        <v>7</v>
      </c>
      <c r="F610" s="39">
        <f t="shared" si="18"/>
        <v>37809</v>
      </c>
      <c r="G610">
        <f t="shared" si="19"/>
        <v>28</v>
      </c>
      <c r="H610" s="21">
        <v>9</v>
      </c>
      <c r="I610" s="29">
        <v>9</v>
      </c>
      <c r="L610" t="s">
        <v>300</v>
      </c>
      <c r="M610">
        <v>23</v>
      </c>
      <c r="P610">
        <v>2</v>
      </c>
      <c r="R610">
        <v>2</v>
      </c>
      <c r="S610" t="s">
        <v>50</v>
      </c>
      <c r="T610">
        <v>0</v>
      </c>
      <c r="U610">
        <v>1</v>
      </c>
      <c r="V610">
        <v>1</v>
      </c>
      <c r="W610">
        <v>0</v>
      </c>
      <c r="X610">
        <v>0</v>
      </c>
      <c r="Y610">
        <v>0</v>
      </c>
    </row>
    <row r="611" spans="1:27" x14ac:dyDescent="0.15">
      <c r="A611">
        <v>2544</v>
      </c>
      <c r="B611">
        <v>93</v>
      </c>
      <c r="C611" s="19">
        <v>2003</v>
      </c>
      <c r="D611" s="19">
        <v>7</v>
      </c>
      <c r="E611" s="19">
        <v>8</v>
      </c>
      <c r="F611" s="39">
        <f t="shared" si="18"/>
        <v>37810</v>
      </c>
      <c r="G611">
        <f t="shared" si="19"/>
        <v>28</v>
      </c>
      <c r="H611" s="21">
        <v>0</v>
      </c>
      <c r="I611" s="29">
        <v>0.37777777777777777</v>
      </c>
      <c r="K611">
        <v>555</v>
      </c>
      <c r="L611" t="s">
        <v>911</v>
      </c>
      <c r="M611">
        <v>0</v>
      </c>
      <c r="N611">
        <v>7</v>
      </c>
      <c r="P611">
        <v>2</v>
      </c>
      <c r="R611">
        <v>2</v>
      </c>
      <c r="S611" t="s">
        <v>118</v>
      </c>
      <c r="T611">
        <v>0</v>
      </c>
      <c r="U611">
        <v>1</v>
      </c>
      <c r="V611">
        <v>1</v>
      </c>
      <c r="W611">
        <v>0</v>
      </c>
      <c r="X611">
        <v>0</v>
      </c>
      <c r="Y611">
        <v>0</v>
      </c>
    </row>
    <row r="612" spans="1:27" x14ac:dyDescent="0.15">
      <c r="A612">
        <v>2549</v>
      </c>
      <c r="B612">
        <v>93</v>
      </c>
      <c r="C612" s="19">
        <v>2003</v>
      </c>
      <c r="D612" s="19">
        <v>7</v>
      </c>
      <c r="E612" s="19">
        <v>9</v>
      </c>
      <c r="F612" s="39">
        <f t="shared" si="18"/>
        <v>37811</v>
      </c>
      <c r="G612">
        <f t="shared" si="19"/>
        <v>28</v>
      </c>
      <c r="H612" s="21">
        <v>0</v>
      </c>
      <c r="I612" s="29">
        <v>0.3298611111111111</v>
      </c>
      <c r="L612" t="s">
        <v>914</v>
      </c>
      <c r="M612">
        <v>2</v>
      </c>
      <c r="N612">
        <v>1</v>
      </c>
      <c r="P612">
        <v>2</v>
      </c>
      <c r="Q612">
        <v>37.4</v>
      </c>
      <c r="R612">
        <v>2</v>
      </c>
      <c r="S612" t="s">
        <v>50</v>
      </c>
      <c r="T612">
        <v>0</v>
      </c>
      <c r="U612">
        <v>4</v>
      </c>
      <c r="V612">
        <v>1</v>
      </c>
      <c r="W612">
        <v>0</v>
      </c>
      <c r="X612">
        <v>0</v>
      </c>
      <c r="Y612">
        <v>0</v>
      </c>
    </row>
    <row r="613" spans="1:27" x14ac:dyDescent="0.15">
      <c r="A613">
        <v>2554</v>
      </c>
      <c r="B613">
        <v>93</v>
      </c>
      <c r="C613" s="19">
        <v>2003</v>
      </c>
      <c r="D613" s="19">
        <v>7</v>
      </c>
      <c r="E613" s="19">
        <v>9</v>
      </c>
      <c r="F613" s="39">
        <f t="shared" si="18"/>
        <v>37811</v>
      </c>
      <c r="G613">
        <f t="shared" si="19"/>
        <v>28</v>
      </c>
      <c r="H613" s="21">
        <v>0</v>
      </c>
      <c r="I613" s="29">
        <v>0.38541666666666669</v>
      </c>
      <c r="K613">
        <v>4275</v>
      </c>
      <c r="L613" t="s">
        <v>723</v>
      </c>
      <c r="M613">
        <v>13</v>
      </c>
      <c r="P613">
        <v>1</v>
      </c>
      <c r="R613">
        <v>2</v>
      </c>
      <c r="S613" t="s">
        <v>50</v>
      </c>
      <c r="T613">
        <v>0</v>
      </c>
      <c r="U613">
        <v>1</v>
      </c>
      <c r="V613">
        <v>1</v>
      </c>
      <c r="W613">
        <v>1</v>
      </c>
      <c r="X613">
        <v>0</v>
      </c>
      <c r="Y613">
        <v>0</v>
      </c>
      <c r="Z613">
        <v>0</v>
      </c>
      <c r="AA613">
        <v>0</v>
      </c>
    </row>
    <row r="614" spans="1:27" x14ac:dyDescent="0.15">
      <c r="A614">
        <v>2498</v>
      </c>
      <c r="B614">
        <v>92</v>
      </c>
      <c r="C614" s="19">
        <v>2003</v>
      </c>
      <c r="D614" s="19">
        <v>7</v>
      </c>
      <c r="E614" s="19">
        <v>9</v>
      </c>
      <c r="F614" s="39">
        <f t="shared" si="18"/>
        <v>37811</v>
      </c>
      <c r="G614">
        <f t="shared" si="19"/>
        <v>28</v>
      </c>
      <c r="H614" s="21">
        <v>0</v>
      </c>
      <c r="I614" s="29">
        <v>0.44097222222222227</v>
      </c>
      <c r="L614" t="s">
        <v>289</v>
      </c>
      <c r="M614">
        <v>1</v>
      </c>
      <c r="N614">
        <v>9</v>
      </c>
      <c r="P614">
        <v>1</v>
      </c>
      <c r="R614">
        <v>2</v>
      </c>
      <c r="S614" t="s">
        <v>51</v>
      </c>
      <c r="T614">
        <v>0</v>
      </c>
      <c r="U614">
        <v>4</v>
      </c>
      <c r="V614">
        <v>1</v>
      </c>
      <c r="W614">
        <v>0</v>
      </c>
      <c r="X614">
        <v>0</v>
      </c>
      <c r="Y614">
        <v>0</v>
      </c>
    </row>
    <row r="615" spans="1:27" x14ac:dyDescent="0.15">
      <c r="A615">
        <v>2501</v>
      </c>
      <c r="B615">
        <v>92</v>
      </c>
      <c r="C615" s="19">
        <v>2003</v>
      </c>
      <c r="D615" s="19">
        <v>7</v>
      </c>
      <c r="E615" s="19">
        <v>9</v>
      </c>
      <c r="F615" s="39">
        <f t="shared" si="18"/>
        <v>37811</v>
      </c>
      <c r="G615">
        <f t="shared" si="19"/>
        <v>28</v>
      </c>
      <c r="H615" s="21">
        <v>0</v>
      </c>
      <c r="I615" s="29">
        <v>0.45902777777777781</v>
      </c>
      <c r="K615">
        <v>4280</v>
      </c>
      <c r="L615" t="s">
        <v>658</v>
      </c>
      <c r="M615">
        <v>1</v>
      </c>
      <c r="N615">
        <v>8</v>
      </c>
      <c r="P615">
        <v>2</v>
      </c>
      <c r="Q615">
        <v>39.1</v>
      </c>
      <c r="R615">
        <v>2</v>
      </c>
      <c r="S615" t="s">
        <v>118</v>
      </c>
      <c r="T615">
        <v>0</v>
      </c>
      <c r="U615">
        <v>4</v>
      </c>
      <c r="V615">
        <v>1</v>
      </c>
      <c r="W615">
        <v>0</v>
      </c>
      <c r="X615">
        <v>0</v>
      </c>
      <c r="Y615">
        <v>0</v>
      </c>
    </row>
    <row r="616" spans="1:27" x14ac:dyDescent="0.15">
      <c r="A616">
        <v>2502</v>
      </c>
      <c r="B616">
        <v>92</v>
      </c>
      <c r="C616" s="19">
        <v>2003</v>
      </c>
      <c r="D616" s="19">
        <v>7</v>
      </c>
      <c r="E616" s="19">
        <v>9</v>
      </c>
      <c r="F616" s="39">
        <f t="shared" si="18"/>
        <v>37811</v>
      </c>
      <c r="G616">
        <f t="shared" si="19"/>
        <v>28</v>
      </c>
      <c r="H616" s="21">
        <v>0</v>
      </c>
      <c r="I616" s="29">
        <v>0.47361111111111115</v>
      </c>
      <c r="K616">
        <v>4281</v>
      </c>
      <c r="L616" t="s">
        <v>470</v>
      </c>
      <c r="M616">
        <v>48</v>
      </c>
      <c r="P616">
        <v>2</v>
      </c>
      <c r="R616">
        <v>2</v>
      </c>
      <c r="S616" t="s">
        <v>118</v>
      </c>
    </row>
    <row r="617" spans="1:27" x14ac:dyDescent="0.15">
      <c r="A617">
        <v>2503</v>
      </c>
      <c r="B617">
        <v>92</v>
      </c>
      <c r="C617" s="19">
        <v>2003</v>
      </c>
      <c r="D617" s="19">
        <v>7</v>
      </c>
      <c r="E617" s="19">
        <v>9</v>
      </c>
      <c r="F617" s="39">
        <f t="shared" si="18"/>
        <v>37811</v>
      </c>
      <c r="G617">
        <f t="shared" si="19"/>
        <v>28</v>
      </c>
      <c r="H617" s="21">
        <v>0</v>
      </c>
      <c r="I617" s="29">
        <v>0.47569444444444442</v>
      </c>
      <c r="K617">
        <v>4282</v>
      </c>
      <c r="L617" t="s">
        <v>471</v>
      </c>
      <c r="O617">
        <v>60</v>
      </c>
      <c r="P617">
        <v>2</v>
      </c>
      <c r="R617">
        <v>2</v>
      </c>
      <c r="S617" t="s">
        <v>303</v>
      </c>
      <c r="T617">
        <v>1</v>
      </c>
      <c r="U617">
        <v>0</v>
      </c>
      <c r="V617">
        <v>0</v>
      </c>
      <c r="W617">
        <v>0</v>
      </c>
      <c r="X617">
        <v>0</v>
      </c>
      <c r="Y617">
        <v>0</v>
      </c>
    </row>
    <row r="618" spans="1:27" x14ac:dyDescent="0.15">
      <c r="A618">
        <v>2552</v>
      </c>
      <c r="B618">
        <v>93</v>
      </c>
      <c r="C618" s="19">
        <v>2003</v>
      </c>
      <c r="D618" s="19">
        <v>7</v>
      </c>
      <c r="E618" s="19">
        <v>9</v>
      </c>
      <c r="F618" s="39">
        <f t="shared" si="18"/>
        <v>37811</v>
      </c>
      <c r="G618">
        <f t="shared" si="19"/>
        <v>28</v>
      </c>
      <c r="H618" s="21">
        <v>9</v>
      </c>
      <c r="I618" s="29">
        <v>9</v>
      </c>
      <c r="K618">
        <v>4274</v>
      </c>
      <c r="L618" t="s">
        <v>721</v>
      </c>
      <c r="M618">
        <v>5</v>
      </c>
      <c r="P618">
        <v>2</v>
      </c>
      <c r="R618">
        <v>2</v>
      </c>
      <c r="S618" t="s">
        <v>118</v>
      </c>
      <c r="T618">
        <v>0</v>
      </c>
      <c r="U618">
        <v>3</v>
      </c>
      <c r="V618">
        <v>1</v>
      </c>
      <c r="W618">
        <v>0</v>
      </c>
      <c r="X618">
        <v>0</v>
      </c>
      <c r="Y618">
        <v>0</v>
      </c>
    </row>
    <row r="619" spans="1:27" x14ac:dyDescent="0.15">
      <c r="A619">
        <v>2555</v>
      </c>
      <c r="B619">
        <v>93</v>
      </c>
      <c r="C619" s="19">
        <v>2003</v>
      </c>
      <c r="D619" s="19">
        <v>7</v>
      </c>
      <c r="E619" s="19">
        <v>9</v>
      </c>
      <c r="F619" s="39">
        <f t="shared" si="18"/>
        <v>37811</v>
      </c>
      <c r="G619">
        <f t="shared" si="19"/>
        <v>28</v>
      </c>
      <c r="H619" s="21">
        <v>10</v>
      </c>
      <c r="I619" s="29">
        <v>10</v>
      </c>
      <c r="K619">
        <v>4276</v>
      </c>
      <c r="L619" t="s">
        <v>724</v>
      </c>
      <c r="M619">
        <v>5</v>
      </c>
      <c r="P619">
        <v>1</v>
      </c>
      <c r="R619">
        <v>2</v>
      </c>
      <c r="S619" t="s">
        <v>50</v>
      </c>
      <c r="T619">
        <v>0</v>
      </c>
      <c r="U619">
        <v>1</v>
      </c>
      <c r="V619">
        <v>1</v>
      </c>
      <c r="W619">
        <v>0</v>
      </c>
      <c r="X619">
        <v>0</v>
      </c>
      <c r="Y619">
        <v>0</v>
      </c>
    </row>
    <row r="620" spans="1:27" x14ac:dyDescent="0.15">
      <c r="A620">
        <v>2512</v>
      </c>
      <c r="B620">
        <v>92</v>
      </c>
      <c r="C620" s="19">
        <v>2003</v>
      </c>
      <c r="D620" s="19">
        <v>7</v>
      </c>
      <c r="E620" s="19">
        <v>10</v>
      </c>
      <c r="F620" s="39">
        <f t="shared" si="18"/>
        <v>37812</v>
      </c>
      <c r="G620">
        <f t="shared" si="19"/>
        <v>28</v>
      </c>
      <c r="H620" s="21">
        <v>0</v>
      </c>
      <c r="I620" s="29">
        <v>0.37847222222222227</v>
      </c>
      <c r="K620">
        <v>4205</v>
      </c>
      <c r="L620" t="s">
        <v>674</v>
      </c>
      <c r="M620">
        <v>1</v>
      </c>
      <c r="N620">
        <v>5</v>
      </c>
      <c r="P620">
        <v>1</v>
      </c>
      <c r="Q620">
        <v>38</v>
      </c>
      <c r="R620">
        <v>2</v>
      </c>
      <c r="S620" t="s">
        <v>462</v>
      </c>
      <c r="T620">
        <v>0</v>
      </c>
      <c r="U620">
        <v>4</v>
      </c>
      <c r="V620">
        <v>1</v>
      </c>
      <c r="W620">
        <v>0</v>
      </c>
      <c r="X620">
        <v>0</v>
      </c>
      <c r="Y620">
        <v>0</v>
      </c>
    </row>
    <row r="621" spans="1:27" x14ac:dyDescent="0.15">
      <c r="A621">
        <v>2510</v>
      </c>
      <c r="B621">
        <v>92</v>
      </c>
      <c r="C621" s="19">
        <v>2003</v>
      </c>
      <c r="D621" s="19">
        <v>7</v>
      </c>
      <c r="E621" s="19">
        <v>10</v>
      </c>
      <c r="F621" s="39">
        <f t="shared" si="18"/>
        <v>37812</v>
      </c>
      <c r="G621">
        <f t="shared" si="19"/>
        <v>28</v>
      </c>
      <c r="H621" s="21">
        <v>0</v>
      </c>
      <c r="I621" s="29">
        <v>0.39930555555555558</v>
      </c>
      <c r="L621" t="s">
        <v>672</v>
      </c>
      <c r="M621">
        <v>18</v>
      </c>
      <c r="P621">
        <v>2</v>
      </c>
      <c r="R621">
        <v>2</v>
      </c>
      <c r="S621" t="s">
        <v>50</v>
      </c>
    </row>
    <row r="622" spans="1:27" x14ac:dyDescent="0.15">
      <c r="A622">
        <v>2513</v>
      </c>
      <c r="B622">
        <v>92</v>
      </c>
      <c r="C622" s="19">
        <v>2003</v>
      </c>
      <c r="D622" s="19">
        <v>7</v>
      </c>
      <c r="E622" s="19">
        <v>10</v>
      </c>
      <c r="F622" s="39">
        <f t="shared" si="18"/>
        <v>37812</v>
      </c>
      <c r="G622">
        <f t="shared" si="19"/>
        <v>28</v>
      </c>
      <c r="H622" s="21">
        <v>0</v>
      </c>
      <c r="I622" s="29">
        <v>0.41875000000000001</v>
      </c>
      <c r="K622">
        <v>4287</v>
      </c>
      <c r="L622" t="s">
        <v>675</v>
      </c>
      <c r="O622">
        <v>50</v>
      </c>
      <c r="P622">
        <v>2</v>
      </c>
      <c r="R622">
        <v>2</v>
      </c>
      <c r="S622" t="s">
        <v>118</v>
      </c>
      <c r="T622">
        <v>0</v>
      </c>
      <c r="U622">
        <v>3</v>
      </c>
      <c r="V622">
        <v>1</v>
      </c>
      <c r="W622">
        <v>0</v>
      </c>
      <c r="X622">
        <v>0</v>
      </c>
      <c r="Y622">
        <v>0</v>
      </c>
    </row>
    <row r="623" spans="1:27" x14ac:dyDescent="0.15">
      <c r="A623">
        <v>2516</v>
      </c>
      <c r="B623">
        <v>92</v>
      </c>
      <c r="C623" s="19">
        <v>2003</v>
      </c>
      <c r="D623" s="19">
        <v>7</v>
      </c>
      <c r="E623" s="19">
        <v>11</v>
      </c>
      <c r="F623" s="39">
        <f t="shared" si="18"/>
        <v>37813</v>
      </c>
      <c r="G623">
        <f t="shared" si="19"/>
        <v>28</v>
      </c>
      <c r="H623" s="21">
        <v>0</v>
      </c>
      <c r="I623" s="29">
        <v>0.3347222222222222</v>
      </c>
      <c r="K623">
        <v>2930</v>
      </c>
      <c r="L623" t="s">
        <v>484</v>
      </c>
      <c r="M623">
        <v>1</v>
      </c>
      <c r="N623">
        <v>7</v>
      </c>
      <c r="P623">
        <v>1</v>
      </c>
      <c r="R623">
        <v>2</v>
      </c>
      <c r="S623" t="s">
        <v>220</v>
      </c>
      <c r="T623">
        <v>0</v>
      </c>
      <c r="U623">
        <v>4</v>
      </c>
      <c r="V623">
        <v>1</v>
      </c>
      <c r="W623">
        <v>0</v>
      </c>
      <c r="X623">
        <v>0</v>
      </c>
      <c r="Y623">
        <v>0</v>
      </c>
    </row>
    <row r="624" spans="1:27" x14ac:dyDescent="0.15">
      <c r="A624">
        <v>2517</v>
      </c>
      <c r="B624">
        <v>92</v>
      </c>
      <c r="C624" s="19">
        <v>2003</v>
      </c>
      <c r="D624" s="19">
        <v>7</v>
      </c>
      <c r="E624" s="19">
        <v>11</v>
      </c>
      <c r="F624" s="39">
        <f t="shared" si="18"/>
        <v>37813</v>
      </c>
      <c r="G624">
        <f t="shared" si="19"/>
        <v>28</v>
      </c>
      <c r="H624" s="21">
        <v>0</v>
      </c>
      <c r="I624" s="29">
        <v>0.37847222222222227</v>
      </c>
      <c r="K624">
        <v>2794</v>
      </c>
      <c r="L624" t="s">
        <v>485</v>
      </c>
      <c r="M624">
        <v>44</v>
      </c>
      <c r="P624">
        <v>2</v>
      </c>
      <c r="R624">
        <v>2</v>
      </c>
      <c r="S624" t="s">
        <v>118</v>
      </c>
      <c r="T624">
        <v>0</v>
      </c>
      <c r="U624">
        <v>1</v>
      </c>
      <c r="V624">
        <v>1</v>
      </c>
      <c r="W624">
        <v>0</v>
      </c>
      <c r="X624">
        <v>0</v>
      </c>
      <c r="Y624">
        <v>0</v>
      </c>
    </row>
    <row r="625" spans="1:28" x14ac:dyDescent="0.15">
      <c r="A625">
        <v>2522</v>
      </c>
      <c r="B625">
        <v>92</v>
      </c>
      <c r="C625" s="19">
        <v>2003</v>
      </c>
      <c r="D625" s="19">
        <v>7</v>
      </c>
      <c r="E625" s="19">
        <v>11</v>
      </c>
      <c r="F625" s="39">
        <f t="shared" si="18"/>
        <v>37813</v>
      </c>
      <c r="G625">
        <f t="shared" si="19"/>
        <v>28</v>
      </c>
      <c r="H625" s="21">
        <v>0</v>
      </c>
      <c r="I625" s="29">
        <v>0.41111111111111115</v>
      </c>
      <c r="K625">
        <v>3153</v>
      </c>
      <c r="L625" t="s">
        <v>490</v>
      </c>
      <c r="M625">
        <v>1</v>
      </c>
      <c r="N625">
        <v>4</v>
      </c>
      <c r="P625">
        <v>2</v>
      </c>
      <c r="Q625">
        <v>37.4</v>
      </c>
      <c r="R625">
        <v>2</v>
      </c>
      <c r="S625" t="s">
        <v>118</v>
      </c>
      <c r="T625">
        <v>0</v>
      </c>
      <c r="U625">
        <v>4</v>
      </c>
      <c r="V625">
        <v>1</v>
      </c>
      <c r="W625">
        <v>0</v>
      </c>
      <c r="X625">
        <v>0</v>
      </c>
      <c r="Y625">
        <v>0</v>
      </c>
    </row>
    <row r="626" spans="1:28" x14ac:dyDescent="0.15">
      <c r="A626">
        <v>2524</v>
      </c>
      <c r="B626">
        <v>92</v>
      </c>
      <c r="C626" s="19">
        <v>2003</v>
      </c>
      <c r="D626" s="19">
        <v>7</v>
      </c>
      <c r="E626" s="19">
        <v>11</v>
      </c>
      <c r="F626" s="39">
        <f t="shared" si="18"/>
        <v>37813</v>
      </c>
      <c r="G626">
        <f t="shared" si="19"/>
        <v>28</v>
      </c>
      <c r="H626" s="21">
        <v>0</v>
      </c>
      <c r="I626" s="29">
        <v>0.41875000000000001</v>
      </c>
      <c r="K626">
        <v>4290</v>
      </c>
      <c r="L626" t="s">
        <v>492</v>
      </c>
      <c r="M626">
        <v>60</v>
      </c>
      <c r="P626">
        <v>2</v>
      </c>
      <c r="R626">
        <v>2</v>
      </c>
      <c r="S626" t="s">
        <v>118</v>
      </c>
      <c r="T626">
        <v>1</v>
      </c>
      <c r="U626">
        <v>0</v>
      </c>
      <c r="V626">
        <v>0</v>
      </c>
      <c r="W626">
        <v>0</v>
      </c>
      <c r="X626">
        <v>0</v>
      </c>
      <c r="Y626">
        <v>0</v>
      </c>
    </row>
    <row r="627" spans="1:28" x14ac:dyDescent="0.15">
      <c r="A627">
        <v>2525</v>
      </c>
      <c r="B627">
        <v>92</v>
      </c>
      <c r="C627" s="19">
        <v>2003</v>
      </c>
      <c r="D627" s="19">
        <v>7</v>
      </c>
      <c r="E627" s="19">
        <v>11</v>
      </c>
      <c r="F627" s="39">
        <f t="shared" si="18"/>
        <v>37813</v>
      </c>
      <c r="G627">
        <f t="shared" si="19"/>
        <v>28</v>
      </c>
      <c r="H627" s="21">
        <v>0</v>
      </c>
      <c r="I627" s="29">
        <v>0.41944444444444445</v>
      </c>
      <c r="K627">
        <v>4197</v>
      </c>
      <c r="L627" t="s">
        <v>493</v>
      </c>
      <c r="M627">
        <v>11</v>
      </c>
      <c r="P627">
        <v>2</v>
      </c>
      <c r="R627">
        <v>2</v>
      </c>
      <c r="S627" t="s">
        <v>49</v>
      </c>
      <c r="T627">
        <v>0</v>
      </c>
      <c r="U627">
        <v>1</v>
      </c>
      <c r="V627">
        <v>0</v>
      </c>
      <c r="W627">
        <v>3</v>
      </c>
      <c r="X627">
        <v>0</v>
      </c>
      <c r="Y627">
        <v>0</v>
      </c>
      <c r="Z627">
        <v>0</v>
      </c>
      <c r="AA627">
        <v>0</v>
      </c>
    </row>
    <row r="628" spans="1:28" x14ac:dyDescent="0.15">
      <c r="A628">
        <v>2523</v>
      </c>
      <c r="B628">
        <v>92</v>
      </c>
      <c r="C628" s="19">
        <v>2003</v>
      </c>
      <c r="D628" s="19">
        <v>7</v>
      </c>
      <c r="E628" s="19">
        <v>11</v>
      </c>
      <c r="F628" s="39">
        <f t="shared" si="18"/>
        <v>37813</v>
      </c>
      <c r="G628">
        <f t="shared" si="19"/>
        <v>28</v>
      </c>
      <c r="H628" s="21">
        <v>10</v>
      </c>
      <c r="I628" s="29">
        <v>10</v>
      </c>
      <c r="K628">
        <v>3667</v>
      </c>
      <c r="L628" t="s">
        <v>491</v>
      </c>
      <c r="M628">
        <v>1</v>
      </c>
      <c r="N628">
        <v>4</v>
      </c>
      <c r="P628">
        <v>1</v>
      </c>
      <c r="Q628">
        <v>37.799999999999997</v>
      </c>
      <c r="R628">
        <v>2</v>
      </c>
      <c r="S628" t="s">
        <v>49</v>
      </c>
      <c r="T628">
        <v>0</v>
      </c>
      <c r="U628">
        <v>4</v>
      </c>
      <c r="V628">
        <v>1</v>
      </c>
      <c r="W628">
        <v>0</v>
      </c>
      <c r="X628">
        <v>0</v>
      </c>
      <c r="Y628">
        <v>0</v>
      </c>
    </row>
    <row r="629" spans="1:28" x14ac:dyDescent="0.15">
      <c r="A629">
        <v>2520</v>
      </c>
      <c r="B629">
        <v>92</v>
      </c>
      <c r="C629" s="19">
        <v>2003</v>
      </c>
      <c r="D629" s="19">
        <v>7</v>
      </c>
      <c r="E629" s="19">
        <v>11</v>
      </c>
      <c r="F629" s="39">
        <f t="shared" si="18"/>
        <v>37813</v>
      </c>
      <c r="G629">
        <f t="shared" si="19"/>
        <v>28</v>
      </c>
      <c r="K629">
        <v>3639</v>
      </c>
      <c r="L629" t="s">
        <v>488</v>
      </c>
      <c r="O629">
        <v>38</v>
      </c>
      <c r="P629">
        <v>2</v>
      </c>
      <c r="Q629">
        <v>38.4</v>
      </c>
      <c r="R629">
        <v>2</v>
      </c>
      <c r="S629" t="s">
        <v>118</v>
      </c>
      <c r="T629">
        <v>0</v>
      </c>
      <c r="U629">
        <v>2</v>
      </c>
      <c r="V629">
        <v>1</v>
      </c>
      <c r="W629">
        <v>0</v>
      </c>
      <c r="X629">
        <v>0</v>
      </c>
      <c r="Y629">
        <v>0</v>
      </c>
    </row>
    <row r="630" spans="1:28" x14ac:dyDescent="0.15">
      <c r="A630">
        <v>2467</v>
      </c>
      <c r="B630">
        <v>91</v>
      </c>
      <c r="C630" s="19">
        <v>2003</v>
      </c>
      <c r="D630" s="19">
        <v>7</v>
      </c>
      <c r="E630" s="19">
        <v>14</v>
      </c>
      <c r="F630" s="39">
        <f t="shared" si="18"/>
        <v>37816</v>
      </c>
      <c r="G630">
        <f t="shared" si="19"/>
        <v>29</v>
      </c>
      <c r="H630" s="21">
        <v>0</v>
      </c>
      <c r="I630" s="29">
        <v>0.3576388888888889</v>
      </c>
      <c r="K630">
        <v>2911</v>
      </c>
      <c r="L630" t="s">
        <v>633</v>
      </c>
      <c r="O630">
        <v>45</v>
      </c>
      <c r="P630">
        <v>1</v>
      </c>
      <c r="R630">
        <v>2</v>
      </c>
      <c r="S630" t="s">
        <v>278</v>
      </c>
      <c r="AB630" t="s">
        <v>2918</v>
      </c>
    </row>
    <row r="631" spans="1:28" x14ac:dyDescent="0.15">
      <c r="A631">
        <v>2470</v>
      </c>
      <c r="B631">
        <v>91</v>
      </c>
      <c r="C631" s="19">
        <v>2003</v>
      </c>
      <c r="D631" s="19">
        <v>7</v>
      </c>
      <c r="E631" s="19">
        <v>14</v>
      </c>
      <c r="F631" s="39">
        <f t="shared" si="18"/>
        <v>37816</v>
      </c>
      <c r="G631">
        <f t="shared" si="19"/>
        <v>29</v>
      </c>
      <c r="H631" s="21">
        <v>0</v>
      </c>
      <c r="I631" s="29">
        <v>0.37361111111111112</v>
      </c>
      <c r="K631">
        <v>4291</v>
      </c>
      <c r="L631" t="s">
        <v>445</v>
      </c>
      <c r="M631">
        <v>0</v>
      </c>
      <c r="N631">
        <v>2</v>
      </c>
      <c r="P631">
        <v>2</v>
      </c>
      <c r="Q631">
        <v>36</v>
      </c>
      <c r="R631">
        <v>2</v>
      </c>
      <c r="S631" t="s">
        <v>50</v>
      </c>
    </row>
    <row r="632" spans="1:28" x14ac:dyDescent="0.15">
      <c r="A632">
        <v>2474</v>
      </c>
      <c r="B632">
        <v>91</v>
      </c>
      <c r="C632" s="19">
        <v>2003</v>
      </c>
      <c r="D632" s="19">
        <v>7</v>
      </c>
      <c r="E632" s="19">
        <v>14</v>
      </c>
      <c r="F632" s="39">
        <f t="shared" si="18"/>
        <v>37816</v>
      </c>
      <c r="G632">
        <f t="shared" si="19"/>
        <v>29</v>
      </c>
      <c r="H632" s="21">
        <v>0</v>
      </c>
      <c r="I632" s="29">
        <v>0.3979166666666667</v>
      </c>
      <c r="K632">
        <v>4293</v>
      </c>
      <c r="L632" t="s">
        <v>247</v>
      </c>
      <c r="M632">
        <v>7</v>
      </c>
      <c r="P632">
        <v>2</v>
      </c>
      <c r="R632">
        <v>2</v>
      </c>
      <c r="T632">
        <v>1</v>
      </c>
      <c r="U632">
        <v>0</v>
      </c>
      <c r="V632">
        <v>0</v>
      </c>
      <c r="W632">
        <v>0</v>
      </c>
      <c r="X632">
        <v>0</v>
      </c>
      <c r="Y632">
        <v>0</v>
      </c>
    </row>
    <row r="633" spans="1:28" x14ac:dyDescent="0.15">
      <c r="A633">
        <v>2480</v>
      </c>
      <c r="B633">
        <v>91</v>
      </c>
      <c r="C633" s="19">
        <v>2003</v>
      </c>
      <c r="D633" s="19">
        <v>7</v>
      </c>
      <c r="E633" s="19">
        <v>15</v>
      </c>
      <c r="F633" s="39">
        <f t="shared" si="18"/>
        <v>37817</v>
      </c>
      <c r="G633">
        <f t="shared" si="19"/>
        <v>29</v>
      </c>
      <c r="H633" s="21">
        <v>0</v>
      </c>
      <c r="I633" s="29">
        <v>0.3756944444444445</v>
      </c>
      <c r="K633">
        <v>4294</v>
      </c>
      <c r="L633" t="s">
        <v>451</v>
      </c>
      <c r="M633">
        <v>24</v>
      </c>
      <c r="P633">
        <v>2</v>
      </c>
      <c r="R633">
        <v>2</v>
      </c>
      <c r="S633" t="s">
        <v>118</v>
      </c>
      <c r="T633">
        <v>0</v>
      </c>
      <c r="U633">
        <v>1</v>
      </c>
      <c r="V633">
        <v>1</v>
      </c>
      <c r="W633">
        <v>0</v>
      </c>
      <c r="X633">
        <v>0</v>
      </c>
      <c r="Y633">
        <v>0</v>
      </c>
    </row>
    <row r="634" spans="1:28" x14ac:dyDescent="0.15">
      <c r="A634">
        <v>2481</v>
      </c>
      <c r="B634">
        <v>91</v>
      </c>
      <c r="C634" s="19">
        <v>2003</v>
      </c>
      <c r="D634" s="19">
        <v>7</v>
      </c>
      <c r="E634" s="19">
        <v>15</v>
      </c>
      <c r="F634" s="39">
        <f t="shared" si="18"/>
        <v>37817</v>
      </c>
      <c r="G634">
        <f t="shared" si="19"/>
        <v>29</v>
      </c>
      <c r="H634" s="21">
        <v>0</v>
      </c>
      <c r="I634" s="29">
        <v>0.3840277777777778</v>
      </c>
      <c r="K634">
        <v>4295</v>
      </c>
      <c r="L634" t="s">
        <v>452</v>
      </c>
      <c r="M634">
        <v>16</v>
      </c>
      <c r="P634">
        <v>1</v>
      </c>
      <c r="R634">
        <v>2</v>
      </c>
      <c r="S634" t="s">
        <v>118</v>
      </c>
      <c r="T634">
        <v>0</v>
      </c>
      <c r="U634">
        <v>1</v>
      </c>
      <c r="V634">
        <v>1</v>
      </c>
      <c r="W634">
        <v>0</v>
      </c>
      <c r="X634">
        <v>0</v>
      </c>
      <c r="Y634">
        <v>0</v>
      </c>
    </row>
    <row r="635" spans="1:28" x14ac:dyDescent="0.15">
      <c r="A635">
        <v>2482</v>
      </c>
      <c r="B635">
        <v>91</v>
      </c>
      <c r="C635" s="19">
        <v>2003</v>
      </c>
      <c r="D635" s="19">
        <v>7</v>
      </c>
      <c r="E635" s="19">
        <v>15</v>
      </c>
      <c r="F635" s="39">
        <f t="shared" si="18"/>
        <v>37817</v>
      </c>
      <c r="G635">
        <f t="shared" si="19"/>
        <v>29</v>
      </c>
      <c r="H635" s="21">
        <v>0</v>
      </c>
      <c r="I635" s="29">
        <v>0.42222222222222222</v>
      </c>
      <c r="K635">
        <v>4244</v>
      </c>
      <c r="L635" t="s">
        <v>623</v>
      </c>
      <c r="M635">
        <v>2</v>
      </c>
      <c r="N635">
        <v>5</v>
      </c>
      <c r="P635">
        <v>2</v>
      </c>
      <c r="R635">
        <v>2</v>
      </c>
      <c r="S635" t="s">
        <v>50</v>
      </c>
      <c r="T635">
        <v>0</v>
      </c>
      <c r="U635">
        <v>3</v>
      </c>
      <c r="V635">
        <v>1</v>
      </c>
      <c r="W635">
        <v>0</v>
      </c>
      <c r="X635">
        <v>0</v>
      </c>
      <c r="Y635">
        <v>0</v>
      </c>
    </row>
    <row r="636" spans="1:28" x14ac:dyDescent="0.15">
      <c r="A636">
        <v>2485</v>
      </c>
      <c r="B636">
        <v>91</v>
      </c>
      <c r="C636" s="19">
        <v>2003</v>
      </c>
      <c r="D636" s="19">
        <v>7</v>
      </c>
      <c r="E636" s="19">
        <v>16</v>
      </c>
      <c r="F636" s="39">
        <f t="shared" si="18"/>
        <v>37818</v>
      </c>
      <c r="G636">
        <f t="shared" si="19"/>
        <v>29</v>
      </c>
      <c r="H636" s="21">
        <v>0</v>
      </c>
      <c r="I636" s="29">
        <v>0.33402777777777781</v>
      </c>
      <c r="K636">
        <v>3872</v>
      </c>
      <c r="L636" t="s">
        <v>455</v>
      </c>
      <c r="M636">
        <v>11</v>
      </c>
      <c r="P636">
        <v>2</v>
      </c>
      <c r="R636">
        <v>2</v>
      </c>
      <c r="S636" t="s">
        <v>118</v>
      </c>
      <c r="T636">
        <v>0</v>
      </c>
      <c r="U636">
        <v>3</v>
      </c>
      <c r="V636">
        <v>1</v>
      </c>
      <c r="W636">
        <v>0</v>
      </c>
      <c r="X636">
        <v>0</v>
      </c>
      <c r="Y636">
        <v>0</v>
      </c>
    </row>
    <row r="637" spans="1:28" x14ac:dyDescent="0.15">
      <c r="A637">
        <v>2486</v>
      </c>
      <c r="B637">
        <v>91</v>
      </c>
      <c r="C637" s="19">
        <v>2003</v>
      </c>
      <c r="D637" s="19">
        <v>7</v>
      </c>
      <c r="E637" s="19">
        <v>16</v>
      </c>
      <c r="F637" s="39">
        <f t="shared" si="18"/>
        <v>37818</v>
      </c>
      <c r="G637">
        <f t="shared" si="19"/>
        <v>29</v>
      </c>
      <c r="H637" s="21">
        <v>0</v>
      </c>
      <c r="I637" s="29">
        <v>0.37777777777777777</v>
      </c>
      <c r="L637" t="s">
        <v>312</v>
      </c>
      <c r="O637">
        <v>40</v>
      </c>
      <c r="P637">
        <v>2</v>
      </c>
      <c r="R637">
        <v>2</v>
      </c>
      <c r="S637" t="s">
        <v>50</v>
      </c>
    </row>
    <row r="638" spans="1:28" x14ac:dyDescent="0.15">
      <c r="A638">
        <v>2492</v>
      </c>
      <c r="B638">
        <v>91</v>
      </c>
      <c r="C638" s="19">
        <v>2003</v>
      </c>
      <c r="D638" s="19">
        <v>7</v>
      </c>
      <c r="E638" s="19">
        <v>17</v>
      </c>
      <c r="F638" s="39">
        <f t="shared" si="18"/>
        <v>37819</v>
      </c>
      <c r="G638">
        <f t="shared" si="19"/>
        <v>29</v>
      </c>
      <c r="H638" s="21">
        <v>0</v>
      </c>
      <c r="I638" s="29">
        <v>0.35972222222222222</v>
      </c>
      <c r="K638">
        <v>280</v>
      </c>
      <c r="L638" t="s">
        <v>658</v>
      </c>
      <c r="M638">
        <v>1</v>
      </c>
      <c r="P638">
        <v>2</v>
      </c>
      <c r="R638">
        <v>2</v>
      </c>
      <c r="S638" t="s">
        <v>50</v>
      </c>
    </row>
    <row r="639" spans="1:28" x14ac:dyDescent="0.15">
      <c r="A639">
        <v>2496</v>
      </c>
      <c r="B639">
        <v>91</v>
      </c>
      <c r="C639" s="19">
        <v>2003</v>
      </c>
      <c r="D639" s="19">
        <v>7</v>
      </c>
      <c r="E639" s="19">
        <v>17</v>
      </c>
      <c r="F639" s="39">
        <f t="shared" si="18"/>
        <v>37819</v>
      </c>
      <c r="G639">
        <f t="shared" si="19"/>
        <v>29</v>
      </c>
      <c r="H639" s="21">
        <v>0</v>
      </c>
      <c r="I639" s="29">
        <v>0.37013888888888885</v>
      </c>
      <c r="K639">
        <v>304</v>
      </c>
      <c r="L639" t="s">
        <v>466</v>
      </c>
      <c r="M639">
        <v>68</v>
      </c>
      <c r="P639">
        <v>1</v>
      </c>
      <c r="Q639">
        <v>36.6</v>
      </c>
      <c r="R639">
        <v>2</v>
      </c>
      <c r="S639" t="s">
        <v>174</v>
      </c>
      <c r="T639">
        <v>1</v>
      </c>
      <c r="U639">
        <v>0</v>
      </c>
      <c r="V639">
        <v>0</v>
      </c>
      <c r="W639">
        <v>0</v>
      </c>
      <c r="X639">
        <v>0</v>
      </c>
      <c r="Y639">
        <v>0</v>
      </c>
    </row>
    <row r="640" spans="1:28" x14ac:dyDescent="0.15">
      <c r="A640">
        <v>2436</v>
      </c>
      <c r="B640">
        <v>90</v>
      </c>
      <c r="C640" s="19">
        <v>2003</v>
      </c>
      <c r="D640" s="19">
        <v>7</v>
      </c>
      <c r="E640" s="19">
        <v>17</v>
      </c>
      <c r="F640" s="39">
        <f t="shared" si="18"/>
        <v>37819</v>
      </c>
      <c r="G640">
        <f t="shared" si="19"/>
        <v>29</v>
      </c>
      <c r="H640" s="21">
        <v>0</v>
      </c>
      <c r="I640" s="29">
        <v>0.37638888888888888</v>
      </c>
      <c r="K640">
        <v>2291</v>
      </c>
      <c r="L640" t="s">
        <v>418</v>
      </c>
      <c r="M640">
        <v>2</v>
      </c>
      <c r="N640">
        <v>4</v>
      </c>
      <c r="P640">
        <v>2</v>
      </c>
      <c r="Q640">
        <v>35.6</v>
      </c>
      <c r="R640">
        <v>2</v>
      </c>
      <c r="S640" t="s">
        <v>118</v>
      </c>
      <c r="T640">
        <v>0</v>
      </c>
      <c r="U640">
        <v>3</v>
      </c>
      <c r="V640">
        <v>1</v>
      </c>
      <c r="W640">
        <v>0</v>
      </c>
      <c r="X640">
        <v>0</v>
      </c>
      <c r="Y640">
        <v>0</v>
      </c>
    </row>
    <row r="641" spans="1:27" x14ac:dyDescent="0.15">
      <c r="A641">
        <v>2439</v>
      </c>
      <c r="B641">
        <v>90</v>
      </c>
      <c r="C641" s="19">
        <v>2003</v>
      </c>
      <c r="D641" s="19">
        <v>7</v>
      </c>
      <c r="E641" s="19">
        <v>17</v>
      </c>
      <c r="F641" s="39">
        <f t="shared" si="18"/>
        <v>37819</v>
      </c>
      <c r="G641">
        <f t="shared" si="19"/>
        <v>29</v>
      </c>
      <c r="H641" s="21">
        <v>0</v>
      </c>
      <c r="I641" s="29">
        <v>0.41388888888888892</v>
      </c>
      <c r="K641">
        <v>3550</v>
      </c>
      <c r="L641" t="s">
        <v>420</v>
      </c>
      <c r="M641">
        <v>1</v>
      </c>
      <c r="N641">
        <v>3</v>
      </c>
      <c r="P641">
        <v>2</v>
      </c>
      <c r="Q641">
        <v>37.1</v>
      </c>
      <c r="R641">
        <v>2</v>
      </c>
      <c r="S641" t="s">
        <v>31</v>
      </c>
      <c r="T641">
        <v>0</v>
      </c>
      <c r="U641">
        <v>3</v>
      </c>
      <c r="V641">
        <v>1</v>
      </c>
      <c r="W641">
        <v>0</v>
      </c>
      <c r="X641">
        <v>0</v>
      </c>
      <c r="Y641">
        <v>0</v>
      </c>
    </row>
    <row r="642" spans="1:27" x14ac:dyDescent="0.15">
      <c r="A642">
        <v>2441</v>
      </c>
      <c r="B642">
        <v>90</v>
      </c>
      <c r="C642" s="19">
        <v>2003</v>
      </c>
      <c r="D642" s="19">
        <v>7</v>
      </c>
      <c r="E642" s="19">
        <v>17</v>
      </c>
      <c r="F642" s="39">
        <f t="shared" ref="F642:F705" si="20">DATE(C642,D642,E642)</f>
        <v>37819</v>
      </c>
      <c r="G642">
        <f t="shared" ref="G642:G705" si="21">INT((F642-DATE(YEAR(F642-WEEKDAY(F642-1)+4),1,3)+WEEKDAY(DATE(YEAR(F642-WEEKDAY(F642-1)+4),1,3))+5)/7)</f>
        <v>29</v>
      </c>
      <c r="H642" s="21">
        <v>0</v>
      </c>
      <c r="I642" s="29">
        <v>0.41736111111111113</v>
      </c>
      <c r="K642">
        <v>4190</v>
      </c>
      <c r="L642" t="s">
        <v>422</v>
      </c>
      <c r="M642">
        <v>1</v>
      </c>
      <c r="P642">
        <v>1</v>
      </c>
      <c r="R642">
        <v>2</v>
      </c>
      <c r="S642" t="s">
        <v>118</v>
      </c>
      <c r="T642">
        <v>0</v>
      </c>
      <c r="U642">
        <v>5</v>
      </c>
      <c r="V642">
        <v>1</v>
      </c>
      <c r="W642">
        <v>0</v>
      </c>
      <c r="X642">
        <v>0</v>
      </c>
      <c r="Y642">
        <v>0</v>
      </c>
    </row>
    <row r="643" spans="1:27" x14ac:dyDescent="0.15">
      <c r="A643">
        <v>2442</v>
      </c>
      <c r="B643">
        <v>90</v>
      </c>
      <c r="C643" s="19">
        <v>2003</v>
      </c>
      <c r="D643" s="19">
        <v>7</v>
      </c>
      <c r="E643" s="19">
        <v>17</v>
      </c>
      <c r="F643" s="39">
        <f t="shared" si="20"/>
        <v>37819</v>
      </c>
      <c r="G643">
        <f t="shared" si="21"/>
        <v>29</v>
      </c>
      <c r="H643" s="21">
        <v>0</v>
      </c>
      <c r="I643" s="29">
        <v>0.41875000000000001</v>
      </c>
      <c r="L643" t="s">
        <v>616</v>
      </c>
      <c r="M643">
        <v>0</v>
      </c>
      <c r="N643">
        <v>4</v>
      </c>
      <c r="P643">
        <v>1</v>
      </c>
      <c r="Q643">
        <v>38</v>
      </c>
      <c r="R643">
        <v>2</v>
      </c>
      <c r="S643" t="s">
        <v>222</v>
      </c>
      <c r="T643">
        <v>0</v>
      </c>
      <c r="U643">
        <v>3</v>
      </c>
      <c r="V643">
        <v>1</v>
      </c>
      <c r="W643">
        <v>0</v>
      </c>
      <c r="X643">
        <v>0</v>
      </c>
      <c r="Y643">
        <v>0</v>
      </c>
    </row>
    <row r="644" spans="1:27" x14ac:dyDescent="0.15">
      <c r="A644">
        <v>2440</v>
      </c>
      <c r="B644">
        <v>90</v>
      </c>
      <c r="C644" s="19">
        <v>2003</v>
      </c>
      <c r="D644" s="19">
        <v>7</v>
      </c>
      <c r="E644" s="19">
        <v>17</v>
      </c>
      <c r="F644" s="39">
        <f t="shared" si="20"/>
        <v>37819</v>
      </c>
      <c r="G644">
        <f t="shared" si="21"/>
        <v>29</v>
      </c>
      <c r="H644" s="21">
        <v>0</v>
      </c>
      <c r="I644" s="29">
        <v>0.4201388888888889</v>
      </c>
      <c r="K644">
        <v>168</v>
      </c>
      <c r="L644" t="s">
        <v>421</v>
      </c>
      <c r="M644">
        <v>41</v>
      </c>
      <c r="P644">
        <v>2</v>
      </c>
      <c r="R644">
        <v>2</v>
      </c>
      <c r="S644" t="s">
        <v>49</v>
      </c>
      <c r="T644">
        <v>1</v>
      </c>
      <c r="U644">
        <v>0</v>
      </c>
      <c r="V644">
        <v>0</v>
      </c>
      <c r="W644">
        <v>0</v>
      </c>
      <c r="X644">
        <v>0</v>
      </c>
      <c r="Y644">
        <v>0</v>
      </c>
    </row>
    <row r="645" spans="1:27" x14ac:dyDescent="0.15">
      <c r="A645">
        <v>2445</v>
      </c>
      <c r="B645">
        <v>90</v>
      </c>
      <c r="C645" s="19">
        <v>2003</v>
      </c>
      <c r="D645" s="19">
        <v>7</v>
      </c>
      <c r="E645" s="19">
        <v>17</v>
      </c>
      <c r="F645" s="39">
        <f t="shared" si="20"/>
        <v>37819</v>
      </c>
      <c r="G645">
        <f t="shared" si="21"/>
        <v>29</v>
      </c>
      <c r="H645" s="21">
        <v>0</v>
      </c>
      <c r="I645" s="29">
        <v>0.4604166666666667</v>
      </c>
      <c r="K645">
        <v>3767</v>
      </c>
      <c r="L645" t="s">
        <v>196</v>
      </c>
      <c r="M645">
        <v>0</v>
      </c>
      <c r="N645">
        <v>9</v>
      </c>
      <c r="P645">
        <v>1</v>
      </c>
      <c r="R645">
        <v>2</v>
      </c>
      <c r="S645" t="s">
        <v>49</v>
      </c>
      <c r="T645">
        <v>0</v>
      </c>
      <c r="U645">
        <v>3</v>
      </c>
      <c r="V645">
        <v>1</v>
      </c>
      <c r="W645">
        <v>0</v>
      </c>
      <c r="X645">
        <v>0</v>
      </c>
      <c r="Y645">
        <v>0</v>
      </c>
    </row>
    <row r="646" spans="1:27" x14ac:dyDescent="0.15">
      <c r="A646">
        <v>2446</v>
      </c>
      <c r="B646">
        <v>90</v>
      </c>
      <c r="C646" s="19">
        <v>2003</v>
      </c>
      <c r="D646" s="19">
        <v>7</v>
      </c>
      <c r="E646" s="19">
        <v>17</v>
      </c>
      <c r="F646" s="39">
        <f t="shared" si="20"/>
        <v>37819</v>
      </c>
      <c r="G646">
        <f t="shared" si="21"/>
        <v>29</v>
      </c>
      <c r="H646" s="21">
        <v>0</v>
      </c>
      <c r="I646" s="29">
        <v>0.4826388888888889</v>
      </c>
      <c r="K646">
        <v>4284</v>
      </c>
      <c r="L646" t="s">
        <v>813</v>
      </c>
      <c r="M646">
        <v>26</v>
      </c>
      <c r="P646">
        <v>2</v>
      </c>
      <c r="R646">
        <v>2</v>
      </c>
      <c r="S646" t="s">
        <v>118</v>
      </c>
      <c r="T646">
        <v>1</v>
      </c>
      <c r="U646">
        <v>0</v>
      </c>
      <c r="V646">
        <v>0</v>
      </c>
      <c r="W646">
        <v>0</v>
      </c>
      <c r="X646">
        <v>0</v>
      </c>
      <c r="Y646">
        <v>0</v>
      </c>
    </row>
    <row r="647" spans="1:27" x14ac:dyDescent="0.15">
      <c r="A647">
        <v>2490</v>
      </c>
      <c r="B647">
        <v>91</v>
      </c>
      <c r="C647" s="19">
        <v>2003</v>
      </c>
      <c r="D647" s="19">
        <v>7</v>
      </c>
      <c r="E647" s="19">
        <v>17</v>
      </c>
      <c r="F647" s="39">
        <f t="shared" si="20"/>
        <v>37819</v>
      </c>
      <c r="G647">
        <f t="shared" si="21"/>
        <v>29</v>
      </c>
      <c r="H647" s="21">
        <v>8</v>
      </c>
      <c r="I647" s="29">
        <v>8</v>
      </c>
      <c r="K647">
        <v>4298</v>
      </c>
      <c r="L647" t="s">
        <v>460</v>
      </c>
      <c r="M647">
        <v>0</v>
      </c>
      <c r="N647">
        <v>5</v>
      </c>
      <c r="P647">
        <v>1</v>
      </c>
      <c r="Q647">
        <v>37.6</v>
      </c>
      <c r="R647">
        <v>2</v>
      </c>
      <c r="S647" t="s">
        <v>118</v>
      </c>
      <c r="T647">
        <v>0</v>
      </c>
      <c r="U647">
        <v>4</v>
      </c>
      <c r="V647">
        <v>1</v>
      </c>
      <c r="W647">
        <v>0</v>
      </c>
      <c r="X647">
        <v>0</v>
      </c>
      <c r="Y647">
        <v>0</v>
      </c>
    </row>
    <row r="648" spans="1:27" x14ac:dyDescent="0.15">
      <c r="A648">
        <v>2447</v>
      </c>
      <c r="B648">
        <v>90</v>
      </c>
      <c r="C648" s="19">
        <v>2003</v>
      </c>
      <c r="D648" s="19">
        <v>7</v>
      </c>
      <c r="E648" s="19">
        <v>18</v>
      </c>
      <c r="F648" s="39">
        <f t="shared" si="20"/>
        <v>37820</v>
      </c>
      <c r="G648">
        <f t="shared" si="21"/>
        <v>29</v>
      </c>
      <c r="H648" s="21">
        <v>0</v>
      </c>
      <c r="I648" s="29">
        <v>0.33402777777777781</v>
      </c>
      <c r="K648">
        <v>620</v>
      </c>
      <c r="L648" t="s">
        <v>814</v>
      </c>
      <c r="M648">
        <v>14</v>
      </c>
      <c r="P648">
        <v>2</v>
      </c>
      <c r="R648">
        <v>2</v>
      </c>
      <c r="S648" t="s">
        <v>118</v>
      </c>
      <c r="T648">
        <v>0</v>
      </c>
      <c r="U648">
        <v>1</v>
      </c>
      <c r="V648">
        <v>1</v>
      </c>
      <c r="W648">
        <v>0</v>
      </c>
      <c r="X648">
        <v>0</v>
      </c>
      <c r="Y648">
        <v>0</v>
      </c>
    </row>
    <row r="649" spans="1:27" x14ac:dyDescent="0.15">
      <c r="A649">
        <v>2448</v>
      </c>
      <c r="B649">
        <v>90</v>
      </c>
      <c r="C649" s="19">
        <v>2003</v>
      </c>
      <c r="D649" s="19">
        <v>7</v>
      </c>
      <c r="E649" s="19">
        <v>18</v>
      </c>
      <c r="F649" s="39">
        <f t="shared" si="20"/>
        <v>37820</v>
      </c>
      <c r="G649">
        <f t="shared" si="21"/>
        <v>29</v>
      </c>
      <c r="H649" s="21">
        <v>0</v>
      </c>
      <c r="I649" s="29">
        <v>0.35625000000000001</v>
      </c>
      <c r="K649">
        <v>4302</v>
      </c>
      <c r="L649" t="s">
        <v>815</v>
      </c>
      <c r="M649">
        <v>7</v>
      </c>
      <c r="P649">
        <v>2</v>
      </c>
      <c r="R649">
        <v>2</v>
      </c>
      <c r="S649" t="s">
        <v>50</v>
      </c>
      <c r="T649">
        <v>1</v>
      </c>
      <c r="U649">
        <v>0</v>
      </c>
      <c r="V649">
        <v>0</v>
      </c>
      <c r="W649">
        <v>0</v>
      </c>
      <c r="X649">
        <v>0</v>
      </c>
      <c r="Y649">
        <v>0</v>
      </c>
    </row>
    <row r="650" spans="1:27" x14ac:dyDescent="0.15">
      <c r="A650">
        <v>2451</v>
      </c>
      <c r="B650">
        <v>90</v>
      </c>
      <c r="C650" s="19">
        <v>2003</v>
      </c>
      <c r="D650" s="19">
        <v>7</v>
      </c>
      <c r="E650" s="19">
        <v>18</v>
      </c>
      <c r="F650" s="39">
        <f t="shared" si="20"/>
        <v>37820</v>
      </c>
      <c r="G650">
        <f t="shared" si="21"/>
        <v>29</v>
      </c>
      <c r="H650" s="21">
        <v>0</v>
      </c>
      <c r="I650" s="29">
        <v>0.37777777777777777</v>
      </c>
      <c r="K650">
        <v>4244</v>
      </c>
      <c r="L650" t="s">
        <v>623</v>
      </c>
      <c r="M650">
        <v>1</v>
      </c>
      <c r="N650">
        <v>5</v>
      </c>
      <c r="P650">
        <v>1</v>
      </c>
      <c r="Q650">
        <v>39.4</v>
      </c>
      <c r="R650">
        <v>2</v>
      </c>
      <c r="S650" t="s">
        <v>118</v>
      </c>
      <c r="T650">
        <v>0</v>
      </c>
      <c r="U650">
        <v>5</v>
      </c>
      <c r="V650">
        <v>1</v>
      </c>
      <c r="W650">
        <v>0</v>
      </c>
      <c r="X650">
        <v>0</v>
      </c>
      <c r="Y650">
        <v>0</v>
      </c>
    </row>
    <row r="651" spans="1:27" x14ac:dyDescent="0.15">
      <c r="A651">
        <v>2450</v>
      </c>
      <c r="B651">
        <v>90</v>
      </c>
      <c r="C651" s="19">
        <v>2003</v>
      </c>
      <c r="D651" s="19">
        <v>7</v>
      </c>
      <c r="E651" s="19">
        <v>18</v>
      </c>
      <c r="F651" s="39">
        <f t="shared" si="20"/>
        <v>37820</v>
      </c>
      <c r="G651">
        <f t="shared" si="21"/>
        <v>29</v>
      </c>
      <c r="H651" s="21">
        <v>0</v>
      </c>
      <c r="I651" s="29">
        <v>0.39999999999999997</v>
      </c>
      <c r="K651">
        <v>4303</v>
      </c>
      <c r="L651" t="s">
        <v>817</v>
      </c>
      <c r="M651">
        <v>30</v>
      </c>
      <c r="P651">
        <v>2</v>
      </c>
      <c r="R651">
        <v>2</v>
      </c>
      <c r="S651" t="s">
        <v>49</v>
      </c>
    </row>
    <row r="652" spans="1:27" x14ac:dyDescent="0.15">
      <c r="A652">
        <v>2456</v>
      </c>
      <c r="B652">
        <v>90</v>
      </c>
      <c r="C652" s="19">
        <v>2003</v>
      </c>
      <c r="D652" s="19">
        <v>7</v>
      </c>
      <c r="E652" s="19">
        <v>21</v>
      </c>
      <c r="F652" s="39">
        <f t="shared" si="20"/>
        <v>37823</v>
      </c>
      <c r="G652">
        <f t="shared" si="21"/>
        <v>30</v>
      </c>
      <c r="H652" s="21">
        <v>0</v>
      </c>
      <c r="I652" s="29">
        <v>0.3354166666666667</v>
      </c>
      <c r="K652">
        <v>3260</v>
      </c>
      <c r="L652" t="s">
        <v>628</v>
      </c>
      <c r="M652">
        <v>0</v>
      </c>
      <c r="N652">
        <v>10</v>
      </c>
      <c r="P652">
        <v>1</v>
      </c>
      <c r="R652">
        <v>2</v>
      </c>
      <c r="S652" t="s">
        <v>50</v>
      </c>
      <c r="T652">
        <v>0</v>
      </c>
      <c r="U652">
        <v>3</v>
      </c>
      <c r="V652">
        <v>1</v>
      </c>
      <c r="W652">
        <v>0</v>
      </c>
      <c r="X652">
        <v>0</v>
      </c>
      <c r="Y652">
        <v>0</v>
      </c>
    </row>
    <row r="653" spans="1:27" x14ac:dyDescent="0.15">
      <c r="A653">
        <v>2454</v>
      </c>
      <c r="B653">
        <v>90</v>
      </c>
      <c r="C653" s="19">
        <v>2003</v>
      </c>
      <c r="D653" s="19">
        <v>7</v>
      </c>
      <c r="E653" s="19">
        <v>21</v>
      </c>
      <c r="F653" s="39">
        <f t="shared" si="20"/>
        <v>37823</v>
      </c>
      <c r="G653">
        <f t="shared" si="21"/>
        <v>30</v>
      </c>
      <c r="H653" s="21">
        <v>0</v>
      </c>
      <c r="I653" s="29">
        <v>0.34097222222222223</v>
      </c>
      <c r="K653">
        <v>379</v>
      </c>
      <c r="L653" t="s">
        <v>626</v>
      </c>
      <c r="M653">
        <v>80</v>
      </c>
      <c r="P653">
        <v>2</v>
      </c>
      <c r="R653">
        <v>2</v>
      </c>
      <c r="S653" t="s">
        <v>118</v>
      </c>
    </row>
    <row r="654" spans="1:27" x14ac:dyDescent="0.15">
      <c r="A654">
        <v>2455</v>
      </c>
      <c r="B654">
        <v>90</v>
      </c>
      <c r="C654" s="19">
        <v>2003</v>
      </c>
      <c r="D654" s="19">
        <v>7</v>
      </c>
      <c r="E654" s="19">
        <v>21</v>
      </c>
      <c r="F654" s="39">
        <f t="shared" si="20"/>
        <v>37823</v>
      </c>
      <c r="G654">
        <f t="shared" si="21"/>
        <v>30</v>
      </c>
      <c r="H654" s="21">
        <v>0</v>
      </c>
      <c r="I654" s="29">
        <v>0.34375</v>
      </c>
      <c r="K654">
        <v>382</v>
      </c>
      <c r="L654" t="s">
        <v>627</v>
      </c>
      <c r="M654">
        <v>2</v>
      </c>
      <c r="N654">
        <v>8</v>
      </c>
      <c r="P654">
        <v>2</v>
      </c>
      <c r="Q654">
        <v>36</v>
      </c>
      <c r="R654">
        <v>2</v>
      </c>
      <c r="S654" t="s">
        <v>120</v>
      </c>
      <c r="T654">
        <v>0</v>
      </c>
      <c r="U654">
        <v>1</v>
      </c>
      <c r="V654">
        <v>1</v>
      </c>
      <c r="W654">
        <v>0</v>
      </c>
      <c r="X654">
        <v>0</v>
      </c>
      <c r="Y654">
        <v>0</v>
      </c>
    </row>
    <row r="655" spans="1:27" x14ac:dyDescent="0.15">
      <c r="A655">
        <v>2458</v>
      </c>
      <c r="B655">
        <v>90</v>
      </c>
      <c r="C655" s="19">
        <v>2003</v>
      </c>
      <c r="D655" s="19">
        <v>7</v>
      </c>
      <c r="E655" s="19">
        <v>21</v>
      </c>
      <c r="F655" s="39">
        <f t="shared" si="20"/>
        <v>37823</v>
      </c>
      <c r="G655">
        <f t="shared" si="21"/>
        <v>30</v>
      </c>
      <c r="H655" s="21">
        <v>0</v>
      </c>
      <c r="I655" s="29">
        <v>0.37152777777777773</v>
      </c>
      <c r="K655">
        <v>4304</v>
      </c>
      <c r="L655" t="s">
        <v>629</v>
      </c>
      <c r="M655">
        <v>28</v>
      </c>
      <c r="P655">
        <v>2</v>
      </c>
      <c r="R655">
        <v>2</v>
      </c>
      <c r="S655" t="s">
        <v>118</v>
      </c>
      <c r="T655">
        <v>0</v>
      </c>
      <c r="U655">
        <v>1</v>
      </c>
      <c r="V655">
        <v>1</v>
      </c>
      <c r="W655">
        <v>0</v>
      </c>
      <c r="X655">
        <v>0</v>
      </c>
      <c r="Y655">
        <v>0</v>
      </c>
    </row>
    <row r="656" spans="1:27" x14ac:dyDescent="0.15">
      <c r="A656">
        <v>2459</v>
      </c>
      <c r="B656">
        <v>90</v>
      </c>
      <c r="C656" s="19">
        <v>2003</v>
      </c>
      <c r="D656" s="19">
        <v>7</v>
      </c>
      <c r="E656" s="19">
        <v>21</v>
      </c>
      <c r="F656" s="39">
        <f t="shared" si="20"/>
        <v>37823</v>
      </c>
      <c r="G656">
        <f t="shared" si="21"/>
        <v>30</v>
      </c>
      <c r="H656" s="21">
        <v>0</v>
      </c>
      <c r="I656" s="29">
        <v>0.37847222222222227</v>
      </c>
      <c r="L656" t="s">
        <v>630</v>
      </c>
      <c r="M656">
        <v>1</v>
      </c>
      <c r="N656">
        <v>1</v>
      </c>
      <c r="P656">
        <v>1</v>
      </c>
      <c r="Q656">
        <v>37</v>
      </c>
      <c r="R656">
        <v>2</v>
      </c>
      <c r="S656" t="s">
        <v>50</v>
      </c>
      <c r="T656">
        <v>0</v>
      </c>
      <c r="U656">
        <v>4</v>
      </c>
      <c r="V656">
        <v>1</v>
      </c>
      <c r="W656">
        <v>1</v>
      </c>
      <c r="X656">
        <v>0</v>
      </c>
      <c r="Y656">
        <v>0</v>
      </c>
      <c r="Z656">
        <v>0</v>
      </c>
      <c r="AA656">
        <v>0</v>
      </c>
    </row>
    <row r="657" spans="1:32" x14ac:dyDescent="0.15">
      <c r="A657">
        <v>2460</v>
      </c>
      <c r="B657">
        <v>90</v>
      </c>
      <c r="C657" s="19">
        <v>2003</v>
      </c>
      <c r="D657" s="19">
        <v>7</v>
      </c>
      <c r="E657" s="19">
        <v>21</v>
      </c>
      <c r="F657" s="39">
        <f t="shared" si="20"/>
        <v>37823</v>
      </c>
      <c r="G657">
        <f t="shared" si="21"/>
        <v>30</v>
      </c>
      <c r="H657" s="21">
        <v>0</v>
      </c>
      <c r="I657" s="29">
        <v>0.39027777777777778</v>
      </c>
      <c r="K657">
        <v>3880</v>
      </c>
      <c r="L657" t="s">
        <v>113</v>
      </c>
      <c r="M657">
        <v>0</v>
      </c>
      <c r="N657">
        <v>8</v>
      </c>
      <c r="P657">
        <v>2</v>
      </c>
      <c r="Q657">
        <v>40.1</v>
      </c>
      <c r="R657">
        <v>2</v>
      </c>
      <c r="S657" t="s">
        <v>50</v>
      </c>
      <c r="T657">
        <v>0</v>
      </c>
      <c r="U657">
        <v>4</v>
      </c>
      <c r="V657">
        <v>1</v>
      </c>
      <c r="W657">
        <v>0</v>
      </c>
      <c r="X657">
        <v>0</v>
      </c>
      <c r="Y657">
        <v>0</v>
      </c>
    </row>
    <row r="658" spans="1:32" x14ac:dyDescent="0.15">
      <c r="A658">
        <v>2407</v>
      </c>
      <c r="B658">
        <v>89</v>
      </c>
      <c r="C658" s="19">
        <v>2003</v>
      </c>
      <c r="D658" s="19">
        <v>7</v>
      </c>
      <c r="E658" s="19">
        <v>22</v>
      </c>
      <c r="F658" s="39">
        <f t="shared" si="20"/>
        <v>37824</v>
      </c>
      <c r="G658">
        <f t="shared" si="21"/>
        <v>30</v>
      </c>
      <c r="H658" s="21">
        <v>0</v>
      </c>
      <c r="I658" s="29">
        <v>0.3756944444444445</v>
      </c>
      <c r="K658">
        <v>418</v>
      </c>
      <c r="L658" t="s">
        <v>369</v>
      </c>
      <c r="M658">
        <v>38</v>
      </c>
      <c r="P658">
        <v>2</v>
      </c>
      <c r="R658">
        <v>2</v>
      </c>
      <c r="S658" t="s">
        <v>118</v>
      </c>
      <c r="T658">
        <v>0</v>
      </c>
      <c r="V658">
        <v>1</v>
      </c>
      <c r="W658">
        <v>0</v>
      </c>
      <c r="X658">
        <v>0</v>
      </c>
      <c r="Y658">
        <v>0</v>
      </c>
      <c r="AF658" t="s">
        <v>192</v>
      </c>
    </row>
    <row r="659" spans="1:32" x14ac:dyDescent="0.15">
      <c r="A659">
        <v>2412</v>
      </c>
      <c r="B659">
        <v>89</v>
      </c>
      <c r="C659" s="19">
        <v>2003</v>
      </c>
      <c r="D659" s="19">
        <v>7</v>
      </c>
      <c r="E659" s="19">
        <v>22</v>
      </c>
      <c r="F659" s="39">
        <f t="shared" si="20"/>
        <v>37824</v>
      </c>
      <c r="G659">
        <f t="shared" si="21"/>
        <v>30</v>
      </c>
      <c r="H659" s="21">
        <v>0</v>
      </c>
      <c r="I659" s="29">
        <v>0.41736111111111113</v>
      </c>
      <c r="K659">
        <v>4310</v>
      </c>
      <c r="L659" t="s">
        <v>372</v>
      </c>
      <c r="M659">
        <v>8</v>
      </c>
      <c r="P659">
        <v>1</v>
      </c>
      <c r="R659">
        <v>2</v>
      </c>
      <c r="S659" t="s">
        <v>49</v>
      </c>
      <c r="T659">
        <v>1</v>
      </c>
      <c r="U659">
        <v>0</v>
      </c>
      <c r="V659">
        <v>0</v>
      </c>
      <c r="W659">
        <v>0</v>
      </c>
      <c r="X659">
        <v>0</v>
      </c>
      <c r="Y659">
        <v>0</v>
      </c>
    </row>
    <row r="660" spans="1:32" x14ac:dyDescent="0.15">
      <c r="A660">
        <v>2413</v>
      </c>
      <c r="B660">
        <v>89</v>
      </c>
      <c r="C660" s="19">
        <v>2003</v>
      </c>
      <c r="D660" s="19">
        <v>7</v>
      </c>
      <c r="E660" s="19">
        <v>22</v>
      </c>
      <c r="F660" s="39">
        <f t="shared" si="20"/>
        <v>37824</v>
      </c>
      <c r="G660">
        <f t="shared" si="21"/>
        <v>30</v>
      </c>
      <c r="H660" s="21">
        <v>0</v>
      </c>
      <c r="I660" s="29">
        <v>0.4548611111111111</v>
      </c>
      <c r="K660">
        <v>1707</v>
      </c>
      <c r="L660" t="s">
        <v>431</v>
      </c>
      <c r="M660">
        <v>21</v>
      </c>
      <c r="P660">
        <v>2</v>
      </c>
      <c r="R660">
        <v>2</v>
      </c>
      <c r="S660" t="s">
        <v>357</v>
      </c>
      <c r="T660">
        <v>1</v>
      </c>
      <c r="U660">
        <v>0</v>
      </c>
      <c r="V660">
        <v>0</v>
      </c>
      <c r="W660">
        <v>0</v>
      </c>
      <c r="X660">
        <v>0</v>
      </c>
      <c r="Y660">
        <v>0</v>
      </c>
    </row>
    <row r="661" spans="1:32" x14ac:dyDescent="0.15">
      <c r="A661">
        <v>2417</v>
      </c>
      <c r="B661">
        <v>89</v>
      </c>
      <c r="C661" s="19">
        <v>2003</v>
      </c>
      <c r="D661" s="19">
        <v>7</v>
      </c>
      <c r="E661" s="19">
        <v>23</v>
      </c>
      <c r="F661" s="39">
        <f t="shared" si="20"/>
        <v>37825</v>
      </c>
      <c r="G661">
        <f t="shared" si="21"/>
        <v>30</v>
      </c>
      <c r="H661" s="21">
        <v>0</v>
      </c>
      <c r="I661" s="29">
        <v>0.35069444444444442</v>
      </c>
      <c r="K661">
        <v>4311</v>
      </c>
      <c r="L661" t="s">
        <v>573</v>
      </c>
      <c r="M661">
        <v>1</v>
      </c>
      <c r="N661">
        <v>3</v>
      </c>
      <c r="P661">
        <v>2</v>
      </c>
      <c r="Q661">
        <v>38.9</v>
      </c>
      <c r="R661">
        <v>2</v>
      </c>
      <c r="S661" t="s">
        <v>339</v>
      </c>
      <c r="T661">
        <v>0</v>
      </c>
      <c r="U661">
        <v>1</v>
      </c>
      <c r="V661">
        <v>1</v>
      </c>
      <c r="W661">
        <v>0</v>
      </c>
      <c r="X661">
        <v>0</v>
      </c>
      <c r="Y661">
        <v>0</v>
      </c>
    </row>
    <row r="662" spans="1:32" x14ac:dyDescent="0.15">
      <c r="A662">
        <v>2419</v>
      </c>
      <c r="B662">
        <v>89</v>
      </c>
      <c r="C662" s="19">
        <v>2003</v>
      </c>
      <c r="D662" s="19">
        <v>7</v>
      </c>
      <c r="E662" s="19">
        <v>23</v>
      </c>
      <c r="F662" s="39">
        <f t="shared" si="20"/>
        <v>37825</v>
      </c>
      <c r="G662">
        <f t="shared" si="21"/>
        <v>30</v>
      </c>
      <c r="H662" s="21">
        <v>0</v>
      </c>
      <c r="I662" s="29">
        <v>0.39930555555555558</v>
      </c>
      <c r="L662" t="s">
        <v>575</v>
      </c>
      <c r="M662">
        <v>15</v>
      </c>
      <c r="P662">
        <v>1</v>
      </c>
      <c r="R662">
        <v>2</v>
      </c>
      <c r="S662" t="s">
        <v>54</v>
      </c>
      <c r="T662">
        <v>0</v>
      </c>
      <c r="U662">
        <v>3</v>
      </c>
      <c r="V662">
        <v>1</v>
      </c>
      <c r="W662">
        <v>0</v>
      </c>
      <c r="X662">
        <v>0</v>
      </c>
      <c r="Y662">
        <v>0</v>
      </c>
    </row>
    <row r="663" spans="1:32" x14ac:dyDescent="0.15">
      <c r="A663">
        <v>2423</v>
      </c>
      <c r="B663">
        <v>89</v>
      </c>
      <c r="C663" s="19">
        <v>2003</v>
      </c>
      <c r="D663" s="19">
        <v>7</v>
      </c>
      <c r="E663" s="19">
        <v>23</v>
      </c>
      <c r="F663" s="39">
        <f t="shared" si="20"/>
        <v>37825</v>
      </c>
      <c r="G663">
        <f t="shared" si="21"/>
        <v>30</v>
      </c>
      <c r="H663" s="21">
        <v>0</v>
      </c>
      <c r="I663" s="29">
        <v>0.41944444444444445</v>
      </c>
      <c r="K663">
        <v>4009</v>
      </c>
      <c r="L663" t="s">
        <v>390</v>
      </c>
      <c r="M663">
        <v>1</v>
      </c>
      <c r="N663">
        <v>4</v>
      </c>
      <c r="P663">
        <v>1</v>
      </c>
      <c r="R663">
        <v>2</v>
      </c>
      <c r="S663" t="s">
        <v>118</v>
      </c>
      <c r="T663">
        <v>0</v>
      </c>
      <c r="U663">
        <v>4</v>
      </c>
      <c r="V663">
        <v>1</v>
      </c>
      <c r="W663">
        <v>0</v>
      </c>
      <c r="X663">
        <v>0</v>
      </c>
      <c r="Y663">
        <v>0</v>
      </c>
    </row>
    <row r="664" spans="1:32" x14ac:dyDescent="0.15">
      <c r="A664">
        <v>2424</v>
      </c>
      <c r="B664">
        <v>89</v>
      </c>
      <c r="C664" s="19">
        <v>2003</v>
      </c>
      <c r="D664" s="19">
        <v>7</v>
      </c>
      <c r="E664" s="19">
        <v>23</v>
      </c>
      <c r="F664" s="39">
        <f t="shared" si="20"/>
        <v>37825</v>
      </c>
      <c r="G664">
        <f t="shared" si="21"/>
        <v>30</v>
      </c>
      <c r="H664" s="21">
        <v>0</v>
      </c>
      <c r="I664" s="29">
        <v>0.44791666666666669</v>
      </c>
      <c r="K664">
        <v>600</v>
      </c>
      <c r="L664" t="s">
        <v>391</v>
      </c>
      <c r="M664">
        <v>7</v>
      </c>
      <c r="P664">
        <v>1</v>
      </c>
      <c r="R664">
        <v>2</v>
      </c>
      <c r="S664" t="s">
        <v>118</v>
      </c>
      <c r="U664">
        <v>1</v>
      </c>
      <c r="V664">
        <v>1</v>
      </c>
      <c r="W664">
        <v>0</v>
      </c>
      <c r="X664">
        <v>0</v>
      </c>
      <c r="Y664">
        <v>0</v>
      </c>
      <c r="Z664">
        <v>16</v>
      </c>
      <c r="AA664">
        <v>530</v>
      </c>
    </row>
    <row r="665" spans="1:32" x14ac:dyDescent="0.15">
      <c r="A665">
        <v>2425</v>
      </c>
      <c r="B665">
        <v>89</v>
      </c>
      <c r="C665" s="19">
        <v>2003</v>
      </c>
      <c r="D665" s="19">
        <v>7</v>
      </c>
      <c r="E665" s="19">
        <v>23</v>
      </c>
      <c r="F665" s="39">
        <f t="shared" si="20"/>
        <v>37825</v>
      </c>
      <c r="G665">
        <f t="shared" si="21"/>
        <v>30</v>
      </c>
      <c r="H665" s="21">
        <v>0</v>
      </c>
      <c r="I665" s="29">
        <v>0.4548611111111111</v>
      </c>
      <c r="L665" t="s">
        <v>392</v>
      </c>
      <c r="M665">
        <v>0</v>
      </c>
      <c r="N665">
        <v>10</v>
      </c>
      <c r="P665">
        <v>2</v>
      </c>
      <c r="R665">
        <v>2</v>
      </c>
      <c r="S665" t="s">
        <v>118</v>
      </c>
      <c r="T665">
        <v>0</v>
      </c>
      <c r="U665">
        <v>5</v>
      </c>
      <c r="V665">
        <v>1</v>
      </c>
      <c r="W665">
        <v>0</v>
      </c>
      <c r="X665">
        <v>0</v>
      </c>
      <c r="Y665">
        <v>0</v>
      </c>
    </row>
    <row r="666" spans="1:32" x14ac:dyDescent="0.15">
      <c r="A666">
        <v>2426</v>
      </c>
      <c r="B666">
        <v>89</v>
      </c>
      <c r="C666" s="19">
        <v>2003</v>
      </c>
      <c r="D666" s="19">
        <v>7</v>
      </c>
      <c r="E666" s="19">
        <v>23</v>
      </c>
      <c r="F666" s="39">
        <f t="shared" si="20"/>
        <v>37825</v>
      </c>
      <c r="G666">
        <f t="shared" si="21"/>
        <v>30</v>
      </c>
      <c r="H666" s="21">
        <v>0</v>
      </c>
      <c r="I666" s="29">
        <v>0.48333333333333334</v>
      </c>
      <c r="K666">
        <v>203</v>
      </c>
      <c r="L666" t="s">
        <v>393</v>
      </c>
      <c r="M666">
        <v>4</v>
      </c>
      <c r="P666">
        <v>1</v>
      </c>
      <c r="R666">
        <v>2</v>
      </c>
      <c r="S666" t="s">
        <v>118</v>
      </c>
      <c r="T666">
        <v>0</v>
      </c>
      <c r="U666">
        <v>3</v>
      </c>
      <c r="V666">
        <v>1</v>
      </c>
      <c r="W666">
        <v>0</v>
      </c>
      <c r="X666">
        <v>0</v>
      </c>
      <c r="Y666">
        <v>0</v>
      </c>
    </row>
    <row r="667" spans="1:32" x14ac:dyDescent="0.15">
      <c r="A667">
        <v>2432</v>
      </c>
      <c r="B667">
        <v>89</v>
      </c>
      <c r="C667" s="19">
        <v>2003</v>
      </c>
      <c r="D667" s="19">
        <v>7</v>
      </c>
      <c r="E667" s="19">
        <v>24</v>
      </c>
      <c r="F667" s="39">
        <f t="shared" si="20"/>
        <v>37826</v>
      </c>
      <c r="G667">
        <f t="shared" si="21"/>
        <v>30</v>
      </c>
      <c r="H667" s="21">
        <v>0</v>
      </c>
      <c r="I667" s="29">
        <v>0.37638888888888888</v>
      </c>
      <c r="K667">
        <v>3429</v>
      </c>
      <c r="L667" t="s">
        <v>414</v>
      </c>
      <c r="M667">
        <v>1</v>
      </c>
      <c r="P667">
        <v>2</v>
      </c>
      <c r="Q667">
        <v>38.200000000000003</v>
      </c>
      <c r="R667">
        <v>2</v>
      </c>
      <c r="S667" t="s">
        <v>50</v>
      </c>
      <c r="T667">
        <v>0</v>
      </c>
      <c r="U667">
        <v>3</v>
      </c>
      <c r="V667">
        <v>1</v>
      </c>
      <c r="W667">
        <v>0</v>
      </c>
      <c r="X667">
        <v>0</v>
      </c>
      <c r="Y667">
        <v>0</v>
      </c>
    </row>
    <row r="668" spans="1:32" x14ac:dyDescent="0.15">
      <c r="A668">
        <v>2433</v>
      </c>
      <c r="B668">
        <v>89</v>
      </c>
      <c r="C668" s="19">
        <v>2003</v>
      </c>
      <c r="D668" s="19">
        <v>7</v>
      </c>
      <c r="E668" s="19">
        <v>24</v>
      </c>
      <c r="F668" s="39">
        <f t="shared" si="20"/>
        <v>37826</v>
      </c>
      <c r="G668">
        <f t="shared" si="21"/>
        <v>30</v>
      </c>
      <c r="H668" s="21">
        <v>0</v>
      </c>
      <c r="I668" s="29">
        <v>0.37708333333333338</v>
      </c>
      <c r="K668">
        <v>2847</v>
      </c>
      <c r="L668" t="s">
        <v>415</v>
      </c>
      <c r="M668">
        <v>3</v>
      </c>
      <c r="P668">
        <v>2</v>
      </c>
      <c r="R668">
        <v>2</v>
      </c>
      <c r="S668" t="s">
        <v>118</v>
      </c>
      <c r="T668">
        <v>0</v>
      </c>
      <c r="U668">
        <v>4</v>
      </c>
      <c r="V668">
        <v>1</v>
      </c>
      <c r="W668">
        <v>0</v>
      </c>
      <c r="X668">
        <v>0</v>
      </c>
      <c r="Y668">
        <v>0</v>
      </c>
      <c r="AB668" t="s">
        <v>2920</v>
      </c>
    </row>
    <row r="669" spans="1:32" x14ac:dyDescent="0.15">
      <c r="A669">
        <v>2431</v>
      </c>
      <c r="B669">
        <v>89</v>
      </c>
      <c r="C669" s="19">
        <v>2003</v>
      </c>
      <c r="D669" s="19">
        <v>7</v>
      </c>
      <c r="E669" s="19">
        <v>24</v>
      </c>
      <c r="F669" s="39">
        <f t="shared" si="20"/>
        <v>37826</v>
      </c>
      <c r="G669">
        <f t="shared" si="21"/>
        <v>30</v>
      </c>
      <c r="H669" s="21">
        <v>0</v>
      </c>
      <c r="I669" s="29">
        <v>0.38541666666666669</v>
      </c>
      <c r="K669">
        <v>4228</v>
      </c>
      <c r="L669" t="s">
        <v>413</v>
      </c>
      <c r="M669">
        <v>0</v>
      </c>
      <c r="N669">
        <v>5</v>
      </c>
      <c r="P669">
        <v>1</v>
      </c>
      <c r="Q669">
        <v>36.6</v>
      </c>
      <c r="R669">
        <v>2</v>
      </c>
      <c r="S669" t="s">
        <v>118</v>
      </c>
      <c r="T669">
        <v>0</v>
      </c>
      <c r="U669">
        <v>4</v>
      </c>
      <c r="V669">
        <v>1</v>
      </c>
      <c r="W669">
        <v>0</v>
      </c>
      <c r="X669">
        <v>0</v>
      </c>
      <c r="Y669">
        <v>0</v>
      </c>
    </row>
    <row r="670" spans="1:32" x14ac:dyDescent="0.15">
      <c r="A670">
        <v>2434</v>
      </c>
      <c r="B670">
        <v>89</v>
      </c>
      <c r="C670" s="19">
        <v>2003</v>
      </c>
      <c r="D670" s="19">
        <v>7</v>
      </c>
      <c r="E670" s="19">
        <v>24</v>
      </c>
      <c r="F670" s="39">
        <f t="shared" si="20"/>
        <v>37826</v>
      </c>
      <c r="G670">
        <f t="shared" si="21"/>
        <v>30</v>
      </c>
      <c r="H670" s="21">
        <v>0</v>
      </c>
      <c r="I670" s="29">
        <v>0.4152777777777778</v>
      </c>
      <c r="K670">
        <v>3059</v>
      </c>
      <c r="L670" t="s">
        <v>416</v>
      </c>
      <c r="M670">
        <v>1</v>
      </c>
      <c r="N670">
        <v>5</v>
      </c>
      <c r="P670">
        <v>1</v>
      </c>
      <c r="Q670">
        <v>37.5</v>
      </c>
      <c r="R670">
        <v>2</v>
      </c>
      <c r="S670" t="s">
        <v>118</v>
      </c>
      <c r="T670">
        <v>0</v>
      </c>
      <c r="U670">
        <v>4</v>
      </c>
      <c r="V670">
        <v>1</v>
      </c>
      <c r="W670">
        <v>0</v>
      </c>
      <c r="X670">
        <v>0</v>
      </c>
      <c r="Y670">
        <v>0</v>
      </c>
    </row>
    <row r="671" spans="1:32" x14ac:dyDescent="0.15">
      <c r="A671">
        <v>2374</v>
      </c>
      <c r="B671">
        <v>88</v>
      </c>
      <c r="C671" s="19">
        <v>2003</v>
      </c>
      <c r="D671" s="19">
        <v>7</v>
      </c>
      <c r="E671" s="19">
        <v>24</v>
      </c>
      <c r="F671" s="39">
        <f t="shared" si="20"/>
        <v>37826</v>
      </c>
      <c r="G671">
        <f t="shared" si="21"/>
        <v>30</v>
      </c>
      <c r="H671" s="21">
        <v>0</v>
      </c>
      <c r="I671" s="29">
        <v>0.45763888888888887</v>
      </c>
      <c r="L671" t="s">
        <v>537</v>
      </c>
      <c r="M671">
        <v>2</v>
      </c>
      <c r="P671">
        <v>2</v>
      </c>
      <c r="R671">
        <v>2</v>
      </c>
      <c r="S671" t="s">
        <v>118</v>
      </c>
      <c r="T671">
        <v>0</v>
      </c>
      <c r="U671">
        <v>1</v>
      </c>
      <c r="V671">
        <v>1</v>
      </c>
      <c r="W671">
        <v>0</v>
      </c>
      <c r="X671">
        <v>0</v>
      </c>
      <c r="Y671">
        <v>0</v>
      </c>
    </row>
    <row r="672" spans="1:32" x14ac:dyDescent="0.15">
      <c r="A672">
        <v>2376</v>
      </c>
      <c r="B672">
        <v>88</v>
      </c>
      <c r="C672" s="19">
        <v>2003</v>
      </c>
      <c r="D672" s="19">
        <v>7</v>
      </c>
      <c r="E672" s="19">
        <v>24</v>
      </c>
      <c r="F672" s="39">
        <f t="shared" si="20"/>
        <v>37826</v>
      </c>
      <c r="G672">
        <f t="shared" si="21"/>
        <v>30</v>
      </c>
      <c r="H672" s="21">
        <v>0</v>
      </c>
      <c r="I672" s="29">
        <v>0.4604166666666667</v>
      </c>
      <c r="K672">
        <v>464</v>
      </c>
      <c r="L672" t="s">
        <v>344</v>
      </c>
      <c r="M672">
        <v>67</v>
      </c>
      <c r="P672">
        <v>1</v>
      </c>
      <c r="R672">
        <v>2</v>
      </c>
      <c r="S672" t="s">
        <v>118</v>
      </c>
      <c r="T672">
        <v>0</v>
      </c>
      <c r="U672">
        <v>1</v>
      </c>
      <c r="V672">
        <v>1</v>
      </c>
      <c r="W672">
        <v>0</v>
      </c>
      <c r="X672">
        <v>0</v>
      </c>
      <c r="Y672">
        <v>0</v>
      </c>
    </row>
    <row r="673" spans="1:33" x14ac:dyDescent="0.15">
      <c r="A673">
        <v>2378</v>
      </c>
      <c r="B673">
        <v>88</v>
      </c>
      <c r="C673" s="19">
        <v>2003</v>
      </c>
      <c r="D673" s="19">
        <v>7</v>
      </c>
      <c r="E673" s="19">
        <v>25</v>
      </c>
      <c r="F673" s="39">
        <f t="shared" si="20"/>
        <v>37827</v>
      </c>
      <c r="G673">
        <f t="shared" si="21"/>
        <v>30</v>
      </c>
      <c r="H673" s="21">
        <v>0</v>
      </c>
      <c r="I673" s="29">
        <v>0.3354166666666667</v>
      </c>
      <c r="K673">
        <v>4317</v>
      </c>
      <c r="L673" t="s">
        <v>529</v>
      </c>
      <c r="M673">
        <v>55</v>
      </c>
      <c r="P673">
        <v>2</v>
      </c>
      <c r="R673">
        <v>2</v>
      </c>
      <c r="S673" t="s">
        <v>50</v>
      </c>
      <c r="T673">
        <v>1</v>
      </c>
      <c r="U673">
        <v>0</v>
      </c>
      <c r="V673">
        <v>0</v>
      </c>
      <c r="W673">
        <v>0</v>
      </c>
      <c r="X673">
        <v>0</v>
      </c>
      <c r="Y673">
        <v>0</v>
      </c>
    </row>
    <row r="674" spans="1:33" x14ac:dyDescent="0.15">
      <c r="A674">
        <v>2380</v>
      </c>
      <c r="B674">
        <v>88</v>
      </c>
      <c r="C674" s="19">
        <v>2003</v>
      </c>
      <c r="D674" s="19">
        <v>7</v>
      </c>
      <c r="E674" s="19">
        <v>25</v>
      </c>
      <c r="F674" s="39">
        <f t="shared" si="20"/>
        <v>37827</v>
      </c>
      <c r="G674">
        <f t="shared" si="21"/>
        <v>30</v>
      </c>
      <c r="H674" s="21">
        <v>0</v>
      </c>
      <c r="I674" s="29">
        <v>0.37638888888888888</v>
      </c>
      <c r="K674">
        <v>4318</v>
      </c>
      <c r="L674" t="s">
        <v>148</v>
      </c>
      <c r="M674">
        <v>0</v>
      </c>
      <c r="N674">
        <v>3</v>
      </c>
      <c r="P674">
        <v>1</v>
      </c>
      <c r="Q674">
        <v>37</v>
      </c>
      <c r="R674">
        <v>2</v>
      </c>
      <c r="S674" t="s">
        <v>50</v>
      </c>
      <c r="T674">
        <v>0</v>
      </c>
      <c r="U674">
        <v>5</v>
      </c>
      <c r="V674">
        <v>1</v>
      </c>
      <c r="W674">
        <v>0</v>
      </c>
      <c r="X674">
        <v>0</v>
      </c>
      <c r="Y674">
        <v>0</v>
      </c>
      <c r="AG674" t="s">
        <v>72</v>
      </c>
    </row>
    <row r="675" spans="1:33" x14ac:dyDescent="0.15">
      <c r="A675">
        <v>2381</v>
      </c>
      <c r="B675">
        <v>88</v>
      </c>
      <c r="C675" s="19">
        <v>2003</v>
      </c>
      <c r="D675" s="19">
        <v>7</v>
      </c>
      <c r="E675" s="19">
        <v>25</v>
      </c>
      <c r="F675" s="39">
        <f t="shared" si="20"/>
        <v>37827</v>
      </c>
      <c r="G675">
        <f t="shared" si="21"/>
        <v>30</v>
      </c>
      <c r="H675" s="21">
        <v>0</v>
      </c>
      <c r="I675" s="29">
        <v>0.39930555555555558</v>
      </c>
      <c r="K675">
        <v>171</v>
      </c>
      <c r="L675" t="s">
        <v>150</v>
      </c>
      <c r="M675">
        <v>12</v>
      </c>
      <c r="P675">
        <v>2</v>
      </c>
      <c r="R675">
        <v>2</v>
      </c>
      <c r="S675" t="s">
        <v>50</v>
      </c>
      <c r="T675">
        <v>1</v>
      </c>
      <c r="U675">
        <v>0</v>
      </c>
      <c r="V675">
        <v>0</v>
      </c>
      <c r="W675">
        <v>0</v>
      </c>
      <c r="X675">
        <v>0</v>
      </c>
      <c r="Y675">
        <v>0</v>
      </c>
    </row>
    <row r="676" spans="1:33" x14ac:dyDescent="0.15">
      <c r="A676">
        <v>2382</v>
      </c>
      <c r="B676">
        <v>88</v>
      </c>
      <c r="C676" s="19">
        <v>2003</v>
      </c>
      <c r="D676" s="19">
        <v>7</v>
      </c>
      <c r="E676" s="19">
        <v>25</v>
      </c>
      <c r="F676" s="39">
        <f t="shared" si="20"/>
        <v>37827</v>
      </c>
      <c r="G676">
        <f t="shared" si="21"/>
        <v>30</v>
      </c>
      <c r="H676" s="21">
        <v>0</v>
      </c>
      <c r="I676" s="29">
        <v>0.41319444444444442</v>
      </c>
      <c r="J676" s="29"/>
      <c r="L676" t="s">
        <v>151</v>
      </c>
      <c r="M676">
        <v>14</v>
      </c>
      <c r="P676">
        <v>2</v>
      </c>
      <c r="R676">
        <v>2</v>
      </c>
      <c r="S676" t="s">
        <v>50</v>
      </c>
    </row>
    <row r="677" spans="1:33" x14ac:dyDescent="0.15">
      <c r="A677">
        <v>2384</v>
      </c>
      <c r="B677">
        <v>88</v>
      </c>
      <c r="C677" s="19">
        <v>2003</v>
      </c>
      <c r="D677" s="19">
        <v>7</v>
      </c>
      <c r="E677" s="19">
        <v>25</v>
      </c>
      <c r="F677" s="39">
        <f t="shared" si="20"/>
        <v>37827</v>
      </c>
      <c r="G677">
        <f t="shared" si="21"/>
        <v>30</v>
      </c>
      <c r="H677" s="21">
        <v>0</v>
      </c>
      <c r="I677" s="29">
        <v>0.41805555555555557</v>
      </c>
      <c r="K677">
        <v>4207</v>
      </c>
      <c r="L677" t="s">
        <v>153</v>
      </c>
      <c r="M677">
        <v>18</v>
      </c>
      <c r="P677">
        <v>2</v>
      </c>
      <c r="R677">
        <v>2</v>
      </c>
      <c r="S677" t="s">
        <v>118</v>
      </c>
      <c r="T677">
        <v>1</v>
      </c>
      <c r="U677">
        <v>0</v>
      </c>
      <c r="V677">
        <v>0</v>
      </c>
      <c r="W677">
        <v>0</v>
      </c>
      <c r="X677">
        <v>0</v>
      </c>
      <c r="Y677">
        <v>0</v>
      </c>
    </row>
    <row r="678" spans="1:33" x14ac:dyDescent="0.15">
      <c r="A678">
        <v>2386</v>
      </c>
      <c r="B678">
        <v>88</v>
      </c>
      <c r="C678" s="19">
        <v>2003</v>
      </c>
      <c r="D678" s="19">
        <v>7</v>
      </c>
      <c r="E678" s="19">
        <v>28</v>
      </c>
      <c r="F678" s="39">
        <f t="shared" si="20"/>
        <v>37830</v>
      </c>
      <c r="G678">
        <f t="shared" si="21"/>
        <v>31</v>
      </c>
      <c r="H678" s="21">
        <v>0</v>
      </c>
      <c r="I678" s="29">
        <v>0.33680555555555558</v>
      </c>
      <c r="K678">
        <v>4320</v>
      </c>
      <c r="L678" t="s">
        <v>352</v>
      </c>
      <c r="O678">
        <v>20</v>
      </c>
      <c r="P678">
        <v>2</v>
      </c>
      <c r="R678">
        <v>2</v>
      </c>
      <c r="S678" t="s">
        <v>118</v>
      </c>
      <c r="T678">
        <v>1</v>
      </c>
      <c r="U678">
        <v>0</v>
      </c>
      <c r="V678">
        <v>0</v>
      </c>
      <c r="W678">
        <v>0</v>
      </c>
      <c r="X678">
        <v>0</v>
      </c>
      <c r="Y678">
        <v>0</v>
      </c>
    </row>
    <row r="679" spans="1:33" x14ac:dyDescent="0.15">
      <c r="A679">
        <v>2392</v>
      </c>
      <c r="B679">
        <v>88</v>
      </c>
      <c r="C679" s="19">
        <v>2003</v>
      </c>
      <c r="D679" s="19">
        <v>7</v>
      </c>
      <c r="E679" s="19">
        <v>28</v>
      </c>
      <c r="F679" s="39">
        <f t="shared" si="20"/>
        <v>37830</v>
      </c>
      <c r="G679">
        <f t="shared" si="21"/>
        <v>31</v>
      </c>
      <c r="H679" s="21">
        <v>0</v>
      </c>
      <c r="I679" s="29">
        <v>0.37638888888888888</v>
      </c>
      <c r="K679">
        <v>121</v>
      </c>
      <c r="L679" t="s">
        <v>358</v>
      </c>
      <c r="M679">
        <v>4</v>
      </c>
      <c r="P679">
        <v>1</v>
      </c>
      <c r="R679">
        <v>2</v>
      </c>
      <c r="S679" t="s">
        <v>49</v>
      </c>
      <c r="T679">
        <v>0</v>
      </c>
      <c r="U679">
        <v>1</v>
      </c>
      <c r="V679">
        <v>1</v>
      </c>
      <c r="W679">
        <v>0</v>
      </c>
      <c r="X679">
        <v>0</v>
      </c>
      <c r="Y679">
        <v>0</v>
      </c>
    </row>
    <row r="680" spans="1:33" x14ac:dyDescent="0.15">
      <c r="A680">
        <v>2391</v>
      </c>
      <c r="B680">
        <v>88</v>
      </c>
      <c r="C680" s="19">
        <v>2003</v>
      </c>
      <c r="D680" s="19">
        <v>7</v>
      </c>
      <c r="E680" s="19">
        <v>28</v>
      </c>
      <c r="F680" s="39">
        <f t="shared" si="20"/>
        <v>37830</v>
      </c>
      <c r="G680">
        <f t="shared" si="21"/>
        <v>31</v>
      </c>
      <c r="H680" s="21">
        <v>0</v>
      </c>
      <c r="I680" s="29">
        <v>0.38541666666666669</v>
      </c>
      <c r="K680">
        <v>4323</v>
      </c>
      <c r="L680" t="s">
        <v>356</v>
      </c>
      <c r="M680">
        <v>21</v>
      </c>
      <c r="P680">
        <v>2</v>
      </c>
      <c r="R680">
        <v>2</v>
      </c>
      <c r="S680" t="s">
        <v>50</v>
      </c>
      <c r="T680">
        <v>1</v>
      </c>
      <c r="U680">
        <v>0</v>
      </c>
      <c r="V680">
        <v>0</v>
      </c>
      <c r="W680">
        <v>0</v>
      </c>
      <c r="X680">
        <v>0</v>
      </c>
      <c r="Y680">
        <v>0</v>
      </c>
    </row>
    <row r="681" spans="1:33" x14ac:dyDescent="0.15">
      <c r="A681">
        <v>2393</v>
      </c>
      <c r="B681">
        <v>88</v>
      </c>
      <c r="C681" s="19">
        <v>2003</v>
      </c>
      <c r="D681" s="19">
        <v>7</v>
      </c>
      <c r="E681" s="19">
        <v>28</v>
      </c>
      <c r="F681" s="39">
        <f t="shared" si="20"/>
        <v>37830</v>
      </c>
      <c r="G681">
        <f t="shared" si="21"/>
        <v>31</v>
      </c>
      <c r="H681" s="21">
        <v>0</v>
      </c>
      <c r="I681" s="29">
        <v>0.39305555555555555</v>
      </c>
      <c r="K681">
        <v>870</v>
      </c>
      <c r="L681" t="s">
        <v>319</v>
      </c>
      <c r="M681">
        <v>29</v>
      </c>
      <c r="P681">
        <v>1</v>
      </c>
      <c r="R681">
        <v>2</v>
      </c>
      <c r="S681" t="s">
        <v>278</v>
      </c>
    </row>
    <row r="682" spans="1:33" x14ac:dyDescent="0.15">
      <c r="A682">
        <v>2400</v>
      </c>
      <c r="B682">
        <v>88</v>
      </c>
      <c r="C682" s="19">
        <v>2003</v>
      </c>
      <c r="D682" s="19">
        <v>7</v>
      </c>
      <c r="E682" s="19">
        <v>28</v>
      </c>
      <c r="F682" s="39">
        <f t="shared" si="20"/>
        <v>37830</v>
      </c>
      <c r="G682">
        <f t="shared" si="21"/>
        <v>31</v>
      </c>
      <c r="H682" s="21">
        <v>0</v>
      </c>
      <c r="I682" s="29">
        <v>0.41736111111111113</v>
      </c>
      <c r="K682">
        <v>23307</v>
      </c>
      <c r="L682" t="s">
        <v>363</v>
      </c>
      <c r="M682">
        <v>36</v>
      </c>
      <c r="P682">
        <v>1</v>
      </c>
      <c r="Q682">
        <v>37.299999999999997</v>
      </c>
      <c r="R682">
        <v>2</v>
      </c>
      <c r="S682" t="s">
        <v>278</v>
      </c>
    </row>
    <row r="683" spans="1:33" x14ac:dyDescent="0.15">
      <c r="A683">
        <v>2398</v>
      </c>
      <c r="B683">
        <v>88</v>
      </c>
      <c r="C683" s="19">
        <v>2003</v>
      </c>
      <c r="D683" s="19">
        <v>7</v>
      </c>
      <c r="E683" s="19">
        <v>28</v>
      </c>
      <c r="F683" s="39">
        <f t="shared" si="20"/>
        <v>37830</v>
      </c>
      <c r="G683">
        <f t="shared" si="21"/>
        <v>31</v>
      </c>
      <c r="H683" s="21">
        <v>0</v>
      </c>
      <c r="I683" s="29">
        <v>0.41944444444444445</v>
      </c>
      <c r="K683">
        <v>4326</v>
      </c>
      <c r="L683" t="s">
        <v>164</v>
      </c>
      <c r="M683">
        <v>0</v>
      </c>
      <c r="N683">
        <v>10</v>
      </c>
      <c r="P683">
        <v>2</v>
      </c>
      <c r="R683">
        <v>2</v>
      </c>
      <c r="S683" t="s">
        <v>49</v>
      </c>
      <c r="T683">
        <v>0</v>
      </c>
      <c r="U683">
        <v>4</v>
      </c>
      <c r="V683">
        <v>1</v>
      </c>
      <c r="W683">
        <v>0</v>
      </c>
      <c r="X683">
        <v>0</v>
      </c>
      <c r="Y683">
        <v>0</v>
      </c>
      <c r="AG683" t="s">
        <v>1335</v>
      </c>
    </row>
    <row r="684" spans="1:33" x14ac:dyDescent="0.15">
      <c r="A684">
        <v>2399</v>
      </c>
      <c r="B684">
        <v>88</v>
      </c>
      <c r="C684" s="19">
        <v>2003</v>
      </c>
      <c r="D684" s="19">
        <v>7</v>
      </c>
      <c r="E684" s="19">
        <v>28</v>
      </c>
      <c r="F684" s="39">
        <f t="shared" si="20"/>
        <v>37830</v>
      </c>
      <c r="G684">
        <f t="shared" si="21"/>
        <v>31</v>
      </c>
      <c r="H684" s="21">
        <v>0</v>
      </c>
      <c r="I684" s="29">
        <v>0.42083333333333334</v>
      </c>
      <c r="K684">
        <v>4327</v>
      </c>
      <c r="L684" t="s">
        <v>560</v>
      </c>
      <c r="M684">
        <v>6</v>
      </c>
      <c r="P684">
        <v>1</v>
      </c>
      <c r="R684">
        <v>2</v>
      </c>
      <c r="S684" t="s">
        <v>50</v>
      </c>
      <c r="T684">
        <v>0</v>
      </c>
      <c r="U684">
        <v>1</v>
      </c>
      <c r="V684">
        <v>1</v>
      </c>
      <c r="W684">
        <v>0</v>
      </c>
      <c r="X684">
        <v>0</v>
      </c>
      <c r="Y684">
        <v>0</v>
      </c>
    </row>
    <row r="685" spans="1:33" x14ac:dyDescent="0.15">
      <c r="A685">
        <v>2401</v>
      </c>
      <c r="B685">
        <v>88</v>
      </c>
      <c r="C685" s="19">
        <v>2003</v>
      </c>
      <c r="D685" s="19">
        <v>7</v>
      </c>
      <c r="E685" s="19">
        <v>28</v>
      </c>
      <c r="F685" s="39">
        <f t="shared" si="20"/>
        <v>37830</v>
      </c>
      <c r="G685">
        <f t="shared" si="21"/>
        <v>31</v>
      </c>
      <c r="H685" s="21">
        <v>0</v>
      </c>
      <c r="I685" s="29">
        <v>0.42708333333333331</v>
      </c>
      <c r="K685">
        <v>4328</v>
      </c>
      <c r="L685" t="s">
        <v>435</v>
      </c>
      <c r="M685">
        <v>0</v>
      </c>
      <c r="N685">
        <v>10</v>
      </c>
      <c r="P685">
        <v>2</v>
      </c>
      <c r="R685">
        <v>2</v>
      </c>
      <c r="S685" t="s">
        <v>50</v>
      </c>
      <c r="T685">
        <v>0</v>
      </c>
      <c r="U685">
        <v>3</v>
      </c>
      <c r="V685">
        <v>1</v>
      </c>
      <c r="W685">
        <v>0</v>
      </c>
      <c r="X685">
        <v>0</v>
      </c>
      <c r="Y685">
        <v>0</v>
      </c>
    </row>
    <row r="686" spans="1:33" x14ac:dyDescent="0.15">
      <c r="A686">
        <v>2342</v>
      </c>
      <c r="B686">
        <v>87</v>
      </c>
      <c r="C686" s="19">
        <v>2003</v>
      </c>
      <c r="D686" s="19">
        <v>7</v>
      </c>
      <c r="E686" s="19">
        <v>28</v>
      </c>
      <c r="F686" s="39">
        <f t="shared" si="20"/>
        <v>37830</v>
      </c>
      <c r="G686">
        <f t="shared" si="21"/>
        <v>31</v>
      </c>
      <c r="H686" s="21">
        <v>0</v>
      </c>
      <c r="I686" s="29">
        <v>0.47361111111111115</v>
      </c>
      <c r="K686">
        <v>4331</v>
      </c>
      <c r="L686" t="s">
        <v>306</v>
      </c>
      <c r="M686">
        <v>26</v>
      </c>
      <c r="P686">
        <v>1</v>
      </c>
      <c r="R686">
        <v>2</v>
      </c>
      <c r="S686" t="s">
        <v>118</v>
      </c>
      <c r="T686">
        <v>1</v>
      </c>
      <c r="U686">
        <v>0</v>
      </c>
      <c r="V686">
        <v>0</v>
      </c>
      <c r="W686">
        <v>0</v>
      </c>
      <c r="X686">
        <v>0</v>
      </c>
      <c r="Y686">
        <v>0</v>
      </c>
    </row>
    <row r="687" spans="1:33" x14ac:dyDescent="0.15">
      <c r="A687">
        <v>2388</v>
      </c>
      <c r="B687">
        <v>88</v>
      </c>
      <c r="C687" s="19">
        <v>2003</v>
      </c>
      <c r="D687" s="19">
        <v>7</v>
      </c>
      <c r="E687" s="19">
        <v>28</v>
      </c>
      <c r="F687" s="39">
        <f t="shared" si="20"/>
        <v>37830</v>
      </c>
      <c r="G687">
        <f t="shared" si="21"/>
        <v>31</v>
      </c>
      <c r="H687" s="21">
        <v>9</v>
      </c>
      <c r="I687" s="29">
        <v>9</v>
      </c>
      <c r="K687">
        <v>4321</v>
      </c>
      <c r="L687" t="s">
        <v>354</v>
      </c>
      <c r="M687">
        <v>1</v>
      </c>
      <c r="N687">
        <v>3</v>
      </c>
      <c r="P687">
        <v>1</v>
      </c>
      <c r="R687">
        <v>2</v>
      </c>
      <c r="S687" t="s">
        <v>118</v>
      </c>
      <c r="T687">
        <v>0</v>
      </c>
      <c r="U687">
        <v>3</v>
      </c>
      <c r="V687">
        <v>1</v>
      </c>
      <c r="W687">
        <v>0</v>
      </c>
      <c r="X687">
        <v>0</v>
      </c>
      <c r="Y687">
        <v>0</v>
      </c>
    </row>
    <row r="688" spans="1:33" x14ac:dyDescent="0.15">
      <c r="A688">
        <v>2346</v>
      </c>
      <c r="B688">
        <v>87</v>
      </c>
      <c r="C688" s="19">
        <v>2003</v>
      </c>
      <c r="D688" s="19">
        <v>7</v>
      </c>
      <c r="E688" s="19">
        <v>29</v>
      </c>
      <c r="F688" s="39">
        <f t="shared" si="20"/>
        <v>37831</v>
      </c>
      <c r="G688">
        <f t="shared" si="21"/>
        <v>31</v>
      </c>
      <c r="H688" s="21">
        <v>0</v>
      </c>
      <c r="I688" s="29">
        <v>0.3347222222222222</v>
      </c>
      <c r="K688">
        <v>4334</v>
      </c>
      <c r="L688" t="s">
        <v>310</v>
      </c>
      <c r="M688">
        <v>16</v>
      </c>
      <c r="P688">
        <v>1</v>
      </c>
      <c r="R688">
        <v>2</v>
      </c>
      <c r="S688" t="s">
        <v>118</v>
      </c>
      <c r="T688">
        <v>1</v>
      </c>
      <c r="U688">
        <v>0</v>
      </c>
      <c r="V688">
        <v>0</v>
      </c>
      <c r="W688">
        <v>0</v>
      </c>
      <c r="X688">
        <v>0</v>
      </c>
      <c r="Y688">
        <v>0</v>
      </c>
    </row>
    <row r="689" spans="1:33" x14ac:dyDescent="0.15">
      <c r="A689">
        <v>2344</v>
      </c>
      <c r="B689">
        <v>87</v>
      </c>
      <c r="C689" s="19">
        <v>2003</v>
      </c>
      <c r="D689" s="19">
        <v>7</v>
      </c>
      <c r="E689" s="19">
        <v>29</v>
      </c>
      <c r="F689" s="39">
        <f t="shared" si="20"/>
        <v>37831</v>
      </c>
      <c r="G689">
        <f t="shared" si="21"/>
        <v>31</v>
      </c>
      <c r="H689" s="21">
        <v>0</v>
      </c>
      <c r="I689" s="29">
        <v>0.3347222222222222</v>
      </c>
      <c r="K689">
        <v>4332</v>
      </c>
      <c r="L689" t="s">
        <v>308</v>
      </c>
      <c r="M689">
        <v>30</v>
      </c>
      <c r="P689">
        <v>2</v>
      </c>
      <c r="R689">
        <v>2</v>
      </c>
      <c r="S689" t="s">
        <v>118</v>
      </c>
      <c r="T689">
        <v>1</v>
      </c>
      <c r="U689">
        <v>0</v>
      </c>
      <c r="V689">
        <v>0</v>
      </c>
      <c r="W689">
        <v>0</v>
      </c>
      <c r="X689">
        <v>0</v>
      </c>
      <c r="Y689">
        <v>0</v>
      </c>
    </row>
    <row r="690" spans="1:33" x14ac:dyDescent="0.15">
      <c r="A690">
        <v>2343</v>
      </c>
      <c r="B690">
        <v>87</v>
      </c>
      <c r="C690" s="19">
        <v>2003</v>
      </c>
      <c r="D690" s="19">
        <v>7</v>
      </c>
      <c r="E690" s="19">
        <v>29</v>
      </c>
      <c r="F690" s="39">
        <f t="shared" si="20"/>
        <v>37831</v>
      </c>
      <c r="G690">
        <f t="shared" si="21"/>
        <v>31</v>
      </c>
      <c r="H690" s="21">
        <v>0</v>
      </c>
      <c r="I690" s="29">
        <v>0.34583333333333338</v>
      </c>
      <c r="K690">
        <v>381</v>
      </c>
      <c r="L690" t="s">
        <v>307</v>
      </c>
      <c r="M690">
        <v>25</v>
      </c>
      <c r="P690">
        <v>1</v>
      </c>
      <c r="R690">
        <v>2</v>
      </c>
      <c r="S690" t="s">
        <v>55</v>
      </c>
      <c r="T690">
        <v>0</v>
      </c>
      <c r="U690">
        <v>3</v>
      </c>
      <c r="V690">
        <v>1</v>
      </c>
      <c r="W690">
        <v>0</v>
      </c>
      <c r="X690">
        <v>0</v>
      </c>
      <c r="Y690">
        <v>0</v>
      </c>
      <c r="AE690" t="s">
        <v>52</v>
      </c>
    </row>
    <row r="691" spans="1:33" x14ac:dyDescent="0.15">
      <c r="A691">
        <v>2348</v>
      </c>
      <c r="B691">
        <v>87</v>
      </c>
      <c r="C691" s="19">
        <v>2003</v>
      </c>
      <c r="D691" s="19">
        <v>7</v>
      </c>
      <c r="E691" s="19">
        <v>29</v>
      </c>
      <c r="F691" s="39">
        <f t="shared" si="20"/>
        <v>37831</v>
      </c>
      <c r="G691">
        <f t="shared" si="21"/>
        <v>31</v>
      </c>
      <c r="H691" s="21">
        <v>0</v>
      </c>
      <c r="I691" s="29">
        <v>0.40833333333333338</v>
      </c>
      <c r="K691">
        <v>4335</v>
      </c>
      <c r="L691" t="s">
        <v>312</v>
      </c>
      <c r="M691">
        <v>1</v>
      </c>
      <c r="N691">
        <v>11</v>
      </c>
      <c r="P691">
        <v>2</v>
      </c>
      <c r="R691">
        <v>2</v>
      </c>
      <c r="S691" t="s">
        <v>118</v>
      </c>
      <c r="T691">
        <v>0</v>
      </c>
      <c r="U691">
        <v>4</v>
      </c>
      <c r="V691">
        <v>1</v>
      </c>
      <c r="W691">
        <v>0</v>
      </c>
      <c r="X691">
        <v>0</v>
      </c>
      <c r="Y691">
        <v>0</v>
      </c>
    </row>
    <row r="692" spans="1:33" x14ac:dyDescent="0.15">
      <c r="A692">
        <v>2349</v>
      </c>
      <c r="B692">
        <v>87</v>
      </c>
      <c r="C692" s="19">
        <v>2003</v>
      </c>
      <c r="D692" s="19">
        <v>7</v>
      </c>
      <c r="E692" s="19">
        <v>29</v>
      </c>
      <c r="F692" s="39">
        <f t="shared" si="20"/>
        <v>37831</v>
      </c>
      <c r="G692">
        <f t="shared" si="21"/>
        <v>31</v>
      </c>
      <c r="H692" s="21">
        <v>0</v>
      </c>
      <c r="I692" s="29">
        <v>0.4152777777777778</v>
      </c>
      <c r="K692">
        <v>4336</v>
      </c>
      <c r="L692" t="s">
        <v>313</v>
      </c>
      <c r="M692">
        <v>20</v>
      </c>
      <c r="P692">
        <v>2</v>
      </c>
      <c r="R692">
        <v>2</v>
      </c>
      <c r="S692" t="s">
        <v>339</v>
      </c>
    </row>
    <row r="693" spans="1:33" x14ac:dyDescent="0.15">
      <c r="A693">
        <v>2356</v>
      </c>
      <c r="B693">
        <v>87</v>
      </c>
      <c r="C693" s="19">
        <v>2003</v>
      </c>
      <c r="D693" s="19">
        <v>7</v>
      </c>
      <c r="E693" s="19">
        <v>30</v>
      </c>
      <c r="F693" s="39">
        <f t="shared" si="20"/>
        <v>37832</v>
      </c>
      <c r="G693">
        <f t="shared" si="21"/>
        <v>31</v>
      </c>
      <c r="H693" s="21">
        <v>0</v>
      </c>
      <c r="I693" s="29">
        <v>0.4152777777777778</v>
      </c>
      <c r="K693">
        <v>4341</v>
      </c>
      <c r="L693" t="s">
        <v>519</v>
      </c>
      <c r="O693">
        <v>17</v>
      </c>
      <c r="P693">
        <v>2</v>
      </c>
      <c r="R693">
        <v>2</v>
      </c>
      <c r="S693" t="s">
        <v>118</v>
      </c>
      <c r="T693">
        <v>0</v>
      </c>
      <c r="U693">
        <v>1</v>
      </c>
      <c r="V693">
        <v>1</v>
      </c>
      <c r="W693">
        <v>0</v>
      </c>
      <c r="X693">
        <v>0</v>
      </c>
      <c r="Y693">
        <v>0</v>
      </c>
    </row>
    <row r="694" spans="1:33" x14ac:dyDescent="0.15">
      <c r="A694">
        <v>2359</v>
      </c>
      <c r="B694">
        <v>87</v>
      </c>
      <c r="C694" s="19">
        <v>2003</v>
      </c>
      <c r="D694" s="19">
        <v>7</v>
      </c>
      <c r="E694" s="19">
        <v>30</v>
      </c>
      <c r="F694" s="39">
        <f t="shared" si="20"/>
        <v>37832</v>
      </c>
      <c r="G694">
        <f t="shared" si="21"/>
        <v>31</v>
      </c>
      <c r="H694" s="21">
        <v>0</v>
      </c>
      <c r="I694" s="29">
        <v>0.46875</v>
      </c>
      <c r="K694">
        <v>302</v>
      </c>
      <c r="L694" t="s">
        <v>520</v>
      </c>
      <c r="M694">
        <v>44</v>
      </c>
      <c r="P694">
        <v>2</v>
      </c>
      <c r="R694">
        <v>2</v>
      </c>
      <c r="S694" t="s">
        <v>118</v>
      </c>
      <c r="T694">
        <v>1</v>
      </c>
      <c r="U694">
        <v>0</v>
      </c>
      <c r="V694">
        <v>1</v>
      </c>
      <c r="W694">
        <v>0</v>
      </c>
      <c r="X694">
        <v>0</v>
      </c>
      <c r="Y694">
        <v>0</v>
      </c>
      <c r="AG694" t="s">
        <v>72</v>
      </c>
    </row>
    <row r="695" spans="1:33" x14ac:dyDescent="0.15">
      <c r="A695">
        <v>2360</v>
      </c>
      <c r="B695">
        <v>87</v>
      </c>
      <c r="C695" s="19">
        <v>2003</v>
      </c>
      <c r="D695" s="19">
        <v>7</v>
      </c>
      <c r="E695" s="19">
        <v>31</v>
      </c>
      <c r="F695" s="39">
        <f t="shared" si="20"/>
        <v>37833</v>
      </c>
      <c r="G695">
        <f t="shared" si="21"/>
        <v>31</v>
      </c>
      <c r="H695" s="21">
        <v>0</v>
      </c>
      <c r="I695" s="29">
        <v>0.3298611111111111</v>
      </c>
      <c r="K695">
        <v>4344</v>
      </c>
      <c r="L695" t="s">
        <v>716</v>
      </c>
      <c r="M695">
        <v>0</v>
      </c>
      <c r="N695">
        <v>5</v>
      </c>
      <c r="P695">
        <v>2</v>
      </c>
      <c r="Q695">
        <v>36.9</v>
      </c>
      <c r="R695">
        <v>2</v>
      </c>
      <c r="S695" t="s">
        <v>118</v>
      </c>
      <c r="T695">
        <v>0</v>
      </c>
      <c r="U695">
        <v>3</v>
      </c>
      <c r="V695">
        <v>1</v>
      </c>
      <c r="W695">
        <v>0</v>
      </c>
      <c r="X695">
        <v>0</v>
      </c>
      <c r="Y695">
        <v>0</v>
      </c>
    </row>
    <row r="696" spans="1:33" x14ac:dyDescent="0.15">
      <c r="A696">
        <v>2364</v>
      </c>
      <c r="B696">
        <v>87</v>
      </c>
      <c r="C696" s="19">
        <v>2003</v>
      </c>
      <c r="D696" s="19">
        <v>7</v>
      </c>
      <c r="E696" s="19">
        <v>31</v>
      </c>
      <c r="F696" s="39">
        <f t="shared" si="20"/>
        <v>37833</v>
      </c>
      <c r="G696">
        <f t="shared" si="21"/>
        <v>31</v>
      </c>
      <c r="H696" s="21">
        <v>0</v>
      </c>
      <c r="I696" s="29">
        <v>0.3354166666666667</v>
      </c>
      <c r="L696" t="s">
        <v>527</v>
      </c>
      <c r="O696">
        <v>35</v>
      </c>
      <c r="P696">
        <v>2</v>
      </c>
      <c r="R696">
        <v>2</v>
      </c>
      <c r="S696" t="s">
        <v>118</v>
      </c>
      <c r="T696">
        <v>1</v>
      </c>
      <c r="U696">
        <v>0</v>
      </c>
      <c r="V696">
        <v>0</v>
      </c>
      <c r="W696">
        <v>0</v>
      </c>
      <c r="X696">
        <v>0</v>
      </c>
      <c r="Y696">
        <v>0</v>
      </c>
    </row>
    <row r="697" spans="1:33" x14ac:dyDescent="0.15">
      <c r="A697">
        <v>2367</v>
      </c>
      <c r="B697">
        <v>87</v>
      </c>
      <c r="C697" s="19">
        <v>2003</v>
      </c>
      <c r="D697" s="19">
        <v>7</v>
      </c>
      <c r="E697" s="19">
        <v>31</v>
      </c>
      <c r="F697" s="39">
        <f t="shared" si="20"/>
        <v>37833</v>
      </c>
      <c r="G697">
        <f t="shared" si="21"/>
        <v>31</v>
      </c>
      <c r="H697" s="21">
        <v>0</v>
      </c>
      <c r="I697" s="29">
        <v>0.33611111111111108</v>
      </c>
      <c r="K697">
        <v>1</v>
      </c>
      <c r="L697" t="s">
        <v>530</v>
      </c>
      <c r="M697">
        <v>3</v>
      </c>
      <c r="N697">
        <v>5</v>
      </c>
      <c r="P697">
        <v>2</v>
      </c>
      <c r="Q697">
        <v>37.4</v>
      </c>
      <c r="R697">
        <v>2</v>
      </c>
      <c r="S697" t="s">
        <v>118</v>
      </c>
      <c r="T697">
        <v>0</v>
      </c>
      <c r="U697">
        <v>1</v>
      </c>
      <c r="V697">
        <v>1</v>
      </c>
      <c r="W697">
        <v>0</v>
      </c>
      <c r="X697">
        <v>0</v>
      </c>
      <c r="Y697">
        <v>0</v>
      </c>
    </row>
    <row r="698" spans="1:33" x14ac:dyDescent="0.15">
      <c r="A698">
        <v>2363</v>
      </c>
      <c r="B698">
        <v>87</v>
      </c>
      <c r="C698" s="19">
        <v>2003</v>
      </c>
      <c r="D698" s="19">
        <v>7</v>
      </c>
      <c r="E698" s="19">
        <v>31</v>
      </c>
      <c r="F698" s="39">
        <f t="shared" si="20"/>
        <v>37833</v>
      </c>
      <c r="G698">
        <f t="shared" si="21"/>
        <v>31</v>
      </c>
      <c r="H698" s="21">
        <v>0</v>
      </c>
      <c r="I698" s="29">
        <v>0.3527777777777778</v>
      </c>
      <c r="K698">
        <v>2983</v>
      </c>
      <c r="L698" t="s">
        <v>719</v>
      </c>
      <c r="M698">
        <v>28</v>
      </c>
      <c r="P698">
        <v>2</v>
      </c>
      <c r="R698">
        <v>2</v>
      </c>
      <c r="S698" t="s">
        <v>118</v>
      </c>
      <c r="T698">
        <v>1</v>
      </c>
      <c r="U698">
        <v>0</v>
      </c>
      <c r="V698">
        <v>0</v>
      </c>
      <c r="W698">
        <v>0</v>
      </c>
      <c r="X698">
        <v>0</v>
      </c>
      <c r="Y698">
        <v>0</v>
      </c>
    </row>
    <row r="699" spans="1:33" x14ac:dyDescent="0.15">
      <c r="A699">
        <v>2370</v>
      </c>
      <c r="B699">
        <v>87</v>
      </c>
      <c r="C699" s="19">
        <v>2003</v>
      </c>
      <c r="D699" s="19">
        <v>7</v>
      </c>
      <c r="E699" s="19">
        <v>31</v>
      </c>
      <c r="F699" s="39">
        <f t="shared" si="20"/>
        <v>37833</v>
      </c>
      <c r="G699">
        <f t="shared" si="21"/>
        <v>31</v>
      </c>
      <c r="H699" s="21">
        <v>0</v>
      </c>
      <c r="I699" s="29">
        <v>0.37708333333333338</v>
      </c>
      <c r="L699" t="s">
        <v>533</v>
      </c>
      <c r="M699">
        <v>13</v>
      </c>
      <c r="P699">
        <v>1</v>
      </c>
      <c r="R699">
        <v>2</v>
      </c>
      <c r="S699" t="s">
        <v>51</v>
      </c>
    </row>
    <row r="700" spans="1:33" x14ac:dyDescent="0.15">
      <c r="A700">
        <v>2369</v>
      </c>
      <c r="B700">
        <v>87</v>
      </c>
      <c r="C700" s="19">
        <v>2003</v>
      </c>
      <c r="D700" s="19">
        <v>7</v>
      </c>
      <c r="E700" s="19">
        <v>31</v>
      </c>
      <c r="F700" s="39">
        <f t="shared" si="20"/>
        <v>37833</v>
      </c>
      <c r="G700">
        <f t="shared" si="21"/>
        <v>31</v>
      </c>
      <c r="H700" s="21">
        <v>0</v>
      </c>
      <c r="I700" s="29">
        <v>0.38611111111111113</v>
      </c>
      <c r="L700" t="s">
        <v>532</v>
      </c>
      <c r="M700">
        <v>27</v>
      </c>
      <c r="P700">
        <v>1</v>
      </c>
      <c r="R700">
        <v>2</v>
      </c>
      <c r="S700" t="s">
        <v>55</v>
      </c>
      <c r="T700">
        <v>1</v>
      </c>
      <c r="U700">
        <v>0</v>
      </c>
      <c r="V700">
        <v>0</v>
      </c>
      <c r="W700">
        <v>0</v>
      </c>
      <c r="X700">
        <v>0</v>
      </c>
      <c r="Y700">
        <v>0</v>
      </c>
      <c r="AB700" t="s">
        <v>2920</v>
      </c>
    </row>
    <row r="701" spans="1:33" x14ac:dyDescent="0.15">
      <c r="A701">
        <v>2371</v>
      </c>
      <c r="B701">
        <v>87</v>
      </c>
      <c r="C701" s="19">
        <v>2003</v>
      </c>
      <c r="D701" s="19">
        <v>7</v>
      </c>
      <c r="E701" s="19">
        <v>31</v>
      </c>
      <c r="F701" s="39">
        <f t="shared" si="20"/>
        <v>37833</v>
      </c>
      <c r="G701">
        <f t="shared" si="21"/>
        <v>31</v>
      </c>
      <c r="H701" s="21">
        <v>0</v>
      </c>
      <c r="I701" s="29">
        <v>0.39930555555555558</v>
      </c>
      <c r="K701">
        <v>3888</v>
      </c>
      <c r="L701" t="s">
        <v>256</v>
      </c>
      <c r="M701">
        <v>0</v>
      </c>
      <c r="N701">
        <v>6</v>
      </c>
      <c r="P701">
        <v>2</v>
      </c>
      <c r="Q701">
        <v>35.9</v>
      </c>
      <c r="R701">
        <v>2</v>
      </c>
      <c r="S701" t="s">
        <v>50</v>
      </c>
      <c r="T701">
        <v>0</v>
      </c>
      <c r="U701">
        <v>1</v>
      </c>
      <c r="V701">
        <v>1</v>
      </c>
      <c r="W701">
        <v>0</v>
      </c>
      <c r="X701">
        <v>0</v>
      </c>
      <c r="Y701">
        <v>0</v>
      </c>
    </row>
    <row r="702" spans="1:33" x14ac:dyDescent="0.15">
      <c r="A702">
        <v>2368</v>
      </c>
      <c r="B702">
        <v>87</v>
      </c>
      <c r="C702" s="19">
        <v>2003</v>
      </c>
      <c r="D702" s="19">
        <v>7</v>
      </c>
      <c r="E702" s="19">
        <v>31</v>
      </c>
      <c r="F702" s="39">
        <f t="shared" si="20"/>
        <v>37833</v>
      </c>
      <c r="G702">
        <f t="shared" si="21"/>
        <v>31</v>
      </c>
      <c r="H702" s="21">
        <v>9</v>
      </c>
      <c r="I702" s="29">
        <v>9</v>
      </c>
      <c r="K702">
        <v>2910</v>
      </c>
      <c r="L702" t="s">
        <v>531</v>
      </c>
      <c r="M702">
        <v>16</v>
      </c>
      <c r="P702">
        <v>1</v>
      </c>
      <c r="R702">
        <v>2</v>
      </c>
      <c r="S702" t="s">
        <v>49</v>
      </c>
      <c r="T702">
        <v>0</v>
      </c>
      <c r="U702">
        <v>1</v>
      </c>
      <c r="V702">
        <v>1</v>
      </c>
      <c r="W702">
        <v>0</v>
      </c>
      <c r="X702">
        <v>0</v>
      </c>
      <c r="Y702">
        <v>0</v>
      </c>
    </row>
    <row r="703" spans="1:33" x14ac:dyDescent="0.15">
      <c r="A703">
        <v>2304</v>
      </c>
      <c r="B703">
        <v>85</v>
      </c>
      <c r="C703" s="19">
        <v>2003</v>
      </c>
      <c r="D703" s="19">
        <v>8</v>
      </c>
      <c r="E703" s="19">
        <v>1</v>
      </c>
      <c r="F703" s="39">
        <f t="shared" si="20"/>
        <v>37834</v>
      </c>
      <c r="G703">
        <f t="shared" si="21"/>
        <v>31</v>
      </c>
      <c r="H703" s="21">
        <v>0</v>
      </c>
      <c r="I703" s="29">
        <v>0.42708333333333331</v>
      </c>
      <c r="K703">
        <v>1707</v>
      </c>
      <c r="L703" t="s">
        <v>260</v>
      </c>
      <c r="M703">
        <v>21</v>
      </c>
      <c r="P703">
        <v>1</v>
      </c>
      <c r="R703">
        <v>2</v>
      </c>
      <c r="S703" t="s">
        <v>118</v>
      </c>
    </row>
    <row r="704" spans="1:33" x14ac:dyDescent="0.15">
      <c r="A704">
        <v>2303</v>
      </c>
      <c r="B704">
        <v>85</v>
      </c>
      <c r="C704" s="19">
        <v>2003</v>
      </c>
      <c r="D704" s="19">
        <v>8</v>
      </c>
      <c r="E704" s="19">
        <v>1</v>
      </c>
      <c r="F704" s="39">
        <f t="shared" si="20"/>
        <v>37834</v>
      </c>
      <c r="G704">
        <f t="shared" si="21"/>
        <v>31</v>
      </c>
      <c r="H704" s="21">
        <v>9</v>
      </c>
      <c r="I704" s="29">
        <v>9</v>
      </c>
      <c r="K704">
        <v>4349</v>
      </c>
      <c r="L704" t="s">
        <v>259</v>
      </c>
      <c r="M704">
        <v>6</v>
      </c>
      <c r="P704">
        <v>2</v>
      </c>
      <c r="R704">
        <v>2</v>
      </c>
      <c r="S704" t="s">
        <v>118</v>
      </c>
      <c r="T704">
        <v>0</v>
      </c>
      <c r="U704">
        <v>3</v>
      </c>
      <c r="V704">
        <v>1</v>
      </c>
      <c r="W704">
        <v>0</v>
      </c>
      <c r="X704">
        <v>0</v>
      </c>
      <c r="Y704">
        <v>0</v>
      </c>
    </row>
    <row r="705" spans="1:27" x14ac:dyDescent="0.15">
      <c r="A705">
        <v>2307</v>
      </c>
      <c r="B705">
        <v>85</v>
      </c>
      <c r="C705" s="19">
        <v>2003</v>
      </c>
      <c r="D705" s="19">
        <v>8</v>
      </c>
      <c r="E705" s="19">
        <v>4</v>
      </c>
      <c r="F705" s="39">
        <f t="shared" si="20"/>
        <v>37837</v>
      </c>
      <c r="G705">
        <f t="shared" si="21"/>
        <v>32</v>
      </c>
      <c r="H705" s="21">
        <v>0</v>
      </c>
      <c r="I705" s="29">
        <v>0.33680555555555558</v>
      </c>
      <c r="K705">
        <v>4350</v>
      </c>
      <c r="L705" t="s">
        <v>427</v>
      </c>
      <c r="M705">
        <v>22</v>
      </c>
      <c r="P705">
        <v>2</v>
      </c>
      <c r="R705">
        <v>2</v>
      </c>
      <c r="S705" t="s">
        <v>118</v>
      </c>
      <c r="T705">
        <v>0</v>
      </c>
      <c r="U705">
        <v>1</v>
      </c>
      <c r="V705">
        <v>1</v>
      </c>
      <c r="W705">
        <v>0</v>
      </c>
      <c r="X705">
        <v>0</v>
      </c>
      <c r="Y705">
        <v>0</v>
      </c>
    </row>
    <row r="706" spans="1:27" x14ac:dyDescent="0.15">
      <c r="A706">
        <v>2306</v>
      </c>
      <c r="B706">
        <v>85</v>
      </c>
      <c r="C706" s="19">
        <v>2003</v>
      </c>
      <c r="D706" s="19">
        <v>8</v>
      </c>
      <c r="E706" s="19">
        <v>4</v>
      </c>
      <c r="F706" s="39">
        <f t="shared" ref="F706:F769" si="22">DATE(C706,D706,E706)</f>
        <v>37837</v>
      </c>
      <c r="G706">
        <f t="shared" ref="G706:G769" si="23">INT((F706-DATE(YEAR(F706-WEEKDAY(F706-1)+4),1,3)+WEEKDAY(DATE(YEAR(F706-WEEKDAY(F706-1)+4),1,3))+5)/7)</f>
        <v>32</v>
      </c>
      <c r="H706" s="21">
        <v>0</v>
      </c>
      <c r="I706" s="29">
        <v>0.35902777777777778</v>
      </c>
      <c r="K706">
        <v>229</v>
      </c>
      <c r="L706" t="s">
        <v>273</v>
      </c>
      <c r="M706">
        <v>15</v>
      </c>
      <c r="P706">
        <v>2</v>
      </c>
      <c r="R706">
        <v>2</v>
      </c>
      <c r="S706" t="s">
        <v>118</v>
      </c>
      <c r="T706">
        <v>0</v>
      </c>
      <c r="U706">
        <v>1</v>
      </c>
      <c r="V706">
        <v>1</v>
      </c>
      <c r="W706">
        <v>0</v>
      </c>
      <c r="X706">
        <v>0</v>
      </c>
      <c r="Y706">
        <v>0</v>
      </c>
    </row>
    <row r="707" spans="1:27" x14ac:dyDescent="0.15">
      <c r="A707">
        <v>2308</v>
      </c>
      <c r="B707">
        <v>85</v>
      </c>
      <c r="C707" s="19">
        <v>2003</v>
      </c>
      <c r="D707" s="19">
        <v>8</v>
      </c>
      <c r="E707" s="19">
        <v>4</v>
      </c>
      <c r="F707" s="39">
        <f t="shared" si="22"/>
        <v>37837</v>
      </c>
      <c r="G707">
        <f t="shared" si="23"/>
        <v>32</v>
      </c>
      <c r="H707" s="21">
        <v>0</v>
      </c>
      <c r="I707" s="29">
        <v>0.39930555555555558</v>
      </c>
      <c r="K707">
        <v>4351</v>
      </c>
      <c r="L707" t="s">
        <v>261</v>
      </c>
      <c r="M707">
        <v>1</v>
      </c>
      <c r="N707">
        <v>8</v>
      </c>
      <c r="P707">
        <v>1</v>
      </c>
      <c r="Q707">
        <v>39.299999999999997</v>
      </c>
      <c r="R707">
        <v>2</v>
      </c>
      <c r="S707" t="s">
        <v>118</v>
      </c>
      <c r="T707">
        <v>0</v>
      </c>
      <c r="U707">
        <v>4</v>
      </c>
      <c r="V707">
        <v>1</v>
      </c>
      <c r="W707">
        <v>0</v>
      </c>
      <c r="X707">
        <v>0</v>
      </c>
      <c r="Y707">
        <v>0</v>
      </c>
    </row>
    <row r="708" spans="1:27" x14ac:dyDescent="0.15">
      <c r="A708">
        <v>2312</v>
      </c>
      <c r="B708">
        <v>85</v>
      </c>
      <c r="C708" s="19">
        <v>2003</v>
      </c>
      <c r="D708" s="19">
        <v>8</v>
      </c>
      <c r="E708" s="19">
        <v>4</v>
      </c>
      <c r="F708" s="39">
        <f t="shared" si="22"/>
        <v>37837</v>
      </c>
      <c r="G708">
        <f t="shared" si="23"/>
        <v>32</v>
      </c>
      <c r="H708" s="21">
        <v>0</v>
      </c>
      <c r="I708" s="29">
        <v>0.41736111111111113</v>
      </c>
      <c r="K708">
        <v>4354</v>
      </c>
      <c r="L708" t="s">
        <v>265</v>
      </c>
      <c r="M708">
        <v>18</v>
      </c>
      <c r="P708">
        <v>2</v>
      </c>
      <c r="R708">
        <v>2</v>
      </c>
      <c r="S708" t="s">
        <v>49</v>
      </c>
      <c r="T708">
        <v>0</v>
      </c>
      <c r="U708">
        <v>1</v>
      </c>
      <c r="V708">
        <v>1</v>
      </c>
      <c r="W708">
        <v>0</v>
      </c>
      <c r="X708">
        <v>0</v>
      </c>
      <c r="Y708">
        <v>0</v>
      </c>
    </row>
    <row r="709" spans="1:27" x14ac:dyDescent="0.15">
      <c r="A709">
        <v>2318</v>
      </c>
      <c r="B709">
        <v>85</v>
      </c>
      <c r="C709" s="19">
        <v>2003</v>
      </c>
      <c r="D709" s="19">
        <v>8</v>
      </c>
      <c r="E709" s="19">
        <v>4</v>
      </c>
      <c r="F709" s="39">
        <f t="shared" si="22"/>
        <v>37837</v>
      </c>
      <c r="G709">
        <f t="shared" si="23"/>
        <v>32</v>
      </c>
      <c r="H709" s="21">
        <v>0</v>
      </c>
      <c r="I709" s="29">
        <v>0.4604166666666667</v>
      </c>
      <c r="K709">
        <v>4296</v>
      </c>
      <c r="L709" t="s">
        <v>270</v>
      </c>
      <c r="P709">
        <v>2</v>
      </c>
      <c r="R709">
        <v>2</v>
      </c>
      <c r="S709" t="s">
        <v>118</v>
      </c>
    </row>
    <row r="710" spans="1:27" x14ac:dyDescent="0.15">
      <c r="A710">
        <v>2305</v>
      </c>
      <c r="B710">
        <v>85</v>
      </c>
      <c r="C710" s="19">
        <v>2003</v>
      </c>
      <c r="D710" s="19">
        <v>8</v>
      </c>
      <c r="E710" s="19">
        <v>4</v>
      </c>
      <c r="F710" s="39">
        <f t="shared" si="22"/>
        <v>37837</v>
      </c>
      <c r="G710">
        <f t="shared" si="23"/>
        <v>32</v>
      </c>
      <c r="H710" s="21">
        <v>8</v>
      </c>
      <c r="I710" s="29">
        <v>8</v>
      </c>
      <c r="K710">
        <v>1434</v>
      </c>
      <c r="L710" t="s">
        <v>272</v>
      </c>
      <c r="M710">
        <v>42</v>
      </c>
      <c r="P710">
        <v>1</v>
      </c>
      <c r="R710">
        <v>2</v>
      </c>
      <c r="S710" t="s">
        <v>55</v>
      </c>
      <c r="T710">
        <v>0</v>
      </c>
      <c r="U710">
        <v>0</v>
      </c>
      <c r="V710">
        <v>1</v>
      </c>
      <c r="W710">
        <v>0</v>
      </c>
      <c r="X710">
        <v>0</v>
      </c>
      <c r="Y710">
        <v>1</v>
      </c>
      <c r="Z710">
        <v>0</v>
      </c>
      <c r="AA710">
        <v>0</v>
      </c>
    </row>
    <row r="711" spans="1:27" x14ac:dyDescent="0.15">
      <c r="A711">
        <v>2319</v>
      </c>
      <c r="B711">
        <v>85</v>
      </c>
      <c r="C711" s="19">
        <v>2003</v>
      </c>
      <c r="D711" s="19">
        <v>8</v>
      </c>
      <c r="E711" s="19">
        <v>5</v>
      </c>
      <c r="F711" s="39">
        <f t="shared" si="22"/>
        <v>37838</v>
      </c>
      <c r="G711">
        <f t="shared" si="23"/>
        <v>32</v>
      </c>
      <c r="H711" s="21">
        <v>0</v>
      </c>
      <c r="I711" s="29">
        <v>0.33402777777777781</v>
      </c>
      <c r="K711">
        <v>4356</v>
      </c>
      <c r="L711" t="s">
        <v>271</v>
      </c>
      <c r="M711">
        <v>32</v>
      </c>
      <c r="P711">
        <v>1</v>
      </c>
      <c r="Q711">
        <v>36.799999999999997</v>
      </c>
      <c r="R711">
        <v>2</v>
      </c>
      <c r="S711" t="s">
        <v>49</v>
      </c>
      <c r="T711">
        <v>0</v>
      </c>
      <c r="U711">
        <v>1</v>
      </c>
      <c r="V711">
        <v>1</v>
      </c>
      <c r="W711">
        <v>0</v>
      </c>
      <c r="X711">
        <v>0</v>
      </c>
      <c r="Y711">
        <v>0</v>
      </c>
    </row>
    <row r="712" spans="1:27" x14ac:dyDescent="0.15">
      <c r="A712">
        <v>2321</v>
      </c>
      <c r="B712">
        <v>85</v>
      </c>
      <c r="C712" s="19">
        <v>2003</v>
      </c>
      <c r="D712" s="19">
        <v>8</v>
      </c>
      <c r="E712" s="19">
        <v>5</v>
      </c>
      <c r="F712" s="39">
        <f t="shared" si="22"/>
        <v>37838</v>
      </c>
      <c r="G712">
        <f t="shared" si="23"/>
        <v>32</v>
      </c>
      <c r="H712" s="21">
        <v>0</v>
      </c>
      <c r="I712" s="29">
        <v>0.35625000000000001</v>
      </c>
      <c r="K712">
        <v>4</v>
      </c>
      <c r="L712" t="s">
        <v>475</v>
      </c>
      <c r="M712">
        <v>43</v>
      </c>
      <c r="P712">
        <v>2</v>
      </c>
      <c r="R712">
        <v>2</v>
      </c>
      <c r="S712" t="s">
        <v>118</v>
      </c>
    </row>
    <row r="713" spans="1:27" x14ac:dyDescent="0.15">
      <c r="A713">
        <v>2326</v>
      </c>
      <c r="B713">
        <v>85</v>
      </c>
      <c r="C713" s="19">
        <v>2003</v>
      </c>
      <c r="D713" s="19">
        <v>8</v>
      </c>
      <c r="E713" s="19">
        <v>5</v>
      </c>
      <c r="F713" s="39">
        <f t="shared" si="22"/>
        <v>37838</v>
      </c>
      <c r="G713">
        <f t="shared" si="23"/>
        <v>32</v>
      </c>
      <c r="H713" s="21">
        <v>0</v>
      </c>
      <c r="I713" s="29">
        <v>0.41944444444444445</v>
      </c>
      <c r="K713">
        <v>4205</v>
      </c>
      <c r="L713" t="s">
        <v>398</v>
      </c>
      <c r="M713">
        <v>2</v>
      </c>
      <c r="N713">
        <v>6</v>
      </c>
      <c r="P713">
        <v>1</v>
      </c>
      <c r="R713">
        <v>2</v>
      </c>
      <c r="S713" t="s">
        <v>282</v>
      </c>
      <c r="T713">
        <v>0</v>
      </c>
      <c r="U713">
        <v>3</v>
      </c>
      <c r="V713">
        <v>1</v>
      </c>
      <c r="W713">
        <v>0</v>
      </c>
      <c r="X713">
        <v>0</v>
      </c>
      <c r="Y713">
        <v>0</v>
      </c>
    </row>
    <row r="714" spans="1:27" x14ac:dyDescent="0.15">
      <c r="A714">
        <v>2327</v>
      </c>
      <c r="B714">
        <v>85</v>
      </c>
      <c r="C714" s="19">
        <v>2003</v>
      </c>
      <c r="D714" s="19">
        <v>8</v>
      </c>
      <c r="E714" s="19">
        <v>5</v>
      </c>
      <c r="F714" s="39">
        <f t="shared" si="22"/>
        <v>37838</v>
      </c>
      <c r="G714">
        <f t="shared" si="23"/>
        <v>32</v>
      </c>
      <c r="H714" s="21">
        <v>0</v>
      </c>
      <c r="I714" s="29">
        <v>0.46736111111111112</v>
      </c>
      <c r="K714">
        <v>4359</v>
      </c>
      <c r="L714" t="s">
        <v>479</v>
      </c>
      <c r="M714">
        <v>5</v>
      </c>
      <c r="P714">
        <v>2</v>
      </c>
      <c r="R714">
        <v>2</v>
      </c>
      <c r="S714" t="s">
        <v>269</v>
      </c>
    </row>
    <row r="715" spans="1:27" x14ac:dyDescent="0.15">
      <c r="A715">
        <v>2329</v>
      </c>
      <c r="B715">
        <v>85</v>
      </c>
      <c r="C715" s="19">
        <v>2003</v>
      </c>
      <c r="D715" s="19">
        <v>8</v>
      </c>
      <c r="E715" s="19">
        <v>6</v>
      </c>
      <c r="F715" s="39">
        <f t="shared" si="22"/>
        <v>37839</v>
      </c>
      <c r="G715">
        <f t="shared" si="23"/>
        <v>32</v>
      </c>
      <c r="H715" s="21">
        <v>0</v>
      </c>
      <c r="I715" s="29">
        <v>0.37152777777777773</v>
      </c>
      <c r="K715">
        <v>599</v>
      </c>
      <c r="L715" t="s">
        <v>480</v>
      </c>
      <c r="M715">
        <v>28</v>
      </c>
      <c r="P715">
        <v>1</v>
      </c>
      <c r="R715">
        <v>2</v>
      </c>
      <c r="S715" t="s">
        <v>49</v>
      </c>
      <c r="T715">
        <v>0</v>
      </c>
      <c r="U715">
        <v>3</v>
      </c>
      <c r="V715">
        <v>1</v>
      </c>
      <c r="W715">
        <v>0</v>
      </c>
      <c r="X715">
        <v>0</v>
      </c>
      <c r="Y715">
        <v>0</v>
      </c>
    </row>
    <row r="716" spans="1:27" x14ac:dyDescent="0.15">
      <c r="A716">
        <v>2331</v>
      </c>
      <c r="B716">
        <v>85</v>
      </c>
      <c r="C716" s="19">
        <v>2003</v>
      </c>
      <c r="D716" s="19">
        <v>8</v>
      </c>
      <c r="E716" s="19">
        <v>6</v>
      </c>
      <c r="F716" s="39">
        <f t="shared" si="22"/>
        <v>37839</v>
      </c>
      <c r="G716">
        <f t="shared" si="23"/>
        <v>32</v>
      </c>
      <c r="H716" s="21">
        <v>0</v>
      </c>
      <c r="I716" s="29">
        <v>0.39444444444444443</v>
      </c>
      <c r="L716" t="s">
        <v>482</v>
      </c>
      <c r="O716">
        <v>60</v>
      </c>
      <c r="P716">
        <v>2</v>
      </c>
      <c r="R716">
        <v>2</v>
      </c>
      <c r="S716" t="s">
        <v>50</v>
      </c>
      <c r="T716">
        <v>1</v>
      </c>
      <c r="U716">
        <v>0</v>
      </c>
      <c r="V716">
        <v>0</v>
      </c>
      <c r="W716">
        <v>0</v>
      </c>
      <c r="X716">
        <v>0</v>
      </c>
      <c r="Y716">
        <v>0</v>
      </c>
    </row>
    <row r="717" spans="1:27" x14ac:dyDescent="0.15">
      <c r="A717">
        <v>2273</v>
      </c>
      <c r="B717">
        <v>84</v>
      </c>
      <c r="C717" s="19">
        <v>2003</v>
      </c>
      <c r="D717" s="19">
        <v>8</v>
      </c>
      <c r="E717" s="19">
        <v>6</v>
      </c>
      <c r="F717" s="39">
        <f t="shared" si="22"/>
        <v>37839</v>
      </c>
      <c r="G717">
        <f t="shared" si="23"/>
        <v>32</v>
      </c>
      <c r="H717" s="21">
        <v>0</v>
      </c>
      <c r="I717" s="29">
        <v>0.4055555555555555</v>
      </c>
      <c r="K717">
        <v>49</v>
      </c>
      <c r="L717" t="s">
        <v>432</v>
      </c>
      <c r="M717">
        <v>65</v>
      </c>
      <c r="P717">
        <v>1</v>
      </c>
      <c r="Q717">
        <v>36.700000000000003</v>
      </c>
      <c r="R717">
        <v>2</v>
      </c>
      <c r="S717" t="s">
        <v>118</v>
      </c>
    </row>
    <row r="718" spans="1:27" x14ac:dyDescent="0.15">
      <c r="A718">
        <v>2274</v>
      </c>
      <c r="B718">
        <v>84</v>
      </c>
      <c r="C718" s="19">
        <v>2003</v>
      </c>
      <c r="D718" s="19">
        <v>8</v>
      </c>
      <c r="E718" s="19">
        <v>6</v>
      </c>
      <c r="F718" s="39">
        <f t="shared" si="22"/>
        <v>37839</v>
      </c>
      <c r="G718">
        <f t="shared" si="23"/>
        <v>32</v>
      </c>
      <c r="H718" s="21">
        <v>0</v>
      </c>
      <c r="I718" s="29">
        <v>0.41875000000000001</v>
      </c>
      <c r="K718">
        <v>4360</v>
      </c>
      <c r="L718" t="s">
        <v>212</v>
      </c>
      <c r="M718">
        <v>0</v>
      </c>
      <c r="N718">
        <v>2</v>
      </c>
      <c r="P718">
        <v>2</v>
      </c>
      <c r="Q718">
        <v>36.9</v>
      </c>
      <c r="R718">
        <v>2</v>
      </c>
      <c r="S718" t="s">
        <v>118</v>
      </c>
      <c r="T718">
        <v>1</v>
      </c>
      <c r="U718">
        <v>0</v>
      </c>
      <c r="V718">
        <v>0</v>
      </c>
      <c r="W718">
        <v>0</v>
      </c>
      <c r="X718">
        <v>0</v>
      </c>
      <c r="Y718">
        <v>0</v>
      </c>
    </row>
    <row r="719" spans="1:27" x14ac:dyDescent="0.15">
      <c r="A719">
        <v>2277</v>
      </c>
      <c r="B719">
        <v>84</v>
      </c>
      <c r="C719" s="19">
        <v>2003</v>
      </c>
      <c r="D719" s="19">
        <v>8</v>
      </c>
      <c r="E719" s="19">
        <v>6</v>
      </c>
      <c r="F719" s="39">
        <f t="shared" si="22"/>
        <v>37839</v>
      </c>
      <c r="G719">
        <f t="shared" si="23"/>
        <v>32</v>
      </c>
      <c r="H719" s="21">
        <v>0</v>
      </c>
      <c r="I719" s="29">
        <v>0.45416666666666666</v>
      </c>
      <c r="K719">
        <v>1251</v>
      </c>
      <c r="L719" t="s">
        <v>319</v>
      </c>
      <c r="M719">
        <v>50</v>
      </c>
      <c r="P719">
        <v>1</v>
      </c>
      <c r="R719">
        <v>2</v>
      </c>
      <c r="S719" t="s">
        <v>278</v>
      </c>
      <c r="T719">
        <v>0</v>
      </c>
      <c r="U719">
        <v>3</v>
      </c>
      <c r="V719">
        <v>1</v>
      </c>
      <c r="W719">
        <v>0</v>
      </c>
      <c r="X719">
        <v>0</v>
      </c>
      <c r="Y719">
        <v>0</v>
      </c>
    </row>
    <row r="720" spans="1:27" x14ac:dyDescent="0.15">
      <c r="A720">
        <v>2281</v>
      </c>
      <c r="B720">
        <v>84</v>
      </c>
      <c r="C720" s="19">
        <v>2003</v>
      </c>
      <c r="D720" s="19">
        <v>8</v>
      </c>
      <c r="E720" s="19">
        <v>6</v>
      </c>
      <c r="F720" s="39">
        <f t="shared" si="22"/>
        <v>37839</v>
      </c>
      <c r="G720">
        <f t="shared" si="23"/>
        <v>32</v>
      </c>
      <c r="H720" s="21">
        <v>0</v>
      </c>
      <c r="I720" s="29">
        <v>0.50069444444444444</v>
      </c>
      <c r="L720" t="s">
        <v>438</v>
      </c>
      <c r="M720">
        <v>11</v>
      </c>
      <c r="P720">
        <v>1</v>
      </c>
      <c r="R720">
        <v>2</v>
      </c>
      <c r="S720" t="s">
        <v>118</v>
      </c>
      <c r="T720">
        <v>0</v>
      </c>
      <c r="U720">
        <v>1</v>
      </c>
      <c r="V720">
        <v>1</v>
      </c>
      <c r="W720">
        <v>0</v>
      </c>
      <c r="X720">
        <v>0</v>
      </c>
      <c r="Y720">
        <v>0</v>
      </c>
    </row>
    <row r="721" spans="1:31" x14ac:dyDescent="0.15">
      <c r="A721">
        <v>2280</v>
      </c>
      <c r="B721">
        <v>84</v>
      </c>
      <c r="C721" s="19">
        <v>2003</v>
      </c>
      <c r="D721" s="19">
        <v>8</v>
      </c>
      <c r="E721" s="19">
        <v>6</v>
      </c>
      <c r="F721" s="39">
        <f t="shared" si="22"/>
        <v>37839</v>
      </c>
      <c r="G721">
        <f t="shared" si="23"/>
        <v>32</v>
      </c>
      <c r="H721" s="21">
        <v>0</v>
      </c>
      <c r="I721" s="29">
        <v>0.50277777777777777</v>
      </c>
      <c r="K721">
        <v>4090</v>
      </c>
      <c r="L721" t="s">
        <v>437</v>
      </c>
      <c r="M721">
        <v>13</v>
      </c>
      <c r="P721">
        <v>1</v>
      </c>
      <c r="R721">
        <v>2</v>
      </c>
      <c r="S721" t="s">
        <v>118</v>
      </c>
      <c r="T721">
        <v>0</v>
      </c>
      <c r="U721">
        <v>0</v>
      </c>
      <c r="V721">
        <v>1</v>
      </c>
      <c r="W721">
        <v>0</v>
      </c>
      <c r="X721">
        <v>3</v>
      </c>
      <c r="Y721">
        <v>1</v>
      </c>
      <c r="Z721">
        <v>0</v>
      </c>
      <c r="AA721">
        <v>0</v>
      </c>
    </row>
    <row r="722" spans="1:31" x14ac:dyDescent="0.15">
      <c r="A722">
        <v>2282</v>
      </c>
      <c r="B722">
        <v>84</v>
      </c>
      <c r="C722" s="19">
        <v>2003</v>
      </c>
      <c r="D722" s="19">
        <v>8</v>
      </c>
      <c r="E722" s="19">
        <v>6</v>
      </c>
      <c r="F722" s="39">
        <f t="shared" si="22"/>
        <v>37839</v>
      </c>
      <c r="G722">
        <f t="shared" si="23"/>
        <v>32</v>
      </c>
      <c r="H722" s="21">
        <v>0</v>
      </c>
      <c r="I722" s="29">
        <v>0.5083333333333333</v>
      </c>
      <c r="L722" t="s">
        <v>439</v>
      </c>
      <c r="P722">
        <v>1</v>
      </c>
      <c r="R722">
        <v>2</v>
      </c>
      <c r="S722" t="s">
        <v>118</v>
      </c>
      <c r="T722">
        <v>0</v>
      </c>
      <c r="U722">
        <v>1</v>
      </c>
      <c r="V722">
        <v>1</v>
      </c>
      <c r="W722">
        <v>0</v>
      </c>
      <c r="X722">
        <v>0</v>
      </c>
      <c r="Y722">
        <v>0</v>
      </c>
    </row>
    <row r="723" spans="1:31" x14ac:dyDescent="0.15">
      <c r="A723">
        <v>2330</v>
      </c>
      <c r="B723">
        <v>85</v>
      </c>
      <c r="C723" s="19">
        <v>2003</v>
      </c>
      <c r="D723" s="19">
        <v>8</v>
      </c>
      <c r="E723" s="19">
        <v>6</v>
      </c>
      <c r="F723" s="39">
        <f t="shared" si="22"/>
        <v>37839</v>
      </c>
      <c r="G723">
        <f t="shared" si="23"/>
        <v>32</v>
      </c>
      <c r="H723" s="21">
        <v>9</v>
      </c>
      <c r="I723" s="29">
        <v>9</v>
      </c>
      <c r="L723" t="s">
        <v>481</v>
      </c>
      <c r="M723">
        <v>18</v>
      </c>
      <c r="P723">
        <v>2</v>
      </c>
      <c r="R723">
        <v>2</v>
      </c>
      <c r="S723" t="s">
        <v>50</v>
      </c>
      <c r="T723">
        <v>0</v>
      </c>
      <c r="U723">
        <v>3</v>
      </c>
      <c r="V723">
        <v>1</v>
      </c>
      <c r="W723">
        <v>0</v>
      </c>
      <c r="X723">
        <v>0</v>
      </c>
      <c r="Y723">
        <v>0</v>
      </c>
    </row>
    <row r="724" spans="1:31" x14ac:dyDescent="0.15">
      <c r="A724">
        <v>2286</v>
      </c>
      <c r="B724">
        <v>84</v>
      </c>
      <c r="C724" s="19">
        <v>2003</v>
      </c>
      <c r="D724" s="19">
        <v>8</v>
      </c>
      <c r="E724" s="19">
        <v>7</v>
      </c>
      <c r="F724" s="39">
        <f t="shared" si="22"/>
        <v>37840</v>
      </c>
      <c r="G724">
        <f t="shared" si="23"/>
        <v>32</v>
      </c>
      <c r="H724" s="21">
        <v>0</v>
      </c>
      <c r="I724" s="29">
        <v>0.33680555555555558</v>
      </c>
      <c r="K724">
        <v>4363</v>
      </c>
      <c r="L724" t="s">
        <v>121</v>
      </c>
      <c r="M724">
        <v>22</v>
      </c>
      <c r="P724">
        <v>2</v>
      </c>
      <c r="R724">
        <v>2</v>
      </c>
      <c r="S724" t="s">
        <v>118</v>
      </c>
      <c r="T724">
        <v>1</v>
      </c>
      <c r="U724">
        <v>0</v>
      </c>
      <c r="V724">
        <v>0</v>
      </c>
      <c r="W724">
        <v>0</v>
      </c>
      <c r="X724">
        <v>0</v>
      </c>
      <c r="Y724">
        <v>0</v>
      </c>
    </row>
    <row r="725" spans="1:31" x14ac:dyDescent="0.15">
      <c r="A725">
        <v>2283</v>
      </c>
      <c r="B725">
        <v>84</v>
      </c>
      <c r="C725" s="19">
        <v>2003</v>
      </c>
      <c r="D725" s="19">
        <v>8</v>
      </c>
      <c r="E725" s="19">
        <v>7</v>
      </c>
      <c r="F725" s="39">
        <f t="shared" si="22"/>
        <v>37840</v>
      </c>
      <c r="G725">
        <f t="shared" si="23"/>
        <v>32</v>
      </c>
      <c r="H725" s="21">
        <v>0</v>
      </c>
      <c r="I725" s="29">
        <v>0.35069444444444442</v>
      </c>
      <c r="K725">
        <v>4362</v>
      </c>
      <c r="L725" t="s">
        <v>440</v>
      </c>
      <c r="M725">
        <v>8</v>
      </c>
      <c r="P725">
        <v>2</v>
      </c>
      <c r="R725">
        <v>2</v>
      </c>
      <c r="S725" t="s">
        <v>51</v>
      </c>
      <c r="T725">
        <v>0</v>
      </c>
      <c r="U725">
        <v>3</v>
      </c>
      <c r="V725">
        <v>1</v>
      </c>
      <c r="W725">
        <v>0</v>
      </c>
      <c r="X725">
        <v>0</v>
      </c>
      <c r="Y725">
        <v>0</v>
      </c>
      <c r="AE725" t="s">
        <v>36</v>
      </c>
    </row>
    <row r="726" spans="1:31" x14ac:dyDescent="0.15">
      <c r="A726">
        <v>2285</v>
      </c>
      <c r="B726">
        <v>84</v>
      </c>
      <c r="C726" s="19">
        <v>2003</v>
      </c>
      <c r="D726" s="19">
        <v>8</v>
      </c>
      <c r="E726" s="19">
        <v>7</v>
      </c>
      <c r="F726" s="39">
        <f t="shared" si="22"/>
        <v>37840</v>
      </c>
      <c r="G726">
        <f t="shared" si="23"/>
        <v>32</v>
      </c>
      <c r="H726" s="21">
        <v>0</v>
      </c>
      <c r="I726" s="29">
        <v>0.36458333333333331</v>
      </c>
      <c r="K726">
        <v>3490</v>
      </c>
      <c r="L726" t="s">
        <v>442</v>
      </c>
      <c r="M726">
        <v>1</v>
      </c>
      <c r="N726">
        <v>3</v>
      </c>
      <c r="P726">
        <v>2</v>
      </c>
      <c r="Q726">
        <v>38.6</v>
      </c>
      <c r="R726">
        <v>2</v>
      </c>
      <c r="S726" t="s">
        <v>118</v>
      </c>
      <c r="T726">
        <v>0</v>
      </c>
      <c r="U726">
        <v>1</v>
      </c>
      <c r="V726">
        <v>1</v>
      </c>
      <c r="W726">
        <v>0</v>
      </c>
      <c r="X726">
        <v>0</v>
      </c>
      <c r="Y726">
        <v>0</v>
      </c>
    </row>
    <row r="727" spans="1:31" x14ac:dyDescent="0.15">
      <c r="A727">
        <v>2287</v>
      </c>
      <c r="B727">
        <v>84</v>
      </c>
      <c r="C727" s="19">
        <v>2003</v>
      </c>
      <c r="D727" s="19">
        <v>8</v>
      </c>
      <c r="E727" s="19">
        <v>7</v>
      </c>
      <c r="F727" s="39">
        <f t="shared" si="22"/>
        <v>37840</v>
      </c>
      <c r="G727">
        <f t="shared" si="23"/>
        <v>32</v>
      </c>
      <c r="H727" s="21">
        <v>0</v>
      </c>
      <c r="I727" s="29">
        <v>0.41111111111111115</v>
      </c>
      <c r="L727" t="s">
        <v>122</v>
      </c>
      <c r="M727">
        <v>1</v>
      </c>
      <c r="N727">
        <v>4</v>
      </c>
      <c r="P727">
        <v>2</v>
      </c>
      <c r="Q727">
        <v>34.6</v>
      </c>
      <c r="R727">
        <v>2</v>
      </c>
      <c r="S727" t="s">
        <v>49</v>
      </c>
      <c r="T727">
        <v>1</v>
      </c>
      <c r="U727">
        <v>0</v>
      </c>
      <c r="V727">
        <v>0</v>
      </c>
      <c r="W727">
        <v>0</v>
      </c>
      <c r="X727">
        <v>0</v>
      </c>
      <c r="Y727">
        <v>0</v>
      </c>
    </row>
    <row r="728" spans="1:31" x14ac:dyDescent="0.15">
      <c r="A728">
        <v>2291</v>
      </c>
      <c r="B728">
        <v>84</v>
      </c>
      <c r="C728" s="19">
        <v>2003</v>
      </c>
      <c r="D728" s="19">
        <v>8</v>
      </c>
      <c r="E728" s="19">
        <v>8</v>
      </c>
      <c r="F728" s="39">
        <f t="shared" si="22"/>
        <v>37841</v>
      </c>
      <c r="G728">
        <f t="shared" si="23"/>
        <v>32</v>
      </c>
      <c r="H728" s="21">
        <v>0</v>
      </c>
      <c r="I728" s="29">
        <v>0.37847222222222227</v>
      </c>
      <c r="K728">
        <v>4364</v>
      </c>
      <c r="L728" t="s">
        <v>126</v>
      </c>
      <c r="M728">
        <v>13</v>
      </c>
      <c r="P728">
        <v>2</v>
      </c>
      <c r="R728">
        <v>2</v>
      </c>
      <c r="S728" t="s">
        <v>118</v>
      </c>
      <c r="T728">
        <v>1</v>
      </c>
      <c r="U728">
        <v>0</v>
      </c>
      <c r="V728">
        <v>0</v>
      </c>
      <c r="W728">
        <v>0</v>
      </c>
      <c r="X728">
        <v>0</v>
      </c>
      <c r="Y728">
        <v>0</v>
      </c>
    </row>
    <row r="729" spans="1:31" x14ac:dyDescent="0.15">
      <c r="A729">
        <v>2292</v>
      </c>
      <c r="B729">
        <v>84</v>
      </c>
      <c r="C729" s="19">
        <v>2003</v>
      </c>
      <c r="D729" s="19">
        <v>8</v>
      </c>
      <c r="E729" s="19">
        <v>8</v>
      </c>
      <c r="F729" s="39">
        <f t="shared" si="22"/>
        <v>37841</v>
      </c>
      <c r="G729">
        <f t="shared" si="23"/>
        <v>32</v>
      </c>
      <c r="H729" s="21">
        <v>0</v>
      </c>
      <c r="I729" s="29">
        <v>0.40763888888888888</v>
      </c>
      <c r="K729">
        <v>4365</v>
      </c>
      <c r="L729" t="s">
        <v>127</v>
      </c>
      <c r="M729">
        <v>14</v>
      </c>
      <c r="P729">
        <v>2</v>
      </c>
      <c r="R729">
        <v>2</v>
      </c>
      <c r="S729" t="s">
        <v>118</v>
      </c>
      <c r="T729">
        <v>0</v>
      </c>
      <c r="U729">
        <v>1</v>
      </c>
      <c r="V729">
        <v>1</v>
      </c>
      <c r="W729">
        <v>0</v>
      </c>
      <c r="X729">
        <v>0</v>
      </c>
      <c r="Y729">
        <v>0</v>
      </c>
    </row>
    <row r="730" spans="1:31" x14ac:dyDescent="0.15">
      <c r="A730">
        <v>2293</v>
      </c>
      <c r="B730">
        <v>84</v>
      </c>
      <c r="C730" s="19">
        <v>2003</v>
      </c>
      <c r="D730" s="19">
        <v>8</v>
      </c>
      <c r="E730" s="19">
        <v>8</v>
      </c>
      <c r="F730" s="39">
        <f t="shared" si="22"/>
        <v>37841</v>
      </c>
      <c r="G730">
        <f t="shared" si="23"/>
        <v>32</v>
      </c>
      <c r="H730" s="21">
        <v>0</v>
      </c>
      <c r="I730" s="29">
        <v>0.42083333333333334</v>
      </c>
      <c r="K730">
        <v>4366</v>
      </c>
      <c r="L730" t="s">
        <v>128</v>
      </c>
      <c r="M730">
        <v>21</v>
      </c>
      <c r="P730">
        <v>2</v>
      </c>
      <c r="R730">
        <v>2</v>
      </c>
      <c r="S730" t="s">
        <v>50</v>
      </c>
      <c r="T730">
        <v>0</v>
      </c>
      <c r="U730">
        <v>3</v>
      </c>
      <c r="V730">
        <v>1</v>
      </c>
      <c r="W730">
        <v>0</v>
      </c>
      <c r="X730">
        <v>0</v>
      </c>
      <c r="Y730">
        <v>0</v>
      </c>
    </row>
    <row r="731" spans="1:31" x14ac:dyDescent="0.15">
      <c r="A731">
        <v>2290</v>
      </c>
      <c r="B731">
        <v>84</v>
      </c>
      <c r="C731" s="19">
        <v>2003</v>
      </c>
      <c r="D731" s="19">
        <v>8</v>
      </c>
      <c r="E731" s="19">
        <v>8</v>
      </c>
      <c r="F731" s="39">
        <f t="shared" si="22"/>
        <v>37841</v>
      </c>
      <c r="G731">
        <f t="shared" si="23"/>
        <v>32</v>
      </c>
      <c r="H731" s="21">
        <v>9</v>
      </c>
      <c r="I731" s="29">
        <v>9</v>
      </c>
      <c r="K731">
        <v>3889</v>
      </c>
      <c r="L731" t="s">
        <v>125</v>
      </c>
      <c r="M731">
        <v>0</v>
      </c>
      <c r="N731">
        <v>7</v>
      </c>
      <c r="P731">
        <v>2</v>
      </c>
      <c r="R731">
        <v>2</v>
      </c>
      <c r="S731" t="s">
        <v>49</v>
      </c>
    </row>
    <row r="732" spans="1:31" x14ac:dyDescent="0.15">
      <c r="A732">
        <v>2294</v>
      </c>
      <c r="B732">
        <v>84</v>
      </c>
      <c r="C732" s="19">
        <v>2003</v>
      </c>
      <c r="D732" s="19">
        <v>8</v>
      </c>
      <c r="E732" s="19">
        <v>8</v>
      </c>
      <c r="F732" s="39">
        <f t="shared" si="22"/>
        <v>37841</v>
      </c>
      <c r="G732">
        <f t="shared" si="23"/>
        <v>32</v>
      </c>
      <c r="H732" s="21">
        <v>11</v>
      </c>
      <c r="I732" s="29">
        <v>11</v>
      </c>
      <c r="K732">
        <v>83</v>
      </c>
      <c r="L732" t="s">
        <v>129</v>
      </c>
      <c r="M732">
        <v>31</v>
      </c>
      <c r="P732">
        <v>1</v>
      </c>
      <c r="Q732">
        <v>36.200000000000003</v>
      </c>
      <c r="R732">
        <v>2</v>
      </c>
      <c r="S732" t="s">
        <v>118</v>
      </c>
      <c r="T732">
        <v>0</v>
      </c>
      <c r="U732">
        <v>1</v>
      </c>
      <c r="V732">
        <v>1</v>
      </c>
      <c r="W732">
        <v>0</v>
      </c>
      <c r="X732">
        <v>0</v>
      </c>
      <c r="Y732">
        <v>0</v>
      </c>
    </row>
    <row r="733" spans="1:31" x14ac:dyDescent="0.15">
      <c r="A733">
        <v>2296</v>
      </c>
      <c r="B733">
        <v>84</v>
      </c>
      <c r="C733" s="19">
        <v>2003</v>
      </c>
      <c r="D733" s="19">
        <v>8</v>
      </c>
      <c r="E733" s="19">
        <v>11</v>
      </c>
      <c r="F733" s="39">
        <f t="shared" si="22"/>
        <v>37844</v>
      </c>
      <c r="G733">
        <f t="shared" si="23"/>
        <v>33</v>
      </c>
      <c r="H733" s="21">
        <v>0</v>
      </c>
      <c r="I733" s="29">
        <v>0.37083333333333335</v>
      </c>
      <c r="K733">
        <v>4367</v>
      </c>
      <c r="L733" t="s">
        <v>252</v>
      </c>
      <c r="M733">
        <v>28</v>
      </c>
      <c r="P733">
        <v>2</v>
      </c>
      <c r="R733">
        <v>2</v>
      </c>
      <c r="S733" t="s">
        <v>118</v>
      </c>
      <c r="T733">
        <v>0</v>
      </c>
      <c r="U733">
        <v>1</v>
      </c>
      <c r="V733">
        <v>1</v>
      </c>
      <c r="W733">
        <v>0</v>
      </c>
      <c r="X733">
        <v>0</v>
      </c>
      <c r="Y733">
        <v>0</v>
      </c>
    </row>
    <row r="734" spans="1:31" x14ac:dyDescent="0.15">
      <c r="A734">
        <v>2297</v>
      </c>
      <c r="B734">
        <v>84</v>
      </c>
      <c r="C734" s="19">
        <v>2003</v>
      </c>
      <c r="D734" s="19">
        <v>8</v>
      </c>
      <c r="E734" s="19">
        <v>11</v>
      </c>
      <c r="F734" s="39">
        <f t="shared" si="22"/>
        <v>37844</v>
      </c>
      <c r="G734">
        <f t="shared" si="23"/>
        <v>33</v>
      </c>
      <c r="H734" s="21">
        <v>0</v>
      </c>
      <c r="I734" s="29">
        <v>0.38750000000000001</v>
      </c>
      <c r="K734">
        <v>23337</v>
      </c>
      <c r="L734" t="s">
        <v>253</v>
      </c>
      <c r="M734">
        <v>22</v>
      </c>
      <c r="P734">
        <v>2</v>
      </c>
      <c r="R734">
        <v>2</v>
      </c>
      <c r="S734" t="s">
        <v>118</v>
      </c>
      <c r="T734">
        <v>0</v>
      </c>
      <c r="U734">
        <v>1</v>
      </c>
      <c r="V734">
        <v>1</v>
      </c>
      <c r="W734">
        <v>0</v>
      </c>
      <c r="X734">
        <v>0</v>
      </c>
      <c r="Y734">
        <v>0</v>
      </c>
    </row>
    <row r="735" spans="1:31" x14ac:dyDescent="0.15">
      <c r="A735">
        <v>2298</v>
      </c>
      <c r="B735">
        <v>84</v>
      </c>
      <c r="C735" s="19">
        <v>2003</v>
      </c>
      <c r="D735" s="19">
        <v>8</v>
      </c>
      <c r="E735" s="19">
        <v>11</v>
      </c>
      <c r="F735" s="39">
        <f t="shared" si="22"/>
        <v>37844</v>
      </c>
      <c r="G735">
        <f t="shared" si="23"/>
        <v>33</v>
      </c>
      <c r="H735" s="21">
        <v>0</v>
      </c>
      <c r="I735" s="29">
        <v>0.38958333333333334</v>
      </c>
      <c r="K735">
        <v>4167</v>
      </c>
      <c r="L735" t="s">
        <v>254</v>
      </c>
      <c r="M735">
        <v>26</v>
      </c>
      <c r="P735">
        <v>1</v>
      </c>
      <c r="R735">
        <v>2</v>
      </c>
      <c r="S735" t="s">
        <v>198</v>
      </c>
    </row>
    <row r="736" spans="1:31" x14ac:dyDescent="0.15">
      <c r="A736">
        <v>2301</v>
      </c>
      <c r="B736">
        <v>84</v>
      </c>
      <c r="C736" s="19">
        <v>2003</v>
      </c>
      <c r="D736" s="19">
        <v>8</v>
      </c>
      <c r="E736" s="19">
        <v>11</v>
      </c>
      <c r="F736" s="39">
        <f t="shared" si="22"/>
        <v>37844</v>
      </c>
      <c r="G736">
        <f t="shared" si="23"/>
        <v>33</v>
      </c>
      <c r="H736" s="29">
        <v>0</v>
      </c>
      <c r="I736" s="29">
        <v>0.44930555555555557</v>
      </c>
      <c r="K736">
        <v>1641</v>
      </c>
      <c r="L736" t="s">
        <v>257</v>
      </c>
      <c r="M736">
        <v>20</v>
      </c>
      <c r="P736">
        <v>1</v>
      </c>
      <c r="R736">
        <v>2</v>
      </c>
      <c r="S736" t="s">
        <v>50</v>
      </c>
      <c r="T736">
        <v>1</v>
      </c>
      <c r="U736">
        <v>0</v>
      </c>
      <c r="V736">
        <v>0</v>
      </c>
      <c r="W736">
        <v>0</v>
      </c>
      <c r="X736">
        <v>0</v>
      </c>
      <c r="Y736">
        <v>0</v>
      </c>
    </row>
    <row r="737" spans="1:28" x14ac:dyDescent="0.15">
      <c r="A737">
        <v>2299</v>
      </c>
      <c r="B737">
        <v>84</v>
      </c>
      <c r="C737" s="19">
        <v>2003</v>
      </c>
      <c r="D737" s="19">
        <v>8</v>
      </c>
      <c r="E737" s="19">
        <v>11</v>
      </c>
      <c r="F737" s="39">
        <f t="shared" si="22"/>
        <v>37844</v>
      </c>
      <c r="G737">
        <f t="shared" si="23"/>
        <v>33</v>
      </c>
      <c r="H737" s="21">
        <v>10</v>
      </c>
      <c r="I737" s="29">
        <v>10</v>
      </c>
      <c r="K737">
        <v>4368</v>
      </c>
      <c r="L737" t="s">
        <v>255</v>
      </c>
      <c r="M737">
        <v>28</v>
      </c>
      <c r="P737">
        <v>2</v>
      </c>
      <c r="R737">
        <v>2</v>
      </c>
      <c r="S737" t="s">
        <v>118</v>
      </c>
      <c r="T737">
        <v>0</v>
      </c>
      <c r="U737">
        <v>1</v>
      </c>
      <c r="V737">
        <v>1</v>
      </c>
      <c r="W737">
        <v>0</v>
      </c>
      <c r="X737">
        <v>0</v>
      </c>
      <c r="Y737">
        <v>0</v>
      </c>
      <c r="AB737" t="s">
        <v>2920</v>
      </c>
    </row>
    <row r="738" spans="1:28" x14ac:dyDescent="0.15">
      <c r="A738">
        <v>2241</v>
      </c>
      <c r="B738">
        <v>83</v>
      </c>
      <c r="C738" s="19">
        <v>2003</v>
      </c>
      <c r="D738" s="19">
        <v>8</v>
      </c>
      <c r="E738" s="19">
        <v>12</v>
      </c>
      <c r="F738" s="39">
        <f t="shared" si="22"/>
        <v>37845</v>
      </c>
      <c r="G738">
        <f t="shared" si="23"/>
        <v>33</v>
      </c>
      <c r="H738" s="21">
        <v>0</v>
      </c>
      <c r="I738" s="29">
        <v>0.3347222222222222</v>
      </c>
      <c r="L738" t="s">
        <v>340</v>
      </c>
      <c r="M738">
        <v>1</v>
      </c>
      <c r="P738">
        <v>2</v>
      </c>
      <c r="R738">
        <v>2</v>
      </c>
      <c r="S738" t="s">
        <v>118</v>
      </c>
      <c r="T738">
        <v>0</v>
      </c>
      <c r="U738">
        <v>3</v>
      </c>
      <c r="V738">
        <v>1</v>
      </c>
      <c r="W738">
        <v>0</v>
      </c>
      <c r="X738">
        <v>0</v>
      </c>
      <c r="Y738">
        <v>0</v>
      </c>
    </row>
    <row r="739" spans="1:28" x14ac:dyDescent="0.15">
      <c r="A739">
        <v>2244</v>
      </c>
      <c r="B739">
        <v>83</v>
      </c>
      <c r="C739" s="19">
        <v>2003</v>
      </c>
      <c r="D739" s="19">
        <v>8</v>
      </c>
      <c r="E739" s="19">
        <v>12</v>
      </c>
      <c r="F739" s="39">
        <f t="shared" si="22"/>
        <v>37845</v>
      </c>
      <c r="G739">
        <f t="shared" si="23"/>
        <v>33</v>
      </c>
      <c r="H739" s="21">
        <v>0</v>
      </c>
      <c r="I739" s="29">
        <v>0.33680555555555558</v>
      </c>
      <c r="K739">
        <v>3767</v>
      </c>
      <c r="L739" t="s">
        <v>196</v>
      </c>
      <c r="M739">
        <v>0</v>
      </c>
      <c r="N739">
        <v>10</v>
      </c>
      <c r="P739">
        <v>1</v>
      </c>
      <c r="Q739">
        <v>36.6</v>
      </c>
      <c r="R739">
        <v>2</v>
      </c>
      <c r="S739" t="s">
        <v>49</v>
      </c>
      <c r="T739">
        <v>0</v>
      </c>
      <c r="U739">
        <v>1</v>
      </c>
      <c r="V739">
        <v>1</v>
      </c>
      <c r="W739">
        <v>0</v>
      </c>
      <c r="X739">
        <v>0</v>
      </c>
      <c r="Y739">
        <v>0</v>
      </c>
    </row>
    <row r="740" spans="1:28" x14ac:dyDescent="0.15">
      <c r="A740">
        <v>2242</v>
      </c>
      <c r="B740">
        <v>83</v>
      </c>
      <c r="C740" s="19">
        <v>2003</v>
      </c>
      <c r="D740" s="19">
        <v>8</v>
      </c>
      <c r="E740" s="19">
        <v>12</v>
      </c>
      <c r="F740" s="39">
        <f t="shared" si="22"/>
        <v>37845</v>
      </c>
      <c r="G740">
        <f t="shared" si="23"/>
        <v>33</v>
      </c>
      <c r="H740" s="21">
        <v>0</v>
      </c>
      <c r="I740" s="29">
        <v>0.35833333333333334</v>
      </c>
      <c r="K740">
        <v>114</v>
      </c>
      <c r="L740" t="s">
        <v>194</v>
      </c>
      <c r="M740">
        <v>3</v>
      </c>
      <c r="P740">
        <v>1</v>
      </c>
      <c r="Q740">
        <v>37.799999999999997</v>
      </c>
      <c r="R740">
        <v>2</v>
      </c>
      <c r="S740" t="s">
        <v>118</v>
      </c>
      <c r="T740">
        <v>0</v>
      </c>
      <c r="U740">
        <v>3</v>
      </c>
      <c r="V740">
        <v>1</v>
      </c>
      <c r="W740">
        <v>0</v>
      </c>
      <c r="X740">
        <v>0</v>
      </c>
      <c r="Y740">
        <v>0</v>
      </c>
    </row>
    <row r="741" spans="1:28" x14ac:dyDescent="0.15">
      <c r="A741">
        <v>2248</v>
      </c>
      <c r="B741">
        <v>83</v>
      </c>
      <c r="C741" s="19">
        <v>2003</v>
      </c>
      <c r="D741" s="19">
        <v>8</v>
      </c>
      <c r="E741" s="19">
        <v>12</v>
      </c>
      <c r="F741" s="39">
        <f t="shared" si="22"/>
        <v>37845</v>
      </c>
      <c r="G741">
        <f t="shared" si="23"/>
        <v>33</v>
      </c>
      <c r="H741" s="21">
        <v>0</v>
      </c>
      <c r="I741" s="29">
        <v>0.41875000000000001</v>
      </c>
      <c r="L741" t="s">
        <v>217</v>
      </c>
      <c r="M741">
        <v>1</v>
      </c>
      <c r="N741">
        <v>11</v>
      </c>
      <c r="P741">
        <v>2</v>
      </c>
      <c r="Q741">
        <v>36.6</v>
      </c>
      <c r="R741">
        <v>2</v>
      </c>
      <c r="S741" t="s">
        <v>77</v>
      </c>
      <c r="T741">
        <v>0</v>
      </c>
      <c r="U741">
        <v>3</v>
      </c>
      <c r="V741">
        <v>1</v>
      </c>
      <c r="W741">
        <v>0</v>
      </c>
      <c r="X741">
        <v>0</v>
      </c>
      <c r="Y741">
        <v>0</v>
      </c>
      <c r="AB741" t="s">
        <v>2920</v>
      </c>
    </row>
    <row r="742" spans="1:28" x14ac:dyDescent="0.15">
      <c r="A742">
        <v>2245</v>
      </c>
      <c r="B742">
        <v>83</v>
      </c>
      <c r="C742" s="19">
        <v>2003</v>
      </c>
      <c r="D742" s="19">
        <v>8</v>
      </c>
      <c r="E742" s="19">
        <v>12</v>
      </c>
      <c r="F742" s="39">
        <f t="shared" si="22"/>
        <v>37845</v>
      </c>
      <c r="G742">
        <f t="shared" si="23"/>
        <v>33</v>
      </c>
      <c r="H742" s="21">
        <v>9</v>
      </c>
      <c r="I742" s="29">
        <v>9</v>
      </c>
      <c r="K742">
        <v>4370</v>
      </c>
      <c r="L742" t="s">
        <v>197</v>
      </c>
      <c r="M742">
        <v>1</v>
      </c>
      <c r="N742">
        <v>9</v>
      </c>
      <c r="P742">
        <v>2</v>
      </c>
      <c r="Q742">
        <v>39.299999999999997</v>
      </c>
      <c r="R742">
        <v>2</v>
      </c>
      <c r="S742" t="s">
        <v>118</v>
      </c>
      <c r="T742">
        <v>0</v>
      </c>
      <c r="U742">
        <v>5</v>
      </c>
      <c r="V742">
        <v>1</v>
      </c>
      <c r="W742">
        <v>0</v>
      </c>
      <c r="X742">
        <v>0</v>
      </c>
      <c r="Y742">
        <v>0</v>
      </c>
    </row>
    <row r="743" spans="1:28" x14ac:dyDescent="0.15">
      <c r="A743">
        <v>2249</v>
      </c>
      <c r="B743">
        <v>83</v>
      </c>
      <c r="C743" s="19">
        <v>2003</v>
      </c>
      <c r="D743" s="19">
        <v>8</v>
      </c>
      <c r="E743" s="19">
        <v>13</v>
      </c>
      <c r="F743" s="39">
        <f t="shared" si="22"/>
        <v>37846</v>
      </c>
      <c r="G743">
        <f t="shared" si="23"/>
        <v>33</v>
      </c>
      <c r="H743" s="21">
        <v>0</v>
      </c>
      <c r="I743" s="29">
        <v>0.33611111111111108</v>
      </c>
      <c r="K743">
        <v>3942</v>
      </c>
      <c r="L743" t="s">
        <v>218</v>
      </c>
      <c r="M743">
        <v>39</v>
      </c>
      <c r="P743">
        <v>2</v>
      </c>
      <c r="R743">
        <v>2</v>
      </c>
      <c r="S743" t="s">
        <v>118</v>
      </c>
      <c r="T743">
        <v>1</v>
      </c>
      <c r="U743">
        <v>0</v>
      </c>
      <c r="V743">
        <v>0</v>
      </c>
      <c r="W743">
        <v>0</v>
      </c>
      <c r="X743">
        <v>0</v>
      </c>
      <c r="Y743">
        <v>0</v>
      </c>
    </row>
    <row r="744" spans="1:28" x14ac:dyDescent="0.15">
      <c r="A744">
        <v>2251</v>
      </c>
      <c r="B744">
        <v>83</v>
      </c>
      <c r="C744" s="19">
        <v>2003</v>
      </c>
      <c r="D744" s="19">
        <v>8</v>
      </c>
      <c r="E744" s="19">
        <v>13</v>
      </c>
      <c r="F744" s="39">
        <f t="shared" si="22"/>
        <v>37846</v>
      </c>
      <c r="G744">
        <f t="shared" si="23"/>
        <v>33</v>
      </c>
      <c r="H744" s="21">
        <v>0</v>
      </c>
      <c r="I744" s="29">
        <v>0.38541666666666669</v>
      </c>
      <c r="K744">
        <v>3830</v>
      </c>
      <c r="L744" t="s">
        <v>202</v>
      </c>
      <c r="M744">
        <v>0</v>
      </c>
      <c r="N744">
        <v>7</v>
      </c>
      <c r="P744">
        <v>2</v>
      </c>
      <c r="Q744">
        <v>39.4</v>
      </c>
      <c r="R744">
        <v>2</v>
      </c>
      <c r="S744" t="s">
        <v>50</v>
      </c>
      <c r="T744">
        <v>0</v>
      </c>
      <c r="U744">
        <v>1</v>
      </c>
      <c r="V744">
        <v>1</v>
      </c>
      <c r="W744">
        <v>0</v>
      </c>
      <c r="X744">
        <v>0</v>
      </c>
      <c r="Y744">
        <v>0</v>
      </c>
    </row>
    <row r="745" spans="1:28" x14ac:dyDescent="0.15">
      <c r="A745">
        <v>2253</v>
      </c>
      <c r="B745">
        <v>83</v>
      </c>
      <c r="C745" s="19">
        <v>2003</v>
      </c>
      <c r="D745" s="19">
        <v>8</v>
      </c>
      <c r="E745" s="19">
        <v>13</v>
      </c>
      <c r="F745" s="39">
        <f t="shared" si="22"/>
        <v>37846</v>
      </c>
      <c r="G745">
        <f t="shared" si="23"/>
        <v>33</v>
      </c>
      <c r="H745" s="21">
        <v>0</v>
      </c>
      <c r="I745" s="29">
        <v>0.41875000000000001</v>
      </c>
      <c r="L745" t="s">
        <v>204</v>
      </c>
      <c r="M745">
        <v>38</v>
      </c>
      <c r="P745">
        <v>1</v>
      </c>
      <c r="R745">
        <v>2</v>
      </c>
      <c r="S745" t="s">
        <v>118</v>
      </c>
    </row>
    <row r="746" spans="1:28" x14ac:dyDescent="0.15">
      <c r="A746">
        <v>2258</v>
      </c>
      <c r="B746">
        <v>83</v>
      </c>
      <c r="C746" s="19">
        <v>2003</v>
      </c>
      <c r="D746" s="19">
        <v>8</v>
      </c>
      <c r="E746" s="19">
        <v>14</v>
      </c>
      <c r="F746" s="39">
        <f t="shared" si="22"/>
        <v>37847</v>
      </c>
      <c r="G746">
        <f t="shared" si="23"/>
        <v>33</v>
      </c>
      <c r="H746" s="21">
        <v>0</v>
      </c>
      <c r="I746" s="29">
        <v>0.33611111111111108</v>
      </c>
      <c r="J746" s="29"/>
      <c r="K746">
        <v>4083</v>
      </c>
      <c r="L746" t="s">
        <v>209</v>
      </c>
      <c r="M746">
        <v>24</v>
      </c>
      <c r="P746">
        <v>2</v>
      </c>
      <c r="Q746">
        <v>36.700000000000003</v>
      </c>
      <c r="R746">
        <v>2</v>
      </c>
      <c r="S746" t="s">
        <v>118</v>
      </c>
    </row>
    <row r="747" spans="1:28" x14ac:dyDescent="0.15">
      <c r="A747">
        <v>2257</v>
      </c>
      <c r="B747">
        <v>83</v>
      </c>
      <c r="C747" s="19">
        <v>2003</v>
      </c>
      <c r="D747" s="19">
        <v>8</v>
      </c>
      <c r="E747" s="19">
        <v>14</v>
      </c>
      <c r="F747" s="39">
        <f t="shared" si="22"/>
        <v>37847</v>
      </c>
      <c r="G747">
        <f t="shared" si="23"/>
        <v>33</v>
      </c>
      <c r="H747" s="21">
        <v>0</v>
      </c>
      <c r="I747" s="29">
        <v>0.35833333333333334</v>
      </c>
      <c r="K747">
        <v>4372</v>
      </c>
      <c r="L747" t="s">
        <v>208</v>
      </c>
      <c r="O747">
        <v>50</v>
      </c>
      <c r="P747">
        <v>2</v>
      </c>
      <c r="R747">
        <v>2</v>
      </c>
      <c r="S747" t="s">
        <v>50</v>
      </c>
      <c r="T747">
        <v>1</v>
      </c>
      <c r="U747">
        <v>0</v>
      </c>
      <c r="V747">
        <v>0</v>
      </c>
      <c r="W747">
        <v>0</v>
      </c>
      <c r="X747">
        <v>0</v>
      </c>
      <c r="Y747">
        <v>0</v>
      </c>
    </row>
    <row r="748" spans="1:28" x14ac:dyDescent="0.15">
      <c r="A748">
        <v>2260</v>
      </c>
      <c r="B748">
        <v>83</v>
      </c>
      <c r="C748" s="19">
        <v>2003</v>
      </c>
      <c r="D748" s="19">
        <v>8</v>
      </c>
      <c r="E748" s="19">
        <v>14</v>
      </c>
      <c r="F748" s="39">
        <f t="shared" si="22"/>
        <v>37847</v>
      </c>
      <c r="G748">
        <f t="shared" si="23"/>
        <v>33</v>
      </c>
      <c r="H748" s="21">
        <v>0</v>
      </c>
      <c r="I748" s="29">
        <v>0.37847222222222227</v>
      </c>
      <c r="L748" t="s">
        <v>211</v>
      </c>
      <c r="M748">
        <v>26</v>
      </c>
      <c r="P748">
        <v>1</v>
      </c>
      <c r="Q748">
        <v>36.4</v>
      </c>
      <c r="R748">
        <v>2</v>
      </c>
      <c r="S748" t="s">
        <v>118</v>
      </c>
      <c r="T748">
        <v>1</v>
      </c>
      <c r="U748">
        <v>0</v>
      </c>
      <c r="V748">
        <v>0</v>
      </c>
      <c r="W748">
        <v>0</v>
      </c>
      <c r="X748">
        <v>0</v>
      </c>
      <c r="Y748">
        <v>0</v>
      </c>
    </row>
    <row r="749" spans="1:28" x14ac:dyDescent="0.15">
      <c r="A749">
        <v>2264</v>
      </c>
      <c r="B749">
        <v>83</v>
      </c>
      <c r="C749" s="19">
        <v>2003</v>
      </c>
      <c r="D749" s="19">
        <v>8</v>
      </c>
      <c r="E749" s="19">
        <v>14</v>
      </c>
      <c r="F749" s="39">
        <f t="shared" si="22"/>
        <v>37847</v>
      </c>
      <c r="G749">
        <f t="shared" si="23"/>
        <v>33</v>
      </c>
      <c r="H749" s="21">
        <v>0</v>
      </c>
      <c r="I749" s="29">
        <v>0.46597222222222223</v>
      </c>
      <c r="K749">
        <v>4374</v>
      </c>
      <c r="L749" t="s">
        <v>215</v>
      </c>
      <c r="M749">
        <v>0</v>
      </c>
      <c r="N749">
        <v>11</v>
      </c>
      <c r="P749">
        <v>1</v>
      </c>
      <c r="Q749">
        <v>37</v>
      </c>
      <c r="R749">
        <v>2</v>
      </c>
      <c r="S749" t="s">
        <v>49</v>
      </c>
      <c r="T749">
        <v>0</v>
      </c>
      <c r="U749">
        <v>1</v>
      </c>
      <c r="V749">
        <v>1</v>
      </c>
      <c r="W749">
        <v>0</v>
      </c>
      <c r="X749">
        <v>3</v>
      </c>
      <c r="Y749">
        <v>0</v>
      </c>
    </row>
    <row r="750" spans="1:28" x14ac:dyDescent="0.15">
      <c r="A750">
        <v>2255</v>
      </c>
      <c r="B750">
        <v>83</v>
      </c>
      <c r="C750" s="19">
        <v>2003</v>
      </c>
      <c r="D750" s="19">
        <v>8</v>
      </c>
      <c r="E750" s="19">
        <v>14</v>
      </c>
      <c r="F750" s="39">
        <f t="shared" si="22"/>
        <v>37847</v>
      </c>
      <c r="G750">
        <f t="shared" si="23"/>
        <v>33</v>
      </c>
      <c r="H750" s="21">
        <v>8</v>
      </c>
      <c r="I750" s="29">
        <v>8</v>
      </c>
      <c r="K750">
        <v>4371</v>
      </c>
      <c r="L750" t="s">
        <v>206</v>
      </c>
      <c r="M750">
        <v>73</v>
      </c>
      <c r="P750">
        <v>1</v>
      </c>
      <c r="R750">
        <v>2</v>
      </c>
      <c r="S750" t="s">
        <v>118</v>
      </c>
      <c r="T750">
        <v>1</v>
      </c>
      <c r="U750">
        <v>0</v>
      </c>
      <c r="V750">
        <v>0</v>
      </c>
      <c r="W750">
        <v>0</v>
      </c>
      <c r="X750">
        <v>0</v>
      </c>
      <c r="Y750">
        <v>0</v>
      </c>
    </row>
    <row r="751" spans="1:28" x14ac:dyDescent="0.15">
      <c r="A751">
        <v>2259</v>
      </c>
      <c r="B751">
        <v>83</v>
      </c>
      <c r="C751" s="19">
        <v>2003</v>
      </c>
      <c r="D751" s="19">
        <v>8</v>
      </c>
      <c r="E751" s="19">
        <v>14</v>
      </c>
      <c r="F751" s="39">
        <f t="shared" si="22"/>
        <v>37847</v>
      </c>
      <c r="G751">
        <f t="shared" si="23"/>
        <v>33</v>
      </c>
      <c r="H751" s="21">
        <v>9</v>
      </c>
      <c r="I751" s="29">
        <v>9</v>
      </c>
      <c r="K751">
        <v>4373</v>
      </c>
      <c r="L751" t="s">
        <v>210</v>
      </c>
      <c r="M751">
        <v>8</v>
      </c>
      <c r="P751">
        <v>1</v>
      </c>
      <c r="R751">
        <v>2</v>
      </c>
      <c r="S751" t="s">
        <v>339</v>
      </c>
      <c r="T751">
        <v>1</v>
      </c>
      <c r="U751">
        <v>0</v>
      </c>
      <c r="V751">
        <v>0</v>
      </c>
      <c r="W751">
        <v>0</v>
      </c>
      <c r="X751">
        <v>0</v>
      </c>
      <c r="Y751">
        <v>0</v>
      </c>
    </row>
    <row r="752" spans="1:28" x14ac:dyDescent="0.15">
      <c r="A752">
        <v>2266</v>
      </c>
      <c r="B752">
        <v>83</v>
      </c>
      <c r="C752" s="19">
        <v>2003</v>
      </c>
      <c r="D752" s="19">
        <v>8</v>
      </c>
      <c r="E752" s="19">
        <v>15</v>
      </c>
      <c r="F752" s="39">
        <f t="shared" si="22"/>
        <v>37848</v>
      </c>
      <c r="G752">
        <f t="shared" si="23"/>
        <v>33</v>
      </c>
      <c r="H752" s="21">
        <v>0</v>
      </c>
      <c r="I752" s="29">
        <v>0.37152777777777773</v>
      </c>
      <c r="K752">
        <v>1708</v>
      </c>
      <c r="L752" t="s">
        <v>424</v>
      </c>
      <c r="M752">
        <v>1</v>
      </c>
      <c r="N752">
        <v>9</v>
      </c>
      <c r="P752">
        <v>2</v>
      </c>
      <c r="R752">
        <v>2</v>
      </c>
      <c r="S752" t="s">
        <v>198</v>
      </c>
      <c r="T752">
        <v>1</v>
      </c>
      <c r="U752">
        <v>0</v>
      </c>
      <c r="V752">
        <v>0</v>
      </c>
      <c r="W752">
        <v>0</v>
      </c>
      <c r="X752">
        <v>0</v>
      </c>
      <c r="Y752">
        <v>0</v>
      </c>
    </row>
    <row r="753" spans="1:25" x14ac:dyDescent="0.15">
      <c r="A753">
        <v>2270</v>
      </c>
      <c r="B753">
        <v>83</v>
      </c>
      <c r="C753" s="19">
        <v>2003</v>
      </c>
      <c r="D753" s="19">
        <v>8</v>
      </c>
      <c r="E753" s="19">
        <v>15</v>
      </c>
      <c r="F753" s="39">
        <f t="shared" si="22"/>
        <v>37848</v>
      </c>
      <c r="G753">
        <f t="shared" si="23"/>
        <v>33</v>
      </c>
      <c r="H753" s="21">
        <v>0</v>
      </c>
      <c r="I753" s="29">
        <v>0.39930555555555558</v>
      </c>
      <c r="K753">
        <v>3922</v>
      </c>
      <c r="L753" t="s">
        <v>620</v>
      </c>
      <c r="M753">
        <v>1</v>
      </c>
      <c r="N753">
        <v>4</v>
      </c>
      <c r="P753">
        <v>1</v>
      </c>
      <c r="Q753">
        <v>37.700000000000003</v>
      </c>
      <c r="R753">
        <v>2</v>
      </c>
      <c r="S753" t="s">
        <v>118</v>
      </c>
      <c r="T753">
        <v>0</v>
      </c>
      <c r="U753">
        <v>4</v>
      </c>
      <c r="V753">
        <v>1</v>
      </c>
      <c r="W753">
        <v>0</v>
      </c>
      <c r="X753">
        <v>0</v>
      </c>
      <c r="Y753">
        <v>0</v>
      </c>
    </row>
    <row r="754" spans="1:25" x14ac:dyDescent="0.15">
      <c r="A754">
        <v>2271</v>
      </c>
      <c r="B754">
        <v>83</v>
      </c>
      <c r="C754" s="19">
        <v>2003</v>
      </c>
      <c r="D754" s="19">
        <v>8</v>
      </c>
      <c r="E754" s="19">
        <v>15</v>
      </c>
      <c r="F754" s="39">
        <f t="shared" si="22"/>
        <v>37848</v>
      </c>
      <c r="G754">
        <f t="shared" si="23"/>
        <v>33</v>
      </c>
      <c r="H754" s="21">
        <v>0</v>
      </c>
      <c r="I754" s="29">
        <v>0.4069444444444445</v>
      </c>
      <c r="K754">
        <v>2930</v>
      </c>
      <c r="L754" t="s">
        <v>621</v>
      </c>
      <c r="M754">
        <v>1</v>
      </c>
      <c r="N754">
        <v>8</v>
      </c>
      <c r="P754">
        <v>1</v>
      </c>
      <c r="Q754">
        <v>37.9</v>
      </c>
      <c r="R754">
        <v>2</v>
      </c>
      <c r="S754" t="s">
        <v>278</v>
      </c>
      <c r="T754">
        <v>0</v>
      </c>
      <c r="U754">
        <v>3</v>
      </c>
      <c r="V754">
        <v>1</v>
      </c>
      <c r="W754">
        <v>0</v>
      </c>
      <c r="X754">
        <v>0</v>
      </c>
      <c r="Y754">
        <v>0</v>
      </c>
    </row>
    <row r="755" spans="1:25" x14ac:dyDescent="0.15">
      <c r="A755">
        <v>2272</v>
      </c>
      <c r="B755">
        <v>83</v>
      </c>
      <c r="C755" s="19">
        <v>2003</v>
      </c>
      <c r="D755" s="19">
        <v>8</v>
      </c>
      <c r="E755" s="19">
        <v>15</v>
      </c>
      <c r="F755" s="39">
        <f t="shared" si="22"/>
        <v>37848</v>
      </c>
      <c r="G755">
        <f t="shared" si="23"/>
        <v>33</v>
      </c>
      <c r="H755" s="21">
        <v>0</v>
      </c>
      <c r="I755" s="29">
        <v>0.41319444444444442</v>
      </c>
      <c r="K755">
        <v>165</v>
      </c>
      <c r="L755" t="s">
        <v>622</v>
      </c>
      <c r="M755">
        <v>23</v>
      </c>
      <c r="P755">
        <v>2</v>
      </c>
      <c r="R755">
        <v>2</v>
      </c>
      <c r="S755" t="s">
        <v>50</v>
      </c>
      <c r="T755">
        <v>0</v>
      </c>
      <c r="U755">
        <v>1</v>
      </c>
      <c r="V755">
        <v>1</v>
      </c>
      <c r="W755">
        <v>0</v>
      </c>
      <c r="X755">
        <v>0</v>
      </c>
      <c r="Y755">
        <v>0</v>
      </c>
    </row>
    <row r="756" spans="1:25" x14ac:dyDescent="0.15">
      <c r="A756">
        <v>2210</v>
      </c>
      <c r="B756">
        <v>82</v>
      </c>
      <c r="C756" s="19">
        <v>2003</v>
      </c>
      <c r="D756" s="19">
        <v>8</v>
      </c>
      <c r="E756" s="19">
        <v>15</v>
      </c>
      <c r="F756" s="39">
        <f t="shared" si="22"/>
        <v>37848</v>
      </c>
      <c r="G756">
        <f t="shared" si="23"/>
        <v>33</v>
      </c>
      <c r="H756" s="21">
        <v>0</v>
      </c>
      <c r="I756" s="29">
        <v>0.4201388888888889</v>
      </c>
      <c r="L756" t="s">
        <v>83</v>
      </c>
      <c r="M756">
        <v>5</v>
      </c>
      <c r="P756">
        <v>2</v>
      </c>
      <c r="R756">
        <v>2</v>
      </c>
      <c r="S756" t="s">
        <v>49</v>
      </c>
      <c r="T756">
        <v>1</v>
      </c>
      <c r="U756">
        <v>0</v>
      </c>
      <c r="V756">
        <v>0</v>
      </c>
      <c r="W756">
        <v>0</v>
      </c>
      <c r="X756">
        <v>0</v>
      </c>
      <c r="Y756">
        <v>0</v>
      </c>
    </row>
    <row r="757" spans="1:25" x14ac:dyDescent="0.15">
      <c r="A757">
        <v>2209</v>
      </c>
      <c r="B757">
        <v>82</v>
      </c>
      <c r="C757" s="19">
        <v>2003</v>
      </c>
      <c r="D757" s="19">
        <v>8</v>
      </c>
      <c r="E757" s="19">
        <v>15</v>
      </c>
      <c r="F757" s="39">
        <f t="shared" si="22"/>
        <v>37848</v>
      </c>
      <c r="G757">
        <f t="shared" si="23"/>
        <v>33</v>
      </c>
      <c r="H757" s="21">
        <v>0</v>
      </c>
      <c r="I757" s="29">
        <v>0.44930555555555557</v>
      </c>
      <c r="L757" t="s">
        <v>82</v>
      </c>
      <c r="M757">
        <v>30</v>
      </c>
      <c r="P757">
        <v>1</v>
      </c>
      <c r="R757">
        <v>2</v>
      </c>
      <c r="S757" t="s">
        <v>49</v>
      </c>
      <c r="T757">
        <v>0</v>
      </c>
      <c r="U757">
        <v>4</v>
      </c>
      <c r="V757">
        <v>1</v>
      </c>
      <c r="W757">
        <v>0</v>
      </c>
      <c r="X757">
        <v>0</v>
      </c>
      <c r="Y757">
        <v>0</v>
      </c>
    </row>
    <row r="758" spans="1:25" x14ac:dyDescent="0.15">
      <c r="A758">
        <v>2213</v>
      </c>
      <c r="B758">
        <v>82</v>
      </c>
      <c r="C758" s="19">
        <v>2003</v>
      </c>
      <c r="D758" s="19">
        <v>8</v>
      </c>
      <c r="E758" s="19">
        <v>18</v>
      </c>
      <c r="F758" s="39">
        <f t="shared" si="22"/>
        <v>37851</v>
      </c>
      <c r="G758">
        <f t="shared" si="23"/>
        <v>34</v>
      </c>
      <c r="H758" s="21">
        <v>0</v>
      </c>
      <c r="I758" s="29">
        <v>0.34375</v>
      </c>
      <c r="K758">
        <v>3005</v>
      </c>
      <c r="L758" t="s">
        <v>86</v>
      </c>
      <c r="M758">
        <v>2</v>
      </c>
      <c r="N758">
        <v>1</v>
      </c>
      <c r="P758">
        <v>1</v>
      </c>
      <c r="R758">
        <v>2</v>
      </c>
      <c r="S758" t="s">
        <v>118</v>
      </c>
      <c r="T758">
        <v>0</v>
      </c>
      <c r="U758">
        <v>4</v>
      </c>
      <c r="V758">
        <v>1</v>
      </c>
      <c r="W758">
        <v>0</v>
      </c>
      <c r="X758">
        <v>0</v>
      </c>
      <c r="Y758">
        <v>0</v>
      </c>
    </row>
    <row r="759" spans="1:25" x14ac:dyDescent="0.15">
      <c r="A759">
        <v>2216</v>
      </c>
      <c r="B759">
        <v>82</v>
      </c>
      <c r="C759" s="19">
        <v>2003</v>
      </c>
      <c r="D759" s="19">
        <v>8</v>
      </c>
      <c r="E759" s="19">
        <v>18</v>
      </c>
      <c r="F759" s="39">
        <f t="shared" si="22"/>
        <v>37851</v>
      </c>
      <c r="G759">
        <f t="shared" si="23"/>
        <v>34</v>
      </c>
      <c r="H759" s="21">
        <v>0</v>
      </c>
      <c r="I759" s="29">
        <v>0.37638888888888888</v>
      </c>
      <c r="K759">
        <v>3329</v>
      </c>
      <c r="L759" t="s">
        <v>89</v>
      </c>
      <c r="M759">
        <v>28</v>
      </c>
      <c r="P759">
        <v>2</v>
      </c>
      <c r="R759">
        <v>2</v>
      </c>
      <c r="S759" t="s">
        <v>49</v>
      </c>
      <c r="T759">
        <v>1</v>
      </c>
      <c r="U759">
        <v>0</v>
      </c>
      <c r="V759">
        <v>0</v>
      </c>
      <c r="W759">
        <v>0</v>
      </c>
      <c r="X759">
        <v>0</v>
      </c>
      <c r="Y759">
        <v>0</v>
      </c>
    </row>
    <row r="760" spans="1:25" x14ac:dyDescent="0.15">
      <c r="A760">
        <v>2217</v>
      </c>
      <c r="B760">
        <v>82</v>
      </c>
      <c r="C760" s="19">
        <v>2003</v>
      </c>
      <c r="D760" s="19">
        <v>8</v>
      </c>
      <c r="E760" s="19">
        <v>18</v>
      </c>
      <c r="F760" s="39">
        <f t="shared" si="22"/>
        <v>37851</v>
      </c>
      <c r="G760">
        <f t="shared" si="23"/>
        <v>34</v>
      </c>
      <c r="H760" s="21">
        <v>0</v>
      </c>
      <c r="I760" s="29">
        <v>0.37708333333333338</v>
      </c>
      <c r="K760">
        <v>4379</v>
      </c>
      <c r="L760" t="s">
        <v>90</v>
      </c>
      <c r="M760">
        <v>9</v>
      </c>
      <c r="P760">
        <v>2</v>
      </c>
      <c r="R760">
        <v>2</v>
      </c>
      <c r="S760" t="s">
        <v>50</v>
      </c>
      <c r="T760">
        <v>1</v>
      </c>
      <c r="U760">
        <v>0</v>
      </c>
      <c r="V760">
        <v>0</v>
      </c>
      <c r="W760">
        <v>0</v>
      </c>
      <c r="X760">
        <v>0</v>
      </c>
      <c r="Y760">
        <v>0</v>
      </c>
    </row>
    <row r="761" spans="1:25" x14ac:dyDescent="0.15">
      <c r="A761">
        <v>2215</v>
      </c>
      <c r="B761">
        <v>82</v>
      </c>
      <c r="C761" s="19">
        <v>2003</v>
      </c>
      <c r="D761" s="19">
        <v>8</v>
      </c>
      <c r="E761" s="19">
        <v>18</v>
      </c>
      <c r="F761" s="39">
        <f t="shared" si="22"/>
        <v>37851</v>
      </c>
      <c r="G761">
        <f t="shared" si="23"/>
        <v>34</v>
      </c>
      <c r="H761" s="21">
        <v>0</v>
      </c>
      <c r="I761" s="29">
        <v>0.38750000000000001</v>
      </c>
      <c r="K761">
        <v>3327</v>
      </c>
      <c r="L761" t="s">
        <v>88</v>
      </c>
      <c r="M761">
        <v>2</v>
      </c>
      <c r="P761">
        <v>2</v>
      </c>
      <c r="Q761">
        <v>37</v>
      </c>
      <c r="R761">
        <v>2</v>
      </c>
      <c r="S761" t="s">
        <v>118</v>
      </c>
      <c r="T761">
        <v>0</v>
      </c>
      <c r="U761">
        <v>3</v>
      </c>
      <c r="V761">
        <v>1</v>
      </c>
      <c r="W761">
        <v>0</v>
      </c>
      <c r="X761">
        <v>0</v>
      </c>
      <c r="Y761">
        <v>0</v>
      </c>
    </row>
    <row r="762" spans="1:25" x14ac:dyDescent="0.15">
      <c r="A762">
        <v>2219</v>
      </c>
      <c r="B762">
        <v>82</v>
      </c>
      <c r="C762" s="19">
        <v>2003</v>
      </c>
      <c r="D762" s="19">
        <v>8</v>
      </c>
      <c r="E762" s="19">
        <v>18</v>
      </c>
      <c r="F762" s="39">
        <f t="shared" si="22"/>
        <v>37851</v>
      </c>
      <c r="G762">
        <f t="shared" si="23"/>
        <v>34</v>
      </c>
      <c r="H762" s="21">
        <v>0</v>
      </c>
      <c r="I762" s="29">
        <v>0.46180555555555558</v>
      </c>
      <c r="K762">
        <v>4381</v>
      </c>
      <c r="L762" t="s">
        <v>93</v>
      </c>
      <c r="M762">
        <v>23</v>
      </c>
      <c r="P762">
        <v>2</v>
      </c>
      <c r="R762">
        <v>2</v>
      </c>
      <c r="S762" t="s">
        <v>339</v>
      </c>
      <c r="T762">
        <v>0</v>
      </c>
      <c r="U762">
        <v>1</v>
      </c>
      <c r="V762">
        <v>1</v>
      </c>
      <c r="W762">
        <v>0</v>
      </c>
      <c r="X762">
        <v>0</v>
      </c>
      <c r="Y762">
        <v>0</v>
      </c>
    </row>
    <row r="763" spans="1:25" x14ac:dyDescent="0.15">
      <c r="A763">
        <v>2220</v>
      </c>
      <c r="B763">
        <v>82</v>
      </c>
      <c r="C763" s="19">
        <v>2003</v>
      </c>
      <c r="D763" s="19">
        <v>8</v>
      </c>
      <c r="E763" s="19">
        <v>18</v>
      </c>
      <c r="F763" s="39">
        <f t="shared" si="22"/>
        <v>37851</v>
      </c>
      <c r="G763">
        <f t="shared" si="23"/>
        <v>34</v>
      </c>
      <c r="H763" s="21">
        <v>0</v>
      </c>
      <c r="I763" s="29">
        <v>0.46597222222222223</v>
      </c>
      <c r="L763" t="s">
        <v>94</v>
      </c>
      <c r="M763">
        <v>42</v>
      </c>
      <c r="P763">
        <v>2</v>
      </c>
      <c r="R763">
        <v>2</v>
      </c>
      <c r="S763" t="s">
        <v>118</v>
      </c>
    </row>
    <row r="764" spans="1:25" x14ac:dyDescent="0.15">
      <c r="A764">
        <v>2211</v>
      </c>
      <c r="B764">
        <v>82</v>
      </c>
      <c r="C764" s="19">
        <v>2003</v>
      </c>
      <c r="D764" s="19">
        <v>8</v>
      </c>
      <c r="E764" s="19">
        <v>18</v>
      </c>
      <c r="F764" s="39">
        <f t="shared" si="22"/>
        <v>37851</v>
      </c>
      <c r="G764">
        <f t="shared" si="23"/>
        <v>34</v>
      </c>
      <c r="H764" s="21">
        <v>8</v>
      </c>
      <c r="I764" s="29">
        <v>8</v>
      </c>
      <c r="K764">
        <v>4378</v>
      </c>
      <c r="L764" t="s">
        <v>84</v>
      </c>
      <c r="M764">
        <v>3</v>
      </c>
      <c r="N764">
        <v>7</v>
      </c>
      <c r="P764">
        <v>1</v>
      </c>
      <c r="Q764">
        <v>37.1</v>
      </c>
      <c r="R764">
        <v>2</v>
      </c>
      <c r="S764" t="s">
        <v>118</v>
      </c>
      <c r="T764">
        <v>0</v>
      </c>
      <c r="U764">
        <v>3</v>
      </c>
      <c r="V764">
        <v>1</v>
      </c>
      <c r="W764">
        <v>0</v>
      </c>
      <c r="X764">
        <v>0</v>
      </c>
      <c r="Y764">
        <v>0</v>
      </c>
    </row>
    <row r="765" spans="1:25" x14ac:dyDescent="0.15">
      <c r="A765">
        <v>2224</v>
      </c>
      <c r="B765">
        <v>82</v>
      </c>
      <c r="C765" s="19">
        <v>2003</v>
      </c>
      <c r="D765" s="19">
        <v>8</v>
      </c>
      <c r="E765" s="19">
        <v>19</v>
      </c>
      <c r="F765" s="39">
        <f t="shared" si="22"/>
        <v>37852</v>
      </c>
      <c r="G765">
        <f t="shared" si="23"/>
        <v>34</v>
      </c>
      <c r="H765" s="21">
        <v>0</v>
      </c>
      <c r="I765" s="29">
        <v>0.37847222222222227</v>
      </c>
      <c r="K765">
        <v>4383</v>
      </c>
      <c r="L765" t="s">
        <v>244</v>
      </c>
      <c r="M765">
        <v>21</v>
      </c>
      <c r="P765">
        <v>2</v>
      </c>
      <c r="R765">
        <v>2</v>
      </c>
      <c r="S765" t="s">
        <v>118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1</v>
      </c>
    </row>
    <row r="766" spans="1:25" x14ac:dyDescent="0.15">
      <c r="A766">
        <v>2221</v>
      </c>
      <c r="B766">
        <v>82</v>
      </c>
      <c r="C766" s="19">
        <v>2003</v>
      </c>
      <c r="D766" s="19">
        <v>8</v>
      </c>
      <c r="E766" s="19">
        <v>19</v>
      </c>
      <c r="F766" s="39">
        <f t="shared" si="22"/>
        <v>37852</v>
      </c>
      <c r="G766">
        <f t="shared" si="23"/>
        <v>34</v>
      </c>
      <c r="H766" s="21">
        <v>0</v>
      </c>
      <c r="I766" s="29">
        <v>0.38125000000000003</v>
      </c>
      <c r="L766" t="s">
        <v>216</v>
      </c>
      <c r="M766">
        <v>2</v>
      </c>
      <c r="N766">
        <v>3</v>
      </c>
      <c r="P766">
        <v>2</v>
      </c>
      <c r="R766">
        <v>2</v>
      </c>
      <c r="S766" t="s">
        <v>278</v>
      </c>
      <c r="T766">
        <v>0</v>
      </c>
      <c r="U766">
        <v>1</v>
      </c>
      <c r="V766">
        <v>1</v>
      </c>
      <c r="W766">
        <v>0</v>
      </c>
      <c r="X766">
        <v>0</v>
      </c>
      <c r="Y766">
        <v>0</v>
      </c>
    </row>
    <row r="767" spans="1:25" x14ac:dyDescent="0.15">
      <c r="A767">
        <v>2223</v>
      </c>
      <c r="B767">
        <v>82</v>
      </c>
      <c r="C767" s="19">
        <v>2003</v>
      </c>
      <c r="D767" s="19">
        <v>8</v>
      </c>
      <c r="E767" s="19">
        <v>19</v>
      </c>
      <c r="F767" s="39">
        <f t="shared" si="22"/>
        <v>37852</v>
      </c>
      <c r="G767">
        <f t="shared" si="23"/>
        <v>34</v>
      </c>
      <c r="H767" s="21">
        <v>0</v>
      </c>
      <c r="I767" s="29">
        <v>0.40625</v>
      </c>
      <c r="K767">
        <v>4382</v>
      </c>
      <c r="L767" t="s">
        <v>243</v>
      </c>
      <c r="M767">
        <v>1</v>
      </c>
      <c r="N767">
        <v>1</v>
      </c>
      <c r="P767">
        <v>2</v>
      </c>
      <c r="Q767">
        <v>36</v>
      </c>
      <c r="R767">
        <v>2</v>
      </c>
      <c r="S767" t="s">
        <v>118</v>
      </c>
      <c r="T767">
        <v>0</v>
      </c>
      <c r="U767">
        <v>3</v>
      </c>
      <c r="V767">
        <v>1</v>
      </c>
      <c r="W767">
        <v>0</v>
      </c>
      <c r="X767">
        <v>0</v>
      </c>
      <c r="Y767">
        <v>0</v>
      </c>
    </row>
    <row r="768" spans="1:25" x14ac:dyDescent="0.15">
      <c r="A768">
        <v>2227</v>
      </c>
      <c r="B768">
        <v>82</v>
      </c>
      <c r="C768" s="19">
        <v>2003</v>
      </c>
      <c r="D768" s="19">
        <v>8</v>
      </c>
      <c r="E768" s="19">
        <v>19</v>
      </c>
      <c r="F768" s="39">
        <f t="shared" si="22"/>
        <v>37852</v>
      </c>
      <c r="G768">
        <f t="shared" si="23"/>
        <v>34</v>
      </c>
      <c r="H768" s="21">
        <v>0</v>
      </c>
      <c r="I768" s="29">
        <v>0.41944444444444445</v>
      </c>
      <c r="K768">
        <v>3210</v>
      </c>
      <c r="L768" t="s">
        <v>166</v>
      </c>
      <c r="M768">
        <v>1</v>
      </c>
      <c r="N768">
        <v>2</v>
      </c>
      <c r="P768">
        <v>1</v>
      </c>
      <c r="Q768">
        <v>36.700000000000003</v>
      </c>
      <c r="R768">
        <v>2</v>
      </c>
      <c r="S768" t="s">
        <v>221</v>
      </c>
      <c r="T768">
        <v>0</v>
      </c>
      <c r="U768">
        <v>1</v>
      </c>
      <c r="V768">
        <v>1</v>
      </c>
      <c r="W768">
        <v>0</v>
      </c>
      <c r="X768">
        <v>0</v>
      </c>
      <c r="Y768">
        <v>0</v>
      </c>
    </row>
    <row r="769" spans="1:27" x14ac:dyDescent="0.15">
      <c r="A769">
        <v>2228</v>
      </c>
      <c r="B769">
        <v>82</v>
      </c>
      <c r="C769" s="19">
        <v>2003</v>
      </c>
      <c r="D769" s="19">
        <v>8</v>
      </c>
      <c r="E769" s="19">
        <v>19</v>
      </c>
      <c r="F769" s="39">
        <f t="shared" si="22"/>
        <v>37852</v>
      </c>
      <c r="G769">
        <f t="shared" si="23"/>
        <v>34</v>
      </c>
      <c r="H769" s="21">
        <v>0</v>
      </c>
      <c r="I769" s="29">
        <v>0.4201388888888889</v>
      </c>
      <c r="K769">
        <v>3211</v>
      </c>
      <c r="L769" t="s">
        <v>167</v>
      </c>
      <c r="M769">
        <v>30</v>
      </c>
      <c r="P769">
        <v>1</v>
      </c>
      <c r="R769">
        <v>2</v>
      </c>
      <c r="S769" t="s">
        <v>118</v>
      </c>
      <c r="T769">
        <v>0</v>
      </c>
      <c r="U769">
        <v>0</v>
      </c>
      <c r="V769">
        <v>0</v>
      </c>
      <c r="W769">
        <v>0</v>
      </c>
      <c r="X769">
        <v>3</v>
      </c>
      <c r="Y769">
        <v>0</v>
      </c>
      <c r="Z769">
        <v>0</v>
      </c>
      <c r="AA769">
        <v>0</v>
      </c>
    </row>
    <row r="770" spans="1:27" x14ac:dyDescent="0.15">
      <c r="A770">
        <v>2226</v>
      </c>
      <c r="B770">
        <v>82</v>
      </c>
      <c r="C770" s="19">
        <v>2003</v>
      </c>
      <c r="D770" s="19">
        <v>8</v>
      </c>
      <c r="E770" s="19">
        <v>19</v>
      </c>
      <c r="F770" s="39">
        <f t="shared" ref="F770:F833" si="24">DATE(C770,D770,E770)</f>
        <v>37852</v>
      </c>
      <c r="G770">
        <f t="shared" ref="G770:G833" si="25">INT((F770-DATE(YEAR(F770-WEEKDAY(F770-1)+4),1,3)+WEEKDAY(DATE(YEAR(F770-WEEKDAY(F770-1)+4),1,3))+5)/7)</f>
        <v>34</v>
      </c>
      <c r="H770" s="21">
        <v>0</v>
      </c>
      <c r="I770" s="29">
        <v>0.42152777777777778</v>
      </c>
      <c r="M770">
        <v>18</v>
      </c>
      <c r="P770">
        <v>2</v>
      </c>
      <c r="R770">
        <v>2</v>
      </c>
      <c r="S770" t="s">
        <v>50</v>
      </c>
    </row>
    <row r="771" spans="1:27" x14ac:dyDescent="0.15">
      <c r="A771">
        <v>2231</v>
      </c>
      <c r="B771">
        <v>82</v>
      </c>
      <c r="C771" s="19">
        <v>2003</v>
      </c>
      <c r="D771" s="19">
        <v>8</v>
      </c>
      <c r="E771" s="19">
        <v>20</v>
      </c>
      <c r="F771" s="39">
        <f t="shared" si="24"/>
        <v>37853</v>
      </c>
      <c r="G771">
        <f t="shared" si="25"/>
        <v>34</v>
      </c>
      <c r="H771" s="21">
        <v>0</v>
      </c>
      <c r="I771" s="29">
        <v>0.34375</v>
      </c>
      <c r="K771">
        <v>3612</v>
      </c>
      <c r="L771" t="s">
        <v>170</v>
      </c>
      <c r="M771">
        <v>1</v>
      </c>
      <c r="N771">
        <v>10</v>
      </c>
      <c r="P771">
        <v>2</v>
      </c>
      <c r="Q771">
        <v>38.5</v>
      </c>
      <c r="R771">
        <v>2</v>
      </c>
      <c r="S771" t="s">
        <v>278</v>
      </c>
    </row>
    <row r="772" spans="1:27" x14ac:dyDescent="0.15">
      <c r="A772">
        <v>2232</v>
      </c>
      <c r="B772">
        <v>82</v>
      </c>
      <c r="C772" s="19">
        <v>2003</v>
      </c>
      <c r="D772" s="19">
        <v>8</v>
      </c>
      <c r="E772" s="19">
        <v>20</v>
      </c>
      <c r="F772" s="39">
        <f t="shared" si="24"/>
        <v>37853</v>
      </c>
      <c r="G772">
        <f t="shared" si="25"/>
        <v>34</v>
      </c>
      <c r="H772" s="21">
        <v>0</v>
      </c>
      <c r="I772" s="29">
        <v>0.37708333333333338</v>
      </c>
      <c r="K772">
        <v>4385</v>
      </c>
      <c r="L772" t="s">
        <v>171</v>
      </c>
      <c r="M772">
        <v>3</v>
      </c>
      <c r="P772">
        <v>2</v>
      </c>
      <c r="R772">
        <v>2</v>
      </c>
      <c r="S772" t="s">
        <v>118</v>
      </c>
      <c r="T772">
        <v>0</v>
      </c>
      <c r="U772">
        <v>1</v>
      </c>
      <c r="V772">
        <v>1</v>
      </c>
      <c r="W772">
        <v>0</v>
      </c>
      <c r="X772">
        <v>0</v>
      </c>
      <c r="Y772">
        <v>0</v>
      </c>
    </row>
    <row r="773" spans="1:27" x14ac:dyDescent="0.15">
      <c r="A773">
        <v>2233</v>
      </c>
      <c r="B773">
        <v>82</v>
      </c>
      <c r="C773" s="19">
        <v>2003</v>
      </c>
      <c r="D773" s="19">
        <v>8</v>
      </c>
      <c r="E773" s="19">
        <v>20</v>
      </c>
      <c r="F773" s="39">
        <f t="shared" si="24"/>
        <v>37853</v>
      </c>
      <c r="G773">
        <f t="shared" si="25"/>
        <v>34</v>
      </c>
      <c r="H773" s="21">
        <v>0</v>
      </c>
      <c r="I773" s="29">
        <v>0.37777777777777777</v>
      </c>
      <c r="K773">
        <v>4386</v>
      </c>
      <c r="L773" t="s">
        <v>172</v>
      </c>
      <c r="M773">
        <v>4</v>
      </c>
      <c r="P773">
        <v>2</v>
      </c>
      <c r="R773">
        <v>2</v>
      </c>
      <c r="S773" t="s">
        <v>118</v>
      </c>
      <c r="T773">
        <v>0</v>
      </c>
      <c r="U773">
        <v>5</v>
      </c>
      <c r="V773">
        <v>1</v>
      </c>
      <c r="W773">
        <v>0</v>
      </c>
      <c r="X773">
        <v>0</v>
      </c>
      <c r="Y773">
        <v>0</v>
      </c>
    </row>
    <row r="774" spans="1:27" x14ac:dyDescent="0.15">
      <c r="A774">
        <v>2234</v>
      </c>
      <c r="B774">
        <v>82</v>
      </c>
      <c r="C774" s="19">
        <v>2003</v>
      </c>
      <c r="D774" s="19">
        <v>8</v>
      </c>
      <c r="E774" s="19">
        <v>20</v>
      </c>
      <c r="F774" s="39">
        <f t="shared" si="24"/>
        <v>37853</v>
      </c>
      <c r="G774">
        <f t="shared" si="25"/>
        <v>34</v>
      </c>
      <c r="H774" s="21">
        <v>0</v>
      </c>
      <c r="I774" s="29">
        <v>0.37847222222222227</v>
      </c>
      <c r="K774">
        <v>3453</v>
      </c>
      <c r="L774" t="s">
        <v>374</v>
      </c>
      <c r="M774">
        <v>1</v>
      </c>
      <c r="N774">
        <v>4</v>
      </c>
      <c r="P774">
        <v>1</v>
      </c>
      <c r="R774">
        <v>2</v>
      </c>
      <c r="S774" t="s">
        <v>49</v>
      </c>
      <c r="T774">
        <v>0</v>
      </c>
      <c r="U774">
        <v>3</v>
      </c>
      <c r="V774">
        <v>1</v>
      </c>
      <c r="W774">
        <v>0</v>
      </c>
      <c r="X774">
        <v>0</v>
      </c>
      <c r="Y774">
        <v>0</v>
      </c>
    </row>
    <row r="775" spans="1:27" x14ac:dyDescent="0.15">
      <c r="A775">
        <v>2229</v>
      </c>
      <c r="B775">
        <v>82</v>
      </c>
      <c r="C775" s="19">
        <v>2003</v>
      </c>
      <c r="D775" s="19">
        <v>8</v>
      </c>
      <c r="E775" s="19">
        <v>20</v>
      </c>
      <c r="F775" s="39">
        <f t="shared" si="24"/>
        <v>37853</v>
      </c>
      <c r="G775">
        <f t="shared" si="25"/>
        <v>34</v>
      </c>
      <c r="H775" s="21">
        <v>8</v>
      </c>
      <c r="I775" s="29">
        <v>8</v>
      </c>
      <c r="J775" s="29"/>
      <c r="K775">
        <v>4196</v>
      </c>
      <c r="L775" t="s">
        <v>168</v>
      </c>
      <c r="O775">
        <v>60</v>
      </c>
      <c r="P775">
        <v>2</v>
      </c>
      <c r="R775">
        <v>2</v>
      </c>
      <c r="S775" t="s">
        <v>92</v>
      </c>
      <c r="T775">
        <v>0</v>
      </c>
      <c r="U775">
        <v>3</v>
      </c>
      <c r="V775">
        <v>1</v>
      </c>
      <c r="W775">
        <v>0</v>
      </c>
      <c r="X775">
        <v>0</v>
      </c>
      <c r="Y775">
        <v>0</v>
      </c>
    </row>
    <row r="776" spans="1:27" x14ac:dyDescent="0.15">
      <c r="A776">
        <v>2237</v>
      </c>
      <c r="B776">
        <v>82</v>
      </c>
      <c r="C776" s="19">
        <v>2003</v>
      </c>
      <c r="D776" s="19">
        <v>8</v>
      </c>
      <c r="E776" s="19">
        <v>21</v>
      </c>
      <c r="F776" s="39">
        <f t="shared" si="24"/>
        <v>37854</v>
      </c>
      <c r="G776">
        <f t="shared" si="25"/>
        <v>34</v>
      </c>
      <c r="H776" s="21">
        <v>0</v>
      </c>
      <c r="I776" s="29">
        <v>0.38125000000000003</v>
      </c>
      <c r="L776" t="s">
        <v>377</v>
      </c>
      <c r="M776">
        <v>0</v>
      </c>
      <c r="N776">
        <v>6</v>
      </c>
      <c r="P776">
        <v>1</v>
      </c>
      <c r="Q776">
        <v>37.1</v>
      </c>
      <c r="R776">
        <v>2</v>
      </c>
      <c r="T776">
        <v>0</v>
      </c>
      <c r="U776">
        <v>1</v>
      </c>
      <c r="V776">
        <v>1</v>
      </c>
      <c r="W776">
        <v>0</v>
      </c>
      <c r="X776">
        <v>0</v>
      </c>
      <c r="Y776">
        <v>0</v>
      </c>
    </row>
    <row r="777" spans="1:27" x14ac:dyDescent="0.15">
      <c r="A777">
        <v>2239</v>
      </c>
      <c r="B777">
        <v>82</v>
      </c>
      <c r="C777" s="19">
        <v>2003</v>
      </c>
      <c r="D777" s="19">
        <v>8</v>
      </c>
      <c r="E777" s="19">
        <v>21</v>
      </c>
      <c r="F777" s="39">
        <f t="shared" si="24"/>
        <v>37854</v>
      </c>
      <c r="G777">
        <f t="shared" si="25"/>
        <v>34</v>
      </c>
      <c r="H777" s="21">
        <v>0</v>
      </c>
      <c r="I777" s="29">
        <v>0.41180555555555554</v>
      </c>
      <c r="K777">
        <v>4233</v>
      </c>
      <c r="L777" t="s">
        <v>399</v>
      </c>
      <c r="M777">
        <v>0</v>
      </c>
      <c r="N777">
        <v>6</v>
      </c>
      <c r="P777">
        <v>2</v>
      </c>
      <c r="R777">
        <v>2</v>
      </c>
      <c r="S777" t="s">
        <v>50</v>
      </c>
      <c r="T777">
        <v>0</v>
      </c>
      <c r="U777">
        <v>5</v>
      </c>
      <c r="V777">
        <v>1</v>
      </c>
      <c r="W777">
        <v>0</v>
      </c>
      <c r="X777">
        <v>0</v>
      </c>
      <c r="Y777">
        <v>0</v>
      </c>
    </row>
    <row r="778" spans="1:27" x14ac:dyDescent="0.15">
      <c r="A778">
        <v>2179</v>
      </c>
      <c r="B778">
        <v>81</v>
      </c>
      <c r="C778" s="19">
        <v>2003</v>
      </c>
      <c r="D778" s="19">
        <v>8</v>
      </c>
      <c r="E778" s="19">
        <v>21</v>
      </c>
      <c r="F778" s="39">
        <f t="shared" si="24"/>
        <v>37854</v>
      </c>
      <c r="G778">
        <f t="shared" si="25"/>
        <v>34</v>
      </c>
      <c r="H778" s="21">
        <v>12</v>
      </c>
      <c r="I778" s="29">
        <v>12</v>
      </c>
      <c r="K778">
        <v>4388</v>
      </c>
      <c r="L778" t="s">
        <v>115</v>
      </c>
      <c r="M778">
        <v>4</v>
      </c>
      <c r="P778">
        <v>2</v>
      </c>
      <c r="Q778">
        <v>36.6</v>
      </c>
      <c r="R778">
        <v>2</v>
      </c>
      <c r="S778" t="s">
        <v>49</v>
      </c>
      <c r="T778">
        <v>0</v>
      </c>
      <c r="U778">
        <v>3</v>
      </c>
      <c r="V778">
        <v>1</v>
      </c>
      <c r="W778">
        <v>0</v>
      </c>
      <c r="X778">
        <v>0</v>
      </c>
      <c r="Y778">
        <v>0</v>
      </c>
    </row>
    <row r="779" spans="1:27" x14ac:dyDescent="0.15">
      <c r="A779">
        <v>2182</v>
      </c>
      <c r="B779">
        <v>81</v>
      </c>
      <c r="C779" s="19">
        <v>2003</v>
      </c>
      <c r="D779" s="19">
        <v>8</v>
      </c>
      <c r="E779" s="19">
        <v>22</v>
      </c>
      <c r="F779" s="39">
        <f t="shared" si="24"/>
        <v>37855</v>
      </c>
      <c r="G779">
        <f t="shared" si="25"/>
        <v>34</v>
      </c>
      <c r="H779" s="21">
        <v>0</v>
      </c>
      <c r="I779" s="29">
        <v>0.38541666666666669</v>
      </c>
      <c r="K779">
        <v>171</v>
      </c>
      <c r="L779" t="s">
        <v>319</v>
      </c>
      <c r="M779">
        <v>55</v>
      </c>
      <c r="P779">
        <v>2</v>
      </c>
      <c r="R779">
        <v>2</v>
      </c>
      <c r="S779" t="s">
        <v>55</v>
      </c>
    </row>
    <row r="780" spans="1:27" x14ac:dyDescent="0.15">
      <c r="A780">
        <v>2183</v>
      </c>
      <c r="B780">
        <v>81</v>
      </c>
      <c r="C780" s="19">
        <v>2003</v>
      </c>
      <c r="D780" s="19">
        <v>8</v>
      </c>
      <c r="E780" s="19">
        <v>22</v>
      </c>
      <c r="F780" s="39">
        <f t="shared" si="24"/>
        <v>37855</v>
      </c>
      <c r="G780">
        <f t="shared" si="25"/>
        <v>34</v>
      </c>
      <c r="H780" s="21">
        <v>0</v>
      </c>
      <c r="I780" s="29">
        <v>0.39930555555555558</v>
      </c>
      <c r="K780">
        <v>4390</v>
      </c>
      <c r="L780" t="s">
        <v>320</v>
      </c>
      <c r="M780">
        <v>0</v>
      </c>
      <c r="N780">
        <v>3</v>
      </c>
      <c r="P780">
        <v>2</v>
      </c>
      <c r="Q780">
        <v>39.200000000000003</v>
      </c>
      <c r="R780">
        <v>2</v>
      </c>
      <c r="S780" t="s">
        <v>118</v>
      </c>
      <c r="T780">
        <v>0</v>
      </c>
      <c r="U780">
        <v>4</v>
      </c>
      <c r="V780">
        <v>1</v>
      </c>
      <c r="W780">
        <v>0</v>
      </c>
      <c r="X780">
        <v>0</v>
      </c>
      <c r="Y780">
        <v>0</v>
      </c>
    </row>
    <row r="781" spans="1:27" x14ac:dyDescent="0.15">
      <c r="A781">
        <v>2180</v>
      </c>
      <c r="B781">
        <v>81</v>
      </c>
      <c r="C781" s="19">
        <v>2003</v>
      </c>
      <c r="D781" s="19">
        <v>8</v>
      </c>
      <c r="E781" s="19">
        <v>22</v>
      </c>
      <c r="F781" s="39">
        <f t="shared" si="24"/>
        <v>37855</v>
      </c>
      <c r="G781">
        <f t="shared" si="25"/>
        <v>34</v>
      </c>
      <c r="H781" s="21">
        <v>8</v>
      </c>
      <c r="I781" s="29">
        <v>8</v>
      </c>
      <c r="K781">
        <v>4389</v>
      </c>
      <c r="L781" t="s">
        <v>116</v>
      </c>
      <c r="M781">
        <v>30</v>
      </c>
      <c r="P781">
        <v>2</v>
      </c>
      <c r="Q781">
        <v>36.799999999999997</v>
      </c>
      <c r="R781">
        <v>2</v>
      </c>
      <c r="S781" t="s">
        <v>118</v>
      </c>
      <c r="T781">
        <v>1</v>
      </c>
      <c r="U781">
        <v>0</v>
      </c>
      <c r="V781">
        <v>0</v>
      </c>
      <c r="W781">
        <v>0</v>
      </c>
      <c r="X781">
        <v>0</v>
      </c>
      <c r="Y781">
        <v>0</v>
      </c>
    </row>
    <row r="782" spans="1:27" x14ac:dyDescent="0.15">
      <c r="A782">
        <v>2189</v>
      </c>
      <c r="B782">
        <v>81</v>
      </c>
      <c r="C782" s="19">
        <v>2003</v>
      </c>
      <c r="D782" s="19">
        <v>8</v>
      </c>
      <c r="E782" s="19">
        <v>25</v>
      </c>
      <c r="F782" s="39">
        <f t="shared" si="24"/>
        <v>37858</v>
      </c>
      <c r="G782">
        <f t="shared" si="25"/>
        <v>35</v>
      </c>
      <c r="H782" s="21">
        <v>0</v>
      </c>
      <c r="I782" s="29">
        <v>0.41944444444444445</v>
      </c>
      <c r="K782">
        <v>4392</v>
      </c>
      <c r="L782" t="s">
        <v>523</v>
      </c>
      <c r="M782">
        <v>0</v>
      </c>
      <c r="N782">
        <v>6</v>
      </c>
      <c r="P782">
        <v>1</v>
      </c>
      <c r="Q782">
        <v>36.700000000000003</v>
      </c>
      <c r="R782">
        <v>2</v>
      </c>
      <c r="S782" t="s">
        <v>55</v>
      </c>
      <c r="T782">
        <v>0</v>
      </c>
      <c r="U782">
        <v>3</v>
      </c>
      <c r="V782">
        <v>1</v>
      </c>
      <c r="W782">
        <v>0</v>
      </c>
      <c r="X782">
        <v>0</v>
      </c>
      <c r="Y782">
        <v>0</v>
      </c>
    </row>
    <row r="783" spans="1:27" x14ac:dyDescent="0.15">
      <c r="A783">
        <v>2187</v>
      </c>
      <c r="B783">
        <v>81</v>
      </c>
      <c r="C783" s="19">
        <v>2003</v>
      </c>
      <c r="D783" s="19">
        <v>8</v>
      </c>
      <c r="E783" s="19">
        <v>25</v>
      </c>
      <c r="F783" s="39">
        <f t="shared" si="24"/>
        <v>37858</v>
      </c>
      <c r="G783">
        <f t="shared" si="25"/>
        <v>35</v>
      </c>
      <c r="H783" s="21">
        <v>9</v>
      </c>
      <c r="I783" s="29">
        <v>9</v>
      </c>
      <c r="K783">
        <v>255</v>
      </c>
      <c r="L783" t="s">
        <v>521</v>
      </c>
      <c r="M783">
        <v>14</v>
      </c>
      <c r="P783">
        <v>1</v>
      </c>
      <c r="R783">
        <v>2</v>
      </c>
      <c r="S783" t="s">
        <v>118</v>
      </c>
    </row>
    <row r="784" spans="1:27" x14ac:dyDescent="0.15">
      <c r="A784">
        <v>2191</v>
      </c>
      <c r="B784">
        <v>81</v>
      </c>
      <c r="C784" s="19">
        <v>2003</v>
      </c>
      <c r="D784" s="19">
        <v>8</v>
      </c>
      <c r="E784" s="19">
        <v>26</v>
      </c>
      <c r="F784" s="39">
        <f t="shared" si="24"/>
        <v>37859</v>
      </c>
      <c r="G784">
        <f t="shared" si="25"/>
        <v>35</v>
      </c>
      <c r="H784" s="21">
        <v>0</v>
      </c>
      <c r="I784" s="29">
        <v>0.3354166666666667</v>
      </c>
      <c r="K784">
        <v>468</v>
      </c>
      <c r="L784" t="s">
        <v>525</v>
      </c>
      <c r="M784">
        <v>15</v>
      </c>
      <c r="P784">
        <v>2</v>
      </c>
      <c r="R784">
        <v>2</v>
      </c>
      <c r="S784" t="s">
        <v>49</v>
      </c>
      <c r="T784">
        <v>1</v>
      </c>
      <c r="U784">
        <v>0</v>
      </c>
      <c r="V784">
        <v>0</v>
      </c>
      <c r="W784">
        <v>0</v>
      </c>
      <c r="X784">
        <v>0</v>
      </c>
      <c r="Y784">
        <v>0</v>
      </c>
    </row>
    <row r="785" spans="1:31" x14ac:dyDescent="0.15">
      <c r="A785">
        <v>2190</v>
      </c>
      <c r="B785">
        <v>81</v>
      </c>
      <c r="C785" s="19">
        <v>2003</v>
      </c>
      <c r="D785" s="19">
        <v>8</v>
      </c>
      <c r="E785" s="19">
        <v>26</v>
      </c>
      <c r="F785" s="39">
        <f t="shared" si="24"/>
        <v>37859</v>
      </c>
      <c r="G785">
        <f t="shared" si="25"/>
        <v>35</v>
      </c>
      <c r="H785" s="21">
        <v>0</v>
      </c>
      <c r="I785" s="29">
        <v>0.3430555555555555</v>
      </c>
      <c r="K785">
        <v>972</v>
      </c>
      <c r="L785" t="s">
        <v>524</v>
      </c>
      <c r="M785">
        <v>44</v>
      </c>
      <c r="P785">
        <v>1</v>
      </c>
      <c r="R785">
        <v>2</v>
      </c>
      <c r="S785" t="s">
        <v>118</v>
      </c>
      <c r="T785">
        <v>0</v>
      </c>
      <c r="U785">
        <v>1</v>
      </c>
      <c r="V785">
        <v>1</v>
      </c>
      <c r="W785">
        <v>0</v>
      </c>
      <c r="X785">
        <v>0</v>
      </c>
      <c r="Y785">
        <v>0</v>
      </c>
    </row>
    <row r="786" spans="1:31" x14ac:dyDescent="0.15">
      <c r="A786">
        <v>2192</v>
      </c>
      <c r="B786">
        <v>81</v>
      </c>
      <c r="C786" s="19">
        <v>2003</v>
      </c>
      <c r="D786" s="19">
        <v>8</v>
      </c>
      <c r="E786" s="19">
        <v>26</v>
      </c>
      <c r="F786" s="39">
        <f t="shared" si="24"/>
        <v>37859</v>
      </c>
      <c r="G786">
        <f t="shared" si="25"/>
        <v>35</v>
      </c>
      <c r="H786" s="21">
        <v>0</v>
      </c>
      <c r="I786" s="29">
        <v>0.3576388888888889</v>
      </c>
      <c r="K786">
        <v>4393</v>
      </c>
      <c r="L786" t="s">
        <v>526</v>
      </c>
      <c r="M786">
        <v>0</v>
      </c>
      <c r="N786">
        <v>4</v>
      </c>
      <c r="P786">
        <v>2</v>
      </c>
      <c r="Q786">
        <v>40</v>
      </c>
      <c r="R786">
        <v>2</v>
      </c>
      <c r="S786" t="s">
        <v>49</v>
      </c>
      <c r="T786">
        <v>0</v>
      </c>
      <c r="U786">
        <v>4</v>
      </c>
      <c r="V786">
        <v>1</v>
      </c>
      <c r="W786">
        <v>0</v>
      </c>
      <c r="X786">
        <v>0</v>
      </c>
      <c r="Y786">
        <v>0</v>
      </c>
    </row>
    <row r="787" spans="1:31" x14ac:dyDescent="0.15">
      <c r="A787">
        <v>2193</v>
      </c>
      <c r="B787">
        <v>81</v>
      </c>
      <c r="C787" s="19">
        <v>2003</v>
      </c>
      <c r="D787" s="19">
        <v>8</v>
      </c>
      <c r="E787" s="19">
        <v>26</v>
      </c>
      <c r="F787" s="39">
        <f t="shared" si="24"/>
        <v>37859</v>
      </c>
      <c r="G787">
        <f t="shared" si="25"/>
        <v>35</v>
      </c>
      <c r="H787" s="21">
        <v>0</v>
      </c>
      <c r="I787" s="29">
        <v>0.3756944444444445</v>
      </c>
      <c r="K787">
        <v>267</v>
      </c>
      <c r="L787" t="s">
        <v>332</v>
      </c>
      <c r="M787">
        <v>2</v>
      </c>
      <c r="N787">
        <v>9</v>
      </c>
      <c r="P787">
        <v>2</v>
      </c>
      <c r="Q787">
        <v>38.9</v>
      </c>
      <c r="R787">
        <v>2</v>
      </c>
      <c r="S787" t="s">
        <v>278</v>
      </c>
    </row>
    <row r="788" spans="1:31" x14ac:dyDescent="0.15">
      <c r="A788">
        <v>2194</v>
      </c>
      <c r="B788">
        <v>81</v>
      </c>
      <c r="C788" s="19">
        <v>2003</v>
      </c>
      <c r="D788" s="19">
        <v>8</v>
      </c>
      <c r="E788" s="19">
        <v>26</v>
      </c>
      <c r="F788" s="39">
        <f t="shared" si="24"/>
        <v>37859</v>
      </c>
      <c r="G788">
        <f t="shared" si="25"/>
        <v>35</v>
      </c>
      <c r="H788" s="21">
        <v>0</v>
      </c>
      <c r="I788" s="29">
        <v>0.40138888888888885</v>
      </c>
      <c r="K788">
        <v>4394</v>
      </c>
      <c r="L788" t="s">
        <v>333</v>
      </c>
      <c r="M788">
        <v>30</v>
      </c>
      <c r="P788">
        <v>1</v>
      </c>
      <c r="R788">
        <v>2</v>
      </c>
      <c r="S788" t="s">
        <v>50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0</v>
      </c>
    </row>
    <row r="789" spans="1:31" x14ac:dyDescent="0.15">
      <c r="A789">
        <v>2195</v>
      </c>
      <c r="B789">
        <v>81</v>
      </c>
      <c r="C789" s="19">
        <v>2003</v>
      </c>
      <c r="D789" s="19">
        <v>8</v>
      </c>
      <c r="E789" s="19">
        <v>26</v>
      </c>
      <c r="F789" s="39">
        <f t="shared" si="24"/>
        <v>37859</v>
      </c>
      <c r="G789">
        <f t="shared" si="25"/>
        <v>35</v>
      </c>
      <c r="H789" s="21">
        <v>0</v>
      </c>
      <c r="I789" s="29">
        <v>0.41736111111111113</v>
      </c>
      <c r="K789">
        <v>4395</v>
      </c>
      <c r="L789" t="s">
        <v>334</v>
      </c>
      <c r="M789">
        <v>9</v>
      </c>
      <c r="P789">
        <v>2</v>
      </c>
      <c r="Q789">
        <v>37.1</v>
      </c>
      <c r="R789">
        <v>2</v>
      </c>
      <c r="S789" t="s">
        <v>118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0</v>
      </c>
    </row>
    <row r="790" spans="1:31" x14ac:dyDescent="0.15">
      <c r="A790">
        <v>2197</v>
      </c>
      <c r="B790">
        <v>81</v>
      </c>
      <c r="C790" s="19">
        <v>2003</v>
      </c>
      <c r="D790" s="19">
        <v>8</v>
      </c>
      <c r="E790" s="19">
        <v>26</v>
      </c>
      <c r="F790" s="39">
        <f t="shared" si="24"/>
        <v>37859</v>
      </c>
      <c r="G790">
        <f t="shared" si="25"/>
        <v>35</v>
      </c>
      <c r="H790" s="21">
        <v>0</v>
      </c>
      <c r="I790" s="29">
        <v>0.41944444444444445</v>
      </c>
      <c r="K790">
        <v>4396</v>
      </c>
      <c r="L790" t="s">
        <v>336</v>
      </c>
      <c r="M790">
        <v>0</v>
      </c>
      <c r="N790">
        <v>8</v>
      </c>
      <c r="P790">
        <v>2</v>
      </c>
      <c r="Q790">
        <v>35.799999999999997</v>
      </c>
      <c r="R790">
        <v>2</v>
      </c>
      <c r="S790" t="s">
        <v>50</v>
      </c>
      <c r="T790">
        <v>0</v>
      </c>
      <c r="U790">
        <v>3</v>
      </c>
      <c r="V790">
        <v>1</v>
      </c>
      <c r="W790">
        <v>0</v>
      </c>
      <c r="X790">
        <v>0</v>
      </c>
      <c r="Y790">
        <v>0</v>
      </c>
    </row>
    <row r="791" spans="1:31" x14ac:dyDescent="0.15">
      <c r="A791">
        <v>2196</v>
      </c>
      <c r="B791">
        <v>81</v>
      </c>
      <c r="C791" s="19">
        <v>2003</v>
      </c>
      <c r="D791" s="19">
        <v>8</v>
      </c>
      <c r="E791" s="19">
        <v>26</v>
      </c>
      <c r="F791" s="39">
        <f t="shared" si="24"/>
        <v>37859</v>
      </c>
      <c r="G791">
        <f t="shared" si="25"/>
        <v>35</v>
      </c>
      <c r="H791" s="21">
        <v>0</v>
      </c>
      <c r="I791" s="29">
        <v>0.43472222222222223</v>
      </c>
      <c r="K791">
        <v>3396</v>
      </c>
      <c r="L791" t="s">
        <v>335</v>
      </c>
      <c r="M791">
        <v>0</v>
      </c>
      <c r="N791">
        <v>11</v>
      </c>
      <c r="P791">
        <v>1</v>
      </c>
      <c r="R791">
        <v>2</v>
      </c>
      <c r="S791" t="s">
        <v>50</v>
      </c>
      <c r="T791">
        <v>0</v>
      </c>
      <c r="U791">
        <v>4</v>
      </c>
      <c r="V791">
        <v>1</v>
      </c>
      <c r="W791">
        <v>0</v>
      </c>
      <c r="X791">
        <v>0</v>
      </c>
      <c r="Y791">
        <v>0</v>
      </c>
    </row>
    <row r="792" spans="1:31" x14ac:dyDescent="0.15">
      <c r="A792">
        <v>2199</v>
      </c>
      <c r="B792">
        <v>81</v>
      </c>
      <c r="C792" s="19">
        <v>2003</v>
      </c>
      <c r="D792" s="19">
        <v>8</v>
      </c>
      <c r="E792" s="19">
        <v>26</v>
      </c>
      <c r="F792" s="39">
        <f t="shared" si="24"/>
        <v>37859</v>
      </c>
      <c r="G792">
        <f t="shared" si="25"/>
        <v>35</v>
      </c>
      <c r="H792" s="21">
        <v>0</v>
      </c>
      <c r="I792" s="29">
        <v>0.46597222222222223</v>
      </c>
      <c r="K792">
        <v>4397</v>
      </c>
      <c r="L792" t="s">
        <v>338</v>
      </c>
      <c r="M792">
        <v>8</v>
      </c>
      <c r="P792">
        <v>2</v>
      </c>
      <c r="R792">
        <v>2</v>
      </c>
      <c r="S792" t="s">
        <v>118</v>
      </c>
      <c r="T792">
        <v>0</v>
      </c>
      <c r="U792">
        <v>1</v>
      </c>
      <c r="V792">
        <v>1</v>
      </c>
      <c r="W792">
        <v>0</v>
      </c>
      <c r="X792">
        <v>0</v>
      </c>
      <c r="Y792">
        <v>0</v>
      </c>
    </row>
    <row r="793" spans="1:31" x14ac:dyDescent="0.15">
      <c r="A793">
        <v>2203</v>
      </c>
      <c r="B793">
        <v>81</v>
      </c>
      <c r="C793" s="19">
        <v>2003</v>
      </c>
      <c r="D793" s="19">
        <v>8</v>
      </c>
      <c r="E793" s="19">
        <v>27</v>
      </c>
      <c r="F793" s="39">
        <f t="shared" si="24"/>
        <v>37860</v>
      </c>
      <c r="G793">
        <f t="shared" si="25"/>
        <v>35</v>
      </c>
      <c r="H793" s="21">
        <v>0</v>
      </c>
      <c r="I793" s="29">
        <v>0.33611111111111108</v>
      </c>
      <c r="K793">
        <v>4399</v>
      </c>
      <c r="L793" t="s">
        <v>343</v>
      </c>
      <c r="M793">
        <v>18</v>
      </c>
      <c r="P793">
        <v>2</v>
      </c>
      <c r="R793">
        <v>2</v>
      </c>
      <c r="S793" t="s">
        <v>118</v>
      </c>
      <c r="T793">
        <v>0</v>
      </c>
      <c r="U793">
        <v>1</v>
      </c>
      <c r="V793">
        <v>1</v>
      </c>
      <c r="W793">
        <v>0</v>
      </c>
      <c r="X793">
        <v>0</v>
      </c>
      <c r="Y793">
        <v>0</v>
      </c>
    </row>
    <row r="794" spans="1:31" x14ac:dyDescent="0.15">
      <c r="A794">
        <v>2200</v>
      </c>
      <c r="B794">
        <v>81</v>
      </c>
      <c r="C794" s="19">
        <v>2003</v>
      </c>
      <c r="D794" s="19">
        <v>8</v>
      </c>
      <c r="E794" s="19">
        <v>27</v>
      </c>
      <c r="F794" s="39">
        <f t="shared" si="24"/>
        <v>37860</v>
      </c>
      <c r="G794">
        <f t="shared" si="25"/>
        <v>35</v>
      </c>
      <c r="H794" s="21">
        <v>0</v>
      </c>
      <c r="I794" s="29">
        <v>0.33888888888888885</v>
      </c>
      <c r="L794" t="s">
        <v>340</v>
      </c>
      <c r="M794">
        <v>1</v>
      </c>
      <c r="N794">
        <v>1</v>
      </c>
      <c r="P794">
        <v>2</v>
      </c>
      <c r="Q794">
        <v>37.5</v>
      </c>
      <c r="R794">
        <v>2</v>
      </c>
      <c r="S794" t="s">
        <v>118</v>
      </c>
      <c r="T794">
        <v>0</v>
      </c>
      <c r="U794">
        <v>3</v>
      </c>
      <c r="V794">
        <v>1</v>
      </c>
      <c r="W794">
        <v>0</v>
      </c>
      <c r="X794">
        <v>0</v>
      </c>
      <c r="Y794">
        <v>0</v>
      </c>
    </row>
    <row r="795" spans="1:31" x14ac:dyDescent="0.15">
      <c r="A795">
        <v>2205</v>
      </c>
      <c r="B795">
        <v>81</v>
      </c>
      <c r="C795" s="19">
        <v>2003</v>
      </c>
      <c r="D795" s="19">
        <v>8</v>
      </c>
      <c r="E795" s="19">
        <v>27</v>
      </c>
      <c r="F795" s="39">
        <f t="shared" si="24"/>
        <v>37860</v>
      </c>
      <c r="G795">
        <f t="shared" si="25"/>
        <v>35</v>
      </c>
      <c r="H795" s="21">
        <v>0</v>
      </c>
      <c r="I795" s="29">
        <v>0.37847222222222227</v>
      </c>
      <c r="K795">
        <v>4400</v>
      </c>
      <c r="L795" t="s">
        <v>78</v>
      </c>
      <c r="M795">
        <v>23</v>
      </c>
      <c r="P795">
        <v>2</v>
      </c>
      <c r="R795">
        <v>2</v>
      </c>
      <c r="S795" t="s">
        <v>50</v>
      </c>
      <c r="T795">
        <v>1</v>
      </c>
      <c r="U795">
        <v>0</v>
      </c>
      <c r="V795">
        <v>0</v>
      </c>
      <c r="W795">
        <v>0</v>
      </c>
      <c r="X795">
        <v>0</v>
      </c>
      <c r="Y795">
        <v>0</v>
      </c>
    </row>
    <row r="796" spans="1:31" x14ac:dyDescent="0.15">
      <c r="A796">
        <v>2207</v>
      </c>
      <c r="B796">
        <v>81</v>
      </c>
      <c r="C796" s="19">
        <v>2003</v>
      </c>
      <c r="D796" s="19">
        <v>8</v>
      </c>
      <c r="E796" s="19">
        <v>28</v>
      </c>
      <c r="F796" s="39">
        <f t="shared" si="24"/>
        <v>37861</v>
      </c>
      <c r="G796">
        <f t="shared" si="25"/>
        <v>35</v>
      </c>
      <c r="H796" s="21">
        <v>0</v>
      </c>
      <c r="I796" s="29">
        <v>0.41736111111111113</v>
      </c>
      <c r="L796" t="s">
        <v>80</v>
      </c>
      <c r="M796">
        <v>5</v>
      </c>
      <c r="P796">
        <v>2</v>
      </c>
      <c r="R796">
        <v>2</v>
      </c>
      <c r="S796" t="s">
        <v>118</v>
      </c>
      <c r="T796">
        <v>0</v>
      </c>
      <c r="U796">
        <v>3</v>
      </c>
      <c r="V796">
        <v>1</v>
      </c>
      <c r="W796">
        <v>0</v>
      </c>
      <c r="X796">
        <v>0</v>
      </c>
      <c r="Y796">
        <v>0</v>
      </c>
    </row>
    <row r="797" spans="1:31" x14ac:dyDescent="0.15">
      <c r="A797">
        <v>2208</v>
      </c>
      <c r="B797">
        <v>81</v>
      </c>
      <c r="C797" s="19">
        <v>2003</v>
      </c>
      <c r="D797" s="19">
        <v>8</v>
      </c>
      <c r="E797" s="19">
        <v>28</v>
      </c>
      <c r="F797" s="39">
        <f t="shared" si="24"/>
        <v>37861</v>
      </c>
      <c r="G797">
        <f t="shared" si="25"/>
        <v>35</v>
      </c>
      <c r="H797" s="21">
        <v>0</v>
      </c>
      <c r="I797" s="29">
        <v>0.43402777777777773</v>
      </c>
      <c r="K797">
        <v>1082</v>
      </c>
      <c r="L797" t="s">
        <v>81</v>
      </c>
      <c r="M797">
        <v>11</v>
      </c>
      <c r="P797">
        <v>2</v>
      </c>
      <c r="R797">
        <v>2</v>
      </c>
      <c r="S797" t="s">
        <v>118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</row>
    <row r="798" spans="1:31" x14ac:dyDescent="0.15">
      <c r="A798">
        <v>2175</v>
      </c>
      <c r="B798">
        <v>80</v>
      </c>
      <c r="C798" s="19">
        <v>2003</v>
      </c>
      <c r="D798" s="19">
        <v>8</v>
      </c>
      <c r="E798" s="19">
        <v>29</v>
      </c>
      <c r="F798" s="39">
        <f t="shared" si="24"/>
        <v>37862</v>
      </c>
      <c r="G798">
        <f t="shared" si="25"/>
        <v>35</v>
      </c>
      <c r="H798" s="21">
        <v>0</v>
      </c>
      <c r="I798" s="29">
        <v>0.33402777777777781</v>
      </c>
      <c r="K798">
        <v>3694</v>
      </c>
      <c r="L798" t="s">
        <v>111</v>
      </c>
      <c r="M798">
        <v>55</v>
      </c>
      <c r="P798">
        <v>1</v>
      </c>
      <c r="Q798">
        <v>36</v>
      </c>
      <c r="R798">
        <v>2</v>
      </c>
      <c r="S798" t="s">
        <v>220</v>
      </c>
      <c r="T798">
        <v>1</v>
      </c>
      <c r="U798">
        <v>0</v>
      </c>
      <c r="V798">
        <v>0</v>
      </c>
      <c r="W798">
        <v>0</v>
      </c>
      <c r="X798">
        <v>0</v>
      </c>
      <c r="Y798">
        <v>0</v>
      </c>
      <c r="AE798" t="s">
        <v>52</v>
      </c>
    </row>
    <row r="799" spans="1:31" x14ac:dyDescent="0.15">
      <c r="A799">
        <v>2174</v>
      </c>
      <c r="B799">
        <v>80</v>
      </c>
      <c r="C799" s="19">
        <v>2003</v>
      </c>
      <c r="D799" s="19">
        <v>8</v>
      </c>
      <c r="E799" s="19">
        <v>29</v>
      </c>
      <c r="F799" s="39">
        <f t="shared" si="24"/>
        <v>37862</v>
      </c>
      <c r="G799">
        <f t="shared" si="25"/>
        <v>35</v>
      </c>
      <c r="H799" s="21">
        <v>0</v>
      </c>
      <c r="I799" s="29">
        <v>0.33749999999999997</v>
      </c>
      <c r="K799">
        <v>4220</v>
      </c>
      <c r="L799" t="s">
        <v>110</v>
      </c>
      <c r="M799">
        <v>20</v>
      </c>
      <c r="P799">
        <v>1</v>
      </c>
      <c r="R799">
        <v>2</v>
      </c>
      <c r="S799" t="s">
        <v>118</v>
      </c>
      <c r="T799">
        <v>1</v>
      </c>
      <c r="U799">
        <v>0</v>
      </c>
      <c r="V799">
        <v>0</v>
      </c>
      <c r="W799">
        <v>0</v>
      </c>
      <c r="X799">
        <v>0</v>
      </c>
      <c r="Y799">
        <v>0</v>
      </c>
    </row>
    <row r="800" spans="1:31" x14ac:dyDescent="0.15">
      <c r="A800">
        <v>2177</v>
      </c>
      <c r="B800">
        <v>80</v>
      </c>
      <c r="C800" s="19">
        <v>2003</v>
      </c>
      <c r="D800" s="19">
        <v>8</v>
      </c>
      <c r="E800" s="19">
        <v>29</v>
      </c>
      <c r="F800" s="39">
        <f t="shared" si="24"/>
        <v>37862</v>
      </c>
      <c r="G800">
        <f t="shared" si="25"/>
        <v>35</v>
      </c>
      <c r="H800" s="21">
        <v>0</v>
      </c>
      <c r="I800" s="29">
        <v>0.41944444444444445</v>
      </c>
      <c r="L800" t="s">
        <v>113</v>
      </c>
      <c r="M800">
        <v>0</v>
      </c>
      <c r="N800">
        <v>9</v>
      </c>
      <c r="P800">
        <v>2</v>
      </c>
      <c r="R800">
        <v>2</v>
      </c>
      <c r="S800" t="s">
        <v>50</v>
      </c>
      <c r="T800">
        <v>0</v>
      </c>
      <c r="U800">
        <v>3</v>
      </c>
      <c r="V800">
        <v>1</v>
      </c>
      <c r="W800">
        <v>0</v>
      </c>
      <c r="X800">
        <v>0</v>
      </c>
      <c r="Y800">
        <v>0</v>
      </c>
      <c r="AB800" t="s">
        <v>2920</v>
      </c>
    </row>
    <row r="801" spans="1:28" x14ac:dyDescent="0.15">
      <c r="A801">
        <v>2173</v>
      </c>
      <c r="B801">
        <v>80</v>
      </c>
      <c r="C801" s="19">
        <v>2003</v>
      </c>
      <c r="D801" s="19">
        <v>8</v>
      </c>
      <c r="E801" s="19">
        <v>29</v>
      </c>
      <c r="F801" s="39">
        <f t="shared" si="24"/>
        <v>37862</v>
      </c>
      <c r="G801">
        <f t="shared" si="25"/>
        <v>35</v>
      </c>
      <c r="H801" s="21">
        <v>8</v>
      </c>
      <c r="I801" s="29">
        <v>8</v>
      </c>
      <c r="K801">
        <v>4402</v>
      </c>
      <c r="L801" t="s">
        <v>109</v>
      </c>
      <c r="M801">
        <v>12</v>
      </c>
      <c r="P801">
        <v>1</v>
      </c>
      <c r="R801">
        <v>2</v>
      </c>
      <c r="S801" t="s">
        <v>50</v>
      </c>
      <c r="T801">
        <v>1</v>
      </c>
      <c r="U801">
        <v>0</v>
      </c>
      <c r="V801">
        <v>0</v>
      </c>
      <c r="W801">
        <v>0</v>
      </c>
      <c r="X801">
        <v>0</v>
      </c>
      <c r="Y801">
        <v>0</v>
      </c>
    </row>
    <row r="802" spans="1:28" x14ac:dyDescent="0.15">
      <c r="A802">
        <v>2139</v>
      </c>
      <c r="B802">
        <v>79</v>
      </c>
      <c r="C802" s="19">
        <v>2003</v>
      </c>
      <c r="D802" s="19">
        <v>9</v>
      </c>
      <c r="E802" s="19">
        <v>1</v>
      </c>
      <c r="F802" s="39">
        <f t="shared" si="24"/>
        <v>37865</v>
      </c>
      <c r="G802">
        <f t="shared" si="25"/>
        <v>36</v>
      </c>
      <c r="H802" s="21">
        <v>0</v>
      </c>
      <c r="I802" s="29">
        <v>0.3347222222222222</v>
      </c>
      <c r="K802">
        <v>13</v>
      </c>
      <c r="L802" t="s">
        <v>229</v>
      </c>
      <c r="M802">
        <v>14</v>
      </c>
      <c r="P802">
        <v>2</v>
      </c>
      <c r="R802">
        <v>2</v>
      </c>
      <c r="S802" t="s">
        <v>118</v>
      </c>
      <c r="T802">
        <v>0</v>
      </c>
      <c r="U802">
        <v>1</v>
      </c>
      <c r="V802">
        <v>1</v>
      </c>
      <c r="W802">
        <v>0</v>
      </c>
      <c r="X802">
        <v>0</v>
      </c>
      <c r="Y802">
        <v>0</v>
      </c>
    </row>
    <row r="803" spans="1:28" x14ac:dyDescent="0.15">
      <c r="A803">
        <v>2140</v>
      </c>
      <c r="B803">
        <v>79</v>
      </c>
      <c r="C803" s="19">
        <v>2003</v>
      </c>
      <c r="D803" s="19">
        <v>9</v>
      </c>
      <c r="E803" s="19">
        <v>1</v>
      </c>
      <c r="F803" s="39">
        <f t="shared" si="24"/>
        <v>37865</v>
      </c>
      <c r="G803">
        <f t="shared" si="25"/>
        <v>36</v>
      </c>
      <c r="H803" s="21">
        <v>0</v>
      </c>
      <c r="I803" s="29">
        <v>0.3354166666666667</v>
      </c>
      <c r="K803">
        <v>4014</v>
      </c>
      <c r="L803" t="s">
        <v>230</v>
      </c>
      <c r="M803">
        <v>1</v>
      </c>
      <c r="N803">
        <v>6</v>
      </c>
      <c r="P803">
        <v>2</v>
      </c>
      <c r="Q803">
        <v>38.799999999999997</v>
      </c>
      <c r="R803">
        <v>2</v>
      </c>
      <c r="S803" t="s">
        <v>118</v>
      </c>
      <c r="T803">
        <v>0</v>
      </c>
      <c r="U803">
        <v>4</v>
      </c>
      <c r="V803">
        <v>1</v>
      </c>
      <c r="W803">
        <v>0</v>
      </c>
      <c r="X803">
        <v>0</v>
      </c>
      <c r="Y803">
        <v>0</v>
      </c>
      <c r="AB803" t="s">
        <v>2920</v>
      </c>
    </row>
    <row r="804" spans="1:28" x14ac:dyDescent="0.15">
      <c r="A804">
        <v>2141</v>
      </c>
      <c r="B804">
        <v>79</v>
      </c>
      <c r="C804" s="19">
        <v>2003</v>
      </c>
      <c r="D804" s="19">
        <v>9</v>
      </c>
      <c r="E804" s="19">
        <v>1</v>
      </c>
      <c r="F804" s="39">
        <f t="shared" si="24"/>
        <v>37865</v>
      </c>
      <c r="G804">
        <f t="shared" si="25"/>
        <v>36</v>
      </c>
      <c r="H804" s="21">
        <v>0</v>
      </c>
      <c r="I804" s="29">
        <v>0.3527777777777778</v>
      </c>
      <c r="K804">
        <v>4403</v>
      </c>
      <c r="L804" t="s">
        <v>231</v>
      </c>
      <c r="O804">
        <v>60</v>
      </c>
      <c r="P804">
        <v>1</v>
      </c>
      <c r="R804">
        <v>2</v>
      </c>
      <c r="S804" t="s">
        <v>118</v>
      </c>
    </row>
    <row r="805" spans="1:28" x14ac:dyDescent="0.15">
      <c r="A805">
        <v>2144</v>
      </c>
      <c r="B805">
        <v>79</v>
      </c>
      <c r="C805" s="19">
        <v>2003</v>
      </c>
      <c r="D805" s="19">
        <v>9</v>
      </c>
      <c r="E805" s="19">
        <v>1</v>
      </c>
      <c r="F805" s="39">
        <f t="shared" si="24"/>
        <v>37865</v>
      </c>
      <c r="G805">
        <f t="shared" si="25"/>
        <v>36</v>
      </c>
      <c r="H805" s="21">
        <v>0</v>
      </c>
      <c r="I805" s="29">
        <v>0.36527777777777781</v>
      </c>
      <c r="K805">
        <v>4406</v>
      </c>
      <c r="L805" t="s">
        <v>235</v>
      </c>
      <c r="M805">
        <v>25</v>
      </c>
      <c r="P805">
        <v>2</v>
      </c>
      <c r="R805">
        <v>2</v>
      </c>
      <c r="S805" t="s">
        <v>49</v>
      </c>
      <c r="T805">
        <v>1</v>
      </c>
      <c r="U805">
        <v>0</v>
      </c>
      <c r="V805">
        <v>0</v>
      </c>
      <c r="W805">
        <v>0</v>
      </c>
      <c r="X805">
        <v>0</v>
      </c>
      <c r="Y805">
        <v>0</v>
      </c>
    </row>
    <row r="806" spans="1:28" x14ac:dyDescent="0.15">
      <c r="A806">
        <v>2146</v>
      </c>
      <c r="B806">
        <v>79</v>
      </c>
      <c r="C806" s="19">
        <v>2003</v>
      </c>
      <c r="D806" s="19">
        <v>9</v>
      </c>
      <c r="E806" s="19">
        <v>1</v>
      </c>
      <c r="F806" s="39">
        <f t="shared" si="24"/>
        <v>37865</v>
      </c>
      <c r="G806">
        <f t="shared" si="25"/>
        <v>36</v>
      </c>
      <c r="H806" s="21">
        <v>9</v>
      </c>
      <c r="I806" s="29">
        <v>9</v>
      </c>
      <c r="K806">
        <v>4407</v>
      </c>
      <c r="L806" t="s">
        <v>425</v>
      </c>
      <c r="M806">
        <v>21</v>
      </c>
      <c r="P806">
        <v>2</v>
      </c>
      <c r="R806">
        <v>2</v>
      </c>
      <c r="S806" t="s">
        <v>118</v>
      </c>
      <c r="T806">
        <v>1</v>
      </c>
      <c r="U806">
        <v>0</v>
      </c>
      <c r="V806">
        <v>0</v>
      </c>
      <c r="W806">
        <v>0</v>
      </c>
      <c r="X806">
        <v>0</v>
      </c>
      <c r="Y806">
        <v>0</v>
      </c>
    </row>
    <row r="807" spans="1:28" x14ac:dyDescent="0.15">
      <c r="A807">
        <v>2154</v>
      </c>
      <c r="B807">
        <v>79</v>
      </c>
      <c r="C807" s="19">
        <v>2003</v>
      </c>
      <c r="D807" s="19">
        <v>9</v>
      </c>
      <c r="E807" s="19">
        <v>2</v>
      </c>
      <c r="F807" s="39">
        <f t="shared" si="24"/>
        <v>37866</v>
      </c>
      <c r="G807">
        <f t="shared" si="25"/>
        <v>36</v>
      </c>
      <c r="H807" s="29">
        <v>0</v>
      </c>
      <c r="I807" s="29">
        <v>0.3354166666666667</v>
      </c>
      <c r="K807">
        <v>4409</v>
      </c>
      <c r="L807" t="s">
        <v>60</v>
      </c>
      <c r="O807">
        <v>50</v>
      </c>
      <c r="P807">
        <v>1</v>
      </c>
      <c r="R807">
        <v>2</v>
      </c>
      <c r="S807" t="s">
        <v>118</v>
      </c>
      <c r="T807">
        <v>0</v>
      </c>
      <c r="U807">
        <v>1</v>
      </c>
      <c r="V807">
        <v>1</v>
      </c>
      <c r="W807">
        <v>0</v>
      </c>
      <c r="X807">
        <v>0</v>
      </c>
      <c r="Y807">
        <v>0</v>
      </c>
    </row>
    <row r="808" spans="1:28" x14ac:dyDescent="0.15">
      <c r="A808">
        <v>2155</v>
      </c>
      <c r="B808">
        <v>79</v>
      </c>
      <c r="C808" s="19">
        <v>2003</v>
      </c>
      <c r="D808" s="19">
        <v>9</v>
      </c>
      <c r="E808" s="19">
        <v>2</v>
      </c>
      <c r="F808" s="39">
        <f t="shared" si="24"/>
        <v>37866</v>
      </c>
      <c r="G808">
        <f t="shared" si="25"/>
        <v>36</v>
      </c>
      <c r="H808" s="21">
        <v>0</v>
      </c>
      <c r="I808" s="29">
        <v>0.33680555555555558</v>
      </c>
      <c r="L808" t="s">
        <v>61</v>
      </c>
      <c r="M808">
        <v>18</v>
      </c>
      <c r="P808">
        <v>1</v>
      </c>
      <c r="R808">
        <v>2</v>
      </c>
      <c r="S808" t="s">
        <v>118</v>
      </c>
      <c r="T808">
        <v>1</v>
      </c>
      <c r="U808">
        <v>0</v>
      </c>
      <c r="V808">
        <v>0</v>
      </c>
      <c r="W808">
        <v>0</v>
      </c>
      <c r="X808">
        <v>0</v>
      </c>
      <c r="Y808">
        <v>0</v>
      </c>
    </row>
    <row r="809" spans="1:28" x14ac:dyDescent="0.15">
      <c r="A809">
        <v>2159</v>
      </c>
      <c r="B809">
        <v>79</v>
      </c>
      <c r="C809" s="19">
        <v>2003</v>
      </c>
      <c r="D809" s="19">
        <v>9</v>
      </c>
      <c r="E809" s="19">
        <v>2</v>
      </c>
      <c r="F809" s="39">
        <f t="shared" si="24"/>
        <v>37866</v>
      </c>
      <c r="G809">
        <f t="shared" si="25"/>
        <v>36</v>
      </c>
      <c r="H809" s="21">
        <v>0</v>
      </c>
      <c r="I809" s="29">
        <v>0.4597222222222222</v>
      </c>
      <c r="L809" t="s">
        <v>96</v>
      </c>
      <c r="M809">
        <v>0</v>
      </c>
      <c r="N809">
        <v>8</v>
      </c>
      <c r="P809">
        <v>1</v>
      </c>
      <c r="Q809">
        <v>39.4</v>
      </c>
      <c r="R809">
        <v>2</v>
      </c>
      <c r="S809" t="s">
        <v>51</v>
      </c>
      <c r="T809">
        <v>0</v>
      </c>
      <c r="U809">
        <v>4</v>
      </c>
      <c r="V809">
        <v>1</v>
      </c>
      <c r="W809">
        <v>0</v>
      </c>
      <c r="X809">
        <v>0</v>
      </c>
      <c r="Y809">
        <v>0</v>
      </c>
    </row>
    <row r="810" spans="1:28" x14ac:dyDescent="0.15">
      <c r="A810">
        <v>2157</v>
      </c>
      <c r="B810">
        <v>79</v>
      </c>
      <c r="C810" s="19">
        <v>2003</v>
      </c>
      <c r="D810" s="19">
        <v>9</v>
      </c>
      <c r="E810" s="19">
        <v>2</v>
      </c>
      <c r="F810" s="39">
        <f t="shared" si="24"/>
        <v>37866</v>
      </c>
      <c r="G810">
        <f t="shared" si="25"/>
        <v>36</v>
      </c>
      <c r="H810" s="21">
        <v>9</v>
      </c>
      <c r="I810" s="29">
        <v>9</v>
      </c>
      <c r="K810">
        <v>4410</v>
      </c>
      <c r="L810" t="s">
        <v>294</v>
      </c>
      <c r="M810">
        <v>0</v>
      </c>
      <c r="N810">
        <v>6</v>
      </c>
      <c r="P810">
        <v>2</v>
      </c>
      <c r="Q810">
        <v>36.4</v>
      </c>
      <c r="R810">
        <v>2</v>
      </c>
      <c r="S810" t="s">
        <v>49</v>
      </c>
      <c r="T810">
        <v>0</v>
      </c>
      <c r="U810">
        <v>4</v>
      </c>
      <c r="V810">
        <v>1</v>
      </c>
      <c r="W810">
        <v>0</v>
      </c>
      <c r="X810">
        <v>0</v>
      </c>
      <c r="Y810">
        <v>0</v>
      </c>
    </row>
    <row r="811" spans="1:28" x14ac:dyDescent="0.15">
      <c r="A811">
        <v>2161</v>
      </c>
      <c r="B811">
        <v>79</v>
      </c>
      <c r="C811" s="19">
        <v>2003</v>
      </c>
      <c r="D811" s="19">
        <v>9</v>
      </c>
      <c r="E811" s="19">
        <v>3</v>
      </c>
      <c r="F811" s="39">
        <f t="shared" si="24"/>
        <v>37867</v>
      </c>
      <c r="G811">
        <f t="shared" si="25"/>
        <v>36</v>
      </c>
      <c r="H811" s="21">
        <v>0</v>
      </c>
      <c r="I811" s="29">
        <v>0.34236111111111112</v>
      </c>
      <c r="K811">
        <v>4413</v>
      </c>
      <c r="L811" t="s">
        <v>98</v>
      </c>
      <c r="M811">
        <v>2</v>
      </c>
      <c r="N811">
        <v>1</v>
      </c>
      <c r="P811">
        <v>2</v>
      </c>
      <c r="R811">
        <v>2</v>
      </c>
      <c r="S811" t="s">
        <v>50</v>
      </c>
      <c r="T811">
        <v>0</v>
      </c>
      <c r="U811">
        <v>3</v>
      </c>
      <c r="V811">
        <v>1</v>
      </c>
      <c r="W811">
        <v>0</v>
      </c>
      <c r="X811">
        <v>0</v>
      </c>
      <c r="Y811">
        <v>0</v>
      </c>
    </row>
    <row r="812" spans="1:28" x14ac:dyDescent="0.15">
      <c r="A812">
        <v>2165</v>
      </c>
      <c r="B812">
        <v>79</v>
      </c>
      <c r="C812" s="19">
        <v>2003</v>
      </c>
      <c r="D812" s="19">
        <v>9</v>
      </c>
      <c r="E812" s="19">
        <v>3</v>
      </c>
      <c r="F812" s="39">
        <f t="shared" si="24"/>
        <v>37867</v>
      </c>
      <c r="G812">
        <f t="shared" si="25"/>
        <v>36</v>
      </c>
      <c r="H812" s="21">
        <v>0</v>
      </c>
      <c r="I812" s="29">
        <v>0.38750000000000001</v>
      </c>
      <c r="K812">
        <v>3076</v>
      </c>
      <c r="L812" t="s">
        <v>102</v>
      </c>
      <c r="M812">
        <v>2</v>
      </c>
      <c r="N812">
        <v>5</v>
      </c>
      <c r="P812">
        <v>1</v>
      </c>
      <c r="Q812">
        <v>38.200000000000003</v>
      </c>
      <c r="R812">
        <v>2</v>
      </c>
      <c r="S812" t="s">
        <v>118</v>
      </c>
    </row>
    <row r="813" spans="1:28" x14ac:dyDescent="0.15">
      <c r="A813">
        <v>2166</v>
      </c>
      <c r="B813">
        <v>79</v>
      </c>
      <c r="C813" s="19">
        <v>2003</v>
      </c>
      <c r="D813" s="19">
        <v>9</v>
      </c>
      <c r="E813" s="19">
        <v>3</v>
      </c>
      <c r="F813" s="39">
        <f t="shared" si="24"/>
        <v>37867</v>
      </c>
      <c r="G813">
        <f t="shared" si="25"/>
        <v>36</v>
      </c>
      <c r="H813" s="21">
        <v>0</v>
      </c>
      <c r="I813" s="29">
        <v>0.38958333333333334</v>
      </c>
      <c r="K813">
        <v>4416</v>
      </c>
      <c r="L813" t="s">
        <v>103</v>
      </c>
      <c r="M813">
        <v>5</v>
      </c>
      <c r="P813">
        <v>2</v>
      </c>
      <c r="R813">
        <v>2</v>
      </c>
      <c r="S813" t="s">
        <v>50</v>
      </c>
      <c r="T813">
        <v>1</v>
      </c>
      <c r="U813">
        <v>0</v>
      </c>
      <c r="V813">
        <v>0</v>
      </c>
      <c r="W813">
        <v>0</v>
      </c>
      <c r="X813">
        <v>0</v>
      </c>
      <c r="Y813">
        <v>0</v>
      </c>
    </row>
    <row r="814" spans="1:28" x14ac:dyDescent="0.15">
      <c r="A814">
        <v>2168</v>
      </c>
      <c r="B814">
        <v>79</v>
      </c>
      <c r="C814" s="19">
        <v>2003</v>
      </c>
      <c r="D814" s="19">
        <v>9</v>
      </c>
      <c r="E814" s="19">
        <v>3</v>
      </c>
      <c r="F814" s="39">
        <f t="shared" si="24"/>
        <v>37867</v>
      </c>
      <c r="G814">
        <f t="shared" si="25"/>
        <v>36</v>
      </c>
      <c r="H814" s="21">
        <v>0</v>
      </c>
      <c r="I814" s="29">
        <v>0.39999999999999997</v>
      </c>
      <c r="K814">
        <v>4417</v>
      </c>
      <c r="L814" t="s">
        <v>105</v>
      </c>
      <c r="P814">
        <v>2</v>
      </c>
      <c r="R814">
        <v>2</v>
      </c>
      <c r="S814" t="s">
        <v>50</v>
      </c>
      <c r="T814">
        <v>1</v>
      </c>
      <c r="U814">
        <v>0</v>
      </c>
      <c r="V814">
        <v>0</v>
      </c>
      <c r="W814">
        <v>0</v>
      </c>
      <c r="X814">
        <v>0</v>
      </c>
      <c r="Y814">
        <v>0</v>
      </c>
    </row>
    <row r="815" spans="1:28" x14ac:dyDescent="0.15">
      <c r="A815">
        <v>2169</v>
      </c>
      <c r="B815">
        <v>79</v>
      </c>
      <c r="C815" s="19">
        <v>2003</v>
      </c>
      <c r="D815" s="19">
        <v>9</v>
      </c>
      <c r="E815" s="19">
        <v>3</v>
      </c>
      <c r="F815" s="39">
        <f t="shared" si="24"/>
        <v>37867</v>
      </c>
      <c r="G815">
        <f t="shared" si="25"/>
        <v>36</v>
      </c>
      <c r="H815" s="21">
        <v>0</v>
      </c>
      <c r="I815" s="29">
        <v>0.46319444444444446</v>
      </c>
      <c r="L815" t="s">
        <v>18</v>
      </c>
      <c r="M815">
        <v>11</v>
      </c>
      <c r="P815">
        <v>2</v>
      </c>
      <c r="R815">
        <v>2</v>
      </c>
      <c r="S815" t="s">
        <v>49</v>
      </c>
      <c r="T815">
        <v>1</v>
      </c>
      <c r="U815">
        <v>0</v>
      </c>
      <c r="V815">
        <v>0</v>
      </c>
      <c r="W815">
        <v>0</v>
      </c>
      <c r="X815">
        <v>0</v>
      </c>
      <c r="Y815">
        <v>0</v>
      </c>
    </row>
    <row r="816" spans="1:28" x14ac:dyDescent="0.15">
      <c r="A816">
        <v>2170</v>
      </c>
      <c r="B816">
        <v>79</v>
      </c>
      <c r="C816" s="19">
        <v>2003</v>
      </c>
      <c r="D816" s="19">
        <v>9</v>
      </c>
      <c r="E816" s="19">
        <v>3</v>
      </c>
      <c r="F816" s="39">
        <f t="shared" si="24"/>
        <v>37867</v>
      </c>
      <c r="G816">
        <f t="shared" si="25"/>
        <v>36</v>
      </c>
      <c r="H816" s="21">
        <v>0</v>
      </c>
      <c r="I816" s="29">
        <v>0.46597222222222223</v>
      </c>
      <c r="K816">
        <v>4418</v>
      </c>
      <c r="L816" t="s">
        <v>19</v>
      </c>
      <c r="M816">
        <v>11</v>
      </c>
      <c r="P816">
        <v>2</v>
      </c>
      <c r="R816">
        <v>2</v>
      </c>
      <c r="S816" t="s">
        <v>118</v>
      </c>
      <c r="T816">
        <v>1</v>
      </c>
      <c r="U816">
        <v>0</v>
      </c>
      <c r="V816">
        <v>0</v>
      </c>
      <c r="W816">
        <v>0</v>
      </c>
      <c r="X816">
        <v>0</v>
      </c>
      <c r="Y816">
        <v>0</v>
      </c>
    </row>
    <row r="817" spans="1:28" x14ac:dyDescent="0.15">
      <c r="A817">
        <v>2107</v>
      </c>
      <c r="B817">
        <v>78</v>
      </c>
      <c r="C817" s="19">
        <v>2003</v>
      </c>
      <c r="D817" s="19">
        <v>9</v>
      </c>
      <c r="E817" s="19">
        <v>3</v>
      </c>
      <c r="F817" s="39">
        <f t="shared" si="24"/>
        <v>37867</v>
      </c>
      <c r="G817">
        <f t="shared" si="25"/>
        <v>36</v>
      </c>
      <c r="M817">
        <v>1</v>
      </c>
      <c r="N817">
        <v>3</v>
      </c>
      <c r="P817">
        <v>1</v>
      </c>
      <c r="Q817">
        <v>39.200000000000003</v>
      </c>
      <c r="R817">
        <v>2</v>
      </c>
      <c r="S817" t="s">
        <v>51</v>
      </c>
      <c r="T817">
        <v>0</v>
      </c>
      <c r="U817">
        <v>1</v>
      </c>
      <c r="V817">
        <v>1</v>
      </c>
      <c r="W817">
        <v>0</v>
      </c>
      <c r="X817">
        <v>0</v>
      </c>
      <c r="Y817">
        <v>0</v>
      </c>
    </row>
    <row r="818" spans="1:28" x14ac:dyDescent="0.15">
      <c r="A818">
        <v>2108</v>
      </c>
      <c r="B818">
        <v>78</v>
      </c>
      <c r="C818" s="19">
        <v>2003</v>
      </c>
      <c r="D818" s="19">
        <v>9</v>
      </c>
      <c r="E818" s="19">
        <v>3</v>
      </c>
      <c r="F818" s="39">
        <f t="shared" si="24"/>
        <v>37867</v>
      </c>
      <c r="G818">
        <f t="shared" si="25"/>
        <v>36</v>
      </c>
      <c r="K818">
        <v>4419</v>
      </c>
      <c r="M818">
        <v>5</v>
      </c>
      <c r="P818">
        <v>1</v>
      </c>
      <c r="R818">
        <v>2</v>
      </c>
      <c r="S818" t="s">
        <v>49</v>
      </c>
      <c r="T818">
        <v>0</v>
      </c>
      <c r="U818">
        <v>1</v>
      </c>
      <c r="V818">
        <v>1</v>
      </c>
      <c r="W818">
        <v>0</v>
      </c>
      <c r="X818">
        <v>0</v>
      </c>
      <c r="Y818">
        <v>0</v>
      </c>
    </row>
    <row r="819" spans="1:28" x14ac:dyDescent="0.15">
      <c r="A819">
        <v>2116</v>
      </c>
      <c r="B819">
        <v>78</v>
      </c>
      <c r="C819" s="19">
        <v>2003</v>
      </c>
      <c r="D819" s="19">
        <v>9</v>
      </c>
      <c r="E819" s="19">
        <v>4</v>
      </c>
      <c r="F819" s="39">
        <f t="shared" si="24"/>
        <v>37868</v>
      </c>
      <c r="G819">
        <f t="shared" si="25"/>
        <v>36</v>
      </c>
      <c r="H819" s="21">
        <v>0</v>
      </c>
      <c r="I819" s="29">
        <v>0.37777777777777777</v>
      </c>
      <c r="K819">
        <v>137</v>
      </c>
      <c r="M819">
        <v>6</v>
      </c>
      <c r="P819">
        <v>1</v>
      </c>
      <c r="R819">
        <v>2</v>
      </c>
      <c r="S819" t="s">
        <v>118</v>
      </c>
      <c r="T819">
        <v>1</v>
      </c>
      <c r="U819">
        <v>0</v>
      </c>
      <c r="V819">
        <v>0</v>
      </c>
      <c r="W819">
        <v>0</v>
      </c>
      <c r="X819">
        <v>0</v>
      </c>
      <c r="Y819">
        <v>0</v>
      </c>
    </row>
    <row r="820" spans="1:28" x14ac:dyDescent="0.15">
      <c r="A820">
        <v>2113</v>
      </c>
      <c r="B820">
        <v>78</v>
      </c>
      <c r="C820" s="19">
        <v>2003</v>
      </c>
      <c r="D820" s="19">
        <v>9</v>
      </c>
      <c r="E820" s="19">
        <v>4</v>
      </c>
      <c r="F820" s="39">
        <f t="shared" si="24"/>
        <v>37868</v>
      </c>
      <c r="G820">
        <f t="shared" si="25"/>
        <v>36</v>
      </c>
      <c r="H820" s="21">
        <v>0</v>
      </c>
      <c r="I820" s="29">
        <v>0.38750000000000001</v>
      </c>
      <c r="O820">
        <v>50</v>
      </c>
      <c r="P820">
        <v>2</v>
      </c>
      <c r="R820">
        <v>2</v>
      </c>
      <c r="S820" t="s">
        <v>118</v>
      </c>
      <c r="T820">
        <v>0</v>
      </c>
      <c r="U820">
        <v>1</v>
      </c>
      <c r="V820">
        <v>1</v>
      </c>
      <c r="W820">
        <v>0</v>
      </c>
      <c r="X820">
        <v>0</v>
      </c>
      <c r="Y820">
        <v>0</v>
      </c>
    </row>
    <row r="821" spans="1:28" x14ac:dyDescent="0.15">
      <c r="A821">
        <v>2114</v>
      </c>
      <c r="B821">
        <v>78</v>
      </c>
      <c r="C821" s="19">
        <v>2003</v>
      </c>
      <c r="D821" s="19">
        <v>9</v>
      </c>
      <c r="E821" s="19">
        <v>4</v>
      </c>
      <c r="F821" s="39">
        <f t="shared" si="24"/>
        <v>37868</v>
      </c>
      <c r="G821">
        <f t="shared" si="25"/>
        <v>36</v>
      </c>
      <c r="H821" s="21">
        <v>0</v>
      </c>
      <c r="I821" s="29">
        <v>0.3923611111111111</v>
      </c>
      <c r="K821">
        <v>1660</v>
      </c>
      <c r="M821">
        <v>1</v>
      </c>
      <c r="N821">
        <v>5</v>
      </c>
      <c r="P821">
        <v>1</v>
      </c>
      <c r="R821">
        <v>2</v>
      </c>
      <c r="S821" t="s">
        <v>118</v>
      </c>
      <c r="T821">
        <v>0</v>
      </c>
      <c r="U821">
        <v>4</v>
      </c>
      <c r="V821">
        <v>1</v>
      </c>
      <c r="W821">
        <v>0</v>
      </c>
      <c r="X821">
        <v>0</v>
      </c>
      <c r="Y821">
        <v>0</v>
      </c>
    </row>
    <row r="822" spans="1:28" x14ac:dyDescent="0.15">
      <c r="A822">
        <v>2118</v>
      </c>
      <c r="B822">
        <v>78</v>
      </c>
      <c r="C822" s="19">
        <v>2003</v>
      </c>
      <c r="D822" s="19">
        <v>9</v>
      </c>
      <c r="E822" s="19">
        <v>4</v>
      </c>
      <c r="F822" s="39">
        <f t="shared" si="24"/>
        <v>37868</v>
      </c>
      <c r="G822">
        <f t="shared" si="25"/>
        <v>36</v>
      </c>
      <c r="H822" s="21">
        <v>0</v>
      </c>
      <c r="I822" s="29">
        <v>0.47569444444444442</v>
      </c>
      <c r="M822">
        <v>41</v>
      </c>
      <c r="P822">
        <v>1</v>
      </c>
      <c r="R822">
        <v>2</v>
      </c>
      <c r="S822" t="s">
        <v>49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0</v>
      </c>
      <c r="AB822" t="s">
        <v>2920</v>
      </c>
    </row>
    <row r="823" spans="1:28" x14ac:dyDescent="0.15">
      <c r="A823">
        <v>2112</v>
      </c>
      <c r="B823">
        <v>78</v>
      </c>
      <c r="C823" s="19">
        <v>2003</v>
      </c>
      <c r="D823" s="19">
        <v>9</v>
      </c>
      <c r="E823" s="19">
        <v>4</v>
      </c>
      <c r="F823" s="39">
        <f t="shared" si="24"/>
        <v>37868</v>
      </c>
      <c r="G823">
        <f t="shared" si="25"/>
        <v>36</v>
      </c>
      <c r="M823">
        <v>1</v>
      </c>
      <c r="N823">
        <v>4</v>
      </c>
      <c r="P823">
        <v>2</v>
      </c>
      <c r="Q823">
        <v>36.4</v>
      </c>
      <c r="R823">
        <v>2</v>
      </c>
      <c r="S823" t="s">
        <v>49</v>
      </c>
      <c r="T823">
        <v>1</v>
      </c>
      <c r="U823">
        <v>0</v>
      </c>
      <c r="V823">
        <v>0</v>
      </c>
      <c r="W823">
        <v>0</v>
      </c>
      <c r="X823">
        <v>0</v>
      </c>
      <c r="Y823">
        <v>0</v>
      </c>
      <c r="AB823" t="s">
        <v>2920</v>
      </c>
    </row>
    <row r="824" spans="1:28" x14ac:dyDescent="0.15">
      <c r="A824">
        <v>2115</v>
      </c>
      <c r="B824">
        <v>78</v>
      </c>
      <c r="C824" s="19">
        <v>2003</v>
      </c>
      <c r="D824" s="19">
        <v>9</v>
      </c>
      <c r="E824" s="19">
        <v>4</v>
      </c>
      <c r="F824" s="39">
        <f t="shared" si="24"/>
        <v>37868</v>
      </c>
      <c r="G824">
        <f t="shared" si="25"/>
        <v>36</v>
      </c>
      <c r="K824">
        <v>3327</v>
      </c>
      <c r="M824">
        <v>1</v>
      </c>
      <c r="N824">
        <v>1</v>
      </c>
      <c r="P824">
        <v>1</v>
      </c>
      <c r="Q824">
        <v>37.4</v>
      </c>
      <c r="R824">
        <v>2</v>
      </c>
      <c r="S824" t="s">
        <v>118</v>
      </c>
      <c r="T824">
        <v>0</v>
      </c>
      <c r="U824">
        <v>3</v>
      </c>
      <c r="V824">
        <v>1</v>
      </c>
      <c r="W824">
        <v>0</v>
      </c>
      <c r="X824">
        <v>0</v>
      </c>
      <c r="Y824">
        <v>0</v>
      </c>
    </row>
    <row r="825" spans="1:28" x14ac:dyDescent="0.15">
      <c r="A825">
        <v>2110</v>
      </c>
      <c r="B825">
        <v>78</v>
      </c>
      <c r="C825" s="19">
        <v>2003</v>
      </c>
      <c r="D825" s="19">
        <v>9</v>
      </c>
      <c r="E825" s="19">
        <v>4</v>
      </c>
      <c r="F825" s="39">
        <f t="shared" si="24"/>
        <v>37868</v>
      </c>
      <c r="G825">
        <f t="shared" si="25"/>
        <v>36</v>
      </c>
      <c r="K825">
        <v>3005</v>
      </c>
      <c r="M825">
        <v>2</v>
      </c>
      <c r="N825">
        <v>1</v>
      </c>
      <c r="P825">
        <v>2</v>
      </c>
      <c r="Q825">
        <v>36.6</v>
      </c>
      <c r="R825">
        <v>2</v>
      </c>
      <c r="S825" t="s">
        <v>278</v>
      </c>
      <c r="T825">
        <v>0</v>
      </c>
      <c r="U825">
        <v>1</v>
      </c>
      <c r="V825">
        <v>1</v>
      </c>
      <c r="W825">
        <v>0</v>
      </c>
      <c r="X825">
        <v>0</v>
      </c>
      <c r="Y825">
        <v>0</v>
      </c>
    </row>
    <row r="826" spans="1:28" x14ac:dyDescent="0.15">
      <c r="A826">
        <v>2111</v>
      </c>
      <c r="B826">
        <v>78</v>
      </c>
      <c r="C826" s="19">
        <v>2003</v>
      </c>
      <c r="D826" s="19">
        <v>9</v>
      </c>
      <c r="E826" s="19">
        <v>4</v>
      </c>
      <c r="F826" s="39">
        <f t="shared" si="24"/>
        <v>37868</v>
      </c>
      <c r="G826">
        <f t="shared" si="25"/>
        <v>36</v>
      </c>
      <c r="K826">
        <v>590</v>
      </c>
      <c r="M826">
        <v>22</v>
      </c>
      <c r="P826">
        <v>2</v>
      </c>
      <c r="R826">
        <v>2</v>
      </c>
      <c r="S826" t="s">
        <v>118</v>
      </c>
      <c r="T826">
        <v>0</v>
      </c>
      <c r="U826">
        <v>1</v>
      </c>
      <c r="V826">
        <v>1</v>
      </c>
      <c r="W826">
        <v>0</v>
      </c>
      <c r="X826">
        <v>0</v>
      </c>
      <c r="Y826">
        <v>0</v>
      </c>
    </row>
    <row r="827" spans="1:28" x14ac:dyDescent="0.15">
      <c r="A827">
        <v>2125</v>
      </c>
      <c r="B827">
        <v>78</v>
      </c>
      <c r="C827" s="19">
        <v>2003</v>
      </c>
      <c r="D827" s="19">
        <v>9</v>
      </c>
      <c r="E827" s="19">
        <v>9</v>
      </c>
      <c r="F827" s="39">
        <f t="shared" si="24"/>
        <v>37873</v>
      </c>
      <c r="G827">
        <f t="shared" si="25"/>
        <v>37</v>
      </c>
      <c r="H827" s="21">
        <v>0</v>
      </c>
      <c r="I827" s="29">
        <v>0.30208333333333331</v>
      </c>
      <c r="K827">
        <v>3739</v>
      </c>
      <c r="M827">
        <v>28</v>
      </c>
      <c r="P827">
        <v>2</v>
      </c>
      <c r="R827">
        <v>2</v>
      </c>
      <c r="S827" t="s">
        <v>278</v>
      </c>
      <c r="T827">
        <v>1</v>
      </c>
      <c r="U827">
        <v>0</v>
      </c>
      <c r="V827">
        <v>0</v>
      </c>
      <c r="W827">
        <v>0</v>
      </c>
      <c r="X827">
        <v>0</v>
      </c>
      <c r="Y827">
        <v>0</v>
      </c>
    </row>
    <row r="828" spans="1:28" x14ac:dyDescent="0.15">
      <c r="A828">
        <v>2126</v>
      </c>
      <c r="B828">
        <v>78</v>
      </c>
      <c r="C828" s="19">
        <v>2003</v>
      </c>
      <c r="D828" s="19">
        <v>9</v>
      </c>
      <c r="E828" s="19">
        <v>9</v>
      </c>
      <c r="F828" s="39">
        <f t="shared" si="24"/>
        <v>37873</v>
      </c>
      <c r="G828">
        <f t="shared" si="25"/>
        <v>37</v>
      </c>
      <c r="H828" s="21">
        <v>0</v>
      </c>
      <c r="I828" s="29">
        <v>0.32291666666666669</v>
      </c>
      <c r="K828">
        <v>4421</v>
      </c>
      <c r="M828">
        <v>24</v>
      </c>
      <c r="P828">
        <v>2</v>
      </c>
      <c r="R828">
        <v>2</v>
      </c>
      <c r="S828" t="s">
        <v>49</v>
      </c>
      <c r="T828">
        <v>0</v>
      </c>
      <c r="U828">
        <v>0</v>
      </c>
      <c r="V828">
        <v>1</v>
      </c>
      <c r="W828">
        <v>0</v>
      </c>
      <c r="X828">
        <v>0</v>
      </c>
      <c r="Y828">
        <v>1</v>
      </c>
      <c r="Z828">
        <v>0</v>
      </c>
      <c r="AA828">
        <v>0</v>
      </c>
    </row>
    <row r="829" spans="1:28" x14ac:dyDescent="0.15">
      <c r="A829">
        <v>2130</v>
      </c>
      <c r="B829">
        <v>78</v>
      </c>
      <c r="C829" s="19">
        <v>2003</v>
      </c>
      <c r="D829" s="19">
        <v>9</v>
      </c>
      <c r="E829" s="19">
        <v>9</v>
      </c>
      <c r="F829" s="39">
        <f t="shared" si="24"/>
        <v>37873</v>
      </c>
      <c r="G829">
        <f t="shared" si="25"/>
        <v>37</v>
      </c>
      <c r="H829" s="21">
        <v>0</v>
      </c>
      <c r="I829" s="29">
        <v>0.33680555555555558</v>
      </c>
      <c r="K829">
        <v>4422</v>
      </c>
      <c r="M829">
        <v>11</v>
      </c>
      <c r="P829">
        <v>2</v>
      </c>
      <c r="R829">
        <v>2</v>
      </c>
      <c r="S829" t="s">
        <v>49</v>
      </c>
      <c r="T829">
        <v>0</v>
      </c>
      <c r="U829">
        <v>1</v>
      </c>
      <c r="V829">
        <v>1</v>
      </c>
      <c r="W829">
        <v>0</v>
      </c>
      <c r="X829">
        <v>0</v>
      </c>
      <c r="Y829">
        <v>0</v>
      </c>
      <c r="AB829" t="s">
        <v>2920</v>
      </c>
    </row>
    <row r="830" spans="1:28" x14ac:dyDescent="0.15">
      <c r="A830">
        <v>2134</v>
      </c>
      <c r="B830">
        <v>78</v>
      </c>
      <c r="C830" s="19">
        <v>2003</v>
      </c>
      <c r="D830" s="19">
        <v>9</v>
      </c>
      <c r="E830" s="19">
        <v>9</v>
      </c>
      <c r="F830" s="39">
        <f t="shared" si="24"/>
        <v>37873</v>
      </c>
      <c r="G830">
        <f t="shared" si="25"/>
        <v>37</v>
      </c>
      <c r="H830" s="21">
        <v>0</v>
      </c>
      <c r="I830" s="29">
        <v>0.40416666666666662</v>
      </c>
      <c r="K830">
        <v>4423</v>
      </c>
      <c r="M830">
        <v>33</v>
      </c>
      <c r="P830">
        <v>1</v>
      </c>
      <c r="R830">
        <v>2</v>
      </c>
      <c r="S830" t="s">
        <v>24</v>
      </c>
      <c r="AB830" t="s">
        <v>2918</v>
      </c>
    </row>
    <row r="831" spans="1:28" x14ac:dyDescent="0.15">
      <c r="A831">
        <v>2075</v>
      </c>
      <c r="B831">
        <v>77</v>
      </c>
      <c r="C831" s="19">
        <v>2003</v>
      </c>
      <c r="D831" s="19">
        <v>9</v>
      </c>
      <c r="E831" s="19">
        <v>9</v>
      </c>
      <c r="F831" s="39">
        <f t="shared" si="24"/>
        <v>37873</v>
      </c>
      <c r="G831">
        <f t="shared" si="25"/>
        <v>37</v>
      </c>
      <c r="H831" s="21">
        <v>0</v>
      </c>
      <c r="I831" s="29">
        <v>0.48402777777777778</v>
      </c>
      <c r="K831">
        <v>3917</v>
      </c>
      <c r="M831">
        <v>14</v>
      </c>
      <c r="P831">
        <v>2</v>
      </c>
      <c r="R831">
        <v>2</v>
      </c>
      <c r="S831" t="s">
        <v>51</v>
      </c>
      <c r="T831">
        <v>0</v>
      </c>
      <c r="U831">
        <v>3</v>
      </c>
      <c r="V831">
        <v>1</v>
      </c>
      <c r="W831">
        <v>0</v>
      </c>
      <c r="X831">
        <v>0</v>
      </c>
      <c r="Y831">
        <v>0</v>
      </c>
    </row>
    <row r="832" spans="1:28" x14ac:dyDescent="0.15">
      <c r="A832">
        <v>2127</v>
      </c>
      <c r="B832">
        <v>78</v>
      </c>
      <c r="C832" s="19">
        <v>2003</v>
      </c>
      <c r="D832" s="19">
        <v>9</v>
      </c>
      <c r="E832" s="19">
        <v>9</v>
      </c>
      <c r="F832" s="39">
        <f t="shared" si="24"/>
        <v>37873</v>
      </c>
      <c r="G832">
        <f t="shared" si="25"/>
        <v>37</v>
      </c>
      <c r="H832" s="21">
        <v>8</v>
      </c>
      <c r="I832" s="29">
        <v>8</v>
      </c>
      <c r="K832">
        <v>4006</v>
      </c>
      <c r="M832">
        <v>1</v>
      </c>
      <c r="N832">
        <v>3</v>
      </c>
      <c r="P832">
        <v>2</v>
      </c>
      <c r="R832">
        <v>2</v>
      </c>
      <c r="S832" t="s">
        <v>49</v>
      </c>
    </row>
    <row r="833" spans="1:31" x14ac:dyDescent="0.15">
      <c r="A833">
        <v>2077</v>
      </c>
      <c r="B833">
        <v>77</v>
      </c>
      <c r="C833" s="19">
        <v>2003</v>
      </c>
      <c r="D833" s="19">
        <v>9</v>
      </c>
      <c r="E833" s="19">
        <v>10</v>
      </c>
      <c r="F833" s="39">
        <f t="shared" si="24"/>
        <v>37874</v>
      </c>
      <c r="G833">
        <f t="shared" si="25"/>
        <v>37</v>
      </c>
      <c r="H833" s="21">
        <v>0</v>
      </c>
      <c r="I833" s="29">
        <v>0.33402777777777781</v>
      </c>
      <c r="K833">
        <v>4425</v>
      </c>
      <c r="O833">
        <v>50</v>
      </c>
      <c r="P833">
        <v>1</v>
      </c>
      <c r="R833">
        <v>2</v>
      </c>
      <c r="S833" t="s">
        <v>50</v>
      </c>
      <c r="T833">
        <v>1</v>
      </c>
      <c r="U833">
        <v>0</v>
      </c>
      <c r="V833">
        <v>0</v>
      </c>
      <c r="W833">
        <v>0</v>
      </c>
      <c r="X833">
        <v>0</v>
      </c>
      <c r="Y833">
        <v>0</v>
      </c>
    </row>
    <row r="834" spans="1:31" x14ac:dyDescent="0.15">
      <c r="A834">
        <v>2082</v>
      </c>
      <c r="B834">
        <v>77</v>
      </c>
      <c r="C834" s="19">
        <v>2003</v>
      </c>
      <c r="D834" s="19">
        <v>9</v>
      </c>
      <c r="E834" s="19">
        <v>10</v>
      </c>
      <c r="F834" s="39">
        <f t="shared" ref="F834:F897" si="26">DATE(C834,D834,E834)</f>
        <v>37874</v>
      </c>
      <c r="G834">
        <f t="shared" ref="G834:G897" si="27">INT((F834-DATE(YEAR(F834-WEEKDAY(F834-1)+4),1,3)+WEEKDAY(DATE(YEAR(F834-WEEKDAY(F834-1)+4),1,3))+5)/7)</f>
        <v>37</v>
      </c>
      <c r="H834" s="21">
        <v>0</v>
      </c>
      <c r="I834" s="29">
        <v>0.33680555555555558</v>
      </c>
      <c r="P834">
        <v>2</v>
      </c>
      <c r="Q834">
        <v>39.6</v>
      </c>
      <c r="R834">
        <v>2</v>
      </c>
      <c r="S834" t="s">
        <v>118</v>
      </c>
      <c r="T834">
        <v>0</v>
      </c>
      <c r="U834">
        <v>4</v>
      </c>
      <c r="V834">
        <v>1</v>
      </c>
      <c r="W834">
        <v>0</v>
      </c>
      <c r="X834">
        <v>0</v>
      </c>
      <c r="Y834">
        <v>0</v>
      </c>
      <c r="AB834" t="s">
        <v>2920</v>
      </c>
    </row>
    <row r="835" spans="1:31" x14ac:dyDescent="0.15">
      <c r="A835">
        <v>2078</v>
      </c>
      <c r="B835">
        <v>77</v>
      </c>
      <c r="C835" s="19">
        <v>2003</v>
      </c>
      <c r="D835" s="19">
        <v>9</v>
      </c>
      <c r="E835" s="19">
        <v>10</v>
      </c>
      <c r="F835" s="39">
        <f t="shared" si="26"/>
        <v>37874</v>
      </c>
      <c r="G835">
        <f t="shared" si="27"/>
        <v>37</v>
      </c>
      <c r="H835" s="21">
        <v>0</v>
      </c>
      <c r="I835" s="29">
        <v>0.34375</v>
      </c>
      <c r="K835">
        <v>4426</v>
      </c>
      <c r="M835">
        <v>3</v>
      </c>
      <c r="P835">
        <v>2</v>
      </c>
      <c r="Q835">
        <v>38.5</v>
      </c>
      <c r="R835">
        <v>2</v>
      </c>
      <c r="S835" t="s">
        <v>225</v>
      </c>
      <c r="T835">
        <v>0</v>
      </c>
      <c r="U835">
        <v>1</v>
      </c>
      <c r="V835">
        <v>1</v>
      </c>
      <c r="W835">
        <v>0</v>
      </c>
      <c r="X835">
        <v>0</v>
      </c>
      <c r="Y835">
        <v>0</v>
      </c>
    </row>
    <row r="836" spans="1:31" x14ac:dyDescent="0.15">
      <c r="A836">
        <v>2079</v>
      </c>
      <c r="B836">
        <v>77</v>
      </c>
      <c r="C836" s="19">
        <v>2003</v>
      </c>
      <c r="D836" s="19">
        <v>9</v>
      </c>
      <c r="E836" s="19">
        <v>10</v>
      </c>
      <c r="F836" s="39">
        <f t="shared" si="26"/>
        <v>37874</v>
      </c>
      <c r="G836">
        <f t="shared" si="27"/>
        <v>37</v>
      </c>
      <c r="H836" s="21">
        <v>0</v>
      </c>
      <c r="I836" s="29">
        <v>0.35138888888888892</v>
      </c>
      <c r="K836">
        <v>1411</v>
      </c>
      <c r="M836">
        <v>38</v>
      </c>
      <c r="P836">
        <v>1</v>
      </c>
      <c r="Q836">
        <v>36.4</v>
      </c>
      <c r="R836">
        <v>2</v>
      </c>
      <c r="S836" t="s">
        <v>219</v>
      </c>
      <c r="T836">
        <v>1</v>
      </c>
      <c r="U836">
        <v>0</v>
      </c>
      <c r="V836">
        <v>0</v>
      </c>
      <c r="W836">
        <v>0</v>
      </c>
      <c r="X836">
        <v>0</v>
      </c>
      <c r="Y836">
        <v>0</v>
      </c>
    </row>
    <row r="837" spans="1:31" x14ac:dyDescent="0.15">
      <c r="A837">
        <v>2080</v>
      </c>
      <c r="B837">
        <v>77</v>
      </c>
      <c r="C837" s="19">
        <v>2003</v>
      </c>
      <c r="D837" s="19">
        <v>9</v>
      </c>
      <c r="E837" s="19">
        <v>10</v>
      </c>
      <c r="F837" s="39">
        <f t="shared" si="26"/>
        <v>37874</v>
      </c>
      <c r="G837">
        <f t="shared" si="27"/>
        <v>37</v>
      </c>
      <c r="H837" s="21">
        <v>0</v>
      </c>
      <c r="I837" s="29">
        <v>0.35833333333333334</v>
      </c>
      <c r="K837">
        <v>4427</v>
      </c>
      <c r="M837">
        <v>0</v>
      </c>
      <c r="N837">
        <v>7</v>
      </c>
      <c r="P837">
        <v>2</v>
      </c>
      <c r="Q837">
        <v>38</v>
      </c>
      <c r="R837">
        <v>2</v>
      </c>
      <c r="S837" t="s">
        <v>118</v>
      </c>
      <c r="T837">
        <v>1</v>
      </c>
      <c r="U837">
        <v>0</v>
      </c>
      <c r="V837">
        <v>0</v>
      </c>
      <c r="W837">
        <v>0</v>
      </c>
      <c r="X837">
        <v>0</v>
      </c>
      <c r="Y837">
        <v>0</v>
      </c>
    </row>
    <row r="838" spans="1:31" x14ac:dyDescent="0.15">
      <c r="A838">
        <v>2083</v>
      </c>
      <c r="B838">
        <v>77</v>
      </c>
      <c r="C838" s="19">
        <v>2003</v>
      </c>
      <c r="D838" s="19">
        <v>9</v>
      </c>
      <c r="E838" s="19">
        <v>10</v>
      </c>
      <c r="F838" s="39">
        <f t="shared" si="26"/>
        <v>37874</v>
      </c>
      <c r="G838">
        <f t="shared" si="27"/>
        <v>37</v>
      </c>
      <c r="H838" s="21">
        <v>0</v>
      </c>
      <c r="I838" s="29">
        <v>0.40763888888888888</v>
      </c>
      <c r="M838">
        <v>1</v>
      </c>
      <c r="N838">
        <v>5</v>
      </c>
      <c r="P838">
        <v>2</v>
      </c>
      <c r="Q838">
        <v>37.5</v>
      </c>
      <c r="R838">
        <v>2</v>
      </c>
      <c r="S838" t="s">
        <v>50</v>
      </c>
      <c r="T838">
        <v>0</v>
      </c>
      <c r="U838">
        <v>4</v>
      </c>
      <c r="V838">
        <v>1</v>
      </c>
      <c r="W838">
        <v>0</v>
      </c>
      <c r="X838">
        <v>0</v>
      </c>
      <c r="Y838">
        <v>0</v>
      </c>
    </row>
    <row r="839" spans="1:31" x14ac:dyDescent="0.15">
      <c r="A839">
        <v>2087</v>
      </c>
      <c r="B839">
        <v>77</v>
      </c>
      <c r="C839" s="19">
        <v>2003</v>
      </c>
      <c r="D839" s="19">
        <v>9</v>
      </c>
      <c r="E839" s="19">
        <v>11</v>
      </c>
      <c r="F839" s="39">
        <f t="shared" si="26"/>
        <v>37875</v>
      </c>
      <c r="G839">
        <f t="shared" si="27"/>
        <v>37</v>
      </c>
      <c r="H839" s="21">
        <v>0</v>
      </c>
      <c r="I839" s="29">
        <v>0.3354166666666667</v>
      </c>
      <c r="K839">
        <v>4428</v>
      </c>
      <c r="M839">
        <v>32</v>
      </c>
      <c r="P839">
        <v>2</v>
      </c>
      <c r="R839">
        <v>2</v>
      </c>
      <c r="S839" t="s">
        <v>118</v>
      </c>
      <c r="T839">
        <v>1</v>
      </c>
      <c r="U839">
        <v>0</v>
      </c>
      <c r="V839">
        <v>0</v>
      </c>
      <c r="W839">
        <v>0</v>
      </c>
      <c r="X839">
        <v>0</v>
      </c>
      <c r="Y839">
        <v>0</v>
      </c>
    </row>
    <row r="840" spans="1:31" x14ac:dyDescent="0.15">
      <c r="A840">
        <v>2088</v>
      </c>
      <c r="B840">
        <v>77</v>
      </c>
      <c r="C840" s="19">
        <v>2003</v>
      </c>
      <c r="D840" s="19">
        <v>9</v>
      </c>
      <c r="E840" s="19">
        <v>11</v>
      </c>
      <c r="F840" s="39">
        <f t="shared" si="26"/>
        <v>37875</v>
      </c>
      <c r="G840">
        <f t="shared" si="27"/>
        <v>37</v>
      </c>
      <c r="H840" s="21">
        <v>0</v>
      </c>
      <c r="I840" s="29">
        <v>0.33611111111111108</v>
      </c>
      <c r="K840">
        <v>23307</v>
      </c>
      <c r="M840">
        <v>35</v>
      </c>
      <c r="P840">
        <v>1</v>
      </c>
      <c r="Q840">
        <v>36</v>
      </c>
      <c r="R840">
        <v>2</v>
      </c>
      <c r="S840" t="s">
        <v>278</v>
      </c>
      <c r="T840">
        <v>0</v>
      </c>
      <c r="U840">
        <v>1</v>
      </c>
      <c r="V840">
        <v>1</v>
      </c>
      <c r="W840">
        <v>0</v>
      </c>
      <c r="X840">
        <v>0</v>
      </c>
      <c r="Y840">
        <v>0</v>
      </c>
    </row>
    <row r="841" spans="1:31" x14ac:dyDescent="0.15">
      <c r="A841">
        <v>2091</v>
      </c>
      <c r="B841">
        <v>77</v>
      </c>
      <c r="C841" s="19">
        <v>2003</v>
      </c>
      <c r="D841" s="19">
        <v>9</v>
      </c>
      <c r="E841" s="19">
        <v>11</v>
      </c>
      <c r="F841" s="39">
        <f t="shared" si="26"/>
        <v>37875</v>
      </c>
      <c r="G841">
        <f t="shared" si="27"/>
        <v>37</v>
      </c>
      <c r="H841" s="21">
        <v>0</v>
      </c>
      <c r="I841" s="29">
        <v>0.37708333333333338</v>
      </c>
      <c r="M841">
        <v>25</v>
      </c>
      <c r="P841">
        <v>1</v>
      </c>
      <c r="Q841">
        <v>36</v>
      </c>
      <c r="R841">
        <v>2</v>
      </c>
      <c r="S841" t="s">
        <v>118</v>
      </c>
      <c r="T841">
        <v>1</v>
      </c>
      <c r="U841">
        <v>0</v>
      </c>
      <c r="V841">
        <v>0</v>
      </c>
      <c r="W841">
        <v>0</v>
      </c>
      <c r="X841">
        <v>0</v>
      </c>
      <c r="Y841">
        <v>0</v>
      </c>
    </row>
    <row r="842" spans="1:31" x14ac:dyDescent="0.15">
      <c r="A842">
        <v>2093</v>
      </c>
      <c r="B842">
        <v>77</v>
      </c>
      <c r="C842" s="19">
        <v>2003</v>
      </c>
      <c r="D842" s="19">
        <v>9</v>
      </c>
      <c r="E842" s="19">
        <v>11</v>
      </c>
      <c r="F842" s="39">
        <f t="shared" si="26"/>
        <v>37875</v>
      </c>
      <c r="G842">
        <f t="shared" si="27"/>
        <v>37</v>
      </c>
      <c r="H842" s="21">
        <v>0</v>
      </c>
      <c r="I842" s="29">
        <v>0.46111111111111108</v>
      </c>
      <c r="M842">
        <v>20</v>
      </c>
      <c r="P842">
        <v>1</v>
      </c>
      <c r="R842">
        <v>2</v>
      </c>
      <c r="S842" t="s">
        <v>118</v>
      </c>
      <c r="T842">
        <v>1</v>
      </c>
      <c r="U842">
        <v>0</v>
      </c>
      <c r="V842">
        <v>0</v>
      </c>
      <c r="W842">
        <v>0</v>
      </c>
      <c r="X842">
        <v>0</v>
      </c>
      <c r="Y842">
        <v>0</v>
      </c>
    </row>
    <row r="843" spans="1:31" x14ac:dyDescent="0.15">
      <c r="A843">
        <v>3410</v>
      </c>
      <c r="B843">
        <v>154</v>
      </c>
      <c r="C843" s="19">
        <v>2003</v>
      </c>
      <c r="D843" s="19">
        <v>9</v>
      </c>
      <c r="E843" s="19">
        <v>12</v>
      </c>
      <c r="F843" s="39">
        <f t="shared" si="26"/>
        <v>37876</v>
      </c>
      <c r="G843">
        <f t="shared" si="27"/>
        <v>37</v>
      </c>
      <c r="H843" s="21">
        <v>0</v>
      </c>
      <c r="I843" s="29">
        <v>0.3347222222222222</v>
      </c>
      <c r="L843" t="s">
        <v>340</v>
      </c>
      <c r="M843">
        <v>1</v>
      </c>
      <c r="P843">
        <v>2</v>
      </c>
      <c r="R843">
        <v>2</v>
      </c>
      <c r="S843" t="s">
        <v>118</v>
      </c>
      <c r="T843">
        <v>0</v>
      </c>
      <c r="U843">
        <v>3</v>
      </c>
      <c r="V843">
        <v>1</v>
      </c>
      <c r="W843">
        <v>0</v>
      </c>
      <c r="X843">
        <v>0</v>
      </c>
      <c r="Y843">
        <v>0</v>
      </c>
      <c r="AE843" t="s">
        <v>52</v>
      </c>
    </row>
    <row r="844" spans="1:31" x14ac:dyDescent="0.15">
      <c r="A844">
        <v>3411</v>
      </c>
      <c r="B844">
        <v>154</v>
      </c>
      <c r="C844" s="19">
        <v>2003</v>
      </c>
      <c r="D844" s="19">
        <v>9</v>
      </c>
      <c r="E844" s="19">
        <v>12</v>
      </c>
      <c r="F844" s="39">
        <f t="shared" si="26"/>
        <v>37876</v>
      </c>
      <c r="G844">
        <f t="shared" si="27"/>
        <v>37</v>
      </c>
      <c r="H844" s="21">
        <v>0</v>
      </c>
      <c r="I844" s="29">
        <v>0.3354166666666667</v>
      </c>
      <c r="K844">
        <v>114</v>
      </c>
      <c r="L844" t="s">
        <v>194</v>
      </c>
      <c r="M844">
        <v>3</v>
      </c>
      <c r="P844">
        <v>1</v>
      </c>
      <c r="Q844">
        <v>37.799999999999997</v>
      </c>
      <c r="R844">
        <v>2</v>
      </c>
      <c r="S844" t="s">
        <v>118</v>
      </c>
      <c r="T844">
        <v>0</v>
      </c>
      <c r="U844">
        <v>3</v>
      </c>
      <c r="V844">
        <v>1</v>
      </c>
      <c r="W844">
        <v>0</v>
      </c>
      <c r="X844">
        <v>0</v>
      </c>
      <c r="Y844">
        <v>0</v>
      </c>
    </row>
    <row r="845" spans="1:31" x14ac:dyDescent="0.15">
      <c r="A845">
        <v>3413</v>
      </c>
      <c r="B845">
        <v>154</v>
      </c>
      <c r="C845" s="19">
        <v>2003</v>
      </c>
      <c r="D845" s="19">
        <v>9</v>
      </c>
      <c r="E845" s="19">
        <v>12</v>
      </c>
      <c r="F845" s="39">
        <f t="shared" si="26"/>
        <v>37876</v>
      </c>
      <c r="G845">
        <f t="shared" si="27"/>
        <v>37</v>
      </c>
      <c r="H845" s="21">
        <v>0</v>
      </c>
      <c r="I845" s="29">
        <v>0.33680555555555558</v>
      </c>
      <c r="K845">
        <v>3767</v>
      </c>
      <c r="L845" t="s">
        <v>196</v>
      </c>
      <c r="M845">
        <v>0</v>
      </c>
      <c r="N845">
        <v>10</v>
      </c>
      <c r="P845">
        <v>2</v>
      </c>
      <c r="Q845">
        <v>39.200000000000003</v>
      </c>
      <c r="R845">
        <v>2</v>
      </c>
      <c r="S845" t="s">
        <v>49</v>
      </c>
      <c r="T845">
        <v>0</v>
      </c>
      <c r="U845">
        <v>3</v>
      </c>
      <c r="V845">
        <v>1</v>
      </c>
      <c r="W845">
        <v>0</v>
      </c>
      <c r="X845">
        <v>0</v>
      </c>
      <c r="Y845">
        <v>0</v>
      </c>
    </row>
    <row r="846" spans="1:31" x14ac:dyDescent="0.15">
      <c r="A846">
        <v>2096</v>
      </c>
      <c r="B846">
        <v>77</v>
      </c>
      <c r="C846" s="19">
        <v>2003</v>
      </c>
      <c r="D846" s="19">
        <v>9</v>
      </c>
      <c r="E846" s="19">
        <v>12</v>
      </c>
      <c r="F846" s="39">
        <f t="shared" si="26"/>
        <v>37876</v>
      </c>
      <c r="G846">
        <f t="shared" si="27"/>
        <v>37</v>
      </c>
      <c r="H846" s="21">
        <v>0</v>
      </c>
      <c r="I846" s="29">
        <v>0.34375</v>
      </c>
      <c r="K846">
        <v>1657</v>
      </c>
      <c r="M846">
        <v>25</v>
      </c>
      <c r="P846">
        <v>1</v>
      </c>
      <c r="Q846">
        <v>36.1</v>
      </c>
      <c r="R846">
        <v>2</v>
      </c>
      <c r="S846" t="s">
        <v>55</v>
      </c>
      <c r="T846">
        <v>0</v>
      </c>
      <c r="U846">
        <v>3</v>
      </c>
      <c r="V846">
        <v>1</v>
      </c>
      <c r="W846">
        <v>0</v>
      </c>
      <c r="X846">
        <v>0</v>
      </c>
      <c r="Y846">
        <v>0</v>
      </c>
    </row>
    <row r="847" spans="1:31" x14ac:dyDescent="0.15">
      <c r="A847">
        <v>3412</v>
      </c>
      <c r="B847">
        <v>154</v>
      </c>
      <c r="C847" s="19">
        <v>2003</v>
      </c>
      <c r="D847" s="19">
        <v>9</v>
      </c>
      <c r="E847" s="19">
        <v>12</v>
      </c>
      <c r="F847" s="39">
        <f t="shared" si="26"/>
        <v>37876</v>
      </c>
      <c r="G847">
        <f t="shared" si="27"/>
        <v>37</v>
      </c>
      <c r="H847" s="21">
        <v>0</v>
      </c>
      <c r="I847" s="29">
        <v>0.36388888888888887</v>
      </c>
      <c r="K847">
        <v>4369</v>
      </c>
      <c r="L847" t="s">
        <v>1089</v>
      </c>
      <c r="M847">
        <v>0</v>
      </c>
      <c r="N847">
        <v>6</v>
      </c>
      <c r="P847">
        <v>1</v>
      </c>
      <c r="R847">
        <v>2</v>
      </c>
      <c r="S847" t="s">
        <v>361</v>
      </c>
      <c r="T847">
        <v>0</v>
      </c>
      <c r="U847">
        <v>5</v>
      </c>
      <c r="V847">
        <v>1</v>
      </c>
      <c r="W847">
        <v>0</v>
      </c>
      <c r="X847">
        <v>0</v>
      </c>
      <c r="Y847">
        <v>0</v>
      </c>
    </row>
    <row r="848" spans="1:31" x14ac:dyDescent="0.15">
      <c r="A848">
        <v>2099</v>
      </c>
      <c r="B848">
        <v>77</v>
      </c>
      <c r="C848" s="19">
        <v>2003</v>
      </c>
      <c r="D848" s="19">
        <v>9</v>
      </c>
      <c r="E848" s="19">
        <v>12</v>
      </c>
      <c r="F848" s="39">
        <f t="shared" si="26"/>
        <v>37876</v>
      </c>
      <c r="G848">
        <f t="shared" si="27"/>
        <v>37</v>
      </c>
      <c r="H848" s="21">
        <v>0</v>
      </c>
      <c r="I848" s="29">
        <v>0.37638888888888888</v>
      </c>
      <c r="K848">
        <v>3888</v>
      </c>
      <c r="M848">
        <v>0</v>
      </c>
      <c r="N848">
        <v>8</v>
      </c>
      <c r="P848">
        <v>2</v>
      </c>
      <c r="Q848">
        <v>36.6</v>
      </c>
      <c r="R848">
        <v>2</v>
      </c>
      <c r="S848" t="s">
        <v>118</v>
      </c>
      <c r="T848">
        <v>0</v>
      </c>
      <c r="U848">
        <v>3</v>
      </c>
      <c r="V848">
        <v>1</v>
      </c>
      <c r="W848">
        <v>0</v>
      </c>
      <c r="X848">
        <v>0</v>
      </c>
      <c r="Y848">
        <v>0</v>
      </c>
    </row>
    <row r="849" spans="1:31" x14ac:dyDescent="0.15">
      <c r="A849">
        <v>2100</v>
      </c>
      <c r="B849">
        <v>77</v>
      </c>
      <c r="C849" s="19">
        <v>2003</v>
      </c>
      <c r="D849" s="19">
        <v>9</v>
      </c>
      <c r="E849" s="19">
        <v>12</v>
      </c>
      <c r="F849" s="39">
        <f t="shared" si="26"/>
        <v>37876</v>
      </c>
      <c r="G849">
        <f t="shared" si="27"/>
        <v>37</v>
      </c>
      <c r="H849" s="21">
        <v>0</v>
      </c>
      <c r="I849" s="29">
        <v>0.40763888888888888</v>
      </c>
      <c r="K849">
        <v>3132</v>
      </c>
      <c r="M849">
        <v>1</v>
      </c>
      <c r="N849">
        <v>4</v>
      </c>
      <c r="P849">
        <v>1</v>
      </c>
      <c r="Q849">
        <v>37.1</v>
      </c>
      <c r="R849">
        <v>2</v>
      </c>
      <c r="S849" t="s">
        <v>118</v>
      </c>
      <c r="T849">
        <v>1</v>
      </c>
      <c r="U849">
        <v>0</v>
      </c>
      <c r="V849">
        <v>0</v>
      </c>
      <c r="W849">
        <v>0</v>
      </c>
      <c r="X849">
        <v>0</v>
      </c>
      <c r="Y849">
        <v>0</v>
      </c>
    </row>
    <row r="850" spans="1:31" x14ac:dyDescent="0.15">
      <c r="A850">
        <v>2097</v>
      </c>
      <c r="B850">
        <v>77</v>
      </c>
      <c r="C850" s="19">
        <v>2003</v>
      </c>
      <c r="D850" s="19">
        <v>9</v>
      </c>
      <c r="E850" s="19">
        <v>12</v>
      </c>
      <c r="F850" s="39">
        <f t="shared" si="26"/>
        <v>37876</v>
      </c>
      <c r="G850">
        <f t="shared" si="27"/>
        <v>37</v>
      </c>
      <c r="K850">
        <v>4431</v>
      </c>
      <c r="M850">
        <v>1</v>
      </c>
      <c r="N850">
        <v>7</v>
      </c>
      <c r="P850">
        <v>2</v>
      </c>
      <c r="Q850">
        <v>36.799999999999997</v>
      </c>
      <c r="R850">
        <v>2</v>
      </c>
      <c r="S850" t="s">
        <v>51</v>
      </c>
      <c r="T850">
        <v>0</v>
      </c>
      <c r="U850">
        <v>0</v>
      </c>
      <c r="V850">
        <v>0</v>
      </c>
      <c r="W850">
        <v>3</v>
      </c>
      <c r="X850">
        <v>0</v>
      </c>
      <c r="Y850">
        <v>0</v>
      </c>
      <c r="Z850">
        <v>0</v>
      </c>
      <c r="AA850">
        <v>0</v>
      </c>
    </row>
    <row r="851" spans="1:31" x14ac:dyDescent="0.15">
      <c r="A851">
        <v>3418</v>
      </c>
      <c r="B851">
        <v>154</v>
      </c>
      <c r="C851" s="19">
        <v>2003</v>
      </c>
      <c r="D851" s="19">
        <v>9</v>
      </c>
      <c r="E851" s="19">
        <v>13</v>
      </c>
      <c r="F851" s="39">
        <f t="shared" si="26"/>
        <v>37877</v>
      </c>
      <c r="G851">
        <f t="shared" si="27"/>
        <v>37</v>
      </c>
      <c r="H851" s="21">
        <v>0</v>
      </c>
      <c r="I851" s="29">
        <v>0.33611111111111108</v>
      </c>
      <c r="K851">
        <v>3942</v>
      </c>
      <c r="L851" t="s">
        <v>218</v>
      </c>
      <c r="M851">
        <v>39</v>
      </c>
      <c r="P851">
        <v>1</v>
      </c>
      <c r="R851">
        <v>2</v>
      </c>
      <c r="S851" t="s">
        <v>302</v>
      </c>
    </row>
    <row r="852" spans="1:31" x14ac:dyDescent="0.15">
      <c r="A852">
        <v>3420</v>
      </c>
      <c r="B852">
        <v>154</v>
      </c>
      <c r="C852" s="19">
        <v>2003</v>
      </c>
      <c r="D852" s="19">
        <v>9</v>
      </c>
      <c r="E852" s="19">
        <v>13</v>
      </c>
      <c r="F852" s="39">
        <f t="shared" si="26"/>
        <v>37877</v>
      </c>
      <c r="G852">
        <f t="shared" si="27"/>
        <v>37</v>
      </c>
      <c r="H852" s="29">
        <v>0</v>
      </c>
      <c r="I852" s="29">
        <v>0.41319444444444442</v>
      </c>
      <c r="J852" s="29"/>
      <c r="K852">
        <v>3830</v>
      </c>
      <c r="L852" t="s">
        <v>202</v>
      </c>
      <c r="M852">
        <v>0</v>
      </c>
      <c r="N852">
        <v>7</v>
      </c>
      <c r="P852">
        <v>2</v>
      </c>
      <c r="Q852">
        <v>39.4</v>
      </c>
      <c r="R852">
        <v>2</v>
      </c>
      <c r="S852" t="s">
        <v>50</v>
      </c>
      <c r="T852">
        <v>0</v>
      </c>
      <c r="U852">
        <v>1</v>
      </c>
      <c r="V852">
        <v>1</v>
      </c>
      <c r="W852">
        <v>0</v>
      </c>
      <c r="X852">
        <v>0</v>
      </c>
      <c r="Y852">
        <v>0</v>
      </c>
    </row>
    <row r="853" spans="1:31" x14ac:dyDescent="0.15">
      <c r="A853">
        <v>3422</v>
      </c>
      <c r="B853">
        <v>154</v>
      </c>
      <c r="C853" s="19">
        <v>2003</v>
      </c>
      <c r="D853" s="19">
        <v>9</v>
      </c>
      <c r="E853" s="19">
        <v>13</v>
      </c>
      <c r="F853" s="39">
        <f t="shared" si="26"/>
        <v>37877</v>
      </c>
      <c r="G853">
        <f t="shared" si="27"/>
        <v>37</v>
      </c>
      <c r="H853" s="21">
        <v>0</v>
      </c>
      <c r="I853" s="29">
        <v>0.41875000000000001</v>
      </c>
      <c r="L853" t="s">
        <v>1091</v>
      </c>
      <c r="M853">
        <v>38</v>
      </c>
      <c r="P853">
        <v>1</v>
      </c>
      <c r="Q853">
        <v>36.799999999999997</v>
      </c>
      <c r="R853">
        <v>2</v>
      </c>
      <c r="S853" t="s">
        <v>118</v>
      </c>
      <c r="T853">
        <v>1</v>
      </c>
      <c r="U853">
        <v>0</v>
      </c>
      <c r="V853">
        <v>0</v>
      </c>
      <c r="W853">
        <v>0</v>
      </c>
      <c r="X853">
        <v>0</v>
      </c>
      <c r="Y853">
        <v>0</v>
      </c>
    </row>
    <row r="854" spans="1:31" x14ac:dyDescent="0.15">
      <c r="A854">
        <v>3419</v>
      </c>
      <c r="B854">
        <v>154</v>
      </c>
      <c r="C854" s="19">
        <v>2003</v>
      </c>
      <c r="D854" s="19">
        <v>9</v>
      </c>
      <c r="E854" s="19">
        <v>13</v>
      </c>
      <c r="F854" s="39">
        <f t="shared" si="26"/>
        <v>37877</v>
      </c>
      <c r="G854">
        <f t="shared" si="27"/>
        <v>37</v>
      </c>
      <c r="H854" s="21">
        <v>9</v>
      </c>
      <c r="I854" s="29">
        <v>9</v>
      </c>
      <c r="K854">
        <v>2923</v>
      </c>
      <c r="L854" t="s">
        <v>201</v>
      </c>
      <c r="M854">
        <v>61</v>
      </c>
      <c r="P854">
        <v>1</v>
      </c>
      <c r="R854">
        <v>2</v>
      </c>
      <c r="S854" t="s">
        <v>118</v>
      </c>
      <c r="T854">
        <v>1</v>
      </c>
      <c r="U854">
        <v>0</v>
      </c>
      <c r="V854">
        <v>0</v>
      </c>
      <c r="W854">
        <v>0</v>
      </c>
      <c r="X854">
        <v>0</v>
      </c>
      <c r="Y854">
        <v>0</v>
      </c>
    </row>
    <row r="855" spans="1:31" x14ac:dyDescent="0.15">
      <c r="A855">
        <v>3427</v>
      </c>
      <c r="B855">
        <v>154</v>
      </c>
      <c r="C855" s="19">
        <v>2003</v>
      </c>
      <c r="D855" s="19">
        <v>9</v>
      </c>
      <c r="E855" s="19">
        <v>14</v>
      </c>
      <c r="F855" s="39">
        <f t="shared" si="26"/>
        <v>37878</v>
      </c>
      <c r="G855">
        <f t="shared" si="27"/>
        <v>37</v>
      </c>
      <c r="H855" s="21">
        <v>0</v>
      </c>
      <c r="I855" s="29">
        <v>0.33611111111111108</v>
      </c>
      <c r="K855">
        <v>4083</v>
      </c>
      <c r="L855" t="s">
        <v>209</v>
      </c>
      <c r="M855">
        <v>24</v>
      </c>
      <c r="P855">
        <v>1</v>
      </c>
      <c r="R855">
        <v>2</v>
      </c>
      <c r="S855" t="s">
        <v>118</v>
      </c>
      <c r="T855">
        <v>1</v>
      </c>
      <c r="U855">
        <v>0</v>
      </c>
      <c r="V855">
        <v>0</v>
      </c>
      <c r="W855">
        <v>0</v>
      </c>
      <c r="X855">
        <v>0</v>
      </c>
      <c r="Y855">
        <v>0</v>
      </c>
    </row>
    <row r="856" spans="1:31" x14ac:dyDescent="0.15">
      <c r="A856">
        <v>3426</v>
      </c>
      <c r="B856">
        <v>154</v>
      </c>
      <c r="C856" s="19">
        <v>2003</v>
      </c>
      <c r="D856" s="19">
        <v>9</v>
      </c>
      <c r="E856" s="19">
        <v>14</v>
      </c>
      <c r="F856" s="39">
        <f t="shared" si="26"/>
        <v>37878</v>
      </c>
      <c r="G856">
        <f t="shared" si="27"/>
        <v>37</v>
      </c>
      <c r="H856" s="29">
        <v>0</v>
      </c>
      <c r="I856" s="29">
        <v>0.35833333333333334</v>
      </c>
      <c r="K856">
        <v>4372</v>
      </c>
      <c r="L856" t="s">
        <v>208</v>
      </c>
      <c r="O856">
        <v>50</v>
      </c>
      <c r="P856">
        <v>2</v>
      </c>
      <c r="R856">
        <v>2</v>
      </c>
      <c r="S856" t="s">
        <v>50</v>
      </c>
      <c r="T856">
        <v>1</v>
      </c>
      <c r="U856">
        <v>0</v>
      </c>
      <c r="V856">
        <v>0</v>
      </c>
      <c r="W856">
        <v>0</v>
      </c>
      <c r="X856">
        <v>0</v>
      </c>
      <c r="Y856">
        <v>0</v>
      </c>
    </row>
    <row r="857" spans="1:31" x14ac:dyDescent="0.15">
      <c r="A857">
        <v>3429</v>
      </c>
      <c r="B857">
        <v>154</v>
      </c>
      <c r="C857" s="19">
        <v>2003</v>
      </c>
      <c r="D857" s="19">
        <v>9</v>
      </c>
      <c r="E857" s="19">
        <v>14</v>
      </c>
      <c r="F857" s="39">
        <f t="shared" si="26"/>
        <v>37878</v>
      </c>
      <c r="G857">
        <f t="shared" si="27"/>
        <v>37</v>
      </c>
      <c r="H857" s="21">
        <v>0</v>
      </c>
      <c r="I857" s="29">
        <v>0.37847222222222227</v>
      </c>
      <c r="L857" t="s">
        <v>211</v>
      </c>
      <c r="M857">
        <v>26</v>
      </c>
      <c r="P857">
        <v>1</v>
      </c>
      <c r="R857">
        <v>2</v>
      </c>
      <c r="S857" t="s">
        <v>51</v>
      </c>
      <c r="T857">
        <v>1</v>
      </c>
      <c r="U857">
        <v>0</v>
      </c>
      <c r="V857">
        <v>0</v>
      </c>
      <c r="W857">
        <v>0</v>
      </c>
      <c r="X857">
        <v>0</v>
      </c>
      <c r="Y857">
        <v>0</v>
      </c>
    </row>
    <row r="858" spans="1:31" x14ac:dyDescent="0.15">
      <c r="A858">
        <v>3430</v>
      </c>
      <c r="B858">
        <v>154</v>
      </c>
      <c r="C858" s="19">
        <v>2003</v>
      </c>
      <c r="D858" s="19">
        <v>9</v>
      </c>
      <c r="E858" s="19">
        <v>14</v>
      </c>
      <c r="F858" s="39">
        <f t="shared" si="26"/>
        <v>37878</v>
      </c>
      <c r="G858">
        <f t="shared" si="27"/>
        <v>37</v>
      </c>
      <c r="H858" s="21">
        <v>0</v>
      </c>
      <c r="I858" s="29">
        <v>0.4055555555555555</v>
      </c>
      <c r="K858">
        <v>4360</v>
      </c>
      <c r="L858" t="s">
        <v>1092</v>
      </c>
      <c r="M858">
        <v>0</v>
      </c>
      <c r="N858">
        <v>3</v>
      </c>
      <c r="P858">
        <v>2</v>
      </c>
      <c r="Q858">
        <v>39.9</v>
      </c>
      <c r="R858">
        <v>2</v>
      </c>
      <c r="S858" t="s">
        <v>400</v>
      </c>
      <c r="T858">
        <v>0</v>
      </c>
      <c r="U858">
        <v>4</v>
      </c>
      <c r="V858">
        <v>1</v>
      </c>
      <c r="W858">
        <v>0</v>
      </c>
      <c r="X858">
        <v>0</v>
      </c>
      <c r="Y858">
        <v>0</v>
      </c>
    </row>
    <row r="859" spans="1:31" x14ac:dyDescent="0.15">
      <c r="A859">
        <v>3432</v>
      </c>
      <c r="B859">
        <v>154</v>
      </c>
      <c r="C859" s="19">
        <v>2003</v>
      </c>
      <c r="D859" s="19">
        <v>9</v>
      </c>
      <c r="E859" s="19">
        <v>14</v>
      </c>
      <c r="F859" s="39">
        <f t="shared" si="26"/>
        <v>37878</v>
      </c>
      <c r="G859">
        <f t="shared" si="27"/>
        <v>37</v>
      </c>
      <c r="H859" s="21">
        <v>0</v>
      </c>
      <c r="I859" s="29">
        <v>0.41944444444444445</v>
      </c>
      <c r="K859">
        <v>6</v>
      </c>
      <c r="L859" t="s">
        <v>214</v>
      </c>
      <c r="M859">
        <v>16</v>
      </c>
      <c r="P859">
        <v>1</v>
      </c>
      <c r="R859">
        <v>2</v>
      </c>
      <c r="S859" t="s">
        <v>118</v>
      </c>
      <c r="T859">
        <v>1</v>
      </c>
      <c r="U859">
        <v>0</v>
      </c>
      <c r="V859">
        <v>0</v>
      </c>
      <c r="W859">
        <v>0</v>
      </c>
      <c r="X859">
        <v>0</v>
      </c>
      <c r="Y859">
        <v>0</v>
      </c>
    </row>
    <row r="860" spans="1:31" x14ac:dyDescent="0.15">
      <c r="A860">
        <v>3424</v>
      </c>
      <c r="B860">
        <v>154</v>
      </c>
      <c r="C860" s="19">
        <v>2003</v>
      </c>
      <c r="D860" s="19">
        <v>9</v>
      </c>
      <c r="E860" s="19">
        <v>14</v>
      </c>
      <c r="F860" s="39">
        <f t="shared" si="26"/>
        <v>37878</v>
      </c>
      <c r="G860">
        <f t="shared" si="27"/>
        <v>37</v>
      </c>
      <c r="H860" s="21">
        <v>8</v>
      </c>
      <c r="I860" s="29">
        <v>8</v>
      </c>
      <c r="K860">
        <v>4371</v>
      </c>
      <c r="L860" t="s">
        <v>206</v>
      </c>
      <c r="M860">
        <v>73</v>
      </c>
      <c r="P860">
        <v>1</v>
      </c>
      <c r="R860">
        <v>2</v>
      </c>
      <c r="S860" t="s">
        <v>118</v>
      </c>
      <c r="T860">
        <v>0</v>
      </c>
      <c r="U860">
        <v>3</v>
      </c>
      <c r="V860">
        <v>1</v>
      </c>
      <c r="W860">
        <v>0</v>
      </c>
      <c r="X860">
        <v>0</v>
      </c>
      <c r="Y860">
        <v>0</v>
      </c>
    </row>
    <row r="861" spans="1:31" x14ac:dyDescent="0.15">
      <c r="A861">
        <v>3428</v>
      </c>
      <c r="B861">
        <v>154</v>
      </c>
      <c r="C861" s="19">
        <v>2003</v>
      </c>
      <c r="D861" s="19">
        <v>9</v>
      </c>
      <c r="E861" s="19">
        <v>14</v>
      </c>
      <c r="F861" s="39">
        <f t="shared" si="26"/>
        <v>37878</v>
      </c>
      <c r="G861">
        <f t="shared" si="27"/>
        <v>37</v>
      </c>
      <c r="H861" s="21">
        <v>9</v>
      </c>
      <c r="I861" s="29">
        <v>9</v>
      </c>
      <c r="K861">
        <v>4373</v>
      </c>
      <c r="L861" t="s">
        <v>210</v>
      </c>
      <c r="M861">
        <v>8</v>
      </c>
      <c r="P861">
        <v>2</v>
      </c>
      <c r="Q861">
        <v>38.799999999999997</v>
      </c>
      <c r="R861">
        <v>2</v>
      </c>
      <c r="S861" t="s">
        <v>118</v>
      </c>
    </row>
    <row r="862" spans="1:31" x14ac:dyDescent="0.15">
      <c r="A862">
        <v>3435</v>
      </c>
      <c r="B862">
        <v>154</v>
      </c>
      <c r="C862" s="19">
        <v>2003</v>
      </c>
      <c r="D862" s="19">
        <v>9</v>
      </c>
      <c r="E862" s="19">
        <v>15</v>
      </c>
      <c r="F862" s="39">
        <f t="shared" si="26"/>
        <v>37879</v>
      </c>
      <c r="G862">
        <f t="shared" si="27"/>
        <v>38</v>
      </c>
      <c r="H862" s="21">
        <v>0</v>
      </c>
      <c r="I862" s="29">
        <v>0.37152777777777773</v>
      </c>
      <c r="K862">
        <v>1708</v>
      </c>
      <c r="L862" t="s">
        <v>424</v>
      </c>
      <c r="M862">
        <v>1</v>
      </c>
      <c r="N862">
        <v>9</v>
      </c>
      <c r="P862">
        <v>2</v>
      </c>
      <c r="R862">
        <v>2</v>
      </c>
      <c r="S862" t="s">
        <v>198</v>
      </c>
      <c r="T862">
        <v>1</v>
      </c>
      <c r="U862">
        <v>0</v>
      </c>
      <c r="V862">
        <v>0</v>
      </c>
      <c r="W862">
        <v>0</v>
      </c>
      <c r="X862">
        <v>0</v>
      </c>
      <c r="Y862">
        <v>0</v>
      </c>
      <c r="AE862" t="s">
        <v>52</v>
      </c>
    </row>
    <row r="863" spans="1:31" x14ac:dyDescent="0.15">
      <c r="A863">
        <v>3441</v>
      </c>
      <c r="B863">
        <v>154</v>
      </c>
      <c r="C863" s="19">
        <v>2003</v>
      </c>
      <c r="D863" s="19">
        <v>9</v>
      </c>
      <c r="E863" s="19">
        <v>15</v>
      </c>
      <c r="F863" s="39">
        <f t="shared" si="26"/>
        <v>37879</v>
      </c>
      <c r="G863">
        <f t="shared" si="27"/>
        <v>38</v>
      </c>
      <c r="H863" s="21">
        <v>0</v>
      </c>
      <c r="I863" s="29">
        <v>0.41319444444444442</v>
      </c>
      <c r="K863">
        <v>165</v>
      </c>
      <c r="L863" t="s">
        <v>622</v>
      </c>
      <c r="M863">
        <v>23</v>
      </c>
      <c r="P863">
        <v>2</v>
      </c>
      <c r="R863">
        <v>2</v>
      </c>
      <c r="S863" t="s">
        <v>220</v>
      </c>
      <c r="T863">
        <v>1</v>
      </c>
      <c r="U863">
        <v>0</v>
      </c>
      <c r="V863">
        <v>0</v>
      </c>
      <c r="W863">
        <v>0</v>
      </c>
      <c r="X863">
        <v>0</v>
      </c>
      <c r="Y863">
        <v>0</v>
      </c>
    </row>
    <row r="864" spans="1:31" x14ac:dyDescent="0.15">
      <c r="A864">
        <v>2106</v>
      </c>
      <c r="B864">
        <v>77</v>
      </c>
      <c r="C864" s="19">
        <v>2003</v>
      </c>
      <c r="D864" s="19">
        <v>9</v>
      </c>
      <c r="E864" s="19">
        <v>15</v>
      </c>
      <c r="F864" s="39">
        <f t="shared" si="26"/>
        <v>37879</v>
      </c>
      <c r="G864">
        <f t="shared" si="27"/>
        <v>38</v>
      </c>
      <c r="H864" s="21">
        <v>0</v>
      </c>
      <c r="I864" s="29">
        <v>0.4291666666666667</v>
      </c>
      <c r="K864">
        <v>170</v>
      </c>
      <c r="M864">
        <v>4</v>
      </c>
      <c r="N864">
        <v>5</v>
      </c>
      <c r="P864">
        <v>1</v>
      </c>
      <c r="Q864">
        <v>38.5</v>
      </c>
      <c r="R864">
        <v>2</v>
      </c>
      <c r="S864" t="s">
        <v>118</v>
      </c>
      <c r="T864">
        <v>0</v>
      </c>
      <c r="U864">
        <v>3</v>
      </c>
      <c r="V864">
        <v>1</v>
      </c>
      <c r="W864">
        <v>0</v>
      </c>
      <c r="X864">
        <v>0</v>
      </c>
      <c r="Y864">
        <v>0</v>
      </c>
    </row>
    <row r="865" spans="1:27" x14ac:dyDescent="0.15">
      <c r="A865">
        <v>2044</v>
      </c>
      <c r="B865">
        <v>76</v>
      </c>
      <c r="C865" s="19">
        <v>2003</v>
      </c>
      <c r="D865" s="19">
        <v>9</v>
      </c>
      <c r="E865" s="19">
        <v>15</v>
      </c>
      <c r="F865" s="39">
        <f t="shared" si="26"/>
        <v>37879</v>
      </c>
      <c r="G865">
        <f t="shared" si="27"/>
        <v>38</v>
      </c>
      <c r="H865" s="21">
        <v>0</v>
      </c>
      <c r="I865" s="29">
        <v>0.44305555555555554</v>
      </c>
      <c r="K865">
        <v>51</v>
      </c>
      <c r="M865">
        <v>2</v>
      </c>
      <c r="N865">
        <v>7</v>
      </c>
      <c r="P865">
        <v>1</v>
      </c>
      <c r="Q865">
        <v>37.9</v>
      </c>
      <c r="R865">
        <v>2</v>
      </c>
      <c r="S865" t="s">
        <v>50</v>
      </c>
      <c r="T865">
        <v>0</v>
      </c>
      <c r="U865">
        <v>4</v>
      </c>
      <c r="V865">
        <v>1</v>
      </c>
      <c r="W865">
        <v>0</v>
      </c>
      <c r="X865">
        <v>0</v>
      </c>
      <c r="Y865">
        <v>0</v>
      </c>
    </row>
    <row r="866" spans="1:27" x14ac:dyDescent="0.15">
      <c r="A866">
        <v>2101</v>
      </c>
      <c r="B866">
        <v>77</v>
      </c>
      <c r="C866" s="19">
        <v>2003</v>
      </c>
      <c r="D866" s="19">
        <v>9</v>
      </c>
      <c r="E866" s="19">
        <v>15</v>
      </c>
      <c r="F866" s="39">
        <f t="shared" si="26"/>
        <v>37879</v>
      </c>
      <c r="G866">
        <f t="shared" si="27"/>
        <v>38</v>
      </c>
      <c r="H866" s="21">
        <v>8</v>
      </c>
      <c r="I866" s="29">
        <v>8</v>
      </c>
      <c r="K866">
        <v>4432</v>
      </c>
      <c r="M866">
        <v>0</v>
      </c>
      <c r="N866">
        <v>4</v>
      </c>
      <c r="P866">
        <v>2</v>
      </c>
      <c r="R866">
        <v>2</v>
      </c>
      <c r="S866" t="s">
        <v>50</v>
      </c>
      <c r="T866">
        <v>0</v>
      </c>
      <c r="U866">
        <v>5</v>
      </c>
      <c r="V866">
        <v>1</v>
      </c>
      <c r="W866">
        <v>0</v>
      </c>
      <c r="X866">
        <v>0</v>
      </c>
      <c r="Y866">
        <v>0</v>
      </c>
    </row>
    <row r="867" spans="1:27" x14ac:dyDescent="0.15">
      <c r="A867">
        <v>2048</v>
      </c>
      <c r="B867">
        <v>76</v>
      </c>
      <c r="C867" s="19">
        <v>2003</v>
      </c>
      <c r="D867" s="19">
        <v>9</v>
      </c>
      <c r="E867" s="19">
        <v>16</v>
      </c>
      <c r="F867" s="39">
        <f t="shared" si="26"/>
        <v>37880</v>
      </c>
      <c r="G867">
        <f t="shared" si="27"/>
        <v>38</v>
      </c>
      <c r="H867" s="21">
        <v>0</v>
      </c>
      <c r="I867" s="29">
        <v>0.41944444444444445</v>
      </c>
      <c r="M867">
        <v>41</v>
      </c>
      <c r="P867">
        <v>1</v>
      </c>
      <c r="R867">
        <v>2</v>
      </c>
      <c r="S867" t="s">
        <v>118</v>
      </c>
      <c r="T867">
        <v>0</v>
      </c>
      <c r="U867">
        <v>1</v>
      </c>
      <c r="V867">
        <v>1</v>
      </c>
      <c r="W867">
        <v>0</v>
      </c>
      <c r="X867">
        <v>0</v>
      </c>
      <c r="Y867">
        <v>0</v>
      </c>
    </row>
    <row r="868" spans="1:27" x14ac:dyDescent="0.15">
      <c r="A868">
        <v>2052</v>
      </c>
      <c r="B868">
        <v>76</v>
      </c>
      <c r="C868" s="19">
        <v>2003</v>
      </c>
      <c r="D868" s="19">
        <v>9</v>
      </c>
      <c r="E868" s="19">
        <v>17</v>
      </c>
      <c r="F868" s="39">
        <f t="shared" si="26"/>
        <v>37881</v>
      </c>
      <c r="G868">
        <f t="shared" si="27"/>
        <v>38</v>
      </c>
      <c r="H868" s="21">
        <v>0</v>
      </c>
      <c r="I868" s="29">
        <v>0.3979166666666667</v>
      </c>
      <c r="K868">
        <v>4437</v>
      </c>
      <c r="M868">
        <v>15</v>
      </c>
      <c r="P868">
        <v>2</v>
      </c>
      <c r="R868">
        <v>2</v>
      </c>
      <c r="S868" t="s">
        <v>42</v>
      </c>
      <c r="T868">
        <v>0</v>
      </c>
      <c r="U868">
        <v>1</v>
      </c>
      <c r="V868">
        <v>1</v>
      </c>
      <c r="W868">
        <v>0</v>
      </c>
      <c r="X868">
        <v>0</v>
      </c>
      <c r="Y868">
        <v>0</v>
      </c>
    </row>
    <row r="869" spans="1:27" x14ac:dyDescent="0.15">
      <c r="A869">
        <v>2053</v>
      </c>
      <c r="B869">
        <v>76</v>
      </c>
      <c r="C869" s="19">
        <v>2003</v>
      </c>
      <c r="D869" s="19">
        <v>9</v>
      </c>
      <c r="E869" s="19">
        <v>17</v>
      </c>
      <c r="F869" s="39">
        <f t="shared" si="26"/>
        <v>37881</v>
      </c>
      <c r="G869">
        <f t="shared" si="27"/>
        <v>38</v>
      </c>
      <c r="H869" s="21">
        <v>0</v>
      </c>
      <c r="I869" s="29">
        <v>0.39999999999999997</v>
      </c>
      <c r="K869">
        <v>4438</v>
      </c>
      <c r="M869">
        <v>14</v>
      </c>
      <c r="P869">
        <v>2</v>
      </c>
      <c r="Q869">
        <v>38</v>
      </c>
      <c r="R869">
        <v>2</v>
      </c>
      <c r="S869" t="s">
        <v>118</v>
      </c>
      <c r="T869">
        <v>0</v>
      </c>
      <c r="U869">
        <v>1</v>
      </c>
      <c r="V869">
        <v>1</v>
      </c>
      <c r="W869">
        <v>0</v>
      </c>
      <c r="X869">
        <v>0</v>
      </c>
      <c r="Y869">
        <v>0</v>
      </c>
    </row>
    <row r="870" spans="1:27" x14ac:dyDescent="0.15">
      <c r="A870">
        <v>2055</v>
      </c>
      <c r="B870">
        <v>76</v>
      </c>
      <c r="C870" s="19">
        <v>2003</v>
      </c>
      <c r="D870" s="19">
        <v>9</v>
      </c>
      <c r="E870" s="19">
        <v>17</v>
      </c>
      <c r="F870" s="39">
        <f t="shared" si="26"/>
        <v>37881</v>
      </c>
      <c r="G870">
        <f t="shared" si="27"/>
        <v>38</v>
      </c>
      <c r="H870" s="21">
        <v>0</v>
      </c>
      <c r="I870" s="29">
        <v>0.4201388888888889</v>
      </c>
      <c r="K870">
        <v>1707</v>
      </c>
      <c r="M870">
        <v>21</v>
      </c>
      <c r="P870">
        <v>1</v>
      </c>
      <c r="Q870">
        <v>36.200000000000003</v>
      </c>
      <c r="R870">
        <v>2</v>
      </c>
      <c r="S870" t="s">
        <v>45</v>
      </c>
      <c r="T870">
        <v>1</v>
      </c>
      <c r="U870">
        <v>0</v>
      </c>
      <c r="V870">
        <v>0</v>
      </c>
      <c r="W870">
        <v>0</v>
      </c>
      <c r="X870">
        <v>0</v>
      </c>
      <c r="Y870">
        <v>0</v>
      </c>
    </row>
    <row r="871" spans="1:27" x14ac:dyDescent="0.15">
      <c r="A871">
        <v>2056</v>
      </c>
      <c r="B871">
        <v>76</v>
      </c>
      <c r="C871" s="19">
        <v>2003</v>
      </c>
      <c r="D871" s="19">
        <v>9</v>
      </c>
      <c r="E871" s="19">
        <v>17</v>
      </c>
      <c r="F871" s="39">
        <f t="shared" si="26"/>
        <v>37881</v>
      </c>
      <c r="G871">
        <f t="shared" si="27"/>
        <v>38</v>
      </c>
      <c r="H871" s="21">
        <v>11</v>
      </c>
      <c r="I871" s="29">
        <v>11</v>
      </c>
      <c r="K871">
        <v>3192</v>
      </c>
      <c r="M871">
        <v>1</v>
      </c>
      <c r="N871">
        <v>6</v>
      </c>
      <c r="P871">
        <v>2</v>
      </c>
      <c r="Q871">
        <v>36</v>
      </c>
      <c r="R871">
        <v>2</v>
      </c>
      <c r="S871" t="s">
        <v>50</v>
      </c>
      <c r="T871">
        <v>0</v>
      </c>
      <c r="U871">
        <v>1</v>
      </c>
      <c r="V871">
        <v>1</v>
      </c>
      <c r="W871">
        <v>0</v>
      </c>
      <c r="X871">
        <v>1</v>
      </c>
      <c r="Y871">
        <v>0</v>
      </c>
    </row>
    <row r="872" spans="1:27" x14ac:dyDescent="0.15">
      <c r="A872">
        <v>2058</v>
      </c>
      <c r="B872">
        <v>76</v>
      </c>
      <c r="C872" s="19">
        <v>2003</v>
      </c>
      <c r="D872" s="19">
        <v>9</v>
      </c>
      <c r="E872" s="19">
        <v>18</v>
      </c>
      <c r="F872" s="39">
        <f t="shared" si="26"/>
        <v>37882</v>
      </c>
      <c r="G872">
        <f t="shared" si="27"/>
        <v>38</v>
      </c>
      <c r="H872" s="21">
        <v>0</v>
      </c>
      <c r="I872" s="29">
        <v>0.33888888888888885</v>
      </c>
      <c r="K872">
        <v>3830</v>
      </c>
      <c r="M872">
        <v>0</v>
      </c>
      <c r="N872">
        <v>8</v>
      </c>
      <c r="P872">
        <v>2</v>
      </c>
      <c r="Q872">
        <v>38.1</v>
      </c>
      <c r="R872">
        <v>2</v>
      </c>
      <c r="S872" t="s">
        <v>50</v>
      </c>
      <c r="T872">
        <v>0</v>
      </c>
      <c r="U872">
        <v>3</v>
      </c>
      <c r="V872">
        <v>1</v>
      </c>
      <c r="W872">
        <v>0</v>
      </c>
      <c r="X872">
        <v>1</v>
      </c>
      <c r="Y872">
        <v>0</v>
      </c>
    </row>
    <row r="873" spans="1:27" x14ac:dyDescent="0.15">
      <c r="A873">
        <v>2060</v>
      </c>
      <c r="B873">
        <v>76</v>
      </c>
      <c r="C873" s="19">
        <v>2003</v>
      </c>
      <c r="D873" s="19">
        <v>9</v>
      </c>
      <c r="E873" s="19">
        <v>18</v>
      </c>
      <c r="F873" s="39">
        <f t="shared" si="26"/>
        <v>37882</v>
      </c>
      <c r="G873">
        <f t="shared" si="27"/>
        <v>38</v>
      </c>
      <c r="H873" s="21">
        <v>0</v>
      </c>
      <c r="I873" s="29">
        <v>0.37847222222222227</v>
      </c>
      <c r="K873">
        <v>4440</v>
      </c>
      <c r="M873">
        <v>20</v>
      </c>
      <c r="P873">
        <v>2</v>
      </c>
      <c r="Q873">
        <v>37.1</v>
      </c>
      <c r="R873">
        <v>2</v>
      </c>
      <c r="S873" t="s">
        <v>118</v>
      </c>
      <c r="T873">
        <v>0</v>
      </c>
      <c r="U873">
        <v>1</v>
      </c>
      <c r="V873">
        <v>1</v>
      </c>
      <c r="W873">
        <v>0</v>
      </c>
      <c r="X873">
        <v>0</v>
      </c>
      <c r="Y873">
        <v>0</v>
      </c>
    </row>
    <row r="874" spans="1:27" x14ac:dyDescent="0.15">
      <c r="A874">
        <v>2061</v>
      </c>
      <c r="B874">
        <v>76</v>
      </c>
      <c r="C874" s="19">
        <v>2003</v>
      </c>
      <c r="D874" s="19">
        <v>9</v>
      </c>
      <c r="E874" s="19">
        <v>18</v>
      </c>
      <c r="F874" s="39">
        <f t="shared" si="26"/>
        <v>37882</v>
      </c>
      <c r="G874">
        <f t="shared" si="27"/>
        <v>38</v>
      </c>
      <c r="H874" s="21">
        <v>0</v>
      </c>
      <c r="I874" s="29">
        <v>0.40416666666666662</v>
      </c>
      <c r="K874">
        <v>3003</v>
      </c>
      <c r="M874">
        <v>1</v>
      </c>
      <c r="N874">
        <v>4</v>
      </c>
      <c r="P874">
        <v>1</v>
      </c>
      <c r="Q874">
        <v>37.299999999999997</v>
      </c>
      <c r="R874">
        <v>2</v>
      </c>
      <c r="S874" t="s">
        <v>49</v>
      </c>
      <c r="T874">
        <v>1</v>
      </c>
      <c r="U874">
        <v>0</v>
      </c>
      <c r="V874">
        <v>0</v>
      </c>
      <c r="W874">
        <v>0</v>
      </c>
      <c r="X874">
        <v>0</v>
      </c>
      <c r="Y874">
        <v>0</v>
      </c>
    </row>
    <row r="875" spans="1:27" x14ac:dyDescent="0.15">
      <c r="A875">
        <v>2063</v>
      </c>
      <c r="B875">
        <v>76</v>
      </c>
      <c r="C875" s="19">
        <v>2003</v>
      </c>
      <c r="D875" s="19">
        <v>9</v>
      </c>
      <c r="E875" s="19">
        <v>18</v>
      </c>
      <c r="F875" s="39">
        <f t="shared" si="26"/>
        <v>37882</v>
      </c>
      <c r="G875">
        <f t="shared" si="27"/>
        <v>38</v>
      </c>
      <c r="H875" s="21">
        <v>0</v>
      </c>
      <c r="I875" s="29">
        <v>0.41388888888888892</v>
      </c>
      <c r="K875">
        <v>3669</v>
      </c>
      <c r="M875">
        <v>1</v>
      </c>
      <c r="P875">
        <v>2</v>
      </c>
      <c r="R875">
        <v>2</v>
      </c>
      <c r="S875" t="s">
        <v>118</v>
      </c>
      <c r="T875">
        <v>1</v>
      </c>
      <c r="U875">
        <v>0</v>
      </c>
      <c r="V875">
        <v>0</v>
      </c>
      <c r="W875">
        <v>0</v>
      </c>
      <c r="X875">
        <v>0</v>
      </c>
      <c r="Y875">
        <v>0</v>
      </c>
    </row>
    <row r="876" spans="1:27" x14ac:dyDescent="0.15">
      <c r="A876">
        <v>2067</v>
      </c>
      <c r="B876">
        <v>76</v>
      </c>
      <c r="C876" s="19">
        <v>2003</v>
      </c>
      <c r="D876" s="19">
        <v>9</v>
      </c>
      <c r="E876" s="19">
        <v>19</v>
      </c>
      <c r="F876" s="39">
        <f t="shared" si="26"/>
        <v>37883</v>
      </c>
      <c r="G876">
        <f t="shared" si="27"/>
        <v>38</v>
      </c>
      <c r="H876" s="21">
        <v>0</v>
      </c>
      <c r="I876" s="29">
        <v>0.2951388888888889</v>
      </c>
      <c r="M876">
        <v>45</v>
      </c>
      <c r="P876">
        <v>1</v>
      </c>
      <c r="Q876">
        <v>36.5</v>
      </c>
      <c r="R876">
        <v>2</v>
      </c>
      <c r="S876" t="s">
        <v>118</v>
      </c>
    </row>
    <row r="877" spans="1:27" x14ac:dyDescent="0.15">
      <c r="A877">
        <v>2068</v>
      </c>
      <c r="B877">
        <v>76</v>
      </c>
      <c r="C877" s="19">
        <v>2003</v>
      </c>
      <c r="D877" s="19">
        <v>9</v>
      </c>
      <c r="E877" s="19">
        <v>19</v>
      </c>
      <c r="F877" s="39">
        <f t="shared" si="26"/>
        <v>37883</v>
      </c>
      <c r="G877">
        <f t="shared" si="27"/>
        <v>38</v>
      </c>
      <c r="H877" s="21">
        <v>0</v>
      </c>
      <c r="I877" s="29">
        <v>0.3298611111111111</v>
      </c>
      <c r="K877">
        <v>4442</v>
      </c>
      <c r="M877">
        <v>1</v>
      </c>
      <c r="N877">
        <v>2</v>
      </c>
      <c r="P877">
        <v>2</v>
      </c>
      <c r="Q877">
        <v>37.1</v>
      </c>
      <c r="R877">
        <v>2</v>
      </c>
      <c r="S877" t="s">
        <v>118</v>
      </c>
      <c r="T877">
        <v>0</v>
      </c>
      <c r="U877">
        <v>5</v>
      </c>
      <c r="V877">
        <v>1</v>
      </c>
      <c r="W877">
        <v>0</v>
      </c>
      <c r="X877">
        <v>0</v>
      </c>
      <c r="Y877">
        <v>0</v>
      </c>
    </row>
    <row r="878" spans="1:27" x14ac:dyDescent="0.15">
      <c r="A878">
        <v>2069</v>
      </c>
      <c r="B878">
        <v>76</v>
      </c>
      <c r="C878" s="19">
        <v>2003</v>
      </c>
      <c r="D878" s="19">
        <v>9</v>
      </c>
      <c r="E878" s="19">
        <v>19</v>
      </c>
      <c r="F878" s="39">
        <f t="shared" si="26"/>
        <v>37883</v>
      </c>
      <c r="G878">
        <f t="shared" si="27"/>
        <v>38</v>
      </c>
      <c r="H878" s="21">
        <v>0</v>
      </c>
      <c r="I878" s="29">
        <v>0.33888888888888885</v>
      </c>
      <c r="K878">
        <v>4443</v>
      </c>
      <c r="M878">
        <v>17</v>
      </c>
      <c r="P878">
        <v>1</v>
      </c>
      <c r="R878">
        <v>2</v>
      </c>
      <c r="S878" t="s">
        <v>222</v>
      </c>
      <c r="T878">
        <v>1</v>
      </c>
      <c r="U878">
        <v>0</v>
      </c>
      <c r="V878">
        <v>0</v>
      </c>
      <c r="W878">
        <v>0</v>
      </c>
      <c r="X878">
        <v>0</v>
      </c>
      <c r="Y878">
        <v>0</v>
      </c>
    </row>
    <row r="879" spans="1:27" x14ac:dyDescent="0.15">
      <c r="A879">
        <v>2072</v>
      </c>
      <c r="B879">
        <v>76</v>
      </c>
      <c r="C879" s="19">
        <v>2003</v>
      </c>
      <c r="D879" s="19">
        <v>9</v>
      </c>
      <c r="E879" s="19">
        <v>19</v>
      </c>
      <c r="F879" s="39">
        <f t="shared" si="26"/>
        <v>37883</v>
      </c>
      <c r="G879">
        <f t="shared" si="27"/>
        <v>38</v>
      </c>
      <c r="H879" s="21">
        <v>0</v>
      </c>
      <c r="I879" s="29">
        <v>0.4055555555555555</v>
      </c>
      <c r="K879">
        <v>4444</v>
      </c>
      <c r="M879">
        <v>0</v>
      </c>
      <c r="N879">
        <v>9</v>
      </c>
      <c r="P879">
        <v>1</v>
      </c>
      <c r="Q879">
        <v>37.799999999999997</v>
      </c>
      <c r="R879">
        <v>2</v>
      </c>
      <c r="S879" t="s">
        <v>118</v>
      </c>
      <c r="T879">
        <v>0</v>
      </c>
      <c r="U879">
        <v>0</v>
      </c>
      <c r="V879">
        <v>0</v>
      </c>
      <c r="W879">
        <v>0</v>
      </c>
      <c r="X879">
        <v>3</v>
      </c>
      <c r="Y879">
        <v>0</v>
      </c>
      <c r="Z879">
        <v>0</v>
      </c>
      <c r="AA879">
        <v>0</v>
      </c>
    </row>
    <row r="880" spans="1:27" x14ac:dyDescent="0.15">
      <c r="A880">
        <v>2014</v>
      </c>
      <c r="B880">
        <v>75</v>
      </c>
      <c r="C880" s="19">
        <v>2003</v>
      </c>
      <c r="D880" s="19">
        <v>9</v>
      </c>
      <c r="E880" s="19">
        <v>22</v>
      </c>
      <c r="F880" s="39">
        <f t="shared" si="26"/>
        <v>37886</v>
      </c>
      <c r="G880">
        <f t="shared" si="27"/>
        <v>39</v>
      </c>
      <c r="H880" s="21">
        <v>0</v>
      </c>
      <c r="I880" s="29">
        <v>0.32500000000000001</v>
      </c>
      <c r="K880">
        <v>4445</v>
      </c>
      <c r="M880">
        <v>0</v>
      </c>
      <c r="N880">
        <v>3</v>
      </c>
      <c r="P880">
        <v>1</v>
      </c>
      <c r="Q880">
        <v>38.4</v>
      </c>
      <c r="R880">
        <v>2</v>
      </c>
      <c r="S880" t="s">
        <v>284</v>
      </c>
      <c r="T880">
        <v>0</v>
      </c>
      <c r="U880">
        <v>3</v>
      </c>
      <c r="V880">
        <v>1</v>
      </c>
      <c r="W880">
        <v>0</v>
      </c>
      <c r="X880">
        <v>0</v>
      </c>
      <c r="Y880">
        <v>0</v>
      </c>
    </row>
    <row r="881" spans="1:33" x14ac:dyDescent="0.15">
      <c r="A881">
        <v>2018</v>
      </c>
      <c r="B881">
        <v>75</v>
      </c>
      <c r="C881" s="19">
        <v>2003</v>
      </c>
      <c r="D881" s="19">
        <v>9</v>
      </c>
      <c r="E881" s="19">
        <v>22</v>
      </c>
      <c r="F881" s="39">
        <f t="shared" si="26"/>
        <v>37886</v>
      </c>
      <c r="G881">
        <f t="shared" si="27"/>
        <v>39</v>
      </c>
      <c r="H881" s="21">
        <v>0</v>
      </c>
      <c r="I881" s="29">
        <v>0.33611111111111108</v>
      </c>
      <c r="K881">
        <v>266</v>
      </c>
      <c r="M881">
        <v>4</v>
      </c>
      <c r="P881">
        <v>1</v>
      </c>
      <c r="Q881">
        <v>36.6</v>
      </c>
      <c r="R881">
        <v>2</v>
      </c>
      <c r="S881" t="s">
        <v>118</v>
      </c>
      <c r="T881">
        <v>1</v>
      </c>
      <c r="U881">
        <v>0</v>
      </c>
      <c r="V881">
        <v>0</v>
      </c>
      <c r="W881">
        <v>0</v>
      </c>
      <c r="X881">
        <v>0</v>
      </c>
      <c r="Y881">
        <v>0</v>
      </c>
    </row>
    <row r="882" spans="1:33" x14ac:dyDescent="0.15">
      <c r="A882">
        <v>2024</v>
      </c>
      <c r="B882">
        <v>75</v>
      </c>
      <c r="C882" s="19">
        <v>2003</v>
      </c>
      <c r="D882" s="19">
        <v>9</v>
      </c>
      <c r="E882" s="19">
        <v>22</v>
      </c>
      <c r="F882" s="39">
        <f t="shared" si="26"/>
        <v>37886</v>
      </c>
      <c r="G882">
        <f t="shared" si="27"/>
        <v>39</v>
      </c>
      <c r="H882" s="21">
        <v>0</v>
      </c>
      <c r="I882" s="29">
        <v>0.33611111111111108</v>
      </c>
      <c r="K882">
        <v>4448</v>
      </c>
      <c r="M882">
        <v>0</v>
      </c>
      <c r="N882">
        <v>2</v>
      </c>
      <c r="P882">
        <v>2</v>
      </c>
      <c r="Q882">
        <v>36.1</v>
      </c>
      <c r="R882">
        <v>2</v>
      </c>
      <c r="S882" t="s">
        <v>278</v>
      </c>
      <c r="T882">
        <v>0</v>
      </c>
      <c r="U882">
        <v>3</v>
      </c>
      <c r="V882">
        <v>1</v>
      </c>
      <c r="W882">
        <v>0</v>
      </c>
      <c r="X882">
        <v>0</v>
      </c>
      <c r="Y882">
        <v>0</v>
      </c>
    </row>
    <row r="883" spans="1:33" x14ac:dyDescent="0.15">
      <c r="A883">
        <v>2025</v>
      </c>
      <c r="B883">
        <v>75</v>
      </c>
      <c r="C883" s="19">
        <v>2003</v>
      </c>
      <c r="D883" s="19">
        <v>9</v>
      </c>
      <c r="E883" s="19">
        <v>22</v>
      </c>
      <c r="F883" s="39">
        <f t="shared" si="26"/>
        <v>37886</v>
      </c>
      <c r="G883">
        <f t="shared" si="27"/>
        <v>39</v>
      </c>
      <c r="H883" s="21">
        <v>0</v>
      </c>
      <c r="I883" s="29">
        <v>0.33680555555555558</v>
      </c>
      <c r="K883">
        <v>4449</v>
      </c>
      <c r="M883">
        <v>25</v>
      </c>
      <c r="P883">
        <v>2</v>
      </c>
      <c r="R883">
        <v>2</v>
      </c>
      <c r="S883" t="s">
        <v>50</v>
      </c>
      <c r="T883">
        <v>1</v>
      </c>
      <c r="U883">
        <v>0</v>
      </c>
      <c r="V883">
        <v>0</v>
      </c>
      <c r="W883">
        <v>0</v>
      </c>
      <c r="X883">
        <v>0</v>
      </c>
      <c r="Y883">
        <v>0</v>
      </c>
    </row>
    <row r="884" spans="1:33" x14ac:dyDescent="0.15">
      <c r="A884">
        <v>2023</v>
      </c>
      <c r="B884">
        <v>75</v>
      </c>
      <c r="C884" s="19">
        <v>2003</v>
      </c>
      <c r="D884" s="19">
        <v>9</v>
      </c>
      <c r="E884" s="19">
        <v>22</v>
      </c>
      <c r="F884" s="39">
        <f t="shared" si="26"/>
        <v>37886</v>
      </c>
      <c r="G884">
        <f t="shared" si="27"/>
        <v>39</v>
      </c>
      <c r="H884" s="21">
        <v>0</v>
      </c>
      <c r="I884" s="29">
        <v>0.35833333333333334</v>
      </c>
      <c r="K884">
        <v>172</v>
      </c>
      <c r="M884">
        <v>65</v>
      </c>
      <c r="P884">
        <v>2</v>
      </c>
      <c r="R884">
        <v>2</v>
      </c>
      <c r="S884" t="s">
        <v>118</v>
      </c>
    </row>
    <row r="885" spans="1:33" x14ac:dyDescent="0.15">
      <c r="A885">
        <v>2030</v>
      </c>
      <c r="B885">
        <v>75</v>
      </c>
      <c r="C885" s="19">
        <v>2003</v>
      </c>
      <c r="D885" s="19">
        <v>9</v>
      </c>
      <c r="E885" s="19">
        <v>22</v>
      </c>
      <c r="F885" s="39">
        <f t="shared" si="26"/>
        <v>37886</v>
      </c>
      <c r="G885">
        <f t="shared" si="27"/>
        <v>39</v>
      </c>
      <c r="H885" s="21">
        <v>0</v>
      </c>
      <c r="I885" s="29">
        <v>0.4368055555555555</v>
      </c>
      <c r="K885">
        <v>4452</v>
      </c>
      <c r="M885">
        <v>0</v>
      </c>
      <c r="N885">
        <v>4</v>
      </c>
      <c r="P885">
        <v>2</v>
      </c>
      <c r="R885">
        <v>2</v>
      </c>
      <c r="S885" t="s">
        <v>118</v>
      </c>
      <c r="T885">
        <v>0</v>
      </c>
      <c r="U885">
        <v>5</v>
      </c>
      <c r="V885">
        <v>1</v>
      </c>
      <c r="W885">
        <v>0</v>
      </c>
      <c r="X885">
        <v>0</v>
      </c>
      <c r="Y885">
        <v>0</v>
      </c>
      <c r="AF885" t="s">
        <v>192</v>
      </c>
    </row>
    <row r="886" spans="1:33" x14ac:dyDescent="0.15">
      <c r="A886">
        <v>2032</v>
      </c>
      <c r="B886">
        <v>75</v>
      </c>
      <c r="C886" s="19">
        <v>2003</v>
      </c>
      <c r="D886" s="19">
        <v>9</v>
      </c>
      <c r="E886" s="19">
        <v>22</v>
      </c>
      <c r="F886" s="39">
        <f t="shared" si="26"/>
        <v>37886</v>
      </c>
      <c r="G886">
        <f t="shared" si="27"/>
        <v>39</v>
      </c>
      <c r="H886" s="21">
        <v>0</v>
      </c>
      <c r="I886" s="29">
        <v>0.4604166666666667</v>
      </c>
      <c r="P886">
        <v>2</v>
      </c>
      <c r="R886">
        <v>2</v>
      </c>
      <c r="T886">
        <v>0</v>
      </c>
      <c r="U886">
        <v>1</v>
      </c>
      <c r="V886">
        <v>1</v>
      </c>
      <c r="W886">
        <v>0</v>
      </c>
      <c r="X886">
        <v>0</v>
      </c>
      <c r="Y886">
        <v>0</v>
      </c>
    </row>
    <row r="887" spans="1:33" x14ac:dyDescent="0.15">
      <c r="A887">
        <v>2017</v>
      </c>
      <c r="B887">
        <v>75</v>
      </c>
      <c r="C887" s="19">
        <v>2003</v>
      </c>
      <c r="D887" s="19">
        <v>9</v>
      </c>
      <c r="E887" s="19">
        <v>22</v>
      </c>
      <c r="F887" s="39">
        <f t="shared" si="26"/>
        <v>37886</v>
      </c>
      <c r="G887">
        <f t="shared" si="27"/>
        <v>39</v>
      </c>
      <c r="H887" s="21">
        <v>8</v>
      </c>
      <c r="I887" s="29">
        <v>8</v>
      </c>
      <c r="K887">
        <v>4432</v>
      </c>
      <c r="M887">
        <v>0</v>
      </c>
      <c r="N887">
        <v>4</v>
      </c>
      <c r="P887">
        <v>1</v>
      </c>
      <c r="Q887">
        <v>36.4</v>
      </c>
      <c r="R887">
        <v>2</v>
      </c>
      <c r="S887" t="s">
        <v>56</v>
      </c>
      <c r="T887">
        <v>0</v>
      </c>
      <c r="U887">
        <v>1</v>
      </c>
      <c r="V887">
        <v>1</v>
      </c>
      <c r="W887">
        <v>0</v>
      </c>
      <c r="X887">
        <v>0</v>
      </c>
      <c r="Y887">
        <v>1</v>
      </c>
    </row>
    <row r="888" spans="1:33" x14ac:dyDescent="0.15">
      <c r="A888">
        <v>2031</v>
      </c>
      <c r="B888">
        <v>75</v>
      </c>
      <c r="C888" s="19">
        <v>2003</v>
      </c>
      <c r="D888" s="19">
        <v>9</v>
      </c>
      <c r="E888" s="19">
        <v>22</v>
      </c>
      <c r="F888" s="39">
        <f t="shared" si="26"/>
        <v>37886</v>
      </c>
      <c r="G888">
        <f t="shared" si="27"/>
        <v>39</v>
      </c>
      <c r="H888" s="21">
        <v>11</v>
      </c>
      <c r="I888" s="29">
        <v>11</v>
      </c>
      <c r="K888">
        <v>4233</v>
      </c>
      <c r="M888">
        <v>0</v>
      </c>
      <c r="N888">
        <v>7</v>
      </c>
      <c r="P888">
        <v>2</v>
      </c>
      <c r="Q888">
        <v>37.5</v>
      </c>
      <c r="R888">
        <v>2</v>
      </c>
      <c r="S888" t="s">
        <v>222</v>
      </c>
      <c r="T888">
        <v>0</v>
      </c>
      <c r="U888">
        <v>4</v>
      </c>
      <c r="V888">
        <v>1</v>
      </c>
      <c r="W888">
        <v>0</v>
      </c>
      <c r="X888">
        <v>0</v>
      </c>
      <c r="Y888">
        <v>0</v>
      </c>
    </row>
    <row r="889" spans="1:33" x14ac:dyDescent="0.15">
      <c r="A889">
        <v>2033</v>
      </c>
      <c r="B889">
        <v>75</v>
      </c>
      <c r="C889" s="19">
        <v>2003</v>
      </c>
      <c r="D889" s="19">
        <v>9</v>
      </c>
      <c r="E889" s="19">
        <v>23</v>
      </c>
      <c r="F889" s="39">
        <f t="shared" si="26"/>
        <v>37887</v>
      </c>
      <c r="G889">
        <f t="shared" si="27"/>
        <v>39</v>
      </c>
      <c r="H889" s="21">
        <v>0</v>
      </c>
      <c r="I889" s="29">
        <v>0.33402777777777781</v>
      </c>
      <c r="K889">
        <v>3333</v>
      </c>
      <c r="M889">
        <v>1</v>
      </c>
      <c r="N889">
        <v>1</v>
      </c>
      <c r="P889">
        <v>1</v>
      </c>
      <c r="Q889">
        <v>36</v>
      </c>
      <c r="R889">
        <v>2</v>
      </c>
      <c r="S889" t="s">
        <v>45</v>
      </c>
      <c r="T889">
        <v>0</v>
      </c>
      <c r="U889">
        <v>3</v>
      </c>
      <c r="V889">
        <v>1</v>
      </c>
      <c r="W889">
        <v>0</v>
      </c>
      <c r="X889">
        <v>0</v>
      </c>
      <c r="Y889">
        <v>0</v>
      </c>
    </row>
    <row r="890" spans="1:33" x14ac:dyDescent="0.15">
      <c r="A890">
        <v>2036</v>
      </c>
      <c r="B890">
        <v>75</v>
      </c>
      <c r="C890" s="19">
        <v>2003</v>
      </c>
      <c r="D890" s="19">
        <v>9</v>
      </c>
      <c r="E890" s="19">
        <v>23</v>
      </c>
      <c r="F890" s="39">
        <f t="shared" si="26"/>
        <v>37887</v>
      </c>
      <c r="G890">
        <f t="shared" si="27"/>
        <v>39</v>
      </c>
      <c r="H890" s="21">
        <v>0</v>
      </c>
      <c r="I890" s="29">
        <v>0.36944444444444446</v>
      </c>
      <c r="J890" s="23">
        <v>0.36944444444444446</v>
      </c>
      <c r="M890">
        <v>42</v>
      </c>
      <c r="P890">
        <v>2</v>
      </c>
      <c r="R890">
        <v>2</v>
      </c>
      <c r="S890" t="s">
        <v>283</v>
      </c>
      <c r="AB890" t="s">
        <v>2918</v>
      </c>
      <c r="AG890" t="s">
        <v>1335</v>
      </c>
    </row>
    <row r="891" spans="1:33" x14ac:dyDescent="0.15">
      <c r="A891">
        <v>2039</v>
      </c>
      <c r="B891">
        <v>75</v>
      </c>
      <c r="C891" s="19">
        <v>2003</v>
      </c>
      <c r="D891" s="19">
        <v>9</v>
      </c>
      <c r="E891" s="19">
        <v>23</v>
      </c>
      <c r="F891" s="39">
        <f t="shared" si="26"/>
        <v>37887</v>
      </c>
      <c r="G891">
        <f t="shared" si="27"/>
        <v>39</v>
      </c>
      <c r="H891" s="21">
        <v>0</v>
      </c>
      <c r="I891" s="29">
        <v>0.40138888888888885</v>
      </c>
      <c r="M891">
        <v>46</v>
      </c>
      <c r="P891">
        <v>1</v>
      </c>
      <c r="R891">
        <v>2</v>
      </c>
      <c r="S891" t="s">
        <v>278</v>
      </c>
      <c r="T891">
        <v>1</v>
      </c>
      <c r="U891">
        <v>0</v>
      </c>
      <c r="V891">
        <v>0</v>
      </c>
      <c r="W891">
        <v>0</v>
      </c>
      <c r="X891">
        <v>0</v>
      </c>
      <c r="Y891">
        <v>0</v>
      </c>
    </row>
    <row r="892" spans="1:33" x14ac:dyDescent="0.15">
      <c r="A892">
        <v>1985</v>
      </c>
      <c r="B892">
        <v>74</v>
      </c>
      <c r="C892" s="19">
        <v>2003</v>
      </c>
      <c r="D892" s="19">
        <v>9</v>
      </c>
      <c r="E892" s="19">
        <v>24</v>
      </c>
      <c r="F892" s="39">
        <f t="shared" si="26"/>
        <v>37888</v>
      </c>
      <c r="G892">
        <f t="shared" si="27"/>
        <v>39</v>
      </c>
      <c r="H892" s="21">
        <v>0</v>
      </c>
      <c r="I892" s="29">
        <v>0.33402777777777781</v>
      </c>
      <c r="K892">
        <v>3900</v>
      </c>
      <c r="M892">
        <v>1</v>
      </c>
      <c r="N892">
        <v>3</v>
      </c>
      <c r="Q892">
        <v>37.9</v>
      </c>
      <c r="R892">
        <v>2</v>
      </c>
      <c r="S892" t="s">
        <v>118</v>
      </c>
      <c r="T892">
        <v>0</v>
      </c>
      <c r="U892">
        <v>1</v>
      </c>
      <c r="V892">
        <v>1</v>
      </c>
      <c r="W892">
        <v>0</v>
      </c>
      <c r="X892">
        <v>0</v>
      </c>
      <c r="Y892">
        <v>0</v>
      </c>
    </row>
    <row r="893" spans="1:33" x14ac:dyDescent="0.15">
      <c r="A893">
        <v>1990</v>
      </c>
      <c r="B893">
        <v>74</v>
      </c>
      <c r="C893" s="19">
        <v>2003</v>
      </c>
      <c r="D893" s="19">
        <v>9</v>
      </c>
      <c r="E893" s="19">
        <v>24</v>
      </c>
      <c r="F893" s="39">
        <f t="shared" si="26"/>
        <v>37888</v>
      </c>
      <c r="G893">
        <f t="shared" si="27"/>
        <v>39</v>
      </c>
      <c r="H893" s="21">
        <v>0</v>
      </c>
      <c r="I893" s="29">
        <v>0.41875000000000001</v>
      </c>
      <c r="K893">
        <v>4456</v>
      </c>
      <c r="M893">
        <v>25</v>
      </c>
      <c r="P893">
        <v>1</v>
      </c>
      <c r="R893">
        <v>2</v>
      </c>
      <c r="S893" t="s">
        <v>43</v>
      </c>
      <c r="T893">
        <v>1</v>
      </c>
      <c r="U893">
        <v>0</v>
      </c>
      <c r="V893">
        <v>0</v>
      </c>
      <c r="W893">
        <v>0</v>
      </c>
      <c r="X893">
        <v>0</v>
      </c>
      <c r="Y893">
        <v>0</v>
      </c>
    </row>
    <row r="894" spans="1:33" x14ac:dyDescent="0.15">
      <c r="A894">
        <v>1993</v>
      </c>
      <c r="B894">
        <v>74</v>
      </c>
      <c r="C894" s="19">
        <v>2003</v>
      </c>
      <c r="D894" s="19">
        <v>9</v>
      </c>
      <c r="E894" s="19">
        <v>26</v>
      </c>
      <c r="F894" s="39">
        <f t="shared" si="26"/>
        <v>37890</v>
      </c>
      <c r="G894">
        <f t="shared" si="27"/>
        <v>39</v>
      </c>
      <c r="H894" s="21">
        <v>0</v>
      </c>
      <c r="I894" s="29">
        <v>0.33680555555555558</v>
      </c>
      <c r="K894">
        <v>4459</v>
      </c>
      <c r="M894">
        <v>12</v>
      </c>
      <c r="P894">
        <v>2</v>
      </c>
      <c r="R894">
        <v>2</v>
      </c>
      <c r="S894" t="s">
        <v>24</v>
      </c>
      <c r="T894">
        <v>0</v>
      </c>
      <c r="U894">
        <v>4</v>
      </c>
      <c r="V894">
        <v>1</v>
      </c>
      <c r="W894">
        <v>0</v>
      </c>
      <c r="X894">
        <v>0</v>
      </c>
      <c r="Y894">
        <v>0</v>
      </c>
    </row>
    <row r="895" spans="1:33" x14ac:dyDescent="0.15">
      <c r="A895">
        <v>1992</v>
      </c>
      <c r="B895">
        <v>74</v>
      </c>
      <c r="C895" s="19">
        <v>2003</v>
      </c>
      <c r="D895" s="19">
        <v>9</v>
      </c>
      <c r="E895" s="19">
        <v>26</v>
      </c>
      <c r="F895" s="39">
        <f t="shared" si="26"/>
        <v>37890</v>
      </c>
      <c r="G895">
        <f t="shared" si="27"/>
        <v>39</v>
      </c>
      <c r="H895" s="21">
        <v>0</v>
      </c>
      <c r="I895" s="29">
        <v>0.36388888888888887</v>
      </c>
      <c r="K895">
        <v>4458</v>
      </c>
      <c r="M895">
        <v>0</v>
      </c>
      <c r="N895">
        <v>4</v>
      </c>
      <c r="P895">
        <v>1</v>
      </c>
      <c r="R895">
        <v>2</v>
      </c>
      <c r="S895" t="s">
        <v>24</v>
      </c>
      <c r="T895">
        <v>0</v>
      </c>
      <c r="U895">
        <v>4</v>
      </c>
      <c r="V895">
        <v>1</v>
      </c>
      <c r="W895">
        <v>0</v>
      </c>
      <c r="X895">
        <v>0</v>
      </c>
      <c r="Y895">
        <v>0</v>
      </c>
      <c r="Z895">
        <v>404</v>
      </c>
      <c r="AA895">
        <v>510</v>
      </c>
    </row>
    <row r="896" spans="1:33" x14ac:dyDescent="0.15">
      <c r="A896">
        <v>1994</v>
      </c>
      <c r="B896">
        <v>74</v>
      </c>
      <c r="C896" s="19">
        <v>2003</v>
      </c>
      <c r="D896" s="19">
        <v>9</v>
      </c>
      <c r="E896" s="19">
        <v>26</v>
      </c>
      <c r="F896" s="39">
        <f t="shared" si="26"/>
        <v>37890</v>
      </c>
      <c r="G896">
        <f t="shared" si="27"/>
        <v>39</v>
      </c>
      <c r="H896" s="21">
        <v>0</v>
      </c>
      <c r="I896" s="29">
        <v>0.37152777777777773</v>
      </c>
      <c r="M896">
        <v>11</v>
      </c>
      <c r="P896">
        <v>1</v>
      </c>
      <c r="Q896">
        <v>36.6</v>
      </c>
      <c r="R896">
        <v>2</v>
      </c>
      <c r="S896" t="s">
        <v>278</v>
      </c>
      <c r="T896">
        <v>0</v>
      </c>
      <c r="U896">
        <v>3</v>
      </c>
      <c r="V896">
        <v>1</v>
      </c>
      <c r="W896">
        <v>0</v>
      </c>
      <c r="X896">
        <v>0</v>
      </c>
      <c r="Y896">
        <v>0</v>
      </c>
    </row>
    <row r="897" spans="1:28" x14ac:dyDescent="0.15">
      <c r="A897">
        <v>1995</v>
      </c>
      <c r="B897">
        <v>74</v>
      </c>
      <c r="C897" s="19">
        <v>2003</v>
      </c>
      <c r="D897" s="19">
        <v>9</v>
      </c>
      <c r="E897" s="19">
        <v>26</v>
      </c>
      <c r="F897" s="39">
        <f t="shared" si="26"/>
        <v>37890</v>
      </c>
      <c r="G897">
        <f t="shared" si="27"/>
        <v>39</v>
      </c>
      <c r="H897" s="21">
        <v>0</v>
      </c>
      <c r="I897" s="29">
        <v>0.37847222222222227</v>
      </c>
      <c r="M897">
        <v>27</v>
      </c>
      <c r="P897">
        <v>2</v>
      </c>
      <c r="R897">
        <v>2</v>
      </c>
      <c r="S897" t="s">
        <v>118</v>
      </c>
    </row>
    <row r="898" spans="1:28" x14ac:dyDescent="0.15">
      <c r="A898">
        <v>1997</v>
      </c>
      <c r="B898">
        <v>74</v>
      </c>
      <c r="C898" s="19">
        <v>2003</v>
      </c>
      <c r="D898" s="19">
        <v>9</v>
      </c>
      <c r="E898" s="19">
        <v>26</v>
      </c>
      <c r="F898" s="39">
        <f t="shared" ref="F898:F961" si="28">DATE(C898,D898,E898)</f>
        <v>37890</v>
      </c>
      <c r="G898">
        <f t="shared" ref="G898:G961" si="29">INT((F898-DATE(YEAR(F898-WEEKDAY(F898-1)+4),1,3)+WEEKDAY(DATE(YEAR(F898-WEEKDAY(F898-1)+4),1,3))+5)/7)</f>
        <v>39</v>
      </c>
      <c r="H898" s="21">
        <v>0</v>
      </c>
      <c r="I898" s="29">
        <v>0.46597222222222223</v>
      </c>
      <c r="M898">
        <v>22</v>
      </c>
      <c r="P898">
        <v>1</v>
      </c>
      <c r="R898">
        <v>2</v>
      </c>
      <c r="S898" t="s">
        <v>278</v>
      </c>
      <c r="T898">
        <v>1</v>
      </c>
      <c r="U898">
        <v>0</v>
      </c>
      <c r="V898">
        <v>0</v>
      </c>
      <c r="W898">
        <v>0</v>
      </c>
      <c r="X898">
        <v>0</v>
      </c>
      <c r="Y898">
        <v>0</v>
      </c>
    </row>
    <row r="899" spans="1:28" x14ac:dyDescent="0.15">
      <c r="A899">
        <v>2002</v>
      </c>
      <c r="B899">
        <v>74</v>
      </c>
      <c r="C899" s="19">
        <v>2003</v>
      </c>
      <c r="D899" s="19">
        <v>9</v>
      </c>
      <c r="E899" s="19">
        <v>29</v>
      </c>
      <c r="F899" s="39">
        <f t="shared" si="28"/>
        <v>37893</v>
      </c>
      <c r="G899">
        <f t="shared" si="29"/>
        <v>40</v>
      </c>
      <c r="H899" s="21">
        <v>0</v>
      </c>
      <c r="I899" s="29">
        <v>0.35069444444444442</v>
      </c>
      <c r="K899">
        <v>4463</v>
      </c>
      <c r="M899">
        <v>10</v>
      </c>
      <c r="P899">
        <v>2</v>
      </c>
      <c r="R899">
        <v>2</v>
      </c>
      <c r="S899" t="s">
        <v>118</v>
      </c>
      <c r="AB899" t="s">
        <v>2918</v>
      </c>
    </row>
    <row r="900" spans="1:28" x14ac:dyDescent="0.15">
      <c r="A900">
        <v>2006</v>
      </c>
      <c r="B900">
        <v>74</v>
      </c>
      <c r="C900" s="19">
        <v>2003</v>
      </c>
      <c r="D900" s="19">
        <v>9</v>
      </c>
      <c r="E900" s="19">
        <v>29</v>
      </c>
      <c r="F900" s="39">
        <f t="shared" si="28"/>
        <v>37893</v>
      </c>
      <c r="G900">
        <f t="shared" si="29"/>
        <v>40</v>
      </c>
      <c r="H900" s="21">
        <v>0</v>
      </c>
      <c r="I900" s="29">
        <v>0.38125000000000003</v>
      </c>
      <c r="M900">
        <v>30</v>
      </c>
      <c r="P900">
        <v>1</v>
      </c>
      <c r="R900">
        <v>2</v>
      </c>
      <c r="S900" t="s">
        <v>45</v>
      </c>
      <c r="T900">
        <v>0</v>
      </c>
      <c r="U900">
        <v>1</v>
      </c>
      <c r="V900">
        <v>1</v>
      </c>
      <c r="W900">
        <v>0</v>
      </c>
      <c r="X900">
        <v>0</v>
      </c>
      <c r="Y900">
        <v>0</v>
      </c>
    </row>
    <row r="901" spans="1:28" x14ac:dyDescent="0.15">
      <c r="A901">
        <v>2007</v>
      </c>
      <c r="B901">
        <v>74</v>
      </c>
      <c r="C901" s="19">
        <v>2003</v>
      </c>
      <c r="D901" s="19">
        <v>9</v>
      </c>
      <c r="E901" s="19">
        <v>29</v>
      </c>
      <c r="F901" s="39">
        <f t="shared" si="28"/>
        <v>37893</v>
      </c>
      <c r="G901">
        <f t="shared" si="29"/>
        <v>40</v>
      </c>
      <c r="H901" s="21">
        <v>0</v>
      </c>
      <c r="I901" s="29">
        <v>0.38611111111111113</v>
      </c>
      <c r="K901">
        <v>4442</v>
      </c>
      <c r="M901">
        <v>1</v>
      </c>
      <c r="N901">
        <v>2</v>
      </c>
      <c r="P901">
        <v>2</v>
      </c>
      <c r="Q901">
        <v>37.4</v>
      </c>
      <c r="R901">
        <v>2</v>
      </c>
      <c r="S901" t="s">
        <v>278</v>
      </c>
      <c r="T901">
        <v>0</v>
      </c>
      <c r="U901">
        <v>1</v>
      </c>
      <c r="V901">
        <v>1</v>
      </c>
      <c r="W901">
        <v>0</v>
      </c>
      <c r="X901">
        <v>0</v>
      </c>
      <c r="Y901">
        <v>0</v>
      </c>
    </row>
    <row r="902" spans="1:28" x14ac:dyDescent="0.15">
      <c r="A902">
        <v>2011</v>
      </c>
      <c r="B902">
        <v>74</v>
      </c>
      <c r="C902" s="19">
        <v>2003</v>
      </c>
      <c r="D902" s="19">
        <v>9</v>
      </c>
      <c r="E902" s="19">
        <v>29</v>
      </c>
      <c r="F902" s="39">
        <f t="shared" si="28"/>
        <v>37893</v>
      </c>
      <c r="G902">
        <f t="shared" si="29"/>
        <v>40</v>
      </c>
      <c r="H902" s="21">
        <v>0</v>
      </c>
      <c r="I902" s="29">
        <v>0.46319444444444446</v>
      </c>
      <c r="K902">
        <v>4466</v>
      </c>
      <c r="M902">
        <v>0</v>
      </c>
      <c r="N902">
        <v>6</v>
      </c>
      <c r="P902">
        <v>1</v>
      </c>
      <c r="Q902">
        <v>35</v>
      </c>
      <c r="R902">
        <v>2</v>
      </c>
      <c r="S902" t="s">
        <v>120</v>
      </c>
      <c r="T902">
        <v>0</v>
      </c>
      <c r="U902">
        <v>3</v>
      </c>
      <c r="V902">
        <v>1</v>
      </c>
      <c r="W902">
        <v>0</v>
      </c>
      <c r="X902">
        <v>0</v>
      </c>
      <c r="Y902">
        <v>0</v>
      </c>
    </row>
    <row r="903" spans="1:28" x14ac:dyDescent="0.15">
      <c r="A903">
        <v>2013</v>
      </c>
      <c r="B903">
        <v>74</v>
      </c>
      <c r="C903" s="19">
        <v>2003</v>
      </c>
      <c r="D903" s="19">
        <v>9</v>
      </c>
      <c r="E903" s="19">
        <v>29</v>
      </c>
      <c r="F903" s="39">
        <f t="shared" si="28"/>
        <v>37893</v>
      </c>
      <c r="G903">
        <f t="shared" si="29"/>
        <v>40</v>
      </c>
      <c r="H903" s="21">
        <v>0</v>
      </c>
      <c r="I903" s="29">
        <v>0.77430555555555547</v>
      </c>
      <c r="M903">
        <v>1</v>
      </c>
      <c r="N903">
        <v>7</v>
      </c>
      <c r="P903">
        <v>1</v>
      </c>
      <c r="Q903">
        <v>37.4</v>
      </c>
      <c r="R903">
        <v>2</v>
      </c>
      <c r="S903" t="s">
        <v>118</v>
      </c>
      <c r="T903">
        <v>0</v>
      </c>
      <c r="U903">
        <v>3</v>
      </c>
      <c r="V903">
        <v>1</v>
      </c>
      <c r="W903">
        <v>0</v>
      </c>
      <c r="X903">
        <v>0</v>
      </c>
      <c r="Y903">
        <v>0</v>
      </c>
    </row>
    <row r="904" spans="1:28" x14ac:dyDescent="0.15">
      <c r="A904">
        <v>1976</v>
      </c>
      <c r="B904">
        <v>73</v>
      </c>
      <c r="C904" s="19">
        <v>2003</v>
      </c>
      <c r="D904" s="19">
        <v>9</v>
      </c>
      <c r="E904" s="19">
        <v>30</v>
      </c>
      <c r="F904" s="39">
        <f t="shared" si="28"/>
        <v>37894</v>
      </c>
      <c r="G904">
        <f t="shared" si="29"/>
        <v>40</v>
      </c>
      <c r="H904" s="21">
        <v>0</v>
      </c>
      <c r="I904" s="29">
        <v>0.33888888888888885</v>
      </c>
      <c r="O904">
        <v>40</v>
      </c>
      <c r="P904">
        <v>2</v>
      </c>
      <c r="R904">
        <v>2</v>
      </c>
      <c r="S904" t="s">
        <v>50</v>
      </c>
      <c r="T904">
        <v>1</v>
      </c>
      <c r="U904">
        <v>0</v>
      </c>
      <c r="V904">
        <v>0</v>
      </c>
      <c r="W904">
        <v>0</v>
      </c>
      <c r="X904">
        <v>0</v>
      </c>
      <c r="Y904">
        <v>0</v>
      </c>
    </row>
    <row r="905" spans="1:28" x14ac:dyDescent="0.15">
      <c r="A905">
        <v>1979</v>
      </c>
      <c r="B905">
        <v>73</v>
      </c>
      <c r="C905" s="19">
        <v>2003</v>
      </c>
      <c r="D905" s="19">
        <v>9</v>
      </c>
      <c r="E905" s="19">
        <v>30</v>
      </c>
      <c r="F905" s="39">
        <f t="shared" si="28"/>
        <v>37894</v>
      </c>
      <c r="G905">
        <f t="shared" si="29"/>
        <v>40</v>
      </c>
      <c r="H905" s="21">
        <v>0</v>
      </c>
      <c r="I905" s="29">
        <v>0.38750000000000001</v>
      </c>
      <c r="K905">
        <v>4467</v>
      </c>
      <c r="M905">
        <v>4</v>
      </c>
      <c r="P905">
        <v>2</v>
      </c>
      <c r="R905">
        <v>2</v>
      </c>
      <c r="S905" t="s">
        <v>50</v>
      </c>
      <c r="T905">
        <v>0</v>
      </c>
      <c r="U905">
        <v>1</v>
      </c>
      <c r="V905">
        <v>1</v>
      </c>
      <c r="W905">
        <v>0</v>
      </c>
      <c r="X905">
        <v>0</v>
      </c>
      <c r="Y905">
        <v>0</v>
      </c>
    </row>
    <row r="906" spans="1:28" x14ac:dyDescent="0.15">
      <c r="A906">
        <v>1981</v>
      </c>
      <c r="B906">
        <v>73</v>
      </c>
      <c r="C906" s="19">
        <v>2003</v>
      </c>
      <c r="D906" s="19">
        <v>9</v>
      </c>
      <c r="E906" s="19">
        <v>30</v>
      </c>
      <c r="F906" s="39">
        <f t="shared" si="28"/>
        <v>37894</v>
      </c>
      <c r="G906">
        <f t="shared" si="29"/>
        <v>40</v>
      </c>
      <c r="H906" s="21">
        <v>0</v>
      </c>
      <c r="I906" s="29">
        <v>0.41944444444444445</v>
      </c>
      <c r="K906">
        <v>4468</v>
      </c>
      <c r="M906">
        <f>9/365</f>
        <v>2.4657534246575342E-2</v>
      </c>
      <c r="P906">
        <v>1</v>
      </c>
      <c r="Q906">
        <v>38.299999999999997</v>
      </c>
      <c r="R906">
        <v>2</v>
      </c>
      <c r="S906" t="s">
        <v>49</v>
      </c>
      <c r="T906">
        <v>1</v>
      </c>
      <c r="U906">
        <v>0</v>
      </c>
      <c r="V906">
        <v>0</v>
      </c>
      <c r="W906">
        <v>0</v>
      </c>
      <c r="X906">
        <v>0</v>
      </c>
      <c r="Y906">
        <v>0</v>
      </c>
    </row>
    <row r="907" spans="1:28" x14ac:dyDescent="0.15">
      <c r="A907">
        <v>1983</v>
      </c>
      <c r="B907">
        <v>73</v>
      </c>
      <c r="C907" s="19">
        <v>2003</v>
      </c>
      <c r="D907" s="19">
        <v>9</v>
      </c>
      <c r="E907" s="19">
        <v>30</v>
      </c>
      <c r="F907" s="39">
        <f t="shared" si="28"/>
        <v>37894</v>
      </c>
      <c r="G907">
        <f t="shared" si="29"/>
        <v>40</v>
      </c>
      <c r="H907" s="21">
        <v>0</v>
      </c>
      <c r="I907" s="29">
        <v>0.4201388888888889</v>
      </c>
      <c r="M907">
        <v>1</v>
      </c>
      <c r="N907">
        <v>11</v>
      </c>
      <c r="P907">
        <v>2</v>
      </c>
      <c r="Q907">
        <v>36.6</v>
      </c>
      <c r="R907">
        <v>2</v>
      </c>
      <c r="S907" t="s">
        <v>118</v>
      </c>
      <c r="T907">
        <v>0</v>
      </c>
      <c r="U907">
        <v>1</v>
      </c>
      <c r="V907">
        <v>1</v>
      </c>
      <c r="W907">
        <v>0</v>
      </c>
      <c r="X907">
        <v>0</v>
      </c>
      <c r="Y907">
        <v>0</v>
      </c>
    </row>
    <row r="908" spans="1:28" x14ac:dyDescent="0.15">
      <c r="A908">
        <v>1975</v>
      </c>
      <c r="B908">
        <v>73</v>
      </c>
      <c r="C908" s="19">
        <v>2003</v>
      </c>
      <c r="D908" s="19">
        <v>9</v>
      </c>
      <c r="E908" s="19">
        <v>30</v>
      </c>
      <c r="F908" s="39">
        <f t="shared" si="28"/>
        <v>37894</v>
      </c>
      <c r="G908">
        <f t="shared" si="29"/>
        <v>40</v>
      </c>
      <c r="H908" s="21">
        <v>8</v>
      </c>
      <c r="I908" s="29">
        <v>8</v>
      </c>
      <c r="K908">
        <v>2859</v>
      </c>
      <c r="M908">
        <v>63</v>
      </c>
      <c r="P908">
        <v>2</v>
      </c>
      <c r="R908">
        <v>2</v>
      </c>
      <c r="S908" t="s">
        <v>118</v>
      </c>
      <c r="T908">
        <v>0</v>
      </c>
      <c r="U908">
        <v>1</v>
      </c>
      <c r="V908">
        <v>1</v>
      </c>
      <c r="W908">
        <v>0</v>
      </c>
      <c r="X908">
        <v>0</v>
      </c>
      <c r="Y908">
        <v>0</v>
      </c>
    </row>
    <row r="909" spans="1:28" x14ac:dyDescent="0.15">
      <c r="A909">
        <v>303</v>
      </c>
      <c r="B909">
        <v>11</v>
      </c>
      <c r="C909" s="19">
        <v>2004</v>
      </c>
      <c r="D909" s="19">
        <v>1</v>
      </c>
      <c r="E909" s="19">
        <v>7</v>
      </c>
      <c r="F909" s="39">
        <f t="shared" si="28"/>
        <v>37993</v>
      </c>
      <c r="G909">
        <f t="shared" si="29"/>
        <v>2</v>
      </c>
      <c r="I909" s="29">
        <v>0.2951388888888889</v>
      </c>
      <c r="K909">
        <v>779</v>
      </c>
      <c r="M909">
        <v>56</v>
      </c>
      <c r="P909">
        <v>2</v>
      </c>
      <c r="R909">
        <v>2</v>
      </c>
      <c r="S909" t="s">
        <v>50</v>
      </c>
      <c r="T909">
        <v>0</v>
      </c>
      <c r="U909">
        <v>1</v>
      </c>
      <c r="V909">
        <v>1</v>
      </c>
      <c r="W909">
        <v>0</v>
      </c>
      <c r="X909">
        <v>0</v>
      </c>
      <c r="Y909">
        <v>0</v>
      </c>
    </row>
    <row r="910" spans="1:28" x14ac:dyDescent="0.15">
      <c r="A910">
        <v>291</v>
      </c>
      <c r="B910">
        <v>11</v>
      </c>
      <c r="C910" s="19">
        <v>2004</v>
      </c>
      <c r="D910" s="19">
        <v>1</v>
      </c>
      <c r="E910" s="19">
        <v>7</v>
      </c>
      <c r="F910" s="39">
        <f t="shared" si="28"/>
        <v>37993</v>
      </c>
      <c r="G910">
        <f t="shared" si="29"/>
        <v>2</v>
      </c>
      <c r="H910" s="21">
        <v>0</v>
      </c>
      <c r="I910" s="29">
        <v>0.33680555555555558</v>
      </c>
      <c r="J910" s="23">
        <v>0.33680555555555558</v>
      </c>
      <c r="K910">
        <v>4778</v>
      </c>
      <c r="M910">
        <v>25</v>
      </c>
      <c r="P910">
        <v>1</v>
      </c>
      <c r="R910">
        <v>2</v>
      </c>
      <c r="S910" t="s">
        <v>118</v>
      </c>
      <c r="AB910" t="s">
        <v>2918</v>
      </c>
    </row>
    <row r="911" spans="1:28" x14ac:dyDescent="0.15">
      <c r="A911">
        <v>285</v>
      </c>
      <c r="B911">
        <v>11</v>
      </c>
      <c r="C911" s="19">
        <v>2004</v>
      </c>
      <c r="D911" s="19">
        <v>1</v>
      </c>
      <c r="E911" s="19">
        <v>7</v>
      </c>
      <c r="F911" s="39">
        <f t="shared" si="28"/>
        <v>37993</v>
      </c>
      <c r="G911">
        <f t="shared" si="29"/>
        <v>2</v>
      </c>
      <c r="H911" s="21">
        <v>0</v>
      </c>
      <c r="I911" s="29">
        <v>0.34236111111111112</v>
      </c>
      <c r="K911">
        <v>4847</v>
      </c>
      <c r="M911">
        <v>7</v>
      </c>
      <c r="P911">
        <v>1</v>
      </c>
      <c r="R911">
        <v>2</v>
      </c>
      <c r="S911" t="s">
        <v>30</v>
      </c>
      <c r="T911">
        <v>1</v>
      </c>
      <c r="U911">
        <v>0</v>
      </c>
      <c r="V911">
        <v>0</v>
      </c>
      <c r="W911">
        <v>0</v>
      </c>
      <c r="X911">
        <v>0</v>
      </c>
      <c r="Y911">
        <v>0</v>
      </c>
    </row>
    <row r="912" spans="1:28" x14ac:dyDescent="0.15">
      <c r="A912">
        <v>287</v>
      </c>
      <c r="B912">
        <v>11</v>
      </c>
      <c r="C912" s="19">
        <v>2004</v>
      </c>
      <c r="D912" s="19">
        <v>1</v>
      </c>
      <c r="E912" s="19">
        <v>7</v>
      </c>
      <c r="F912" s="39">
        <f t="shared" si="28"/>
        <v>37993</v>
      </c>
      <c r="G912">
        <f t="shared" si="29"/>
        <v>2</v>
      </c>
      <c r="H912" s="21">
        <v>0</v>
      </c>
      <c r="I912" s="29">
        <v>0.35069444444444442</v>
      </c>
      <c r="K912">
        <v>2</v>
      </c>
      <c r="M912">
        <v>7</v>
      </c>
      <c r="P912">
        <v>2</v>
      </c>
      <c r="R912">
        <v>2</v>
      </c>
      <c r="S912" t="s">
        <v>118</v>
      </c>
      <c r="T912">
        <v>0</v>
      </c>
      <c r="U912">
        <v>1</v>
      </c>
      <c r="V912">
        <v>1</v>
      </c>
      <c r="W912">
        <v>0</v>
      </c>
      <c r="X912">
        <v>0</v>
      </c>
      <c r="Y912">
        <v>0</v>
      </c>
    </row>
    <row r="913" spans="1:25" x14ac:dyDescent="0.15">
      <c r="A913">
        <v>290</v>
      </c>
      <c r="B913">
        <v>11</v>
      </c>
      <c r="C913" s="19">
        <v>2004</v>
      </c>
      <c r="D913" s="19">
        <v>1</v>
      </c>
      <c r="E913" s="19">
        <v>7</v>
      </c>
      <c r="F913" s="39">
        <f t="shared" si="28"/>
        <v>37993</v>
      </c>
      <c r="G913">
        <f t="shared" si="29"/>
        <v>2</v>
      </c>
      <c r="H913" s="21">
        <v>0</v>
      </c>
      <c r="I913" s="29">
        <v>0.36458333333333331</v>
      </c>
      <c r="M913">
        <v>0</v>
      </c>
      <c r="N913">
        <v>6</v>
      </c>
      <c r="P913">
        <v>1</v>
      </c>
      <c r="Q913">
        <v>35.799999999999997</v>
      </c>
      <c r="R913">
        <v>2</v>
      </c>
      <c r="S913" t="s">
        <v>118</v>
      </c>
      <c r="T913">
        <v>0</v>
      </c>
      <c r="U913">
        <v>4</v>
      </c>
      <c r="V913">
        <v>1</v>
      </c>
      <c r="W913">
        <v>0</v>
      </c>
      <c r="X913">
        <v>0</v>
      </c>
      <c r="Y913">
        <v>0</v>
      </c>
    </row>
    <row r="914" spans="1:25" x14ac:dyDescent="0.15">
      <c r="A914">
        <v>293</v>
      </c>
      <c r="B914">
        <v>11</v>
      </c>
      <c r="C914" s="19">
        <v>2004</v>
      </c>
      <c r="D914" s="19">
        <v>1</v>
      </c>
      <c r="E914" s="19">
        <v>7</v>
      </c>
      <c r="F914" s="39">
        <f t="shared" si="28"/>
        <v>37993</v>
      </c>
      <c r="G914">
        <f t="shared" si="29"/>
        <v>2</v>
      </c>
      <c r="H914" s="21">
        <v>0</v>
      </c>
      <c r="I914" s="29">
        <v>0.3756944444444445</v>
      </c>
      <c r="K914">
        <v>4849</v>
      </c>
      <c r="M914">
        <v>40</v>
      </c>
      <c r="P914">
        <v>1</v>
      </c>
      <c r="R914">
        <v>2</v>
      </c>
      <c r="S914" t="s">
        <v>118</v>
      </c>
      <c r="T914">
        <v>1</v>
      </c>
      <c r="U914">
        <v>0</v>
      </c>
      <c r="V914">
        <v>0</v>
      </c>
      <c r="W914">
        <v>0</v>
      </c>
      <c r="X914">
        <v>0</v>
      </c>
      <c r="Y914">
        <v>0</v>
      </c>
    </row>
    <row r="915" spans="1:25" x14ac:dyDescent="0.15">
      <c r="A915">
        <v>295</v>
      </c>
      <c r="B915">
        <v>11</v>
      </c>
      <c r="C915" s="19">
        <v>2004</v>
      </c>
      <c r="D915" s="19">
        <v>1</v>
      </c>
      <c r="E915" s="19">
        <v>7</v>
      </c>
      <c r="F915" s="39">
        <f t="shared" si="28"/>
        <v>37993</v>
      </c>
      <c r="G915">
        <f t="shared" si="29"/>
        <v>2</v>
      </c>
      <c r="H915" s="21">
        <v>0</v>
      </c>
      <c r="I915" s="29">
        <v>0.37708333333333338</v>
      </c>
      <c r="K915">
        <v>4856</v>
      </c>
      <c r="M915">
        <v>11</v>
      </c>
      <c r="P915">
        <v>2</v>
      </c>
      <c r="R915">
        <v>2</v>
      </c>
      <c r="S915" t="s">
        <v>278</v>
      </c>
      <c r="T915">
        <v>1</v>
      </c>
      <c r="U915">
        <v>0</v>
      </c>
      <c r="V915">
        <v>0</v>
      </c>
      <c r="W915">
        <v>0</v>
      </c>
      <c r="X915">
        <v>0</v>
      </c>
      <c r="Y915">
        <v>0</v>
      </c>
    </row>
    <row r="916" spans="1:25" x14ac:dyDescent="0.15">
      <c r="A916">
        <v>296</v>
      </c>
      <c r="B916">
        <v>11</v>
      </c>
      <c r="C916" s="19">
        <v>2004</v>
      </c>
      <c r="D916" s="19">
        <v>1</v>
      </c>
      <c r="E916" s="19">
        <v>7</v>
      </c>
      <c r="F916" s="39">
        <f t="shared" si="28"/>
        <v>37993</v>
      </c>
      <c r="G916">
        <f t="shared" si="29"/>
        <v>2</v>
      </c>
      <c r="H916" s="21">
        <v>0</v>
      </c>
      <c r="I916" s="29">
        <v>0.40138888888888885</v>
      </c>
      <c r="K916">
        <v>3132</v>
      </c>
      <c r="M916">
        <v>1</v>
      </c>
      <c r="N916">
        <v>7</v>
      </c>
      <c r="P916">
        <v>2</v>
      </c>
      <c r="Q916">
        <v>38.5</v>
      </c>
      <c r="R916">
        <v>2</v>
      </c>
      <c r="S916" t="s">
        <v>120</v>
      </c>
      <c r="T916">
        <v>0</v>
      </c>
      <c r="U916">
        <v>3</v>
      </c>
      <c r="V916">
        <v>1</v>
      </c>
      <c r="W916">
        <v>0</v>
      </c>
      <c r="X916">
        <v>0</v>
      </c>
      <c r="Y916">
        <v>0</v>
      </c>
    </row>
    <row r="917" spans="1:25" x14ac:dyDescent="0.15">
      <c r="A917">
        <v>300</v>
      </c>
      <c r="B917">
        <v>11</v>
      </c>
      <c r="C917" s="19">
        <v>2004</v>
      </c>
      <c r="D917" s="19">
        <v>1</v>
      </c>
      <c r="E917" s="19">
        <v>7</v>
      </c>
      <c r="F917" s="39">
        <f t="shared" si="28"/>
        <v>37993</v>
      </c>
      <c r="G917">
        <f t="shared" si="29"/>
        <v>2</v>
      </c>
      <c r="H917" s="21">
        <v>0</v>
      </c>
      <c r="I917" s="29">
        <v>0.41944444444444445</v>
      </c>
      <c r="K917">
        <v>3379</v>
      </c>
      <c r="M917">
        <v>11</v>
      </c>
      <c r="P917">
        <v>1</v>
      </c>
      <c r="R917">
        <v>2</v>
      </c>
      <c r="S917" t="s">
        <v>118</v>
      </c>
      <c r="T917">
        <v>1</v>
      </c>
      <c r="U917">
        <v>0</v>
      </c>
      <c r="V917">
        <v>0</v>
      </c>
      <c r="W917">
        <v>0</v>
      </c>
      <c r="X917">
        <v>0</v>
      </c>
      <c r="Y917">
        <v>0</v>
      </c>
    </row>
    <row r="918" spans="1:25" x14ac:dyDescent="0.15">
      <c r="A918">
        <v>298</v>
      </c>
      <c r="B918">
        <v>11</v>
      </c>
      <c r="C918" s="19">
        <v>2004</v>
      </c>
      <c r="D918" s="19">
        <v>1</v>
      </c>
      <c r="E918" s="19">
        <v>7</v>
      </c>
      <c r="F918" s="39">
        <f t="shared" si="28"/>
        <v>37993</v>
      </c>
      <c r="G918">
        <f t="shared" si="29"/>
        <v>2</v>
      </c>
      <c r="H918" s="21">
        <v>0</v>
      </c>
      <c r="I918" s="29">
        <v>0.4368055555555555</v>
      </c>
      <c r="K918">
        <v>4487</v>
      </c>
      <c r="M918">
        <v>0</v>
      </c>
      <c r="N918">
        <v>7</v>
      </c>
      <c r="P918">
        <v>2</v>
      </c>
      <c r="Q918">
        <v>36.700000000000003</v>
      </c>
      <c r="R918">
        <v>2</v>
      </c>
      <c r="S918" t="s">
        <v>118</v>
      </c>
      <c r="T918">
        <v>0</v>
      </c>
      <c r="U918">
        <v>5</v>
      </c>
      <c r="V918">
        <v>1</v>
      </c>
      <c r="W918">
        <v>0</v>
      </c>
      <c r="X918">
        <v>0</v>
      </c>
      <c r="Y918">
        <v>0</v>
      </c>
    </row>
    <row r="919" spans="1:25" x14ac:dyDescent="0.15">
      <c r="A919">
        <v>299</v>
      </c>
      <c r="B919">
        <v>11</v>
      </c>
      <c r="C919" s="19">
        <v>2004</v>
      </c>
      <c r="D919" s="19">
        <v>1</v>
      </c>
      <c r="E919" s="19">
        <v>7</v>
      </c>
      <c r="F919" s="39">
        <f t="shared" si="28"/>
        <v>37993</v>
      </c>
      <c r="G919">
        <f t="shared" si="29"/>
        <v>2</v>
      </c>
      <c r="H919" s="21">
        <v>0</v>
      </c>
      <c r="I919" s="29">
        <v>0.44097222222222227</v>
      </c>
      <c r="M919">
        <v>31</v>
      </c>
      <c r="P919">
        <v>2</v>
      </c>
      <c r="R919">
        <v>2</v>
      </c>
      <c r="S919" t="s">
        <v>118</v>
      </c>
    </row>
    <row r="920" spans="1:25" x14ac:dyDescent="0.15">
      <c r="A920">
        <v>301</v>
      </c>
      <c r="B920">
        <v>11</v>
      </c>
      <c r="C920" s="19">
        <v>2004</v>
      </c>
      <c r="D920" s="19">
        <v>1</v>
      </c>
      <c r="E920" s="19">
        <v>7</v>
      </c>
      <c r="F920" s="39">
        <f t="shared" si="28"/>
        <v>37993</v>
      </c>
      <c r="G920">
        <f t="shared" si="29"/>
        <v>2</v>
      </c>
      <c r="H920" s="21">
        <v>0</v>
      </c>
      <c r="I920" s="29">
        <v>0.45694444444444443</v>
      </c>
      <c r="K920">
        <v>1747</v>
      </c>
      <c r="M920">
        <v>4</v>
      </c>
      <c r="N920">
        <v>6</v>
      </c>
      <c r="P920">
        <v>1</v>
      </c>
      <c r="R920">
        <v>2</v>
      </c>
      <c r="S920" t="s">
        <v>118</v>
      </c>
    </row>
    <row r="921" spans="1:25" x14ac:dyDescent="0.15">
      <c r="A921">
        <v>302</v>
      </c>
      <c r="B921">
        <v>11</v>
      </c>
      <c r="C921" s="19">
        <v>2004</v>
      </c>
      <c r="D921" s="19">
        <v>1</v>
      </c>
      <c r="E921" s="19">
        <v>7</v>
      </c>
      <c r="F921" s="39">
        <f t="shared" si="28"/>
        <v>37993</v>
      </c>
      <c r="G921">
        <f t="shared" si="29"/>
        <v>2</v>
      </c>
      <c r="H921" s="21">
        <v>0</v>
      </c>
      <c r="I921" s="29">
        <v>0.46111111111111108</v>
      </c>
      <c r="K921">
        <v>1997</v>
      </c>
      <c r="M921">
        <v>23</v>
      </c>
      <c r="P921">
        <v>2</v>
      </c>
      <c r="R921">
        <v>2</v>
      </c>
      <c r="S921" t="s">
        <v>278</v>
      </c>
      <c r="T921">
        <v>0</v>
      </c>
      <c r="U921">
        <v>4</v>
      </c>
      <c r="V921">
        <v>1</v>
      </c>
      <c r="W921">
        <v>0</v>
      </c>
      <c r="X921">
        <v>0</v>
      </c>
      <c r="Y921">
        <v>0</v>
      </c>
    </row>
    <row r="922" spans="1:25" x14ac:dyDescent="0.15">
      <c r="A922">
        <v>28</v>
      </c>
      <c r="B922">
        <v>2</v>
      </c>
      <c r="C922" s="19">
        <v>2004</v>
      </c>
      <c r="D922" s="19">
        <v>1</v>
      </c>
      <c r="E922" s="19">
        <v>8</v>
      </c>
      <c r="F922" s="39">
        <f t="shared" si="28"/>
        <v>37994</v>
      </c>
      <c r="G922">
        <f t="shared" si="29"/>
        <v>2</v>
      </c>
      <c r="H922" s="21">
        <v>0</v>
      </c>
      <c r="I922" s="29">
        <v>0.37847222222222227</v>
      </c>
      <c r="M922">
        <v>70</v>
      </c>
      <c r="P922">
        <v>2</v>
      </c>
      <c r="R922">
        <v>2</v>
      </c>
      <c r="S922" t="s">
        <v>278</v>
      </c>
      <c r="T922">
        <v>0</v>
      </c>
      <c r="U922">
        <v>1</v>
      </c>
      <c r="V922">
        <v>1</v>
      </c>
      <c r="W922">
        <v>0</v>
      </c>
      <c r="X922">
        <v>0</v>
      </c>
      <c r="Y922">
        <v>0</v>
      </c>
    </row>
    <row r="923" spans="1:25" x14ac:dyDescent="0.15">
      <c r="A923">
        <v>26</v>
      </c>
      <c r="B923">
        <v>2</v>
      </c>
      <c r="C923" s="19">
        <v>2004</v>
      </c>
      <c r="D923" s="19">
        <v>1</v>
      </c>
      <c r="E923" s="19">
        <v>8</v>
      </c>
      <c r="F923" s="39">
        <f t="shared" si="28"/>
        <v>37994</v>
      </c>
      <c r="G923">
        <f t="shared" si="29"/>
        <v>2</v>
      </c>
      <c r="H923" s="21">
        <v>0</v>
      </c>
      <c r="I923" s="29">
        <v>0.40138888888888885</v>
      </c>
      <c r="K923">
        <v>1058</v>
      </c>
      <c r="M923">
        <v>12</v>
      </c>
      <c r="P923">
        <v>2</v>
      </c>
      <c r="R923">
        <v>2</v>
      </c>
      <c r="S923" t="s">
        <v>118</v>
      </c>
      <c r="T923">
        <v>1</v>
      </c>
      <c r="U923">
        <v>0</v>
      </c>
      <c r="V923">
        <v>0</v>
      </c>
      <c r="W923">
        <v>0</v>
      </c>
      <c r="X923">
        <v>0</v>
      </c>
      <c r="Y923">
        <v>0</v>
      </c>
    </row>
    <row r="924" spans="1:25" x14ac:dyDescent="0.15">
      <c r="A924">
        <v>30</v>
      </c>
      <c r="B924">
        <v>2</v>
      </c>
      <c r="C924" s="19">
        <v>2004</v>
      </c>
      <c r="D924" s="19">
        <v>1</v>
      </c>
      <c r="E924" s="19">
        <v>8</v>
      </c>
      <c r="F924" s="39">
        <f t="shared" si="28"/>
        <v>37994</v>
      </c>
      <c r="G924">
        <f t="shared" si="29"/>
        <v>2</v>
      </c>
      <c r="H924" s="21">
        <v>0</v>
      </c>
      <c r="I924" s="29">
        <v>0.41736111111111113</v>
      </c>
      <c r="K924">
        <v>1983</v>
      </c>
      <c r="M924">
        <v>2</v>
      </c>
      <c r="P924">
        <v>2</v>
      </c>
      <c r="Q924">
        <v>39.700000000000003</v>
      </c>
      <c r="R924">
        <v>2</v>
      </c>
      <c r="S924" t="s">
        <v>118</v>
      </c>
      <c r="T924">
        <v>0</v>
      </c>
      <c r="U924">
        <v>4</v>
      </c>
      <c r="V924">
        <v>1</v>
      </c>
      <c r="W924">
        <v>0</v>
      </c>
      <c r="X924">
        <v>0</v>
      </c>
      <c r="Y924">
        <v>0</v>
      </c>
    </row>
    <row r="925" spans="1:25" x14ac:dyDescent="0.15">
      <c r="A925">
        <v>29</v>
      </c>
      <c r="B925">
        <v>2</v>
      </c>
      <c r="C925" s="19">
        <v>2004</v>
      </c>
      <c r="D925" s="19">
        <v>1</v>
      </c>
      <c r="E925" s="19">
        <v>8</v>
      </c>
      <c r="F925" s="39">
        <f t="shared" si="28"/>
        <v>37994</v>
      </c>
      <c r="G925">
        <f t="shared" si="29"/>
        <v>2</v>
      </c>
      <c r="H925" s="21">
        <v>0</v>
      </c>
      <c r="I925" s="29">
        <v>0.42152777777777778</v>
      </c>
      <c r="K925">
        <v>39</v>
      </c>
      <c r="M925">
        <v>4</v>
      </c>
      <c r="P925">
        <v>1</v>
      </c>
      <c r="Q925">
        <v>38.6</v>
      </c>
      <c r="R925">
        <v>2</v>
      </c>
      <c r="S925" t="s">
        <v>118</v>
      </c>
      <c r="T925">
        <v>0</v>
      </c>
      <c r="U925">
        <v>1</v>
      </c>
      <c r="V925">
        <v>1</v>
      </c>
      <c r="W925">
        <v>0</v>
      </c>
      <c r="X925">
        <v>0</v>
      </c>
      <c r="Y925">
        <v>0</v>
      </c>
    </row>
    <row r="926" spans="1:25" x14ac:dyDescent="0.15">
      <c r="A926">
        <v>32</v>
      </c>
      <c r="B926">
        <v>2</v>
      </c>
      <c r="C926" s="19">
        <v>2004</v>
      </c>
      <c r="D926" s="19">
        <v>1</v>
      </c>
      <c r="E926" s="19">
        <v>8</v>
      </c>
      <c r="F926" s="39">
        <f t="shared" si="28"/>
        <v>37994</v>
      </c>
      <c r="G926">
        <f t="shared" si="29"/>
        <v>2</v>
      </c>
      <c r="H926" s="21">
        <v>0</v>
      </c>
      <c r="I926" s="29">
        <v>0.43402777777777773</v>
      </c>
      <c r="K926">
        <v>4585</v>
      </c>
      <c r="M926">
        <v>19</v>
      </c>
      <c r="P926">
        <v>2</v>
      </c>
      <c r="R926">
        <v>2</v>
      </c>
      <c r="S926" t="s">
        <v>120</v>
      </c>
      <c r="T926">
        <v>1</v>
      </c>
      <c r="U926">
        <v>0</v>
      </c>
      <c r="V926">
        <v>0</v>
      </c>
      <c r="W926">
        <v>0</v>
      </c>
      <c r="X926">
        <v>0</v>
      </c>
      <c r="Y926">
        <v>0</v>
      </c>
    </row>
    <row r="927" spans="1:25" x14ac:dyDescent="0.15">
      <c r="A927">
        <v>33</v>
      </c>
      <c r="B927">
        <v>2</v>
      </c>
      <c r="C927" s="19">
        <v>2004</v>
      </c>
      <c r="D927" s="19">
        <v>1</v>
      </c>
      <c r="E927" s="19">
        <v>8</v>
      </c>
      <c r="F927" s="39">
        <f t="shared" si="28"/>
        <v>37994</v>
      </c>
      <c r="G927">
        <f t="shared" si="29"/>
        <v>2</v>
      </c>
      <c r="H927" s="21">
        <v>0</v>
      </c>
      <c r="I927" s="29">
        <v>0.44236111111111115</v>
      </c>
      <c r="M927">
        <v>0</v>
      </c>
      <c r="N927">
        <v>8</v>
      </c>
      <c r="P927">
        <v>2</v>
      </c>
      <c r="Q927">
        <v>38.200000000000003</v>
      </c>
      <c r="R927">
        <v>2</v>
      </c>
      <c r="S927" t="s">
        <v>120</v>
      </c>
    </row>
    <row r="928" spans="1:25" x14ac:dyDescent="0.15">
      <c r="A928">
        <v>310</v>
      </c>
      <c r="B928">
        <v>11</v>
      </c>
      <c r="C928" s="19">
        <v>2004</v>
      </c>
      <c r="D928" s="19">
        <v>1</v>
      </c>
      <c r="E928" s="19">
        <v>8</v>
      </c>
      <c r="F928" s="39">
        <f t="shared" si="28"/>
        <v>37994</v>
      </c>
      <c r="G928">
        <f t="shared" si="29"/>
        <v>2</v>
      </c>
      <c r="H928" s="21">
        <v>8</v>
      </c>
      <c r="I928" s="29">
        <v>8</v>
      </c>
      <c r="K928">
        <v>4853</v>
      </c>
      <c r="M928">
        <v>16</v>
      </c>
      <c r="P928">
        <v>1</v>
      </c>
      <c r="R928">
        <v>2</v>
      </c>
      <c r="S928" t="s">
        <v>118</v>
      </c>
      <c r="T928">
        <v>1</v>
      </c>
      <c r="U928">
        <v>0</v>
      </c>
      <c r="V928">
        <v>0</v>
      </c>
      <c r="W928">
        <v>0</v>
      </c>
      <c r="X928">
        <v>0</v>
      </c>
      <c r="Y928">
        <v>0</v>
      </c>
    </row>
    <row r="929" spans="1:33" x14ac:dyDescent="0.15">
      <c r="A929">
        <v>311</v>
      </c>
      <c r="B929">
        <v>11</v>
      </c>
      <c r="C929" s="19">
        <v>2004</v>
      </c>
      <c r="D929" s="19">
        <v>1</v>
      </c>
      <c r="E929" s="19">
        <v>8</v>
      </c>
      <c r="F929" s="39">
        <f t="shared" si="28"/>
        <v>37994</v>
      </c>
      <c r="G929">
        <f t="shared" si="29"/>
        <v>2</v>
      </c>
      <c r="H929" s="21">
        <v>8</v>
      </c>
      <c r="I929" s="29">
        <v>8</v>
      </c>
      <c r="K929">
        <v>4854</v>
      </c>
      <c r="M929">
        <v>21</v>
      </c>
      <c r="P929">
        <v>2</v>
      </c>
      <c r="R929">
        <v>2</v>
      </c>
      <c r="S929" t="s">
        <v>278</v>
      </c>
      <c r="T929">
        <v>1</v>
      </c>
      <c r="U929">
        <v>0</v>
      </c>
      <c r="V929">
        <v>0</v>
      </c>
      <c r="W929">
        <v>0</v>
      </c>
      <c r="X929">
        <v>0</v>
      </c>
      <c r="Y929">
        <v>0</v>
      </c>
    </row>
    <row r="930" spans="1:33" x14ac:dyDescent="0.15">
      <c r="A930">
        <v>305</v>
      </c>
      <c r="B930">
        <v>11</v>
      </c>
      <c r="C930" s="19">
        <v>2004</v>
      </c>
      <c r="D930" s="19">
        <v>1</v>
      </c>
      <c r="E930" s="19">
        <v>8</v>
      </c>
      <c r="F930" s="39">
        <f t="shared" si="28"/>
        <v>37994</v>
      </c>
      <c r="G930">
        <f t="shared" si="29"/>
        <v>2</v>
      </c>
      <c r="H930" s="21">
        <v>8</v>
      </c>
      <c r="I930" s="29">
        <v>8</v>
      </c>
      <c r="K930">
        <v>4850</v>
      </c>
      <c r="M930">
        <v>1</v>
      </c>
      <c r="N930">
        <v>7</v>
      </c>
      <c r="P930">
        <v>1</v>
      </c>
      <c r="Q930">
        <v>38.799999999999997</v>
      </c>
      <c r="R930">
        <v>2</v>
      </c>
      <c r="S930" t="s">
        <v>120</v>
      </c>
      <c r="T930">
        <v>0</v>
      </c>
      <c r="U930">
        <v>1</v>
      </c>
      <c r="V930">
        <v>1</v>
      </c>
      <c r="W930">
        <v>0</v>
      </c>
      <c r="X930">
        <v>0</v>
      </c>
      <c r="Y930">
        <v>0</v>
      </c>
    </row>
    <row r="931" spans="1:33" x14ac:dyDescent="0.15">
      <c r="A931">
        <v>309</v>
      </c>
      <c r="B931">
        <v>11</v>
      </c>
      <c r="C931" s="19">
        <v>2004</v>
      </c>
      <c r="D931" s="19">
        <v>1</v>
      </c>
      <c r="E931" s="19">
        <v>8</v>
      </c>
      <c r="F931" s="39">
        <f t="shared" si="28"/>
        <v>37994</v>
      </c>
      <c r="G931">
        <f t="shared" si="29"/>
        <v>2</v>
      </c>
      <c r="H931" s="21">
        <v>8</v>
      </c>
      <c r="I931" s="29">
        <v>8</v>
      </c>
      <c r="K931">
        <v>4852</v>
      </c>
      <c r="M931">
        <v>26</v>
      </c>
      <c r="P931">
        <v>2</v>
      </c>
      <c r="R931">
        <v>2</v>
      </c>
      <c r="S931" t="s">
        <v>278</v>
      </c>
      <c r="T931">
        <v>0</v>
      </c>
      <c r="U931">
        <v>1</v>
      </c>
      <c r="V931">
        <v>1</v>
      </c>
      <c r="W931">
        <v>0</v>
      </c>
      <c r="X931">
        <v>0</v>
      </c>
      <c r="Y931">
        <v>0</v>
      </c>
    </row>
    <row r="932" spans="1:33" x14ac:dyDescent="0.15">
      <c r="A932">
        <v>306</v>
      </c>
      <c r="B932">
        <v>11</v>
      </c>
      <c r="C932" s="19">
        <v>2004</v>
      </c>
      <c r="D932" s="19">
        <v>1</v>
      </c>
      <c r="E932" s="19">
        <v>8</v>
      </c>
      <c r="F932" s="39">
        <f t="shared" si="28"/>
        <v>37994</v>
      </c>
      <c r="G932">
        <f t="shared" si="29"/>
        <v>2</v>
      </c>
      <c r="H932" s="21">
        <v>8</v>
      </c>
      <c r="I932" s="29">
        <v>8</v>
      </c>
      <c r="K932">
        <v>4851</v>
      </c>
      <c r="M932">
        <v>30</v>
      </c>
      <c r="P932">
        <v>1</v>
      </c>
      <c r="Q932">
        <v>34</v>
      </c>
      <c r="R932">
        <v>2</v>
      </c>
      <c r="S932" t="s">
        <v>118</v>
      </c>
      <c r="T932">
        <v>0</v>
      </c>
      <c r="U932">
        <v>1</v>
      </c>
      <c r="V932">
        <v>1</v>
      </c>
      <c r="W932">
        <v>0</v>
      </c>
      <c r="X932">
        <v>0</v>
      </c>
      <c r="Y932">
        <v>0</v>
      </c>
    </row>
    <row r="933" spans="1:33" x14ac:dyDescent="0.15">
      <c r="A933">
        <v>307</v>
      </c>
      <c r="B933">
        <v>11</v>
      </c>
      <c r="C933" s="19">
        <v>2004</v>
      </c>
      <c r="D933" s="19">
        <v>1</v>
      </c>
      <c r="E933" s="19">
        <v>8</v>
      </c>
      <c r="F933" s="39">
        <f t="shared" si="28"/>
        <v>37994</v>
      </c>
      <c r="G933">
        <f t="shared" si="29"/>
        <v>2</v>
      </c>
      <c r="H933" s="21">
        <v>8</v>
      </c>
      <c r="I933" s="29">
        <v>8</v>
      </c>
      <c r="M933">
        <v>2</v>
      </c>
      <c r="N933">
        <v>1</v>
      </c>
      <c r="P933">
        <v>1</v>
      </c>
      <c r="Q933">
        <v>36.700000000000003</v>
      </c>
      <c r="R933">
        <v>2</v>
      </c>
      <c r="S933" t="s">
        <v>278</v>
      </c>
    </row>
    <row r="934" spans="1:33" x14ac:dyDescent="0.15">
      <c r="A934">
        <v>313</v>
      </c>
      <c r="B934">
        <v>11</v>
      </c>
      <c r="C934" s="19">
        <v>2004</v>
      </c>
      <c r="D934" s="19">
        <v>1</v>
      </c>
      <c r="E934" s="19">
        <v>8</v>
      </c>
      <c r="F934" s="39">
        <f t="shared" si="28"/>
        <v>37994</v>
      </c>
      <c r="G934">
        <f t="shared" si="29"/>
        <v>2</v>
      </c>
      <c r="H934" s="21">
        <v>9</v>
      </c>
      <c r="I934" s="29">
        <v>9</v>
      </c>
      <c r="K934">
        <v>382</v>
      </c>
      <c r="M934">
        <v>2</v>
      </c>
      <c r="P934">
        <v>1</v>
      </c>
      <c r="Q934">
        <v>38.6</v>
      </c>
      <c r="R934">
        <v>2</v>
      </c>
      <c r="S934" t="s">
        <v>118</v>
      </c>
      <c r="T934">
        <v>0</v>
      </c>
      <c r="U934">
        <v>3</v>
      </c>
      <c r="V934">
        <v>1</v>
      </c>
      <c r="W934">
        <v>0</v>
      </c>
      <c r="X934">
        <v>0</v>
      </c>
      <c r="Y934">
        <v>0</v>
      </c>
    </row>
    <row r="935" spans="1:33" x14ac:dyDescent="0.15">
      <c r="A935">
        <v>315</v>
      </c>
      <c r="B935">
        <v>11</v>
      </c>
      <c r="C935" s="19">
        <v>2004</v>
      </c>
      <c r="D935" s="19">
        <v>1</v>
      </c>
      <c r="E935" s="19">
        <v>8</v>
      </c>
      <c r="F935" s="39">
        <f t="shared" si="28"/>
        <v>37994</v>
      </c>
      <c r="G935">
        <f t="shared" si="29"/>
        <v>2</v>
      </c>
      <c r="H935" s="21">
        <v>9</v>
      </c>
      <c r="I935" s="29">
        <v>9</v>
      </c>
      <c r="K935">
        <v>1980</v>
      </c>
      <c r="M935">
        <v>25</v>
      </c>
      <c r="P935">
        <v>2</v>
      </c>
      <c r="R935">
        <v>2</v>
      </c>
      <c r="S935" t="s">
        <v>278</v>
      </c>
      <c r="T935">
        <v>0</v>
      </c>
      <c r="U935">
        <v>1</v>
      </c>
      <c r="V935">
        <v>1</v>
      </c>
      <c r="W935">
        <v>0</v>
      </c>
      <c r="X935">
        <v>0</v>
      </c>
      <c r="Y935">
        <v>0</v>
      </c>
    </row>
    <row r="936" spans="1:33" x14ac:dyDescent="0.15">
      <c r="A936">
        <v>314</v>
      </c>
      <c r="B936">
        <v>11</v>
      </c>
      <c r="C936" s="19">
        <v>2004</v>
      </c>
      <c r="D936" s="19">
        <v>1</v>
      </c>
      <c r="E936" s="19">
        <v>8</v>
      </c>
      <c r="F936" s="39">
        <f t="shared" si="28"/>
        <v>37994</v>
      </c>
      <c r="G936">
        <f t="shared" si="29"/>
        <v>2</v>
      </c>
      <c r="H936" s="21">
        <v>9</v>
      </c>
      <c r="I936" s="29">
        <v>9</v>
      </c>
      <c r="K936">
        <v>1981</v>
      </c>
      <c r="M936">
        <v>0</v>
      </c>
      <c r="N936">
        <v>5</v>
      </c>
      <c r="P936">
        <v>1</v>
      </c>
      <c r="Q936">
        <v>37.4</v>
      </c>
      <c r="R936">
        <v>2</v>
      </c>
      <c r="S936" t="s">
        <v>120</v>
      </c>
      <c r="AG936" t="s">
        <v>53</v>
      </c>
    </row>
    <row r="937" spans="1:33" x14ac:dyDescent="0.15">
      <c r="A937">
        <v>38</v>
      </c>
      <c r="B937">
        <v>2</v>
      </c>
      <c r="C937" s="19">
        <v>2004</v>
      </c>
      <c r="D937" s="19">
        <v>1</v>
      </c>
      <c r="E937" s="19">
        <v>9</v>
      </c>
      <c r="F937" s="39">
        <f t="shared" si="28"/>
        <v>37995</v>
      </c>
      <c r="G937">
        <f t="shared" si="29"/>
        <v>2</v>
      </c>
      <c r="H937" s="21">
        <v>0</v>
      </c>
      <c r="I937" s="29">
        <v>0.33402777777777781</v>
      </c>
      <c r="K937">
        <v>4857</v>
      </c>
      <c r="M937">
        <v>4</v>
      </c>
      <c r="P937">
        <v>1</v>
      </c>
      <c r="Q937">
        <v>38.200000000000003</v>
      </c>
      <c r="R937">
        <v>2</v>
      </c>
      <c r="S937" t="s">
        <v>283</v>
      </c>
      <c r="T937">
        <v>0</v>
      </c>
      <c r="U937">
        <v>1</v>
      </c>
      <c r="V937">
        <v>1</v>
      </c>
      <c r="W937">
        <v>0</v>
      </c>
      <c r="X937">
        <v>0</v>
      </c>
      <c r="Y937">
        <v>0</v>
      </c>
    </row>
    <row r="938" spans="1:33" x14ac:dyDescent="0.15">
      <c r="A938">
        <v>39</v>
      </c>
      <c r="B938">
        <v>2</v>
      </c>
      <c r="C938" s="19">
        <v>2004</v>
      </c>
      <c r="D938" s="19">
        <v>1</v>
      </c>
      <c r="E938" s="19">
        <v>9</v>
      </c>
      <c r="F938" s="39">
        <f t="shared" si="28"/>
        <v>37995</v>
      </c>
      <c r="G938">
        <f t="shared" si="29"/>
        <v>2</v>
      </c>
      <c r="H938" s="21">
        <v>0</v>
      </c>
      <c r="I938" s="29">
        <v>0.35972222222222222</v>
      </c>
      <c r="K938">
        <v>226</v>
      </c>
      <c r="M938">
        <v>3</v>
      </c>
      <c r="N938">
        <v>4</v>
      </c>
      <c r="P938">
        <v>1</v>
      </c>
      <c r="Q938">
        <v>37.4</v>
      </c>
      <c r="R938">
        <v>2</v>
      </c>
      <c r="S938" t="s">
        <v>118</v>
      </c>
      <c r="T938">
        <v>0</v>
      </c>
      <c r="U938">
        <v>1</v>
      </c>
      <c r="V938">
        <v>1</v>
      </c>
      <c r="W938">
        <v>0</v>
      </c>
      <c r="X938">
        <v>0</v>
      </c>
      <c r="Y938">
        <v>0</v>
      </c>
    </row>
    <row r="939" spans="1:33" x14ac:dyDescent="0.15">
      <c r="A939">
        <v>43</v>
      </c>
      <c r="B939">
        <v>2</v>
      </c>
      <c r="C939" s="19">
        <v>2004</v>
      </c>
      <c r="D939" s="19">
        <v>1</v>
      </c>
      <c r="E939" s="19">
        <v>9</v>
      </c>
      <c r="F939" s="39">
        <f t="shared" si="28"/>
        <v>37995</v>
      </c>
      <c r="G939">
        <f t="shared" si="29"/>
        <v>2</v>
      </c>
      <c r="H939" s="21">
        <v>0</v>
      </c>
      <c r="I939" s="29">
        <v>0.3756944444444445</v>
      </c>
      <c r="K939">
        <v>4858</v>
      </c>
      <c r="M939">
        <v>32</v>
      </c>
      <c r="P939">
        <v>2</v>
      </c>
      <c r="Q939">
        <v>36.6</v>
      </c>
      <c r="R939">
        <v>2</v>
      </c>
      <c r="S939" t="s">
        <v>118</v>
      </c>
      <c r="T939">
        <v>0</v>
      </c>
      <c r="U939">
        <v>1</v>
      </c>
      <c r="V939">
        <v>1</v>
      </c>
      <c r="W939">
        <v>0</v>
      </c>
      <c r="X939">
        <v>0</v>
      </c>
      <c r="Y939">
        <v>0</v>
      </c>
    </row>
    <row r="940" spans="1:33" x14ac:dyDescent="0.15">
      <c r="A940">
        <v>46</v>
      </c>
      <c r="B940">
        <v>2</v>
      </c>
      <c r="C940" s="19">
        <v>2004</v>
      </c>
      <c r="D940" s="19">
        <v>1</v>
      </c>
      <c r="E940" s="19">
        <v>9</v>
      </c>
      <c r="F940" s="39">
        <f t="shared" si="28"/>
        <v>37995</v>
      </c>
      <c r="G940">
        <f t="shared" si="29"/>
        <v>2</v>
      </c>
      <c r="H940" s="21">
        <v>0</v>
      </c>
      <c r="I940" s="29">
        <v>0.37847222222222227</v>
      </c>
      <c r="K940">
        <v>4860</v>
      </c>
      <c r="M940">
        <v>0</v>
      </c>
      <c r="N940">
        <v>4</v>
      </c>
      <c r="P940">
        <v>1</v>
      </c>
      <c r="Q940">
        <v>38</v>
      </c>
      <c r="R940">
        <v>2</v>
      </c>
      <c r="S940" t="s">
        <v>118</v>
      </c>
      <c r="T940">
        <v>0</v>
      </c>
      <c r="U940">
        <v>3</v>
      </c>
      <c r="V940">
        <v>1</v>
      </c>
      <c r="W940">
        <v>0</v>
      </c>
      <c r="X940">
        <v>0</v>
      </c>
      <c r="Y940">
        <v>0</v>
      </c>
    </row>
    <row r="941" spans="1:33" x14ac:dyDescent="0.15">
      <c r="A941">
        <v>50</v>
      </c>
      <c r="B941">
        <v>2</v>
      </c>
      <c r="C941" s="19">
        <v>2004</v>
      </c>
      <c r="D941" s="19">
        <v>1</v>
      </c>
      <c r="E941" s="19">
        <v>9</v>
      </c>
      <c r="F941" s="39">
        <f t="shared" si="28"/>
        <v>37995</v>
      </c>
      <c r="G941">
        <f t="shared" si="29"/>
        <v>2</v>
      </c>
      <c r="H941" s="21">
        <v>0</v>
      </c>
      <c r="I941" s="29">
        <v>0.41805555555555557</v>
      </c>
      <c r="K941">
        <v>3314</v>
      </c>
      <c r="M941">
        <v>9</v>
      </c>
      <c r="P941">
        <v>1</v>
      </c>
      <c r="Q941">
        <v>39.4</v>
      </c>
      <c r="R941">
        <v>2</v>
      </c>
      <c r="S941" t="s">
        <v>118</v>
      </c>
      <c r="T941">
        <v>1</v>
      </c>
      <c r="U941">
        <v>0</v>
      </c>
      <c r="V941">
        <v>0</v>
      </c>
      <c r="W941">
        <v>0</v>
      </c>
      <c r="X941">
        <v>0</v>
      </c>
      <c r="Y941">
        <v>0</v>
      </c>
    </row>
    <row r="942" spans="1:33" x14ac:dyDescent="0.15">
      <c r="A942">
        <v>254</v>
      </c>
      <c r="B942">
        <v>10</v>
      </c>
      <c r="C942" s="19">
        <v>2004</v>
      </c>
      <c r="D942" s="19">
        <v>1</v>
      </c>
      <c r="E942" s="19">
        <v>12</v>
      </c>
      <c r="F942" s="39">
        <f t="shared" si="28"/>
        <v>37998</v>
      </c>
      <c r="G942">
        <f t="shared" si="29"/>
        <v>3</v>
      </c>
      <c r="H942" s="21">
        <v>0</v>
      </c>
      <c r="I942" s="29">
        <v>0.37152777777777773</v>
      </c>
      <c r="M942">
        <v>70</v>
      </c>
      <c r="P942">
        <v>1</v>
      </c>
      <c r="R942">
        <v>2</v>
      </c>
      <c r="S942" t="s">
        <v>278</v>
      </c>
      <c r="T942">
        <v>1</v>
      </c>
      <c r="U942">
        <v>0</v>
      </c>
      <c r="V942">
        <v>0</v>
      </c>
      <c r="W942">
        <v>0</v>
      </c>
      <c r="X942">
        <v>0</v>
      </c>
      <c r="Y942">
        <v>0</v>
      </c>
    </row>
    <row r="943" spans="1:33" x14ac:dyDescent="0.15">
      <c r="A943">
        <v>259</v>
      </c>
      <c r="B943">
        <v>10</v>
      </c>
      <c r="C943" s="19">
        <v>2004</v>
      </c>
      <c r="D943" s="19">
        <v>1</v>
      </c>
      <c r="E943" s="19">
        <v>12</v>
      </c>
      <c r="F943" s="39">
        <f t="shared" si="28"/>
        <v>37998</v>
      </c>
      <c r="G943">
        <f t="shared" si="29"/>
        <v>3</v>
      </c>
      <c r="H943" s="21">
        <v>0</v>
      </c>
      <c r="I943" s="29">
        <v>0.37708333333333338</v>
      </c>
      <c r="K943">
        <v>4861</v>
      </c>
      <c r="M943">
        <v>2</v>
      </c>
      <c r="N943">
        <v>6</v>
      </c>
      <c r="P943">
        <v>2</v>
      </c>
      <c r="Q943">
        <v>39.6</v>
      </c>
      <c r="R943">
        <v>2</v>
      </c>
      <c r="S943" t="s">
        <v>118</v>
      </c>
      <c r="T943">
        <v>0</v>
      </c>
      <c r="U943">
        <v>3</v>
      </c>
      <c r="V943">
        <v>1</v>
      </c>
      <c r="W943">
        <v>0</v>
      </c>
      <c r="X943">
        <v>0</v>
      </c>
      <c r="Y943">
        <v>0</v>
      </c>
    </row>
    <row r="944" spans="1:33" x14ac:dyDescent="0.15">
      <c r="A944">
        <v>264</v>
      </c>
      <c r="B944">
        <v>10</v>
      </c>
      <c r="C944" s="19">
        <v>2004</v>
      </c>
      <c r="D944" s="19">
        <v>1</v>
      </c>
      <c r="E944" s="19">
        <v>12</v>
      </c>
      <c r="F944" s="39">
        <f t="shared" si="28"/>
        <v>37998</v>
      </c>
      <c r="G944">
        <f t="shared" si="29"/>
        <v>3</v>
      </c>
      <c r="H944" s="21">
        <v>0</v>
      </c>
      <c r="I944" s="29">
        <v>0.37847222222222227</v>
      </c>
      <c r="M944">
        <v>1</v>
      </c>
      <c r="N944">
        <v>6</v>
      </c>
      <c r="P944">
        <v>1</v>
      </c>
      <c r="Q944">
        <v>37</v>
      </c>
      <c r="R944">
        <v>2</v>
      </c>
      <c r="S944" t="s">
        <v>118</v>
      </c>
      <c r="T944">
        <v>0</v>
      </c>
      <c r="U944">
        <v>1</v>
      </c>
      <c r="V944">
        <v>1</v>
      </c>
      <c r="W944">
        <v>0</v>
      </c>
      <c r="X944">
        <v>0</v>
      </c>
      <c r="Y944">
        <v>0</v>
      </c>
    </row>
    <row r="945" spans="1:28" x14ac:dyDescent="0.15">
      <c r="A945">
        <v>256</v>
      </c>
      <c r="B945">
        <v>10</v>
      </c>
      <c r="C945" s="19">
        <v>2004</v>
      </c>
      <c r="D945" s="19">
        <v>1</v>
      </c>
      <c r="E945" s="19">
        <v>12</v>
      </c>
      <c r="F945" s="39">
        <f t="shared" si="28"/>
        <v>37998</v>
      </c>
      <c r="G945">
        <f t="shared" si="29"/>
        <v>3</v>
      </c>
      <c r="H945" s="21">
        <v>0</v>
      </c>
      <c r="I945" s="29">
        <v>0.38541666666666669</v>
      </c>
      <c r="K945">
        <v>7785</v>
      </c>
      <c r="M945">
        <v>20</v>
      </c>
      <c r="P945">
        <v>2</v>
      </c>
      <c r="R945">
        <v>2</v>
      </c>
      <c r="S945" t="s">
        <v>278</v>
      </c>
    </row>
    <row r="946" spans="1:28" x14ac:dyDescent="0.15">
      <c r="A946">
        <v>257</v>
      </c>
      <c r="B946">
        <v>10</v>
      </c>
      <c r="C946" s="19">
        <v>2004</v>
      </c>
      <c r="D946" s="19">
        <v>1</v>
      </c>
      <c r="E946" s="19">
        <v>12</v>
      </c>
      <c r="F946" s="39">
        <f t="shared" si="28"/>
        <v>37998</v>
      </c>
      <c r="G946">
        <f t="shared" si="29"/>
        <v>3</v>
      </c>
      <c r="H946" s="21">
        <v>0</v>
      </c>
      <c r="I946" s="29">
        <v>0.38750000000000001</v>
      </c>
      <c r="K946">
        <v>4390</v>
      </c>
      <c r="M946">
        <v>0</v>
      </c>
      <c r="N946">
        <v>8</v>
      </c>
      <c r="P946">
        <v>1</v>
      </c>
      <c r="R946">
        <v>2</v>
      </c>
      <c r="S946" t="s">
        <v>120</v>
      </c>
      <c r="T946">
        <v>0</v>
      </c>
      <c r="U946">
        <v>2</v>
      </c>
      <c r="V946">
        <v>1</v>
      </c>
      <c r="W946">
        <v>0</v>
      </c>
      <c r="X946">
        <v>0</v>
      </c>
      <c r="Y946">
        <v>0</v>
      </c>
    </row>
    <row r="947" spans="1:28" x14ac:dyDescent="0.15">
      <c r="A947">
        <v>261</v>
      </c>
      <c r="B947">
        <v>10</v>
      </c>
      <c r="C947" s="19">
        <v>2004</v>
      </c>
      <c r="D947" s="19">
        <v>1</v>
      </c>
      <c r="E947" s="19">
        <v>12</v>
      </c>
      <c r="F947" s="39">
        <f t="shared" si="28"/>
        <v>37998</v>
      </c>
      <c r="G947">
        <f t="shared" si="29"/>
        <v>3</v>
      </c>
      <c r="H947" s="21">
        <v>0</v>
      </c>
      <c r="I947" s="29">
        <v>0.40138888888888885</v>
      </c>
      <c r="K947">
        <v>4863</v>
      </c>
      <c r="M947">
        <v>6</v>
      </c>
      <c r="P947">
        <v>1</v>
      </c>
      <c r="R947">
        <v>2</v>
      </c>
      <c r="S947" t="s">
        <v>278</v>
      </c>
      <c r="T947">
        <v>1</v>
      </c>
      <c r="U947">
        <v>0</v>
      </c>
      <c r="V947">
        <v>0</v>
      </c>
      <c r="W947">
        <v>0</v>
      </c>
      <c r="X947">
        <v>0</v>
      </c>
      <c r="Y947">
        <v>0</v>
      </c>
    </row>
    <row r="948" spans="1:28" x14ac:dyDescent="0.15">
      <c r="A948">
        <v>262</v>
      </c>
      <c r="B948">
        <v>10</v>
      </c>
      <c r="C948" s="19">
        <v>2004</v>
      </c>
      <c r="D948" s="19">
        <v>1</v>
      </c>
      <c r="E948" s="19">
        <v>12</v>
      </c>
      <c r="F948" s="39">
        <f t="shared" si="28"/>
        <v>37998</v>
      </c>
      <c r="G948">
        <f t="shared" si="29"/>
        <v>3</v>
      </c>
      <c r="H948" s="21">
        <v>0</v>
      </c>
      <c r="I948" s="29">
        <v>0.40486111111111112</v>
      </c>
      <c r="K948">
        <v>4864</v>
      </c>
      <c r="M948">
        <v>52</v>
      </c>
      <c r="P948">
        <v>1</v>
      </c>
      <c r="R948">
        <v>2</v>
      </c>
      <c r="S948" t="s">
        <v>26</v>
      </c>
    </row>
    <row r="949" spans="1:28" x14ac:dyDescent="0.15">
      <c r="A949">
        <v>263</v>
      </c>
      <c r="B949">
        <v>10</v>
      </c>
      <c r="C949" s="19">
        <v>2004</v>
      </c>
      <c r="D949" s="19">
        <v>1</v>
      </c>
      <c r="E949" s="19">
        <v>12</v>
      </c>
      <c r="F949" s="39">
        <f t="shared" si="28"/>
        <v>37998</v>
      </c>
      <c r="G949">
        <f t="shared" si="29"/>
        <v>3</v>
      </c>
      <c r="H949" s="21">
        <v>0</v>
      </c>
      <c r="I949" s="29">
        <v>0.40625</v>
      </c>
      <c r="J949" s="29"/>
      <c r="K949">
        <v>1939</v>
      </c>
      <c r="M949">
        <v>0</v>
      </c>
      <c r="N949">
        <v>11</v>
      </c>
      <c r="P949">
        <v>1</v>
      </c>
      <c r="Q949">
        <v>37.700000000000003</v>
      </c>
      <c r="R949">
        <v>2</v>
      </c>
      <c r="S949" t="s">
        <v>278</v>
      </c>
      <c r="T949">
        <v>0</v>
      </c>
      <c r="U949">
        <v>3</v>
      </c>
      <c r="V949">
        <v>1</v>
      </c>
      <c r="W949">
        <v>0</v>
      </c>
      <c r="X949">
        <v>0</v>
      </c>
      <c r="Y949">
        <v>0</v>
      </c>
    </row>
    <row r="950" spans="1:28" x14ac:dyDescent="0.15">
      <c r="A950">
        <v>265</v>
      </c>
      <c r="B950">
        <v>10</v>
      </c>
      <c r="C950" s="19">
        <v>2004</v>
      </c>
      <c r="D950" s="19">
        <v>1</v>
      </c>
      <c r="E950" s="19">
        <v>12</v>
      </c>
      <c r="F950" s="39">
        <f t="shared" si="28"/>
        <v>37998</v>
      </c>
      <c r="G950">
        <f t="shared" si="29"/>
        <v>3</v>
      </c>
      <c r="H950" s="21">
        <v>0</v>
      </c>
      <c r="I950" s="29">
        <v>0.41319444444444442</v>
      </c>
      <c r="J950" s="29"/>
      <c r="K950">
        <v>1859</v>
      </c>
      <c r="M950">
        <v>22</v>
      </c>
      <c r="P950">
        <v>1</v>
      </c>
      <c r="R950">
        <v>2</v>
      </c>
      <c r="S950" t="s">
        <v>120</v>
      </c>
      <c r="T950">
        <v>1</v>
      </c>
      <c r="U950">
        <v>0</v>
      </c>
      <c r="V950">
        <v>0</v>
      </c>
      <c r="W950">
        <v>0</v>
      </c>
      <c r="X950">
        <v>0</v>
      </c>
      <c r="Y950">
        <v>0</v>
      </c>
    </row>
    <row r="951" spans="1:28" x14ac:dyDescent="0.15">
      <c r="A951">
        <v>268</v>
      </c>
      <c r="B951">
        <v>10</v>
      </c>
      <c r="C951" s="19">
        <v>2004</v>
      </c>
      <c r="D951" s="19">
        <v>1</v>
      </c>
      <c r="E951" s="19">
        <v>12</v>
      </c>
      <c r="F951" s="39">
        <f t="shared" si="28"/>
        <v>37998</v>
      </c>
      <c r="G951">
        <f t="shared" si="29"/>
        <v>3</v>
      </c>
      <c r="H951" s="21">
        <v>0</v>
      </c>
      <c r="I951" s="29">
        <v>0.41736111111111113</v>
      </c>
      <c r="K951">
        <v>4866</v>
      </c>
      <c r="M951">
        <v>23</v>
      </c>
      <c r="P951">
        <v>1</v>
      </c>
      <c r="R951">
        <v>2</v>
      </c>
      <c r="S951" t="s">
        <v>120</v>
      </c>
      <c r="T951">
        <v>0</v>
      </c>
      <c r="U951">
        <v>3</v>
      </c>
      <c r="V951">
        <v>1</v>
      </c>
      <c r="W951">
        <v>0</v>
      </c>
      <c r="X951">
        <v>0</v>
      </c>
      <c r="Y951">
        <v>0</v>
      </c>
    </row>
    <row r="952" spans="1:28" x14ac:dyDescent="0.15">
      <c r="A952">
        <v>271</v>
      </c>
      <c r="B952">
        <v>10</v>
      </c>
      <c r="C952" s="19">
        <v>2004</v>
      </c>
      <c r="D952" s="19">
        <v>1</v>
      </c>
      <c r="E952" s="19">
        <v>12</v>
      </c>
      <c r="F952" s="39">
        <f t="shared" si="28"/>
        <v>37998</v>
      </c>
      <c r="G952">
        <f t="shared" si="29"/>
        <v>3</v>
      </c>
      <c r="H952" s="21">
        <v>0</v>
      </c>
      <c r="I952" s="29">
        <v>0.41875000000000001</v>
      </c>
      <c r="M952">
        <v>7</v>
      </c>
      <c r="P952">
        <v>1</v>
      </c>
      <c r="R952">
        <v>2</v>
      </c>
      <c r="S952" t="s">
        <v>118</v>
      </c>
      <c r="T952">
        <v>1</v>
      </c>
      <c r="U952">
        <v>0</v>
      </c>
      <c r="V952">
        <v>0</v>
      </c>
      <c r="W952">
        <v>0</v>
      </c>
      <c r="X952">
        <v>0</v>
      </c>
      <c r="Y952">
        <v>0</v>
      </c>
    </row>
    <row r="953" spans="1:28" x14ac:dyDescent="0.15">
      <c r="A953">
        <v>267</v>
      </c>
      <c r="B953">
        <v>10</v>
      </c>
      <c r="C953" s="19">
        <v>2004</v>
      </c>
      <c r="D953" s="19">
        <v>1</v>
      </c>
      <c r="E953" s="19">
        <v>12</v>
      </c>
      <c r="F953" s="39">
        <f t="shared" si="28"/>
        <v>37998</v>
      </c>
      <c r="G953">
        <f t="shared" si="29"/>
        <v>3</v>
      </c>
      <c r="H953" s="21">
        <v>0</v>
      </c>
      <c r="I953" s="29">
        <v>0.41944444444444445</v>
      </c>
      <c r="K953">
        <v>4895</v>
      </c>
      <c r="M953">
        <v>54</v>
      </c>
      <c r="P953">
        <v>2</v>
      </c>
      <c r="R953">
        <v>2</v>
      </c>
      <c r="S953" t="s">
        <v>278</v>
      </c>
      <c r="T953">
        <v>0</v>
      </c>
      <c r="U953">
        <v>1</v>
      </c>
      <c r="V953">
        <v>1</v>
      </c>
      <c r="W953">
        <v>0</v>
      </c>
      <c r="X953">
        <v>0</v>
      </c>
      <c r="Y953">
        <v>0</v>
      </c>
    </row>
    <row r="954" spans="1:28" x14ac:dyDescent="0.15">
      <c r="A954">
        <v>278</v>
      </c>
      <c r="B954">
        <v>10</v>
      </c>
      <c r="C954" s="19">
        <v>2004</v>
      </c>
      <c r="D954" s="19">
        <v>1</v>
      </c>
      <c r="E954" s="19">
        <v>12</v>
      </c>
      <c r="F954" s="39">
        <f t="shared" si="28"/>
        <v>37998</v>
      </c>
      <c r="G954">
        <f t="shared" si="29"/>
        <v>3</v>
      </c>
      <c r="H954" s="21">
        <v>0</v>
      </c>
      <c r="I954" s="29">
        <v>0.4201388888888889</v>
      </c>
      <c r="K954">
        <v>269</v>
      </c>
      <c r="M954">
        <v>3</v>
      </c>
      <c r="N954">
        <v>4</v>
      </c>
      <c r="P954">
        <v>1</v>
      </c>
      <c r="Q954">
        <v>38.1</v>
      </c>
      <c r="R954">
        <v>2</v>
      </c>
      <c r="S954" t="s">
        <v>120</v>
      </c>
      <c r="T954">
        <v>0</v>
      </c>
      <c r="U954">
        <v>3</v>
      </c>
      <c r="V954">
        <v>1</v>
      </c>
      <c r="W954">
        <v>0</v>
      </c>
      <c r="X954">
        <v>0</v>
      </c>
      <c r="Y954">
        <v>0</v>
      </c>
    </row>
    <row r="955" spans="1:28" x14ac:dyDescent="0.15">
      <c r="A955">
        <v>269</v>
      </c>
      <c r="B955">
        <v>10</v>
      </c>
      <c r="C955" s="19">
        <v>2004</v>
      </c>
      <c r="D955" s="19">
        <v>1</v>
      </c>
      <c r="E955" s="19">
        <v>12</v>
      </c>
      <c r="F955" s="39">
        <f t="shared" si="28"/>
        <v>37998</v>
      </c>
      <c r="G955">
        <f t="shared" si="29"/>
        <v>3</v>
      </c>
      <c r="H955" s="21">
        <v>0</v>
      </c>
      <c r="I955" s="29">
        <v>0.42430555555555555</v>
      </c>
      <c r="K955">
        <v>4867</v>
      </c>
      <c r="M955">
        <v>0</v>
      </c>
      <c r="N955">
        <v>4</v>
      </c>
      <c r="P955">
        <v>1</v>
      </c>
      <c r="Q955">
        <v>37.1</v>
      </c>
      <c r="R955">
        <v>2</v>
      </c>
      <c r="S955" t="s">
        <v>118</v>
      </c>
      <c r="T955">
        <v>1</v>
      </c>
      <c r="U955">
        <v>0</v>
      </c>
      <c r="V955">
        <v>0</v>
      </c>
      <c r="W955">
        <v>0</v>
      </c>
      <c r="X955">
        <v>0</v>
      </c>
      <c r="Y955">
        <v>0</v>
      </c>
    </row>
    <row r="956" spans="1:28" x14ac:dyDescent="0.15">
      <c r="A956">
        <v>273</v>
      </c>
      <c r="B956">
        <v>10</v>
      </c>
      <c r="C956" s="19">
        <v>2004</v>
      </c>
      <c r="D956" s="19">
        <v>1</v>
      </c>
      <c r="E956" s="19">
        <v>12</v>
      </c>
      <c r="F956" s="39">
        <f t="shared" si="28"/>
        <v>37998</v>
      </c>
      <c r="G956">
        <f t="shared" si="29"/>
        <v>3</v>
      </c>
      <c r="H956" s="21">
        <v>0</v>
      </c>
      <c r="I956" s="29">
        <v>0.44097222222222227</v>
      </c>
      <c r="K956">
        <v>1450</v>
      </c>
      <c r="M956">
        <v>12</v>
      </c>
      <c r="P956">
        <v>1</v>
      </c>
      <c r="Q956">
        <v>39</v>
      </c>
      <c r="R956">
        <v>2</v>
      </c>
      <c r="S956" t="s">
        <v>278</v>
      </c>
      <c r="T956">
        <v>1</v>
      </c>
      <c r="U956">
        <v>0</v>
      </c>
      <c r="V956">
        <v>0</v>
      </c>
      <c r="W956">
        <v>0</v>
      </c>
      <c r="X956">
        <v>0</v>
      </c>
      <c r="Y956">
        <v>0</v>
      </c>
    </row>
    <row r="957" spans="1:28" x14ac:dyDescent="0.15">
      <c r="A957">
        <v>274</v>
      </c>
      <c r="B957">
        <v>10</v>
      </c>
      <c r="C957" s="19">
        <v>2004</v>
      </c>
      <c r="D957" s="19">
        <v>1</v>
      </c>
      <c r="E957" s="19">
        <v>12</v>
      </c>
      <c r="F957" s="39">
        <f t="shared" si="28"/>
        <v>37998</v>
      </c>
      <c r="G957">
        <f t="shared" si="29"/>
        <v>3</v>
      </c>
      <c r="H957" s="21">
        <v>0</v>
      </c>
      <c r="I957" s="29">
        <v>0.44305555555555554</v>
      </c>
      <c r="K957">
        <v>4869</v>
      </c>
      <c r="M957">
        <v>0</v>
      </c>
      <c r="N957">
        <v>3</v>
      </c>
      <c r="P957">
        <v>1</v>
      </c>
      <c r="R957">
        <v>2</v>
      </c>
      <c r="S957" t="s">
        <v>118</v>
      </c>
      <c r="T957">
        <v>0</v>
      </c>
      <c r="U957">
        <v>3</v>
      </c>
      <c r="V957">
        <v>1</v>
      </c>
      <c r="W957">
        <v>0</v>
      </c>
      <c r="X957">
        <v>0</v>
      </c>
      <c r="Y957">
        <v>0</v>
      </c>
    </row>
    <row r="958" spans="1:28" x14ac:dyDescent="0.15">
      <c r="A958">
        <v>276</v>
      </c>
      <c r="B958">
        <v>10</v>
      </c>
      <c r="C958" s="19">
        <v>2004</v>
      </c>
      <c r="D958" s="19">
        <v>1</v>
      </c>
      <c r="E958" s="19">
        <v>12</v>
      </c>
      <c r="F958" s="39">
        <f t="shared" si="28"/>
        <v>37998</v>
      </c>
      <c r="G958">
        <f t="shared" si="29"/>
        <v>3</v>
      </c>
      <c r="H958" s="21">
        <v>0</v>
      </c>
      <c r="I958" s="29">
        <v>0.44791666666666669</v>
      </c>
      <c r="J958" s="23">
        <v>0.44791666666666669</v>
      </c>
      <c r="K958">
        <v>1667</v>
      </c>
      <c r="M958">
        <v>23</v>
      </c>
      <c r="P958">
        <v>2</v>
      </c>
      <c r="R958">
        <v>2</v>
      </c>
      <c r="S958" t="s">
        <v>278</v>
      </c>
      <c r="AB958" t="s">
        <v>2918</v>
      </c>
    </row>
    <row r="959" spans="1:28" x14ac:dyDescent="0.15">
      <c r="A959">
        <v>277</v>
      </c>
      <c r="B959">
        <v>10</v>
      </c>
      <c r="C959" s="19">
        <v>2004</v>
      </c>
      <c r="D959" s="19">
        <v>1</v>
      </c>
      <c r="E959" s="19">
        <v>12</v>
      </c>
      <c r="F959" s="39">
        <f t="shared" si="28"/>
        <v>37998</v>
      </c>
      <c r="G959">
        <f t="shared" si="29"/>
        <v>3</v>
      </c>
      <c r="H959" s="21">
        <v>0</v>
      </c>
      <c r="I959" s="29">
        <v>0.45</v>
      </c>
      <c r="K959">
        <v>466</v>
      </c>
      <c r="M959">
        <v>10</v>
      </c>
      <c r="P959">
        <v>1</v>
      </c>
      <c r="Q959">
        <v>37.299999999999997</v>
      </c>
      <c r="R959">
        <v>2</v>
      </c>
      <c r="S959" t="s">
        <v>118</v>
      </c>
      <c r="T959">
        <v>0</v>
      </c>
      <c r="U959">
        <v>3</v>
      </c>
      <c r="V959">
        <v>1</v>
      </c>
      <c r="W959">
        <v>0</v>
      </c>
      <c r="X959">
        <v>0</v>
      </c>
      <c r="Y959">
        <v>0</v>
      </c>
    </row>
    <row r="960" spans="1:28" x14ac:dyDescent="0.15">
      <c r="A960">
        <v>280</v>
      </c>
      <c r="B960">
        <v>10</v>
      </c>
      <c r="C960" s="19">
        <v>2004</v>
      </c>
      <c r="D960" s="19">
        <v>1</v>
      </c>
      <c r="E960" s="19">
        <v>12</v>
      </c>
      <c r="F960" s="39">
        <f t="shared" si="28"/>
        <v>37998</v>
      </c>
      <c r="G960">
        <f t="shared" si="29"/>
        <v>3</v>
      </c>
      <c r="H960" s="21">
        <v>0</v>
      </c>
      <c r="I960" s="29">
        <v>0.46111111111111108</v>
      </c>
      <c r="K960">
        <v>4870</v>
      </c>
      <c r="M960">
        <v>10</v>
      </c>
      <c r="P960">
        <v>1</v>
      </c>
      <c r="R960">
        <v>2</v>
      </c>
      <c r="S960" t="s">
        <v>118</v>
      </c>
      <c r="T960">
        <v>1</v>
      </c>
      <c r="U960">
        <v>0</v>
      </c>
      <c r="V960">
        <v>0</v>
      </c>
      <c r="W960">
        <v>0</v>
      </c>
      <c r="X960">
        <v>0</v>
      </c>
      <c r="Y960">
        <v>0</v>
      </c>
    </row>
    <row r="961" spans="1:33" x14ac:dyDescent="0.15">
      <c r="A961">
        <v>279</v>
      </c>
      <c r="B961">
        <v>10</v>
      </c>
      <c r="C961" s="19">
        <v>2004</v>
      </c>
      <c r="D961" s="19">
        <v>1</v>
      </c>
      <c r="E961" s="19">
        <v>12</v>
      </c>
      <c r="F961" s="39">
        <f t="shared" si="28"/>
        <v>37998</v>
      </c>
      <c r="G961">
        <f t="shared" si="29"/>
        <v>3</v>
      </c>
      <c r="H961" s="21">
        <v>0</v>
      </c>
      <c r="I961" s="29">
        <v>0.46597222222222223</v>
      </c>
      <c r="M961">
        <v>1</v>
      </c>
      <c r="N961">
        <v>2</v>
      </c>
      <c r="P961">
        <v>1</v>
      </c>
      <c r="Q961">
        <v>36.6</v>
      </c>
      <c r="R961">
        <v>2</v>
      </c>
      <c r="S961" t="s">
        <v>120</v>
      </c>
      <c r="T961">
        <v>0</v>
      </c>
      <c r="U961">
        <v>3</v>
      </c>
      <c r="V961">
        <v>1</v>
      </c>
      <c r="W961">
        <v>0</v>
      </c>
      <c r="X961">
        <v>0</v>
      </c>
      <c r="Y961">
        <v>0</v>
      </c>
    </row>
    <row r="962" spans="1:33" x14ac:dyDescent="0.15">
      <c r="A962">
        <v>266</v>
      </c>
      <c r="B962">
        <v>10</v>
      </c>
      <c r="C962" s="19">
        <v>2004</v>
      </c>
      <c r="D962" s="19">
        <v>1</v>
      </c>
      <c r="E962" s="19">
        <v>12</v>
      </c>
      <c r="F962" s="39">
        <f t="shared" ref="F962:F1025" si="30">DATE(C962,D962,E962)</f>
        <v>37998</v>
      </c>
      <c r="G962">
        <f t="shared" ref="G962:G1025" si="31">INT((F962-DATE(YEAR(F962-WEEKDAY(F962-1)+4),1,3)+WEEKDAY(DATE(YEAR(F962-WEEKDAY(F962-1)+4),1,3))+5)/7)</f>
        <v>3</v>
      </c>
      <c r="H962" s="21">
        <v>10</v>
      </c>
      <c r="I962" s="29">
        <v>10</v>
      </c>
      <c r="K962">
        <v>4865</v>
      </c>
      <c r="M962">
        <v>1</v>
      </c>
      <c r="N962">
        <v>10</v>
      </c>
      <c r="P962">
        <v>2</v>
      </c>
      <c r="Q962">
        <v>39.4</v>
      </c>
      <c r="R962">
        <v>2</v>
      </c>
      <c r="S962" t="s">
        <v>118</v>
      </c>
      <c r="T962">
        <v>0</v>
      </c>
      <c r="U962">
        <v>4</v>
      </c>
      <c r="V962">
        <v>1</v>
      </c>
      <c r="W962">
        <v>0</v>
      </c>
      <c r="X962">
        <v>0</v>
      </c>
      <c r="Y962">
        <v>0</v>
      </c>
      <c r="AG962" t="s">
        <v>1335</v>
      </c>
    </row>
    <row r="963" spans="1:33" x14ac:dyDescent="0.15">
      <c r="A963">
        <v>281</v>
      </c>
      <c r="B963">
        <v>10</v>
      </c>
      <c r="C963" s="19">
        <v>2004</v>
      </c>
      <c r="D963" s="19">
        <v>1</v>
      </c>
      <c r="E963" s="19">
        <v>13</v>
      </c>
      <c r="F963" s="39">
        <f t="shared" si="30"/>
        <v>37999</v>
      </c>
      <c r="G963">
        <f t="shared" si="31"/>
        <v>3</v>
      </c>
      <c r="H963" s="21">
        <v>0</v>
      </c>
      <c r="I963" s="29">
        <v>0.32291666666666669</v>
      </c>
      <c r="K963">
        <v>1958</v>
      </c>
      <c r="M963">
        <v>54</v>
      </c>
      <c r="P963">
        <v>2</v>
      </c>
      <c r="Q963">
        <v>38.6</v>
      </c>
      <c r="R963">
        <v>2</v>
      </c>
      <c r="S963" t="s">
        <v>118</v>
      </c>
      <c r="T963">
        <v>0</v>
      </c>
      <c r="U963">
        <v>1</v>
      </c>
      <c r="V963">
        <v>1</v>
      </c>
      <c r="W963">
        <v>0</v>
      </c>
      <c r="X963">
        <v>0</v>
      </c>
      <c r="Y963">
        <v>0</v>
      </c>
    </row>
    <row r="964" spans="1:33" x14ac:dyDescent="0.15">
      <c r="A964">
        <v>282</v>
      </c>
      <c r="B964">
        <v>10</v>
      </c>
      <c r="C964" s="19">
        <v>2004</v>
      </c>
      <c r="D964" s="19">
        <v>1</v>
      </c>
      <c r="E964" s="19">
        <v>13</v>
      </c>
      <c r="F964" s="39">
        <f t="shared" si="30"/>
        <v>37999</v>
      </c>
      <c r="G964">
        <f t="shared" si="31"/>
        <v>3</v>
      </c>
      <c r="H964" s="21">
        <v>0</v>
      </c>
      <c r="I964" s="29">
        <v>0.32777777777777778</v>
      </c>
      <c r="K964">
        <v>4871</v>
      </c>
      <c r="M964">
        <v>35</v>
      </c>
      <c r="P964">
        <v>2</v>
      </c>
      <c r="R964">
        <v>2</v>
      </c>
      <c r="S964" t="s">
        <v>118</v>
      </c>
      <c r="T964">
        <v>0</v>
      </c>
      <c r="U964">
        <v>3</v>
      </c>
      <c r="V964">
        <v>1</v>
      </c>
      <c r="W964">
        <v>0</v>
      </c>
      <c r="X964">
        <v>0</v>
      </c>
      <c r="Y964">
        <v>0</v>
      </c>
    </row>
    <row r="965" spans="1:33" x14ac:dyDescent="0.15">
      <c r="A965">
        <v>283</v>
      </c>
      <c r="B965">
        <v>10</v>
      </c>
      <c r="C965" s="19">
        <v>2004</v>
      </c>
      <c r="D965" s="19">
        <v>1</v>
      </c>
      <c r="E965" s="19">
        <v>13</v>
      </c>
      <c r="F965" s="39">
        <f t="shared" si="30"/>
        <v>37999</v>
      </c>
      <c r="G965">
        <f t="shared" si="31"/>
        <v>3</v>
      </c>
      <c r="H965" s="21">
        <v>0</v>
      </c>
      <c r="I965" s="29">
        <v>0.3298611111111111</v>
      </c>
      <c r="M965">
        <v>12</v>
      </c>
      <c r="P965">
        <v>1</v>
      </c>
      <c r="R965">
        <v>2</v>
      </c>
      <c r="S965" t="s">
        <v>118</v>
      </c>
    </row>
    <row r="966" spans="1:33" x14ac:dyDescent="0.15">
      <c r="A966">
        <v>192</v>
      </c>
      <c r="B966">
        <v>8</v>
      </c>
      <c r="C966" s="19">
        <v>2004</v>
      </c>
      <c r="D966" s="19">
        <v>1</v>
      </c>
      <c r="E966" s="19">
        <v>13</v>
      </c>
      <c r="F966" s="39">
        <f t="shared" si="30"/>
        <v>37999</v>
      </c>
      <c r="G966">
        <f t="shared" si="31"/>
        <v>3</v>
      </c>
      <c r="H966" s="21">
        <v>0</v>
      </c>
      <c r="I966" s="29">
        <v>0.3347222222222222</v>
      </c>
      <c r="K966">
        <v>437</v>
      </c>
      <c r="M966">
        <v>81</v>
      </c>
      <c r="P966">
        <v>2</v>
      </c>
      <c r="R966">
        <v>2</v>
      </c>
      <c r="S966" t="s">
        <v>118</v>
      </c>
      <c r="T966">
        <v>0</v>
      </c>
      <c r="U966">
        <v>3</v>
      </c>
      <c r="V966">
        <v>1</v>
      </c>
      <c r="W966">
        <v>0</v>
      </c>
      <c r="X966">
        <v>0</v>
      </c>
      <c r="Y966">
        <v>0</v>
      </c>
    </row>
    <row r="967" spans="1:33" x14ac:dyDescent="0.15">
      <c r="A967">
        <v>193</v>
      </c>
      <c r="B967">
        <v>8</v>
      </c>
      <c r="C967" s="19">
        <v>2004</v>
      </c>
      <c r="D967" s="19">
        <v>1</v>
      </c>
      <c r="E967" s="19">
        <v>13</v>
      </c>
      <c r="F967" s="39">
        <f t="shared" si="30"/>
        <v>37999</v>
      </c>
      <c r="G967">
        <f t="shared" si="31"/>
        <v>3</v>
      </c>
      <c r="H967" s="21">
        <v>0</v>
      </c>
      <c r="I967" s="29">
        <v>0.35069444444444442</v>
      </c>
      <c r="K967">
        <v>4872</v>
      </c>
      <c r="M967">
        <v>1</v>
      </c>
      <c r="N967">
        <v>9</v>
      </c>
      <c r="P967">
        <v>2</v>
      </c>
      <c r="Q967">
        <v>35.5</v>
      </c>
      <c r="R967">
        <v>2</v>
      </c>
      <c r="S967" t="s">
        <v>49</v>
      </c>
      <c r="T967">
        <v>0</v>
      </c>
      <c r="U967">
        <v>3</v>
      </c>
      <c r="V967">
        <v>1</v>
      </c>
      <c r="W967">
        <v>0</v>
      </c>
      <c r="X967">
        <v>0</v>
      </c>
      <c r="Y967">
        <v>0</v>
      </c>
    </row>
    <row r="968" spans="1:33" x14ac:dyDescent="0.15">
      <c r="A968">
        <v>194</v>
      </c>
      <c r="B968">
        <v>8</v>
      </c>
      <c r="C968" s="19">
        <v>2004</v>
      </c>
      <c r="D968" s="19">
        <v>1</v>
      </c>
      <c r="E968" s="19">
        <v>13</v>
      </c>
      <c r="F968" s="39">
        <f t="shared" si="30"/>
        <v>37999</v>
      </c>
      <c r="G968">
        <f t="shared" si="31"/>
        <v>3</v>
      </c>
      <c r="H968" s="21">
        <v>0</v>
      </c>
      <c r="I968" s="29">
        <v>0.35555555555555557</v>
      </c>
      <c r="K968">
        <v>1628</v>
      </c>
      <c r="M968">
        <v>30</v>
      </c>
      <c r="P968">
        <v>2</v>
      </c>
      <c r="R968">
        <v>2</v>
      </c>
      <c r="S968" t="s">
        <v>120</v>
      </c>
      <c r="T968">
        <v>0</v>
      </c>
      <c r="U968">
        <v>3</v>
      </c>
      <c r="V968">
        <v>1</v>
      </c>
      <c r="W968">
        <v>0</v>
      </c>
      <c r="X968">
        <v>0</v>
      </c>
      <c r="Y968">
        <v>0</v>
      </c>
    </row>
    <row r="969" spans="1:33" x14ac:dyDescent="0.15">
      <c r="A969">
        <v>196</v>
      </c>
      <c r="B969">
        <v>8</v>
      </c>
      <c r="C969" s="19">
        <v>2004</v>
      </c>
      <c r="D969" s="19">
        <v>1</v>
      </c>
      <c r="E969" s="19">
        <v>13</v>
      </c>
      <c r="F969" s="39">
        <f t="shared" si="30"/>
        <v>37999</v>
      </c>
      <c r="G969">
        <f t="shared" si="31"/>
        <v>3</v>
      </c>
      <c r="H969" s="21">
        <v>0</v>
      </c>
      <c r="I969" s="29">
        <v>0.36527777777777781</v>
      </c>
      <c r="K969">
        <v>3649</v>
      </c>
      <c r="M969">
        <v>1</v>
      </c>
      <c r="N969">
        <v>5</v>
      </c>
      <c r="P969">
        <v>2</v>
      </c>
      <c r="Q969">
        <v>36.700000000000003</v>
      </c>
      <c r="R969">
        <v>2</v>
      </c>
      <c r="S969" t="s">
        <v>49</v>
      </c>
      <c r="T969">
        <v>0</v>
      </c>
      <c r="U969">
        <v>3</v>
      </c>
      <c r="V969">
        <v>1</v>
      </c>
      <c r="W969">
        <v>0</v>
      </c>
      <c r="X969">
        <v>0</v>
      </c>
      <c r="Y969">
        <v>0</v>
      </c>
    </row>
    <row r="970" spans="1:33" x14ac:dyDescent="0.15">
      <c r="A970">
        <v>197</v>
      </c>
      <c r="B970">
        <v>8</v>
      </c>
      <c r="C970" s="19">
        <v>2004</v>
      </c>
      <c r="D970" s="19">
        <v>1</v>
      </c>
      <c r="E970" s="19">
        <v>13</v>
      </c>
      <c r="F970" s="39">
        <f t="shared" si="30"/>
        <v>37999</v>
      </c>
      <c r="G970">
        <f t="shared" si="31"/>
        <v>3</v>
      </c>
      <c r="H970" s="21">
        <v>0</v>
      </c>
      <c r="I970" s="29">
        <v>0.37083333333333335</v>
      </c>
      <c r="K970">
        <v>405</v>
      </c>
      <c r="M970">
        <v>61</v>
      </c>
      <c r="P970">
        <v>2</v>
      </c>
      <c r="R970">
        <v>2</v>
      </c>
      <c r="S970" t="s">
        <v>118</v>
      </c>
      <c r="T970">
        <v>1</v>
      </c>
      <c r="U970">
        <v>0</v>
      </c>
      <c r="V970">
        <v>0</v>
      </c>
      <c r="W970">
        <v>0</v>
      </c>
      <c r="X970">
        <v>0</v>
      </c>
      <c r="Y970">
        <v>0</v>
      </c>
    </row>
    <row r="971" spans="1:33" x14ac:dyDescent="0.15">
      <c r="A971">
        <v>199</v>
      </c>
      <c r="B971">
        <v>8</v>
      </c>
      <c r="C971" s="19">
        <v>2004</v>
      </c>
      <c r="D971" s="19">
        <v>1</v>
      </c>
      <c r="E971" s="19">
        <v>13</v>
      </c>
      <c r="F971" s="39">
        <f t="shared" si="30"/>
        <v>37999</v>
      </c>
      <c r="G971">
        <f t="shared" si="31"/>
        <v>3</v>
      </c>
      <c r="H971" s="21">
        <v>0</v>
      </c>
      <c r="I971" s="29">
        <v>0.3840277777777778</v>
      </c>
      <c r="K971">
        <v>1978</v>
      </c>
      <c r="M971">
        <v>11</v>
      </c>
      <c r="P971">
        <v>1</v>
      </c>
      <c r="R971">
        <v>2</v>
      </c>
      <c r="S971" t="s">
        <v>278</v>
      </c>
    </row>
    <row r="972" spans="1:33" x14ac:dyDescent="0.15">
      <c r="A972">
        <v>200</v>
      </c>
      <c r="B972">
        <v>8</v>
      </c>
      <c r="C972" s="19">
        <v>2004</v>
      </c>
      <c r="D972" s="19">
        <v>1</v>
      </c>
      <c r="E972" s="19">
        <v>13</v>
      </c>
      <c r="F972" s="39">
        <f t="shared" si="30"/>
        <v>37999</v>
      </c>
      <c r="G972">
        <f t="shared" si="31"/>
        <v>3</v>
      </c>
      <c r="H972" s="21">
        <v>0</v>
      </c>
      <c r="I972" s="29">
        <v>0.38750000000000001</v>
      </c>
      <c r="K972">
        <v>4873</v>
      </c>
      <c r="M972">
        <v>2</v>
      </c>
      <c r="P972">
        <v>1</v>
      </c>
      <c r="Q972">
        <v>38.6</v>
      </c>
      <c r="R972">
        <v>2</v>
      </c>
      <c r="S972" t="s">
        <v>120</v>
      </c>
      <c r="T972">
        <v>0</v>
      </c>
      <c r="U972">
        <v>3</v>
      </c>
      <c r="V972">
        <v>1</v>
      </c>
      <c r="W972">
        <v>0</v>
      </c>
      <c r="X972">
        <v>0</v>
      </c>
      <c r="Y972">
        <v>0</v>
      </c>
    </row>
    <row r="973" spans="1:33" x14ac:dyDescent="0.15">
      <c r="A973">
        <v>201</v>
      </c>
      <c r="B973">
        <v>8</v>
      </c>
      <c r="C973" s="19">
        <v>2004</v>
      </c>
      <c r="D973" s="19">
        <v>1</v>
      </c>
      <c r="E973" s="19">
        <v>13</v>
      </c>
      <c r="F973" s="39">
        <f t="shared" si="30"/>
        <v>37999</v>
      </c>
      <c r="G973">
        <f t="shared" si="31"/>
        <v>3</v>
      </c>
      <c r="H973" s="21">
        <v>0</v>
      </c>
      <c r="I973" s="29">
        <v>0.39444444444444443</v>
      </c>
      <c r="M973">
        <v>24</v>
      </c>
      <c r="P973">
        <v>1</v>
      </c>
      <c r="R973">
        <v>2</v>
      </c>
      <c r="S973" t="s">
        <v>120</v>
      </c>
      <c r="T973">
        <v>1</v>
      </c>
      <c r="U973">
        <v>0</v>
      </c>
      <c r="V973">
        <v>0</v>
      </c>
      <c r="W973">
        <v>0</v>
      </c>
      <c r="X973">
        <v>0</v>
      </c>
      <c r="Y973">
        <v>0</v>
      </c>
    </row>
    <row r="974" spans="1:33" x14ac:dyDescent="0.15">
      <c r="A974">
        <v>202</v>
      </c>
      <c r="B974">
        <v>8</v>
      </c>
      <c r="C974" s="19">
        <v>2004</v>
      </c>
      <c r="D974" s="19">
        <v>1</v>
      </c>
      <c r="E974" s="19">
        <v>13</v>
      </c>
      <c r="F974" s="39">
        <f t="shared" si="30"/>
        <v>37999</v>
      </c>
      <c r="G974">
        <f t="shared" si="31"/>
        <v>3</v>
      </c>
      <c r="H974" s="21">
        <v>0</v>
      </c>
      <c r="I974" s="29">
        <v>0.41111111111111115</v>
      </c>
      <c r="K974">
        <v>510</v>
      </c>
      <c r="M974">
        <v>36</v>
      </c>
      <c r="P974">
        <v>1</v>
      </c>
      <c r="R974">
        <v>2</v>
      </c>
      <c r="S974" t="s">
        <v>118</v>
      </c>
      <c r="T974">
        <v>0</v>
      </c>
      <c r="U974">
        <v>1</v>
      </c>
      <c r="V974">
        <v>1</v>
      </c>
      <c r="W974">
        <v>0</v>
      </c>
      <c r="X974">
        <v>0</v>
      </c>
      <c r="Y974">
        <v>0</v>
      </c>
    </row>
    <row r="975" spans="1:33" x14ac:dyDescent="0.15">
      <c r="A975">
        <v>203</v>
      </c>
      <c r="B975">
        <v>8</v>
      </c>
      <c r="C975" s="19">
        <v>2004</v>
      </c>
      <c r="D975" s="19">
        <v>1</v>
      </c>
      <c r="E975" s="19">
        <v>13</v>
      </c>
      <c r="F975" s="39">
        <f t="shared" si="30"/>
        <v>37999</v>
      </c>
      <c r="G975">
        <f t="shared" si="31"/>
        <v>3</v>
      </c>
      <c r="H975" s="21">
        <v>0</v>
      </c>
      <c r="I975" s="29">
        <v>0.41319444444444442</v>
      </c>
      <c r="K975">
        <v>4874</v>
      </c>
      <c r="M975">
        <v>1</v>
      </c>
      <c r="N975">
        <v>2</v>
      </c>
      <c r="P975">
        <v>1</v>
      </c>
      <c r="Q975">
        <v>35.9</v>
      </c>
      <c r="R975">
        <v>2</v>
      </c>
      <c r="S975" t="s">
        <v>278</v>
      </c>
      <c r="T975">
        <v>0</v>
      </c>
      <c r="U975">
        <v>1</v>
      </c>
      <c r="V975">
        <v>1</v>
      </c>
      <c r="W975">
        <v>0</v>
      </c>
      <c r="X975">
        <v>0</v>
      </c>
      <c r="Y975">
        <v>0</v>
      </c>
    </row>
    <row r="976" spans="1:33" x14ac:dyDescent="0.15">
      <c r="A976">
        <v>205</v>
      </c>
      <c r="B976">
        <v>8</v>
      </c>
      <c r="C976" s="19">
        <v>2004</v>
      </c>
      <c r="D976" s="19">
        <v>1</v>
      </c>
      <c r="E976" s="19">
        <v>13</v>
      </c>
      <c r="F976" s="39">
        <f t="shared" si="30"/>
        <v>37999</v>
      </c>
      <c r="G976">
        <f t="shared" si="31"/>
        <v>3</v>
      </c>
      <c r="H976" s="21">
        <v>0</v>
      </c>
      <c r="I976" s="29">
        <v>0.41736111111111113</v>
      </c>
      <c r="K976">
        <v>4875</v>
      </c>
      <c r="M976">
        <v>0</v>
      </c>
      <c r="N976">
        <v>11</v>
      </c>
      <c r="P976">
        <v>2</v>
      </c>
      <c r="Q976">
        <v>38.6</v>
      </c>
      <c r="R976">
        <v>2</v>
      </c>
      <c r="S976" t="s">
        <v>118</v>
      </c>
    </row>
    <row r="977" spans="1:31" x14ac:dyDescent="0.15">
      <c r="A977">
        <v>206</v>
      </c>
      <c r="B977">
        <v>8</v>
      </c>
      <c r="C977" s="19">
        <v>2004</v>
      </c>
      <c r="D977" s="19">
        <v>1</v>
      </c>
      <c r="E977" s="19">
        <v>13</v>
      </c>
      <c r="F977" s="39">
        <f t="shared" si="30"/>
        <v>37999</v>
      </c>
      <c r="G977">
        <f t="shared" si="31"/>
        <v>3</v>
      </c>
      <c r="H977" s="21">
        <v>0</v>
      </c>
      <c r="I977" s="29">
        <v>0.42708333333333331</v>
      </c>
      <c r="M977">
        <v>2</v>
      </c>
      <c r="N977">
        <v>8</v>
      </c>
      <c r="P977">
        <v>1</v>
      </c>
      <c r="Q977">
        <v>37.700000000000003</v>
      </c>
      <c r="R977">
        <v>2</v>
      </c>
      <c r="S977" t="s">
        <v>118</v>
      </c>
      <c r="T977">
        <v>0</v>
      </c>
      <c r="U977">
        <v>3</v>
      </c>
      <c r="V977">
        <v>1</v>
      </c>
      <c r="W977">
        <v>0</v>
      </c>
      <c r="X977">
        <v>0</v>
      </c>
      <c r="Y977">
        <v>0</v>
      </c>
    </row>
    <row r="978" spans="1:31" x14ac:dyDescent="0.15">
      <c r="A978">
        <v>207</v>
      </c>
      <c r="B978">
        <v>8</v>
      </c>
      <c r="C978" s="19">
        <v>2004</v>
      </c>
      <c r="D978" s="19">
        <v>1</v>
      </c>
      <c r="E978" s="19">
        <v>13</v>
      </c>
      <c r="F978" s="39">
        <f t="shared" si="30"/>
        <v>37999</v>
      </c>
      <c r="G978">
        <f t="shared" si="31"/>
        <v>3</v>
      </c>
      <c r="H978" s="21">
        <v>0</v>
      </c>
      <c r="I978" s="29">
        <v>0.4465277777777778</v>
      </c>
      <c r="K978">
        <v>4876</v>
      </c>
      <c r="M978">
        <v>0</v>
      </c>
      <c r="N978">
        <v>3</v>
      </c>
      <c r="P978">
        <v>1</v>
      </c>
      <c r="Q978">
        <v>36.299999999999997</v>
      </c>
      <c r="R978">
        <v>2</v>
      </c>
      <c r="S978" t="s">
        <v>118</v>
      </c>
      <c r="T978">
        <v>0</v>
      </c>
      <c r="U978">
        <v>4</v>
      </c>
      <c r="V978">
        <v>1</v>
      </c>
      <c r="W978">
        <v>0</v>
      </c>
      <c r="X978">
        <v>0</v>
      </c>
      <c r="Y978">
        <v>0</v>
      </c>
    </row>
    <row r="979" spans="1:31" x14ac:dyDescent="0.15">
      <c r="A979">
        <v>208</v>
      </c>
      <c r="B979">
        <v>8</v>
      </c>
      <c r="C979" s="19">
        <v>2004</v>
      </c>
      <c r="D979" s="19">
        <v>1</v>
      </c>
      <c r="E979" s="19">
        <v>13</v>
      </c>
      <c r="F979" s="39">
        <f t="shared" si="30"/>
        <v>37999</v>
      </c>
      <c r="G979">
        <f t="shared" si="31"/>
        <v>3</v>
      </c>
      <c r="H979" s="21">
        <v>0</v>
      </c>
      <c r="I979" s="29">
        <v>0.44861111111111113</v>
      </c>
      <c r="M979">
        <v>2</v>
      </c>
      <c r="P979">
        <v>1</v>
      </c>
      <c r="Q979">
        <v>36.700000000000003</v>
      </c>
      <c r="R979">
        <v>2</v>
      </c>
      <c r="S979" t="s">
        <v>278</v>
      </c>
      <c r="T979">
        <v>0</v>
      </c>
      <c r="U979">
        <v>4</v>
      </c>
      <c r="V979">
        <v>1</v>
      </c>
      <c r="W979">
        <v>0</v>
      </c>
      <c r="X979">
        <v>0</v>
      </c>
      <c r="Y979">
        <v>0</v>
      </c>
    </row>
    <row r="980" spans="1:31" x14ac:dyDescent="0.15">
      <c r="A980">
        <v>198</v>
      </c>
      <c r="B980">
        <v>8</v>
      </c>
      <c r="C980" s="19">
        <v>2004</v>
      </c>
      <c r="D980" s="19">
        <v>1</v>
      </c>
      <c r="E980" s="19">
        <v>13</v>
      </c>
      <c r="F980" s="39">
        <f t="shared" si="30"/>
        <v>37999</v>
      </c>
      <c r="G980">
        <f t="shared" si="31"/>
        <v>3</v>
      </c>
      <c r="H980" s="21">
        <v>9</v>
      </c>
      <c r="I980" s="29">
        <v>9</v>
      </c>
      <c r="K980">
        <v>1977</v>
      </c>
      <c r="M980">
        <v>20</v>
      </c>
      <c r="P980">
        <v>1</v>
      </c>
      <c r="R980">
        <v>2</v>
      </c>
      <c r="S980" t="s">
        <v>120</v>
      </c>
      <c r="T980">
        <v>1</v>
      </c>
      <c r="U980">
        <v>0</v>
      </c>
      <c r="V980">
        <v>0</v>
      </c>
      <c r="W980">
        <v>0</v>
      </c>
      <c r="X980">
        <v>0</v>
      </c>
      <c r="Y980">
        <v>0</v>
      </c>
    </row>
    <row r="981" spans="1:31" x14ac:dyDescent="0.15">
      <c r="A981">
        <v>204</v>
      </c>
      <c r="B981">
        <v>8</v>
      </c>
      <c r="C981" s="19">
        <v>2004</v>
      </c>
      <c r="D981" s="19">
        <v>1</v>
      </c>
      <c r="E981" s="19">
        <v>13</v>
      </c>
      <c r="F981" s="39">
        <f t="shared" si="30"/>
        <v>37999</v>
      </c>
      <c r="G981">
        <f t="shared" si="31"/>
        <v>3</v>
      </c>
      <c r="H981" s="21">
        <v>10</v>
      </c>
      <c r="I981" s="29">
        <v>10</v>
      </c>
      <c r="K981">
        <v>4883</v>
      </c>
      <c r="M981">
        <v>13</v>
      </c>
      <c r="P981">
        <v>2</v>
      </c>
      <c r="R981">
        <v>2</v>
      </c>
      <c r="S981" t="s">
        <v>278</v>
      </c>
      <c r="T981">
        <v>0</v>
      </c>
      <c r="U981">
        <v>3</v>
      </c>
      <c r="V981">
        <v>1</v>
      </c>
      <c r="W981">
        <v>0</v>
      </c>
      <c r="X981">
        <v>0</v>
      </c>
      <c r="Y981">
        <v>0</v>
      </c>
      <c r="AE981" t="s">
        <v>52</v>
      </c>
    </row>
    <row r="982" spans="1:31" x14ac:dyDescent="0.15">
      <c r="A982">
        <v>209</v>
      </c>
      <c r="B982">
        <v>8</v>
      </c>
      <c r="C982" s="19">
        <v>2004</v>
      </c>
      <c r="D982" s="19">
        <v>1</v>
      </c>
      <c r="E982" s="19">
        <v>14</v>
      </c>
      <c r="F982" s="39">
        <f t="shared" si="30"/>
        <v>38000</v>
      </c>
      <c r="G982">
        <f t="shared" si="31"/>
        <v>3</v>
      </c>
      <c r="H982" s="21">
        <v>0</v>
      </c>
      <c r="I982" s="29">
        <v>0.29305555555555557</v>
      </c>
      <c r="M982">
        <v>68</v>
      </c>
      <c r="P982">
        <v>2</v>
      </c>
      <c r="Q982">
        <v>35.4</v>
      </c>
      <c r="R982">
        <v>2</v>
      </c>
      <c r="S982" t="s">
        <v>118</v>
      </c>
    </row>
    <row r="983" spans="1:31" x14ac:dyDescent="0.15">
      <c r="A983">
        <v>212</v>
      </c>
      <c r="B983">
        <v>8</v>
      </c>
      <c r="C983" s="19">
        <v>2004</v>
      </c>
      <c r="D983" s="19">
        <v>1</v>
      </c>
      <c r="E983" s="19">
        <v>14</v>
      </c>
      <c r="F983" s="39">
        <f t="shared" si="30"/>
        <v>38000</v>
      </c>
      <c r="G983">
        <f t="shared" si="31"/>
        <v>3</v>
      </c>
      <c r="H983" s="21">
        <v>0</v>
      </c>
      <c r="I983" s="29">
        <v>0.35694444444444445</v>
      </c>
      <c r="K983">
        <v>1897</v>
      </c>
      <c r="M983">
        <v>1</v>
      </c>
      <c r="P983">
        <v>2</v>
      </c>
      <c r="Q983">
        <v>39.700000000000003</v>
      </c>
      <c r="R983">
        <v>2</v>
      </c>
      <c r="S983" t="s">
        <v>118</v>
      </c>
      <c r="T983">
        <v>0</v>
      </c>
      <c r="U983">
        <v>5</v>
      </c>
      <c r="V983">
        <v>1</v>
      </c>
      <c r="W983">
        <v>0</v>
      </c>
      <c r="X983">
        <v>0</v>
      </c>
      <c r="Y983">
        <v>0</v>
      </c>
    </row>
    <row r="984" spans="1:31" x14ac:dyDescent="0.15">
      <c r="A984">
        <v>215</v>
      </c>
      <c r="B984">
        <v>8</v>
      </c>
      <c r="C984" s="19">
        <v>2004</v>
      </c>
      <c r="D984" s="19">
        <v>1</v>
      </c>
      <c r="E984" s="19">
        <v>14</v>
      </c>
      <c r="F984" s="39">
        <f t="shared" si="30"/>
        <v>38000</v>
      </c>
      <c r="G984">
        <f t="shared" si="31"/>
        <v>3</v>
      </c>
      <c r="H984" s="21">
        <v>0</v>
      </c>
      <c r="I984" s="29">
        <v>0.36527777777777781</v>
      </c>
      <c r="K984">
        <v>4881</v>
      </c>
      <c r="M984">
        <v>24</v>
      </c>
      <c r="P984">
        <v>1</v>
      </c>
      <c r="R984">
        <v>2</v>
      </c>
      <c r="S984" t="s">
        <v>118</v>
      </c>
      <c r="T984">
        <v>1</v>
      </c>
      <c r="U984">
        <v>0</v>
      </c>
      <c r="V984">
        <v>0</v>
      </c>
      <c r="W984">
        <v>0</v>
      </c>
      <c r="X984">
        <v>0</v>
      </c>
      <c r="Y984">
        <v>0</v>
      </c>
    </row>
    <row r="985" spans="1:31" x14ac:dyDescent="0.15">
      <c r="A985">
        <v>216</v>
      </c>
      <c r="B985">
        <v>8</v>
      </c>
      <c r="C985" s="19">
        <v>2004</v>
      </c>
      <c r="D985" s="19">
        <v>1</v>
      </c>
      <c r="E985" s="19">
        <v>14</v>
      </c>
      <c r="F985" s="39">
        <f t="shared" si="30"/>
        <v>38000</v>
      </c>
      <c r="G985">
        <f t="shared" si="31"/>
        <v>3</v>
      </c>
      <c r="H985" s="21">
        <v>0</v>
      </c>
      <c r="I985" s="29">
        <v>0.37361111111111112</v>
      </c>
      <c r="K985">
        <v>4882</v>
      </c>
      <c r="M985">
        <v>65</v>
      </c>
      <c r="P985">
        <v>1</v>
      </c>
      <c r="R985">
        <v>2</v>
      </c>
      <c r="S985" t="s">
        <v>28</v>
      </c>
      <c r="T985">
        <v>1</v>
      </c>
      <c r="U985">
        <v>0</v>
      </c>
      <c r="V985">
        <v>0</v>
      </c>
      <c r="W985">
        <v>0</v>
      </c>
      <c r="X985">
        <v>0</v>
      </c>
      <c r="Y985">
        <v>0</v>
      </c>
    </row>
    <row r="986" spans="1:31" x14ac:dyDescent="0.15">
      <c r="A986">
        <v>221</v>
      </c>
      <c r="B986">
        <v>8</v>
      </c>
      <c r="C986" s="19">
        <v>2004</v>
      </c>
      <c r="D986" s="19">
        <v>1</v>
      </c>
      <c r="E986" s="19">
        <v>14</v>
      </c>
      <c r="F986" s="39">
        <f t="shared" si="30"/>
        <v>38000</v>
      </c>
      <c r="G986">
        <f t="shared" si="31"/>
        <v>3</v>
      </c>
      <c r="H986" s="21">
        <v>0</v>
      </c>
      <c r="I986" s="29">
        <v>0.37777777777777777</v>
      </c>
      <c r="K986">
        <v>4840</v>
      </c>
      <c r="M986">
        <v>0</v>
      </c>
      <c r="N986">
        <v>2</v>
      </c>
      <c r="P986">
        <v>1</v>
      </c>
      <c r="Q986">
        <v>37.799999999999997</v>
      </c>
      <c r="R986">
        <v>2</v>
      </c>
      <c r="S986" t="s">
        <v>278</v>
      </c>
      <c r="T986">
        <v>0</v>
      </c>
      <c r="U986">
        <v>1</v>
      </c>
      <c r="V986">
        <v>1</v>
      </c>
      <c r="W986">
        <v>0</v>
      </c>
      <c r="X986">
        <v>0</v>
      </c>
      <c r="Y986">
        <v>0</v>
      </c>
    </row>
    <row r="987" spans="1:31" x14ac:dyDescent="0.15">
      <c r="A987">
        <v>217</v>
      </c>
      <c r="B987">
        <v>8</v>
      </c>
      <c r="C987" s="19">
        <v>2004</v>
      </c>
      <c r="D987" s="19">
        <v>1</v>
      </c>
      <c r="E987" s="19">
        <v>14</v>
      </c>
      <c r="F987" s="39">
        <f t="shared" si="30"/>
        <v>38000</v>
      </c>
      <c r="G987">
        <f t="shared" si="31"/>
        <v>3</v>
      </c>
      <c r="H987" s="21">
        <v>0</v>
      </c>
      <c r="I987" s="29">
        <v>0.38750000000000001</v>
      </c>
      <c r="K987">
        <v>1931</v>
      </c>
      <c r="M987">
        <v>0</v>
      </c>
      <c r="N987">
        <v>3</v>
      </c>
      <c r="P987">
        <v>1</v>
      </c>
      <c r="Q987">
        <v>37.4</v>
      </c>
      <c r="R987">
        <v>2</v>
      </c>
      <c r="S987" t="s">
        <v>284</v>
      </c>
      <c r="T987">
        <v>0</v>
      </c>
      <c r="U987">
        <v>4</v>
      </c>
      <c r="V987">
        <v>1</v>
      </c>
      <c r="W987">
        <v>0</v>
      </c>
      <c r="X987">
        <v>0</v>
      </c>
      <c r="Y987">
        <v>0</v>
      </c>
    </row>
    <row r="988" spans="1:31" x14ac:dyDescent="0.15">
      <c r="A988">
        <v>219</v>
      </c>
      <c r="B988">
        <v>8</v>
      </c>
      <c r="C988" s="19">
        <v>2004</v>
      </c>
      <c r="D988" s="19">
        <v>1</v>
      </c>
      <c r="E988" s="19">
        <v>14</v>
      </c>
      <c r="F988" s="39">
        <f t="shared" si="30"/>
        <v>38000</v>
      </c>
      <c r="G988">
        <f t="shared" si="31"/>
        <v>3</v>
      </c>
      <c r="H988" s="21">
        <v>0</v>
      </c>
      <c r="I988" s="29">
        <v>0.39861111111111108</v>
      </c>
      <c r="M988">
        <v>3</v>
      </c>
      <c r="N988">
        <v>3</v>
      </c>
      <c r="P988">
        <v>1</v>
      </c>
      <c r="Q988">
        <v>36.799999999999997</v>
      </c>
      <c r="R988">
        <v>2</v>
      </c>
      <c r="S988" t="s">
        <v>50</v>
      </c>
      <c r="T988">
        <v>1</v>
      </c>
      <c r="U988">
        <v>0</v>
      </c>
      <c r="V988">
        <v>0</v>
      </c>
      <c r="W988">
        <v>0</v>
      </c>
      <c r="X988">
        <v>0</v>
      </c>
      <c r="Y988">
        <v>0</v>
      </c>
    </row>
    <row r="989" spans="1:31" x14ac:dyDescent="0.15">
      <c r="A989">
        <v>163</v>
      </c>
      <c r="B989">
        <v>7</v>
      </c>
      <c r="C989" s="19">
        <v>2004</v>
      </c>
      <c r="D989" s="19">
        <v>1</v>
      </c>
      <c r="E989" s="19">
        <v>15</v>
      </c>
      <c r="F989" s="39">
        <f t="shared" si="30"/>
        <v>38001</v>
      </c>
      <c r="G989">
        <f t="shared" si="31"/>
        <v>3</v>
      </c>
      <c r="H989" s="21">
        <v>0</v>
      </c>
      <c r="I989" s="29">
        <v>0.2951388888888889</v>
      </c>
      <c r="K989">
        <v>4835</v>
      </c>
      <c r="M989">
        <v>55</v>
      </c>
      <c r="P989">
        <v>1</v>
      </c>
      <c r="R989">
        <v>2</v>
      </c>
      <c r="S989" t="s">
        <v>278</v>
      </c>
      <c r="T989">
        <v>0</v>
      </c>
      <c r="U989">
        <v>1</v>
      </c>
      <c r="V989">
        <v>1</v>
      </c>
      <c r="W989">
        <v>0</v>
      </c>
      <c r="X989">
        <v>0</v>
      </c>
      <c r="Y989">
        <v>0</v>
      </c>
    </row>
    <row r="990" spans="1:31" x14ac:dyDescent="0.15">
      <c r="A990">
        <v>169</v>
      </c>
      <c r="B990">
        <v>7</v>
      </c>
      <c r="C990" s="19">
        <v>2004</v>
      </c>
      <c r="D990" s="19">
        <v>1</v>
      </c>
      <c r="E990" s="19">
        <v>15</v>
      </c>
      <c r="F990" s="39">
        <f t="shared" si="30"/>
        <v>38001</v>
      </c>
      <c r="G990">
        <f t="shared" si="31"/>
        <v>3</v>
      </c>
      <c r="H990" s="21">
        <v>0</v>
      </c>
      <c r="I990" s="29">
        <v>0.3354166666666667</v>
      </c>
      <c r="K990">
        <v>3804</v>
      </c>
      <c r="M990">
        <v>19</v>
      </c>
      <c r="P990">
        <v>2</v>
      </c>
      <c r="R990">
        <v>2</v>
      </c>
      <c r="S990" t="s">
        <v>278</v>
      </c>
      <c r="T990">
        <v>1</v>
      </c>
      <c r="U990">
        <v>0</v>
      </c>
      <c r="V990">
        <v>0</v>
      </c>
      <c r="W990">
        <v>0</v>
      </c>
      <c r="X990">
        <v>0</v>
      </c>
      <c r="Y990">
        <v>0</v>
      </c>
    </row>
    <row r="991" spans="1:31" x14ac:dyDescent="0.15">
      <c r="A991">
        <v>164</v>
      </c>
      <c r="B991">
        <v>7</v>
      </c>
      <c r="C991" s="19">
        <v>2004</v>
      </c>
      <c r="D991" s="19">
        <v>1</v>
      </c>
      <c r="E991" s="19">
        <v>15</v>
      </c>
      <c r="F991" s="39">
        <f t="shared" si="30"/>
        <v>38001</v>
      </c>
      <c r="G991">
        <f t="shared" si="31"/>
        <v>3</v>
      </c>
      <c r="H991" s="21">
        <v>0</v>
      </c>
      <c r="I991" s="29">
        <v>0.33611111111111108</v>
      </c>
      <c r="J991" s="23">
        <v>0.33611111111111108</v>
      </c>
      <c r="K991">
        <v>4836</v>
      </c>
      <c r="M991">
        <v>6</v>
      </c>
      <c r="P991">
        <v>1</v>
      </c>
      <c r="R991">
        <v>2</v>
      </c>
      <c r="S991" t="s">
        <v>120</v>
      </c>
      <c r="AB991" t="s">
        <v>2918</v>
      </c>
    </row>
    <row r="992" spans="1:31" x14ac:dyDescent="0.15">
      <c r="A992">
        <v>166</v>
      </c>
      <c r="B992">
        <v>7</v>
      </c>
      <c r="C992" s="19">
        <v>2004</v>
      </c>
      <c r="D992" s="19">
        <v>1</v>
      </c>
      <c r="E992" s="19">
        <v>15</v>
      </c>
      <c r="F992" s="39">
        <f t="shared" si="30"/>
        <v>38001</v>
      </c>
      <c r="G992">
        <f t="shared" si="31"/>
        <v>3</v>
      </c>
      <c r="H992" s="21">
        <v>0</v>
      </c>
      <c r="I992" s="29">
        <v>0.3430555555555555</v>
      </c>
      <c r="K992">
        <v>4888</v>
      </c>
      <c r="M992">
        <v>3</v>
      </c>
      <c r="P992">
        <v>2</v>
      </c>
      <c r="Q992">
        <v>37.1</v>
      </c>
      <c r="R992">
        <v>2</v>
      </c>
      <c r="S992" t="s">
        <v>22</v>
      </c>
    </row>
    <row r="993" spans="1:31" x14ac:dyDescent="0.15">
      <c r="A993">
        <v>170</v>
      </c>
      <c r="B993">
        <v>7</v>
      </c>
      <c r="C993" s="19">
        <v>2004</v>
      </c>
      <c r="D993" s="19">
        <v>1</v>
      </c>
      <c r="E993" s="19">
        <v>15</v>
      </c>
      <c r="F993" s="39">
        <f t="shared" si="30"/>
        <v>38001</v>
      </c>
      <c r="G993">
        <f t="shared" si="31"/>
        <v>3</v>
      </c>
      <c r="H993" s="21">
        <v>0</v>
      </c>
      <c r="I993" s="29">
        <v>0.3576388888888889</v>
      </c>
      <c r="J993" s="23">
        <v>0.3576388888888889</v>
      </c>
      <c r="K993">
        <v>4891</v>
      </c>
      <c r="M993">
        <v>0</v>
      </c>
      <c r="N993">
        <v>5</v>
      </c>
      <c r="P993">
        <v>1</v>
      </c>
      <c r="Q993">
        <v>36</v>
      </c>
      <c r="R993">
        <v>2</v>
      </c>
      <c r="S993" t="s">
        <v>278</v>
      </c>
      <c r="AB993" t="s">
        <v>2918</v>
      </c>
    </row>
    <row r="994" spans="1:31" x14ac:dyDescent="0.15">
      <c r="A994">
        <v>173</v>
      </c>
      <c r="B994">
        <v>7</v>
      </c>
      <c r="C994" s="19">
        <v>2004</v>
      </c>
      <c r="D994" s="19">
        <v>1</v>
      </c>
      <c r="E994" s="19">
        <v>15</v>
      </c>
      <c r="F994" s="39">
        <f t="shared" si="30"/>
        <v>38001</v>
      </c>
      <c r="G994">
        <f t="shared" si="31"/>
        <v>3</v>
      </c>
      <c r="H994" s="23">
        <v>0</v>
      </c>
      <c r="I994" s="29">
        <v>0.37916666666666665</v>
      </c>
      <c r="K994">
        <v>4892</v>
      </c>
      <c r="M994">
        <v>12</v>
      </c>
      <c r="P994">
        <v>2</v>
      </c>
      <c r="R994">
        <v>2</v>
      </c>
      <c r="S994" t="s">
        <v>120</v>
      </c>
      <c r="T994">
        <v>1</v>
      </c>
      <c r="U994">
        <v>0</v>
      </c>
      <c r="V994">
        <v>0</v>
      </c>
      <c r="W994">
        <v>0</v>
      </c>
      <c r="X994">
        <v>0</v>
      </c>
      <c r="Y994">
        <v>0</v>
      </c>
    </row>
    <row r="995" spans="1:31" x14ac:dyDescent="0.15">
      <c r="A995">
        <v>175</v>
      </c>
      <c r="B995">
        <v>7</v>
      </c>
      <c r="C995" s="19">
        <v>2004</v>
      </c>
      <c r="D995" s="19">
        <v>1</v>
      </c>
      <c r="E995" s="19">
        <v>15</v>
      </c>
      <c r="F995" s="39">
        <f t="shared" si="30"/>
        <v>38001</v>
      </c>
      <c r="G995">
        <f t="shared" si="31"/>
        <v>3</v>
      </c>
      <c r="H995" s="21">
        <v>0</v>
      </c>
      <c r="I995" s="29">
        <v>0.38541666666666669</v>
      </c>
      <c r="K995">
        <v>1950</v>
      </c>
      <c r="M995">
        <v>0</v>
      </c>
      <c r="N995">
        <v>11</v>
      </c>
      <c r="P995">
        <v>1</v>
      </c>
      <c r="Q995">
        <v>37.9</v>
      </c>
      <c r="R995">
        <v>2</v>
      </c>
      <c r="S995" t="s">
        <v>278</v>
      </c>
      <c r="T995">
        <v>0</v>
      </c>
      <c r="U995">
        <v>1</v>
      </c>
      <c r="V995">
        <v>1</v>
      </c>
      <c r="W995">
        <v>0</v>
      </c>
      <c r="X995">
        <v>0</v>
      </c>
      <c r="Y995">
        <v>0</v>
      </c>
    </row>
    <row r="996" spans="1:31" x14ac:dyDescent="0.15">
      <c r="A996">
        <v>176</v>
      </c>
      <c r="B996">
        <v>7</v>
      </c>
      <c r="C996" s="19">
        <v>2004</v>
      </c>
      <c r="D996" s="19">
        <v>1</v>
      </c>
      <c r="E996" s="19">
        <v>15</v>
      </c>
      <c r="F996" s="39">
        <f t="shared" si="30"/>
        <v>38001</v>
      </c>
      <c r="G996">
        <f t="shared" si="31"/>
        <v>3</v>
      </c>
      <c r="H996" s="21">
        <v>0</v>
      </c>
      <c r="I996" s="29">
        <v>0.39166666666666666</v>
      </c>
      <c r="K996">
        <v>4675</v>
      </c>
      <c r="M996">
        <v>0</v>
      </c>
      <c r="N996">
        <v>3</v>
      </c>
      <c r="P996">
        <v>2</v>
      </c>
      <c r="Q996">
        <v>37.6</v>
      </c>
      <c r="R996">
        <v>2</v>
      </c>
      <c r="S996" t="s">
        <v>118</v>
      </c>
      <c r="T996">
        <v>0</v>
      </c>
      <c r="U996">
        <v>1</v>
      </c>
      <c r="V996">
        <v>1</v>
      </c>
      <c r="W996">
        <v>0</v>
      </c>
      <c r="X996">
        <v>0</v>
      </c>
      <c r="Y996">
        <v>0</v>
      </c>
    </row>
    <row r="997" spans="1:31" x14ac:dyDescent="0.15">
      <c r="A997">
        <v>177</v>
      </c>
      <c r="B997">
        <v>7</v>
      </c>
      <c r="C997" s="19">
        <v>2004</v>
      </c>
      <c r="D997" s="19">
        <v>1</v>
      </c>
      <c r="E997" s="19">
        <v>15</v>
      </c>
      <c r="F997" s="39">
        <f t="shared" si="30"/>
        <v>38001</v>
      </c>
      <c r="G997">
        <f t="shared" si="31"/>
        <v>3</v>
      </c>
      <c r="H997" s="21">
        <v>0</v>
      </c>
      <c r="I997" s="29">
        <v>0.40138888888888885</v>
      </c>
      <c r="J997" s="29"/>
      <c r="K997">
        <v>4893</v>
      </c>
      <c r="M997">
        <v>62</v>
      </c>
      <c r="P997">
        <v>1</v>
      </c>
      <c r="R997">
        <v>2</v>
      </c>
      <c r="S997" t="s">
        <v>118</v>
      </c>
      <c r="T997">
        <v>1</v>
      </c>
      <c r="U997">
        <v>0</v>
      </c>
      <c r="V997">
        <v>0</v>
      </c>
      <c r="W997">
        <v>0</v>
      </c>
      <c r="X997">
        <v>0</v>
      </c>
      <c r="Y997">
        <v>0</v>
      </c>
    </row>
    <row r="998" spans="1:31" x14ac:dyDescent="0.15">
      <c r="A998">
        <v>180</v>
      </c>
      <c r="B998">
        <v>7</v>
      </c>
      <c r="C998" s="19">
        <v>2004</v>
      </c>
      <c r="D998" s="19">
        <v>1</v>
      </c>
      <c r="E998" s="19">
        <v>15</v>
      </c>
      <c r="F998" s="39">
        <f t="shared" si="30"/>
        <v>38001</v>
      </c>
      <c r="G998">
        <f t="shared" si="31"/>
        <v>3</v>
      </c>
      <c r="H998" s="21">
        <v>0</v>
      </c>
      <c r="I998" s="29">
        <v>0.44236111111111115</v>
      </c>
      <c r="K998">
        <v>4586</v>
      </c>
      <c r="M998">
        <v>0</v>
      </c>
      <c r="N998">
        <v>5</v>
      </c>
      <c r="P998">
        <v>2</v>
      </c>
      <c r="Q998">
        <v>35.799999999999997</v>
      </c>
      <c r="R998">
        <v>2</v>
      </c>
      <c r="S998" t="s">
        <v>23</v>
      </c>
      <c r="T998">
        <v>0</v>
      </c>
      <c r="U998">
        <v>1</v>
      </c>
      <c r="V998">
        <v>1</v>
      </c>
      <c r="W998">
        <v>0</v>
      </c>
      <c r="X998">
        <v>0</v>
      </c>
      <c r="Y998">
        <v>0</v>
      </c>
      <c r="AE998" t="s">
        <v>52</v>
      </c>
    </row>
    <row r="999" spans="1:31" x14ac:dyDescent="0.15">
      <c r="A999">
        <v>182</v>
      </c>
      <c r="B999">
        <v>7</v>
      </c>
      <c r="C999" s="19">
        <v>2004</v>
      </c>
      <c r="D999" s="19">
        <v>1</v>
      </c>
      <c r="E999" s="19">
        <v>15</v>
      </c>
      <c r="F999" s="39">
        <f t="shared" si="30"/>
        <v>38001</v>
      </c>
      <c r="G999">
        <f t="shared" si="31"/>
        <v>3</v>
      </c>
      <c r="H999" s="29">
        <v>0</v>
      </c>
      <c r="I999" s="29">
        <v>0.45555555555555555</v>
      </c>
      <c r="M999">
        <v>29</v>
      </c>
      <c r="P999">
        <v>1</v>
      </c>
      <c r="R999">
        <v>2</v>
      </c>
      <c r="S999" t="s">
        <v>118</v>
      </c>
      <c r="T999">
        <v>0</v>
      </c>
      <c r="U999">
        <v>3</v>
      </c>
      <c r="V999">
        <v>1</v>
      </c>
      <c r="W999">
        <v>0</v>
      </c>
      <c r="X999">
        <v>0</v>
      </c>
      <c r="Y999">
        <v>0</v>
      </c>
    </row>
    <row r="1000" spans="1:31" x14ac:dyDescent="0.15">
      <c r="A1000">
        <v>172</v>
      </c>
      <c r="B1000">
        <v>7</v>
      </c>
      <c r="C1000" s="19">
        <v>2004</v>
      </c>
      <c r="D1000" s="19">
        <v>1</v>
      </c>
      <c r="E1000" s="19">
        <v>15</v>
      </c>
      <c r="F1000" s="39">
        <f t="shared" si="30"/>
        <v>38001</v>
      </c>
      <c r="G1000">
        <f t="shared" si="31"/>
        <v>3</v>
      </c>
      <c r="H1000" s="21">
        <v>9</v>
      </c>
      <c r="I1000" s="29">
        <v>9</v>
      </c>
      <c r="K1000">
        <v>4244</v>
      </c>
      <c r="M1000">
        <v>2</v>
      </c>
      <c r="N1000">
        <v>1</v>
      </c>
      <c r="P1000">
        <v>1</v>
      </c>
      <c r="Q1000">
        <v>37.5</v>
      </c>
      <c r="R1000">
        <v>2</v>
      </c>
      <c r="S1000" t="s">
        <v>120</v>
      </c>
      <c r="T1000">
        <v>0</v>
      </c>
      <c r="U1000">
        <v>4</v>
      </c>
      <c r="V1000">
        <v>1</v>
      </c>
      <c r="W1000">
        <v>0</v>
      </c>
      <c r="X1000">
        <v>0</v>
      </c>
      <c r="Y1000">
        <v>0</v>
      </c>
    </row>
    <row r="1001" spans="1:31" x14ac:dyDescent="0.15">
      <c r="A1001">
        <v>183</v>
      </c>
      <c r="B1001">
        <v>7</v>
      </c>
      <c r="C1001" s="19">
        <v>2004</v>
      </c>
      <c r="D1001" s="19">
        <v>1</v>
      </c>
      <c r="E1001" s="19">
        <v>16</v>
      </c>
      <c r="F1001" s="39">
        <f t="shared" si="30"/>
        <v>38002</v>
      </c>
      <c r="G1001">
        <f t="shared" si="31"/>
        <v>3</v>
      </c>
      <c r="H1001" s="21">
        <v>0</v>
      </c>
      <c r="I1001" s="29">
        <v>0.29444444444444445</v>
      </c>
      <c r="K1001">
        <v>1784</v>
      </c>
      <c r="M1001">
        <v>19</v>
      </c>
      <c r="P1001">
        <v>1</v>
      </c>
      <c r="Q1001">
        <v>35.299999999999997</v>
      </c>
      <c r="R1001">
        <v>2</v>
      </c>
      <c r="S1001" t="s">
        <v>118</v>
      </c>
      <c r="T1001">
        <v>0</v>
      </c>
      <c r="U1001">
        <v>1</v>
      </c>
      <c r="V1001">
        <v>1</v>
      </c>
      <c r="W1001">
        <v>0</v>
      </c>
      <c r="X1001">
        <v>0</v>
      </c>
      <c r="Y1001">
        <v>0</v>
      </c>
    </row>
    <row r="1002" spans="1:31" x14ac:dyDescent="0.15">
      <c r="A1002">
        <v>186</v>
      </c>
      <c r="B1002">
        <v>7</v>
      </c>
      <c r="C1002" s="19">
        <v>2004</v>
      </c>
      <c r="D1002" s="19">
        <v>1</v>
      </c>
      <c r="E1002" s="19">
        <v>16</v>
      </c>
      <c r="F1002" s="39">
        <f t="shared" si="30"/>
        <v>38002</v>
      </c>
      <c r="G1002">
        <f t="shared" si="31"/>
        <v>3</v>
      </c>
      <c r="H1002" s="21">
        <v>0</v>
      </c>
      <c r="I1002" s="29">
        <v>0.3347222222222222</v>
      </c>
      <c r="K1002">
        <v>4564</v>
      </c>
      <c r="M1002">
        <v>11</v>
      </c>
      <c r="P1002">
        <v>2</v>
      </c>
      <c r="Q1002">
        <v>36.1</v>
      </c>
      <c r="R1002">
        <v>2</v>
      </c>
      <c r="S1002" t="s">
        <v>22</v>
      </c>
      <c r="T1002">
        <v>0</v>
      </c>
      <c r="U1002">
        <v>1</v>
      </c>
      <c r="V1002">
        <v>1</v>
      </c>
      <c r="W1002">
        <v>0</v>
      </c>
      <c r="X1002">
        <v>0</v>
      </c>
      <c r="Y1002">
        <v>0</v>
      </c>
    </row>
    <row r="1003" spans="1:31" x14ac:dyDescent="0.15">
      <c r="A1003">
        <v>184</v>
      </c>
      <c r="B1003">
        <v>7</v>
      </c>
      <c r="C1003" s="19">
        <v>2004</v>
      </c>
      <c r="D1003" s="19">
        <v>1</v>
      </c>
      <c r="E1003" s="19">
        <v>16</v>
      </c>
      <c r="F1003" s="39">
        <f t="shared" si="30"/>
        <v>38002</v>
      </c>
      <c r="G1003">
        <f t="shared" si="31"/>
        <v>3</v>
      </c>
      <c r="H1003" s="21">
        <v>0</v>
      </c>
      <c r="I1003" s="29">
        <v>0.33680555555555558</v>
      </c>
      <c r="K1003">
        <v>4894</v>
      </c>
      <c r="M1003">
        <v>50</v>
      </c>
      <c r="P1003">
        <v>1</v>
      </c>
      <c r="R1003">
        <v>2</v>
      </c>
      <c r="S1003" t="s">
        <v>120</v>
      </c>
      <c r="T1003">
        <v>1</v>
      </c>
      <c r="U1003">
        <v>0</v>
      </c>
      <c r="V1003">
        <v>0</v>
      </c>
      <c r="W1003">
        <v>0</v>
      </c>
      <c r="X1003">
        <v>0</v>
      </c>
      <c r="Y1003">
        <v>0</v>
      </c>
    </row>
    <row r="1004" spans="1:31" x14ac:dyDescent="0.15">
      <c r="A1004">
        <v>187</v>
      </c>
      <c r="B1004">
        <v>7</v>
      </c>
      <c r="C1004" s="19">
        <v>2004</v>
      </c>
      <c r="D1004" s="19">
        <v>1</v>
      </c>
      <c r="E1004" s="19">
        <v>16</v>
      </c>
      <c r="F1004" s="39">
        <f t="shared" si="30"/>
        <v>38002</v>
      </c>
      <c r="G1004">
        <f t="shared" si="31"/>
        <v>3</v>
      </c>
      <c r="H1004" s="21">
        <v>0</v>
      </c>
      <c r="I1004" s="29">
        <v>0.35069444444444442</v>
      </c>
      <c r="K1004">
        <v>2718</v>
      </c>
      <c r="M1004">
        <v>2</v>
      </c>
      <c r="N1004">
        <v>4</v>
      </c>
      <c r="P1004">
        <v>1</v>
      </c>
      <c r="R1004">
        <v>2</v>
      </c>
      <c r="S1004" t="s">
        <v>278</v>
      </c>
      <c r="T1004">
        <v>0</v>
      </c>
      <c r="U1004">
        <v>1</v>
      </c>
      <c r="V1004">
        <v>1</v>
      </c>
      <c r="W1004">
        <v>0</v>
      </c>
      <c r="X1004">
        <v>0</v>
      </c>
      <c r="Y1004">
        <v>0</v>
      </c>
    </row>
    <row r="1005" spans="1:31" x14ac:dyDescent="0.15">
      <c r="A1005">
        <v>189</v>
      </c>
      <c r="B1005">
        <v>7</v>
      </c>
      <c r="C1005" s="19">
        <v>2004</v>
      </c>
      <c r="D1005" s="19">
        <v>1</v>
      </c>
      <c r="E1005" s="19">
        <v>16</v>
      </c>
      <c r="F1005" s="39">
        <f t="shared" si="30"/>
        <v>38002</v>
      </c>
      <c r="G1005">
        <f t="shared" si="31"/>
        <v>3</v>
      </c>
      <c r="H1005" s="21">
        <v>0</v>
      </c>
      <c r="I1005" s="29">
        <v>0.37777777777777777</v>
      </c>
      <c r="K1005">
        <v>4895</v>
      </c>
      <c r="M1005">
        <v>7</v>
      </c>
      <c r="P1005">
        <v>2</v>
      </c>
      <c r="R1005">
        <v>2</v>
      </c>
      <c r="S1005" t="s">
        <v>118</v>
      </c>
      <c r="T1005">
        <v>0</v>
      </c>
      <c r="U1005">
        <v>1</v>
      </c>
      <c r="V1005">
        <v>1</v>
      </c>
      <c r="W1005">
        <v>0</v>
      </c>
      <c r="X1005">
        <v>0</v>
      </c>
      <c r="Y1005">
        <v>0</v>
      </c>
    </row>
    <row r="1006" spans="1:31" x14ac:dyDescent="0.15">
      <c r="A1006">
        <v>191</v>
      </c>
      <c r="B1006">
        <v>7</v>
      </c>
      <c r="C1006" s="19">
        <v>2004</v>
      </c>
      <c r="D1006" s="19">
        <v>1</v>
      </c>
      <c r="E1006" s="19">
        <v>16</v>
      </c>
      <c r="F1006" s="39">
        <f t="shared" si="30"/>
        <v>38002</v>
      </c>
      <c r="G1006">
        <f t="shared" si="31"/>
        <v>3</v>
      </c>
      <c r="H1006" s="21">
        <v>0</v>
      </c>
      <c r="I1006" s="29">
        <v>0.40069444444444446</v>
      </c>
      <c r="K1006">
        <v>225</v>
      </c>
      <c r="M1006">
        <v>40</v>
      </c>
      <c r="P1006">
        <v>2</v>
      </c>
      <c r="R1006">
        <v>2</v>
      </c>
      <c r="S1006" t="s">
        <v>118</v>
      </c>
      <c r="T1006">
        <v>0</v>
      </c>
      <c r="U1006">
        <v>1</v>
      </c>
      <c r="V1006">
        <v>1</v>
      </c>
      <c r="W1006">
        <v>0</v>
      </c>
      <c r="X1006">
        <v>0</v>
      </c>
      <c r="Y1006">
        <v>0</v>
      </c>
    </row>
    <row r="1007" spans="1:31" x14ac:dyDescent="0.15">
      <c r="A1007">
        <v>223</v>
      </c>
      <c r="B1007">
        <v>9</v>
      </c>
      <c r="C1007" s="19">
        <v>2004</v>
      </c>
      <c r="D1007" s="19">
        <v>1</v>
      </c>
      <c r="E1007" s="19">
        <v>16</v>
      </c>
      <c r="F1007" s="39">
        <f t="shared" si="30"/>
        <v>38002</v>
      </c>
      <c r="G1007">
        <f t="shared" si="31"/>
        <v>3</v>
      </c>
      <c r="H1007" s="21">
        <v>0</v>
      </c>
      <c r="I1007" s="29">
        <v>0.4055555555555555</v>
      </c>
      <c r="K1007">
        <v>634</v>
      </c>
      <c r="M1007">
        <v>3</v>
      </c>
      <c r="N1007">
        <v>1</v>
      </c>
      <c r="P1007">
        <v>1</v>
      </c>
      <c r="R1007">
        <v>2</v>
      </c>
      <c r="T1007">
        <v>0</v>
      </c>
      <c r="U1007">
        <v>3</v>
      </c>
      <c r="V1007">
        <v>1</v>
      </c>
      <c r="W1007">
        <v>0</v>
      </c>
      <c r="X1007">
        <v>0</v>
      </c>
      <c r="Y1007">
        <v>0</v>
      </c>
    </row>
    <row r="1008" spans="1:31" x14ac:dyDescent="0.15">
      <c r="A1008">
        <v>224</v>
      </c>
      <c r="B1008">
        <v>9</v>
      </c>
      <c r="C1008" s="19">
        <v>2004</v>
      </c>
      <c r="D1008" s="19">
        <v>1</v>
      </c>
      <c r="E1008" s="19">
        <v>16</v>
      </c>
      <c r="F1008" s="39">
        <f t="shared" si="30"/>
        <v>38002</v>
      </c>
      <c r="G1008">
        <f t="shared" si="31"/>
        <v>3</v>
      </c>
      <c r="H1008" s="21">
        <v>0</v>
      </c>
      <c r="I1008" s="29">
        <v>0.4069444444444445</v>
      </c>
      <c r="K1008">
        <v>4896</v>
      </c>
      <c r="M1008">
        <v>6</v>
      </c>
      <c r="P1008">
        <v>2</v>
      </c>
      <c r="R1008">
        <v>2</v>
      </c>
      <c r="S1008" t="s">
        <v>278</v>
      </c>
      <c r="T1008">
        <v>0</v>
      </c>
      <c r="U1008">
        <v>1</v>
      </c>
      <c r="V1008">
        <v>1</v>
      </c>
      <c r="W1008">
        <v>0</v>
      </c>
      <c r="X1008">
        <v>0</v>
      </c>
      <c r="Y1008">
        <v>0</v>
      </c>
    </row>
    <row r="1009" spans="1:28" x14ac:dyDescent="0.15">
      <c r="A1009">
        <v>228</v>
      </c>
      <c r="B1009">
        <v>9</v>
      </c>
      <c r="C1009" s="19">
        <v>2004</v>
      </c>
      <c r="D1009" s="19">
        <v>1</v>
      </c>
      <c r="E1009" s="19">
        <v>16</v>
      </c>
      <c r="F1009" s="39">
        <f t="shared" si="30"/>
        <v>38002</v>
      </c>
      <c r="G1009">
        <f t="shared" si="31"/>
        <v>3</v>
      </c>
      <c r="H1009" s="21">
        <v>0</v>
      </c>
      <c r="I1009" s="29">
        <v>0.41805555555555557</v>
      </c>
      <c r="M1009">
        <v>20</v>
      </c>
      <c r="P1009">
        <v>1</v>
      </c>
      <c r="R1009">
        <v>2</v>
      </c>
      <c r="S1009" t="s">
        <v>118</v>
      </c>
      <c r="T1009">
        <v>1</v>
      </c>
      <c r="U1009">
        <v>0</v>
      </c>
      <c r="V1009">
        <v>0</v>
      </c>
      <c r="W1009">
        <v>0</v>
      </c>
      <c r="X1009">
        <v>0</v>
      </c>
      <c r="Y1009">
        <v>0</v>
      </c>
    </row>
    <row r="1010" spans="1:28" x14ac:dyDescent="0.15">
      <c r="A1010">
        <v>226</v>
      </c>
      <c r="B1010">
        <v>9</v>
      </c>
      <c r="C1010" s="19">
        <v>2004</v>
      </c>
      <c r="D1010" s="19">
        <v>1</v>
      </c>
      <c r="E1010" s="19">
        <v>16</v>
      </c>
      <c r="F1010" s="39">
        <f t="shared" si="30"/>
        <v>38002</v>
      </c>
      <c r="G1010">
        <f t="shared" si="31"/>
        <v>3</v>
      </c>
      <c r="H1010" s="21">
        <v>0</v>
      </c>
      <c r="I1010" s="29">
        <v>0.42777777777777781</v>
      </c>
      <c r="K1010">
        <v>4897</v>
      </c>
      <c r="M1010">
        <v>0</v>
      </c>
      <c r="N1010">
        <v>3</v>
      </c>
      <c r="P1010">
        <v>1</v>
      </c>
      <c r="Q1010">
        <v>40</v>
      </c>
      <c r="R1010">
        <v>2</v>
      </c>
      <c r="S1010" t="s">
        <v>118</v>
      </c>
      <c r="T1010">
        <v>0</v>
      </c>
      <c r="U1010">
        <v>5</v>
      </c>
      <c r="V1010">
        <v>1</v>
      </c>
      <c r="W1010">
        <v>0</v>
      </c>
      <c r="X1010">
        <v>0</v>
      </c>
      <c r="Y1010">
        <v>0</v>
      </c>
    </row>
    <row r="1011" spans="1:28" x14ac:dyDescent="0.15">
      <c r="A1011">
        <v>229</v>
      </c>
      <c r="B1011">
        <v>9</v>
      </c>
      <c r="C1011" s="19">
        <v>2004</v>
      </c>
      <c r="D1011" s="19">
        <v>1</v>
      </c>
      <c r="E1011" s="19">
        <v>16</v>
      </c>
      <c r="F1011" s="39">
        <f t="shared" si="30"/>
        <v>38002</v>
      </c>
      <c r="G1011">
        <f t="shared" si="31"/>
        <v>3</v>
      </c>
      <c r="H1011" s="21">
        <v>0</v>
      </c>
      <c r="I1011" s="29">
        <v>0.43888888888888888</v>
      </c>
      <c r="K1011">
        <v>4898</v>
      </c>
      <c r="M1011">
        <v>18</v>
      </c>
      <c r="P1011">
        <v>1</v>
      </c>
      <c r="R1011">
        <v>2</v>
      </c>
      <c r="S1011" t="s">
        <v>120</v>
      </c>
      <c r="T1011">
        <v>1</v>
      </c>
      <c r="U1011">
        <v>0</v>
      </c>
      <c r="V1011">
        <v>0</v>
      </c>
      <c r="W1011">
        <v>0</v>
      </c>
      <c r="X1011">
        <v>0</v>
      </c>
      <c r="Y1011">
        <v>0</v>
      </c>
    </row>
    <row r="1012" spans="1:28" x14ac:dyDescent="0.15">
      <c r="A1012">
        <v>230</v>
      </c>
      <c r="B1012">
        <v>9</v>
      </c>
      <c r="C1012" s="19">
        <v>2004</v>
      </c>
      <c r="D1012" s="19">
        <v>1</v>
      </c>
      <c r="E1012" s="19">
        <v>16</v>
      </c>
      <c r="F1012" s="39">
        <f t="shared" si="30"/>
        <v>38002</v>
      </c>
      <c r="G1012">
        <f t="shared" si="31"/>
        <v>3</v>
      </c>
      <c r="H1012" s="21">
        <v>0</v>
      </c>
      <c r="I1012" s="29">
        <v>0.44166666666666665</v>
      </c>
      <c r="J1012" s="23">
        <v>0.44166666666666665</v>
      </c>
      <c r="K1012">
        <v>4899</v>
      </c>
      <c r="M1012">
        <v>1</v>
      </c>
      <c r="N1012">
        <v>1</v>
      </c>
      <c r="P1012">
        <v>1</v>
      </c>
      <c r="Q1012">
        <v>39.5</v>
      </c>
      <c r="R1012">
        <v>2</v>
      </c>
      <c r="S1012" t="s">
        <v>120</v>
      </c>
      <c r="AB1012" t="s">
        <v>2918</v>
      </c>
    </row>
    <row r="1013" spans="1:28" x14ac:dyDescent="0.15">
      <c r="A1013">
        <v>231</v>
      </c>
      <c r="B1013">
        <v>9</v>
      </c>
      <c r="C1013" s="19">
        <v>2004</v>
      </c>
      <c r="D1013" s="19">
        <v>1</v>
      </c>
      <c r="E1013" s="19">
        <v>16</v>
      </c>
      <c r="F1013" s="39">
        <f t="shared" si="30"/>
        <v>38002</v>
      </c>
      <c r="G1013">
        <f t="shared" si="31"/>
        <v>3</v>
      </c>
      <c r="H1013" s="21">
        <v>0</v>
      </c>
      <c r="I1013" s="29">
        <v>0.45694444444444443</v>
      </c>
      <c r="K1013">
        <v>4109</v>
      </c>
      <c r="M1013">
        <v>1</v>
      </c>
      <c r="N1013">
        <v>6</v>
      </c>
      <c r="P1013">
        <v>1</v>
      </c>
      <c r="R1013">
        <v>2</v>
      </c>
      <c r="S1013" t="s">
        <v>278</v>
      </c>
      <c r="T1013">
        <v>0</v>
      </c>
      <c r="U1013">
        <v>4</v>
      </c>
      <c r="V1013">
        <v>1</v>
      </c>
      <c r="W1013">
        <v>0</v>
      </c>
      <c r="X1013">
        <v>0</v>
      </c>
      <c r="Y1013">
        <v>0</v>
      </c>
    </row>
    <row r="1014" spans="1:28" x14ac:dyDescent="0.15">
      <c r="A1014">
        <v>235</v>
      </c>
      <c r="B1014">
        <v>9</v>
      </c>
      <c r="C1014" s="19">
        <v>2004</v>
      </c>
      <c r="D1014" s="19">
        <v>1</v>
      </c>
      <c r="E1014" s="19">
        <v>16</v>
      </c>
      <c r="F1014" s="39">
        <f t="shared" si="30"/>
        <v>38002</v>
      </c>
      <c r="G1014">
        <f t="shared" si="31"/>
        <v>3</v>
      </c>
      <c r="H1014" s="21">
        <v>0</v>
      </c>
      <c r="I1014" s="29">
        <v>0.4604166666666667</v>
      </c>
      <c r="K1014">
        <v>4900</v>
      </c>
      <c r="M1014">
        <v>5</v>
      </c>
      <c r="P1014">
        <v>2</v>
      </c>
      <c r="R1014">
        <v>2</v>
      </c>
      <c r="S1014" t="s">
        <v>118</v>
      </c>
      <c r="T1014">
        <v>0</v>
      </c>
      <c r="U1014">
        <v>2</v>
      </c>
      <c r="V1014">
        <v>1</v>
      </c>
      <c r="W1014">
        <v>0</v>
      </c>
      <c r="X1014">
        <v>0</v>
      </c>
      <c r="Y1014">
        <v>0</v>
      </c>
    </row>
    <row r="1015" spans="1:28" x14ac:dyDescent="0.15">
      <c r="A1015">
        <v>233</v>
      </c>
      <c r="B1015">
        <v>9</v>
      </c>
      <c r="C1015" s="19">
        <v>2004</v>
      </c>
      <c r="D1015" s="19">
        <v>1</v>
      </c>
      <c r="E1015" s="19">
        <v>16</v>
      </c>
      <c r="F1015" s="39">
        <f t="shared" si="30"/>
        <v>38002</v>
      </c>
      <c r="G1015">
        <f t="shared" si="31"/>
        <v>3</v>
      </c>
      <c r="H1015" s="21">
        <v>0</v>
      </c>
      <c r="I1015" s="29">
        <v>0.46388888888888885</v>
      </c>
      <c r="K1015">
        <v>4579</v>
      </c>
      <c r="M1015">
        <v>25</v>
      </c>
      <c r="P1015">
        <v>1</v>
      </c>
      <c r="R1015">
        <v>2</v>
      </c>
      <c r="S1015" t="s">
        <v>278</v>
      </c>
      <c r="T1015">
        <v>0</v>
      </c>
      <c r="U1015">
        <v>1</v>
      </c>
      <c r="V1015">
        <v>1</v>
      </c>
      <c r="W1015">
        <v>0</v>
      </c>
      <c r="X1015">
        <v>0</v>
      </c>
      <c r="Y1015">
        <v>0</v>
      </c>
    </row>
    <row r="1016" spans="1:28" x14ac:dyDescent="0.15">
      <c r="A1016">
        <v>234</v>
      </c>
      <c r="B1016">
        <v>9</v>
      </c>
      <c r="C1016" s="19">
        <v>2004</v>
      </c>
      <c r="D1016" s="19">
        <v>1</v>
      </c>
      <c r="E1016" s="19">
        <v>16</v>
      </c>
      <c r="F1016" s="39">
        <f t="shared" si="30"/>
        <v>38002</v>
      </c>
      <c r="G1016">
        <f t="shared" si="31"/>
        <v>3</v>
      </c>
      <c r="H1016" s="21">
        <v>0</v>
      </c>
      <c r="I1016" s="29">
        <v>0.4777777777777778</v>
      </c>
      <c r="M1016">
        <v>1</v>
      </c>
      <c r="N1016">
        <v>11</v>
      </c>
      <c r="P1016">
        <v>1</v>
      </c>
      <c r="R1016">
        <v>2</v>
      </c>
      <c r="S1016" t="s">
        <v>285</v>
      </c>
      <c r="T1016">
        <v>0</v>
      </c>
      <c r="U1016">
        <v>3</v>
      </c>
      <c r="V1016">
        <v>1</v>
      </c>
      <c r="W1016">
        <v>0</v>
      </c>
      <c r="X1016">
        <v>0</v>
      </c>
      <c r="Y1016">
        <v>0</v>
      </c>
    </row>
    <row r="1017" spans="1:28" x14ac:dyDescent="0.15">
      <c r="A1017">
        <v>236</v>
      </c>
      <c r="B1017">
        <v>9</v>
      </c>
      <c r="C1017" s="19">
        <v>2004</v>
      </c>
      <c r="D1017" s="19">
        <v>1</v>
      </c>
      <c r="E1017" s="19">
        <v>16</v>
      </c>
      <c r="F1017" s="39">
        <f t="shared" si="30"/>
        <v>38002</v>
      </c>
      <c r="G1017">
        <f t="shared" si="31"/>
        <v>3</v>
      </c>
      <c r="H1017" s="21">
        <v>0</v>
      </c>
      <c r="I1017" s="29">
        <v>0.4826388888888889</v>
      </c>
      <c r="K1017">
        <v>4901</v>
      </c>
      <c r="M1017">
        <v>4</v>
      </c>
      <c r="P1017">
        <v>1</v>
      </c>
      <c r="Q1017">
        <v>39.299999999999997</v>
      </c>
      <c r="R1017">
        <v>2</v>
      </c>
      <c r="S1017" t="s">
        <v>278</v>
      </c>
      <c r="T1017">
        <v>0</v>
      </c>
      <c r="U1017">
        <v>1</v>
      </c>
      <c r="V1017">
        <v>1</v>
      </c>
      <c r="W1017">
        <v>0</v>
      </c>
      <c r="X1017">
        <v>0</v>
      </c>
      <c r="Y1017">
        <v>0</v>
      </c>
    </row>
    <row r="1018" spans="1:28" x14ac:dyDescent="0.15">
      <c r="A1018">
        <v>188</v>
      </c>
      <c r="B1018">
        <v>7</v>
      </c>
      <c r="C1018" s="19">
        <v>2004</v>
      </c>
      <c r="D1018" s="19">
        <v>1</v>
      </c>
      <c r="E1018" s="19">
        <v>16</v>
      </c>
      <c r="F1018" s="39">
        <f t="shared" si="30"/>
        <v>38002</v>
      </c>
      <c r="G1018">
        <f t="shared" si="31"/>
        <v>3</v>
      </c>
      <c r="H1018" s="21">
        <v>9</v>
      </c>
      <c r="I1018" s="29">
        <v>9</v>
      </c>
      <c r="K1018">
        <v>4822</v>
      </c>
      <c r="M1018">
        <v>0</v>
      </c>
      <c r="N1018">
        <v>3</v>
      </c>
      <c r="P1018">
        <v>2</v>
      </c>
      <c r="Q1018">
        <v>37</v>
      </c>
      <c r="R1018">
        <v>2</v>
      </c>
      <c r="S1018" t="s">
        <v>118</v>
      </c>
      <c r="T1018">
        <v>0</v>
      </c>
      <c r="U1018">
        <v>3</v>
      </c>
      <c r="V1018">
        <v>1</v>
      </c>
      <c r="W1018">
        <v>0</v>
      </c>
      <c r="X1018">
        <v>0</v>
      </c>
      <c r="Y1018">
        <v>0</v>
      </c>
    </row>
    <row r="1019" spans="1:28" x14ac:dyDescent="0.15">
      <c r="A1019">
        <v>243</v>
      </c>
      <c r="B1019">
        <v>9</v>
      </c>
      <c r="C1019" s="19">
        <v>2004</v>
      </c>
      <c r="D1019" s="19">
        <v>1</v>
      </c>
      <c r="E1019" s="19">
        <v>19</v>
      </c>
      <c r="F1019" s="39">
        <f t="shared" si="30"/>
        <v>38005</v>
      </c>
      <c r="G1019">
        <f t="shared" si="31"/>
        <v>4</v>
      </c>
      <c r="H1019" s="21">
        <v>0</v>
      </c>
      <c r="I1019" s="29">
        <v>0.33611111111111108</v>
      </c>
      <c r="J1019" s="23">
        <v>0.33611111111111108</v>
      </c>
      <c r="K1019">
        <v>4014</v>
      </c>
      <c r="M1019">
        <v>45</v>
      </c>
      <c r="P1019">
        <v>1</v>
      </c>
      <c r="R1019">
        <v>2</v>
      </c>
      <c r="S1019" t="s">
        <v>118</v>
      </c>
      <c r="T1019">
        <v>0</v>
      </c>
      <c r="U1019">
        <v>1</v>
      </c>
      <c r="V1019">
        <v>1</v>
      </c>
      <c r="W1019">
        <v>0</v>
      </c>
      <c r="X1019">
        <v>0</v>
      </c>
      <c r="Y1019">
        <v>0</v>
      </c>
      <c r="AB1019" t="s">
        <v>2920</v>
      </c>
    </row>
    <row r="1020" spans="1:28" x14ac:dyDescent="0.15">
      <c r="A1020">
        <v>237</v>
      </c>
      <c r="B1020">
        <v>9</v>
      </c>
      <c r="C1020" s="19">
        <v>2004</v>
      </c>
      <c r="D1020" s="19">
        <v>1</v>
      </c>
      <c r="E1020" s="19">
        <v>19</v>
      </c>
      <c r="F1020" s="39">
        <f t="shared" si="30"/>
        <v>38005</v>
      </c>
      <c r="G1020">
        <f t="shared" si="31"/>
        <v>4</v>
      </c>
      <c r="H1020" s="21">
        <v>0</v>
      </c>
      <c r="I1020" s="29">
        <v>0.34375</v>
      </c>
      <c r="K1020">
        <v>1769</v>
      </c>
      <c r="M1020">
        <v>60</v>
      </c>
      <c r="P1020">
        <v>1</v>
      </c>
      <c r="R1020">
        <v>2</v>
      </c>
      <c r="S1020" t="s">
        <v>118</v>
      </c>
      <c r="T1020">
        <v>1</v>
      </c>
      <c r="U1020">
        <v>0</v>
      </c>
      <c r="V1020">
        <v>0</v>
      </c>
      <c r="W1020">
        <v>0</v>
      </c>
      <c r="X1020">
        <v>0</v>
      </c>
      <c r="Y1020">
        <v>0</v>
      </c>
    </row>
    <row r="1021" spans="1:28" x14ac:dyDescent="0.15">
      <c r="A1021">
        <v>238</v>
      </c>
      <c r="B1021">
        <v>9</v>
      </c>
      <c r="C1021" s="19">
        <v>2004</v>
      </c>
      <c r="D1021" s="19">
        <v>1</v>
      </c>
      <c r="E1021" s="19">
        <v>19</v>
      </c>
      <c r="F1021" s="39">
        <f t="shared" si="30"/>
        <v>38005</v>
      </c>
      <c r="G1021">
        <f t="shared" si="31"/>
        <v>4</v>
      </c>
      <c r="H1021" s="21">
        <v>0</v>
      </c>
      <c r="I1021" s="29">
        <v>0.34791666666666665</v>
      </c>
      <c r="M1021">
        <v>23</v>
      </c>
      <c r="P1021">
        <v>2</v>
      </c>
      <c r="R1021">
        <v>2</v>
      </c>
      <c r="S1021" t="s">
        <v>278</v>
      </c>
      <c r="T1021">
        <v>0</v>
      </c>
      <c r="U1021">
        <v>3</v>
      </c>
      <c r="V1021">
        <v>1</v>
      </c>
      <c r="W1021">
        <v>0</v>
      </c>
      <c r="X1021">
        <v>0</v>
      </c>
      <c r="Y1021">
        <v>0</v>
      </c>
    </row>
    <row r="1022" spans="1:28" x14ac:dyDescent="0.15">
      <c r="A1022">
        <v>241</v>
      </c>
      <c r="B1022">
        <v>9</v>
      </c>
      <c r="C1022" s="19">
        <v>2004</v>
      </c>
      <c r="D1022" s="19">
        <v>1</v>
      </c>
      <c r="E1022" s="19">
        <v>19</v>
      </c>
      <c r="F1022" s="39">
        <f t="shared" si="30"/>
        <v>38005</v>
      </c>
      <c r="G1022">
        <f t="shared" si="31"/>
        <v>4</v>
      </c>
      <c r="H1022" s="21">
        <v>0</v>
      </c>
      <c r="I1022" s="29">
        <v>0.35694444444444445</v>
      </c>
      <c r="K1022">
        <v>4902</v>
      </c>
      <c r="M1022">
        <v>19</v>
      </c>
      <c r="P1022">
        <v>2</v>
      </c>
      <c r="R1022">
        <v>2</v>
      </c>
      <c r="S1022" t="s">
        <v>118</v>
      </c>
    </row>
    <row r="1023" spans="1:28" x14ac:dyDescent="0.15">
      <c r="A1023">
        <v>242</v>
      </c>
      <c r="B1023">
        <v>9</v>
      </c>
      <c r="C1023" s="19">
        <v>2004</v>
      </c>
      <c r="D1023" s="19">
        <v>1</v>
      </c>
      <c r="E1023" s="19">
        <v>19</v>
      </c>
      <c r="F1023" s="39">
        <f t="shared" si="30"/>
        <v>38005</v>
      </c>
      <c r="G1023">
        <f t="shared" si="31"/>
        <v>4</v>
      </c>
      <c r="H1023" s="21">
        <v>0</v>
      </c>
      <c r="I1023" s="29">
        <v>0.35972222222222222</v>
      </c>
      <c r="K1023">
        <v>4903</v>
      </c>
      <c r="M1023">
        <v>1</v>
      </c>
      <c r="N1023">
        <v>11</v>
      </c>
      <c r="P1023">
        <v>2</v>
      </c>
      <c r="Q1023">
        <v>38</v>
      </c>
      <c r="R1023">
        <v>2</v>
      </c>
      <c r="S1023" t="s">
        <v>29</v>
      </c>
      <c r="T1023">
        <v>0</v>
      </c>
      <c r="U1023">
        <v>5</v>
      </c>
      <c r="V1023">
        <v>1</v>
      </c>
      <c r="W1023">
        <v>0</v>
      </c>
      <c r="X1023">
        <v>0</v>
      </c>
      <c r="Y1023">
        <v>0</v>
      </c>
    </row>
    <row r="1024" spans="1:28" x14ac:dyDescent="0.15">
      <c r="A1024">
        <v>244</v>
      </c>
      <c r="B1024">
        <v>9</v>
      </c>
      <c r="C1024" s="19">
        <v>2004</v>
      </c>
      <c r="D1024" s="19">
        <v>1</v>
      </c>
      <c r="E1024" s="19">
        <v>19</v>
      </c>
      <c r="F1024" s="39">
        <f t="shared" si="30"/>
        <v>38005</v>
      </c>
      <c r="G1024">
        <f t="shared" si="31"/>
        <v>4</v>
      </c>
      <c r="H1024" s="21">
        <v>0</v>
      </c>
      <c r="I1024" s="29">
        <v>0.36458333333333331</v>
      </c>
      <c r="K1024">
        <v>4904</v>
      </c>
      <c r="M1024">
        <v>11</v>
      </c>
      <c r="P1024">
        <v>1</v>
      </c>
      <c r="R1024">
        <v>2</v>
      </c>
      <c r="S1024" t="s">
        <v>118</v>
      </c>
      <c r="T1024">
        <v>1</v>
      </c>
      <c r="U1024">
        <v>0</v>
      </c>
      <c r="V1024">
        <v>0</v>
      </c>
      <c r="W1024">
        <v>0</v>
      </c>
      <c r="X1024">
        <v>0</v>
      </c>
      <c r="Y1024">
        <v>0</v>
      </c>
    </row>
    <row r="1025" spans="1:31" x14ac:dyDescent="0.15">
      <c r="A1025">
        <v>245</v>
      </c>
      <c r="B1025">
        <v>9</v>
      </c>
      <c r="C1025" s="19">
        <v>2004</v>
      </c>
      <c r="D1025" s="19">
        <v>1</v>
      </c>
      <c r="E1025" s="19">
        <v>19</v>
      </c>
      <c r="F1025" s="39">
        <f t="shared" si="30"/>
        <v>38005</v>
      </c>
      <c r="G1025">
        <f t="shared" si="31"/>
        <v>4</v>
      </c>
      <c r="H1025" s="21">
        <v>0</v>
      </c>
      <c r="I1025" s="29">
        <v>0.3659722222222222</v>
      </c>
      <c r="M1025">
        <v>19</v>
      </c>
      <c r="P1025">
        <v>2</v>
      </c>
      <c r="R1025">
        <v>2</v>
      </c>
      <c r="S1025" t="s">
        <v>278</v>
      </c>
      <c r="T1025">
        <v>1</v>
      </c>
      <c r="U1025">
        <v>0</v>
      </c>
      <c r="V1025">
        <v>0</v>
      </c>
      <c r="W1025">
        <v>0</v>
      </c>
      <c r="X1025">
        <v>0</v>
      </c>
      <c r="Y1025">
        <v>0</v>
      </c>
    </row>
    <row r="1026" spans="1:31" x14ac:dyDescent="0.15">
      <c r="A1026">
        <v>246</v>
      </c>
      <c r="B1026">
        <v>9</v>
      </c>
      <c r="C1026" s="19">
        <v>2004</v>
      </c>
      <c r="D1026" s="19">
        <v>1</v>
      </c>
      <c r="E1026" s="19">
        <v>19</v>
      </c>
      <c r="F1026" s="39">
        <f t="shared" ref="F1026:F1089" si="32">DATE(C1026,D1026,E1026)</f>
        <v>38005</v>
      </c>
      <c r="G1026">
        <f t="shared" ref="G1026:G1089" si="33">INT((F1026-DATE(YEAR(F1026-WEEKDAY(F1026-1)+4),1,3)+WEEKDAY(DATE(YEAR(F1026-WEEKDAY(F1026-1)+4),1,3))+5)/7)</f>
        <v>4</v>
      </c>
      <c r="H1026" s="21">
        <v>0</v>
      </c>
      <c r="I1026" s="29">
        <v>0.37152777777777773</v>
      </c>
      <c r="M1026">
        <v>14</v>
      </c>
      <c r="P1026">
        <v>1</v>
      </c>
      <c r="R1026">
        <v>2</v>
      </c>
      <c r="S1026" t="s">
        <v>278</v>
      </c>
      <c r="T1026">
        <v>0</v>
      </c>
      <c r="U1026">
        <v>3</v>
      </c>
      <c r="V1026">
        <v>1</v>
      </c>
      <c r="W1026">
        <v>0</v>
      </c>
      <c r="X1026">
        <v>0</v>
      </c>
      <c r="Y1026">
        <v>0</v>
      </c>
    </row>
    <row r="1027" spans="1:31" x14ac:dyDescent="0.15">
      <c r="A1027">
        <v>247</v>
      </c>
      <c r="B1027">
        <v>9</v>
      </c>
      <c r="C1027" s="19">
        <v>2004</v>
      </c>
      <c r="D1027" s="19">
        <v>1</v>
      </c>
      <c r="E1027" s="19">
        <v>19</v>
      </c>
      <c r="F1027" s="39">
        <f t="shared" si="32"/>
        <v>38005</v>
      </c>
      <c r="G1027">
        <f t="shared" si="33"/>
        <v>4</v>
      </c>
      <c r="H1027" s="21">
        <v>0</v>
      </c>
      <c r="I1027" s="29">
        <v>0.37361111111111112</v>
      </c>
      <c r="K1027">
        <v>4905</v>
      </c>
      <c r="M1027">
        <v>1</v>
      </c>
      <c r="N1027">
        <v>1</v>
      </c>
      <c r="P1027">
        <v>2</v>
      </c>
      <c r="R1027">
        <v>2</v>
      </c>
      <c r="S1027" t="s">
        <v>283</v>
      </c>
      <c r="T1027">
        <v>0</v>
      </c>
      <c r="U1027">
        <v>1</v>
      </c>
      <c r="V1027">
        <v>1</v>
      </c>
      <c r="W1027">
        <v>0</v>
      </c>
      <c r="X1027">
        <v>0</v>
      </c>
      <c r="Y1027">
        <v>0</v>
      </c>
    </row>
    <row r="1028" spans="1:31" x14ac:dyDescent="0.15">
      <c r="A1028">
        <v>132</v>
      </c>
      <c r="B1028">
        <v>6</v>
      </c>
      <c r="C1028" s="19">
        <v>2004</v>
      </c>
      <c r="D1028" s="19">
        <v>1</v>
      </c>
      <c r="E1028" s="19">
        <v>19</v>
      </c>
      <c r="F1028" s="39">
        <f t="shared" si="32"/>
        <v>38005</v>
      </c>
      <c r="G1028">
        <f t="shared" si="33"/>
        <v>4</v>
      </c>
      <c r="H1028" s="21">
        <v>0</v>
      </c>
      <c r="I1028" s="29">
        <v>0.37847222222222227</v>
      </c>
      <c r="K1028">
        <v>3889</v>
      </c>
      <c r="M1028">
        <v>1</v>
      </c>
      <c r="P1028">
        <v>1</v>
      </c>
      <c r="Q1028">
        <v>36.6</v>
      </c>
      <c r="R1028">
        <v>2</v>
      </c>
      <c r="S1028" t="s">
        <v>118</v>
      </c>
      <c r="T1028">
        <v>0</v>
      </c>
      <c r="U1028">
        <v>5</v>
      </c>
      <c r="V1028">
        <v>1</v>
      </c>
      <c r="W1028">
        <v>0</v>
      </c>
      <c r="X1028">
        <v>0</v>
      </c>
      <c r="Y1028">
        <v>0</v>
      </c>
    </row>
    <row r="1029" spans="1:31" x14ac:dyDescent="0.15">
      <c r="A1029">
        <v>249</v>
      </c>
      <c r="B1029">
        <v>9</v>
      </c>
      <c r="C1029" s="19">
        <v>2004</v>
      </c>
      <c r="D1029" s="19">
        <v>1</v>
      </c>
      <c r="E1029" s="19">
        <v>19</v>
      </c>
      <c r="F1029" s="39">
        <f t="shared" si="32"/>
        <v>38005</v>
      </c>
      <c r="G1029">
        <f t="shared" si="33"/>
        <v>4</v>
      </c>
      <c r="H1029" s="21">
        <v>0</v>
      </c>
      <c r="I1029" s="29">
        <v>0.38125000000000003</v>
      </c>
      <c r="M1029">
        <v>0</v>
      </c>
      <c r="N1029">
        <v>1</v>
      </c>
      <c r="P1029">
        <v>1</v>
      </c>
      <c r="Q1029">
        <v>37.4</v>
      </c>
      <c r="R1029">
        <v>2</v>
      </c>
      <c r="S1029" t="s">
        <v>118</v>
      </c>
      <c r="T1029">
        <v>0</v>
      </c>
      <c r="U1029">
        <v>4</v>
      </c>
      <c r="V1029">
        <v>1</v>
      </c>
      <c r="W1029">
        <v>0</v>
      </c>
      <c r="X1029">
        <v>0</v>
      </c>
      <c r="Y1029">
        <v>0</v>
      </c>
    </row>
    <row r="1030" spans="1:31" x14ac:dyDescent="0.15">
      <c r="A1030">
        <v>251</v>
      </c>
      <c r="B1030">
        <v>9</v>
      </c>
      <c r="C1030" s="19">
        <v>2004</v>
      </c>
      <c r="D1030" s="19">
        <v>1</v>
      </c>
      <c r="E1030" s="19">
        <v>19</v>
      </c>
      <c r="F1030" s="39">
        <f t="shared" si="32"/>
        <v>38005</v>
      </c>
      <c r="G1030">
        <f t="shared" si="33"/>
        <v>4</v>
      </c>
      <c r="H1030" s="21">
        <v>0</v>
      </c>
      <c r="I1030" s="29">
        <v>0.38611111111111113</v>
      </c>
      <c r="K1030">
        <v>4908</v>
      </c>
      <c r="M1030">
        <v>60</v>
      </c>
      <c r="P1030">
        <v>1</v>
      </c>
      <c r="R1030">
        <v>2</v>
      </c>
      <c r="S1030" t="s">
        <v>118</v>
      </c>
      <c r="T1030">
        <v>0</v>
      </c>
      <c r="U1030">
        <v>1</v>
      </c>
      <c r="V1030">
        <v>1</v>
      </c>
      <c r="W1030">
        <v>0</v>
      </c>
      <c r="X1030">
        <v>0</v>
      </c>
      <c r="Y1030">
        <v>0</v>
      </c>
    </row>
    <row r="1031" spans="1:31" x14ac:dyDescent="0.15">
      <c r="A1031">
        <v>253</v>
      </c>
      <c r="B1031">
        <v>9</v>
      </c>
      <c r="C1031" s="19">
        <v>2004</v>
      </c>
      <c r="D1031" s="19">
        <v>1</v>
      </c>
      <c r="E1031" s="19">
        <v>19</v>
      </c>
      <c r="F1031" s="39">
        <f t="shared" si="32"/>
        <v>38005</v>
      </c>
      <c r="G1031">
        <f t="shared" si="33"/>
        <v>4</v>
      </c>
      <c r="H1031" s="21">
        <v>0</v>
      </c>
      <c r="I1031" s="29">
        <v>0.3972222222222222</v>
      </c>
      <c r="K1031">
        <v>4575</v>
      </c>
      <c r="M1031">
        <v>2</v>
      </c>
      <c r="N1031">
        <v>11</v>
      </c>
      <c r="P1031">
        <v>1</v>
      </c>
      <c r="Q1031">
        <v>37.6</v>
      </c>
      <c r="R1031">
        <v>2</v>
      </c>
      <c r="S1031" t="s">
        <v>278</v>
      </c>
      <c r="T1031">
        <v>0</v>
      </c>
      <c r="U1031">
        <v>5</v>
      </c>
      <c r="V1031">
        <v>1</v>
      </c>
      <c r="W1031">
        <v>0</v>
      </c>
      <c r="X1031">
        <v>0</v>
      </c>
      <c r="Y1031">
        <v>0</v>
      </c>
    </row>
    <row r="1032" spans="1:31" x14ac:dyDescent="0.15">
      <c r="A1032">
        <v>131</v>
      </c>
      <c r="B1032">
        <v>6</v>
      </c>
      <c r="C1032" s="19">
        <v>2004</v>
      </c>
      <c r="D1032" s="19">
        <v>1</v>
      </c>
      <c r="E1032" s="19">
        <v>19</v>
      </c>
      <c r="F1032" s="39">
        <f t="shared" si="32"/>
        <v>38005</v>
      </c>
      <c r="G1032">
        <f t="shared" si="33"/>
        <v>4</v>
      </c>
      <c r="H1032" s="21">
        <v>0</v>
      </c>
      <c r="I1032" s="29">
        <v>0.40625</v>
      </c>
      <c r="K1032">
        <v>1983</v>
      </c>
      <c r="M1032">
        <v>5</v>
      </c>
      <c r="P1032">
        <v>1</v>
      </c>
      <c r="R1032">
        <v>2</v>
      </c>
      <c r="S1032" t="s">
        <v>118</v>
      </c>
      <c r="T1032">
        <v>1</v>
      </c>
      <c r="U1032">
        <v>0</v>
      </c>
      <c r="V1032">
        <v>0</v>
      </c>
      <c r="W1032">
        <v>0</v>
      </c>
      <c r="X1032">
        <v>0</v>
      </c>
      <c r="Y1032">
        <v>0</v>
      </c>
    </row>
    <row r="1033" spans="1:31" x14ac:dyDescent="0.15">
      <c r="A1033">
        <v>133</v>
      </c>
      <c r="B1033">
        <v>6</v>
      </c>
      <c r="C1033" s="19">
        <v>2004</v>
      </c>
      <c r="D1033" s="19">
        <v>1</v>
      </c>
      <c r="E1033" s="19">
        <v>19</v>
      </c>
      <c r="F1033" s="39">
        <f t="shared" si="32"/>
        <v>38005</v>
      </c>
      <c r="G1033">
        <f t="shared" si="33"/>
        <v>4</v>
      </c>
      <c r="H1033" s="21">
        <v>0</v>
      </c>
      <c r="I1033" s="29">
        <v>0.41319444444444442</v>
      </c>
      <c r="K1033">
        <v>98</v>
      </c>
      <c r="M1033">
        <v>44</v>
      </c>
      <c r="P1033">
        <v>2</v>
      </c>
      <c r="R1033">
        <v>2</v>
      </c>
      <c r="S1033" t="s">
        <v>118</v>
      </c>
      <c r="T1033">
        <v>1</v>
      </c>
      <c r="U1033">
        <v>0</v>
      </c>
      <c r="V1033">
        <v>0</v>
      </c>
      <c r="W1033">
        <v>0</v>
      </c>
      <c r="X1033">
        <v>0</v>
      </c>
      <c r="Y1033">
        <v>0</v>
      </c>
    </row>
    <row r="1034" spans="1:31" x14ac:dyDescent="0.15">
      <c r="A1034">
        <v>138</v>
      </c>
      <c r="B1034">
        <v>6</v>
      </c>
      <c r="C1034" s="19">
        <v>2004</v>
      </c>
      <c r="D1034" s="19">
        <v>1</v>
      </c>
      <c r="E1034" s="19">
        <v>19</v>
      </c>
      <c r="F1034" s="39">
        <f t="shared" si="32"/>
        <v>38005</v>
      </c>
      <c r="G1034">
        <f t="shared" si="33"/>
        <v>4</v>
      </c>
      <c r="H1034" s="21">
        <v>0</v>
      </c>
      <c r="I1034" s="29">
        <v>0.41875000000000001</v>
      </c>
      <c r="M1034">
        <v>2</v>
      </c>
      <c r="P1034">
        <v>2</v>
      </c>
      <c r="Q1034">
        <v>35.799999999999997</v>
      </c>
      <c r="R1034">
        <v>2</v>
      </c>
      <c r="S1034" t="s">
        <v>20</v>
      </c>
      <c r="T1034">
        <v>0</v>
      </c>
      <c r="U1034">
        <v>1</v>
      </c>
      <c r="V1034">
        <v>1</v>
      </c>
      <c r="W1034">
        <v>0</v>
      </c>
      <c r="X1034">
        <v>0</v>
      </c>
      <c r="Y1034">
        <v>0</v>
      </c>
    </row>
    <row r="1035" spans="1:31" x14ac:dyDescent="0.15">
      <c r="A1035">
        <v>137</v>
      </c>
      <c r="B1035">
        <v>6</v>
      </c>
      <c r="C1035" s="19">
        <v>2004</v>
      </c>
      <c r="D1035" s="19">
        <v>1</v>
      </c>
      <c r="E1035" s="19">
        <v>19</v>
      </c>
      <c r="F1035" s="39">
        <f t="shared" si="32"/>
        <v>38005</v>
      </c>
      <c r="G1035">
        <f t="shared" si="33"/>
        <v>4</v>
      </c>
      <c r="H1035" s="21">
        <v>0</v>
      </c>
      <c r="I1035" s="29">
        <v>0.43472222222222223</v>
      </c>
      <c r="K1035">
        <v>65</v>
      </c>
      <c r="M1035">
        <v>42</v>
      </c>
      <c r="P1035">
        <v>1</v>
      </c>
      <c r="R1035">
        <v>2</v>
      </c>
      <c r="S1035" t="s">
        <v>278</v>
      </c>
      <c r="T1035">
        <v>0</v>
      </c>
      <c r="U1035">
        <v>1</v>
      </c>
      <c r="V1035">
        <v>1</v>
      </c>
      <c r="W1035">
        <v>0</v>
      </c>
      <c r="X1035">
        <v>0</v>
      </c>
      <c r="Y1035">
        <v>0</v>
      </c>
    </row>
    <row r="1036" spans="1:31" x14ac:dyDescent="0.15">
      <c r="A1036">
        <v>139</v>
      </c>
      <c r="B1036">
        <v>6</v>
      </c>
      <c r="C1036" s="19">
        <v>2004</v>
      </c>
      <c r="D1036" s="19">
        <v>1</v>
      </c>
      <c r="E1036" s="19">
        <v>19</v>
      </c>
      <c r="F1036" s="39">
        <f t="shared" si="32"/>
        <v>38005</v>
      </c>
      <c r="G1036">
        <f t="shared" si="33"/>
        <v>4</v>
      </c>
      <c r="H1036" s="21">
        <v>0</v>
      </c>
      <c r="I1036" s="29">
        <v>0.4597222222222222</v>
      </c>
      <c r="K1036">
        <v>3544</v>
      </c>
      <c r="M1036">
        <v>20</v>
      </c>
      <c r="P1036">
        <v>2</v>
      </c>
      <c r="Q1036">
        <v>36.700000000000003</v>
      </c>
      <c r="R1036">
        <v>2</v>
      </c>
      <c r="S1036" t="s">
        <v>278</v>
      </c>
      <c r="T1036">
        <v>0</v>
      </c>
      <c r="U1036">
        <v>1</v>
      </c>
      <c r="V1036">
        <v>1</v>
      </c>
      <c r="W1036">
        <v>0</v>
      </c>
      <c r="X1036">
        <v>0</v>
      </c>
      <c r="Y1036">
        <v>0</v>
      </c>
    </row>
    <row r="1037" spans="1:31" x14ac:dyDescent="0.15">
      <c r="A1037">
        <v>248</v>
      </c>
      <c r="B1037">
        <v>9</v>
      </c>
      <c r="C1037" s="19">
        <v>2004</v>
      </c>
      <c r="D1037" s="19">
        <v>1</v>
      </c>
      <c r="E1037" s="19">
        <v>19</v>
      </c>
      <c r="F1037" s="39">
        <f t="shared" si="32"/>
        <v>38005</v>
      </c>
      <c r="G1037">
        <f t="shared" si="33"/>
        <v>4</v>
      </c>
      <c r="H1037" s="21">
        <v>9</v>
      </c>
      <c r="I1037" s="29">
        <v>9</v>
      </c>
      <c r="K1037">
        <v>4906</v>
      </c>
      <c r="M1037">
        <v>4</v>
      </c>
      <c r="P1037">
        <v>2</v>
      </c>
      <c r="Q1037">
        <v>36</v>
      </c>
      <c r="R1037">
        <v>2</v>
      </c>
      <c r="S1037" t="s">
        <v>278</v>
      </c>
      <c r="T1037">
        <v>0</v>
      </c>
      <c r="U1037">
        <v>3</v>
      </c>
      <c r="V1037">
        <v>1</v>
      </c>
      <c r="W1037">
        <v>0</v>
      </c>
      <c r="X1037">
        <v>0</v>
      </c>
      <c r="Y1037">
        <v>0</v>
      </c>
    </row>
    <row r="1038" spans="1:31" x14ac:dyDescent="0.15">
      <c r="A1038">
        <v>141</v>
      </c>
      <c r="B1038">
        <v>6</v>
      </c>
      <c r="C1038" s="19">
        <v>2004</v>
      </c>
      <c r="D1038" s="19">
        <v>1</v>
      </c>
      <c r="E1038" s="19">
        <v>20</v>
      </c>
      <c r="F1038" s="39">
        <f t="shared" si="32"/>
        <v>38006</v>
      </c>
      <c r="G1038">
        <f t="shared" si="33"/>
        <v>4</v>
      </c>
      <c r="H1038" s="21">
        <v>0</v>
      </c>
      <c r="I1038" s="29">
        <v>0.33055555555555555</v>
      </c>
      <c r="K1038">
        <v>4910</v>
      </c>
      <c r="M1038">
        <v>7</v>
      </c>
      <c r="P1038">
        <v>2</v>
      </c>
      <c r="Q1038">
        <v>35.700000000000003</v>
      </c>
      <c r="R1038">
        <v>2</v>
      </c>
      <c r="T1038">
        <v>0</v>
      </c>
      <c r="U1038">
        <v>3</v>
      </c>
      <c r="V1038">
        <v>1</v>
      </c>
      <c r="W1038">
        <v>0</v>
      </c>
      <c r="X1038">
        <v>0</v>
      </c>
      <c r="Y1038">
        <v>0</v>
      </c>
      <c r="AE1038" t="s">
        <v>52</v>
      </c>
    </row>
    <row r="1039" spans="1:31" x14ac:dyDescent="0.15">
      <c r="A1039">
        <v>142</v>
      </c>
      <c r="B1039">
        <v>6</v>
      </c>
      <c r="C1039" s="19">
        <v>2004</v>
      </c>
      <c r="D1039" s="19">
        <v>1</v>
      </c>
      <c r="E1039" s="19">
        <v>20</v>
      </c>
      <c r="F1039" s="39">
        <f t="shared" si="32"/>
        <v>38006</v>
      </c>
      <c r="G1039">
        <f t="shared" si="33"/>
        <v>4</v>
      </c>
      <c r="H1039" s="21">
        <v>0</v>
      </c>
      <c r="I1039" s="29">
        <v>0.33749999999999997</v>
      </c>
      <c r="K1039">
        <v>4911</v>
      </c>
      <c r="M1039">
        <v>19</v>
      </c>
      <c r="P1039">
        <v>2</v>
      </c>
      <c r="R1039">
        <v>2</v>
      </c>
      <c r="S1039" t="s">
        <v>278</v>
      </c>
      <c r="T1039">
        <v>1</v>
      </c>
      <c r="U1039">
        <v>0</v>
      </c>
      <c r="V1039">
        <v>0</v>
      </c>
      <c r="W1039">
        <v>0</v>
      </c>
      <c r="X1039">
        <v>0</v>
      </c>
      <c r="Y1039">
        <v>0</v>
      </c>
    </row>
    <row r="1040" spans="1:31" x14ac:dyDescent="0.15">
      <c r="A1040">
        <v>143</v>
      </c>
      <c r="B1040">
        <v>6</v>
      </c>
      <c r="C1040" s="19">
        <v>2004</v>
      </c>
      <c r="D1040" s="19">
        <v>1</v>
      </c>
      <c r="E1040" s="19">
        <v>20</v>
      </c>
      <c r="F1040" s="39">
        <f t="shared" si="32"/>
        <v>38006</v>
      </c>
      <c r="G1040">
        <f t="shared" si="33"/>
        <v>4</v>
      </c>
      <c r="H1040" s="21">
        <v>0</v>
      </c>
      <c r="I1040" s="29">
        <v>0.3444444444444445</v>
      </c>
      <c r="K1040">
        <v>4191</v>
      </c>
      <c r="M1040">
        <v>20</v>
      </c>
      <c r="P1040">
        <v>1</v>
      </c>
      <c r="R1040">
        <v>2</v>
      </c>
      <c r="S1040" t="s">
        <v>118</v>
      </c>
      <c r="T1040">
        <v>1</v>
      </c>
      <c r="U1040">
        <v>0</v>
      </c>
      <c r="V1040">
        <v>0</v>
      </c>
      <c r="W1040">
        <v>0</v>
      </c>
      <c r="X1040">
        <v>0</v>
      </c>
      <c r="Y1040">
        <v>0</v>
      </c>
    </row>
    <row r="1041" spans="1:28" x14ac:dyDescent="0.15">
      <c r="A1041">
        <v>145</v>
      </c>
      <c r="B1041">
        <v>6</v>
      </c>
      <c r="C1041" s="19">
        <v>2004</v>
      </c>
      <c r="D1041" s="19">
        <v>1</v>
      </c>
      <c r="E1041" s="19">
        <v>20</v>
      </c>
      <c r="F1041" s="39">
        <f t="shared" si="32"/>
        <v>38006</v>
      </c>
      <c r="G1041">
        <f t="shared" si="33"/>
        <v>4</v>
      </c>
      <c r="H1041" s="21">
        <v>0</v>
      </c>
      <c r="I1041" s="29">
        <v>0.3576388888888889</v>
      </c>
      <c r="K1041">
        <v>6913</v>
      </c>
      <c r="M1041">
        <v>10</v>
      </c>
      <c r="P1041">
        <v>2</v>
      </c>
      <c r="Q1041">
        <v>36</v>
      </c>
      <c r="R1041">
        <v>2</v>
      </c>
      <c r="S1041" t="s">
        <v>118</v>
      </c>
      <c r="T1041">
        <v>0</v>
      </c>
      <c r="U1041">
        <v>1</v>
      </c>
      <c r="V1041">
        <v>1</v>
      </c>
      <c r="W1041">
        <v>0</v>
      </c>
      <c r="X1041">
        <v>0</v>
      </c>
      <c r="Y1041">
        <v>0</v>
      </c>
    </row>
    <row r="1042" spans="1:28" x14ac:dyDescent="0.15">
      <c r="A1042">
        <v>147</v>
      </c>
      <c r="B1042">
        <v>6</v>
      </c>
      <c r="C1042" s="19">
        <v>2004</v>
      </c>
      <c r="D1042" s="19">
        <v>1</v>
      </c>
      <c r="E1042" s="19">
        <v>20</v>
      </c>
      <c r="F1042" s="39">
        <f t="shared" si="32"/>
        <v>38006</v>
      </c>
      <c r="G1042">
        <f t="shared" si="33"/>
        <v>4</v>
      </c>
      <c r="H1042" s="21">
        <v>0</v>
      </c>
      <c r="I1042" s="29">
        <v>0.36458333333333331</v>
      </c>
      <c r="K1042">
        <v>4914</v>
      </c>
      <c r="M1042">
        <v>55</v>
      </c>
      <c r="P1042">
        <v>2</v>
      </c>
      <c r="R1042">
        <v>2</v>
      </c>
      <c r="S1042" t="s">
        <v>118</v>
      </c>
      <c r="T1042">
        <v>1</v>
      </c>
      <c r="U1042">
        <v>0</v>
      </c>
      <c r="V1042">
        <v>0</v>
      </c>
      <c r="W1042">
        <v>0</v>
      </c>
      <c r="X1042">
        <v>0</v>
      </c>
      <c r="Y1042">
        <v>0</v>
      </c>
    </row>
    <row r="1043" spans="1:28" x14ac:dyDescent="0.15">
      <c r="A1043">
        <v>150</v>
      </c>
      <c r="B1043">
        <v>6</v>
      </c>
      <c r="C1043" s="19">
        <v>2004</v>
      </c>
      <c r="D1043" s="19">
        <v>1</v>
      </c>
      <c r="E1043" s="19">
        <v>20</v>
      </c>
      <c r="F1043" s="39">
        <f t="shared" si="32"/>
        <v>38006</v>
      </c>
      <c r="G1043">
        <f t="shared" si="33"/>
        <v>4</v>
      </c>
      <c r="H1043" s="21">
        <v>0</v>
      </c>
      <c r="I1043" s="29">
        <v>0.37638888888888888</v>
      </c>
      <c r="M1043">
        <v>1</v>
      </c>
      <c r="N1043">
        <v>3</v>
      </c>
      <c r="P1043">
        <v>1</v>
      </c>
      <c r="Q1043">
        <v>35.9</v>
      </c>
      <c r="R1043">
        <v>2</v>
      </c>
      <c r="S1043" t="s">
        <v>118</v>
      </c>
      <c r="T1043">
        <v>0</v>
      </c>
      <c r="U1043">
        <v>4</v>
      </c>
      <c r="V1043">
        <v>1</v>
      </c>
      <c r="W1043">
        <v>0</v>
      </c>
      <c r="X1043">
        <v>0</v>
      </c>
      <c r="Y1043">
        <v>0</v>
      </c>
    </row>
    <row r="1044" spans="1:28" x14ac:dyDescent="0.15">
      <c r="A1044">
        <v>151</v>
      </c>
      <c r="B1044">
        <v>6</v>
      </c>
      <c r="C1044" s="19">
        <v>2004</v>
      </c>
      <c r="D1044" s="19">
        <v>1</v>
      </c>
      <c r="E1044" s="19">
        <v>20</v>
      </c>
      <c r="F1044" s="39">
        <f t="shared" si="32"/>
        <v>38006</v>
      </c>
      <c r="G1044">
        <f t="shared" si="33"/>
        <v>4</v>
      </c>
      <c r="H1044" s="21">
        <v>0</v>
      </c>
      <c r="I1044" s="29">
        <v>0.4069444444444445</v>
      </c>
      <c r="K1044">
        <v>2268</v>
      </c>
      <c r="M1044">
        <v>2</v>
      </c>
      <c r="N1044">
        <v>5</v>
      </c>
      <c r="P1044">
        <v>2</v>
      </c>
      <c r="Q1044">
        <v>38</v>
      </c>
      <c r="R1044">
        <v>2</v>
      </c>
      <c r="S1044" t="s">
        <v>118</v>
      </c>
      <c r="T1044">
        <v>0</v>
      </c>
      <c r="U1044">
        <v>5</v>
      </c>
      <c r="V1044">
        <v>1</v>
      </c>
      <c r="W1044">
        <v>0</v>
      </c>
      <c r="X1044">
        <v>0</v>
      </c>
      <c r="Y1044">
        <v>0</v>
      </c>
    </row>
    <row r="1045" spans="1:28" x14ac:dyDescent="0.15">
      <c r="A1045">
        <v>152</v>
      </c>
      <c r="B1045">
        <v>6</v>
      </c>
      <c r="C1045" s="19">
        <v>2004</v>
      </c>
      <c r="D1045" s="19">
        <v>1</v>
      </c>
      <c r="E1045" s="19">
        <v>20</v>
      </c>
      <c r="F1045" s="39">
        <f t="shared" si="32"/>
        <v>38006</v>
      </c>
      <c r="G1045">
        <f t="shared" si="33"/>
        <v>4</v>
      </c>
      <c r="H1045" s="21">
        <v>0</v>
      </c>
      <c r="I1045" s="29">
        <v>0.41875000000000001</v>
      </c>
      <c r="K1045">
        <v>4915</v>
      </c>
      <c r="M1045">
        <v>65</v>
      </c>
      <c r="P1045">
        <v>2</v>
      </c>
      <c r="R1045">
        <v>2</v>
      </c>
      <c r="S1045" t="s">
        <v>278</v>
      </c>
    </row>
    <row r="1046" spans="1:28" x14ac:dyDescent="0.15">
      <c r="A1046">
        <v>154</v>
      </c>
      <c r="B1046">
        <v>6</v>
      </c>
      <c r="C1046" s="19">
        <v>2004</v>
      </c>
      <c r="D1046" s="19">
        <v>1</v>
      </c>
      <c r="E1046" s="19">
        <v>20</v>
      </c>
      <c r="F1046" s="39">
        <f t="shared" si="32"/>
        <v>38006</v>
      </c>
      <c r="G1046">
        <f t="shared" si="33"/>
        <v>4</v>
      </c>
      <c r="H1046" s="21">
        <v>0</v>
      </c>
      <c r="I1046" s="29">
        <v>0.45277777777777778</v>
      </c>
      <c r="J1046" s="23">
        <v>0.45277777777777778</v>
      </c>
      <c r="K1046">
        <v>4916</v>
      </c>
      <c r="M1046">
        <v>0</v>
      </c>
      <c r="N1046">
        <v>7</v>
      </c>
      <c r="P1046">
        <v>1</v>
      </c>
      <c r="Q1046">
        <v>37.6</v>
      </c>
      <c r="R1046">
        <v>2</v>
      </c>
      <c r="S1046" t="s">
        <v>278</v>
      </c>
      <c r="AB1046" t="s">
        <v>2918</v>
      </c>
    </row>
    <row r="1047" spans="1:28" x14ac:dyDescent="0.15">
      <c r="A1047">
        <v>155</v>
      </c>
      <c r="B1047">
        <v>6</v>
      </c>
      <c r="C1047" s="19">
        <v>2004</v>
      </c>
      <c r="D1047" s="19">
        <v>1</v>
      </c>
      <c r="E1047" s="19">
        <v>20</v>
      </c>
      <c r="F1047" s="39">
        <f t="shared" si="32"/>
        <v>38006</v>
      </c>
      <c r="G1047">
        <f t="shared" si="33"/>
        <v>4</v>
      </c>
      <c r="H1047" s="21">
        <v>0</v>
      </c>
      <c r="I1047" s="29">
        <v>0.4680555555555555</v>
      </c>
      <c r="K1047">
        <v>4192</v>
      </c>
      <c r="M1047">
        <v>2</v>
      </c>
      <c r="N1047">
        <v>1</v>
      </c>
      <c r="P1047">
        <v>2</v>
      </c>
      <c r="Q1047">
        <v>39.4</v>
      </c>
      <c r="R1047">
        <v>2</v>
      </c>
      <c r="S1047" t="s">
        <v>118</v>
      </c>
      <c r="T1047">
        <v>0</v>
      </c>
      <c r="U1047">
        <v>4</v>
      </c>
      <c r="V1047">
        <v>1</v>
      </c>
      <c r="W1047">
        <v>0</v>
      </c>
      <c r="X1047">
        <v>0</v>
      </c>
      <c r="Y1047">
        <v>0</v>
      </c>
    </row>
    <row r="1048" spans="1:28" x14ac:dyDescent="0.15">
      <c r="A1048">
        <v>157</v>
      </c>
      <c r="B1048">
        <v>6</v>
      </c>
      <c r="C1048" s="19">
        <v>2004</v>
      </c>
      <c r="D1048" s="19">
        <v>1</v>
      </c>
      <c r="E1048" s="19">
        <v>20</v>
      </c>
      <c r="F1048" s="39">
        <f t="shared" si="32"/>
        <v>38006</v>
      </c>
      <c r="G1048">
        <f t="shared" si="33"/>
        <v>4</v>
      </c>
      <c r="H1048" s="21">
        <v>0</v>
      </c>
      <c r="I1048" s="29">
        <v>0.47569444444444442</v>
      </c>
      <c r="M1048">
        <v>1</v>
      </c>
      <c r="N1048">
        <v>3</v>
      </c>
      <c r="P1048">
        <v>2</v>
      </c>
      <c r="R1048">
        <v>2</v>
      </c>
      <c r="S1048" t="s">
        <v>118</v>
      </c>
      <c r="T1048">
        <v>0</v>
      </c>
      <c r="U1048">
        <v>1</v>
      </c>
      <c r="V1048">
        <v>1</v>
      </c>
      <c r="W1048">
        <v>0</v>
      </c>
      <c r="X1048">
        <v>0</v>
      </c>
      <c r="Y1048">
        <v>0</v>
      </c>
    </row>
    <row r="1049" spans="1:28" x14ac:dyDescent="0.15">
      <c r="A1049">
        <v>159</v>
      </c>
      <c r="B1049">
        <v>6</v>
      </c>
      <c r="C1049" s="19">
        <v>2004</v>
      </c>
      <c r="D1049" s="19">
        <v>1</v>
      </c>
      <c r="E1049" s="19">
        <v>21</v>
      </c>
      <c r="F1049" s="39">
        <f t="shared" si="32"/>
        <v>38007</v>
      </c>
      <c r="G1049">
        <f t="shared" si="33"/>
        <v>4</v>
      </c>
      <c r="H1049" s="21">
        <v>0</v>
      </c>
      <c r="I1049" s="29">
        <v>0.2951388888888889</v>
      </c>
      <c r="K1049">
        <v>4919</v>
      </c>
      <c r="M1049">
        <v>4</v>
      </c>
      <c r="P1049">
        <v>1</v>
      </c>
      <c r="R1049">
        <v>2</v>
      </c>
      <c r="S1049" t="s">
        <v>118</v>
      </c>
      <c r="T1049">
        <v>0</v>
      </c>
      <c r="U1049">
        <v>5</v>
      </c>
      <c r="V1049">
        <v>1</v>
      </c>
      <c r="W1049">
        <v>0</v>
      </c>
      <c r="X1049">
        <v>0</v>
      </c>
      <c r="Y1049">
        <v>0</v>
      </c>
    </row>
    <row r="1050" spans="1:28" x14ac:dyDescent="0.15">
      <c r="A1050">
        <v>160</v>
      </c>
      <c r="B1050">
        <v>6</v>
      </c>
      <c r="C1050" s="19">
        <v>2004</v>
      </c>
      <c r="D1050" s="19">
        <v>1</v>
      </c>
      <c r="E1050" s="19">
        <v>21</v>
      </c>
      <c r="F1050" s="39">
        <f t="shared" si="32"/>
        <v>38007</v>
      </c>
      <c r="G1050">
        <f t="shared" si="33"/>
        <v>4</v>
      </c>
      <c r="H1050" s="21">
        <v>0</v>
      </c>
      <c r="I1050" s="29">
        <v>0.3298611111111111</v>
      </c>
      <c r="K1050">
        <v>4920</v>
      </c>
      <c r="M1050">
        <v>10</v>
      </c>
      <c r="P1050">
        <v>1</v>
      </c>
      <c r="R1050">
        <v>2</v>
      </c>
      <c r="S1050" t="s">
        <v>284</v>
      </c>
      <c r="T1050">
        <v>1</v>
      </c>
      <c r="U1050">
        <v>0</v>
      </c>
      <c r="V1050">
        <v>0</v>
      </c>
      <c r="W1050">
        <v>0</v>
      </c>
      <c r="X1050">
        <v>0</v>
      </c>
      <c r="Y1050">
        <v>0</v>
      </c>
    </row>
    <row r="1051" spans="1:28" x14ac:dyDescent="0.15">
      <c r="A1051">
        <v>100</v>
      </c>
      <c r="B1051">
        <v>5</v>
      </c>
      <c r="C1051" s="19">
        <v>2004</v>
      </c>
      <c r="D1051" s="19">
        <v>1</v>
      </c>
      <c r="E1051" s="19">
        <v>21</v>
      </c>
      <c r="F1051" s="39">
        <f t="shared" si="32"/>
        <v>38007</v>
      </c>
      <c r="G1051">
        <f t="shared" si="33"/>
        <v>4</v>
      </c>
      <c r="H1051" s="21">
        <v>0</v>
      </c>
      <c r="I1051" s="29">
        <v>0.3347222222222222</v>
      </c>
      <c r="K1051">
        <v>4922</v>
      </c>
      <c r="M1051">
        <v>0</v>
      </c>
      <c r="N1051">
        <v>9</v>
      </c>
      <c r="P1051">
        <v>2</v>
      </c>
      <c r="Q1051">
        <v>36.9</v>
      </c>
      <c r="R1051">
        <v>2</v>
      </c>
      <c r="S1051" t="s">
        <v>118</v>
      </c>
      <c r="T1051">
        <v>0</v>
      </c>
      <c r="U1051">
        <v>4</v>
      </c>
      <c r="V1051">
        <v>1</v>
      </c>
      <c r="W1051">
        <v>0</v>
      </c>
      <c r="X1051">
        <v>0</v>
      </c>
      <c r="Y1051">
        <v>0</v>
      </c>
    </row>
    <row r="1052" spans="1:28" x14ac:dyDescent="0.15">
      <c r="A1052">
        <v>99</v>
      </c>
      <c r="B1052">
        <v>5</v>
      </c>
      <c r="C1052" s="19">
        <v>2004</v>
      </c>
      <c r="D1052" s="19">
        <v>1</v>
      </c>
      <c r="E1052" s="19">
        <v>21</v>
      </c>
      <c r="F1052" s="39">
        <f t="shared" si="32"/>
        <v>38007</v>
      </c>
      <c r="G1052">
        <f t="shared" si="33"/>
        <v>4</v>
      </c>
      <c r="H1052" s="21">
        <v>0</v>
      </c>
      <c r="I1052" s="29">
        <v>0.34375</v>
      </c>
      <c r="J1052" s="23">
        <v>0.34375</v>
      </c>
      <c r="K1052">
        <v>4921</v>
      </c>
      <c r="M1052">
        <v>0</v>
      </c>
      <c r="N1052">
        <v>3</v>
      </c>
      <c r="P1052">
        <v>1</v>
      </c>
      <c r="Q1052">
        <v>36.1</v>
      </c>
      <c r="R1052">
        <v>2</v>
      </c>
      <c r="S1052" t="s">
        <v>280</v>
      </c>
      <c r="AB1052" t="s">
        <v>2918</v>
      </c>
    </row>
    <row r="1053" spans="1:28" x14ac:dyDescent="0.15">
      <c r="A1053">
        <v>101</v>
      </c>
      <c r="B1053">
        <v>5</v>
      </c>
      <c r="C1053" s="19">
        <v>2004</v>
      </c>
      <c r="D1053" s="19">
        <v>1</v>
      </c>
      <c r="E1053" s="19">
        <v>21</v>
      </c>
      <c r="F1053" s="39">
        <f t="shared" si="32"/>
        <v>38007</v>
      </c>
      <c r="G1053">
        <f t="shared" si="33"/>
        <v>4</v>
      </c>
      <c r="H1053" s="21">
        <v>0</v>
      </c>
      <c r="I1053" s="29">
        <v>0.37013888888888885</v>
      </c>
      <c r="K1053">
        <v>4923</v>
      </c>
      <c r="M1053">
        <v>0</v>
      </c>
      <c r="N1053">
        <v>9</v>
      </c>
      <c r="P1053">
        <v>2</v>
      </c>
      <c r="Q1053">
        <v>39.799999999999997</v>
      </c>
      <c r="R1053">
        <v>2</v>
      </c>
      <c r="S1053" t="s">
        <v>118</v>
      </c>
      <c r="T1053">
        <v>0</v>
      </c>
      <c r="U1053">
        <v>4</v>
      </c>
      <c r="V1053">
        <v>1</v>
      </c>
      <c r="W1053">
        <v>0</v>
      </c>
      <c r="X1053">
        <v>0</v>
      </c>
      <c r="Y1053">
        <v>0</v>
      </c>
    </row>
    <row r="1054" spans="1:28" x14ac:dyDescent="0.15">
      <c r="A1054">
        <v>104</v>
      </c>
      <c r="B1054">
        <v>5</v>
      </c>
      <c r="C1054" s="19">
        <v>2004</v>
      </c>
      <c r="D1054" s="19">
        <v>1</v>
      </c>
      <c r="E1054" s="19">
        <v>22</v>
      </c>
      <c r="F1054" s="39">
        <f t="shared" si="32"/>
        <v>38008</v>
      </c>
      <c r="G1054">
        <f t="shared" si="33"/>
        <v>4</v>
      </c>
      <c r="H1054" s="21">
        <v>0</v>
      </c>
      <c r="I1054" s="29">
        <v>0.33055555555555555</v>
      </c>
      <c r="K1054">
        <v>4925</v>
      </c>
      <c r="M1054">
        <v>1</v>
      </c>
      <c r="N1054">
        <v>10</v>
      </c>
      <c r="P1054">
        <v>2</v>
      </c>
      <c r="Q1054">
        <v>36.6</v>
      </c>
      <c r="R1054">
        <v>2</v>
      </c>
      <c r="S1054" t="s">
        <v>118</v>
      </c>
      <c r="T1054">
        <v>0</v>
      </c>
      <c r="U1054">
        <v>3</v>
      </c>
      <c r="V1054">
        <v>1</v>
      </c>
      <c r="W1054">
        <v>0</v>
      </c>
      <c r="X1054">
        <v>0</v>
      </c>
      <c r="Y1054">
        <v>0</v>
      </c>
    </row>
    <row r="1055" spans="1:28" x14ac:dyDescent="0.15">
      <c r="A1055">
        <v>106</v>
      </c>
      <c r="B1055">
        <v>5</v>
      </c>
      <c r="C1055" s="19">
        <v>2004</v>
      </c>
      <c r="D1055" s="19">
        <v>1</v>
      </c>
      <c r="E1055" s="19">
        <v>22</v>
      </c>
      <c r="F1055" s="39">
        <f t="shared" si="32"/>
        <v>38008</v>
      </c>
      <c r="G1055">
        <f t="shared" si="33"/>
        <v>4</v>
      </c>
      <c r="H1055" s="21">
        <v>0</v>
      </c>
      <c r="I1055" s="29">
        <v>0.37152777777777773</v>
      </c>
      <c r="J1055" s="23">
        <v>0.37152777777777773</v>
      </c>
      <c r="K1055">
        <v>4801</v>
      </c>
      <c r="M1055">
        <v>1</v>
      </c>
      <c r="N1055">
        <v>6</v>
      </c>
      <c r="P1055">
        <v>2</v>
      </c>
      <c r="Q1055">
        <v>37</v>
      </c>
      <c r="R1055">
        <v>2</v>
      </c>
      <c r="S1055" t="s">
        <v>278</v>
      </c>
      <c r="AB1055" t="s">
        <v>2918</v>
      </c>
    </row>
    <row r="1056" spans="1:28" x14ac:dyDescent="0.15">
      <c r="A1056">
        <v>108</v>
      </c>
      <c r="B1056">
        <v>5</v>
      </c>
      <c r="C1056" s="19">
        <v>2004</v>
      </c>
      <c r="D1056" s="19">
        <v>1</v>
      </c>
      <c r="E1056" s="19">
        <v>22</v>
      </c>
      <c r="F1056" s="39">
        <f t="shared" si="32"/>
        <v>38008</v>
      </c>
      <c r="G1056">
        <f t="shared" si="33"/>
        <v>4</v>
      </c>
      <c r="H1056" s="21">
        <v>0</v>
      </c>
      <c r="I1056" s="29">
        <v>0.37638888888888888</v>
      </c>
      <c r="K1056">
        <v>4927</v>
      </c>
      <c r="M1056">
        <v>2</v>
      </c>
      <c r="P1056">
        <v>1</v>
      </c>
      <c r="Q1056">
        <v>38</v>
      </c>
      <c r="R1056">
        <v>2</v>
      </c>
      <c r="S1056" t="s">
        <v>283</v>
      </c>
      <c r="T1056">
        <v>0</v>
      </c>
      <c r="U1056">
        <v>1</v>
      </c>
      <c r="V1056">
        <v>1</v>
      </c>
      <c r="W1056">
        <v>0</v>
      </c>
      <c r="X1056">
        <v>0</v>
      </c>
      <c r="Y1056">
        <v>0</v>
      </c>
    </row>
    <row r="1057" spans="1:33" x14ac:dyDescent="0.15">
      <c r="A1057">
        <v>110</v>
      </c>
      <c r="B1057">
        <v>5</v>
      </c>
      <c r="C1057" s="19">
        <v>2004</v>
      </c>
      <c r="D1057" s="19">
        <v>1</v>
      </c>
      <c r="E1057" s="19">
        <v>22</v>
      </c>
      <c r="F1057" s="39">
        <f t="shared" si="32"/>
        <v>38008</v>
      </c>
      <c r="G1057">
        <f t="shared" si="33"/>
        <v>4</v>
      </c>
      <c r="H1057" s="21">
        <v>0</v>
      </c>
      <c r="I1057" s="29">
        <v>0.43194444444444446</v>
      </c>
      <c r="K1057">
        <v>74</v>
      </c>
      <c r="M1057">
        <v>2</v>
      </c>
      <c r="N1057">
        <v>11</v>
      </c>
      <c r="P1057">
        <v>2</v>
      </c>
      <c r="R1057">
        <v>2</v>
      </c>
      <c r="S1057" t="s">
        <v>284</v>
      </c>
      <c r="T1057">
        <v>0</v>
      </c>
      <c r="U1057">
        <v>3</v>
      </c>
      <c r="V1057">
        <v>1</v>
      </c>
      <c r="W1057">
        <v>0</v>
      </c>
      <c r="X1057">
        <v>0</v>
      </c>
      <c r="Y1057">
        <v>0</v>
      </c>
      <c r="Z1057">
        <v>571</v>
      </c>
      <c r="AA1057">
        <v>58</v>
      </c>
    </row>
    <row r="1058" spans="1:33" x14ac:dyDescent="0.15">
      <c r="A1058">
        <v>720</v>
      </c>
      <c r="B1058">
        <v>26</v>
      </c>
      <c r="C1058" s="19">
        <v>2004</v>
      </c>
      <c r="D1058" s="19">
        <v>1</v>
      </c>
      <c r="E1058" s="19">
        <v>24</v>
      </c>
      <c r="F1058" s="39">
        <f t="shared" si="32"/>
        <v>38010</v>
      </c>
      <c r="G1058">
        <f t="shared" si="33"/>
        <v>4</v>
      </c>
      <c r="H1058" s="21">
        <v>0</v>
      </c>
      <c r="I1058" s="29">
        <v>0.36458333333333331</v>
      </c>
      <c r="K1058">
        <v>2911</v>
      </c>
      <c r="M1058">
        <v>55</v>
      </c>
      <c r="P1058">
        <v>2</v>
      </c>
      <c r="Q1058">
        <v>35.4</v>
      </c>
      <c r="R1058">
        <v>2</v>
      </c>
      <c r="S1058" t="s">
        <v>118</v>
      </c>
    </row>
    <row r="1059" spans="1:33" x14ac:dyDescent="0.15">
      <c r="A1059">
        <v>721</v>
      </c>
      <c r="B1059">
        <v>26</v>
      </c>
      <c r="C1059" s="19">
        <v>2004</v>
      </c>
      <c r="D1059" s="19">
        <v>1</v>
      </c>
      <c r="E1059" s="19">
        <v>24</v>
      </c>
      <c r="F1059" s="39">
        <f t="shared" si="32"/>
        <v>38010</v>
      </c>
      <c r="G1059">
        <f t="shared" si="33"/>
        <v>4</v>
      </c>
      <c r="H1059" s="21">
        <v>0</v>
      </c>
      <c r="I1059" s="29">
        <v>0.38472222222222219</v>
      </c>
      <c r="M1059">
        <v>3</v>
      </c>
      <c r="N1059">
        <v>1</v>
      </c>
      <c r="P1059">
        <v>1</v>
      </c>
      <c r="Q1059">
        <v>40</v>
      </c>
      <c r="R1059">
        <v>2</v>
      </c>
      <c r="S1059" t="s">
        <v>50</v>
      </c>
      <c r="T1059">
        <v>0</v>
      </c>
      <c r="U1059">
        <v>4</v>
      </c>
      <c r="V1059">
        <v>1</v>
      </c>
      <c r="W1059">
        <v>0</v>
      </c>
      <c r="X1059">
        <v>0</v>
      </c>
      <c r="Y1059">
        <v>0</v>
      </c>
    </row>
    <row r="1060" spans="1:33" x14ac:dyDescent="0.15">
      <c r="A1060">
        <v>722</v>
      </c>
      <c r="B1060">
        <v>26</v>
      </c>
      <c r="C1060" s="19">
        <v>2004</v>
      </c>
      <c r="D1060" s="19">
        <v>1</v>
      </c>
      <c r="E1060" s="19">
        <v>24</v>
      </c>
      <c r="F1060" s="39">
        <f t="shared" si="32"/>
        <v>38010</v>
      </c>
      <c r="G1060">
        <f t="shared" si="33"/>
        <v>4</v>
      </c>
      <c r="H1060" s="21">
        <v>0</v>
      </c>
      <c r="I1060" s="29">
        <v>0.39930555555555558</v>
      </c>
      <c r="K1060">
        <v>4988</v>
      </c>
      <c r="M1060">
        <v>1</v>
      </c>
      <c r="N1060">
        <v>7</v>
      </c>
      <c r="P1060">
        <v>1</v>
      </c>
      <c r="Q1060">
        <v>35.6</v>
      </c>
      <c r="R1060">
        <v>2</v>
      </c>
      <c r="S1060" t="s">
        <v>180</v>
      </c>
      <c r="AB1060" t="s">
        <v>2918</v>
      </c>
    </row>
    <row r="1061" spans="1:33" x14ac:dyDescent="0.15">
      <c r="A1061">
        <v>723</v>
      </c>
      <c r="B1061">
        <v>26</v>
      </c>
      <c r="C1061" s="19">
        <v>2004</v>
      </c>
      <c r="D1061" s="19">
        <v>1</v>
      </c>
      <c r="E1061" s="19">
        <v>24</v>
      </c>
      <c r="F1061" s="39">
        <f t="shared" si="32"/>
        <v>38010</v>
      </c>
      <c r="G1061">
        <f t="shared" si="33"/>
        <v>4</v>
      </c>
      <c r="H1061" s="21">
        <v>0</v>
      </c>
      <c r="I1061" s="29">
        <v>0.40625</v>
      </c>
      <c r="K1061">
        <v>6034</v>
      </c>
      <c r="M1061">
        <v>0</v>
      </c>
      <c r="N1061">
        <v>6</v>
      </c>
      <c r="P1061">
        <v>2</v>
      </c>
      <c r="Q1061">
        <v>39.1</v>
      </c>
      <c r="R1061">
        <v>2</v>
      </c>
      <c r="S1061" t="s">
        <v>120</v>
      </c>
      <c r="T1061">
        <v>0</v>
      </c>
      <c r="U1061">
        <v>3</v>
      </c>
      <c r="V1061">
        <v>1</v>
      </c>
      <c r="W1061">
        <v>0</v>
      </c>
      <c r="X1061">
        <v>0</v>
      </c>
      <c r="Y1061">
        <v>0</v>
      </c>
    </row>
    <row r="1062" spans="1:33" x14ac:dyDescent="0.15">
      <c r="A1062">
        <v>724</v>
      </c>
      <c r="B1062">
        <v>26</v>
      </c>
      <c r="C1062" s="19">
        <v>2004</v>
      </c>
      <c r="D1062" s="19">
        <v>1</v>
      </c>
      <c r="E1062" s="19">
        <v>24</v>
      </c>
      <c r="F1062" s="39">
        <f t="shared" si="32"/>
        <v>38010</v>
      </c>
      <c r="G1062">
        <f t="shared" si="33"/>
        <v>4</v>
      </c>
      <c r="H1062" s="21">
        <v>0</v>
      </c>
      <c r="I1062" s="29">
        <v>0.41319444444444442</v>
      </c>
      <c r="K1062">
        <v>4921</v>
      </c>
      <c r="M1062">
        <v>0</v>
      </c>
      <c r="N1062">
        <v>4</v>
      </c>
      <c r="P1062">
        <v>1</v>
      </c>
      <c r="R1062">
        <v>2</v>
      </c>
      <c r="S1062" t="s">
        <v>118</v>
      </c>
      <c r="T1062">
        <v>1</v>
      </c>
      <c r="U1062">
        <v>0</v>
      </c>
      <c r="V1062">
        <v>0</v>
      </c>
      <c r="W1062">
        <v>0</v>
      </c>
      <c r="X1062">
        <v>0</v>
      </c>
      <c r="Y1062">
        <v>0</v>
      </c>
    </row>
    <row r="1063" spans="1:33" x14ac:dyDescent="0.15">
      <c r="A1063">
        <v>725</v>
      </c>
      <c r="B1063">
        <v>26</v>
      </c>
      <c r="C1063" s="19">
        <v>2004</v>
      </c>
      <c r="D1063" s="19">
        <v>1</v>
      </c>
      <c r="E1063" s="19">
        <v>24</v>
      </c>
      <c r="F1063" s="39">
        <f t="shared" si="32"/>
        <v>38010</v>
      </c>
      <c r="G1063">
        <f t="shared" si="33"/>
        <v>4</v>
      </c>
      <c r="H1063" s="21">
        <v>0</v>
      </c>
      <c r="I1063" s="29">
        <v>0.41805555555555557</v>
      </c>
      <c r="M1063">
        <v>1</v>
      </c>
      <c r="N1063">
        <v>5</v>
      </c>
      <c r="P1063">
        <v>2</v>
      </c>
      <c r="Q1063">
        <v>36</v>
      </c>
      <c r="R1063">
        <v>2</v>
      </c>
      <c r="S1063" t="s">
        <v>327</v>
      </c>
      <c r="T1063">
        <v>0</v>
      </c>
      <c r="U1063">
        <v>1</v>
      </c>
      <c r="V1063">
        <v>1</v>
      </c>
      <c r="W1063">
        <v>0</v>
      </c>
      <c r="X1063">
        <v>0</v>
      </c>
      <c r="Y1063">
        <v>0</v>
      </c>
    </row>
    <row r="1064" spans="1:33" x14ac:dyDescent="0.15">
      <c r="A1064">
        <v>728</v>
      </c>
      <c r="B1064">
        <v>26</v>
      </c>
      <c r="C1064" s="19">
        <v>2004</v>
      </c>
      <c r="D1064" s="19">
        <v>1</v>
      </c>
      <c r="E1064" s="19">
        <v>24</v>
      </c>
      <c r="F1064" s="39">
        <f t="shared" si="32"/>
        <v>38010</v>
      </c>
      <c r="G1064">
        <f t="shared" si="33"/>
        <v>4</v>
      </c>
      <c r="H1064" s="21">
        <v>0</v>
      </c>
      <c r="I1064" s="29">
        <v>0.41875000000000001</v>
      </c>
      <c r="K1064">
        <v>1963</v>
      </c>
      <c r="M1064">
        <v>18</v>
      </c>
      <c r="P1064">
        <v>2</v>
      </c>
      <c r="R1064">
        <v>2</v>
      </c>
      <c r="S1064" t="s">
        <v>118</v>
      </c>
      <c r="T1064">
        <v>1</v>
      </c>
      <c r="U1064">
        <v>0</v>
      </c>
      <c r="V1064">
        <v>0</v>
      </c>
      <c r="W1064">
        <v>0</v>
      </c>
      <c r="X1064">
        <v>0</v>
      </c>
      <c r="Y1064">
        <v>0</v>
      </c>
    </row>
    <row r="1065" spans="1:33" x14ac:dyDescent="0.15">
      <c r="A1065">
        <v>727</v>
      </c>
      <c r="B1065">
        <v>26</v>
      </c>
      <c r="C1065" s="19">
        <v>2004</v>
      </c>
      <c r="D1065" s="19">
        <v>1</v>
      </c>
      <c r="E1065" s="19">
        <v>24</v>
      </c>
      <c r="F1065" s="39">
        <f t="shared" si="32"/>
        <v>38010</v>
      </c>
      <c r="G1065">
        <f t="shared" si="33"/>
        <v>4</v>
      </c>
      <c r="H1065" s="21">
        <v>0</v>
      </c>
      <c r="I1065" s="29">
        <v>0.43472222222222223</v>
      </c>
      <c r="K1065">
        <v>6074</v>
      </c>
      <c r="M1065">
        <v>9</v>
      </c>
      <c r="P1065">
        <v>1</v>
      </c>
      <c r="R1065">
        <v>2</v>
      </c>
      <c r="S1065" t="s">
        <v>284</v>
      </c>
      <c r="T1065">
        <v>0</v>
      </c>
      <c r="U1065">
        <v>1</v>
      </c>
      <c r="V1065">
        <v>1</v>
      </c>
      <c r="W1065">
        <v>0</v>
      </c>
      <c r="X1065">
        <v>0</v>
      </c>
      <c r="Y1065">
        <v>0</v>
      </c>
    </row>
    <row r="1066" spans="1:33" x14ac:dyDescent="0.15">
      <c r="A1066">
        <v>729</v>
      </c>
      <c r="B1066">
        <v>26</v>
      </c>
      <c r="C1066" s="19">
        <v>2004</v>
      </c>
      <c r="D1066" s="19">
        <v>1</v>
      </c>
      <c r="E1066" s="19">
        <v>24</v>
      </c>
      <c r="F1066" s="39">
        <f t="shared" si="32"/>
        <v>38010</v>
      </c>
      <c r="G1066">
        <f t="shared" si="33"/>
        <v>4</v>
      </c>
      <c r="H1066" s="21">
        <v>0</v>
      </c>
      <c r="I1066" s="29">
        <v>0.44027777777777777</v>
      </c>
      <c r="K1066">
        <v>6106</v>
      </c>
      <c r="M1066">
        <v>1</v>
      </c>
      <c r="N1066">
        <v>2</v>
      </c>
      <c r="P1066">
        <v>2</v>
      </c>
      <c r="Q1066">
        <v>37.299999999999997</v>
      </c>
      <c r="R1066">
        <v>2</v>
      </c>
      <c r="S1066" t="s">
        <v>283</v>
      </c>
      <c r="T1066">
        <v>0</v>
      </c>
      <c r="U1066">
        <v>3</v>
      </c>
      <c r="V1066">
        <v>1</v>
      </c>
      <c r="W1066">
        <v>0</v>
      </c>
      <c r="X1066">
        <v>0</v>
      </c>
      <c r="Y1066">
        <v>0</v>
      </c>
    </row>
    <row r="1067" spans="1:33" x14ac:dyDescent="0.15">
      <c r="A1067">
        <v>730</v>
      </c>
      <c r="B1067">
        <v>26</v>
      </c>
      <c r="C1067" s="19">
        <v>2004</v>
      </c>
      <c r="D1067" s="19">
        <v>1</v>
      </c>
      <c r="E1067" s="19">
        <v>24</v>
      </c>
      <c r="F1067" s="39">
        <f t="shared" si="32"/>
        <v>38010</v>
      </c>
      <c r="G1067">
        <f t="shared" si="33"/>
        <v>4</v>
      </c>
      <c r="H1067" s="21">
        <v>0</v>
      </c>
      <c r="I1067" s="29">
        <v>0.44722222222222219</v>
      </c>
      <c r="K1067">
        <v>5018</v>
      </c>
      <c r="M1067">
        <v>4</v>
      </c>
      <c r="P1067">
        <v>1</v>
      </c>
      <c r="Q1067">
        <v>36.799999999999997</v>
      </c>
      <c r="R1067">
        <v>2</v>
      </c>
      <c r="S1067" t="s">
        <v>118</v>
      </c>
      <c r="T1067">
        <v>1</v>
      </c>
      <c r="U1067">
        <v>0</v>
      </c>
      <c r="V1067">
        <v>0</v>
      </c>
      <c r="W1067">
        <v>0</v>
      </c>
      <c r="X1067">
        <v>0</v>
      </c>
      <c r="Y1067">
        <v>0</v>
      </c>
    </row>
    <row r="1068" spans="1:33" x14ac:dyDescent="0.15">
      <c r="A1068">
        <v>732</v>
      </c>
      <c r="B1068">
        <v>26</v>
      </c>
      <c r="C1068" s="19">
        <v>2004</v>
      </c>
      <c r="D1068" s="19">
        <v>1</v>
      </c>
      <c r="E1068" s="19">
        <v>24</v>
      </c>
      <c r="F1068" s="39">
        <f t="shared" si="32"/>
        <v>38010</v>
      </c>
      <c r="G1068">
        <f t="shared" si="33"/>
        <v>4</v>
      </c>
      <c r="H1068" s="21">
        <v>0</v>
      </c>
      <c r="I1068" s="29">
        <v>0.4597222222222222</v>
      </c>
      <c r="K1068">
        <v>6107</v>
      </c>
      <c r="M1068">
        <v>0</v>
      </c>
      <c r="N1068">
        <v>1</v>
      </c>
      <c r="P1068">
        <v>2</v>
      </c>
      <c r="Q1068">
        <v>39</v>
      </c>
      <c r="R1068">
        <v>2</v>
      </c>
      <c r="S1068" t="s">
        <v>283</v>
      </c>
      <c r="T1068">
        <v>0</v>
      </c>
      <c r="U1068">
        <v>3</v>
      </c>
      <c r="V1068">
        <v>1</v>
      </c>
      <c r="W1068">
        <v>0</v>
      </c>
      <c r="X1068">
        <v>0</v>
      </c>
      <c r="Y1068">
        <v>0</v>
      </c>
      <c r="AE1068" t="s">
        <v>36</v>
      </c>
    </row>
    <row r="1069" spans="1:33" x14ac:dyDescent="0.15">
      <c r="A1069">
        <v>731</v>
      </c>
      <c r="B1069">
        <v>26</v>
      </c>
      <c r="C1069" s="19">
        <v>2004</v>
      </c>
      <c r="D1069" s="19">
        <v>1</v>
      </c>
      <c r="E1069" s="19">
        <v>24</v>
      </c>
      <c r="F1069" s="39">
        <f t="shared" si="32"/>
        <v>38010</v>
      </c>
      <c r="G1069">
        <f t="shared" si="33"/>
        <v>4</v>
      </c>
      <c r="H1069" s="23">
        <v>0</v>
      </c>
      <c r="I1069" s="29">
        <v>0.46111111111111108</v>
      </c>
      <c r="K1069">
        <v>5159</v>
      </c>
      <c r="M1069">
        <v>4</v>
      </c>
      <c r="N1069">
        <v>1</v>
      </c>
      <c r="P1069">
        <v>1</v>
      </c>
      <c r="Q1069">
        <v>36.799999999999997</v>
      </c>
      <c r="R1069">
        <v>2</v>
      </c>
      <c r="S1069" t="s">
        <v>50</v>
      </c>
      <c r="T1069">
        <v>0</v>
      </c>
      <c r="U1069">
        <v>1</v>
      </c>
      <c r="V1069">
        <v>1</v>
      </c>
      <c r="W1069">
        <v>0</v>
      </c>
      <c r="X1069">
        <v>0</v>
      </c>
      <c r="Y1069">
        <v>0</v>
      </c>
    </row>
    <row r="1070" spans="1:33" x14ac:dyDescent="0.15">
      <c r="A1070">
        <v>111</v>
      </c>
      <c r="B1070">
        <v>5</v>
      </c>
      <c r="C1070" s="19">
        <v>2004</v>
      </c>
      <c r="D1070" s="19">
        <v>1</v>
      </c>
      <c r="E1070" s="19">
        <v>26</v>
      </c>
      <c r="F1070" s="39">
        <f t="shared" si="32"/>
        <v>38012</v>
      </c>
      <c r="G1070">
        <f t="shared" si="33"/>
        <v>5</v>
      </c>
      <c r="H1070" s="21">
        <v>0</v>
      </c>
      <c r="I1070" s="29">
        <v>0.3298611111111111</v>
      </c>
      <c r="K1070">
        <v>362</v>
      </c>
      <c r="M1070">
        <v>70</v>
      </c>
      <c r="P1070">
        <v>2</v>
      </c>
      <c r="R1070">
        <v>2</v>
      </c>
      <c r="S1070" t="s">
        <v>278</v>
      </c>
      <c r="T1070">
        <v>1</v>
      </c>
      <c r="U1070">
        <v>0</v>
      </c>
      <c r="V1070">
        <v>0</v>
      </c>
      <c r="W1070">
        <v>0</v>
      </c>
      <c r="X1070">
        <v>0</v>
      </c>
      <c r="Y1070">
        <v>0</v>
      </c>
    </row>
    <row r="1071" spans="1:33" x14ac:dyDescent="0.15">
      <c r="A1071">
        <v>113</v>
      </c>
      <c r="B1071">
        <v>5</v>
      </c>
      <c r="C1071" s="19">
        <v>2004</v>
      </c>
      <c r="D1071" s="19">
        <v>1</v>
      </c>
      <c r="E1071" s="19">
        <v>26</v>
      </c>
      <c r="F1071" s="39">
        <f t="shared" si="32"/>
        <v>38012</v>
      </c>
      <c r="G1071">
        <f t="shared" si="33"/>
        <v>5</v>
      </c>
      <c r="H1071" s="21">
        <v>0</v>
      </c>
      <c r="I1071" s="29">
        <v>0.3347222222222222</v>
      </c>
      <c r="M1071">
        <v>3</v>
      </c>
      <c r="N1071">
        <v>6</v>
      </c>
      <c r="P1071">
        <v>2</v>
      </c>
      <c r="Q1071">
        <v>37.700000000000003</v>
      </c>
      <c r="R1071">
        <v>2</v>
      </c>
      <c r="S1071" t="s">
        <v>118</v>
      </c>
      <c r="T1071">
        <v>0</v>
      </c>
      <c r="U1071">
        <v>2</v>
      </c>
      <c r="V1071">
        <v>1</v>
      </c>
      <c r="W1071">
        <v>0</v>
      </c>
      <c r="X1071">
        <v>0</v>
      </c>
      <c r="Y1071">
        <v>0</v>
      </c>
    </row>
    <row r="1072" spans="1:33" x14ac:dyDescent="0.15">
      <c r="A1072">
        <v>115</v>
      </c>
      <c r="B1072">
        <v>5</v>
      </c>
      <c r="C1072" s="19">
        <v>2004</v>
      </c>
      <c r="D1072" s="19">
        <v>1</v>
      </c>
      <c r="E1072" s="19">
        <v>26</v>
      </c>
      <c r="F1072" s="39">
        <f t="shared" si="32"/>
        <v>38012</v>
      </c>
      <c r="G1072">
        <f t="shared" si="33"/>
        <v>5</v>
      </c>
      <c r="H1072" s="21">
        <v>0</v>
      </c>
      <c r="I1072" s="29">
        <v>0.3354166666666667</v>
      </c>
      <c r="K1072">
        <v>4604</v>
      </c>
      <c r="M1072">
        <v>0</v>
      </c>
      <c r="N1072">
        <v>5</v>
      </c>
      <c r="P1072">
        <v>2</v>
      </c>
      <c r="R1072">
        <v>2</v>
      </c>
      <c r="S1072" t="s">
        <v>120</v>
      </c>
      <c r="T1072">
        <v>0</v>
      </c>
      <c r="U1072">
        <v>4</v>
      </c>
      <c r="V1072">
        <v>1</v>
      </c>
      <c r="W1072">
        <v>0</v>
      </c>
      <c r="X1072">
        <v>0</v>
      </c>
      <c r="Y1072">
        <v>0</v>
      </c>
      <c r="AG1072" t="s">
        <v>1335</v>
      </c>
    </row>
    <row r="1073" spans="1:33" x14ac:dyDescent="0.15">
      <c r="A1073">
        <v>119</v>
      </c>
      <c r="B1073">
        <v>5</v>
      </c>
      <c r="C1073" s="19">
        <v>2004</v>
      </c>
      <c r="D1073" s="19">
        <v>1</v>
      </c>
      <c r="E1073" s="19">
        <v>26</v>
      </c>
      <c r="F1073" s="39">
        <f t="shared" si="32"/>
        <v>38012</v>
      </c>
      <c r="G1073">
        <f t="shared" si="33"/>
        <v>5</v>
      </c>
      <c r="H1073" s="21">
        <v>0</v>
      </c>
      <c r="I1073" s="29">
        <v>0.33680555555555558</v>
      </c>
      <c r="K1073">
        <v>4931</v>
      </c>
      <c r="M1073">
        <v>0</v>
      </c>
      <c r="N1073">
        <v>2</v>
      </c>
      <c r="P1073">
        <v>2</v>
      </c>
      <c r="Q1073">
        <v>39</v>
      </c>
      <c r="R1073">
        <v>2</v>
      </c>
      <c r="S1073" t="s">
        <v>118</v>
      </c>
      <c r="T1073">
        <v>0</v>
      </c>
      <c r="U1073">
        <v>3</v>
      </c>
      <c r="V1073">
        <v>1</v>
      </c>
      <c r="W1073">
        <v>0</v>
      </c>
      <c r="X1073">
        <v>0</v>
      </c>
      <c r="Y1073">
        <v>0</v>
      </c>
    </row>
    <row r="1074" spans="1:33" x14ac:dyDescent="0.15">
      <c r="A1074">
        <v>112</v>
      </c>
      <c r="B1074">
        <v>5</v>
      </c>
      <c r="C1074" s="19">
        <v>2004</v>
      </c>
      <c r="D1074" s="19">
        <v>1</v>
      </c>
      <c r="E1074" s="19">
        <v>26</v>
      </c>
      <c r="F1074" s="39">
        <f t="shared" si="32"/>
        <v>38012</v>
      </c>
      <c r="G1074">
        <f t="shared" si="33"/>
        <v>5</v>
      </c>
      <c r="H1074" s="21">
        <v>0</v>
      </c>
      <c r="I1074" s="29">
        <v>0.33819444444444446</v>
      </c>
      <c r="K1074">
        <v>4928</v>
      </c>
      <c r="M1074">
        <v>3</v>
      </c>
      <c r="N1074">
        <v>4</v>
      </c>
      <c r="P1074">
        <v>2</v>
      </c>
      <c r="Q1074">
        <v>36.9</v>
      </c>
      <c r="R1074">
        <v>2</v>
      </c>
      <c r="S1074" t="s">
        <v>120</v>
      </c>
      <c r="T1074">
        <v>1</v>
      </c>
      <c r="U1074">
        <v>0</v>
      </c>
      <c r="V1074">
        <v>0</v>
      </c>
      <c r="W1074">
        <v>0</v>
      </c>
      <c r="X1074">
        <v>0</v>
      </c>
      <c r="Y1074">
        <v>0</v>
      </c>
    </row>
    <row r="1075" spans="1:33" x14ac:dyDescent="0.15">
      <c r="A1075">
        <v>117</v>
      </c>
      <c r="B1075">
        <v>5</v>
      </c>
      <c r="C1075" s="19">
        <v>2004</v>
      </c>
      <c r="D1075" s="19">
        <v>1</v>
      </c>
      <c r="E1075" s="19">
        <v>26</v>
      </c>
      <c r="F1075" s="39">
        <f t="shared" si="32"/>
        <v>38012</v>
      </c>
      <c r="G1075">
        <f t="shared" si="33"/>
        <v>5</v>
      </c>
      <c r="H1075" s="21">
        <v>0</v>
      </c>
      <c r="I1075" s="29">
        <v>0.35833333333333334</v>
      </c>
      <c r="K1075">
        <v>117</v>
      </c>
      <c r="M1075">
        <v>14</v>
      </c>
      <c r="P1075">
        <v>2</v>
      </c>
      <c r="R1075">
        <v>2</v>
      </c>
      <c r="S1075" t="s">
        <v>120</v>
      </c>
    </row>
    <row r="1076" spans="1:33" x14ac:dyDescent="0.15">
      <c r="A1076">
        <v>118</v>
      </c>
      <c r="B1076">
        <v>5</v>
      </c>
      <c r="C1076" s="19">
        <v>2004</v>
      </c>
      <c r="D1076" s="19">
        <v>1</v>
      </c>
      <c r="E1076" s="19">
        <v>26</v>
      </c>
      <c r="F1076" s="39">
        <f t="shared" si="32"/>
        <v>38012</v>
      </c>
      <c r="G1076">
        <f t="shared" si="33"/>
        <v>5</v>
      </c>
      <c r="H1076" s="21">
        <v>0</v>
      </c>
      <c r="I1076" s="29">
        <v>0.36458333333333331</v>
      </c>
      <c r="J1076" s="23">
        <v>0.36458333333333331</v>
      </c>
      <c r="K1076">
        <v>4930</v>
      </c>
      <c r="M1076">
        <v>7</v>
      </c>
      <c r="P1076">
        <v>1</v>
      </c>
      <c r="Q1076">
        <v>36.1</v>
      </c>
      <c r="R1076">
        <v>2</v>
      </c>
      <c r="S1076" t="s">
        <v>278</v>
      </c>
      <c r="AB1076" t="s">
        <v>2918</v>
      </c>
      <c r="AG1076" t="s">
        <v>1335</v>
      </c>
    </row>
    <row r="1077" spans="1:33" x14ac:dyDescent="0.15">
      <c r="A1077">
        <v>120</v>
      </c>
      <c r="B1077">
        <v>5</v>
      </c>
      <c r="C1077" s="19">
        <v>2004</v>
      </c>
      <c r="D1077" s="19">
        <v>1</v>
      </c>
      <c r="E1077" s="19">
        <v>26</v>
      </c>
      <c r="F1077" s="39">
        <f t="shared" si="32"/>
        <v>38012</v>
      </c>
      <c r="G1077">
        <f t="shared" si="33"/>
        <v>5</v>
      </c>
      <c r="H1077" s="21">
        <v>0</v>
      </c>
      <c r="I1077" s="29">
        <v>0.37222222222222223</v>
      </c>
      <c r="M1077">
        <v>1</v>
      </c>
      <c r="P1077">
        <v>2</v>
      </c>
      <c r="Q1077">
        <v>36.6</v>
      </c>
      <c r="R1077">
        <v>2</v>
      </c>
      <c r="S1077" t="s">
        <v>278</v>
      </c>
      <c r="T1077">
        <v>0</v>
      </c>
      <c r="U1077">
        <v>4</v>
      </c>
      <c r="V1077">
        <v>1</v>
      </c>
      <c r="W1077">
        <v>0</v>
      </c>
      <c r="X1077">
        <v>0</v>
      </c>
      <c r="Y1077">
        <v>0</v>
      </c>
    </row>
    <row r="1078" spans="1:33" x14ac:dyDescent="0.15">
      <c r="A1078">
        <v>125</v>
      </c>
      <c r="B1078">
        <v>5</v>
      </c>
      <c r="C1078" s="19">
        <v>2004</v>
      </c>
      <c r="D1078" s="19">
        <v>1</v>
      </c>
      <c r="E1078" s="19">
        <v>26</v>
      </c>
      <c r="F1078" s="39">
        <f t="shared" si="32"/>
        <v>38012</v>
      </c>
      <c r="G1078">
        <f t="shared" si="33"/>
        <v>5</v>
      </c>
      <c r="H1078" s="21">
        <v>0</v>
      </c>
      <c r="I1078" s="29">
        <v>0.37638888888888888</v>
      </c>
      <c r="K1078">
        <v>4935</v>
      </c>
      <c r="M1078">
        <v>4</v>
      </c>
      <c r="P1078">
        <v>2</v>
      </c>
      <c r="Q1078">
        <v>37.700000000000003</v>
      </c>
      <c r="R1078">
        <v>2</v>
      </c>
      <c r="S1078" t="s">
        <v>278</v>
      </c>
      <c r="T1078">
        <v>1</v>
      </c>
      <c r="U1078">
        <v>0</v>
      </c>
      <c r="V1078">
        <v>0</v>
      </c>
      <c r="W1078">
        <v>0</v>
      </c>
      <c r="X1078">
        <v>0</v>
      </c>
      <c r="Y1078">
        <v>0</v>
      </c>
    </row>
    <row r="1079" spans="1:33" x14ac:dyDescent="0.15">
      <c r="A1079">
        <v>127</v>
      </c>
      <c r="B1079">
        <v>5</v>
      </c>
      <c r="C1079" s="19">
        <v>2004</v>
      </c>
      <c r="D1079" s="19">
        <v>1</v>
      </c>
      <c r="E1079" s="19">
        <v>26</v>
      </c>
      <c r="F1079" s="39">
        <f t="shared" si="32"/>
        <v>38012</v>
      </c>
      <c r="G1079">
        <f t="shared" si="33"/>
        <v>5</v>
      </c>
      <c r="H1079" s="21">
        <v>0</v>
      </c>
      <c r="I1079" s="29">
        <v>0.37708333333333338</v>
      </c>
      <c r="K1079">
        <v>7784</v>
      </c>
      <c r="M1079">
        <v>1</v>
      </c>
      <c r="N1079">
        <v>2</v>
      </c>
      <c r="P1079">
        <v>2</v>
      </c>
      <c r="Q1079">
        <v>36.799999999999997</v>
      </c>
      <c r="R1079">
        <v>2</v>
      </c>
      <c r="S1079" t="s">
        <v>280</v>
      </c>
      <c r="T1079">
        <v>0</v>
      </c>
      <c r="U1079">
        <v>4</v>
      </c>
      <c r="V1079">
        <v>1</v>
      </c>
      <c r="W1079">
        <v>0</v>
      </c>
      <c r="X1079">
        <v>0</v>
      </c>
      <c r="Y1079">
        <v>0</v>
      </c>
    </row>
    <row r="1080" spans="1:33" x14ac:dyDescent="0.15">
      <c r="A1080">
        <v>122</v>
      </c>
      <c r="B1080">
        <v>5</v>
      </c>
      <c r="C1080" s="19">
        <v>2004</v>
      </c>
      <c r="D1080" s="19">
        <v>1</v>
      </c>
      <c r="E1080" s="19">
        <v>26</v>
      </c>
      <c r="F1080" s="39">
        <f t="shared" si="32"/>
        <v>38012</v>
      </c>
      <c r="G1080">
        <f t="shared" si="33"/>
        <v>5</v>
      </c>
      <c r="H1080" s="21">
        <v>0</v>
      </c>
      <c r="I1080" s="29">
        <v>0.37847222222222227</v>
      </c>
      <c r="K1080">
        <v>4933</v>
      </c>
      <c r="M1080">
        <v>0</v>
      </c>
      <c r="N1080">
        <v>2</v>
      </c>
      <c r="P1080">
        <v>2</v>
      </c>
      <c r="Q1080">
        <v>38.1</v>
      </c>
      <c r="R1080">
        <v>2</v>
      </c>
      <c r="S1080" t="s">
        <v>278</v>
      </c>
      <c r="T1080">
        <v>0</v>
      </c>
      <c r="U1080">
        <v>3</v>
      </c>
      <c r="V1080">
        <v>1</v>
      </c>
      <c r="W1080">
        <v>0</v>
      </c>
      <c r="X1080">
        <v>0</v>
      </c>
      <c r="Y1080">
        <v>0</v>
      </c>
    </row>
    <row r="1081" spans="1:33" x14ac:dyDescent="0.15">
      <c r="A1081">
        <v>121</v>
      </c>
      <c r="B1081">
        <v>5</v>
      </c>
      <c r="C1081" s="19">
        <v>2004</v>
      </c>
      <c r="D1081" s="19">
        <v>1</v>
      </c>
      <c r="E1081" s="19">
        <v>26</v>
      </c>
      <c r="F1081" s="39">
        <f t="shared" si="32"/>
        <v>38012</v>
      </c>
      <c r="G1081">
        <f t="shared" si="33"/>
        <v>5</v>
      </c>
      <c r="H1081" s="21">
        <v>9</v>
      </c>
      <c r="I1081" s="29">
        <v>9</v>
      </c>
      <c r="K1081">
        <v>4932</v>
      </c>
      <c r="M1081">
        <v>23</v>
      </c>
      <c r="P1081">
        <v>2</v>
      </c>
      <c r="R1081">
        <v>2</v>
      </c>
      <c r="S1081" t="s">
        <v>118</v>
      </c>
      <c r="T1081">
        <v>0</v>
      </c>
      <c r="U1081">
        <v>1</v>
      </c>
      <c r="V1081">
        <v>1</v>
      </c>
      <c r="W1081">
        <v>0</v>
      </c>
      <c r="X1081">
        <v>0</v>
      </c>
      <c r="Y1081">
        <v>0</v>
      </c>
    </row>
    <row r="1082" spans="1:33" x14ac:dyDescent="0.15">
      <c r="A1082">
        <v>317</v>
      </c>
      <c r="B1082">
        <v>12</v>
      </c>
      <c r="C1082" s="19">
        <v>2004</v>
      </c>
      <c r="D1082" s="19">
        <v>1</v>
      </c>
      <c r="E1082" s="19">
        <v>26</v>
      </c>
      <c r="F1082" s="39">
        <f t="shared" si="32"/>
        <v>38012</v>
      </c>
      <c r="G1082">
        <f t="shared" si="33"/>
        <v>5</v>
      </c>
      <c r="H1082" s="21">
        <v>9</v>
      </c>
      <c r="I1082" s="29">
        <v>9</v>
      </c>
      <c r="M1082">
        <v>1</v>
      </c>
      <c r="P1082">
        <v>1</v>
      </c>
      <c r="Q1082">
        <v>36.1</v>
      </c>
      <c r="R1082">
        <v>2</v>
      </c>
      <c r="S1082" t="s">
        <v>118</v>
      </c>
    </row>
    <row r="1083" spans="1:33" x14ac:dyDescent="0.15">
      <c r="A1083">
        <v>319</v>
      </c>
      <c r="B1083">
        <v>12</v>
      </c>
      <c r="C1083" s="19">
        <v>2004</v>
      </c>
      <c r="D1083" s="19">
        <v>1</v>
      </c>
      <c r="E1083" s="19">
        <v>26</v>
      </c>
      <c r="F1083" s="39">
        <f t="shared" si="32"/>
        <v>38012</v>
      </c>
      <c r="G1083">
        <f t="shared" si="33"/>
        <v>5</v>
      </c>
      <c r="H1083" s="21">
        <v>10</v>
      </c>
      <c r="I1083" s="29">
        <v>10</v>
      </c>
      <c r="K1083">
        <v>4938</v>
      </c>
      <c r="M1083">
        <v>0</v>
      </c>
      <c r="N1083">
        <v>6</v>
      </c>
      <c r="P1083">
        <v>2</v>
      </c>
      <c r="Q1083">
        <v>36</v>
      </c>
      <c r="R1083">
        <v>2</v>
      </c>
      <c r="S1083" t="s">
        <v>118</v>
      </c>
      <c r="T1083">
        <v>1</v>
      </c>
      <c r="U1083">
        <v>0</v>
      </c>
      <c r="V1083">
        <v>0</v>
      </c>
      <c r="W1083">
        <v>0</v>
      </c>
      <c r="X1083">
        <v>0</v>
      </c>
      <c r="Y1083">
        <v>0</v>
      </c>
    </row>
    <row r="1084" spans="1:33" x14ac:dyDescent="0.15">
      <c r="A1084">
        <v>318</v>
      </c>
      <c r="B1084">
        <v>12</v>
      </c>
      <c r="C1084" s="19">
        <v>2004</v>
      </c>
      <c r="D1084" s="19">
        <v>1</v>
      </c>
      <c r="E1084" s="19">
        <v>26</v>
      </c>
      <c r="F1084" s="39">
        <f t="shared" si="32"/>
        <v>38012</v>
      </c>
      <c r="G1084">
        <f t="shared" si="33"/>
        <v>5</v>
      </c>
      <c r="H1084" s="21">
        <v>10</v>
      </c>
      <c r="I1084" s="29">
        <v>10</v>
      </c>
      <c r="M1084">
        <v>7</v>
      </c>
      <c r="P1084">
        <v>2</v>
      </c>
      <c r="R1084">
        <v>2</v>
      </c>
      <c r="S1084" t="s">
        <v>278</v>
      </c>
      <c r="T1084">
        <v>1</v>
      </c>
      <c r="U1084">
        <v>0</v>
      </c>
      <c r="V1084">
        <v>0</v>
      </c>
      <c r="W1084">
        <v>0</v>
      </c>
      <c r="X1084">
        <v>0</v>
      </c>
      <c r="Y1084">
        <v>0</v>
      </c>
    </row>
    <row r="1085" spans="1:33" x14ac:dyDescent="0.15">
      <c r="A1085">
        <v>322</v>
      </c>
      <c r="B1085">
        <v>12</v>
      </c>
      <c r="C1085" s="19">
        <v>2004</v>
      </c>
      <c r="D1085" s="19">
        <v>1</v>
      </c>
      <c r="E1085" s="19">
        <v>26</v>
      </c>
      <c r="F1085" s="39">
        <f t="shared" si="32"/>
        <v>38012</v>
      </c>
      <c r="G1085">
        <f t="shared" si="33"/>
        <v>5</v>
      </c>
      <c r="H1085" s="21">
        <v>10</v>
      </c>
      <c r="I1085" s="29">
        <v>10</v>
      </c>
      <c r="K1085">
        <v>4940</v>
      </c>
      <c r="M1085">
        <v>68</v>
      </c>
      <c r="P1085">
        <v>2</v>
      </c>
      <c r="R1085">
        <v>2</v>
      </c>
      <c r="S1085" t="s">
        <v>118</v>
      </c>
      <c r="T1085">
        <v>1</v>
      </c>
      <c r="U1085">
        <v>0</v>
      </c>
      <c r="V1085">
        <v>0</v>
      </c>
      <c r="W1085">
        <v>0</v>
      </c>
      <c r="X1085">
        <v>0</v>
      </c>
      <c r="Y1085">
        <v>0</v>
      </c>
    </row>
    <row r="1086" spans="1:33" x14ac:dyDescent="0.15">
      <c r="A1086">
        <v>321</v>
      </c>
      <c r="B1086">
        <v>12</v>
      </c>
      <c r="C1086" s="19">
        <v>2004</v>
      </c>
      <c r="D1086" s="19">
        <v>1</v>
      </c>
      <c r="E1086" s="19">
        <v>26</v>
      </c>
      <c r="F1086" s="39">
        <f t="shared" si="32"/>
        <v>38012</v>
      </c>
      <c r="G1086">
        <f t="shared" si="33"/>
        <v>5</v>
      </c>
      <c r="H1086" s="21">
        <v>10</v>
      </c>
      <c r="I1086" s="29">
        <v>10</v>
      </c>
      <c r="K1086">
        <v>4939</v>
      </c>
      <c r="M1086">
        <v>0</v>
      </c>
      <c r="N1086">
        <v>7</v>
      </c>
      <c r="P1086">
        <v>1</v>
      </c>
      <c r="Q1086">
        <v>35.799999999999997</v>
      </c>
      <c r="R1086">
        <v>2</v>
      </c>
      <c r="S1086" t="s">
        <v>282</v>
      </c>
      <c r="T1086">
        <v>0</v>
      </c>
      <c r="U1086">
        <v>3</v>
      </c>
      <c r="V1086">
        <v>1</v>
      </c>
      <c r="W1086">
        <v>0</v>
      </c>
      <c r="X1086">
        <v>0</v>
      </c>
      <c r="Y1086">
        <v>0</v>
      </c>
    </row>
    <row r="1087" spans="1:33" x14ac:dyDescent="0.15">
      <c r="A1087">
        <v>320</v>
      </c>
      <c r="B1087">
        <v>12</v>
      </c>
      <c r="C1087" s="19">
        <v>2004</v>
      </c>
      <c r="D1087" s="19">
        <v>1</v>
      </c>
      <c r="E1087" s="19">
        <v>26</v>
      </c>
      <c r="F1087" s="39">
        <f t="shared" si="32"/>
        <v>38012</v>
      </c>
      <c r="G1087">
        <f t="shared" si="33"/>
        <v>5</v>
      </c>
      <c r="H1087" s="21">
        <v>10</v>
      </c>
      <c r="I1087" s="29">
        <v>10</v>
      </c>
      <c r="K1087">
        <v>3132</v>
      </c>
      <c r="M1087">
        <v>1</v>
      </c>
      <c r="N1087">
        <v>8</v>
      </c>
      <c r="P1087">
        <v>1</v>
      </c>
      <c r="Q1087">
        <v>39.799999999999997</v>
      </c>
      <c r="R1087">
        <v>2</v>
      </c>
      <c r="S1087" t="s">
        <v>50</v>
      </c>
      <c r="T1087">
        <v>0</v>
      </c>
      <c r="U1087">
        <v>2</v>
      </c>
      <c r="V1087">
        <v>1</v>
      </c>
      <c r="W1087">
        <v>0</v>
      </c>
      <c r="X1087">
        <v>0</v>
      </c>
      <c r="Y1087">
        <v>0</v>
      </c>
    </row>
    <row r="1088" spans="1:33" x14ac:dyDescent="0.15">
      <c r="A1088">
        <v>323</v>
      </c>
      <c r="B1088">
        <v>12</v>
      </c>
      <c r="C1088" s="19">
        <v>2004</v>
      </c>
      <c r="D1088" s="19">
        <v>1</v>
      </c>
      <c r="E1088" s="19">
        <v>26</v>
      </c>
      <c r="F1088" s="39">
        <f t="shared" si="32"/>
        <v>38012</v>
      </c>
      <c r="G1088">
        <f t="shared" si="33"/>
        <v>5</v>
      </c>
      <c r="H1088" s="21">
        <v>11</v>
      </c>
      <c r="I1088" s="29">
        <v>11</v>
      </c>
      <c r="K1088">
        <v>4941</v>
      </c>
      <c r="M1088">
        <v>25</v>
      </c>
      <c r="P1088">
        <v>1</v>
      </c>
      <c r="R1088">
        <v>2</v>
      </c>
      <c r="S1088" t="s">
        <v>118</v>
      </c>
      <c r="T1088">
        <v>1</v>
      </c>
      <c r="U1088">
        <v>0</v>
      </c>
      <c r="V1088">
        <v>0</v>
      </c>
      <c r="W1088">
        <v>0</v>
      </c>
      <c r="X1088">
        <v>0</v>
      </c>
      <c r="Y1088">
        <v>0</v>
      </c>
    </row>
    <row r="1089" spans="1:33" x14ac:dyDescent="0.15">
      <c r="A1089">
        <v>325</v>
      </c>
      <c r="B1089">
        <v>12</v>
      </c>
      <c r="C1089" s="19">
        <v>2004</v>
      </c>
      <c r="D1089" s="19">
        <v>1</v>
      </c>
      <c r="E1089" s="19">
        <v>26</v>
      </c>
      <c r="F1089" s="39">
        <f t="shared" si="32"/>
        <v>38012</v>
      </c>
      <c r="G1089">
        <f t="shared" si="33"/>
        <v>5</v>
      </c>
      <c r="H1089" s="21">
        <v>11</v>
      </c>
      <c r="I1089" s="29">
        <v>11</v>
      </c>
      <c r="K1089">
        <v>4943</v>
      </c>
      <c r="M1089">
        <v>0</v>
      </c>
      <c r="N1089">
        <v>2</v>
      </c>
      <c r="P1089">
        <v>1</v>
      </c>
      <c r="Q1089">
        <v>39.200000000000003</v>
      </c>
      <c r="R1089">
        <v>2</v>
      </c>
      <c r="S1089" t="s">
        <v>22</v>
      </c>
      <c r="T1089">
        <v>0</v>
      </c>
      <c r="U1089">
        <v>4</v>
      </c>
      <c r="V1089">
        <v>1</v>
      </c>
      <c r="W1089">
        <v>0</v>
      </c>
      <c r="X1089">
        <v>0</v>
      </c>
      <c r="Y1089">
        <v>0</v>
      </c>
    </row>
    <row r="1090" spans="1:33" x14ac:dyDescent="0.15">
      <c r="A1090">
        <v>1</v>
      </c>
      <c r="B1090">
        <v>1</v>
      </c>
      <c r="C1090" s="19">
        <v>2004</v>
      </c>
      <c r="D1090" s="19">
        <v>1</v>
      </c>
      <c r="E1090" s="19">
        <v>27</v>
      </c>
      <c r="F1090" s="39">
        <f t="shared" ref="F1090:F1153" si="34">DATE(C1090,D1090,E1090)</f>
        <v>38013</v>
      </c>
      <c r="G1090">
        <f t="shared" ref="G1090:G1153" si="35">INT((F1090-DATE(YEAR(F1090-WEEKDAY(F1090-1)+4),1,3)+WEEKDAY(DATE(YEAR(F1090-WEEKDAY(F1090-1)+4),1,3))+5)/7)</f>
        <v>5</v>
      </c>
      <c r="H1090" s="21">
        <v>0</v>
      </c>
      <c r="I1090" s="29">
        <v>0.46180555555555558</v>
      </c>
      <c r="P1090">
        <v>1</v>
      </c>
      <c r="R1090">
        <v>2</v>
      </c>
      <c r="S1090" t="s">
        <v>118</v>
      </c>
      <c r="T1090">
        <v>0</v>
      </c>
      <c r="U1090">
        <v>1</v>
      </c>
      <c r="V1090">
        <v>1</v>
      </c>
      <c r="W1090">
        <v>0</v>
      </c>
      <c r="X1090">
        <v>0</v>
      </c>
      <c r="Y1090">
        <v>0</v>
      </c>
    </row>
    <row r="1091" spans="1:33" x14ac:dyDescent="0.15">
      <c r="A1091">
        <v>342</v>
      </c>
      <c r="B1091">
        <v>12</v>
      </c>
      <c r="C1091" s="19">
        <v>2004</v>
      </c>
      <c r="D1091" s="19">
        <v>1</v>
      </c>
      <c r="E1091" s="19">
        <v>27</v>
      </c>
      <c r="F1091" s="39">
        <f t="shared" si="34"/>
        <v>38013</v>
      </c>
      <c r="G1091">
        <f t="shared" si="35"/>
        <v>5</v>
      </c>
      <c r="H1091" s="21">
        <v>11</v>
      </c>
      <c r="I1091" s="29">
        <v>11</v>
      </c>
      <c r="K1091">
        <v>4947</v>
      </c>
      <c r="M1091">
        <v>13</v>
      </c>
      <c r="P1091">
        <v>2</v>
      </c>
      <c r="R1091">
        <v>2</v>
      </c>
      <c r="S1091" t="s">
        <v>118</v>
      </c>
      <c r="T1091">
        <v>1</v>
      </c>
      <c r="U1091">
        <v>0</v>
      </c>
      <c r="V1091">
        <v>0</v>
      </c>
      <c r="W1091">
        <v>0</v>
      </c>
      <c r="X1091">
        <v>0</v>
      </c>
      <c r="Y1091">
        <v>0</v>
      </c>
    </row>
    <row r="1092" spans="1:33" x14ac:dyDescent="0.15">
      <c r="A1092">
        <v>329</v>
      </c>
      <c r="B1092">
        <v>12</v>
      </c>
      <c r="C1092" s="19">
        <v>2004</v>
      </c>
      <c r="D1092" s="19">
        <v>1</v>
      </c>
      <c r="E1092" s="19">
        <v>27</v>
      </c>
      <c r="F1092" s="39">
        <f t="shared" si="34"/>
        <v>38013</v>
      </c>
      <c r="G1092">
        <f t="shared" si="35"/>
        <v>5</v>
      </c>
      <c r="H1092" s="21">
        <v>11</v>
      </c>
      <c r="I1092" s="29">
        <v>11</v>
      </c>
      <c r="K1092">
        <v>996</v>
      </c>
      <c r="M1092">
        <v>22</v>
      </c>
      <c r="P1092">
        <v>1</v>
      </c>
      <c r="Q1092">
        <v>38.4</v>
      </c>
      <c r="R1092">
        <v>2</v>
      </c>
      <c r="S1092" t="s">
        <v>118</v>
      </c>
      <c r="T1092">
        <v>1</v>
      </c>
      <c r="U1092">
        <v>0</v>
      </c>
      <c r="V1092">
        <v>0</v>
      </c>
      <c r="W1092">
        <v>0</v>
      </c>
      <c r="X1092">
        <v>0</v>
      </c>
      <c r="Y1092">
        <v>0</v>
      </c>
    </row>
    <row r="1093" spans="1:33" x14ac:dyDescent="0.15">
      <c r="A1093">
        <v>327</v>
      </c>
      <c r="B1093">
        <v>12</v>
      </c>
      <c r="C1093" s="19">
        <v>2004</v>
      </c>
      <c r="D1093" s="19">
        <v>1</v>
      </c>
      <c r="E1093" s="19">
        <v>27</v>
      </c>
      <c r="F1093" s="39">
        <f t="shared" si="34"/>
        <v>38013</v>
      </c>
      <c r="G1093">
        <f t="shared" si="35"/>
        <v>5</v>
      </c>
      <c r="H1093" s="21">
        <v>11</v>
      </c>
      <c r="I1093" s="29">
        <v>11</v>
      </c>
      <c r="K1093">
        <v>4945</v>
      </c>
      <c r="M1093">
        <v>45</v>
      </c>
      <c r="P1093">
        <v>1</v>
      </c>
      <c r="R1093">
        <v>2</v>
      </c>
      <c r="S1093" t="s">
        <v>278</v>
      </c>
      <c r="T1093">
        <v>1</v>
      </c>
      <c r="U1093">
        <v>0</v>
      </c>
      <c r="V1093">
        <v>0</v>
      </c>
      <c r="W1093">
        <v>0</v>
      </c>
      <c r="X1093">
        <v>0</v>
      </c>
      <c r="Y1093">
        <v>0</v>
      </c>
    </row>
    <row r="1094" spans="1:33" x14ac:dyDescent="0.15">
      <c r="A1094">
        <v>341</v>
      </c>
      <c r="B1094">
        <v>12</v>
      </c>
      <c r="C1094" s="19">
        <v>2004</v>
      </c>
      <c r="D1094" s="19">
        <v>1</v>
      </c>
      <c r="E1094" s="19">
        <v>27</v>
      </c>
      <c r="F1094" s="39">
        <f t="shared" si="34"/>
        <v>38013</v>
      </c>
      <c r="G1094">
        <f t="shared" si="35"/>
        <v>5</v>
      </c>
      <c r="H1094" s="21">
        <v>11</v>
      </c>
      <c r="I1094" s="29">
        <v>11</v>
      </c>
      <c r="K1094">
        <v>329</v>
      </c>
      <c r="M1094">
        <v>49</v>
      </c>
      <c r="P1094">
        <v>1</v>
      </c>
      <c r="R1094">
        <v>2</v>
      </c>
      <c r="S1094" t="s">
        <v>118</v>
      </c>
      <c r="T1094">
        <v>1</v>
      </c>
      <c r="U1094">
        <v>0</v>
      </c>
      <c r="V1094">
        <v>0</v>
      </c>
      <c r="W1094">
        <v>0</v>
      </c>
      <c r="X1094">
        <v>0</v>
      </c>
      <c r="Y1094">
        <v>0</v>
      </c>
    </row>
    <row r="1095" spans="1:33" x14ac:dyDescent="0.15">
      <c r="A1095">
        <v>346</v>
      </c>
      <c r="B1095">
        <v>12</v>
      </c>
      <c r="C1095" s="19">
        <v>2004</v>
      </c>
      <c r="D1095" s="19">
        <v>1</v>
      </c>
      <c r="E1095" s="19">
        <v>27</v>
      </c>
      <c r="F1095" s="39">
        <f t="shared" si="34"/>
        <v>38013</v>
      </c>
      <c r="G1095">
        <f t="shared" si="35"/>
        <v>5</v>
      </c>
      <c r="H1095" s="21">
        <v>11</v>
      </c>
      <c r="I1095" s="29">
        <v>11</v>
      </c>
      <c r="K1095">
        <v>2986</v>
      </c>
      <c r="M1095">
        <v>1</v>
      </c>
      <c r="N1095">
        <v>11</v>
      </c>
      <c r="P1095">
        <v>1</v>
      </c>
      <c r="Q1095">
        <v>36.700000000000003</v>
      </c>
      <c r="R1095">
        <v>2</v>
      </c>
      <c r="S1095" t="s">
        <v>278</v>
      </c>
      <c r="T1095">
        <v>0</v>
      </c>
      <c r="U1095">
        <v>1</v>
      </c>
      <c r="V1095">
        <v>1</v>
      </c>
      <c r="W1095">
        <v>0</v>
      </c>
      <c r="X1095">
        <v>0</v>
      </c>
      <c r="Y1095">
        <v>0</v>
      </c>
    </row>
    <row r="1096" spans="1:33" x14ac:dyDescent="0.15">
      <c r="A1096">
        <v>338</v>
      </c>
      <c r="B1096">
        <v>12</v>
      </c>
      <c r="C1096" s="19">
        <v>2004</v>
      </c>
      <c r="D1096" s="19">
        <v>1</v>
      </c>
      <c r="E1096" s="19">
        <v>27</v>
      </c>
      <c r="F1096" s="39">
        <f t="shared" si="34"/>
        <v>38013</v>
      </c>
      <c r="G1096">
        <f t="shared" si="35"/>
        <v>5</v>
      </c>
      <c r="H1096" s="21">
        <v>11</v>
      </c>
      <c r="I1096" s="29">
        <v>11</v>
      </c>
      <c r="K1096">
        <v>4946</v>
      </c>
      <c r="M1096">
        <v>1</v>
      </c>
      <c r="N1096">
        <v>7</v>
      </c>
      <c r="P1096">
        <v>2</v>
      </c>
      <c r="Q1096">
        <v>36.1</v>
      </c>
      <c r="R1096">
        <v>2</v>
      </c>
      <c r="S1096" t="s">
        <v>118</v>
      </c>
      <c r="T1096">
        <v>0</v>
      </c>
      <c r="U1096">
        <v>3</v>
      </c>
      <c r="V1096">
        <v>1</v>
      </c>
      <c r="W1096">
        <v>0</v>
      </c>
      <c r="X1096">
        <v>0</v>
      </c>
      <c r="Y1096">
        <v>0</v>
      </c>
    </row>
    <row r="1097" spans="1:33" x14ac:dyDescent="0.15">
      <c r="A1097">
        <v>337</v>
      </c>
      <c r="B1097">
        <v>12</v>
      </c>
      <c r="C1097" s="19">
        <v>2004</v>
      </c>
      <c r="D1097" s="19">
        <v>1</v>
      </c>
      <c r="E1097" s="19">
        <v>27</v>
      </c>
      <c r="F1097" s="39">
        <f t="shared" si="34"/>
        <v>38013</v>
      </c>
      <c r="G1097">
        <f t="shared" si="35"/>
        <v>5</v>
      </c>
      <c r="H1097" s="21">
        <v>11</v>
      </c>
      <c r="I1097" s="29">
        <v>11</v>
      </c>
      <c r="M1097">
        <v>1</v>
      </c>
      <c r="N1097">
        <v>4</v>
      </c>
      <c r="P1097">
        <v>2</v>
      </c>
      <c r="R1097">
        <v>2</v>
      </c>
      <c r="S1097" t="s">
        <v>118</v>
      </c>
      <c r="T1097">
        <v>0</v>
      </c>
      <c r="U1097">
        <v>5</v>
      </c>
      <c r="V1097">
        <v>1</v>
      </c>
      <c r="W1097">
        <v>0</v>
      </c>
      <c r="X1097">
        <v>0</v>
      </c>
      <c r="Y1097">
        <v>0</v>
      </c>
    </row>
    <row r="1098" spans="1:33" x14ac:dyDescent="0.15">
      <c r="A1098">
        <v>344</v>
      </c>
      <c r="B1098">
        <v>12</v>
      </c>
      <c r="C1098" s="19">
        <v>2004</v>
      </c>
      <c r="D1098" s="19">
        <v>1</v>
      </c>
      <c r="E1098" s="19">
        <v>27</v>
      </c>
      <c r="F1098" s="39">
        <f t="shared" si="34"/>
        <v>38013</v>
      </c>
      <c r="G1098">
        <f t="shared" si="35"/>
        <v>5</v>
      </c>
      <c r="H1098" s="21">
        <v>11</v>
      </c>
      <c r="I1098" s="29">
        <v>11</v>
      </c>
      <c r="K1098">
        <v>4948</v>
      </c>
      <c r="M1098">
        <v>1</v>
      </c>
      <c r="N1098">
        <v>2</v>
      </c>
      <c r="P1098">
        <v>2</v>
      </c>
      <c r="Q1098">
        <v>36.5</v>
      </c>
      <c r="R1098">
        <v>2</v>
      </c>
      <c r="S1098" t="s">
        <v>50</v>
      </c>
      <c r="T1098">
        <v>0</v>
      </c>
      <c r="U1098">
        <v>5</v>
      </c>
      <c r="V1098">
        <v>1</v>
      </c>
      <c r="W1098">
        <v>0</v>
      </c>
      <c r="X1098">
        <v>0</v>
      </c>
      <c r="Y1098">
        <v>0</v>
      </c>
      <c r="AG1098" t="s">
        <v>1335</v>
      </c>
    </row>
    <row r="1099" spans="1:33" x14ac:dyDescent="0.15">
      <c r="A1099">
        <v>330</v>
      </c>
      <c r="B1099">
        <v>12</v>
      </c>
      <c r="C1099" s="19">
        <v>2004</v>
      </c>
      <c r="D1099" s="19">
        <v>1</v>
      </c>
      <c r="E1099" s="19">
        <v>27</v>
      </c>
      <c r="F1099" s="39">
        <f t="shared" si="34"/>
        <v>38013</v>
      </c>
      <c r="G1099">
        <f t="shared" si="35"/>
        <v>5</v>
      </c>
      <c r="H1099" s="23">
        <v>11</v>
      </c>
      <c r="I1099" s="29">
        <v>11</v>
      </c>
      <c r="M1099">
        <v>2</v>
      </c>
      <c r="N1099">
        <v>4</v>
      </c>
      <c r="P1099">
        <v>1</v>
      </c>
      <c r="Q1099">
        <v>36.9</v>
      </c>
      <c r="R1099">
        <v>2</v>
      </c>
      <c r="T1099">
        <v>0</v>
      </c>
      <c r="U1099">
        <v>2</v>
      </c>
      <c r="V1099">
        <v>1</v>
      </c>
      <c r="W1099">
        <v>0</v>
      </c>
      <c r="X1099">
        <v>0</v>
      </c>
      <c r="Y1099">
        <v>0</v>
      </c>
    </row>
    <row r="1100" spans="1:33" x14ac:dyDescent="0.15">
      <c r="A1100">
        <v>339</v>
      </c>
      <c r="B1100">
        <v>12</v>
      </c>
      <c r="C1100" s="19">
        <v>2004</v>
      </c>
      <c r="D1100" s="19">
        <v>1</v>
      </c>
      <c r="E1100" s="19">
        <v>27</v>
      </c>
      <c r="F1100" s="39">
        <f t="shared" si="34"/>
        <v>38013</v>
      </c>
      <c r="G1100">
        <f t="shared" si="35"/>
        <v>5</v>
      </c>
      <c r="H1100" s="21">
        <v>11</v>
      </c>
      <c r="I1100" s="29">
        <v>11</v>
      </c>
      <c r="K1100">
        <v>4845</v>
      </c>
      <c r="M1100">
        <v>3</v>
      </c>
      <c r="P1100">
        <v>1</v>
      </c>
      <c r="R1100">
        <v>2</v>
      </c>
      <c r="S1100" t="s">
        <v>120</v>
      </c>
      <c r="T1100">
        <v>0</v>
      </c>
      <c r="U1100">
        <v>3</v>
      </c>
      <c r="V1100">
        <v>1</v>
      </c>
      <c r="W1100">
        <v>0</v>
      </c>
      <c r="X1100">
        <v>0</v>
      </c>
      <c r="Y1100">
        <v>0</v>
      </c>
    </row>
    <row r="1101" spans="1:33" x14ac:dyDescent="0.15">
      <c r="A1101">
        <v>336</v>
      </c>
      <c r="B1101">
        <v>12</v>
      </c>
      <c r="C1101" s="19">
        <v>2004</v>
      </c>
      <c r="D1101" s="19">
        <v>1</v>
      </c>
      <c r="E1101" s="19">
        <v>27</v>
      </c>
      <c r="F1101" s="39">
        <f t="shared" si="34"/>
        <v>38013</v>
      </c>
      <c r="G1101">
        <f t="shared" si="35"/>
        <v>5</v>
      </c>
      <c r="H1101" s="21">
        <v>11</v>
      </c>
      <c r="I1101" s="29">
        <v>11</v>
      </c>
      <c r="M1101">
        <v>9</v>
      </c>
      <c r="P1101">
        <v>2</v>
      </c>
      <c r="Q1101">
        <v>37</v>
      </c>
      <c r="R1101">
        <v>2</v>
      </c>
      <c r="S1101" t="s">
        <v>22</v>
      </c>
      <c r="T1101">
        <v>0</v>
      </c>
      <c r="U1101">
        <v>3</v>
      </c>
      <c r="V1101">
        <v>1</v>
      </c>
      <c r="W1101">
        <v>0</v>
      </c>
      <c r="X1101">
        <v>0</v>
      </c>
      <c r="Y1101">
        <v>0</v>
      </c>
    </row>
    <row r="1102" spans="1:33" x14ac:dyDescent="0.15">
      <c r="A1102">
        <v>345</v>
      </c>
      <c r="B1102">
        <v>12</v>
      </c>
      <c r="C1102" s="19">
        <v>2004</v>
      </c>
      <c r="D1102" s="19">
        <v>1</v>
      </c>
      <c r="E1102" s="19">
        <v>27</v>
      </c>
      <c r="F1102" s="39">
        <f t="shared" si="34"/>
        <v>38013</v>
      </c>
      <c r="G1102">
        <f t="shared" si="35"/>
        <v>5</v>
      </c>
      <c r="H1102" s="21">
        <v>11</v>
      </c>
      <c r="I1102" s="29">
        <v>11</v>
      </c>
      <c r="K1102">
        <v>1857</v>
      </c>
      <c r="M1102">
        <v>1</v>
      </c>
      <c r="N1102">
        <v>8</v>
      </c>
      <c r="P1102">
        <v>1</v>
      </c>
      <c r="Q1102">
        <v>36</v>
      </c>
      <c r="R1102">
        <v>2</v>
      </c>
      <c r="S1102" t="s">
        <v>120</v>
      </c>
      <c r="AB1102" t="s">
        <v>2918</v>
      </c>
    </row>
    <row r="1103" spans="1:33" x14ac:dyDescent="0.15">
      <c r="A1103">
        <v>335</v>
      </c>
      <c r="B1103">
        <v>12</v>
      </c>
      <c r="C1103" s="19">
        <v>2004</v>
      </c>
      <c r="D1103" s="19">
        <v>1</v>
      </c>
      <c r="E1103" s="19">
        <v>27</v>
      </c>
      <c r="F1103" s="39">
        <f t="shared" si="34"/>
        <v>38013</v>
      </c>
      <c r="G1103">
        <f t="shared" si="35"/>
        <v>5</v>
      </c>
      <c r="H1103" s="21">
        <v>11</v>
      </c>
      <c r="I1103" s="29">
        <v>11</v>
      </c>
      <c r="K1103">
        <v>23203</v>
      </c>
      <c r="M1103">
        <v>2</v>
      </c>
      <c r="P1103">
        <v>1</v>
      </c>
      <c r="Q1103">
        <v>37.700000000000003</v>
      </c>
      <c r="R1103">
        <v>2</v>
      </c>
      <c r="S1103" t="s">
        <v>120</v>
      </c>
      <c r="AB1103" t="s">
        <v>2918</v>
      </c>
    </row>
    <row r="1104" spans="1:33" x14ac:dyDescent="0.15">
      <c r="A1104">
        <v>332</v>
      </c>
      <c r="B1104">
        <v>12</v>
      </c>
      <c r="C1104" s="19">
        <v>2004</v>
      </c>
      <c r="D1104" s="19">
        <v>1</v>
      </c>
      <c r="E1104" s="19">
        <v>27</v>
      </c>
      <c r="F1104" s="39">
        <f t="shared" si="34"/>
        <v>38013</v>
      </c>
      <c r="G1104">
        <f t="shared" si="35"/>
        <v>5</v>
      </c>
      <c r="H1104" s="21">
        <v>11</v>
      </c>
      <c r="I1104" s="29">
        <v>11</v>
      </c>
      <c r="K1104">
        <v>4030</v>
      </c>
      <c r="M1104">
        <v>46</v>
      </c>
      <c r="P1104">
        <v>2</v>
      </c>
      <c r="R1104">
        <v>2</v>
      </c>
      <c r="S1104" t="s">
        <v>118</v>
      </c>
    </row>
    <row r="1105" spans="1:28" x14ac:dyDescent="0.15">
      <c r="A1105">
        <v>331</v>
      </c>
      <c r="B1105">
        <v>12</v>
      </c>
      <c r="C1105" s="19">
        <v>2004</v>
      </c>
      <c r="D1105" s="19">
        <v>1</v>
      </c>
      <c r="E1105" s="19">
        <v>27</v>
      </c>
      <c r="F1105" s="39">
        <f t="shared" si="34"/>
        <v>38013</v>
      </c>
      <c r="G1105">
        <f t="shared" si="35"/>
        <v>5</v>
      </c>
      <c r="H1105" s="21">
        <v>11</v>
      </c>
      <c r="I1105" s="29">
        <v>11</v>
      </c>
      <c r="M1105">
        <v>50</v>
      </c>
      <c r="P1105">
        <v>1</v>
      </c>
      <c r="R1105">
        <v>2</v>
      </c>
      <c r="S1105" t="s">
        <v>25</v>
      </c>
    </row>
    <row r="1106" spans="1:28" x14ac:dyDescent="0.15">
      <c r="A1106">
        <v>343</v>
      </c>
      <c r="B1106">
        <v>12</v>
      </c>
      <c r="C1106" s="19">
        <v>2004</v>
      </c>
      <c r="D1106" s="19">
        <v>1</v>
      </c>
      <c r="E1106" s="19">
        <v>27</v>
      </c>
      <c r="F1106" s="39">
        <f t="shared" si="34"/>
        <v>38013</v>
      </c>
      <c r="G1106">
        <f t="shared" si="35"/>
        <v>5</v>
      </c>
      <c r="H1106" s="21">
        <v>11</v>
      </c>
      <c r="I1106" s="29">
        <v>11</v>
      </c>
      <c r="K1106">
        <v>527</v>
      </c>
      <c r="M1106">
        <v>62</v>
      </c>
      <c r="P1106">
        <v>2</v>
      </c>
      <c r="R1106">
        <v>2</v>
      </c>
      <c r="S1106" t="s">
        <v>278</v>
      </c>
    </row>
    <row r="1107" spans="1:28" x14ac:dyDescent="0.15">
      <c r="A1107">
        <v>4</v>
      </c>
      <c r="B1107">
        <v>1</v>
      </c>
      <c r="C1107" s="19">
        <v>2004</v>
      </c>
      <c r="D1107" s="19">
        <v>1</v>
      </c>
      <c r="E1107" s="19">
        <v>28</v>
      </c>
      <c r="F1107" s="39">
        <f t="shared" si="34"/>
        <v>38014</v>
      </c>
      <c r="G1107">
        <f t="shared" si="35"/>
        <v>5</v>
      </c>
      <c r="H1107" s="21">
        <v>0</v>
      </c>
      <c r="I1107" s="29">
        <v>0.33194444444444443</v>
      </c>
      <c r="K1107">
        <v>4950</v>
      </c>
      <c r="M1107">
        <v>6</v>
      </c>
      <c r="P1107">
        <v>2</v>
      </c>
      <c r="Q1107">
        <v>38</v>
      </c>
      <c r="R1107">
        <v>2</v>
      </c>
      <c r="S1107" t="s">
        <v>120</v>
      </c>
      <c r="T1107">
        <v>0</v>
      </c>
      <c r="U1107">
        <v>4</v>
      </c>
      <c r="V1107">
        <v>1</v>
      </c>
      <c r="W1107">
        <v>0</v>
      </c>
      <c r="X1107">
        <v>0</v>
      </c>
      <c r="Y1107">
        <v>0</v>
      </c>
    </row>
    <row r="1108" spans="1:28" x14ac:dyDescent="0.15">
      <c r="A1108">
        <v>5</v>
      </c>
      <c r="B1108">
        <v>1</v>
      </c>
      <c r="C1108" s="19">
        <v>2004</v>
      </c>
      <c r="D1108" s="19">
        <v>1</v>
      </c>
      <c r="E1108" s="19">
        <v>28</v>
      </c>
      <c r="F1108" s="39">
        <f t="shared" si="34"/>
        <v>38014</v>
      </c>
      <c r="G1108">
        <f t="shared" si="35"/>
        <v>5</v>
      </c>
      <c r="H1108" s="21">
        <v>0</v>
      </c>
      <c r="I1108" s="29">
        <v>0.3347222222222222</v>
      </c>
      <c r="K1108">
        <v>4951</v>
      </c>
      <c r="M1108">
        <v>18</v>
      </c>
      <c r="P1108">
        <v>1</v>
      </c>
      <c r="Q1108">
        <v>36.299999999999997</v>
      </c>
      <c r="R1108">
        <v>2</v>
      </c>
      <c r="S1108" t="s">
        <v>118</v>
      </c>
      <c r="T1108">
        <v>0</v>
      </c>
      <c r="U1108">
        <v>2</v>
      </c>
      <c r="V1108">
        <v>1</v>
      </c>
      <c r="W1108">
        <v>0</v>
      </c>
      <c r="X1108">
        <v>0</v>
      </c>
      <c r="Y1108">
        <v>0</v>
      </c>
    </row>
    <row r="1109" spans="1:28" x14ac:dyDescent="0.15">
      <c r="A1109">
        <v>8</v>
      </c>
      <c r="B1109">
        <v>1</v>
      </c>
      <c r="C1109" s="19">
        <v>2004</v>
      </c>
      <c r="D1109" s="19">
        <v>1</v>
      </c>
      <c r="E1109" s="19">
        <v>28</v>
      </c>
      <c r="F1109" s="39">
        <f t="shared" si="34"/>
        <v>38014</v>
      </c>
      <c r="G1109">
        <f t="shared" si="35"/>
        <v>5</v>
      </c>
      <c r="H1109" s="21">
        <v>0</v>
      </c>
      <c r="I1109" s="29">
        <v>0.33611111111111108</v>
      </c>
      <c r="K1109">
        <v>4953</v>
      </c>
      <c r="M1109">
        <v>21</v>
      </c>
      <c r="P1109">
        <v>2</v>
      </c>
      <c r="Q1109">
        <v>36.6</v>
      </c>
      <c r="R1109">
        <v>2</v>
      </c>
      <c r="S1109" t="s">
        <v>118</v>
      </c>
      <c r="T1109">
        <v>1</v>
      </c>
      <c r="U1109">
        <v>0</v>
      </c>
      <c r="V1109">
        <v>0</v>
      </c>
      <c r="W1109">
        <v>0</v>
      </c>
      <c r="X1109">
        <v>0</v>
      </c>
      <c r="Y1109">
        <v>0</v>
      </c>
    </row>
    <row r="1110" spans="1:28" x14ac:dyDescent="0.15">
      <c r="A1110">
        <v>10</v>
      </c>
      <c r="B1110">
        <v>1</v>
      </c>
      <c r="C1110" s="19">
        <v>2004</v>
      </c>
      <c r="D1110" s="19">
        <v>1</v>
      </c>
      <c r="E1110" s="19">
        <v>28</v>
      </c>
      <c r="F1110" s="39">
        <f t="shared" si="34"/>
        <v>38014</v>
      </c>
      <c r="G1110">
        <f t="shared" si="35"/>
        <v>5</v>
      </c>
      <c r="H1110" s="21">
        <v>0</v>
      </c>
      <c r="I1110" s="29">
        <v>0.33680555555555558</v>
      </c>
      <c r="K1110">
        <v>4954</v>
      </c>
      <c r="M1110">
        <v>42</v>
      </c>
      <c r="P1110">
        <v>2</v>
      </c>
      <c r="R1110">
        <v>2</v>
      </c>
      <c r="S1110" t="s">
        <v>118</v>
      </c>
      <c r="T1110">
        <v>1</v>
      </c>
      <c r="U1110">
        <v>0</v>
      </c>
      <c r="V1110">
        <v>0</v>
      </c>
      <c r="W1110">
        <v>0</v>
      </c>
      <c r="X1110">
        <v>0</v>
      </c>
      <c r="Y1110">
        <v>0</v>
      </c>
    </row>
    <row r="1111" spans="1:28" x14ac:dyDescent="0.15">
      <c r="A1111">
        <v>9</v>
      </c>
      <c r="B1111">
        <v>1</v>
      </c>
      <c r="C1111" s="19">
        <v>2004</v>
      </c>
      <c r="D1111" s="19">
        <v>1</v>
      </c>
      <c r="E1111" s="19">
        <v>28</v>
      </c>
      <c r="F1111" s="39">
        <f t="shared" si="34"/>
        <v>38014</v>
      </c>
      <c r="G1111">
        <f t="shared" si="35"/>
        <v>5</v>
      </c>
      <c r="H1111" s="21">
        <v>0</v>
      </c>
      <c r="I1111" s="29">
        <v>0.36458333333333331</v>
      </c>
      <c r="K1111">
        <v>4432</v>
      </c>
      <c r="M1111">
        <v>0</v>
      </c>
      <c r="N1111">
        <v>8</v>
      </c>
      <c r="P1111">
        <v>2</v>
      </c>
      <c r="Q1111">
        <v>38.6</v>
      </c>
      <c r="R1111">
        <v>2</v>
      </c>
      <c r="S1111" t="s">
        <v>118</v>
      </c>
      <c r="T1111">
        <v>0</v>
      </c>
      <c r="U1111">
        <v>1</v>
      </c>
      <c r="V1111">
        <v>1</v>
      </c>
      <c r="W1111">
        <v>0</v>
      </c>
      <c r="X1111">
        <v>0</v>
      </c>
      <c r="Y1111">
        <v>0</v>
      </c>
    </row>
    <row r="1112" spans="1:28" x14ac:dyDescent="0.15">
      <c r="A1112">
        <v>12</v>
      </c>
      <c r="B1112">
        <v>1</v>
      </c>
      <c r="C1112" s="19">
        <v>2004</v>
      </c>
      <c r="D1112" s="19">
        <v>1</v>
      </c>
      <c r="E1112" s="19">
        <v>28</v>
      </c>
      <c r="F1112" s="39">
        <f t="shared" si="34"/>
        <v>38014</v>
      </c>
      <c r="G1112">
        <f t="shared" si="35"/>
        <v>5</v>
      </c>
      <c r="H1112" s="21">
        <v>0</v>
      </c>
      <c r="I1112" s="29">
        <v>0.37638888888888888</v>
      </c>
      <c r="K1112">
        <v>5069</v>
      </c>
      <c r="M1112">
        <v>27</v>
      </c>
      <c r="P1112">
        <v>2</v>
      </c>
      <c r="Q1112">
        <v>38.799999999999997</v>
      </c>
      <c r="R1112">
        <v>2</v>
      </c>
      <c r="S1112" t="s">
        <v>118</v>
      </c>
      <c r="T1112">
        <v>0</v>
      </c>
      <c r="U1112">
        <v>2</v>
      </c>
      <c r="V1112">
        <v>1</v>
      </c>
      <c r="W1112">
        <v>0</v>
      </c>
      <c r="X1112">
        <v>0</v>
      </c>
      <c r="Y1112">
        <v>0</v>
      </c>
    </row>
    <row r="1113" spans="1:28" x14ac:dyDescent="0.15">
      <c r="A1113">
        <v>15</v>
      </c>
      <c r="B1113">
        <v>1</v>
      </c>
      <c r="C1113" s="19">
        <v>2004</v>
      </c>
      <c r="D1113" s="19">
        <v>1</v>
      </c>
      <c r="E1113" s="19">
        <v>28</v>
      </c>
      <c r="F1113" s="39">
        <f t="shared" si="34"/>
        <v>38014</v>
      </c>
      <c r="G1113">
        <f t="shared" si="35"/>
        <v>5</v>
      </c>
      <c r="H1113" s="21">
        <v>0</v>
      </c>
      <c r="I1113" s="29">
        <v>0.42152777777777778</v>
      </c>
      <c r="K1113">
        <v>4956</v>
      </c>
      <c r="M1113">
        <v>0</v>
      </c>
      <c r="N1113">
        <v>11</v>
      </c>
      <c r="P1113">
        <v>2</v>
      </c>
      <c r="Q1113">
        <v>39</v>
      </c>
      <c r="R1113">
        <v>2</v>
      </c>
      <c r="S1113" t="s">
        <v>118</v>
      </c>
      <c r="T1113">
        <v>0</v>
      </c>
      <c r="U1113">
        <v>5</v>
      </c>
      <c r="V1113">
        <v>1</v>
      </c>
      <c r="W1113">
        <v>0</v>
      </c>
      <c r="X1113">
        <v>0</v>
      </c>
      <c r="Y1113">
        <v>0</v>
      </c>
    </row>
    <row r="1114" spans="1:28" x14ac:dyDescent="0.15">
      <c r="A1114">
        <v>16</v>
      </c>
      <c r="B1114">
        <v>1</v>
      </c>
      <c r="C1114" s="19">
        <v>2004</v>
      </c>
      <c r="D1114" s="19">
        <v>1</v>
      </c>
      <c r="E1114" s="19">
        <v>28</v>
      </c>
      <c r="F1114" s="39">
        <f t="shared" si="34"/>
        <v>38014</v>
      </c>
      <c r="G1114">
        <f t="shared" si="35"/>
        <v>5</v>
      </c>
      <c r="H1114" s="21">
        <v>0</v>
      </c>
      <c r="I1114" s="29">
        <v>0.42638888888888887</v>
      </c>
      <c r="K1114">
        <v>4957</v>
      </c>
      <c r="M1114">
        <v>0</v>
      </c>
      <c r="N1114">
        <v>7</v>
      </c>
      <c r="P1114">
        <v>2</v>
      </c>
      <c r="R1114">
        <v>2</v>
      </c>
      <c r="S1114" t="s">
        <v>278</v>
      </c>
      <c r="T1114">
        <v>0</v>
      </c>
      <c r="U1114">
        <v>1</v>
      </c>
      <c r="V1114">
        <v>1</v>
      </c>
      <c r="W1114">
        <v>0</v>
      </c>
      <c r="X1114">
        <v>0</v>
      </c>
      <c r="Y1114">
        <v>0</v>
      </c>
    </row>
    <row r="1115" spans="1:28" x14ac:dyDescent="0.15">
      <c r="A1115">
        <v>17</v>
      </c>
      <c r="B1115">
        <v>1</v>
      </c>
      <c r="C1115" s="19">
        <v>2004</v>
      </c>
      <c r="D1115" s="19">
        <v>1</v>
      </c>
      <c r="E1115" s="19">
        <v>28</v>
      </c>
      <c r="F1115" s="39">
        <f t="shared" si="34"/>
        <v>38014</v>
      </c>
      <c r="G1115">
        <f t="shared" si="35"/>
        <v>5</v>
      </c>
      <c r="H1115" s="21">
        <v>0</v>
      </c>
      <c r="I1115" s="29">
        <v>0.42777777777777781</v>
      </c>
      <c r="M1115">
        <v>3</v>
      </c>
      <c r="P1115">
        <v>1</v>
      </c>
      <c r="R1115">
        <v>2</v>
      </c>
      <c r="S1115" t="s">
        <v>278</v>
      </c>
      <c r="T1115">
        <v>0</v>
      </c>
      <c r="U1115">
        <v>1</v>
      </c>
      <c r="V1115">
        <v>1</v>
      </c>
      <c r="W1115">
        <v>0</v>
      </c>
      <c r="X1115">
        <v>0</v>
      </c>
      <c r="Y1115">
        <v>0</v>
      </c>
    </row>
    <row r="1116" spans="1:28" x14ac:dyDescent="0.15">
      <c r="A1116">
        <v>14</v>
      </c>
      <c r="B1116">
        <v>1</v>
      </c>
      <c r="C1116" s="19">
        <v>2004</v>
      </c>
      <c r="D1116" s="19">
        <v>1</v>
      </c>
      <c r="E1116" s="19">
        <v>28</v>
      </c>
      <c r="F1116" s="39">
        <f t="shared" si="34"/>
        <v>38014</v>
      </c>
      <c r="G1116">
        <f t="shared" si="35"/>
        <v>5</v>
      </c>
      <c r="H1116" s="21">
        <v>10</v>
      </c>
      <c r="I1116" s="29">
        <v>10</v>
      </c>
      <c r="M1116">
        <v>1</v>
      </c>
      <c r="N1116">
        <v>6</v>
      </c>
      <c r="P1116">
        <v>2</v>
      </c>
      <c r="Q1116" s="3" t="s">
        <v>2729</v>
      </c>
      <c r="R1116">
        <v>2</v>
      </c>
      <c r="T1116">
        <v>0</v>
      </c>
      <c r="U1116">
        <v>3</v>
      </c>
      <c r="V1116">
        <v>1</v>
      </c>
      <c r="W1116">
        <v>0</v>
      </c>
      <c r="X1116">
        <v>0</v>
      </c>
      <c r="Y1116">
        <v>0</v>
      </c>
    </row>
    <row r="1117" spans="1:28" x14ac:dyDescent="0.15">
      <c r="A1117">
        <v>21</v>
      </c>
      <c r="B1117">
        <v>1</v>
      </c>
      <c r="C1117" s="19">
        <v>2004</v>
      </c>
      <c r="D1117" s="19">
        <v>1</v>
      </c>
      <c r="E1117" s="19">
        <v>28</v>
      </c>
      <c r="F1117" s="39">
        <f t="shared" si="34"/>
        <v>38014</v>
      </c>
      <c r="G1117">
        <f t="shared" si="35"/>
        <v>5</v>
      </c>
      <c r="H1117" s="21">
        <v>11</v>
      </c>
      <c r="I1117" s="29">
        <v>11</v>
      </c>
      <c r="K1117">
        <v>4959</v>
      </c>
      <c r="M1117">
        <v>9</v>
      </c>
      <c r="P1117">
        <v>1</v>
      </c>
      <c r="Q1117">
        <v>35.9</v>
      </c>
      <c r="R1117">
        <v>2</v>
      </c>
      <c r="S1117" t="s">
        <v>2703</v>
      </c>
    </row>
    <row r="1118" spans="1:28" x14ac:dyDescent="0.15">
      <c r="A1118">
        <v>24</v>
      </c>
      <c r="B1118">
        <v>1</v>
      </c>
      <c r="C1118" s="19">
        <v>2004</v>
      </c>
      <c r="D1118" s="19">
        <v>1</v>
      </c>
      <c r="E1118" s="19">
        <v>29</v>
      </c>
      <c r="F1118" s="39">
        <f t="shared" si="34"/>
        <v>38015</v>
      </c>
      <c r="G1118">
        <f t="shared" si="35"/>
        <v>5</v>
      </c>
      <c r="H1118" s="21">
        <v>0</v>
      </c>
      <c r="I1118" s="29">
        <v>0.33749999999999997</v>
      </c>
      <c r="M1118">
        <v>3</v>
      </c>
      <c r="N1118">
        <v>4</v>
      </c>
      <c r="P1118">
        <v>2</v>
      </c>
      <c r="Q1118">
        <v>37.799999999999997</v>
      </c>
      <c r="R1118">
        <v>2</v>
      </c>
      <c r="S1118" t="s">
        <v>50</v>
      </c>
      <c r="T1118">
        <v>0</v>
      </c>
      <c r="U1118">
        <v>4</v>
      </c>
      <c r="V1118">
        <v>1</v>
      </c>
      <c r="W1118">
        <v>0</v>
      </c>
      <c r="X1118">
        <v>0</v>
      </c>
      <c r="Y1118">
        <v>0</v>
      </c>
    </row>
    <row r="1119" spans="1:28" x14ac:dyDescent="0.15">
      <c r="A1119">
        <v>77</v>
      </c>
      <c r="B1119">
        <v>4</v>
      </c>
      <c r="C1119" s="19">
        <v>2004</v>
      </c>
      <c r="D1119" s="19">
        <v>1</v>
      </c>
      <c r="E1119" s="19">
        <v>29</v>
      </c>
      <c r="F1119" s="39">
        <f t="shared" si="34"/>
        <v>38015</v>
      </c>
      <c r="G1119">
        <f t="shared" si="35"/>
        <v>5</v>
      </c>
      <c r="H1119" s="21">
        <v>0</v>
      </c>
      <c r="I1119" s="29">
        <v>0.34375</v>
      </c>
      <c r="J1119" s="23">
        <v>0.34375</v>
      </c>
      <c r="K1119">
        <v>3937</v>
      </c>
      <c r="M1119">
        <v>0</v>
      </c>
      <c r="N1119">
        <v>11</v>
      </c>
      <c r="P1119">
        <v>2</v>
      </c>
      <c r="R1119">
        <v>2</v>
      </c>
      <c r="S1119" t="s">
        <v>278</v>
      </c>
      <c r="T1119">
        <v>0</v>
      </c>
      <c r="U1119">
        <v>3</v>
      </c>
      <c r="V1119">
        <v>1</v>
      </c>
      <c r="W1119">
        <v>0</v>
      </c>
      <c r="X1119">
        <v>0</v>
      </c>
      <c r="Y1119">
        <v>0</v>
      </c>
      <c r="AB1119" t="s">
        <v>2920</v>
      </c>
    </row>
    <row r="1120" spans="1:28" x14ac:dyDescent="0.15">
      <c r="A1120">
        <v>78</v>
      </c>
      <c r="B1120">
        <v>4</v>
      </c>
      <c r="C1120" s="19">
        <v>2004</v>
      </c>
      <c r="D1120" s="19">
        <v>1</v>
      </c>
      <c r="E1120" s="19">
        <v>29</v>
      </c>
      <c r="F1120" s="39">
        <f t="shared" si="34"/>
        <v>38015</v>
      </c>
      <c r="G1120">
        <f t="shared" si="35"/>
        <v>5</v>
      </c>
      <c r="H1120" s="21">
        <v>0</v>
      </c>
      <c r="I1120" s="29">
        <v>0.3527777777777778</v>
      </c>
      <c r="K1120">
        <v>4962</v>
      </c>
      <c r="M1120">
        <v>1</v>
      </c>
      <c r="N1120">
        <v>2</v>
      </c>
      <c r="P1120">
        <v>2</v>
      </c>
      <c r="Q1120">
        <v>37.9</v>
      </c>
      <c r="R1120">
        <v>2</v>
      </c>
      <c r="S1120" t="s">
        <v>278</v>
      </c>
      <c r="T1120">
        <v>0</v>
      </c>
      <c r="U1120">
        <v>3</v>
      </c>
      <c r="V1120">
        <v>1</v>
      </c>
      <c r="W1120">
        <v>0</v>
      </c>
      <c r="X1120">
        <v>0</v>
      </c>
      <c r="Y1120">
        <v>0</v>
      </c>
    </row>
    <row r="1121" spans="1:31" x14ac:dyDescent="0.15">
      <c r="A1121">
        <v>83</v>
      </c>
      <c r="B1121">
        <v>4</v>
      </c>
      <c r="C1121" s="19">
        <v>2004</v>
      </c>
      <c r="D1121" s="19">
        <v>1</v>
      </c>
      <c r="E1121" s="19">
        <v>29</v>
      </c>
      <c r="F1121" s="39">
        <f t="shared" si="34"/>
        <v>38015</v>
      </c>
      <c r="G1121">
        <f t="shared" si="35"/>
        <v>5</v>
      </c>
      <c r="H1121" s="21">
        <v>0</v>
      </c>
      <c r="I1121" s="29">
        <v>0.37986111111111115</v>
      </c>
      <c r="K1121">
        <v>210</v>
      </c>
      <c r="M1121">
        <v>15</v>
      </c>
      <c r="P1121">
        <v>1</v>
      </c>
      <c r="Q1121">
        <v>37.6</v>
      </c>
      <c r="R1121">
        <v>2</v>
      </c>
      <c r="S1121" t="s">
        <v>118</v>
      </c>
      <c r="T1121">
        <v>1</v>
      </c>
      <c r="U1121">
        <v>0</v>
      </c>
      <c r="V1121">
        <v>0</v>
      </c>
      <c r="W1121">
        <v>0</v>
      </c>
      <c r="X1121">
        <v>0</v>
      </c>
      <c r="Y1121">
        <v>0</v>
      </c>
    </row>
    <row r="1122" spans="1:31" x14ac:dyDescent="0.15">
      <c r="A1122">
        <v>88</v>
      </c>
      <c r="B1122">
        <v>4</v>
      </c>
      <c r="C1122" s="19">
        <v>2004</v>
      </c>
      <c r="D1122" s="19">
        <v>1</v>
      </c>
      <c r="E1122" s="19">
        <v>29</v>
      </c>
      <c r="F1122" s="39">
        <f t="shared" si="34"/>
        <v>38015</v>
      </c>
      <c r="G1122">
        <f t="shared" si="35"/>
        <v>5</v>
      </c>
      <c r="H1122" s="21">
        <v>0</v>
      </c>
      <c r="I1122" s="29">
        <v>0.41875000000000001</v>
      </c>
      <c r="K1122">
        <v>1641</v>
      </c>
      <c r="M1122">
        <v>19</v>
      </c>
      <c r="P1122">
        <v>1</v>
      </c>
      <c r="R1122">
        <v>2</v>
      </c>
      <c r="S1122" t="s">
        <v>118</v>
      </c>
      <c r="T1122">
        <v>0</v>
      </c>
      <c r="U1122">
        <v>3</v>
      </c>
      <c r="V1122">
        <v>1</v>
      </c>
      <c r="W1122">
        <v>0</v>
      </c>
      <c r="X1122">
        <v>0</v>
      </c>
      <c r="Y1122">
        <v>0</v>
      </c>
      <c r="AE1122" t="s">
        <v>52</v>
      </c>
    </row>
    <row r="1123" spans="1:31" x14ac:dyDescent="0.15">
      <c r="A1123">
        <v>91</v>
      </c>
      <c r="B1123">
        <v>4</v>
      </c>
      <c r="C1123" s="19">
        <v>2004</v>
      </c>
      <c r="D1123" s="19">
        <v>1</v>
      </c>
      <c r="E1123" s="19">
        <v>29</v>
      </c>
      <c r="F1123" s="39">
        <f t="shared" si="34"/>
        <v>38015</v>
      </c>
      <c r="G1123">
        <f t="shared" si="35"/>
        <v>5</v>
      </c>
      <c r="H1123" s="21">
        <v>0</v>
      </c>
      <c r="I1123" s="29">
        <v>0.41944444444444445</v>
      </c>
      <c r="K1123">
        <v>4964</v>
      </c>
      <c r="M1123">
        <v>40</v>
      </c>
      <c r="P1123">
        <v>1</v>
      </c>
      <c r="R1123">
        <v>2</v>
      </c>
      <c r="S1123" t="s">
        <v>118</v>
      </c>
      <c r="T1123">
        <v>0</v>
      </c>
      <c r="U1123">
        <v>1</v>
      </c>
      <c r="V1123">
        <v>1</v>
      </c>
      <c r="W1123">
        <v>0</v>
      </c>
      <c r="X1123">
        <v>0</v>
      </c>
      <c r="Y1123">
        <v>0</v>
      </c>
    </row>
    <row r="1124" spans="1:31" x14ac:dyDescent="0.15">
      <c r="A1124">
        <v>87</v>
      </c>
      <c r="B1124">
        <v>4</v>
      </c>
      <c r="C1124" s="19">
        <v>2004</v>
      </c>
      <c r="D1124" s="19">
        <v>1</v>
      </c>
      <c r="E1124" s="19">
        <v>29</v>
      </c>
      <c r="F1124" s="39">
        <f t="shared" si="34"/>
        <v>38015</v>
      </c>
      <c r="G1124">
        <f t="shared" si="35"/>
        <v>5</v>
      </c>
      <c r="H1124" s="21">
        <v>0</v>
      </c>
      <c r="I1124" s="29">
        <v>0.43472222222222223</v>
      </c>
      <c r="K1124">
        <v>5053</v>
      </c>
      <c r="M1124">
        <v>24</v>
      </c>
      <c r="P1124">
        <v>2</v>
      </c>
      <c r="R1124">
        <v>2</v>
      </c>
      <c r="S1124" t="s">
        <v>286</v>
      </c>
      <c r="T1124">
        <v>1</v>
      </c>
      <c r="U1124">
        <v>0</v>
      </c>
      <c r="V1124">
        <v>0</v>
      </c>
      <c r="W1124">
        <v>0</v>
      </c>
      <c r="X1124">
        <v>0</v>
      </c>
      <c r="Y1124">
        <v>0</v>
      </c>
    </row>
    <row r="1125" spans="1:31" x14ac:dyDescent="0.15">
      <c r="A1125">
        <v>89</v>
      </c>
      <c r="B1125">
        <v>4</v>
      </c>
      <c r="C1125" s="19">
        <v>2004</v>
      </c>
      <c r="D1125" s="19">
        <v>1</v>
      </c>
      <c r="E1125" s="19">
        <v>29</v>
      </c>
      <c r="F1125" s="39">
        <f t="shared" si="34"/>
        <v>38015</v>
      </c>
      <c r="G1125">
        <f t="shared" si="35"/>
        <v>5</v>
      </c>
      <c r="H1125" s="21">
        <v>0</v>
      </c>
      <c r="I1125" s="29">
        <v>0.43888888888888888</v>
      </c>
      <c r="K1125">
        <v>3388</v>
      </c>
      <c r="M1125">
        <v>26</v>
      </c>
      <c r="P1125">
        <v>2</v>
      </c>
      <c r="R1125">
        <v>2</v>
      </c>
      <c r="S1125" t="s">
        <v>118</v>
      </c>
      <c r="T1125">
        <v>0</v>
      </c>
      <c r="U1125">
        <v>1</v>
      </c>
      <c r="V1125">
        <v>1</v>
      </c>
      <c r="W1125">
        <v>0</v>
      </c>
      <c r="X1125">
        <v>0</v>
      </c>
      <c r="Y1125">
        <v>0</v>
      </c>
    </row>
    <row r="1126" spans="1:31" x14ac:dyDescent="0.15">
      <c r="A1126">
        <v>90</v>
      </c>
      <c r="B1126">
        <v>4</v>
      </c>
      <c r="C1126" s="19">
        <v>2004</v>
      </c>
      <c r="D1126" s="19">
        <v>1</v>
      </c>
      <c r="E1126" s="19">
        <v>29</v>
      </c>
      <c r="F1126" s="39">
        <f t="shared" si="34"/>
        <v>38015</v>
      </c>
      <c r="G1126">
        <f t="shared" si="35"/>
        <v>5</v>
      </c>
      <c r="H1126" s="21">
        <v>0</v>
      </c>
      <c r="I1126" s="29">
        <v>0.44236111111111115</v>
      </c>
      <c r="K1126">
        <v>1964</v>
      </c>
      <c r="M1126">
        <v>2</v>
      </c>
      <c r="N1126">
        <v>8</v>
      </c>
      <c r="P1126">
        <v>1</v>
      </c>
      <c r="Q1126">
        <v>38.4</v>
      </c>
      <c r="R1126">
        <v>2</v>
      </c>
      <c r="S1126" t="s">
        <v>50</v>
      </c>
      <c r="T1126">
        <v>0</v>
      </c>
      <c r="U1126">
        <v>5</v>
      </c>
      <c r="V1126">
        <v>1</v>
      </c>
      <c r="W1126">
        <v>0</v>
      </c>
      <c r="X1126">
        <v>0</v>
      </c>
      <c r="Y1126">
        <v>0</v>
      </c>
    </row>
    <row r="1127" spans="1:31" x14ac:dyDescent="0.15">
      <c r="A1127">
        <v>84</v>
      </c>
      <c r="B1127">
        <v>4</v>
      </c>
      <c r="C1127" s="19">
        <v>2004</v>
      </c>
      <c r="D1127" s="19">
        <v>1</v>
      </c>
      <c r="E1127" s="19">
        <v>29</v>
      </c>
      <c r="F1127" s="39">
        <f t="shared" si="34"/>
        <v>38015</v>
      </c>
      <c r="G1127">
        <f t="shared" si="35"/>
        <v>5</v>
      </c>
      <c r="H1127" s="21">
        <v>10</v>
      </c>
      <c r="I1127" s="29">
        <v>10</v>
      </c>
      <c r="K1127">
        <v>5110</v>
      </c>
      <c r="M1127">
        <v>2</v>
      </c>
      <c r="P1127">
        <v>1</v>
      </c>
      <c r="Q1127">
        <v>36.6</v>
      </c>
      <c r="R1127">
        <v>2</v>
      </c>
      <c r="S1127" t="s">
        <v>118</v>
      </c>
      <c r="T1127">
        <v>0</v>
      </c>
      <c r="U1127">
        <v>4</v>
      </c>
      <c r="V1127">
        <v>1</v>
      </c>
      <c r="W1127">
        <v>0</v>
      </c>
      <c r="X1127">
        <v>0</v>
      </c>
      <c r="Y1127">
        <v>0</v>
      </c>
    </row>
    <row r="1128" spans="1:31" x14ac:dyDescent="0.15">
      <c r="A1128">
        <v>25</v>
      </c>
      <c r="B1128">
        <v>1</v>
      </c>
      <c r="C1128" s="19">
        <v>2004</v>
      </c>
      <c r="D1128" s="19">
        <v>1</v>
      </c>
      <c r="E1128" s="19">
        <v>29</v>
      </c>
      <c r="F1128" s="39">
        <f t="shared" si="34"/>
        <v>38015</v>
      </c>
      <c r="G1128">
        <f t="shared" si="35"/>
        <v>5</v>
      </c>
      <c r="K1128">
        <v>4961</v>
      </c>
      <c r="M1128">
        <v>24</v>
      </c>
      <c r="P1128">
        <v>2</v>
      </c>
      <c r="Q1128">
        <v>36.700000000000003</v>
      </c>
      <c r="R1128">
        <v>2</v>
      </c>
      <c r="S1128" t="s">
        <v>50</v>
      </c>
      <c r="T1128">
        <v>0</v>
      </c>
      <c r="U1128">
        <v>1</v>
      </c>
      <c r="V1128">
        <v>1</v>
      </c>
      <c r="W1128">
        <v>0</v>
      </c>
      <c r="X1128">
        <v>0</v>
      </c>
      <c r="Y1128">
        <v>0</v>
      </c>
    </row>
    <row r="1129" spans="1:31" x14ac:dyDescent="0.15">
      <c r="A1129">
        <v>94</v>
      </c>
      <c r="B1129">
        <v>4</v>
      </c>
      <c r="C1129" s="19">
        <v>2004</v>
      </c>
      <c r="D1129" s="19">
        <v>1</v>
      </c>
      <c r="E1129" s="19">
        <v>30</v>
      </c>
      <c r="F1129" s="39">
        <f t="shared" si="34"/>
        <v>38016</v>
      </c>
      <c r="G1129">
        <f t="shared" si="35"/>
        <v>5</v>
      </c>
      <c r="H1129" s="21">
        <v>0</v>
      </c>
      <c r="I1129" s="29">
        <v>0.2951388888888889</v>
      </c>
      <c r="K1129">
        <v>4497</v>
      </c>
      <c r="M1129">
        <v>18</v>
      </c>
      <c r="P1129">
        <v>2</v>
      </c>
      <c r="R1129">
        <v>2</v>
      </c>
      <c r="S1129" t="s">
        <v>278</v>
      </c>
      <c r="T1129">
        <v>1</v>
      </c>
      <c r="U1129">
        <v>0</v>
      </c>
      <c r="V1129">
        <v>0</v>
      </c>
      <c r="W1129">
        <v>0</v>
      </c>
      <c r="X1129">
        <v>0</v>
      </c>
      <c r="Y1129">
        <v>0</v>
      </c>
    </row>
    <row r="1130" spans="1:31" x14ac:dyDescent="0.15">
      <c r="A1130">
        <v>92</v>
      </c>
      <c r="B1130">
        <v>4</v>
      </c>
      <c r="C1130" s="19">
        <v>2004</v>
      </c>
      <c r="D1130" s="19">
        <v>1</v>
      </c>
      <c r="E1130" s="19">
        <v>30</v>
      </c>
      <c r="F1130" s="39">
        <f t="shared" si="34"/>
        <v>38016</v>
      </c>
      <c r="G1130">
        <f t="shared" si="35"/>
        <v>5</v>
      </c>
      <c r="H1130" s="21">
        <v>0</v>
      </c>
      <c r="I1130" s="29">
        <v>0.31597222222222221</v>
      </c>
      <c r="K1130">
        <v>5055</v>
      </c>
      <c r="M1130">
        <v>50</v>
      </c>
      <c r="P1130">
        <v>1</v>
      </c>
      <c r="R1130">
        <v>2</v>
      </c>
      <c r="S1130" t="s">
        <v>220</v>
      </c>
      <c r="T1130">
        <v>1</v>
      </c>
      <c r="U1130">
        <v>0</v>
      </c>
      <c r="V1130">
        <v>0</v>
      </c>
      <c r="W1130">
        <v>0</v>
      </c>
      <c r="X1130">
        <v>0</v>
      </c>
      <c r="Y1130">
        <v>0</v>
      </c>
    </row>
    <row r="1131" spans="1:31" x14ac:dyDescent="0.15">
      <c r="A1131">
        <v>96</v>
      </c>
      <c r="B1131">
        <v>4</v>
      </c>
      <c r="C1131" s="19">
        <v>2004</v>
      </c>
      <c r="D1131" s="19">
        <v>1</v>
      </c>
      <c r="E1131" s="19">
        <v>30</v>
      </c>
      <c r="F1131" s="39">
        <f t="shared" si="34"/>
        <v>38016</v>
      </c>
      <c r="G1131">
        <f t="shared" si="35"/>
        <v>5</v>
      </c>
      <c r="H1131" s="21">
        <v>0</v>
      </c>
      <c r="I1131" s="29">
        <v>0.33194444444444443</v>
      </c>
      <c r="K1131">
        <v>3280</v>
      </c>
      <c r="M1131">
        <v>5</v>
      </c>
      <c r="N1131">
        <v>5</v>
      </c>
      <c r="P1131">
        <v>1</v>
      </c>
      <c r="R1131">
        <v>2</v>
      </c>
      <c r="S1131" t="s">
        <v>120</v>
      </c>
      <c r="T1131">
        <v>0</v>
      </c>
      <c r="U1131">
        <v>0</v>
      </c>
      <c r="V1131">
        <v>0</v>
      </c>
      <c r="W1131">
        <v>0</v>
      </c>
      <c r="X1131">
        <v>1</v>
      </c>
      <c r="Y1131">
        <v>0</v>
      </c>
    </row>
    <row r="1132" spans="1:31" x14ac:dyDescent="0.15">
      <c r="A1132">
        <v>97</v>
      </c>
      <c r="B1132">
        <v>4</v>
      </c>
      <c r="C1132" s="19">
        <v>2004</v>
      </c>
      <c r="D1132" s="19">
        <v>1</v>
      </c>
      <c r="E1132" s="19">
        <v>30</v>
      </c>
      <c r="F1132" s="39">
        <f t="shared" si="34"/>
        <v>38016</v>
      </c>
      <c r="G1132">
        <f t="shared" si="35"/>
        <v>5</v>
      </c>
      <c r="H1132" s="21">
        <v>0</v>
      </c>
      <c r="I1132" s="29">
        <v>0.3347222222222222</v>
      </c>
      <c r="M1132">
        <v>13</v>
      </c>
      <c r="P1132">
        <v>2</v>
      </c>
      <c r="Q1132">
        <v>36.299999999999997</v>
      </c>
      <c r="R1132">
        <v>2</v>
      </c>
      <c r="S1132" t="s">
        <v>118</v>
      </c>
      <c r="T1132">
        <v>0</v>
      </c>
      <c r="U1132">
        <v>1</v>
      </c>
      <c r="V1132">
        <v>1</v>
      </c>
      <c r="W1132">
        <v>0</v>
      </c>
      <c r="X1132">
        <v>0</v>
      </c>
      <c r="Y1132">
        <v>0</v>
      </c>
      <c r="Z1132">
        <v>10</v>
      </c>
      <c r="AA1132">
        <v>500</v>
      </c>
    </row>
    <row r="1133" spans="1:31" x14ac:dyDescent="0.15">
      <c r="A1133">
        <v>56</v>
      </c>
      <c r="B1133">
        <v>3</v>
      </c>
      <c r="C1133" s="19">
        <v>2004</v>
      </c>
      <c r="D1133" s="19">
        <v>1</v>
      </c>
      <c r="E1133" s="19">
        <v>30</v>
      </c>
      <c r="F1133" s="39">
        <f t="shared" si="34"/>
        <v>38016</v>
      </c>
      <c r="G1133">
        <f t="shared" si="35"/>
        <v>5</v>
      </c>
      <c r="H1133" s="29">
        <v>0</v>
      </c>
      <c r="I1133" s="29">
        <v>0.35138888888888892</v>
      </c>
      <c r="J1133" s="29"/>
      <c r="K1133">
        <v>4968</v>
      </c>
      <c r="M1133">
        <v>18</v>
      </c>
      <c r="P1133">
        <v>2</v>
      </c>
      <c r="Q1133">
        <v>38.6</v>
      </c>
      <c r="R1133">
        <v>2</v>
      </c>
      <c r="S1133" t="s">
        <v>120</v>
      </c>
      <c r="T1133">
        <v>0</v>
      </c>
      <c r="U1133">
        <v>1</v>
      </c>
      <c r="V1133">
        <v>1</v>
      </c>
      <c r="W1133">
        <v>0</v>
      </c>
      <c r="X1133">
        <v>0</v>
      </c>
      <c r="Y1133">
        <v>0</v>
      </c>
      <c r="AC1133">
        <v>68</v>
      </c>
    </row>
    <row r="1134" spans="1:31" x14ac:dyDescent="0.15">
      <c r="A1134">
        <v>98</v>
      </c>
      <c r="B1134">
        <v>4</v>
      </c>
      <c r="C1134" s="19">
        <v>2004</v>
      </c>
      <c r="D1134" s="19">
        <v>1</v>
      </c>
      <c r="E1134" s="19">
        <v>30</v>
      </c>
      <c r="F1134" s="39">
        <f t="shared" si="34"/>
        <v>38016</v>
      </c>
      <c r="G1134">
        <f t="shared" si="35"/>
        <v>5</v>
      </c>
      <c r="H1134" s="21">
        <v>0</v>
      </c>
      <c r="I1134" s="29">
        <v>0.35138888888888892</v>
      </c>
      <c r="K1134">
        <v>4966</v>
      </c>
      <c r="M1134">
        <v>19</v>
      </c>
      <c r="P1134">
        <v>1</v>
      </c>
      <c r="R1134">
        <v>2</v>
      </c>
      <c r="S1134" t="s">
        <v>118</v>
      </c>
      <c r="T1134">
        <v>0</v>
      </c>
      <c r="U1134">
        <v>1</v>
      </c>
      <c r="V1134">
        <v>1</v>
      </c>
      <c r="W1134">
        <v>0</v>
      </c>
      <c r="X1134">
        <v>0</v>
      </c>
      <c r="Y1134">
        <v>0</v>
      </c>
    </row>
    <row r="1135" spans="1:31" x14ac:dyDescent="0.15">
      <c r="A1135">
        <v>57</v>
      </c>
      <c r="B1135">
        <v>3</v>
      </c>
      <c r="C1135" s="19">
        <v>2004</v>
      </c>
      <c r="D1135" s="19">
        <v>1</v>
      </c>
      <c r="E1135" s="19">
        <v>30</v>
      </c>
      <c r="F1135" s="39">
        <f t="shared" si="34"/>
        <v>38016</v>
      </c>
      <c r="G1135">
        <f t="shared" si="35"/>
        <v>5</v>
      </c>
      <c r="H1135" s="21">
        <v>0</v>
      </c>
      <c r="I1135" s="29">
        <v>0.36527777777777781</v>
      </c>
      <c r="K1135">
        <v>4969</v>
      </c>
      <c r="M1135">
        <v>3</v>
      </c>
      <c r="N1135">
        <v>8</v>
      </c>
      <c r="P1135">
        <v>1</v>
      </c>
      <c r="Q1135">
        <v>36.4</v>
      </c>
      <c r="R1135">
        <v>2</v>
      </c>
      <c r="S1135" t="s">
        <v>118</v>
      </c>
      <c r="T1135">
        <v>0</v>
      </c>
      <c r="U1135">
        <v>2</v>
      </c>
      <c r="V1135">
        <v>1</v>
      </c>
      <c r="W1135">
        <v>0</v>
      </c>
      <c r="X1135">
        <v>0</v>
      </c>
      <c r="Y1135">
        <v>0</v>
      </c>
    </row>
    <row r="1136" spans="1:31" x14ac:dyDescent="0.15">
      <c r="A1136">
        <v>59</v>
      </c>
      <c r="B1136">
        <v>3</v>
      </c>
      <c r="C1136" s="19">
        <v>2004</v>
      </c>
      <c r="D1136" s="19">
        <v>1</v>
      </c>
      <c r="E1136" s="19">
        <v>30</v>
      </c>
      <c r="F1136" s="39">
        <f t="shared" si="34"/>
        <v>38016</v>
      </c>
      <c r="G1136">
        <f t="shared" si="35"/>
        <v>5</v>
      </c>
      <c r="H1136" s="21">
        <v>0</v>
      </c>
      <c r="I1136" s="29">
        <v>0.38611111111111113</v>
      </c>
      <c r="M1136">
        <v>3</v>
      </c>
      <c r="P1136">
        <v>2</v>
      </c>
      <c r="Q1136">
        <v>36.6</v>
      </c>
      <c r="R1136">
        <v>2</v>
      </c>
      <c r="S1136" t="s">
        <v>278</v>
      </c>
      <c r="T1136">
        <v>0</v>
      </c>
      <c r="U1136">
        <v>1</v>
      </c>
      <c r="V1136">
        <v>1</v>
      </c>
      <c r="W1136">
        <v>0</v>
      </c>
      <c r="X1136">
        <v>0</v>
      </c>
      <c r="Y1136">
        <v>0</v>
      </c>
    </row>
    <row r="1137" spans="1:31" x14ac:dyDescent="0.15">
      <c r="A1137">
        <v>60</v>
      </c>
      <c r="B1137">
        <v>3</v>
      </c>
      <c r="C1137" s="19">
        <v>2004</v>
      </c>
      <c r="D1137" s="19">
        <v>1</v>
      </c>
      <c r="E1137" s="19">
        <v>30</v>
      </c>
      <c r="F1137" s="39">
        <f t="shared" si="34"/>
        <v>38016</v>
      </c>
      <c r="G1137">
        <f t="shared" si="35"/>
        <v>5</v>
      </c>
      <c r="H1137" s="21">
        <v>0</v>
      </c>
      <c r="I1137" s="29">
        <v>0.39027777777777778</v>
      </c>
      <c r="M1137">
        <v>12</v>
      </c>
      <c r="P1137">
        <v>1</v>
      </c>
      <c r="R1137">
        <v>2</v>
      </c>
      <c r="S1137" t="s">
        <v>118</v>
      </c>
      <c r="T1137">
        <v>1</v>
      </c>
      <c r="U1137">
        <v>0</v>
      </c>
      <c r="V1137">
        <v>0</v>
      </c>
      <c r="W1137">
        <v>0</v>
      </c>
      <c r="X1137">
        <v>0</v>
      </c>
      <c r="Y1137">
        <v>0</v>
      </c>
    </row>
    <row r="1138" spans="1:31" x14ac:dyDescent="0.15">
      <c r="A1138">
        <v>61</v>
      </c>
      <c r="B1138">
        <v>3</v>
      </c>
      <c r="C1138" s="19">
        <v>2004</v>
      </c>
      <c r="D1138" s="19">
        <v>1</v>
      </c>
      <c r="E1138" s="19">
        <v>30</v>
      </c>
      <c r="F1138" s="39">
        <f t="shared" si="34"/>
        <v>38016</v>
      </c>
      <c r="G1138">
        <f t="shared" si="35"/>
        <v>5</v>
      </c>
      <c r="H1138" s="21">
        <v>0</v>
      </c>
      <c r="I1138" s="29">
        <v>0.40069444444444446</v>
      </c>
      <c r="M1138">
        <v>1</v>
      </c>
      <c r="N1138">
        <v>1</v>
      </c>
      <c r="P1138">
        <v>2</v>
      </c>
      <c r="Q1138">
        <v>37.5</v>
      </c>
      <c r="R1138">
        <v>2</v>
      </c>
      <c r="S1138" t="s">
        <v>50</v>
      </c>
      <c r="T1138">
        <v>0</v>
      </c>
      <c r="U1138">
        <v>4</v>
      </c>
      <c r="V1138">
        <v>1</v>
      </c>
      <c r="W1138">
        <v>0</v>
      </c>
      <c r="X1138">
        <v>0</v>
      </c>
      <c r="Y1138">
        <v>0</v>
      </c>
    </row>
    <row r="1139" spans="1:31" x14ac:dyDescent="0.15">
      <c r="A1139">
        <v>64</v>
      </c>
      <c r="B1139">
        <v>3</v>
      </c>
      <c r="C1139" s="19">
        <v>2004</v>
      </c>
      <c r="D1139" s="19">
        <v>1</v>
      </c>
      <c r="E1139" s="19">
        <v>30</v>
      </c>
      <c r="F1139" s="39">
        <f t="shared" si="34"/>
        <v>38016</v>
      </c>
      <c r="G1139">
        <f t="shared" si="35"/>
        <v>5</v>
      </c>
      <c r="H1139" s="21">
        <v>0</v>
      </c>
      <c r="I1139" s="29">
        <v>0.41319444444444442</v>
      </c>
      <c r="J1139" s="23">
        <v>0.41319444444444442</v>
      </c>
      <c r="K1139">
        <v>4971</v>
      </c>
      <c r="M1139">
        <v>6</v>
      </c>
      <c r="P1139">
        <v>1</v>
      </c>
      <c r="R1139">
        <v>2</v>
      </c>
      <c r="S1139" t="s">
        <v>120</v>
      </c>
      <c r="AB1139" t="s">
        <v>2918</v>
      </c>
    </row>
    <row r="1140" spans="1:31" x14ac:dyDescent="0.15">
      <c r="A1140">
        <v>65</v>
      </c>
      <c r="B1140">
        <v>3</v>
      </c>
      <c r="C1140" s="19">
        <v>2004</v>
      </c>
      <c r="D1140" s="19">
        <v>1</v>
      </c>
      <c r="E1140" s="19">
        <v>30</v>
      </c>
      <c r="F1140" s="39">
        <f t="shared" si="34"/>
        <v>38016</v>
      </c>
      <c r="G1140">
        <f t="shared" si="35"/>
        <v>5</v>
      </c>
      <c r="H1140" s="21">
        <v>0</v>
      </c>
      <c r="I1140" s="29">
        <v>0.41805555555555557</v>
      </c>
      <c r="K1140">
        <v>4972</v>
      </c>
      <c r="M1140">
        <v>14</v>
      </c>
      <c r="P1140">
        <v>1</v>
      </c>
      <c r="R1140">
        <v>2</v>
      </c>
      <c r="S1140" t="s">
        <v>118</v>
      </c>
    </row>
    <row r="1141" spans="1:31" x14ac:dyDescent="0.15">
      <c r="A1141">
        <v>70</v>
      </c>
      <c r="B1141">
        <v>3</v>
      </c>
      <c r="C1141" s="19">
        <v>2004</v>
      </c>
      <c r="D1141" s="19">
        <v>1</v>
      </c>
      <c r="E1141" s="19">
        <v>30</v>
      </c>
      <c r="F1141" s="39">
        <f t="shared" si="34"/>
        <v>38016</v>
      </c>
      <c r="G1141">
        <f t="shared" si="35"/>
        <v>5</v>
      </c>
      <c r="H1141" s="21">
        <v>0</v>
      </c>
      <c r="I1141" s="29">
        <v>0.41944444444444445</v>
      </c>
      <c r="K1141">
        <v>4973</v>
      </c>
      <c r="M1141">
        <v>0</v>
      </c>
      <c r="N1141">
        <v>1</v>
      </c>
      <c r="P1141">
        <v>1</v>
      </c>
      <c r="Q1141">
        <v>36.1</v>
      </c>
      <c r="R1141">
        <v>2</v>
      </c>
      <c r="S1141" t="s">
        <v>118</v>
      </c>
      <c r="T1141">
        <v>1</v>
      </c>
      <c r="U1141">
        <v>0</v>
      </c>
      <c r="V1141">
        <v>0</v>
      </c>
      <c r="W1141">
        <v>0</v>
      </c>
      <c r="X1141">
        <v>0</v>
      </c>
      <c r="Y1141">
        <v>0</v>
      </c>
    </row>
    <row r="1142" spans="1:31" x14ac:dyDescent="0.15">
      <c r="A1142">
        <v>66</v>
      </c>
      <c r="B1142">
        <v>3</v>
      </c>
      <c r="C1142" s="19">
        <v>2004</v>
      </c>
      <c r="D1142" s="19">
        <v>1</v>
      </c>
      <c r="E1142" s="19">
        <v>30</v>
      </c>
      <c r="F1142" s="39">
        <f t="shared" si="34"/>
        <v>38016</v>
      </c>
      <c r="G1142">
        <f t="shared" si="35"/>
        <v>5</v>
      </c>
      <c r="H1142" s="21">
        <v>0</v>
      </c>
      <c r="I1142" s="29">
        <v>0.42638888888888887</v>
      </c>
      <c r="M1142">
        <v>5</v>
      </c>
      <c r="N1142">
        <v>8</v>
      </c>
      <c r="P1142">
        <v>2</v>
      </c>
      <c r="R1142">
        <v>2</v>
      </c>
      <c r="S1142" t="s">
        <v>278</v>
      </c>
      <c r="T1142">
        <v>0</v>
      </c>
      <c r="U1142">
        <v>1</v>
      </c>
      <c r="V1142">
        <v>1</v>
      </c>
      <c r="W1142">
        <v>0</v>
      </c>
      <c r="X1142">
        <v>0</v>
      </c>
      <c r="Y1142">
        <v>0</v>
      </c>
    </row>
    <row r="1143" spans="1:31" x14ac:dyDescent="0.15">
      <c r="A1143">
        <v>67</v>
      </c>
      <c r="B1143">
        <v>3</v>
      </c>
      <c r="C1143" s="19">
        <v>2004</v>
      </c>
      <c r="D1143" s="19">
        <v>1</v>
      </c>
      <c r="E1143" s="19">
        <v>30</v>
      </c>
      <c r="F1143" s="39">
        <f t="shared" si="34"/>
        <v>38016</v>
      </c>
      <c r="G1143">
        <f t="shared" si="35"/>
        <v>5</v>
      </c>
      <c r="H1143" s="23">
        <v>0</v>
      </c>
      <c r="I1143" s="29">
        <v>0.42777777777777781</v>
      </c>
      <c r="M1143">
        <v>1</v>
      </c>
      <c r="N1143">
        <v>3</v>
      </c>
      <c r="P1143">
        <v>1</v>
      </c>
      <c r="Q1143">
        <v>37.700000000000003</v>
      </c>
      <c r="R1143">
        <v>2</v>
      </c>
      <c r="S1143" t="s">
        <v>118</v>
      </c>
      <c r="T1143">
        <v>0</v>
      </c>
      <c r="U1143">
        <v>4</v>
      </c>
      <c r="V1143">
        <v>1</v>
      </c>
      <c r="W1143">
        <v>0</v>
      </c>
      <c r="X1143">
        <v>0</v>
      </c>
      <c r="Y1143">
        <v>0</v>
      </c>
    </row>
    <row r="1144" spans="1:31" x14ac:dyDescent="0.15">
      <c r="A1144">
        <v>71</v>
      </c>
      <c r="B1144">
        <v>3</v>
      </c>
      <c r="C1144" s="19">
        <v>2004</v>
      </c>
      <c r="D1144" s="19">
        <v>1</v>
      </c>
      <c r="E1144" s="19">
        <v>30</v>
      </c>
      <c r="F1144" s="39">
        <f t="shared" si="34"/>
        <v>38016</v>
      </c>
      <c r="G1144">
        <f t="shared" si="35"/>
        <v>5</v>
      </c>
      <c r="H1144" s="21">
        <v>0</v>
      </c>
      <c r="I1144" s="29">
        <v>0.4548611111111111</v>
      </c>
      <c r="K1144">
        <v>4974</v>
      </c>
      <c r="M1144">
        <v>19</v>
      </c>
      <c r="P1144">
        <v>2</v>
      </c>
      <c r="R1144">
        <v>2</v>
      </c>
      <c r="S1144" t="s">
        <v>118</v>
      </c>
      <c r="T1144">
        <v>1</v>
      </c>
      <c r="U1144">
        <v>0</v>
      </c>
      <c r="V1144">
        <v>0</v>
      </c>
      <c r="W1144">
        <v>0</v>
      </c>
      <c r="X1144">
        <v>0</v>
      </c>
      <c r="Y1144">
        <v>0</v>
      </c>
    </row>
    <row r="1145" spans="1:31" x14ac:dyDescent="0.15">
      <c r="A1145">
        <v>72</v>
      </c>
      <c r="B1145">
        <v>3</v>
      </c>
      <c r="C1145" s="19">
        <v>2004</v>
      </c>
      <c r="D1145" s="19">
        <v>1</v>
      </c>
      <c r="E1145" s="19">
        <v>30</v>
      </c>
      <c r="F1145" s="39">
        <f t="shared" si="34"/>
        <v>38016</v>
      </c>
      <c r="G1145">
        <f t="shared" si="35"/>
        <v>5</v>
      </c>
      <c r="H1145" s="21">
        <v>0</v>
      </c>
      <c r="I1145" s="29">
        <v>0.45694444444444443</v>
      </c>
      <c r="K1145">
        <v>4304</v>
      </c>
      <c r="M1145">
        <v>27</v>
      </c>
      <c r="P1145">
        <v>1</v>
      </c>
      <c r="R1145">
        <v>2</v>
      </c>
      <c r="S1145" t="s">
        <v>118</v>
      </c>
      <c r="T1145">
        <v>1</v>
      </c>
      <c r="U1145">
        <v>0</v>
      </c>
      <c r="V1145">
        <v>0</v>
      </c>
      <c r="W1145">
        <v>0</v>
      </c>
      <c r="X1145">
        <v>0</v>
      </c>
      <c r="Y1145">
        <v>0</v>
      </c>
    </row>
    <row r="1146" spans="1:31" x14ac:dyDescent="0.15">
      <c r="A1146">
        <v>75</v>
      </c>
      <c r="B1146">
        <v>3</v>
      </c>
      <c r="C1146" s="19">
        <v>2004</v>
      </c>
      <c r="D1146" s="19">
        <v>1</v>
      </c>
      <c r="E1146" s="19">
        <v>30</v>
      </c>
      <c r="F1146" s="39">
        <f t="shared" si="34"/>
        <v>38016</v>
      </c>
      <c r="G1146">
        <f t="shared" si="35"/>
        <v>5</v>
      </c>
      <c r="H1146" s="21">
        <v>0</v>
      </c>
      <c r="I1146" s="29">
        <v>0.4604166666666667</v>
      </c>
      <c r="K1146">
        <v>4976</v>
      </c>
      <c r="M1146">
        <v>17</v>
      </c>
      <c r="P1146">
        <v>1</v>
      </c>
      <c r="Q1146">
        <v>36</v>
      </c>
      <c r="R1146">
        <v>2</v>
      </c>
      <c r="S1146" t="s">
        <v>118</v>
      </c>
    </row>
    <row r="1147" spans="1:31" x14ac:dyDescent="0.15">
      <c r="A1147">
        <v>74</v>
      </c>
      <c r="B1147">
        <v>3</v>
      </c>
      <c r="C1147" s="19">
        <v>2004</v>
      </c>
      <c r="D1147" s="19">
        <v>1</v>
      </c>
      <c r="E1147" s="19">
        <v>30</v>
      </c>
      <c r="F1147" s="39">
        <f t="shared" si="34"/>
        <v>38016</v>
      </c>
      <c r="G1147">
        <f t="shared" si="35"/>
        <v>5</v>
      </c>
      <c r="H1147" s="21">
        <v>0</v>
      </c>
      <c r="I1147" s="29">
        <v>0.46875</v>
      </c>
      <c r="K1147">
        <v>3767</v>
      </c>
      <c r="M1147">
        <v>1</v>
      </c>
      <c r="N1147">
        <v>4</v>
      </c>
      <c r="P1147">
        <v>2</v>
      </c>
      <c r="Q1147">
        <v>36.200000000000003</v>
      </c>
      <c r="R1147">
        <v>2</v>
      </c>
      <c r="S1147" t="s">
        <v>118</v>
      </c>
      <c r="T1147">
        <v>0</v>
      </c>
      <c r="U1147">
        <v>3</v>
      </c>
      <c r="V1147">
        <v>1</v>
      </c>
      <c r="W1147">
        <v>0</v>
      </c>
      <c r="X1147">
        <v>0</v>
      </c>
      <c r="Y1147">
        <v>0</v>
      </c>
    </row>
    <row r="1148" spans="1:31" x14ac:dyDescent="0.15">
      <c r="A1148">
        <v>76</v>
      </c>
      <c r="B1148">
        <v>3</v>
      </c>
      <c r="C1148" s="19">
        <v>2004</v>
      </c>
      <c r="D1148" s="19">
        <v>1</v>
      </c>
      <c r="E1148" s="19">
        <v>30</v>
      </c>
      <c r="F1148" s="39">
        <f t="shared" si="34"/>
        <v>38016</v>
      </c>
      <c r="G1148">
        <f t="shared" si="35"/>
        <v>5</v>
      </c>
      <c r="H1148" s="21">
        <v>0</v>
      </c>
      <c r="I1148" s="29">
        <v>0.4826388888888889</v>
      </c>
      <c r="K1148">
        <v>4977</v>
      </c>
      <c r="M1148">
        <v>4</v>
      </c>
      <c r="N1148">
        <v>7</v>
      </c>
      <c r="P1148">
        <v>2</v>
      </c>
      <c r="Q1148">
        <v>37.6</v>
      </c>
      <c r="R1148">
        <v>2</v>
      </c>
      <c r="S1148" t="s">
        <v>50</v>
      </c>
    </row>
    <row r="1149" spans="1:31" x14ac:dyDescent="0.15">
      <c r="A1149">
        <v>73</v>
      </c>
      <c r="B1149">
        <v>3</v>
      </c>
      <c r="C1149" s="19">
        <v>2004</v>
      </c>
      <c r="D1149" s="19">
        <v>1</v>
      </c>
      <c r="E1149" s="19">
        <v>30</v>
      </c>
      <c r="F1149" s="39">
        <f t="shared" si="34"/>
        <v>38016</v>
      </c>
      <c r="G1149">
        <f t="shared" si="35"/>
        <v>5</v>
      </c>
      <c r="H1149" s="21">
        <v>11</v>
      </c>
      <c r="I1149" s="29">
        <v>11</v>
      </c>
      <c r="K1149">
        <v>4975</v>
      </c>
      <c r="M1149">
        <v>24</v>
      </c>
      <c r="P1149">
        <v>2</v>
      </c>
      <c r="R1149">
        <v>2</v>
      </c>
      <c r="S1149" t="s">
        <v>120</v>
      </c>
      <c r="T1149">
        <v>1</v>
      </c>
      <c r="U1149">
        <v>0</v>
      </c>
      <c r="V1149">
        <v>0</v>
      </c>
      <c r="W1149">
        <v>0</v>
      </c>
      <c r="X1149">
        <v>0</v>
      </c>
      <c r="Y1149">
        <v>0</v>
      </c>
    </row>
    <row r="1150" spans="1:31" x14ac:dyDescent="0.15">
      <c r="A1150">
        <v>1227</v>
      </c>
      <c r="B1150">
        <v>44</v>
      </c>
      <c r="C1150" s="19">
        <v>2004</v>
      </c>
      <c r="D1150" s="19">
        <v>2</v>
      </c>
      <c r="E1150" s="19">
        <v>2</v>
      </c>
      <c r="F1150" s="39">
        <f t="shared" si="34"/>
        <v>38019</v>
      </c>
      <c r="G1150">
        <f t="shared" si="35"/>
        <v>6</v>
      </c>
      <c r="H1150" s="21">
        <v>0</v>
      </c>
      <c r="I1150" s="29">
        <v>0.32916666666666666</v>
      </c>
      <c r="K1150">
        <v>622</v>
      </c>
      <c r="M1150">
        <v>55</v>
      </c>
      <c r="P1150">
        <v>1</v>
      </c>
      <c r="R1150">
        <v>2</v>
      </c>
      <c r="S1150" t="s">
        <v>118</v>
      </c>
      <c r="T1150">
        <v>0</v>
      </c>
      <c r="U1150">
        <v>1</v>
      </c>
      <c r="V1150">
        <v>1</v>
      </c>
      <c r="W1150">
        <v>0</v>
      </c>
      <c r="X1150">
        <v>0</v>
      </c>
      <c r="Y1150">
        <v>0</v>
      </c>
    </row>
    <row r="1151" spans="1:31" x14ac:dyDescent="0.15">
      <c r="A1151">
        <v>1230</v>
      </c>
      <c r="B1151">
        <v>44</v>
      </c>
      <c r="C1151" s="19">
        <v>2004</v>
      </c>
      <c r="D1151" s="19">
        <v>2</v>
      </c>
      <c r="E1151" s="19">
        <v>2</v>
      </c>
      <c r="F1151" s="39">
        <f t="shared" si="34"/>
        <v>38019</v>
      </c>
      <c r="G1151">
        <f t="shared" si="35"/>
        <v>6</v>
      </c>
      <c r="H1151" s="21">
        <v>0</v>
      </c>
      <c r="I1151" s="29">
        <v>0.33888888888888885</v>
      </c>
      <c r="K1151">
        <v>996</v>
      </c>
      <c r="M1151">
        <v>22</v>
      </c>
      <c r="P1151">
        <v>2</v>
      </c>
      <c r="R1151">
        <v>2</v>
      </c>
      <c r="S1151" t="s">
        <v>283</v>
      </c>
      <c r="AB1151" t="s">
        <v>2918</v>
      </c>
    </row>
    <row r="1152" spans="1:31" x14ac:dyDescent="0.15">
      <c r="A1152">
        <v>1233</v>
      </c>
      <c r="B1152">
        <v>44</v>
      </c>
      <c r="C1152" s="19">
        <v>2004</v>
      </c>
      <c r="D1152" s="19">
        <v>2</v>
      </c>
      <c r="E1152" s="19">
        <v>2</v>
      </c>
      <c r="F1152" s="39">
        <f t="shared" si="34"/>
        <v>38019</v>
      </c>
      <c r="G1152">
        <f t="shared" si="35"/>
        <v>6</v>
      </c>
      <c r="H1152" s="21">
        <v>0</v>
      </c>
      <c r="I1152" s="29">
        <v>0.35347222222222219</v>
      </c>
      <c r="M1152">
        <v>36</v>
      </c>
      <c r="P1152">
        <v>1</v>
      </c>
      <c r="R1152">
        <v>2</v>
      </c>
      <c r="S1152" t="s">
        <v>118</v>
      </c>
      <c r="T1152">
        <v>0</v>
      </c>
      <c r="U1152">
        <v>3</v>
      </c>
      <c r="V1152">
        <v>1</v>
      </c>
      <c r="W1152">
        <v>0</v>
      </c>
      <c r="X1152">
        <v>0</v>
      </c>
      <c r="Y1152">
        <v>0</v>
      </c>
      <c r="AE1152" t="s">
        <v>52</v>
      </c>
    </row>
    <row r="1153" spans="1:33" x14ac:dyDescent="0.15">
      <c r="A1153">
        <v>1238</v>
      </c>
      <c r="B1153">
        <v>44</v>
      </c>
      <c r="C1153" s="19">
        <v>2004</v>
      </c>
      <c r="D1153" s="19">
        <v>2</v>
      </c>
      <c r="E1153" s="19">
        <v>2</v>
      </c>
      <c r="F1153" s="39">
        <f t="shared" si="34"/>
        <v>38019</v>
      </c>
      <c r="G1153">
        <f t="shared" si="35"/>
        <v>6</v>
      </c>
      <c r="H1153" s="21">
        <v>0</v>
      </c>
      <c r="I1153" s="29">
        <v>0.36874999999999997</v>
      </c>
      <c r="K1153">
        <v>4982</v>
      </c>
      <c r="M1153">
        <v>0</v>
      </c>
      <c r="N1153">
        <v>5</v>
      </c>
      <c r="P1153">
        <v>2</v>
      </c>
      <c r="Q1153">
        <v>36.700000000000003</v>
      </c>
      <c r="R1153">
        <v>2</v>
      </c>
      <c r="S1153" t="s">
        <v>278</v>
      </c>
      <c r="T1153">
        <v>0</v>
      </c>
      <c r="U1153">
        <v>5</v>
      </c>
      <c r="V1153">
        <v>1</v>
      </c>
      <c r="W1153">
        <v>0</v>
      </c>
      <c r="X1153">
        <v>0</v>
      </c>
      <c r="Y1153">
        <v>0</v>
      </c>
    </row>
    <row r="1154" spans="1:33" x14ac:dyDescent="0.15">
      <c r="A1154">
        <v>1241</v>
      </c>
      <c r="B1154">
        <v>44</v>
      </c>
      <c r="C1154" s="19">
        <v>2004</v>
      </c>
      <c r="D1154" s="19">
        <v>2</v>
      </c>
      <c r="E1154" s="19">
        <v>2</v>
      </c>
      <c r="F1154" s="39">
        <f t="shared" ref="F1154:F1217" si="36">DATE(C1154,D1154,E1154)</f>
        <v>38019</v>
      </c>
      <c r="G1154">
        <f t="shared" ref="G1154:G1217" si="37">INT((F1154-DATE(YEAR(F1154-WEEKDAY(F1154-1)+4),1,3)+WEEKDAY(DATE(YEAR(F1154-WEEKDAY(F1154-1)+4),1,3))+5)/7)</f>
        <v>6</v>
      </c>
      <c r="H1154" s="21">
        <v>0</v>
      </c>
      <c r="I1154" s="29">
        <v>0.3756944444444445</v>
      </c>
      <c r="K1154">
        <v>4984</v>
      </c>
      <c r="M1154">
        <v>7</v>
      </c>
      <c r="P1154">
        <v>1</v>
      </c>
      <c r="Q1154">
        <v>36.6</v>
      </c>
      <c r="R1154">
        <v>2</v>
      </c>
      <c r="S1154" t="s">
        <v>120</v>
      </c>
      <c r="T1154">
        <v>0</v>
      </c>
      <c r="U1154">
        <v>1</v>
      </c>
      <c r="V1154">
        <v>1</v>
      </c>
      <c r="W1154">
        <v>0</v>
      </c>
      <c r="X1154">
        <v>0</v>
      </c>
      <c r="Y1154">
        <v>0</v>
      </c>
    </row>
    <row r="1155" spans="1:33" x14ac:dyDescent="0.15">
      <c r="A1155">
        <v>1244</v>
      </c>
      <c r="B1155">
        <v>44</v>
      </c>
      <c r="C1155" s="19">
        <v>2004</v>
      </c>
      <c r="D1155" s="19">
        <v>2</v>
      </c>
      <c r="E1155" s="19">
        <v>2</v>
      </c>
      <c r="F1155" s="39">
        <f t="shared" si="36"/>
        <v>38019</v>
      </c>
      <c r="G1155">
        <f t="shared" si="37"/>
        <v>6</v>
      </c>
      <c r="H1155" s="21">
        <v>0</v>
      </c>
      <c r="I1155" s="29">
        <v>0.37638888888888888</v>
      </c>
      <c r="K1155">
        <v>4986</v>
      </c>
      <c r="M1155">
        <v>50</v>
      </c>
      <c r="P1155">
        <v>1</v>
      </c>
      <c r="Q1155">
        <v>35.6</v>
      </c>
      <c r="R1155">
        <v>2</v>
      </c>
      <c r="S1155" t="s">
        <v>280</v>
      </c>
      <c r="T1155">
        <v>0</v>
      </c>
      <c r="U1155">
        <v>1</v>
      </c>
      <c r="V1155">
        <v>1</v>
      </c>
      <c r="W1155">
        <v>0</v>
      </c>
      <c r="X1155">
        <v>0</v>
      </c>
      <c r="Y1155">
        <v>0</v>
      </c>
    </row>
    <row r="1156" spans="1:33" x14ac:dyDescent="0.15">
      <c r="A1156">
        <v>1246</v>
      </c>
      <c r="B1156">
        <v>44</v>
      </c>
      <c r="C1156" s="19">
        <v>2004</v>
      </c>
      <c r="D1156" s="19">
        <v>2</v>
      </c>
      <c r="E1156" s="19">
        <v>2</v>
      </c>
      <c r="F1156" s="39">
        <f t="shared" si="36"/>
        <v>38019</v>
      </c>
      <c r="G1156">
        <f t="shared" si="37"/>
        <v>6</v>
      </c>
      <c r="H1156" s="21">
        <v>0</v>
      </c>
      <c r="I1156" s="29">
        <v>0.37708333333333338</v>
      </c>
      <c r="K1156">
        <v>4987</v>
      </c>
      <c r="M1156">
        <v>50</v>
      </c>
      <c r="P1156">
        <v>1</v>
      </c>
      <c r="R1156">
        <v>2</v>
      </c>
      <c r="S1156" t="s">
        <v>120</v>
      </c>
      <c r="T1156">
        <v>0</v>
      </c>
      <c r="U1156">
        <v>1</v>
      </c>
      <c r="V1156">
        <v>1</v>
      </c>
      <c r="W1156">
        <v>0</v>
      </c>
      <c r="X1156">
        <v>0</v>
      </c>
      <c r="Y1156">
        <v>0</v>
      </c>
    </row>
    <row r="1157" spans="1:33" x14ac:dyDescent="0.15">
      <c r="A1157">
        <v>1242</v>
      </c>
      <c r="B1157">
        <v>44</v>
      </c>
      <c r="C1157" s="19">
        <v>2004</v>
      </c>
      <c r="D1157" s="19">
        <v>2</v>
      </c>
      <c r="E1157" s="19">
        <v>2</v>
      </c>
      <c r="F1157" s="39">
        <f t="shared" si="36"/>
        <v>38019</v>
      </c>
      <c r="G1157">
        <f t="shared" si="37"/>
        <v>6</v>
      </c>
      <c r="H1157" s="21">
        <v>0</v>
      </c>
      <c r="I1157" s="29">
        <v>0.3840277777777778</v>
      </c>
      <c r="M1157">
        <v>11</v>
      </c>
      <c r="P1157">
        <v>1</v>
      </c>
      <c r="Q1157">
        <v>38.200000000000003</v>
      </c>
      <c r="R1157">
        <v>2</v>
      </c>
      <c r="S1157" t="s">
        <v>378</v>
      </c>
      <c r="AB1157" t="s">
        <v>2918</v>
      </c>
    </row>
    <row r="1158" spans="1:33" x14ac:dyDescent="0.15">
      <c r="A1158">
        <v>1243</v>
      </c>
      <c r="B1158">
        <v>44</v>
      </c>
      <c r="C1158" s="19">
        <v>2004</v>
      </c>
      <c r="D1158" s="19">
        <v>2</v>
      </c>
      <c r="E1158" s="19">
        <v>2</v>
      </c>
      <c r="F1158" s="39">
        <f t="shared" si="36"/>
        <v>38019</v>
      </c>
      <c r="G1158">
        <f t="shared" si="37"/>
        <v>6</v>
      </c>
      <c r="H1158" s="21">
        <v>0</v>
      </c>
      <c r="I1158" s="29">
        <v>0.38611111111111113</v>
      </c>
      <c r="K1158">
        <v>4985</v>
      </c>
      <c r="M1158">
        <v>7</v>
      </c>
      <c r="P1158">
        <v>1</v>
      </c>
      <c r="Q1158">
        <v>37.5</v>
      </c>
      <c r="R1158">
        <v>2</v>
      </c>
      <c r="S1158" t="s">
        <v>120</v>
      </c>
      <c r="T1158">
        <v>0</v>
      </c>
      <c r="U1158">
        <v>1</v>
      </c>
      <c r="V1158">
        <v>1</v>
      </c>
      <c r="W1158">
        <v>0</v>
      </c>
      <c r="X1158">
        <v>0</v>
      </c>
      <c r="Y1158">
        <v>0</v>
      </c>
    </row>
    <row r="1159" spans="1:33" x14ac:dyDescent="0.15">
      <c r="A1159">
        <v>1245</v>
      </c>
      <c r="B1159">
        <v>44</v>
      </c>
      <c r="C1159" s="19">
        <v>2004</v>
      </c>
      <c r="D1159" s="19">
        <v>2</v>
      </c>
      <c r="E1159" s="19">
        <v>2</v>
      </c>
      <c r="F1159" s="39">
        <f t="shared" si="36"/>
        <v>38019</v>
      </c>
      <c r="G1159">
        <f t="shared" si="37"/>
        <v>6</v>
      </c>
      <c r="H1159" s="21">
        <v>0</v>
      </c>
      <c r="I1159" s="29">
        <v>0.3923611111111111</v>
      </c>
      <c r="K1159">
        <v>3505</v>
      </c>
      <c r="M1159">
        <v>1</v>
      </c>
      <c r="N1159">
        <v>3</v>
      </c>
      <c r="P1159">
        <v>1</v>
      </c>
      <c r="Q1159">
        <v>37.299999999999997</v>
      </c>
      <c r="R1159">
        <v>2</v>
      </c>
      <c r="S1159" t="s">
        <v>118</v>
      </c>
      <c r="T1159">
        <v>0</v>
      </c>
      <c r="U1159">
        <v>4</v>
      </c>
      <c r="V1159">
        <v>1</v>
      </c>
      <c r="W1159">
        <v>0</v>
      </c>
      <c r="X1159">
        <v>0</v>
      </c>
      <c r="Y1159">
        <v>0</v>
      </c>
    </row>
    <row r="1160" spans="1:33" x14ac:dyDescent="0.15">
      <c r="A1160">
        <v>1248</v>
      </c>
      <c r="B1160">
        <v>44</v>
      </c>
      <c r="C1160" s="19">
        <v>2004</v>
      </c>
      <c r="D1160" s="19">
        <v>2</v>
      </c>
      <c r="E1160" s="19">
        <v>2</v>
      </c>
      <c r="F1160" s="39">
        <f t="shared" si="36"/>
        <v>38019</v>
      </c>
      <c r="G1160">
        <f t="shared" si="37"/>
        <v>6</v>
      </c>
      <c r="H1160" s="21">
        <v>0</v>
      </c>
      <c r="I1160" s="29">
        <v>0.40138888888888885</v>
      </c>
      <c r="K1160">
        <v>333</v>
      </c>
      <c r="M1160">
        <v>20</v>
      </c>
      <c r="P1160">
        <v>1</v>
      </c>
      <c r="Q1160">
        <v>35.299999999999997</v>
      </c>
      <c r="R1160">
        <v>2</v>
      </c>
      <c r="S1160" t="s">
        <v>118</v>
      </c>
      <c r="T1160">
        <v>0</v>
      </c>
      <c r="U1160">
        <v>1</v>
      </c>
      <c r="V1160">
        <v>1</v>
      </c>
      <c r="W1160">
        <v>0</v>
      </c>
      <c r="X1160">
        <v>0</v>
      </c>
      <c r="Y1160">
        <v>0</v>
      </c>
    </row>
    <row r="1161" spans="1:33" x14ac:dyDescent="0.15">
      <c r="A1161">
        <v>521</v>
      </c>
      <c r="B1161">
        <v>19</v>
      </c>
      <c r="C1161" s="19">
        <v>2004</v>
      </c>
      <c r="D1161" s="19">
        <v>2</v>
      </c>
      <c r="E1161" s="19">
        <v>2</v>
      </c>
      <c r="F1161" s="39">
        <f t="shared" si="36"/>
        <v>38019</v>
      </c>
      <c r="G1161">
        <f t="shared" si="37"/>
        <v>6</v>
      </c>
      <c r="H1161" s="21">
        <v>0</v>
      </c>
      <c r="I1161" s="29">
        <v>0.42777777777777781</v>
      </c>
      <c r="K1161">
        <v>3167</v>
      </c>
      <c r="M1161">
        <v>2</v>
      </c>
      <c r="N1161">
        <v>3</v>
      </c>
      <c r="P1161">
        <v>2</v>
      </c>
      <c r="R1161">
        <v>2</v>
      </c>
      <c r="S1161" t="s">
        <v>118</v>
      </c>
      <c r="T1161">
        <v>0</v>
      </c>
      <c r="U1161">
        <v>3</v>
      </c>
      <c r="V1161">
        <v>1</v>
      </c>
      <c r="W1161">
        <v>0</v>
      </c>
      <c r="X1161">
        <v>0</v>
      </c>
      <c r="Y1161">
        <v>0</v>
      </c>
    </row>
    <row r="1162" spans="1:33" x14ac:dyDescent="0.15">
      <c r="A1162">
        <v>523</v>
      </c>
      <c r="B1162">
        <v>19</v>
      </c>
      <c r="C1162" s="19">
        <v>2004</v>
      </c>
      <c r="D1162" s="19">
        <v>2</v>
      </c>
      <c r="E1162" s="19">
        <v>2</v>
      </c>
      <c r="F1162" s="39">
        <f t="shared" si="36"/>
        <v>38019</v>
      </c>
      <c r="G1162">
        <f t="shared" si="37"/>
        <v>6</v>
      </c>
      <c r="H1162" s="21">
        <v>0</v>
      </c>
      <c r="I1162" s="29">
        <v>0.43958333333333338</v>
      </c>
      <c r="M1162">
        <v>18</v>
      </c>
      <c r="P1162">
        <v>2</v>
      </c>
      <c r="R1162">
        <v>2</v>
      </c>
      <c r="S1162" t="s">
        <v>278</v>
      </c>
      <c r="T1162">
        <v>0</v>
      </c>
      <c r="U1162">
        <v>1</v>
      </c>
      <c r="V1162">
        <v>1</v>
      </c>
      <c r="W1162">
        <v>0</v>
      </c>
      <c r="X1162">
        <v>0</v>
      </c>
      <c r="Y1162">
        <v>0</v>
      </c>
    </row>
    <row r="1163" spans="1:33" x14ac:dyDescent="0.15">
      <c r="A1163">
        <v>1249</v>
      </c>
      <c r="B1163">
        <v>44</v>
      </c>
      <c r="C1163" s="19">
        <v>2004</v>
      </c>
      <c r="D1163" s="19">
        <v>2</v>
      </c>
      <c r="E1163" s="19">
        <v>2</v>
      </c>
      <c r="F1163" s="39">
        <f t="shared" si="36"/>
        <v>38019</v>
      </c>
      <c r="G1163">
        <f t="shared" si="37"/>
        <v>6</v>
      </c>
      <c r="H1163" s="21">
        <v>10</v>
      </c>
      <c r="I1163" s="29">
        <v>10</v>
      </c>
      <c r="K1163">
        <v>295</v>
      </c>
      <c r="M1163">
        <v>4</v>
      </c>
      <c r="P1163">
        <v>1</v>
      </c>
      <c r="Q1163">
        <v>39.1</v>
      </c>
      <c r="R1163">
        <v>2</v>
      </c>
      <c r="S1163" t="s">
        <v>118</v>
      </c>
      <c r="T1163">
        <v>0</v>
      </c>
      <c r="U1163">
        <v>4</v>
      </c>
      <c r="V1163">
        <v>1</v>
      </c>
      <c r="W1163">
        <v>0</v>
      </c>
      <c r="X1163">
        <v>0</v>
      </c>
      <c r="Y1163">
        <v>0</v>
      </c>
    </row>
    <row r="1164" spans="1:33" x14ac:dyDescent="0.15">
      <c r="A1164">
        <v>1239</v>
      </c>
      <c r="B1164">
        <v>44</v>
      </c>
      <c r="C1164" s="19">
        <v>2004</v>
      </c>
      <c r="D1164" s="19">
        <v>2</v>
      </c>
      <c r="E1164" s="19">
        <v>2</v>
      </c>
      <c r="F1164" s="39">
        <f t="shared" si="36"/>
        <v>38019</v>
      </c>
      <c r="G1164">
        <f t="shared" si="37"/>
        <v>6</v>
      </c>
      <c r="H1164" s="21">
        <v>0.37222222222222223</v>
      </c>
      <c r="K1164">
        <v>5056</v>
      </c>
      <c r="M1164">
        <v>8</v>
      </c>
      <c r="P1164">
        <v>1</v>
      </c>
      <c r="Q1164">
        <v>35.6</v>
      </c>
      <c r="R1164">
        <v>2</v>
      </c>
      <c r="S1164" t="s">
        <v>378</v>
      </c>
      <c r="AB1164" t="s">
        <v>2918</v>
      </c>
    </row>
    <row r="1165" spans="1:33" x14ac:dyDescent="0.15">
      <c r="A1165">
        <v>527</v>
      </c>
      <c r="B1165">
        <v>19</v>
      </c>
      <c r="C1165" s="19">
        <v>2004</v>
      </c>
      <c r="D1165" s="19">
        <v>2</v>
      </c>
      <c r="E1165" s="19">
        <v>3</v>
      </c>
      <c r="F1165" s="39">
        <f t="shared" si="36"/>
        <v>38020</v>
      </c>
      <c r="G1165">
        <f t="shared" si="37"/>
        <v>6</v>
      </c>
      <c r="H1165" s="21">
        <v>0</v>
      </c>
      <c r="I1165" s="29">
        <v>0.30902777777777779</v>
      </c>
      <c r="K1165">
        <v>1962</v>
      </c>
      <c r="M1165">
        <v>0</v>
      </c>
      <c r="N1165">
        <v>10</v>
      </c>
      <c r="P1165">
        <v>1</v>
      </c>
      <c r="Q1165">
        <v>36.6</v>
      </c>
      <c r="R1165">
        <v>2</v>
      </c>
      <c r="S1165" t="s">
        <v>278</v>
      </c>
      <c r="T1165">
        <v>0</v>
      </c>
      <c r="U1165">
        <v>3</v>
      </c>
      <c r="V1165">
        <v>1</v>
      </c>
      <c r="W1165">
        <v>0</v>
      </c>
      <c r="X1165">
        <v>0</v>
      </c>
      <c r="Y1165">
        <v>0</v>
      </c>
    </row>
    <row r="1166" spans="1:33" x14ac:dyDescent="0.15">
      <c r="A1166">
        <v>528</v>
      </c>
      <c r="B1166">
        <v>19</v>
      </c>
      <c r="C1166" s="19">
        <v>2004</v>
      </c>
      <c r="D1166" s="19">
        <v>2</v>
      </c>
      <c r="E1166" s="19">
        <v>3</v>
      </c>
      <c r="F1166" s="39">
        <f t="shared" si="36"/>
        <v>38020</v>
      </c>
      <c r="G1166">
        <f t="shared" si="37"/>
        <v>6</v>
      </c>
      <c r="H1166" s="21">
        <v>0</v>
      </c>
      <c r="I1166" s="29">
        <v>0.32569444444444445</v>
      </c>
      <c r="M1166">
        <v>69</v>
      </c>
      <c r="P1166">
        <v>2</v>
      </c>
      <c r="R1166">
        <v>2</v>
      </c>
      <c r="S1166" t="s">
        <v>118</v>
      </c>
      <c r="AG1166" t="s">
        <v>1335</v>
      </c>
    </row>
    <row r="1167" spans="1:33" x14ac:dyDescent="0.15">
      <c r="A1167">
        <v>529</v>
      </c>
      <c r="B1167">
        <v>19</v>
      </c>
      <c r="C1167" s="19">
        <v>2004</v>
      </c>
      <c r="D1167" s="19">
        <v>2</v>
      </c>
      <c r="E1167" s="19">
        <v>3</v>
      </c>
      <c r="F1167" s="39">
        <f t="shared" si="36"/>
        <v>38020</v>
      </c>
      <c r="G1167">
        <f t="shared" si="37"/>
        <v>6</v>
      </c>
      <c r="H1167" s="21">
        <v>0</v>
      </c>
      <c r="I1167" s="29">
        <v>0.3298611111111111</v>
      </c>
      <c r="K1167">
        <v>4978</v>
      </c>
      <c r="M1167">
        <v>29</v>
      </c>
      <c r="P1167">
        <v>1</v>
      </c>
      <c r="R1167">
        <v>2</v>
      </c>
      <c r="S1167" t="s">
        <v>118</v>
      </c>
      <c r="T1167">
        <v>1</v>
      </c>
      <c r="U1167">
        <v>0</v>
      </c>
      <c r="V1167">
        <v>0</v>
      </c>
      <c r="W1167">
        <v>0</v>
      </c>
      <c r="X1167">
        <v>0</v>
      </c>
      <c r="Y1167">
        <v>0</v>
      </c>
    </row>
    <row r="1168" spans="1:33" x14ac:dyDescent="0.15">
      <c r="A1168">
        <v>530</v>
      </c>
      <c r="B1168">
        <v>19</v>
      </c>
      <c r="C1168" s="19">
        <v>2004</v>
      </c>
      <c r="D1168" s="19">
        <v>2</v>
      </c>
      <c r="E1168" s="19">
        <v>3</v>
      </c>
      <c r="F1168" s="39">
        <f t="shared" si="36"/>
        <v>38020</v>
      </c>
      <c r="G1168">
        <f t="shared" si="37"/>
        <v>6</v>
      </c>
      <c r="H1168" s="21">
        <v>0</v>
      </c>
      <c r="I1168" s="29">
        <v>0.37013888888888885</v>
      </c>
      <c r="K1168">
        <v>4991</v>
      </c>
      <c r="M1168">
        <v>1</v>
      </c>
      <c r="N1168">
        <v>4</v>
      </c>
      <c r="P1168">
        <v>2</v>
      </c>
      <c r="Q1168">
        <v>35.299999999999997</v>
      </c>
      <c r="R1168">
        <v>2</v>
      </c>
      <c r="S1168" t="s">
        <v>24</v>
      </c>
      <c r="T1168">
        <v>0</v>
      </c>
      <c r="U1168">
        <v>1</v>
      </c>
      <c r="V1168">
        <v>1</v>
      </c>
      <c r="W1168">
        <v>0</v>
      </c>
      <c r="X1168">
        <v>0</v>
      </c>
      <c r="Y1168">
        <v>0</v>
      </c>
    </row>
    <row r="1169" spans="1:31" x14ac:dyDescent="0.15">
      <c r="A1169">
        <v>533</v>
      </c>
      <c r="B1169">
        <v>19</v>
      </c>
      <c r="C1169" s="19">
        <v>2004</v>
      </c>
      <c r="D1169" s="19">
        <v>2</v>
      </c>
      <c r="E1169" s="19">
        <v>3</v>
      </c>
      <c r="F1169" s="39">
        <f t="shared" si="36"/>
        <v>38020</v>
      </c>
      <c r="G1169">
        <f t="shared" si="37"/>
        <v>6</v>
      </c>
      <c r="H1169" s="21">
        <v>0</v>
      </c>
      <c r="I1169" s="29">
        <v>0.37708333333333338</v>
      </c>
      <c r="K1169">
        <v>4994</v>
      </c>
      <c r="M1169">
        <v>19</v>
      </c>
      <c r="P1169">
        <v>1</v>
      </c>
      <c r="R1169">
        <v>2</v>
      </c>
      <c r="S1169" t="s">
        <v>24</v>
      </c>
      <c r="T1169">
        <v>1</v>
      </c>
      <c r="U1169">
        <v>0</v>
      </c>
      <c r="V1169">
        <v>0</v>
      </c>
      <c r="W1169">
        <v>0</v>
      </c>
      <c r="X1169">
        <v>0</v>
      </c>
      <c r="Y1169">
        <v>0</v>
      </c>
    </row>
    <row r="1170" spans="1:31" x14ac:dyDescent="0.15">
      <c r="A1170">
        <v>1010</v>
      </c>
      <c r="B1170">
        <v>36</v>
      </c>
      <c r="C1170" s="19">
        <v>2004</v>
      </c>
      <c r="D1170" s="19">
        <v>2</v>
      </c>
      <c r="E1170" s="19">
        <v>3</v>
      </c>
      <c r="F1170" s="39">
        <f t="shared" si="36"/>
        <v>38020</v>
      </c>
      <c r="G1170">
        <f t="shared" si="37"/>
        <v>6</v>
      </c>
      <c r="H1170" s="21">
        <v>0</v>
      </c>
      <c r="I1170" s="29">
        <v>0.37986111111111115</v>
      </c>
      <c r="K1170">
        <v>4634</v>
      </c>
      <c r="M1170">
        <v>2</v>
      </c>
      <c r="N1170">
        <v>5</v>
      </c>
      <c r="P1170">
        <v>2</v>
      </c>
      <c r="Q1170">
        <v>37.700000000000003</v>
      </c>
      <c r="R1170">
        <v>2</v>
      </c>
      <c r="S1170" t="s">
        <v>118</v>
      </c>
      <c r="T1170">
        <v>0</v>
      </c>
      <c r="U1170">
        <v>3</v>
      </c>
      <c r="V1170">
        <v>1</v>
      </c>
      <c r="W1170">
        <v>0</v>
      </c>
      <c r="X1170">
        <v>0</v>
      </c>
      <c r="Y1170">
        <v>0</v>
      </c>
    </row>
    <row r="1171" spans="1:31" x14ac:dyDescent="0.15">
      <c r="A1171">
        <v>1013</v>
      </c>
      <c r="B1171">
        <v>36</v>
      </c>
      <c r="C1171" s="19">
        <v>2004</v>
      </c>
      <c r="D1171" s="19">
        <v>2</v>
      </c>
      <c r="E1171" s="19">
        <v>3</v>
      </c>
      <c r="F1171" s="39">
        <f t="shared" si="36"/>
        <v>38020</v>
      </c>
      <c r="G1171">
        <f t="shared" si="37"/>
        <v>6</v>
      </c>
      <c r="H1171" s="21">
        <v>0</v>
      </c>
      <c r="I1171" s="29">
        <v>0.40069444444444446</v>
      </c>
      <c r="K1171">
        <v>1896</v>
      </c>
      <c r="M1171">
        <v>2</v>
      </c>
      <c r="N1171">
        <v>2</v>
      </c>
      <c r="P1171">
        <v>2</v>
      </c>
      <c r="R1171">
        <v>2</v>
      </c>
      <c r="S1171" t="s">
        <v>278</v>
      </c>
      <c r="T1171">
        <v>1</v>
      </c>
      <c r="U1171">
        <v>0</v>
      </c>
      <c r="V1171">
        <v>0</v>
      </c>
      <c r="W1171">
        <v>0</v>
      </c>
      <c r="X1171">
        <v>0</v>
      </c>
      <c r="Y1171">
        <v>0</v>
      </c>
    </row>
    <row r="1172" spans="1:31" x14ac:dyDescent="0.15">
      <c r="A1172">
        <v>535</v>
      </c>
      <c r="B1172">
        <v>19</v>
      </c>
      <c r="C1172" s="19">
        <v>2004</v>
      </c>
      <c r="D1172" s="19">
        <v>2</v>
      </c>
      <c r="E1172" s="19">
        <v>3</v>
      </c>
      <c r="F1172" s="39">
        <f t="shared" si="36"/>
        <v>38020</v>
      </c>
      <c r="G1172">
        <f t="shared" si="37"/>
        <v>6</v>
      </c>
      <c r="H1172" s="21">
        <v>0</v>
      </c>
      <c r="I1172" s="29">
        <v>0.40208333333333335</v>
      </c>
      <c r="K1172">
        <v>114</v>
      </c>
      <c r="M1172">
        <v>4</v>
      </c>
      <c r="P1172">
        <v>1</v>
      </c>
      <c r="Q1172">
        <v>38.6</v>
      </c>
      <c r="R1172">
        <v>2</v>
      </c>
      <c r="S1172" t="s">
        <v>118</v>
      </c>
      <c r="T1172">
        <v>1</v>
      </c>
      <c r="U1172">
        <v>0</v>
      </c>
      <c r="V1172">
        <v>0</v>
      </c>
      <c r="W1172">
        <v>0</v>
      </c>
      <c r="X1172">
        <v>0</v>
      </c>
      <c r="Y1172">
        <v>0</v>
      </c>
    </row>
    <row r="1173" spans="1:31" x14ac:dyDescent="0.15">
      <c r="A1173">
        <v>536</v>
      </c>
      <c r="B1173">
        <v>19</v>
      </c>
      <c r="C1173" s="19">
        <v>2004</v>
      </c>
      <c r="D1173" s="19">
        <v>2</v>
      </c>
      <c r="E1173" s="19">
        <v>3</v>
      </c>
      <c r="F1173" s="39">
        <f t="shared" si="36"/>
        <v>38020</v>
      </c>
      <c r="G1173">
        <f t="shared" si="37"/>
        <v>6</v>
      </c>
      <c r="H1173" s="21">
        <v>0</v>
      </c>
      <c r="I1173" s="29">
        <v>0.42777777777777781</v>
      </c>
      <c r="K1173">
        <v>4995</v>
      </c>
      <c r="M1173">
        <v>26</v>
      </c>
      <c r="P1173">
        <v>1</v>
      </c>
      <c r="R1173">
        <v>2</v>
      </c>
      <c r="S1173" t="s">
        <v>118</v>
      </c>
      <c r="T1173">
        <v>1</v>
      </c>
      <c r="U1173">
        <v>0</v>
      </c>
      <c r="V1173">
        <v>0</v>
      </c>
      <c r="W1173">
        <v>0</v>
      </c>
      <c r="X1173">
        <v>0</v>
      </c>
      <c r="Y1173">
        <v>0</v>
      </c>
    </row>
    <row r="1174" spans="1:31" x14ac:dyDescent="0.15">
      <c r="A1174">
        <v>539</v>
      </c>
      <c r="B1174">
        <v>19</v>
      </c>
      <c r="C1174" s="19">
        <v>2004</v>
      </c>
      <c r="D1174" s="19">
        <v>2</v>
      </c>
      <c r="E1174" s="19">
        <v>3</v>
      </c>
      <c r="F1174" s="39">
        <f t="shared" si="36"/>
        <v>38020</v>
      </c>
      <c r="G1174">
        <f t="shared" si="37"/>
        <v>6</v>
      </c>
      <c r="H1174" s="21">
        <v>0</v>
      </c>
      <c r="I1174" s="29">
        <v>0.46597222222222223</v>
      </c>
      <c r="M1174">
        <v>11</v>
      </c>
      <c r="P1174">
        <v>2</v>
      </c>
      <c r="R1174">
        <v>2</v>
      </c>
      <c r="S1174" t="s">
        <v>118</v>
      </c>
      <c r="T1174">
        <v>1</v>
      </c>
      <c r="U1174">
        <v>0</v>
      </c>
      <c r="V1174">
        <v>0</v>
      </c>
      <c r="W1174">
        <v>0</v>
      </c>
      <c r="X1174">
        <v>0</v>
      </c>
      <c r="Y1174">
        <v>0</v>
      </c>
    </row>
    <row r="1175" spans="1:31" x14ac:dyDescent="0.15">
      <c r="A1175">
        <v>1017</v>
      </c>
      <c r="B1175">
        <v>36</v>
      </c>
      <c r="C1175" s="19">
        <v>2004</v>
      </c>
      <c r="D1175" s="19">
        <v>2</v>
      </c>
      <c r="E1175" s="19">
        <v>3</v>
      </c>
      <c r="F1175" s="39">
        <f t="shared" si="36"/>
        <v>38020</v>
      </c>
      <c r="G1175">
        <f t="shared" si="37"/>
        <v>6</v>
      </c>
      <c r="H1175" s="23">
        <v>0</v>
      </c>
      <c r="I1175" s="29">
        <v>0.51180555555555551</v>
      </c>
      <c r="M1175">
        <v>2</v>
      </c>
      <c r="N1175">
        <v>10</v>
      </c>
      <c r="P1175">
        <v>2</v>
      </c>
      <c r="Q1175">
        <v>40.1</v>
      </c>
      <c r="R1175">
        <v>2</v>
      </c>
      <c r="S1175" t="s">
        <v>50</v>
      </c>
      <c r="T1175">
        <v>0</v>
      </c>
      <c r="U1175">
        <v>3</v>
      </c>
      <c r="V1175">
        <v>1</v>
      </c>
      <c r="W1175">
        <v>0</v>
      </c>
      <c r="X1175">
        <v>0</v>
      </c>
      <c r="Y1175">
        <v>0</v>
      </c>
    </row>
    <row r="1176" spans="1:31" x14ac:dyDescent="0.15">
      <c r="A1176">
        <v>542</v>
      </c>
      <c r="B1176">
        <v>19</v>
      </c>
      <c r="C1176" s="19">
        <v>2004</v>
      </c>
      <c r="D1176" s="19">
        <v>2</v>
      </c>
      <c r="E1176" s="19">
        <v>4</v>
      </c>
      <c r="F1176" s="39">
        <f t="shared" si="36"/>
        <v>38021</v>
      </c>
      <c r="G1176">
        <f t="shared" si="37"/>
        <v>6</v>
      </c>
      <c r="H1176" s="21">
        <v>0</v>
      </c>
      <c r="I1176" s="29">
        <v>0.32291666666666669</v>
      </c>
      <c r="K1176">
        <v>4998</v>
      </c>
      <c r="M1176">
        <v>70</v>
      </c>
      <c r="P1176">
        <v>1</v>
      </c>
      <c r="R1176">
        <v>2</v>
      </c>
      <c r="S1176" t="s">
        <v>22</v>
      </c>
      <c r="T1176">
        <v>1</v>
      </c>
      <c r="U1176">
        <v>0</v>
      </c>
      <c r="V1176">
        <v>0</v>
      </c>
      <c r="W1176">
        <v>0</v>
      </c>
      <c r="X1176">
        <v>0</v>
      </c>
      <c r="Y1176">
        <v>0</v>
      </c>
      <c r="AE1176" t="s">
        <v>52</v>
      </c>
    </row>
    <row r="1177" spans="1:31" x14ac:dyDescent="0.15">
      <c r="A1177">
        <v>543</v>
      </c>
      <c r="B1177">
        <v>19</v>
      </c>
      <c r="C1177" s="19">
        <v>2004</v>
      </c>
      <c r="D1177" s="19">
        <v>2</v>
      </c>
      <c r="E1177" s="19">
        <v>4</v>
      </c>
      <c r="F1177" s="39">
        <f t="shared" si="36"/>
        <v>38021</v>
      </c>
      <c r="G1177">
        <f t="shared" si="37"/>
        <v>6</v>
      </c>
      <c r="H1177" s="21">
        <v>0</v>
      </c>
      <c r="I1177" s="29">
        <v>0.32777777777777778</v>
      </c>
      <c r="K1177">
        <v>4999</v>
      </c>
      <c r="M1177">
        <v>28</v>
      </c>
      <c r="P1177">
        <v>2</v>
      </c>
      <c r="R1177">
        <v>2</v>
      </c>
      <c r="S1177" t="s">
        <v>118</v>
      </c>
    </row>
    <row r="1178" spans="1:31" x14ac:dyDescent="0.15">
      <c r="A1178">
        <v>545</v>
      </c>
      <c r="B1178">
        <v>19</v>
      </c>
      <c r="C1178" s="19">
        <v>2004</v>
      </c>
      <c r="D1178" s="19">
        <v>2</v>
      </c>
      <c r="E1178" s="19">
        <v>4</v>
      </c>
      <c r="F1178" s="39">
        <f t="shared" si="36"/>
        <v>38021</v>
      </c>
      <c r="G1178">
        <f t="shared" si="37"/>
        <v>6</v>
      </c>
      <c r="H1178" s="21">
        <v>0</v>
      </c>
      <c r="I1178" s="29">
        <v>0.33194444444444443</v>
      </c>
      <c r="K1178">
        <v>6001</v>
      </c>
      <c r="M1178">
        <v>27</v>
      </c>
      <c r="P1178">
        <v>1</v>
      </c>
      <c r="R1178">
        <v>2</v>
      </c>
      <c r="S1178" t="s">
        <v>118</v>
      </c>
      <c r="T1178">
        <v>0</v>
      </c>
      <c r="U1178">
        <v>3</v>
      </c>
      <c r="V1178">
        <v>1</v>
      </c>
      <c r="W1178">
        <v>0</v>
      </c>
      <c r="X1178">
        <v>0</v>
      </c>
      <c r="Y1178">
        <v>0</v>
      </c>
    </row>
    <row r="1179" spans="1:31" x14ac:dyDescent="0.15">
      <c r="A1179">
        <v>547</v>
      </c>
      <c r="B1179">
        <v>19</v>
      </c>
      <c r="C1179" s="19">
        <v>2004</v>
      </c>
      <c r="D1179" s="19">
        <v>2</v>
      </c>
      <c r="E1179" s="19">
        <v>4</v>
      </c>
      <c r="F1179" s="39">
        <f t="shared" si="36"/>
        <v>38021</v>
      </c>
      <c r="G1179">
        <f t="shared" si="37"/>
        <v>6</v>
      </c>
      <c r="H1179" s="21">
        <v>0</v>
      </c>
      <c r="I1179" s="29">
        <v>0.33402777777777781</v>
      </c>
      <c r="K1179">
        <v>6003</v>
      </c>
      <c r="M1179">
        <v>26</v>
      </c>
      <c r="P1179">
        <v>1</v>
      </c>
      <c r="R1179">
        <v>2</v>
      </c>
      <c r="S1179" t="s">
        <v>278</v>
      </c>
      <c r="T1179">
        <v>0</v>
      </c>
      <c r="U1179">
        <v>1</v>
      </c>
      <c r="V1179">
        <v>1</v>
      </c>
      <c r="W1179">
        <v>0</v>
      </c>
      <c r="X1179">
        <v>0</v>
      </c>
      <c r="Y1179">
        <v>0</v>
      </c>
    </row>
    <row r="1180" spans="1:31" x14ac:dyDescent="0.15">
      <c r="A1180">
        <v>546</v>
      </c>
      <c r="B1180">
        <v>19</v>
      </c>
      <c r="C1180" s="19">
        <v>2004</v>
      </c>
      <c r="D1180" s="19">
        <v>2</v>
      </c>
      <c r="E1180" s="19">
        <v>4</v>
      </c>
      <c r="F1180" s="39">
        <f t="shared" si="36"/>
        <v>38021</v>
      </c>
      <c r="G1180">
        <f t="shared" si="37"/>
        <v>6</v>
      </c>
      <c r="H1180" s="29">
        <v>0</v>
      </c>
      <c r="I1180" s="29">
        <v>0.33888888888888885</v>
      </c>
      <c r="K1180">
        <v>6002</v>
      </c>
      <c r="M1180">
        <v>5</v>
      </c>
      <c r="P1180">
        <v>2</v>
      </c>
      <c r="Q1180">
        <v>38.4</v>
      </c>
      <c r="R1180">
        <v>2</v>
      </c>
      <c r="S1180" t="s">
        <v>278</v>
      </c>
      <c r="T1180">
        <v>0</v>
      </c>
      <c r="U1180">
        <v>1</v>
      </c>
      <c r="V1180">
        <v>1</v>
      </c>
      <c r="W1180">
        <v>0</v>
      </c>
      <c r="X1180">
        <v>0</v>
      </c>
      <c r="Y1180">
        <v>0</v>
      </c>
    </row>
    <row r="1181" spans="1:31" x14ac:dyDescent="0.15">
      <c r="A1181">
        <v>548</v>
      </c>
      <c r="B1181">
        <v>19</v>
      </c>
      <c r="C1181" s="19">
        <v>2004</v>
      </c>
      <c r="D1181" s="19">
        <v>2</v>
      </c>
      <c r="E1181" s="19">
        <v>4</v>
      </c>
      <c r="F1181" s="39">
        <f t="shared" si="36"/>
        <v>38021</v>
      </c>
      <c r="G1181">
        <f t="shared" si="37"/>
        <v>6</v>
      </c>
      <c r="H1181" s="21">
        <v>0</v>
      </c>
      <c r="I1181" s="29">
        <v>0.35069444444444442</v>
      </c>
      <c r="J1181" s="23">
        <v>0.35069444444444442</v>
      </c>
      <c r="K1181">
        <v>6004</v>
      </c>
      <c r="M1181">
        <v>0</v>
      </c>
      <c r="N1181">
        <v>6</v>
      </c>
      <c r="P1181">
        <v>1</v>
      </c>
      <c r="Q1181">
        <v>37.4</v>
      </c>
      <c r="R1181">
        <v>2</v>
      </c>
      <c r="S1181" t="s">
        <v>278</v>
      </c>
      <c r="T1181">
        <v>0</v>
      </c>
      <c r="U1181">
        <v>1</v>
      </c>
      <c r="V1181">
        <v>1</v>
      </c>
      <c r="W1181">
        <v>0</v>
      </c>
      <c r="X1181">
        <v>0</v>
      </c>
      <c r="Y1181">
        <v>0</v>
      </c>
      <c r="AB1181" t="s">
        <v>2920</v>
      </c>
    </row>
    <row r="1182" spans="1:31" x14ac:dyDescent="0.15">
      <c r="A1182">
        <v>549</v>
      </c>
      <c r="B1182">
        <v>19</v>
      </c>
      <c r="C1182" s="19">
        <v>2004</v>
      </c>
      <c r="D1182" s="19">
        <v>2</v>
      </c>
      <c r="E1182" s="19">
        <v>4</v>
      </c>
      <c r="F1182" s="39">
        <f t="shared" si="36"/>
        <v>38021</v>
      </c>
      <c r="G1182">
        <f t="shared" si="37"/>
        <v>6</v>
      </c>
      <c r="H1182" s="21">
        <v>0</v>
      </c>
      <c r="I1182" s="29">
        <v>0.3527777777777778</v>
      </c>
      <c r="K1182">
        <v>6005</v>
      </c>
      <c r="M1182">
        <v>15</v>
      </c>
      <c r="P1182">
        <v>1</v>
      </c>
      <c r="R1182">
        <v>2</v>
      </c>
      <c r="S1182" t="s">
        <v>278</v>
      </c>
      <c r="T1182">
        <v>1</v>
      </c>
      <c r="U1182">
        <v>0</v>
      </c>
      <c r="V1182">
        <v>0</v>
      </c>
      <c r="W1182">
        <v>0</v>
      </c>
      <c r="X1182">
        <v>0</v>
      </c>
      <c r="Y1182">
        <v>0</v>
      </c>
    </row>
    <row r="1183" spans="1:31" x14ac:dyDescent="0.15">
      <c r="A1183">
        <v>494</v>
      </c>
      <c r="B1183">
        <v>18</v>
      </c>
      <c r="C1183" s="19">
        <v>2004</v>
      </c>
      <c r="D1183" s="19">
        <v>2</v>
      </c>
      <c r="E1183" s="19">
        <v>4</v>
      </c>
      <c r="F1183" s="39">
        <f t="shared" si="36"/>
        <v>38021</v>
      </c>
      <c r="G1183">
        <f t="shared" si="37"/>
        <v>6</v>
      </c>
      <c r="H1183" s="21">
        <v>0</v>
      </c>
      <c r="I1183" s="29">
        <v>0.3576388888888889</v>
      </c>
      <c r="K1183">
        <v>2645</v>
      </c>
      <c r="M1183">
        <v>33</v>
      </c>
      <c r="P1183">
        <v>1</v>
      </c>
      <c r="R1183">
        <v>2</v>
      </c>
      <c r="S1183" t="s">
        <v>118</v>
      </c>
      <c r="T1183">
        <v>1</v>
      </c>
      <c r="U1183">
        <v>0</v>
      </c>
      <c r="V1183">
        <v>0</v>
      </c>
      <c r="W1183">
        <v>0</v>
      </c>
      <c r="X1183">
        <v>0</v>
      </c>
      <c r="Y1183">
        <v>0</v>
      </c>
    </row>
    <row r="1184" spans="1:31" x14ac:dyDescent="0.15">
      <c r="A1184">
        <v>496</v>
      </c>
      <c r="B1184">
        <v>18</v>
      </c>
      <c r="C1184" s="19">
        <v>2004</v>
      </c>
      <c r="D1184" s="19">
        <v>2</v>
      </c>
      <c r="E1184" s="19">
        <v>4</v>
      </c>
      <c r="F1184" s="39">
        <f t="shared" si="36"/>
        <v>38021</v>
      </c>
      <c r="G1184">
        <f t="shared" si="37"/>
        <v>6</v>
      </c>
      <c r="H1184" s="21">
        <v>0</v>
      </c>
      <c r="I1184" s="29">
        <v>0.36041666666666666</v>
      </c>
      <c r="K1184">
        <v>1400</v>
      </c>
      <c r="M1184">
        <v>20</v>
      </c>
      <c r="P1184">
        <v>1</v>
      </c>
      <c r="Q1184">
        <v>38.9</v>
      </c>
      <c r="R1184">
        <v>2</v>
      </c>
      <c r="S1184" t="s">
        <v>118</v>
      </c>
      <c r="T1184">
        <v>0</v>
      </c>
      <c r="U1184">
        <v>1</v>
      </c>
      <c r="V1184">
        <v>1</v>
      </c>
      <c r="W1184">
        <v>0</v>
      </c>
      <c r="X1184">
        <v>0</v>
      </c>
      <c r="Y1184">
        <v>0</v>
      </c>
    </row>
    <row r="1185" spans="1:33" x14ac:dyDescent="0.15">
      <c r="A1185">
        <v>497</v>
      </c>
      <c r="B1185">
        <v>18</v>
      </c>
      <c r="C1185" s="19">
        <v>2004</v>
      </c>
      <c r="D1185" s="19">
        <v>2</v>
      </c>
      <c r="E1185" s="19">
        <v>4</v>
      </c>
      <c r="F1185" s="39">
        <f t="shared" si="36"/>
        <v>38021</v>
      </c>
      <c r="G1185">
        <f t="shared" si="37"/>
        <v>6</v>
      </c>
      <c r="H1185" s="21">
        <v>0</v>
      </c>
      <c r="I1185" s="29">
        <v>0.36180555555555555</v>
      </c>
      <c r="K1185">
        <v>6006</v>
      </c>
      <c r="M1185">
        <v>3</v>
      </c>
      <c r="P1185">
        <v>1</v>
      </c>
      <c r="R1185">
        <v>2</v>
      </c>
      <c r="S1185" t="s">
        <v>120</v>
      </c>
      <c r="T1185">
        <v>0</v>
      </c>
      <c r="U1185">
        <v>3</v>
      </c>
      <c r="V1185">
        <v>1</v>
      </c>
      <c r="W1185">
        <v>0</v>
      </c>
      <c r="X1185">
        <v>0</v>
      </c>
      <c r="Y1185">
        <v>0</v>
      </c>
    </row>
    <row r="1186" spans="1:33" x14ac:dyDescent="0.15">
      <c r="A1186">
        <v>499</v>
      </c>
      <c r="B1186">
        <v>18</v>
      </c>
      <c r="C1186" s="19">
        <v>2004</v>
      </c>
      <c r="D1186" s="19">
        <v>2</v>
      </c>
      <c r="E1186" s="19">
        <v>4</v>
      </c>
      <c r="F1186" s="39">
        <f t="shared" si="36"/>
        <v>38021</v>
      </c>
      <c r="G1186">
        <f t="shared" si="37"/>
        <v>6</v>
      </c>
      <c r="H1186" s="21">
        <v>0</v>
      </c>
      <c r="I1186" s="29">
        <v>0.37083333333333335</v>
      </c>
      <c r="K1186">
        <v>7784</v>
      </c>
      <c r="M1186">
        <v>1</v>
      </c>
      <c r="N1186">
        <v>2</v>
      </c>
      <c r="P1186">
        <v>2</v>
      </c>
      <c r="R1186">
        <v>2</v>
      </c>
      <c r="S1186" t="s">
        <v>278</v>
      </c>
      <c r="T1186">
        <v>0</v>
      </c>
      <c r="U1186">
        <v>4</v>
      </c>
      <c r="V1186">
        <v>1</v>
      </c>
      <c r="W1186">
        <v>0</v>
      </c>
      <c r="X1186">
        <v>0</v>
      </c>
      <c r="Y1186">
        <v>0</v>
      </c>
    </row>
    <row r="1187" spans="1:33" x14ac:dyDescent="0.15">
      <c r="A1187">
        <v>500</v>
      </c>
      <c r="B1187">
        <v>18</v>
      </c>
      <c r="C1187" s="19">
        <v>2004</v>
      </c>
      <c r="D1187" s="19">
        <v>2</v>
      </c>
      <c r="E1187" s="19">
        <v>4</v>
      </c>
      <c r="F1187" s="39">
        <f t="shared" si="36"/>
        <v>38021</v>
      </c>
      <c r="G1187">
        <f t="shared" si="37"/>
        <v>6</v>
      </c>
      <c r="H1187" s="21">
        <v>0</v>
      </c>
      <c r="I1187" s="29">
        <v>0.37222222222222223</v>
      </c>
      <c r="K1187">
        <v>6007</v>
      </c>
      <c r="M1187">
        <v>10</v>
      </c>
      <c r="P1187">
        <v>2</v>
      </c>
      <c r="R1187">
        <v>2</v>
      </c>
      <c r="S1187" t="s">
        <v>278</v>
      </c>
      <c r="T1187">
        <v>1</v>
      </c>
      <c r="U1187">
        <v>0</v>
      </c>
      <c r="V1187">
        <v>0</v>
      </c>
      <c r="W1187">
        <v>0</v>
      </c>
      <c r="X1187">
        <v>0</v>
      </c>
      <c r="Y1187">
        <v>0</v>
      </c>
    </row>
    <row r="1188" spans="1:33" x14ac:dyDescent="0.15">
      <c r="A1188">
        <v>503</v>
      </c>
      <c r="B1188">
        <v>18</v>
      </c>
      <c r="C1188" s="19">
        <v>2004</v>
      </c>
      <c r="D1188" s="19">
        <v>2</v>
      </c>
      <c r="E1188" s="19">
        <v>4</v>
      </c>
      <c r="F1188" s="39">
        <f t="shared" si="36"/>
        <v>38021</v>
      </c>
      <c r="G1188">
        <f t="shared" si="37"/>
        <v>6</v>
      </c>
      <c r="H1188" s="21">
        <v>0</v>
      </c>
      <c r="I1188" s="29">
        <v>0.37638888888888888</v>
      </c>
      <c r="M1188">
        <v>1</v>
      </c>
      <c r="N1188">
        <v>4</v>
      </c>
      <c r="P1188">
        <v>2</v>
      </c>
      <c r="Q1188">
        <v>37.299999999999997</v>
      </c>
      <c r="R1188">
        <v>2</v>
      </c>
      <c r="S1188" t="s">
        <v>283</v>
      </c>
      <c r="T1188">
        <v>0</v>
      </c>
      <c r="U1188">
        <v>3</v>
      </c>
      <c r="V1188">
        <v>1</v>
      </c>
      <c r="W1188">
        <v>0</v>
      </c>
      <c r="X1188">
        <v>0</v>
      </c>
      <c r="Y1188">
        <v>0</v>
      </c>
    </row>
    <row r="1189" spans="1:33" x14ac:dyDescent="0.15">
      <c r="A1189">
        <v>504</v>
      </c>
      <c r="B1189">
        <v>18</v>
      </c>
      <c r="C1189" s="19">
        <v>2004</v>
      </c>
      <c r="D1189" s="19">
        <v>2</v>
      </c>
      <c r="E1189" s="19">
        <v>4</v>
      </c>
      <c r="F1189" s="39">
        <f t="shared" si="36"/>
        <v>38021</v>
      </c>
      <c r="G1189">
        <f t="shared" si="37"/>
        <v>6</v>
      </c>
      <c r="H1189" s="21">
        <v>0</v>
      </c>
      <c r="I1189" s="29">
        <v>0.39027777777777778</v>
      </c>
      <c r="K1189">
        <v>6010</v>
      </c>
      <c r="M1189">
        <v>19</v>
      </c>
      <c r="P1189">
        <v>1</v>
      </c>
      <c r="R1189">
        <v>2</v>
      </c>
      <c r="S1189" t="s">
        <v>278</v>
      </c>
      <c r="T1189">
        <v>0</v>
      </c>
      <c r="U1189">
        <v>1</v>
      </c>
      <c r="V1189">
        <v>1</v>
      </c>
      <c r="W1189">
        <v>0</v>
      </c>
      <c r="X1189">
        <v>0</v>
      </c>
      <c r="Y1189">
        <v>0</v>
      </c>
    </row>
    <row r="1190" spans="1:33" x14ac:dyDescent="0.15">
      <c r="A1190">
        <v>505</v>
      </c>
      <c r="B1190">
        <v>18</v>
      </c>
      <c r="C1190" s="19">
        <v>2004</v>
      </c>
      <c r="D1190" s="19">
        <v>2</v>
      </c>
      <c r="E1190" s="19">
        <v>4</v>
      </c>
      <c r="F1190" s="39">
        <f t="shared" si="36"/>
        <v>38021</v>
      </c>
      <c r="G1190">
        <f t="shared" si="37"/>
        <v>6</v>
      </c>
      <c r="H1190" s="21">
        <v>0</v>
      </c>
      <c r="I1190" s="29">
        <v>0.3923611111111111</v>
      </c>
      <c r="K1190">
        <v>6011</v>
      </c>
      <c r="M1190">
        <v>11</v>
      </c>
      <c r="P1190">
        <v>1</v>
      </c>
      <c r="Q1190">
        <v>38.799999999999997</v>
      </c>
      <c r="R1190">
        <v>2</v>
      </c>
      <c r="S1190" t="s">
        <v>118</v>
      </c>
      <c r="T1190">
        <v>1</v>
      </c>
      <c r="U1190">
        <v>0</v>
      </c>
      <c r="V1190">
        <v>0</v>
      </c>
      <c r="W1190">
        <v>0</v>
      </c>
      <c r="X1190">
        <v>0</v>
      </c>
      <c r="Y1190">
        <v>0</v>
      </c>
    </row>
    <row r="1191" spans="1:33" x14ac:dyDescent="0.15">
      <c r="A1191">
        <v>506</v>
      </c>
      <c r="B1191">
        <v>18</v>
      </c>
      <c r="C1191" s="19">
        <v>2004</v>
      </c>
      <c r="D1191" s="19">
        <v>2</v>
      </c>
      <c r="E1191" s="19">
        <v>4</v>
      </c>
      <c r="F1191" s="39">
        <f t="shared" si="36"/>
        <v>38021</v>
      </c>
      <c r="G1191">
        <f t="shared" si="37"/>
        <v>6</v>
      </c>
      <c r="H1191" s="21">
        <v>0</v>
      </c>
      <c r="I1191" s="29">
        <v>0.39374999999999999</v>
      </c>
      <c r="K1191">
        <v>6012</v>
      </c>
      <c r="M1191">
        <v>21</v>
      </c>
      <c r="P1191">
        <v>2</v>
      </c>
      <c r="R1191">
        <v>2</v>
      </c>
      <c r="S1191" t="s">
        <v>118</v>
      </c>
      <c r="T1191">
        <v>0</v>
      </c>
      <c r="U1191">
        <v>1</v>
      </c>
      <c r="V1191">
        <v>1</v>
      </c>
      <c r="W1191">
        <v>0</v>
      </c>
      <c r="X1191">
        <v>0</v>
      </c>
      <c r="Y1191">
        <v>0</v>
      </c>
      <c r="AG1191" t="s">
        <v>1335</v>
      </c>
    </row>
    <row r="1192" spans="1:33" x14ac:dyDescent="0.15">
      <c r="A1192">
        <v>507</v>
      </c>
      <c r="B1192">
        <v>18</v>
      </c>
      <c r="C1192" s="19">
        <v>2004</v>
      </c>
      <c r="D1192" s="19">
        <v>2</v>
      </c>
      <c r="E1192" s="19">
        <v>4</v>
      </c>
      <c r="F1192" s="39">
        <f t="shared" si="36"/>
        <v>38021</v>
      </c>
      <c r="G1192">
        <f t="shared" si="37"/>
        <v>6</v>
      </c>
      <c r="H1192" s="21">
        <v>0</v>
      </c>
      <c r="I1192" s="29">
        <v>0.39930555555555558</v>
      </c>
      <c r="K1192">
        <v>4150</v>
      </c>
      <c r="M1192">
        <v>20</v>
      </c>
      <c r="P1192">
        <v>2</v>
      </c>
      <c r="R1192">
        <v>2</v>
      </c>
      <c r="S1192" t="s">
        <v>118</v>
      </c>
      <c r="T1192">
        <v>0</v>
      </c>
      <c r="U1192">
        <v>1</v>
      </c>
      <c r="V1192">
        <v>1</v>
      </c>
      <c r="W1192">
        <v>0</v>
      </c>
      <c r="X1192">
        <v>0</v>
      </c>
      <c r="Y1192">
        <v>0</v>
      </c>
    </row>
    <row r="1193" spans="1:33" x14ac:dyDescent="0.15">
      <c r="A1193">
        <v>510</v>
      </c>
      <c r="B1193">
        <v>18</v>
      </c>
      <c r="C1193" s="19">
        <v>2004</v>
      </c>
      <c r="D1193" s="19">
        <v>2</v>
      </c>
      <c r="E1193" s="19">
        <v>4</v>
      </c>
      <c r="F1193" s="39">
        <f t="shared" si="36"/>
        <v>38021</v>
      </c>
      <c r="G1193">
        <f t="shared" si="37"/>
        <v>6</v>
      </c>
      <c r="H1193" s="21">
        <v>0</v>
      </c>
      <c r="I1193" s="29">
        <v>0.4055555555555555</v>
      </c>
      <c r="K1193">
        <v>1705</v>
      </c>
      <c r="M1193">
        <v>11</v>
      </c>
      <c r="P1193">
        <v>2</v>
      </c>
      <c r="R1193">
        <v>2</v>
      </c>
      <c r="S1193" t="s">
        <v>278</v>
      </c>
      <c r="T1193">
        <v>1</v>
      </c>
      <c r="U1193">
        <v>0</v>
      </c>
      <c r="V1193">
        <v>0</v>
      </c>
      <c r="W1193">
        <v>0</v>
      </c>
      <c r="X1193">
        <v>0</v>
      </c>
      <c r="Y1193">
        <v>0</v>
      </c>
    </row>
    <row r="1194" spans="1:33" x14ac:dyDescent="0.15">
      <c r="A1194">
        <v>511</v>
      </c>
      <c r="B1194">
        <v>18</v>
      </c>
      <c r="C1194" s="19">
        <v>2004</v>
      </c>
      <c r="D1194" s="19">
        <v>2</v>
      </c>
      <c r="E1194" s="19">
        <v>4</v>
      </c>
      <c r="F1194" s="39">
        <f t="shared" si="36"/>
        <v>38021</v>
      </c>
      <c r="G1194">
        <f t="shared" si="37"/>
        <v>6</v>
      </c>
      <c r="H1194" s="21">
        <v>0</v>
      </c>
      <c r="I1194" s="29">
        <v>0.40625</v>
      </c>
      <c r="K1194">
        <v>1707</v>
      </c>
      <c r="M1194">
        <v>21</v>
      </c>
      <c r="P1194">
        <v>2</v>
      </c>
      <c r="R1194">
        <v>2</v>
      </c>
      <c r="S1194" t="s">
        <v>278</v>
      </c>
      <c r="T1194">
        <v>1</v>
      </c>
      <c r="U1194">
        <v>0</v>
      </c>
      <c r="V1194">
        <v>0</v>
      </c>
      <c r="W1194">
        <v>0</v>
      </c>
      <c r="X1194">
        <v>0</v>
      </c>
      <c r="Y1194">
        <v>0</v>
      </c>
    </row>
    <row r="1195" spans="1:33" x14ac:dyDescent="0.15">
      <c r="A1195">
        <v>513</v>
      </c>
      <c r="B1195">
        <v>18</v>
      </c>
      <c r="C1195" s="19">
        <v>2004</v>
      </c>
      <c r="D1195" s="19">
        <v>2</v>
      </c>
      <c r="E1195" s="19">
        <v>4</v>
      </c>
      <c r="F1195" s="39">
        <f t="shared" si="36"/>
        <v>38021</v>
      </c>
      <c r="G1195">
        <f t="shared" si="37"/>
        <v>6</v>
      </c>
      <c r="H1195" s="21">
        <v>0</v>
      </c>
      <c r="I1195" s="29">
        <v>0.41319444444444442</v>
      </c>
      <c r="M1195">
        <v>0</v>
      </c>
      <c r="N1195">
        <v>8</v>
      </c>
      <c r="P1195">
        <v>1</v>
      </c>
      <c r="Q1195">
        <v>39.299999999999997</v>
      </c>
      <c r="R1195">
        <v>2</v>
      </c>
      <c r="S1195" t="s">
        <v>118</v>
      </c>
      <c r="T1195">
        <v>0</v>
      </c>
      <c r="U1195">
        <v>5</v>
      </c>
      <c r="V1195">
        <v>1</v>
      </c>
      <c r="W1195">
        <v>0</v>
      </c>
      <c r="X1195">
        <v>0</v>
      </c>
      <c r="Y1195">
        <v>0</v>
      </c>
    </row>
    <row r="1196" spans="1:33" x14ac:dyDescent="0.15">
      <c r="A1196">
        <v>518</v>
      </c>
      <c r="B1196">
        <v>18</v>
      </c>
      <c r="C1196" s="19">
        <v>2004</v>
      </c>
      <c r="D1196" s="19">
        <v>2</v>
      </c>
      <c r="E1196" s="19">
        <v>4</v>
      </c>
      <c r="F1196" s="39">
        <f t="shared" si="36"/>
        <v>38021</v>
      </c>
      <c r="G1196">
        <f t="shared" si="37"/>
        <v>6</v>
      </c>
      <c r="H1196" s="21">
        <v>0</v>
      </c>
      <c r="I1196" s="29">
        <v>0.4201388888888889</v>
      </c>
      <c r="K1196">
        <v>131</v>
      </c>
      <c r="M1196">
        <v>37</v>
      </c>
      <c r="P1196">
        <v>1</v>
      </c>
      <c r="Q1196">
        <v>36.9</v>
      </c>
      <c r="R1196">
        <v>2</v>
      </c>
      <c r="S1196" t="s">
        <v>118</v>
      </c>
      <c r="T1196">
        <v>1</v>
      </c>
      <c r="U1196">
        <v>0</v>
      </c>
      <c r="V1196">
        <v>0</v>
      </c>
      <c r="W1196">
        <v>0</v>
      </c>
      <c r="X1196">
        <v>0</v>
      </c>
      <c r="Y1196">
        <v>0</v>
      </c>
    </row>
    <row r="1197" spans="1:33" x14ac:dyDescent="0.15">
      <c r="A1197">
        <v>517</v>
      </c>
      <c r="B1197">
        <v>18</v>
      </c>
      <c r="C1197" s="19">
        <v>2004</v>
      </c>
      <c r="D1197" s="19">
        <v>2</v>
      </c>
      <c r="E1197" s="19">
        <v>4</v>
      </c>
      <c r="F1197" s="39">
        <f t="shared" si="36"/>
        <v>38021</v>
      </c>
      <c r="G1197">
        <f t="shared" si="37"/>
        <v>6</v>
      </c>
      <c r="H1197" s="21">
        <v>0</v>
      </c>
      <c r="I1197" s="29">
        <v>0.44791666666666669</v>
      </c>
      <c r="K1197">
        <v>671</v>
      </c>
      <c r="M1197">
        <v>35</v>
      </c>
      <c r="P1197">
        <v>2</v>
      </c>
      <c r="R1197">
        <v>2</v>
      </c>
      <c r="S1197" t="s">
        <v>118</v>
      </c>
      <c r="T1197">
        <v>0</v>
      </c>
      <c r="U1197">
        <v>3</v>
      </c>
      <c r="V1197">
        <v>1</v>
      </c>
      <c r="W1197">
        <v>0</v>
      </c>
      <c r="X1197">
        <v>0</v>
      </c>
      <c r="Y1197">
        <v>0</v>
      </c>
    </row>
    <row r="1198" spans="1:33" x14ac:dyDescent="0.15">
      <c r="A1198">
        <v>519</v>
      </c>
      <c r="B1198">
        <v>18</v>
      </c>
      <c r="C1198" s="19">
        <v>2004</v>
      </c>
      <c r="D1198" s="19">
        <v>2</v>
      </c>
      <c r="E1198" s="19">
        <v>4</v>
      </c>
      <c r="F1198" s="39">
        <f t="shared" si="36"/>
        <v>38021</v>
      </c>
      <c r="G1198">
        <f t="shared" si="37"/>
        <v>6</v>
      </c>
      <c r="H1198" s="21">
        <v>0</v>
      </c>
      <c r="I1198" s="29">
        <v>0.4548611111111111</v>
      </c>
      <c r="K1198">
        <v>3042</v>
      </c>
      <c r="M1198">
        <v>26</v>
      </c>
      <c r="P1198">
        <v>2</v>
      </c>
      <c r="R1198">
        <v>2</v>
      </c>
      <c r="S1198" t="s">
        <v>118</v>
      </c>
      <c r="T1198">
        <v>1</v>
      </c>
      <c r="U1198">
        <v>0</v>
      </c>
      <c r="V1198">
        <v>0</v>
      </c>
      <c r="W1198">
        <v>0</v>
      </c>
      <c r="X1198">
        <v>0</v>
      </c>
      <c r="Y1198">
        <v>0</v>
      </c>
    </row>
    <row r="1199" spans="1:33" x14ac:dyDescent="0.15">
      <c r="A1199">
        <v>469</v>
      </c>
      <c r="B1199">
        <v>17</v>
      </c>
      <c r="C1199" s="19">
        <v>2004</v>
      </c>
      <c r="D1199" s="19">
        <v>2</v>
      </c>
      <c r="E1199" s="19">
        <v>4</v>
      </c>
      <c r="F1199" s="39">
        <f t="shared" si="36"/>
        <v>38021</v>
      </c>
      <c r="G1199">
        <f t="shared" si="37"/>
        <v>6</v>
      </c>
      <c r="H1199" s="21">
        <v>0</v>
      </c>
      <c r="I1199" s="29">
        <v>0.4604166666666667</v>
      </c>
      <c r="K1199">
        <v>1802</v>
      </c>
      <c r="M1199">
        <v>46</v>
      </c>
      <c r="P1199">
        <v>1</v>
      </c>
      <c r="R1199">
        <v>2</v>
      </c>
      <c r="S1199" t="s">
        <v>278</v>
      </c>
      <c r="T1199">
        <v>0</v>
      </c>
      <c r="U1199">
        <v>1</v>
      </c>
      <c r="V1199">
        <v>1</v>
      </c>
      <c r="W1199">
        <v>0</v>
      </c>
      <c r="X1199">
        <v>0</v>
      </c>
      <c r="Y1199">
        <v>0</v>
      </c>
    </row>
    <row r="1200" spans="1:33" x14ac:dyDescent="0.15">
      <c r="A1200">
        <v>468</v>
      </c>
      <c r="B1200">
        <v>17</v>
      </c>
      <c r="C1200" s="19">
        <v>2004</v>
      </c>
      <c r="D1200" s="19">
        <v>2</v>
      </c>
      <c r="E1200" s="19">
        <v>4</v>
      </c>
      <c r="F1200" s="39">
        <f t="shared" si="36"/>
        <v>38021</v>
      </c>
      <c r="G1200">
        <f t="shared" si="37"/>
        <v>6</v>
      </c>
      <c r="H1200" s="21">
        <v>0</v>
      </c>
      <c r="I1200" s="29">
        <v>0.47361111111111115</v>
      </c>
      <c r="K1200">
        <v>6015</v>
      </c>
      <c r="M1200">
        <v>0</v>
      </c>
      <c r="N1200">
        <v>4</v>
      </c>
      <c r="R1200">
        <v>2</v>
      </c>
      <c r="S1200" t="s">
        <v>278</v>
      </c>
      <c r="T1200">
        <v>1</v>
      </c>
      <c r="U1200">
        <v>0</v>
      </c>
      <c r="V1200">
        <v>0</v>
      </c>
      <c r="W1200">
        <v>0</v>
      </c>
      <c r="X1200">
        <v>0</v>
      </c>
      <c r="Y1200">
        <v>0</v>
      </c>
    </row>
    <row r="1201" spans="1:33" x14ac:dyDescent="0.15">
      <c r="A1201">
        <v>471</v>
      </c>
      <c r="B1201">
        <v>17</v>
      </c>
      <c r="C1201" s="19">
        <v>2004</v>
      </c>
      <c r="D1201" s="19">
        <v>2</v>
      </c>
      <c r="E1201" s="19">
        <v>5</v>
      </c>
      <c r="F1201" s="39">
        <f t="shared" si="36"/>
        <v>38022</v>
      </c>
      <c r="G1201">
        <f t="shared" si="37"/>
        <v>6</v>
      </c>
      <c r="H1201" s="21">
        <v>0</v>
      </c>
      <c r="I1201" s="29">
        <v>0.29444444444444445</v>
      </c>
      <c r="K1201">
        <v>4954</v>
      </c>
      <c r="M1201">
        <v>42</v>
      </c>
      <c r="P1201">
        <v>1</v>
      </c>
      <c r="Q1201">
        <v>36</v>
      </c>
      <c r="R1201">
        <v>2</v>
      </c>
      <c r="S1201" t="s">
        <v>118</v>
      </c>
      <c r="T1201">
        <v>1</v>
      </c>
      <c r="U1201">
        <v>0</v>
      </c>
      <c r="V1201">
        <v>0</v>
      </c>
      <c r="W1201">
        <v>0</v>
      </c>
      <c r="X1201">
        <v>0</v>
      </c>
      <c r="Y1201">
        <v>0</v>
      </c>
    </row>
    <row r="1202" spans="1:33" x14ac:dyDescent="0.15">
      <c r="A1202">
        <v>476</v>
      </c>
      <c r="B1202">
        <v>17</v>
      </c>
      <c r="C1202" s="19">
        <v>2004</v>
      </c>
      <c r="D1202" s="19">
        <v>2</v>
      </c>
      <c r="E1202" s="19">
        <v>5</v>
      </c>
      <c r="F1202" s="39">
        <f t="shared" si="36"/>
        <v>38022</v>
      </c>
      <c r="G1202">
        <f t="shared" si="37"/>
        <v>6</v>
      </c>
      <c r="H1202" s="21">
        <v>0</v>
      </c>
      <c r="I1202" s="29">
        <v>0.3354166666666667</v>
      </c>
      <c r="K1202">
        <v>6018</v>
      </c>
      <c r="M1202">
        <v>2</v>
      </c>
      <c r="N1202">
        <v>5</v>
      </c>
      <c r="P1202">
        <v>2</v>
      </c>
      <c r="Q1202">
        <v>39.4</v>
      </c>
      <c r="R1202">
        <v>2</v>
      </c>
      <c r="S1202" t="s">
        <v>50</v>
      </c>
      <c r="T1202">
        <v>0</v>
      </c>
      <c r="U1202">
        <v>3</v>
      </c>
      <c r="V1202">
        <v>1</v>
      </c>
      <c r="W1202">
        <v>0</v>
      </c>
      <c r="X1202">
        <v>0</v>
      </c>
      <c r="Y1202">
        <v>0</v>
      </c>
    </row>
    <row r="1203" spans="1:33" x14ac:dyDescent="0.15">
      <c r="A1203">
        <v>480</v>
      </c>
      <c r="B1203">
        <v>17</v>
      </c>
      <c r="C1203" s="19">
        <v>2004</v>
      </c>
      <c r="D1203" s="19">
        <v>2</v>
      </c>
      <c r="E1203" s="19">
        <v>5</v>
      </c>
      <c r="F1203" s="39">
        <f t="shared" si="36"/>
        <v>38022</v>
      </c>
      <c r="G1203">
        <f t="shared" si="37"/>
        <v>6</v>
      </c>
      <c r="H1203" s="21">
        <v>0</v>
      </c>
      <c r="I1203" s="29">
        <v>0.33680555555555558</v>
      </c>
      <c r="J1203" s="23">
        <v>0.33680555555555558</v>
      </c>
      <c r="K1203">
        <v>4740</v>
      </c>
      <c r="M1203">
        <v>0</v>
      </c>
      <c r="N1203">
        <v>10</v>
      </c>
      <c r="P1203">
        <v>1</v>
      </c>
      <c r="Q1203">
        <v>38.200000000000003</v>
      </c>
      <c r="R1203">
        <v>2</v>
      </c>
      <c r="S1203" t="s">
        <v>118</v>
      </c>
      <c r="T1203">
        <v>0</v>
      </c>
      <c r="U1203">
        <v>3</v>
      </c>
      <c r="V1203">
        <v>1</v>
      </c>
      <c r="W1203">
        <v>0</v>
      </c>
      <c r="X1203">
        <v>0</v>
      </c>
      <c r="Y1203">
        <v>0</v>
      </c>
      <c r="AB1203" t="s">
        <v>2920</v>
      </c>
    </row>
    <row r="1204" spans="1:33" x14ac:dyDescent="0.15">
      <c r="A1204">
        <v>477</v>
      </c>
      <c r="B1204">
        <v>17</v>
      </c>
      <c r="C1204" s="19">
        <v>2004</v>
      </c>
      <c r="D1204" s="19">
        <v>2</v>
      </c>
      <c r="E1204" s="19">
        <v>5</v>
      </c>
      <c r="F1204" s="39">
        <f t="shared" si="36"/>
        <v>38022</v>
      </c>
      <c r="G1204">
        <f t="shared" si="37"/>
        <v>6</v>
      </c>
      <c r="H1204" s="21">
        <v>0</v>
      </c>
      <c r="I1204" s="29">
        <v>0.3576388888888889</v>
      </c>
      <c r="K1204">
        <v>3059</v>
      </c>
      <c r="M1204">
        <v>2</v>
      </c>
      <c r="P1204">
        <v>2</v>
      </c>
      <c r="Q1204">
        <v>38.4</v>
      </c>
      <c r="R1204">
        <v>2</v>
      </c>
      <c r="S1204" t="s">
        <v>118</v>
      </c>
      <c r="T1204">
        <v>0</v>
      </c>
      <c r="U1204">
        <v>1</v>
      </c>
      <c r="V1204">
        <v>1</v>
      </c>
      <c r="W1204">
        <v>0</v>
      </c>
      <c r="X1204">
        <v>0</v>
      </c>
      <c r="Y1204">
        <v>0</v>
      </c>
      <c r="AG1204" t="s">
        <v>53</v>
      </c>
    </row>
    <row r="1205" spans="1:33" x14ac:dyDescent="0.15">
      <c r="A1205">
        <v>479</v>
      </c>
      <c r="B1205">
        <v>17</v>
      </c>
      <c r="C1205" s="19">
        <v>2004</v>
      </c>
      <c r="D1205" s="19">
        <v>2</v>
      </c>
      <c r="E1205" s="19">
        <v>5</v>
      </c>
      <c r="F1205" s="39">
        <f t="shared" si="36"/>
        <v>38022</v>
      </c>
      <c r="G1205">
        <f t="shared" si="37"/>
        <v>6</v>
      </c>
      <c r="H1205" s="21">
        <v>0</v>
      </c>
      <c r="I1205" s="29">
        <v>0.36388888888888887</v>
      </c>
      <c r="M1205">
        <v>25</v>
      </c>
      <c r="P1205">
        <v>2</v>
      </c>
      <c r="R1205">
        <v>2</v>
      </c>
      <c r="S1205" t="s">
        <v>278</v>
      </c>
      <c r="T1205">
        <v>1</v>
      </c>
      <c r="U1205">
        <v>0</v>
      </c>
      <c r="V1205">
        <v>0</v>
      </c>
      <c r="W1205">
        <v>0</v>
      </c>
      <c r="X1205">
        <v>0</v>
      </c>
      <c r="Y1205">
        <v>0</v>
      </c>
    </row>
    <row r="1206" spans="1:33" x14ac:dyDescent="0.15">
      <c r="A1206">
        <v>482</v>
      </c>
      <c r="B1206">
        <v>17</v>
      </c>
      <c r="C1206" s="19">
        <v>2004</v>
      </c>
      <c r="D1206" s="19">
        <v>2</v>
      </c>
      <c r="E1206" s="19">
        <v>5</v>
      </c>
      <c r="F1206" s="39">
        <f t="shared" si="36"/>
        <v>38022</v>
      </c>
      <c r="G1206">
        <f t="shared" si="37"/>
        <v>6</v>
      </c>
      <c r="H1206" s="21">
        <v>0</v>
      </c>
      <c r="I1206" s="29">
        <v>0.37916666666666665</v>
      </c>
      <c r="M1206">
        <v>1</v>
      </c>
      <c r="N1206">
        <v>8</v>
      </c>
      <c r="P1206">
        <v>2</v>
      </c>
      <c r="R1206">
        <v>2</v>
      </c>
      <c r="S1206" t="s">
        <v>118</v>
      </c>
      <c r="T1206">
        <v>0</v>
      </c>
      <c r="U1206">
        <v>1</v>
      </c>
      <c r="V1206">
        <v>1</v>
      </c>
      <c r="W1206">
        <v>0</v>
      </c>
      <c r="X1206">
        <v>0</v>
      </c>
      <c r="Y1206">
        <v>0</v>
      </c>
    </row>
    <row r="1207" spans="1:33" x14ac:dyDescent="0.15">
      <c r="A1207">
        <v>483</v>
      </c>
      <c r="B1207">
        <v>17</v>
      </c>
      <c r="C1207" s="19">
        <v>2004</v>
      </c>
      <c r="D1207" s="19">
        <v>2</v>
      </c>
      <c r="E1207" s="19">
        <v>5</v>
      </c>
      <c r="F1207" s="39">
        <f t="shared" si="36"/>
        <v>38022</v>
      </c>
      <c r="G1207">
        <f t="shared" si="37"/>
        <v>6</v>
      </c>
      <c r="H1207" s="21">
        <v>0</v>
      </c>
      <c r="I1207" s="29">
        <v>0.3923611111111111</v>
      </c>
      <c r="K1207">
        <v>6019</v>
      </c>
      <c r="M1207">
        <v>2</v>
      </c>
      <c r="N1207">
        <v>4</v>
      </c>
      <c r="P1207">
        <v>2</v>
      </c>
      <c r="R1207">
        <v>2</v>
      </c>
      <c r="S1207" t="s">
        <v>278</v>
      </c>
      <c r="T1207">
        <v>0</v>
      </c>
      <c r="U1207">
        <v>5</v>
      </c>
      <c r="V1207">
        <v>1</v>
      </c>
      <c r="W1207">
        <v>0</v>
      </c>
      <c r="X1207">
        <v>0</v>
      </c>
      <c r="Y1207">
        <v>0</v>
      </c>
    </row>
    <row r="1208" spans="1:33" x14ac:dyDescent="0.15">
      <c r="A1208">
        <v>485</v>
      </c>
      <c r="B1208">
        <v>17</v>
      </c>
      <c r="C1208" s="19">
        <v>2004</v>
      </c>
      <c r="D1208" s="19">
        <v>2</v>
      </c>
      <c r="E1208" s="19">
        <v>5</v>
      </c>
      <c r="F1208" s="39">
        <f t="shared" si="36"/>
        <v>38022</v>
      </c>
      <c r="G1208">
        <f t="shared" si="37"/>
        <v>6</v>
      </c>
      <c r="H1208" s="21">
        <v>0</v>
      </c>
      <c r="I1208" s="29">
        <v>0.40486111111111112</v>
      </c>
      <c r="M1208">
        <v>1</v>
      </c>
      <c r="N1208">
        <v>8</v>
      </c>
      <c r="P1208">
        <v>2</v>
      </c>
      <c r="Q1208">
        <v>36.799999999999997</v>
      </c>
      <c r="R1208">
        <v>2</v>
      </c>
      <c r="S1208" t="s">
        <v>120</v>
      </c>
      <c r="T1208">
        <v>0</v>
      </c>
      <c r="U1208">
        <v>3</v>
      </c>
      <c r="V1208">
        <v>1</v>
      </c>
      <c r="W1208">
        <v>0</v>
      </c>
      <c r="X1208">
        <v>0</v>
      </c>
      <c r="Y1208">
        <v>0</v>
      </c>
    </row>
    <row r="1209" spans="1:33" x14ac:dyDescent="0.15">
      <c r="A1209">
        <v>486</v>
      </c>
      <c r="B1209">
        <v>17</v>
      </c>
      <c r="C1209" s="19">
        <v>2004</v>
      </c>
      <c r="D1209" s="19">
        <v>2</v>
      </c>
      <c r="E1209" s="19">
        <v>5</v>
      </c>
      <c r="F1209" s="39">
        <f t="shared" si="36"/>
        <v>38022</v>
      </c>
      <c r="G1209">
        <f t="shared" si="37"/>
        <v>6</v>
      </c>
      <c r="H1209" s="21">
        <v>0</v>
      </c>
      <c r="I1209" s="29">
        <v>0.4069444444444445</v>
      </c>
      <c r="J1209" s="23">
        <v>0.4069444444444445</v>
      </c>
      <c r="M1209">
        <v>1</v>
      </c>
      <c r="N1209">
        <v>2</v>
      </c>
      <c r="P1209">
        <v>1</v>
      </c>
      <c r="Q1209">
        <v>38.4</v>
      </c>
      <c r="R1209">
        <v>2</v>
      </c>
      <c r="S1209" t="s">
        <v>118</v>
      </c>
      <c r="T1209">
        <v>0</v>
      </c>
      <c r="U1209">
        <v>4</v>
      </c>
      <c r="V1209">
        <v>1</v>
      </c>
      <c r="W1209">
        <v>0</v>
      </c>
      <c r="X1209">
        <v>0</v>
      </c>
      <c r="Y1209">
        <v>0</v>
      </c>
      <c r="AB1209" t="s">
        <v>2920</v>
      </c>
    </row>
    <row r="1210" spans="1:33" x14ac:dyDescent="0.15">
      <c r="A1210">
        <v>487</v>
      </c>
      <c r="B1210">
        <v>17</v>
      </c>
      <c r="C1210" s="19">
        <v>2004</v>
      </c>
      <c r="D1210" s="19">
        <v>2</v>
      </c>
      <c r="E1210" s="19">
        <v>5</v>
      </c>
      <c r="F1210" s="39">
        <f t="shared" si="36"/>
        <v>38022</v>
      </c>
      <c r="G1210">
        <f t="shared" si="37"/>
        <v>6</v>
      </c>
      <c r="H1210" s="21">
        <v>0</v>
      </c>
      <c r="I1210" s="29">
        <v>0.41319444444444442</v>
      </c>
      <c r="K1210">
        <v>1764</v>
      </c>
      <c r="M1210">
        <v>26</v>
      </c>
      <c r="P1210">
        <v>2</v>
      </c>
      <c r="R1210">
        <v>2</v>
      </c>
      <c r="S1210" t="s">
        <v>120</v>
      </c>
      <c r="T1210">
        <v>0</v>
      </c>
      <c r="U1210">
        <v>1</v>
      </c>
      <c r="V1210">
        <v>1</v>
      </c>
      <c r="W1210">
        <v>0</v>
      </c>
      <c r="X1210">
        <v>0</v>
      </c>
      <c r="Y1210">
        <v>0</v>
      </c>
    </row>
    <row r="1211" spans="1:33" x14ac:dyDescent="0.15">
      <c r="A1211">
        <v>491</v>
      </c>
      <c r="B1211">
        <v>17</v>
      </c>
      <c r="C1211" s="19">
        <v>2004</v>
      </c>
      <c r="D1211" s="19">
        <v>2</v>
      </c>
      <c r="E1211" s="19">
        <v>5</v>
      </c>
      <c r="F1211" s="39">
        <f t="shared" si="36"/>
        <v>38022</v>
      </c>
      <c r="G1211">
        <f t="shared" si="37"/>
        <v>6</v>
      </c>
      <c r="H1211" s="21">
        <v>0</v>
      </c>
      <c r="I1211" s="29">
        <v>0.41805555555555557</v>
      </c>
      <c r="K1211">
        <v>3390</v>
      </c>
      <c r="M1211">
        <v>1</v>
      </c>
      <c r="N1211">
        <v>4</v>
      </c>
      <c r="P1211">
        <v>1</v>
      </c>
      <c r="Q1211">
        <v>38</v>
      </c>
      <c r="R1211">
        <v>2</v>
      </c>
      <c r="S1211" t="s">
        <v>278</v>
      </c>
      <c r="T1211">
        <v>0</v>
      </c>
      <c r="U1211">
        <v>1</v>
      </c>
      <c r="V1211">
        <v>1</v>
      </c>
      <c r="W1211">
        <v>0</v>
      </c>
      <c r="X1211">
        <v>0</v>
      </c>
      <c r="Y1211">
        <v>0</v>
      </c>
    </row>
    <row r="1212" spans="1:33" x14ac:dyDescent="0.15">
      <c r="A1212">
        <v>488</v>
      </c>
      <c r="B1212">
        <v>17</v>
      </c>
      <c r="C1212" s="19">
        <v>2004</v>
      </c>
      <c r="D1212" s="19">
        <v>2</v>
      </c>
      <c r="E1212" s="19">
        <v>5</v>
      </c>
      <c r="F1212" s="39">
        <f t="shared" si="36"/>
        <v>38022</v>
      </c>
      <c r="G1212">
        <f t="shared" si="37"/>
        <v>6</v>
      </c>
      <c r="H1212" s="21">
        <v>0</v>
      </c>
      <c r="I1212" s="29">
        <v>0.42152777777777778</v>
      </c>
      <c r="K1212">
        <v>4946</v>
      </c>
      <c r="M1212">
        <v>1</v>
      </c>
      <c r="N1212">
        <v>7</v>
      </c>
      <c r="P1212">
        <v>2</v>
      </c>
      <c r="Q1212">
        <v>37</v>
      </c>
      <c r="R1212">
        <v>2</v>
      </c>
      <c r="S1212" t="s">
        <v>50</v>
      </c>
      <c r="U1212">
        <v>3</v>
      </c>
      <c r="V1212">
        <v>1</v>
      </c>
      <c r="W1212">
        <v>0</v>
      </c>
      <c r="X1212">
        <v>0</v>
      </c>
      <c r="Y1212">
        <v>0</v>
      </c>
      <c r="Z1212">
        <v>97</v>
      </c>
      <c r="AA1212">
        <v>504</v>
      </c>
    </row>
    <row r="1213" spans="1:33" x14ac:dyDescent="0.15">
      <c r="A1213">
        <v>490</v>
      </c>
      <c r="B1213">
        <v>17</v>
      </c>
      <c r="C1213" s="19">
        <v>2004</v>
      </c>
      <c r="D1213" s="19">
        <v>2</v>
      </c>
      <c r="E1213" s="19">
        <v>5</v>
      </c>
      <c r="F1213" s="39">
        <f t="shared" si="36"/>
        <v>38022</v>
      </c>
      <c r="G1213">
        <f t="shared" si="37"/>
        <v>6</v>
      </c>
      <c r="H1213" s="21">
        <v>0</v>
      </c>
      <c r="I1213" s="29">
        <v>0.42708333333333331</v>
      </c>
      <c r="K1213">
        <v>189</v>
      </c>
      <c r="M1213">
        <v>60</v>
      </c>
      <c r="P1213">
        <v>1</v>
      </c>
      <c r="R1213">
        <v>2</v>
      </c>
      <c r="S1213" t="s">
        <v>118</v>
      </c>
      <c r="T1213">
        <v>1</v>
      </c>
      <c r="U1213">
        <v>0</v>
      </c>
      <c r="V1213">
        <v>0</v>
      </c>
      <c r="W1213">
        <v>0</v>
      </c>
      <c r="X1213">
        <v>0</v>
      </c>
      <c r="Y1213">
        <v>0</v>
      </c>
    </row>
    <row r="1214" spans="1:33" x14ac:dyDescent="0.15">
      <c r="A1214">
        <v>434</v>
      </c>
      <c r="B1214">
        <v>16</v>
      </c>
      <c r="C1214" s="19">
        <v>2004</v>
      </c>
      <c r="D1214" s="19">
        <v>2</v>
      </c>
      <c r="E1214" s="19">
        <v>5</v>
      </c>
      <c r="F1214" s="39">
        <f t="shared" si="36"/>
        <v>38022</v>
      </c>
      <c r="G1214">
        <f t="shared" si="37"/>
        <v>6</v>
      </c>
      <c r="H1214" s="21">
        <v>0</v>
      </c>
      <c r="I1214" s="29">
        <v>0.46597222222222223</v>
      </c>
      <c r="K1214">
        <v>4205</v>
      </c>
      <c r="M1214">
        <v>3</v>
      </c>
      <c r="P1214">
        <v>2</v>
      </c>
      <c r="Q1214">
        <v>38.6</v>
      </c>
      <c r="R1214">
        <v>2</v>
      </c>
      <c r="S1214" t="s">
        <v>118</v>
      </c>
      <c r="T1214">
        <v>0</v>
      </c>
      <c r="U1214">
        <v>1</v>
      </c>
      <c r="V1214">
        <v>1</v>
      </c>
      <c r="W1214">
        <v>0</v>
      </c>
      <c r="X1214">
        <v>1</v>
      </c>
      <c r="Y1214">
        <v>0</v>
      </c>
    </row>
    <row r="1215" spans="1:33" x14ac:dyDescent="0.15">
      <c r="A1215">
        <v>435</v>
      </c>
      <c r="B1215">
        <v>16</v>
      </c>
      <c r="C1215" s="19">
        <v>2004</v>
      </c>
      <c r="D1215" s="19">
        <v>2</v>
      </c>
      <c r="E1215" s="19">
        <v>5</v>
      </c>
      <c r="F1215" s="39">
        <f t="shared" si="36"/>
        <v>38022</v>
      </c>
      <c r="G1215">
        <f t="shared" si="37"/>
        <v>6</v>
      </c>
      <c r="H1215" s="21">
        <v>0</v>
      </c>
      <c r="I1215" s="29">
        <v>0.46875</v>
      </c>
      <c r="K1215">
        <v>362</v>
      </c>
      <c r="M1215">
        <v>55</v>
      </c>
      <c r="P1215">
        <v>1</v>
      </c>
      <c r="R1215">
        <v>2</v>
      </c>
      <c r="S1215" t="s">
        <v>278</v>
      </c>
      <c r="T1215">
        <v>0</v>
      </c>
      <c r="U1215">
        <v>1</v>
      </c>
      <c r="V1215">
        <v>1</v>
      </c>
      <c r="W1215">
        <v>0</v>
      </c>
      <c r="X1215">
        <v>0</v>
      </c>
      <c r="Y1215">
        <v>0</v>
      </c>
    </row>
    <row r="1216" spans="1:33" x14ac:dyDescent="0.15">
      <c r="A1216">
        <v>436</v>
      </c>
      <c r="B1216">
        <v>16</v>
      </c>
      <c r="C1216" s="19">
        <v>2004</v>
      </c>
      <c r="D1216" s="19">
        <v>2</v>
      </c>
      <c r="E1216" s="19">
        <v>5</v>
      </c>
      <c r="F1216" s="39">
        <f t="shared" si="36"/>
        <v>38022</v>
      </c>
      <c r="G1216">
        <f t="shared" si="37"/>
        <v>6</v>
      </c>
      <c r="H1216" s="21">
        <v>0</v>
      </c>
      <c r="I1216" s="29">
        <v>0.48888888888888887</v>
      </c>
      <c r="J1216" s="23">
        <v>0.48888888888888887</v>
      </c>
      <c r="K1216">
        <v>1882</v>
      </c>
      <c r="M1216">
        <v>0</v>
      </c>
      <c r="N1216">
        <v>7</v>
      </c>
      <c r="P1216">
        <v>2</v>
      </c>
      <c r="Q1216">
        <v>39.6</v>
      </c>
      <c r="R1216">
        <v>2</v>
      </c>
      <c r="S1216" t="s">
        <v>118</v>
      </c>
      <c r="T1216">
        <v>0</v>
      </c>
      <c r="U1216">
        <v>5</v>
      </c>
      <c r="V1216">
        <v>1</v>
      </c>
      <c r="W1216">
        <v>0</v>
      </c>
      <c r="X1216">
        <v>0</v>
      </c>
      <c r="Y1216">
        <v>0</v>
      </c>
      <c r="AB1216" t="s">
        <v>2920</v>
      </c>
    </row>
    <row r="1217" spans="1:28" x14ac:dyDescent="0.15">
      <c r="A1217">
        <v>439</v>
      </c>
      <c r="B1217">
        <v>16</v>
      </c>
      <c r="C1217" s="19">
        <v>2004</v>
      </c>
      <c r="D1217" s="19">
        <v>2</v>
      </c>
      <c r="E1217" s="19">
        <v>6</v>
      </c>
      <c r="F1217" s="39">
        <f t="shared" si="36"/>
        <v>38023</v>
      </c>
      <c r="G1217">
        <f t="shared" si="37"/>
        <v>6</v>
      </c>
      <c r="H1217" s="21">
        <v>0</v>
      </c>
      <c r="I1217" s="29">
        <v>0.32291666666666669</v>
      </c>
      <c r="K1217">
        <v>6021</v>
      </c>
      <c r="M1217">
        <v>12</v>
      </c>
      <c r="P1217">
        <v>2</v>
      </c>
      <c r="R1217">
        <v>2</v>
      </c>
      <c r="S1217" t="s">
        <v>24</v>
      </c>
      <c r="T1217">
        <v>0</v>
      </c>
      <c r="U1217">
        <v>3</v>
      </c>
      <c r="V1217">
        <v>1</v>
      </c>
      <c r="W1217">
        <v>0</v>
      </c>
      <c r="X1217">
        <v>0</v>
      </c>
      <c r="Y1217">
        <v>0</v>
      </c>
    </row>
    <row r="1218" spans="1:28" x14ac:dyDescent="0.15">
      <c r="A1218">
        <v>440</v>
      </c>
      <c r="B1218">
        <v>16</v>
      </c>
      <c r="C1218" s="19">
        <v>2004</v>
      </c>
      <c r="D1218" s="19">
        <v>2</v>
      </c>
      <c r="E1218" s="19">
        <v>6</v>
      </c>
      <c r="F1218" s="39">
        <f t="shared" ref="F1218:F1281" si="38">DATE(C1218,D1218,E1218)</f>
        <v>38023</v>
      </c>
      <c r="G1218">
        <f t="shared" ref="G1218:G1281" si="39">INT((F1218-DATE(YEAR(F1218-WEEKDAY(F1218-1)+4),1,3)+WEEKDAY(DATE(YEAR(F1218-WEEKDAY(F1218-1)+4),1,3))+5)/7)</f>
        <v>6</v>
      </c>
      <c r="H1218" s="21">
        <v>0</v>
      </c>
      <c r="I1218" s="29">
        <v>0.32777777777777778</v>
      </c>
      <c r="J1218" s="23">
        <v>0.32777777777777778</v>
      </c>
      <c r="K1218">
        <v>5253</v>
      </c>
      <c r="M1218">
        <v>21</v>
      </c>
      <c r="P1218">
        <v>1</v>
      </c>
      <c r="R1218">
        <v>2</v>
      </c>
      <c r="S1218" t="s">
        <v>278</v>
      </c>
      <c r="T1218">
        <v>1</v>
      </c>
      <c r="U1218">
        <v>0</v>
      </c>
      <c r="V1218">
        <v>0</v>
      </c>
      <c r="W1218">
        <v>0</v>
      </c>
      <c r="X1218">
        <v>0</v>
      </c>
      <c r="Y1218">
        <v>0</v>
      </c>
      <c r="AB1218" t="s">
        <v>2920</v>
      </c>
    </row>
    <row r="1219" spans="1:28" x14ac:dyDescent="0.15">
      <c r="A1219">
        <v>441</v>
      </c>
      <c r="B1219">
        <v>16</v>
      </c>
      <c r="C1219" s="19">
        <v>2004</v>
      </c>
      <c r="D1219" s="19">
        <v>2</v>
      </c>
      <c r="E1219" s="19">
        <v>6</v>
      </c>
      <c r="F1219" s="39">
        <f t="shared" si="38"/>
        <v>38023</v>
      </c>
      <c r="G1219">
        <f t="shared" si="39"/>
        <v>6</v>
      </c>
      <c r="H1219" s="21">
        <v>0</v>
      </c>
      <c r="I1219" s="29">
        <v>0.33194444444444443</v>
      </c>
      <c r="K1219">
        <v>266</v>
      </c>
      <c r="M1219">
        <v>4</v>
      </c>
      <c r="P1219">
        <v>2</v>
      </c>
      <c r="R1219">
        <v>2</v>
      </c>
      <c r="S1219" t="s">
        <v>118</v>
      </c>
      <c r="T1219">
        <v>0</v>
      </c>
      <c r="U1219">
        <v>1</v>
      </c>
      <c r="V1219">
        <v>1</v>
      </c>
      <c r="W1219">
        <v>0</v>
      </c>
      <c r="X1219">
        <v>0</v>
      </c>
      <c r="Y1219">
        <v>0</v>
      </c>
    </row>
    <row r="1220" spans="1:28" x14ac:dyDescent="0.15">
      <c r="A1220">
        <v>443</v>
      </c>
      <c r="B1220">
        <v>16</v>
      </c>
      <c r="C1220" s="19">
        <v>2004</v>
      </c>
      <c r="D1220" s="19">
        <v>2</v>
      </c>
      <c r="E1220" s="19">
        <v>6</v>
      </c>
      <c r="F1220" s="39">
        <f t="shared" si="38"/>
        <v>38023</v>
      </c>
      <c r="G1220">
        <f t="shared" si="39"/>
        <v>6</v>
      </c>
      <c r="H1220" s="21">
        <v>0</v>
      </c>
      <c r="I1220" s="29">
        <v>0.35069444444444442</v>
      </c>
      <c r="K1220">
        <v>1722</v>
      </c>
      <c r="M1220">
        <v>0</v>
      </c>
      <c r="N1220">
        <v>8</v>
      </c>
      <c r="P1220">
        <v>2</v>
      </c>
      <c r="Q1220">
        <v>35.9</v>
      </c>
      <c r="R1220">
        <v>2</v>
      </c>
      <c r="S1220" t="s">
        <v>118</v>
      </c>
      <c r="T1220">
        <v>0</v>
      </c>
      <c r="U1220">
        <v>3</v>
      </c>
      <c r="V1220">
        <v>1</v>
      </c>
      <c r="W1220">
        <v>0</v>
      </c>
      <c r="X1220">
        <v>0</v>
      </c>
      <c r="Y1220">
        <v>0</v>
      </c>
    </row>
    <row r="1221" spans="1:28" x14ac:dyDescent="0.15">
      <c r="A1221">
        <v>445</v>
      </c>
      <c r="B1221">
        <v>16</v>
      </c>
      <c r="C1221" s="19">
        <v>2004</v>
      </c>
      <c r="D1221" s="19">
        <v>2</v>
      </c>
      <c r="E1221" s="19">
        <v>6</v>
      </c>
      <c r="F1221" s="39">
        <f t="shared" si="38"/>
        <v>38023</v>
      </c>
      <c r="G1221">
        <f t="shared" si="39"/>
        <v>6</v>
      </c>
      <c r="H1221" s="21">
        <v>0</v>
      </c>
      <c r="I1221" s="29">
        <v>0.36944444444444446</v>
      </c>
      <c r="K1221">
        <v>1243</v>
      </c>
      <c r="M1221">
        <v>27</v>
      </c>
      <c r="P1221">
        <v>2</v>
      </c>
      <c r="R1221">
        <v>2</v>
      </c>
      <c r="S1221" t="s">
        <v>118</v>
      </c>
    </row>
    <row r="1222" spans="1:28" x14ac:dyDescent="0.15">
      <c r="A1222">
        <v>448</v>
      </c>
      <c r="B1222">
        <v>16</v>
      </c>
      <c r="C1222" s="19">
        <v>2004</v>
      </c>
      <c r="D1222" s="19">
        <v>2</v>
      </c>
      <c r="E1222" s="19">
        <v>6</v>
      </c>
      <c r="F1222" s="39">
        <f t="shared" si="38"/>
        <v>38023</v>
      </c>
      <c r="G1222">
        <f t="shared" si="39"/>
        <v>6</v>
      </c>
      <c r="H1222" s="21">
        <v>0</v>
      </c>
      <c r="I1222" s="29">
        <v>0.37638888888888888</v>
      </c>
      <c r="K1222">
        <v>4937</v>
      </c>
      <c r="M1222">
        <v>2</v>
      </c>
      <c r="P1222">
        <v>1</v>
      </c>
      <c r="R1222">
        <v>2</v>
      </c>
      <c r="S1222" t="s">
        <v>278</v>
      </c>
      <c r="T1222">
        <v>1</v>
      </c>
      <c r="U1222">
        <v>0</v>
      </c>
      <c r="V1222">
        <v>0</v>
      </c>
      <c r="W1222">
        <v>0</v>
      </c>
      <c r="X1222">
        <v>0</v>
      </c>
      <c r="Y1222">
        <v>0</v>
      </c>
    </row>
    <row r="1223" spans="1:28" x14ac:dyDescent="0.15">
      <c r="A1223">
        <v>449</v>
      </c>
      <c r="B1223">
        <v>16</v>
      </c>
      <c r="C1223" s="19">
        <v>2004</v>
      </c>
      <c r="D1223" s="19">
        <v>2</v>
      </c>
      <c r="E1223" s="19">
        <v>6</v>
      </c>
      <c r="F1223" s="39">
        <f t="shared" si="38"/>
        <v>38023</v>
      </c>
      <c r="G1223">
        <f t="shared" si="39"/>
        <v>6</v>
      </c>
      <c r="H1223" s="21">
        <v>0</v>
      </c>
      <c r="I1223" s="29">
        <v>0.39444444444444443</v>
      </c>
      <c r="K1223">
        <v>4858</v>
      </c>
      <c r="M1223">
        <v>35</v>
      </c>
      <c r="P1223">
        <v>1</v>
      </c>
      <c r="R1223">
        <v>2</v>
      </c>
      <c r="S1223" t="s">
        <v>278</v>
      </c>
      <c r="T1223">
        <v>0</v>
      </c>
      <c r="U1223">
        <v>1</v>
      </c>
      <c r="V1223">
        <v>1</v>
      </c>
      <c r="W1223">
        <v>0</v>
      </c>
      <c r="X1223">
        <v>0</v>
      </c>
      <c r="Y1223">
        <v>0</v>
      </c>
    </row>
    <row r="1224" spans="1:28" x14ac:dyDescent="0.15">
      <c r="A1224">
        <v>450</v>
      </c>
      <c r="B1224">
        <v>16</v>
      </c>
      <c r="C1224" s="19">
        <v>2004</v>
      </c>
      <c r="D1224" s="19">
        <v>2</v>
      </c>
      <c r="E1224" s="19">
        <v>6</v>
      </c>
      <c r="F1224" s="39">
        <f t="shared" si="38"/>
        <v>38023</v>
      </c>
      <c r="G1224">
        <f t="shared" si="39"/>
        <v>6</v>
      </c>
      <c r="H1224" s="21">
        <v>0</v>
      </c>
      <c r="I1224" s="29">
        <v>0.40833333333333338</v>
      </c>
      <c r="K1224">
        <v>6025</v>
      </c>
      <c r="M1224">
        <v>2</v>
      </c>
      <c r="P1224">
        <v>1</v>
      </c>
      <c r="R1224">
        <v>2</v>
      </c>
      <c r="S1224" t="s">
        <v>118</v>
      </c>
      <c r="T1224">
        <v>0</v>
      </c>
      <c r="U1224">
        <v>1</v>
      </c>
      <c r="V1224">
        <v>1</v>
      </c>
      <c r="W1224">
        <v>0</v>
      </c>
      <c r="X1224">
        <v>0</v>
      </c>
      <c r="Y1224">
        <v>0</v>
      </c>
    </row>
    <row r="1225" spans="1:28" x14ac:dyDescent="0.15">
      <c r="A1225">
        <v>452</v>
      </c>
      <c r="B1225">
        <v>16</v>
      </c>
      <c r="C1225" s="19">
        <v>2004</v>
      </c>
      <c r="D1225" s="19">
        <v>2</v>
      </c>
      <c r="E1225" s="19">
        <v>6</v>
      </c>
      <c r="F1225" s="39">
        <f t="shared" si="38"/>
        <v>38023</v>
      </c>
      <c r="G1225">
        <f t="shared" si="39"/>
        <v>6</v>
      </c>
      <c r="H1225" s="21">
        <v>0</v>
      </c>
      <c r="I1225" s="29">
        <v>0.42708333333333331</v>
      </c>
      <c r="J1225" s="23">
        <v>0.42708333333333331</v>
      </c>
      <c r="M1225">
        <v>1</v>
      </c>
      <c r="N1225">
        <v>2</v>
      </c>
      <c r="P1225">
        <v>2</v>
      </c>
      <c r="R1225">
        <v>2</v>
      </c>
      <c r="S1225" t="s">
        <v>120</v>
      </c>
      <c r="AB1225" t="s">
        <v>2918</v>
      </c>
    </row>
    <row r="1226" spans="1:28" x14ac:dyDescent="0.15">
      <c r="A1226">
        <v>453</v>
      </c>
      <c r="B1226">
        <v>16</v>
      </c>
      <c r="C1226" s="19">
        <v>2004</v>
      </c>
      <c r="D1226" s="19">
        <v>2</v>
      </c>
      <c r="E1226" s="19">
        <v>6</v>
      </c>
      <c r="F1226" s="39">
        <f t="shared" si="38"/>
        <v>38023</v>
      </c>
      <c r="G1226">
        <f t="shared" si="39"/>
        <v>6</v>
      </c>
      <c r="H1226" s="29">
        <v>0</v>
      </c>
      <c r="I1226" s="29">
        <v>0.4604166666666667</v>
      </c>
      <c r="J1226" s="29"/>
      <c r="K1226">
        <v>182</v>
      </c>
      <c r="M1226">
        <v>31</v>
      </c>
      <c r="P1226">
        <v>2</v>
      </c>
      <c r="R1226">
        <v>2</v>
      </c>
      <c r="S1226" t="s">
        <v>118</v>
      </c>
      <c r="T1226">
        <v>0</v>
      </c>
      <c r="U1226">
        <v>3</v>
      </c>
      <c r="V1226">
        <v>1</v>
      </c>
      <c r="W1226">
        <v>0</v>
      </c>
      <c r="X1226">
        <v>0</v>
      </c>
      <c r="Y1226">
        <v>0</v>
      </c>
    </row>
    <row r="1227" spans="1:28" x14ac:dyDescent="0.15">
      <c r="A1227">
        <v>442</v>
      </c>
      <c r="B1227">
        <v>16</v>
      </c>
      <c r="C1227" s="19">
        <v>2004</v>
      </c>
      <c r="D1227" s="19">
        <v>2</v>
      </c>
      <c r="E1227" s="19">
        <v>6</v>
      </c>
      <c r="F1227" s="39">
        <f t="shared" si="38"/>
        <v>38023</v>
      </c>
      <c r="G1227">
        <f t="shared" si="39"/>
        <v>6</v>
      </c>
      <c r="H1227" s="21">
        <v>8</v>
      </c>
      <c r="I1227" s="29">
        <v>8</v>
      </c>
      <c r="K1227">
        <v>6022</v>
      </c>
      <c r="M1227">
        <v>14</v>
      </c>
      <c r="P1227">
        <v>1</v>
      </c>
      <c r="R1227">
        <v>2</v>
      </c>
      <c r="S1227" t="s">
        <v>118</v>
      </c>
    </row>
    <row r="1228" spans="1:28" x14ac:dyDescent="0.15">
      <c r="A1228">
        <v>454</v>
      </c>
      <c r="B1228">
        <v>16</v>
      </c>
      <c r="C1228" s="19">
        <v>2004</v>
      </c>
      <c r="D1228" s="19">
        <v>2</v>
      </c>
      <c r="E1228" s="19">
        <v>9</v>
      </c>
      <c r="F1228" s="39">
        <f t="shared" si="38"/>
        <v>38026</v>
      </c>
      <c r="G1228">
        <f t="shared" si="39"/>
        <v>7</v>
      </c>
      <c r="H1228" s="21">
        <v>0</v>
      </c>
      <c r="I1228" s="29">
        <v>0.32222222222222224</v>
      </c>
      <c r="J1228" s="23">
        <v>0.32222222222222224</v>
      </c>
      <c r="K1228">
        <v>6026</v>
      </c>
      <c r="M1228">
        <v>50</v>
      </c>
      <c r="P1228">
        <v>1</v>
      </c>
      <c r="R1228">
        <v>2</v>
      </c>
      <c r="S1228" t="s">
        <v>278</v>
      </c>
      <c r="AB1228" t="s">
        <v>2918</v>
      </c>
    </row>
    <row r="1229" spans="1:28" x14ac:dyDescent="0.15">
      <c r="A1229">
        <v>456</v>
      </c>
      <c r="B1229">
        <v>16</v>
      </c>
      <c r="C1229" s="19">
        <v>2004</v>
      </c>
      <c r="D1229" s="19">
        <v>2</v>
      </c>
      <c r="E1229" s="19">
        <v>9</v>
      </c>
      <c r="F1229" s="39">
        <f t="shared" si="38"/>
        <v>38026</v>
      </c>
      <c r="G1229">
        <f t="shared" si="39"/>
        <v>7</v>
      </c>
      <c r="H1229" s="29">
        <v>0</v>
      </c>
      <c r="I1229" s="29">
        <v>0.33611111111111108</v>
      </c>
      <c r="J1229" s="29"/>
      <c r="K1229">
        <v>3190</v>
      </c>
      <c r="M1229">
        <v>1</v>
      </c>
      <c r="N1229">
        <v>2</v>
      </c>
      <c r="P1229">
        <v>2</v>
      </c>
      <c r="Q1229">
        <v>35.6</v>
      </c>
      <c r="R1229">
        <v>2</v>
      </c>
      <c r="S1229" t="s">
        <v>280</v>
      </c>
      <c r="T1229">
        <v>0</v>
      </c>
      <c r="U1229">
        <v>4</v>
      </c>
      <c r="V1229">
        <v>1</v>
      </c>
      <c r="W1229">
        <v>0</v>
      </c>
      <c r="X1229">
        <v>0</v>
      </c>
      <c r="Y1229">
        <v>0</v>
      </c>
    </row>
    <row r="1230" spans="1:28" x14ac:dyDescent="0.15">
      <c r="A1230">
        <v>462</v>
      </c>
      <c r="B1230">
        <v>16</v>
      </c>
      <c r="C1230" s="19">
        <v>2004</v>
      </c>
      <c r="D1230" s="19">
        <v>2</v>
      </c>
      <c r="E1230" s="19">
        <v>9</v>
      </c>
      <c r="F1230" s="39">
        <f t="shared" si="38"/>
        <v>38026</v>
      </c>
      <c r="G1230">
        <f t="shared" si="39"/>
        <v>7</v>
      </c>
      <c r="H1230" s="21">
        <v>0</v>
      </c>
      <c r="I1230" s="29">
        <v>0.33611111111111108</v>
      </c>
      <c r="K1230">
        <v>4693</v>
      </c>
      <c r="M1230">
        <v>4</v>
      </c>
      <c r="P1230">
        <v>1</v>
      </c>
      <c r="R1230">
        <v>2</v>
      </c>
      <c r="S1230" t="s">
        <v>118</v>
      </c>
      <c r="T1230">
        <v>0</v>
      </c>
      <c r="U1230">
        <v>3</v>
      </c>
      <c r="V1230">
        <v>1</v>
      </c>
      <c r="W1230">
        <v>0</v>
      </c>
      <c r="X1230">
        <v>0</v>
      </c>
      <c r="Y1230">
        <v>0</v>
      </c>
    </row>
    <row r="1231" spans="1:28" x14ac:dyDescent="0.15">
      <c r="A1231">
        <v>464</v>
      </c>
      <c r="B1231">
        <v>16</v>
      </c>
      <c r="C1231" s="19">
        <v>2004</v>
      </c>
      <c r="D1231" s="19">
        <v>2</v>
      </c>
      <c r="E1231" s="19">
        <v>9</v>
      </c>
      <c r="F1231" s="39">
        <f t="shared" si="38"/>
        <v>38026</v>
      </c>
      <c r="G1231">
        <f t="shared" si="39"/>
        <v>7</v>
      </c>
      <c r="H1231" s="21">
        <v>0</v>
      </c>
      <c r="I1231" s="29">
        <v>0.33680555555555558</v>
      </c>
      <c r="K1231">
        <v>4064</v>
      </c>
      <c r="M1231">
        <v>56</v>
      </c>
      <c r="P1231">
        <v>1</v>
      </c>
      <c r="R1231">
        <v>2</v>
      </c>
      <c r="S1231" t="s">
        <v>118</v>
      </c>
      <c r="T1231">
        <v>1</v>
      </c>
      <c r="U1231">
        <v>0</v>
      </c>
      <c r="V1231">
        <v>0</v>
      </c>
      <c r="W1231">
        <v>0</v>
      </c>
      <c r="X1231">
        <v>0</v>
      </c>
      <c r="Y1231">
        <v>0</v>
      </c>
    </row>
    <row r="1232" spans="1:28" x14ac:dyDescent="0.15">
      <c r="A1232">
        <v>458</v>
      </c>
      <c r="B1232">
        <v>16</v>
      </c>
      <c r="C1232" s="19">
        <v>2004</v>
      </c>
      <c r="D1232" s="19">
        <v>2</v>
      </c>
      <c r="E1232" s="19">
        <v>9</v>
      </c>
      <c r="F1232" s="39">
        <f t="shared" si="38"/>
        <v>38026</v>
      </c>
      <c r="G1232">
        <f t="shared" si="39"/>
        <v>7</v>
      </c>
      <c r="H1232" s="21">
        <v>0</v>
      </c>
      <c r="I1232" s="29">
        <v>0.3444444444444445</v>
      </c>
      <c r="K1232">
        <v>4328</v>
      </c>
      <c r="M1232">
        <v>1</v>
      </c>
      <c r="N1232">
        <v>6</v>
      </c>
      <c r="P1232">
        <v>1</v>
      </c>
      <c r="Q1232">
        <v>38.6</v>
      </c>
      <c r="R1232">
        <v>2</v>
      </c>
      <c r="S1232" t="s">
        <v>118</v>
      </c>
      <c r="T1232">
        <v>0</v>
      </c>
      <c r="U1232">
        <v>2</v>
      </c>
      <c r="V1232">
        <v>1</v>
      </c>
      <c r="W1232">
        <v>0</v>
      </c>
      <c r="X1232">
        <v>0</v>
      </c>
      <c r="Y1232">
        <v>0</v>
      </c>
    </row>
    <row r="1233" spans="1:25" x14ac:dyDescent="0.15">
      <c r="A1233">
        <v>459</v>
      </c>
      <c r="B1233">
        <v>16</v>
      </c>
      <c r="C1233" s="19">
        <v>2004</v>
      </c>
      <c r="D1233" s="19">
        <v>2</v>
      </c>
      <c r="E1233" s="19">
        <v>9</v>
      </c>
      <c r="F1233" s="39">
        <f t="shared" si="38"/>
        <v>38026</v>
      </c>
      <c r="G1233">
        <f t="shared" si="39"/>
        <v>7</v>
      </c>
      <c r="H1233" s="21">
        <v>0</v>
      </c>
      <c r="I1233" s="29">
        <v>0.35069444444444442</v>
      </c>
      <c r="K1233">
        <v>448</v>
      </c>
      <c r="M1233">
        <v>4</v>
      </c>
      <c r="P1233">
        <v>2</v>
      </c>
      <c r="R1233">
        <v>2</v>
      </c>
      <c r="S1233" t="s">
        <v>118</v>
      </c>
      <c r="T1233">
        <v>0</v>
      </c>
      <c r="U1233">
        <v>3</v>
      </c>
      <c r="V1233">
        <v>1</v>
      </c>
      <c r="W1233">
        <v>0</v>
      </c>
      <c r="X1233">
        <v>0</v>
      </c>
      <c r="Y1233">
        <v>0</v>
      </c>
    </row>
    <row r="1234" spans="1:25" x14ac:dyDescent="0.15">
      <c r="A1234">
        <v>463</v>
      </c>
      <c r="B1234">
        <v>16</v>
      </c>
      <c r="C1234" s="19">
        <v>2004</v>
      </c>
      <c r="D1234" s="19">
        <v>2</v>
      </c>
      <c r="E1234" s="19">
        <v>9</v>
      </c>
      <c r="F1234" s="39">
        <f t="shared" si="38"/>
        <v>38026</v>
      </c>
      <c r="G1234">
        <f t="shared" si="39"/>
        <v>7</v>
      </c>
      <c r="H1234" s="21">
        <v>0</v>
      </c>
      <c r="I1234" s="29">
        <v>0.36458333333333331</v>
      </c>
      <c r="K1234">
        <v>5000</v>
      </c>
      <c r="M1234">
        <v>8</v>
      </c>
      <c r="P1234">
        <v>1</v>
      </c>
      <c r="R1234">
        <v>2</v>
      </c>
      <c r="S1234" t="s">
        <v>120</v>
      </c>
      <c r="T1234">
        <v>0</v>
      </c>
      <c r="U1234">
        <v>3</v>
      </c>
      <c r="V1234">
        <v>1</v>
      </c>
      <c r="W1234">
        <v>0</v>
      </c>
      <c r="X1234">
        <v>0</v>
      </c>
      <c r="Y1234">
        <v>0</v>
      </c>
    </row>
    <row r="1235" spans="1:25" x14ac:dyDescent="0.15">
      <c r="A1235">
        <v>465</v>
      </c>
      <c r="B1235">
        <v>16</v>
      </c>
      <c r="C1235" s="19">
        <v>2004</v>
      </c>
      <c r="D1235" s="19">
        <v>2</v>
      </c>
      <c r="E1235" s="19">
        <v>9</v>
      </c>
      <c r="F1235" s="39">
        <f t="shared" si="38"/>
        <v>38026</v>
      </c>
      <c r="G1235">
        <f t="shared" si="39"/>
        <v>7</v>
      </c>
      <c r="H1235" s="21">
        <v>0</v>
      </c>
      <c r="I1235" s="29">
        <v>0.37083333333333335</v>
      </c>
      <c r="K1235">
        <v>1949</v>
      </c>
      <c r="M1235">
        <v>24</v>
      </c>
      <c r="P1235">
        <v>1</v>
      </c>
      <c r="R1235">
        <v>2</v>
      </c>
      <c r="S1235" t="s">
        <v>118</v>
      </c>
      <c r="T1235">
        <v>1</v>
      </c>
      <c r="U1235">
        <v>0</v>
      </c>
      <c r="V1235">
        <v>0</v>
      </c>
      <c r="W1235">
        <v>0</v>
      </c>
      <c r="X1235">
        <v>0</v>
      </c>
      <c r="Y1235">
        <v>0</v>
      </c>
    </row>
    <row r="1236" spans="1:25" x14ac:dyDescent="0.15">
      <c r="A1236">
        <v>411</v>
      </c>
      <c r="B1236">
        <v>15</v>
      </c>
      <c r="C1236" s="19">
        <v>2004</v>
      </c>
      <c r="D1236" s="19">
        <v>2</v>
      </c>
      <c r="E1236" s="19">
        <v>9</v>
      </c>
      <c r="F1236" s="39">
        <f t="shared" si="38"/>
        <v>38026</v>
      </c>
      <c r="G1236">
        <f t="shared" si="39"/>
        <v>7</v>
      </c>
      <c r="H1236" s="21">
        <v>0</v>
      </c>
      <c r="I1236" s="29">
        <v>0.37847222222222227</v>
      </c>
      <c r="M1236">
        <v>23</v>
      </c>
      <c r="P1236">
        <v>2</v>
      </c>
      <c r="R1236">
        <v>2</v>
      </c>
      <c r="S1236" t="s">
        <v>176</v>
      </c>
    </row>
    <row r="1237" spans="1:25" x14ac:dyDescent="0.15">
      <c r="A1237">
        <v>405</v>
      </c>
      <c r="B1237">
        <v>15</v>
      </c>
      <c r="C1237" s="19">
        <v>2004</v>
      </c>
      <c r="D1237" s="19">
        <v>2</v>
      </c>
      <c r="E1237" s="19">
        <v>9</v>
      </c>
      <c r="F1237" s="39">
        <f t="shared" si="38"/>
        <v>38026</v>
      </c>
      <c r="G1237">
        <f t="shared" si="39"/>
        <v>7</v>
      </c>
      <c r="H1237" s="21">
        <v>0</v>
      </c>
      <c r="I1237" s="29">
        <v>0.38611111111111113</v>
      </c>
      <c r="M1237">
        <v>1</v>
      </c>
      <c r="N1237">
        <v>3</v>
      </c>
      <c r="P1237">
        <v>2</v>
      </c>
      <c r="Q1237">
        <v>38.6</v>
      </c>
      <c r="R1237">
        <v>2</v>
      </c>
      <c r="S1237" t="s">
        <v>118</v>
      </c>
      <c r="T1237">
        <v>0</v>
      </c>
      <c r="U1237">
        <v>3</v>
      </c>
      <c r="V1237">
        <v>1</v>
      </c>
      <c r="W1237">
        <v>0</v>
      </c>
      <c r="X1237">
        <v>0</v>
      </c>
      <c r="Y1237">
        <v>0</v>
      </c>
    </row>
    <row r="1238" spans="1:25" x14ac:dyDescent="0.15">
      <c r="A1238">
        <v>407</v>
      </c>
      <c r="B1238">
        <v>15</v>
      </c>
      <c r="C1238" s="19">
        <v>2004</v>
      </c>
      <c r="D1238" s="19">
        <v>2</v>
      </c>
      <c r="E1238" s="19">
        <v>9</v>
      </c>
      <c r="F1238" s="39">
        <f t="shared" si="38"/>
        <v>38026</v>
      </c>
      <c r="G1238">
        <f t="shared" si="39"/>
        <v>7</v>
      </c>
      <c r="H1238" s="21">
        <v>0</v>
      </c>
      <c r="I1238" s="29">
        <v>0.3923611111111111</v>
      </c>
      <c r="K1238">
        <v>4148</v>
      </c>
      <c r="M1238">
        <v>1</v>
      </c>
      <c r="N1238">
        <v>5</v>
      </c>
      <c r="P1238">
        <v>2</v>
      </c>
      <c r="Q1238">
        <v>35.9</v>
      </c>
      <c r="R1238">
        <v>2</v>
      </c>
      <c r="S1238" t="s">
        <v>278</v>
      </c>
      <c r="T1238">
        <v>0</v>
      </c>
      <c r="U1238">
        <v>4</v>
      </c>
      <c r="V1238">
        <v>1</v>
      </c>
      <c r="W1238">
        <v>0</v>
      </c>
      <c r="X1238">
        <v>0</v>
      </c>
      <c r="Y1238">
        <v>0</v>
      </c>
    </row>
    <row r="1239" spans="1:25" x14ac:dyDescent="0.15">
      <c r="A1239">
        <v>409</v>
      </c>
      <c r="B1239">
        <v>15</v>
      </c>
      <c r="C1239" s="19">
        <v>2004</v>
      </c>
      <c r="D1239" s="19">
        <v>2</v>
      </c>
      <c r="E1239" s="19">
        <v>9</v>
      </c>
      <c r="F1239" s="39">
        <f t="shared" si="38"/>
        <v>38026</v>
      </c>
      <c r="G1239">
        <f t="shared" si="39"/>
        <v>7</v>
      </c>
      <c r="H1239" s="21">
        <v>0</v>
      </c>
      <c r="I1239" s="29">
        <v>0.39930555555555558</v>
      </c>
      <c r="K1239">
        <v>6030</v>
      </c>
      <c r="M1239">
        <v>70</v>
      </c>
      <c r="P1239">
        <v>1</v>
      </c>
      <c r="R1239">
        <v>2</v>
      </c>
      <c r="S1239" t="s">
        <v>20</v>
      </c>
      <c r="T1239">
        <v>1</v>
      </c>
      <c r="U1239">
        <v>0</v>
      </c>
      <c r="V1239">
        <v>0</v>
      </c>
      <c r="W1239">
        <v>0</v>
      </c>
      <c r="X1239">
        <v>0</v>
      </c>
      <c r="Y1239">
        <v>0</v>
      </c>
    </row>
    <row r="1240" spans="1:25" x14ac:dyDescent="0.15">
      <c r="A1240">
        <v>410</v>
      </c>
      <c r="B1240">
        <v>15</v>
      </c>
      <c r="C1240" s="19">
        <v>2004</v>
      </c>
      <c r="D1240" s="19">
        <v>2</v>
      </c>
      <c r="E1240" s="19">
        <v>9</v>
      </c>
      <c r="F1240" s="39">
        <f t="shared" si="38"/>
        <v>38026</v>
      </c>
      <c r="G1240">
        <f t="shared" si="39"/>
        <v>7</v>
      </c>
      <c r="H1240" s="21">
        <v>0</v>
      </c>
      <c r="I1240" s="29">
        <v>0.40486111111111112</v>
      </c>
      <c r="K1240">
        <v>6031</v>
      </c>
      <c r="M1240">
        <v>2</v>
      </c>
      <c r="N1240">
        <v>6</v>
      </c>
      <c r="P1240">
        <v>1</v>
      </c>
      <c r="R1240">
        <v>2</v>
      </c>
      <c r="S1240" t="s">
        <v>278</v>
      </c>
      <c r="T1240">
        <v>0</v>
      </c>
      <c r="U1240">
        <v>5</v>
      </c>
      <c r="V1240">
        <v>1</v>
      </c>
      <c r="W1240">
        <v>0</v>
      </c>
      <c r="X1240">
        <v>0</v>
      </c>
      <c r="Y1240">
        <v>0</v>
      </c>
    </row>
    <row r="1241" spans="1:25" x14ac:dyDescent="0.15">
      <c r="A1241">
        <v>412</v>
      </c>
      <c r="B1241">
        <v>15</v>
      </c>
      <c r="C1241" s="19">
        <v>2004</v>
      </c>
      <c r="D1241" s="19">
        <v>2</v>
      </c>
      <c r="E1241" s="19">
        <v>9</v>
      </c>
      <c r="F1241" s="39">
        <f t="shared" si="38"/>
        <v>38026</v>
      </c>
      <c r="G1241">
        <f t="shared" si="39"/>
        <v>7</v>
      </c>
      <c r="H1241" s="21">
        <v>0</v>
      </c>
      <c r="I1241" s="29">
        <v>0.41250000000000003</v>
      </c>
      <c r="K1241">
        <v>4711</v>
      </c>
      <c r="M1241">
        <v>0</v>
      </c>
      <c r="N1241">
        <v>9</v>
      </c>
      <c r="P1241">
        <v>1</v>
      </c>
      <c r="Q1241">
        <v>36.799999999999997</v>
      </c>
      <c r="R1241">
        <v>2</v>
      </c>
      <c r="S1241" t="s">
        <v>118</v>
      </c>
      <c r="T1241">
        <v>0</v>
      </c>
      <c r="U1241">
        <v>3</v>
      </c>
      <c r="V1241">
        <v>1</v>
      </c>
      <c r="W1241">
        <v>0</v>
      </c>
      <c r="X1241">
        <v>0</v>
      </c>
      <c r="Y1241">
        <v>0</v>
      </c>
    </row>
    <row r="1242" spans="1:25" x14ac:dyDescent="0.15">
      <c r="A1242">
        <v>413</v>
      </c>
      <c r="B1242">
        <v>15</v>
      </c>
      <c r="C1242" s="19">
        <v>2004</v>
      </c>
      <c r="D1242" s="19">
        <v>2</v>
      </c>
      <c r="E1242" s="19">
        <v>9</v>
      </c>
      <c r="F1242" s="39">
        <f t="shared" si="38"/>
        <v>38026</v>
      </c>
      <c r="G1242">
        <f t="shared" si="39"/>
        <v>7</v>
      </c>
      <c r="H1242" s="21">
        <v>0</v>
      </c>
      <c r="I1242" s="29">
        <v>0.4152777777777778</v>
      </c>
      <c r="K1242">
        <v>1639</v>
      </c>
      <c r="M1242">
        <v>2</v>
      </c>
      <c r="P1242">
        <v>1</v>
      </c>
      <c r="R1242">
        <v>2</v>
      </c>
      <c r="S1242" t="s">
        <v>118</v>
      </c>
    </row>
    <row r="1243" spans="1:25" x14ac:dyDescent="0.15">
      <c r="A1243">
        <v>416</v>
      </c>
      <c r="B1243">
        <v>15</v>
      </c>
      <c r="C1243" s="19">
        <v>2004</v>
      </c>
      <c r="D1243" s="19">
        <v>2</v>
      </c>
      <c r="E1243" s="19">
        <v>9</v>
      </c>
      <c r="F1243" s="39">
        <f t="shared" si="38"/>
        <v>38026</v>
      </c>
      <c r="G1243">
        <f t="shared" si="39"/>
        <v>7</v>
      </c>
      <c r="H1243" s="21">
        <v>0</v>
      </c>
      <c r="I1243" s="29">
        <v>0.41805555555555557</v>
      </c>
      <c r="K1243">
        <v>5065</v>
      </c>
      <c r="M1243">
        <v>26</v>
      </c>
      <c r="P1243">
        <v>1</v>
      </c>
      <c r="R1243">
        <v>2</v>
      </c>
      <c r="S1243" t="s">
        <v>278</v>
      </c>
      <c r="T1243">
        <v>0</v>
      </c>
      <c r="U1243">
        <v>1</v>
      </c>
      <c r="V1243">
        <v>1</v>
      </c>
      <c r="W1243">
        <v>0</v>
      </c>
      <c r="X1243">
        <v>0</v>
      </c>
      <c r="Y1243">
        <v>0</v>
      </c>
    </row>
    <row r="1244" spans="1:25" x14ac:dyDescent="0.15">
      <c r="A1244">
        <v>415</v>
      </c>
      <c r="B1244">
        <v>15</v>
      </c>
      <c r="C1244" s="19">
        <v>2004</v>
      </c>
      <c r="D1244" s="19">
        <v>2</v>
      </c>
      <c r="E1244" s="19">
        <v>9</v>
      </c>
      <c r="F1244" s="39">
        <f t="shared" si="38"/>
        <v>38026</v>
      </c>
      <c r="G1244">
        <f t="shared" si="39"/>
        <v>7</v>
      </c>
      <c r="H1244" s="21">
        <v>0</v>
      </c>
      <c r="I1244" s="29">
        <v>0.42083333333333334</v>
      </c>
      <c r="K1244">
        <v>6033</v>
      </c>
      <c r="M1244">
        <v>2</v>
      </c>
      <c r="N1244">
        <v>4</v>
      </c>
      <c r="P1244">
        <v>2</v>
      </c>
      <c r="Q1244">
        <v>36</v>
      </c>
      <c r="R1244">
        <v>2</v>
      </c>
      <c r="S1244" t="s">
        <v>24</v>
      </c>
      <c r="T1244">
        <v>0</v>
      </c>
      <c r="U1244">
        <v>4</v>
      </c>
      <c r="V1244">
        <v>1</v>
      </c>
      <c r="W1244">
        <v>0</v>
      </c>
      <c r="X1244">
        <v>0</v>
      </c>
      <c r="Y1244">
        <v>0</v>
      </c>
    </row>
    <row r="1245" spans="1:25" x14ac:dyDescent="0.15">
      <c r="A1245">
        <v>417</v>
      </c>
      <c r="B1245">
        <v>15</v>
      </c>
      <c r="C1245" s="19">
        <v>2004</v>
      </c>
      <c r="D1245" s="19">
        <v>2</v>
      </c>
      <c r="E1245" s="19">
        <v>9</v>
      </c>
      <c r="F1245" s="39">
        <f t="shared" si="38"/>
        <v>38026</v>
      </c>
      <c r="G1245">
        <f t="shared" si="39"/>
        <v>7</v>
      </c>
      <c r="H1245" s="21">
        <v>0</v>
      </c>
      <c r="I1245" s="29">
        <v>0.4368055555555555</v>
      </c>
      <c r="K1245">
        <v>4579</v>
      </c>
      <c r="M1245">
        <v>0</v>
      </c>
      <c r="N1245">
        <v>11</v>
      </c>
      <c r="P1245">
        <v>2</v>
      </c>
      <c r="R1245">
        <v>2</v>
      </c>
      <c r="S1245" t="s">
        <v>118</v>
      </c>
      <c r="T1245">
        <v>0</v>
      </c>
      <c r="U1245">
        <v>1</v>
      </c>
      <c r="V1245">
        <v>1</v>
      </c>
      <c r="W1245">
        <v>0</v>
      </c>
      <c r="X1245">
        <v>0</v>
      </c>
      <c r="Y1245">
        <v>0</v>
      </c>
    </row>
    <row r="1246" spans="1:25" x14ac:dyDescent="0.15">
      <c r="A1246">
        <v>418</v>
      </c>
      <c r="B1246">
        <v>15</v>
      </c>
      <c r="C1246" s="19">
        <v>2004</v>
      </c>
      <c r="D1246" s="19">
        <v>2</v>
      </c>
      <c r="E1246" s="19">
        <v>9</v>
      </c>
      <c r="F1246" s="39">
        <f t="shared" si="38"/>
        <v>38026</v>
      </c>
      <c r="G1246">
        <f t="shared" si="39"/>
        <v>7</v>
      </c>
      <c r="H1246" s="21">
        <v>0</v>
      </c>
      <c r="I1246" s="29">
        <v>0.4381944444444445</v>
      </c>
      <c r="K1246">
        <v>3791</v>
      </c>
      <c r="M1246">
        <v>22</v>
      </c>
      <c r="P1246">
        <v>1</v>
      </c>
      <c r="R1246">
        <v>2</v>
      </c>
      <c r="S1246" t="s">
        <v>120</v>
      </c>
      <c r="T1246">
        <v>0</v>
      </c>
      <c r="U1246">
        <v>1</v>
      </c>
      <c r="V1246">
        <v>1</v>
      </c>
      <c r="W1246">
        <v>0</v>
      </c>
      <c r="X1246">
        <v>0</v>
      </c>
      <c r="Y1246">
        <v>0</v>
      </c>
    </row>
    <row r="1247" spans="1:25" x14ac:dyDescent="0.15">
      <c r="A1247">
        <v>419</v>
      </c>
      <c r="B1247">
        <v>15</v>
      </c>
      <c r="C1247" s="19">
        <v>2004</v>
      </c>
      <c r="D1247" s="19">
        <v>2</v>
      </c>
      <c r="E1247" s="19">
        <v>9</v>
      </c>
      <c r="F1247" s="39">
        <f t="shared" si="38"/>
        <v>38026</v>
      </c>
      <c r="G1247">
        <f t="shared" si="39"/>
        <v>7</v>
      </c>
      <c r="H1247" s="21">
        <v>0</v>
      </c>
      <c r="I1247" s="29">
        <v>0.44791666666666669</v>
      </c>
      <c r="K1247">
        <v>1963</v>
      </c>
      <c r="M1247">
        <v>18</v>
      </c>
      <c r="P1247">
        <v>2</v>
      </c>
      <c r="R1247">
        <v>2</v>
      </c>
      <c r="S1247" t="s">
        <v>118</v>
      </c>
      <c r="T1247">
        <v>1</v>
      </c>
      <c r="U1247">
        <v>0</v>
      </c>
      <c r="V1247">
        <v>0</v>
      </c>
      <c r="W1247">
        <v>0</v>
      </c>
      <c r="X1247">
        <v>0</v>
      </c>
      <c r="Y1247">
        <v>0</v>
      </c>
    </row>
    <row r="1248" spans="1:25" x14ac:dyDescent="0.15">
      <c r="A1248">
        <v>420</v>
      </c>
      <c r="B1248">
        <v>15</v>
      </c>
      <c r="C1248" s="19">
        <v>2004</v>
      </c>
      <c r="D1248" s="19">
        <v>2</v>
      </c>
      <c r="E1248" s="19">
        <v>9</v>
      </c>
      <c r="F1248" s="39">
        <f t="shared" si="38"/>
        <v>38026</v>
      </c>
      <c r="G1248">
        <f t="shared" si="39"/>
        <v>7</v>
      </c>
      <c r="H1248" s="21">
        <v>0</v>
      </c>
      <c r="I1248" s="29">
        <v>0.45</v>
      </c>
      <c r="K1248">
        <v>4823</v>
      </c>
      <c r="M1248">
        <v>0</v>
      </c>
      <c r="N1248">
        <v>4</v>
      </c>
      <c r="P1248">
        <v>2</v>
      </c>
      <c r="Q1248">
        <v>36.6</v>
      </c>
      <c r="R1248">
        <v>2</v>
      </c>
      <c r="S1248" t="s">
        <v>118</v>
      </c>
      <c r="T1248">
        <v>0</v>
      </c>
      <c r="U1248">
        <v>3</v>
      </c>
      <c r="V1248">
        <v>1</v>
      </c>
      <c r="W1248">
        <v>0</v>
      </c>
      <c r="X1248">
        <v>0</v>
      </c>
      <c r="Y1248">
        <v>0</v>
      </c>
    </row>
    <row r="1249" spans="1:33" x14ac:dyDescent="0.15">
      <c r="A1249">
        <v>424</v>
      </c>
      <c r="B1249">
        <v>15</v>
      </c>
      <c r="C1249" s="19">
        <v>2004</v>
      </c>
      <c r="D1249" s="19">
        <v>2</v>
      </c>
      <c r="E1249" s="19">
        <v>9</v>
      </c>
      <c r="F1249" s="39">
        <f t="shared" si="38"/>
        <v>38026</v>
      </c>
      <c r="G1249">
        <f t="shared" si="39"/>
        <v>7</v>
      </c>
      <c r="H1249" s="21">
        <v>0</v>
      </c>
      <c r="I1249" s="29">
        <v>0.46180555555555558</v>
      </c>
      <c r="M1249">
        <v>1</v>
      </c>
      <c r="N1249">
        <v>4</v>
      </c>
      <c r="P1249">
        <v>1</v>
      </c>
      <c r="R1249">
        <v>2</v>
      </c>
      <c r="S1249" t="s">
        <v>278</v>
      </c>
      <c r="T1249">
        <v>0</v>
      </c>
      <c r="U1249">
        <v>5</v>
      </c>
      <c r="V1249">
        <v>1</v>
      </c>
      <c r="W1249">
        <v>0</v>
      </c>
      <c r="X1249">
        <v>0</v>
      </c>
      <c r="Y1249">
        <v>0</v>
      </c>
    </row>
    <row r="1250" spans="1:33" x14ac:dyDescent="0.15">
      <c r="A1250">
        <v>425</v>
      </c>
      <c r="B1250">
        <v>15</v>
      </c>
      <c r="C1250" s="19">
        <v>2004</v>
      </c>
      <c r="D1250" s="19">
        <v>2</v>
      </c>
      <c r="E1250" s="19">
        <v>9</v>
      </c>
      <c r="F1250" s="39">
        <f t="shared" si="38"/>
        <v>38026</v>
      </c>
      <c r="G1250">
        <f t="shared" si="39"/>
        <v>7</v>
      </c>
      <c r="H1250" s="21">
        <v>0</v>
      </c>
      <c r="I1250" s="29">
        <v>0.47847222222222219</v>
      </c>
      <c r="K1250">
        <v>6034</v>
      </c>
      <c r="M1250">
        <v>0</v>
      </c>
      <c r="N1250">
        <v>6</v>
      </c>
      <c r="P1250">
        <v>1</v>
      </c>
      <c r="Q1250">
        <v>35.6</v>
      </c>
      <c r="R1250">
        <v>2</v>
      </c>
      <c r="S1250" t="s">
        <v>120</v>
      </c>
      <c r="T1250">
        <v>0</v>
      </c>
      <c r="U1250">
        <v>1</v>
      </c>
      <c r="V1250">
        <v>1</v>
      </c>
      <c r="W1250">
        <v>0</v>
      </c>
      <c r="X1250">
        <v>0</v>
      </c>
      <c r="Y1250">
        <v>0</v>
      </c>
    </row>
    <row r="1251" spans="1:33" x14ac:dyDescent="0.15">
      <c r="A1251">
        <v>414</v>
      </c>
      <c r="B1251">
        <v>15</v>
      </c>
      <c r="C1251" s="19">
        <v>2004</v>
      </c>
      <c r="D1251" s="19">
        <v>2</v>
      </c>
      <c r="E1251" s="19">
        <v>9</v>
      </c>
      <c r="F1251" s="39">
        <f t="shared" si="38"/>
        <v>38026</v>
      </c>
      <c r="G1251">
        <f t="shared" si="39"/>
        <v>7</v>
      </c>
      <c r="H1251" s="21">
        <v>10</v>
      </c>
      <c r="I1251" s="29">
        <v>10</v>
      </c>
      <c r="K1251">
        <v>6032</v>
      </c>
      <c r="M1251">
        <v>25</v>
      </c>
      <c r="P1251">
        <v>1</v>
      </c>
      <c r="R1251">
        <v>2</v>
      </c>
      <c r="S1251" t="s">
        <v>278</v>
      </c>
      <c r="T1251">
        <v>1</v>
      </c>
      <c r="U1251">
        <v>0</v>
      </c>
      <c r="V1251">
        <v>0</v>
      </c>
      <c r="W1251">
        <v>0</v>
      </c>
      <c r="X1251">
        <v>0</v>
      </c>
      <c r="Y1251">
        <v>0</v>
      </c>
    </row>
    <row r="1252" spans="1:33" x14ac:dyDescent="0.15">
      <c r="A1252">
        <v>430</v>
      </c>
      <c r="B1252">
        <v>15</v>
      </c>
      <c r="C1252" s="19">
        <v>2004</v>
      </c>
      <c r="D1252" s="19">
        <v>2</v>
      </c>
      <c r="E1252" s="19">
        <v>10</v>
      </c>
      <c r="F1252" s="39">
        <f t="shared" si="38"/>
        <v>38027</v>
      </c>
      <c r="G1252">
        <f t="shared" si="39"/>
        <v>7</v>
      </c>
      <c r="H1252" s="23">
        <v>0</v>
      </c>
      <c r="I1252" s="29">
        <v>0.32361111111111113</v>
      </c>
      <c r="K1252">
        <v>4614</v>
      </c>
      <c r="M1252">
        <v>40</v>
      </c>
      <c r="P1252">
        <v>1</v>
      </c>
      <c r="R1252">
        <v>2</v>
      </c>
      <c r="S1252" t="s">
        <v>278</v>
      </c>
      <c r="T1252">
        <v>0</v>
      </c>
      <c r="U1252">
        <v>3</v>
      </c>
      <c r="V1252">
        <v>1</v>
      </c>
      <c r="W1252">
        <v>0</v>
      </c>
      <c r="X1252">
        <v>0</v>
      </c>
      <c r="Y1252">
        <v>0</v>
      </c>
    </row>
    <row r="1253" spans="1:33" x14ac:dyDescent="0.15">
      <c r="A1253">
        <v>394</v>
      </c>
      <c r="B1253">
        <v>14</v>
      </c>
      <c r="C1253" s="19">
        <v>2004</v>
      </c>
      <c r="D1253" s="19">
        <v>2</v>
      </c>
      <c r="E1253" s="19">
        <v>10</v>
      </c>
      <c r="F1253" s="39">
        <f t="shared" si="38"/>
        <v>38027</v>
      </c>
      <c r="G1253">
        <f t="shared" si="39"/>
        <v>7</v>
      </c>
      <c r="H1253" s="21">
        <v>0</v>
      </c>
      <c r="I1253" s="29">
        <v>0.48125000000000001</v>
      </c>
      <c r="J1253" s="23">
        <v>0.48125000000000001</v>
      </c>
      <c r="K1253">
        <v>5141</v>
      </c>
      <c r="M1253">
        <v>11</v>
      </c>
      <c r="P1253">
        <v>1</v>
      </c>
      <c r="Q1253">
        <v>36.4</v>
      </c>
      <c r="R1253">
        <v>2</v>
      </c>
      <c r="S1253" t="s">
        <v>22</v>
      </c>
      <c r="T1253">
        <v>0</v>
      </c>
      <c r="U1253">
        <v>1</v>
      </c>
      <c r="V1253">
        <v>1</v>
      </c>
      <c r="W1253">
        <v>0</v>
      </c>
      <c r="X1253">
        <v>0</v>
      </c>
      <c r="Y1253">
        <v>0</v>
      </c>
      <c r="AB1253" t="s">
        <v>2920</v>
      </c>
    </row>
    <row r="1254" spans="1:33" x14ac:dyDescent="0.15">
      <c r="A1254">
        <v>377</v>
      </c>
      <c r="B1254">
        <v>14</v>
      </c>
      <c r="C1254" s="19">
        <v>2004</v>
      </c>
      <c r="D1254" s="19">
        <v>2</v>
      </c>
      <c r="E1254" s="19">
        <v>10</v>
      </c>
      <c r="F1254" s="39">
        <f t="shared" si="38"/>
        <v>38027</v>
      </c>
      <c r="G1254">
        <f t="shared" si="39"/>
        <v>7</v>
      </c>
      <c r="H1254" s="21">
        <v>10</v>
      </c>
      <c r="I1254" s="29">
        <v>10</v>
      </c>
      <c r="K1254">
        <v>6041</v>
      </c>
      <c r="M1254">
        <v>2</v>
      </c>
      <c r="N1254">
        <v>8</v>
      </c>
      <c r="P1254">
        <v>1</v>
      </c>
      <c r="R1254">
        <v>2</v>
      </c>
      <c r="S1254" t="s">
        <v>278</v>
      </c>
      <c r="T1254">
        <v>0</v>
      </c>
      <c r="U1254">
        <v>1</v>
      </c>
      <c r="V1254">
        <v>1</v>
      </c>
      <c r="W1254">
        <v>0</v>
      </c>
      <c r="X1254">
        <v>0</v>
      </c>
      <c r="Y1254">
        <v>0</v>
      </c>
    </row>
    <row r="1255" spans="1:33" x14ac:dyDescent="0.15">
      <c r="A1255">
        <v>384</v>
      </c>
      <c r="B1255">
        <v>14</v>
      </c>
      <c r="C1255" s="19">
        <v>2004</v>
      </c>
      <c r="D1255" s="19">
        <v>2</v>
      </c>
      <c r="E1255" s="19">
        <v>10</v>
      </c>
      <c r="F1255" s="39">
        <f t="shared" si="38"/>
        <v>38027</v>
      </c>
      <c r="G1255">
        <f t="shared" si="39"/>
        <v>7</v>
      </c>
      <c r="H1255" s="21">
        <v>10</v>
      </c>
      <c r="I1255" s="29">
        <v>10</v>
      </c>
      <c r="K1255">
        <v>6044</v>
      </c>
      <c r="M1255">
        <v>33</v>
      </c>
      <c r="P1255">
        <v>2</v>
      </c>
      <c r="R1255">
        <v>2</v>
      </c>
      <c r="S1255" t="s">
        <v>118</v>
      </c>
      <c r="T1255">
        <v>0</v>
      </c>
      <c r="U1255">
        <v>1</v>
      </c>
      <c r="V1255">
        <v>1</v>
      </c>
      <c r="W1255">
        <v>0</v>
      </c>
      <c r="X1255">
        <v>0</v>
      </c>
      <c r="Y1255">
        <v>0</v>
      </c>
    </row>
    <row r="1256" spans="1:33" x14ac:dyDescent="0.15">
      <c r="A1256">
        <v>382</v>
      </c>
      <c r="B1256">
        <v>14</v>
      </c>
      <c r="C1256" s="19">
        <v>2004</v>
      </c>
      <c r="D1256" s="19">
        <v>2</v>
      </c>
      <c r="E1256" s="19">
        <v>10</v>
      </c>
      <c r="F1256" s="39">
        <f t="shared" si="38"/>
        <v>38027</v>
      </c>
      <c r="G1256">
        <f t="shared" si="39"/>
        <v>7</v>
      </c>
      <c r="H1256" s="21">
        <v>10</v>
      </c>
      <c r="I1256" s="29">
        <v>10</v>
      </c>
      <c r="K1256">
        <v>180</v>
      </c>
      <c r="M1256">
        <v>65</v>
      </c>
      <c r="P1256">
        <v>2</v>
      </c>
      <c r="R1256">
        <v>2</v>
      </c>
      <c r="S1256" t="s">
        <v>278</v>
      </c>
      <c r="T1256">
        <v>0</v>
      </c>
      <c r="U1256">
        <v>1</v>
      </c>
      <c r="V1256">
        <v>1</v>
      </c>
      <c r="W1256">
        <v>0</v>
      </c>
      <c r="X1256">
        <v>0</v>
      </c>
      <c r="Y1256">
        <v>0</v>
      </c>
    </row>
    <row r="1257" spans="1:33" x14ac:dyDescent="0.15">
      <c r="A1257">
        <v>376</v>
      </c>
      <c r="B1257">
        <v>14</v>
      </c>
      <c r="C1257" s="19">
        <v>2004</v>
      </c>
      <c r="D1257" s="19">
        <v>2</v>
      </c>
      <c r="E1257" s="19">
        <v>10</v>
      </c>
      <c r="F1257" s="39">
        <f t="shared" si="38"/>
        <v>38027</v>
      </c>
      <c r="G1257">
        <f t="shared" si="39"/>
        <v>7</v>
      </c>
      <c r="H1257" s="21">
        <v>10</v>
      </c>
      <c r="I1257" s="29">
        <v>10</v>
      </c>
      <c r="K1257">
        <v>6040</v>
      </c>
      <c r="M1257">
        <v>11</v>
      </c>
      <c r="P1257">
        <v>2</v>
      </c>
      <c r="R1257">
        <v>2</v>
      </c>
      <c r="S1257" t="s">
        <v>278</v>
      </c>
    </row>
    <row r="1258" spans="1:33" x14ac:dyDescent="0.15">
      <c r="A1258">
        <v>397</v>
      </c>
      <c r="B1258">
        <v>14</v>
      </c>
      <c r="C1258" s="19">
        <v>2004</v>
      </c>
      <c r="D1258" s="19">
        <v>2</v>
      </c>
      <c r="E1258" s="19">
        <v>11</v>
      </c>
      <c r="F1258" s="39">
        <f t="shared" si="38"/>
        <v>38028</v>
      </c>
      <c r="G1258">
        <f t="shared" si="39"/>
        <v>7</v>
      </c>
      <c r="H1258" s="21">
        <v>0</v>
      </c>
      <c r="I1258" s="29">
        <v>0.3347222222222222</v>
      </c>
      <c r="K1258">
        <v>1962</v>
      </c>
      <c r="M1258">
        <v>0</v>
      </c>
      <c r="N1258">
        <v>11</v>
      </c>
      <c r="P1258">
        <v>1</v>
      </c>
      <c r="Q1258">
        <v>38.9</v>
      </c>
      <c r="R1258">
        <v>2</v>
      </c>
      <c r="S1258" t="s">
        <v>118</v>
      </c>
      <c r="T1258">
        <v>0</v>
      </c>
      <c r="U1258">
        <v>3</v>
      </c>
      <c r="V1258">
        <v>1</v>
      </c>
      <c r="W1258">
        <v>0</v>
      </c>
      <c r="X1258">
        <v>0</v>
      </c>
      <c r="Y1258">
        <v>0</v>
      </c>
    </row>
    <row r="1259" spans="1:33" x14ac:dyDescent="0.15">
      <c r="A1259">
        <v>398</v>
      </c>
      <c r="B1259">
        <v>14</v>
      </c>
      <c r="C1259" s="19">
        <v>2004</v>
      </c>
      <c r="D1259" s="19">
        <v>2</v>
      </c>
      <c r="E1259" s="19">
        <v>11</v>
      </c>
      <c r="F1259" s="39">
        <f t="shared" si="38"/>
        <v>38028</v>
      </c>
      <c r="G1259">
        <f t="shared" si="39"/>
        <v>7</v>
      </c>
      <c r="H1259" s="21">
        <v>0</v>
      </c>
      <c r="I1259" s="29">
        <v>0.35069444444444442</v>
      </c>
      <c r="K1259">
        <v>4921</v>
      </c>
      <c r="M1259">
        <v>0</v>
      </c>
      <c r="N1259">
        <v>4</v>
      </c>
      <c r="P1259">
        <v>1</v>
      </c>
      <c r="R1259">
        <v>2</v>
      </c>
      <c r="S1259" t="s">
        <v>118</v>
      </c>
      <c r="T1259">
        <v>0</v>
      </c>
      <c r="U1259">
        <v>4</v>
      </c>
      <c r="V1259">
        <v>1</v>
      </c>
      <c r="W1259">
        <v>0</v>
      </c>
      <c r="X1259">
        <v>0</v>
      </c>
      <c r="Y1259">
        <v>0</v>
      </c>
    </row>
    <row r="1260" spans="1:33" x14ac:dyDescent="0.15">
      <c r="A1260">
        <v>399</v>
      </c>
      <c r="B1260">
        <v>14</v>
      </c>
      <c r="C1260" s="19">
        <v>2004</v>
      </c>
      <c r="D1260" s="19">
        <v>2</v>
      </c>
      <c r="E1260" s="19">
        <v>11</v>
      </c>
      <c r="F1260" s="39">
        <f t="shared" si="38"/>
        <v>38028</v>
      </c>
      <c r="G1260">
        <f t="shared" si="39"/>
        <v>7</v>
      </c>
      <c r="H1260" s="21">
        <v>0</v>
      </c>
      <c r="I1260" s="29">
        <v>0.36319444444444443</v>
      </c>
      <c r="K1260">
        <v>6048</v>
      </c>
      <c r="M1260">
        <v>0</v>
      </c>
      <c r="N1260">
        <v>7</v>
      </c>
      <c r="P1260">
        <v>1</v>
      </c>
      <c r="Q1260">
        <v>39.700000000000003</v>
      </c>
      <c r="R1260">
        <v>2</v>
      </c>
      <c r="S1260" t="s">
        <v>278</v>
      </c>
      <c r="T1260">
        <v>0</v>
      </c>
      <c r="U1260">
        <v>5</v>
      </c>
      <c r="V1260">
        <v>1</v>
      </c>
      <c r="W1260">
        <v>0</v>
      </c>
      <c r="X1260">
        <v>0</v>
      </c>
      <c r="Y1260">
        <v>0</v>
      </c>
    </row>
    <row r="1261" spans="1:33" x14ac:dyDescent="0.15">
      <c r="A1261">
        <v>401</v>
      </c>
      <c r="B1261">
        <v>14</v>
      </c>
      <c r="C1261" s="19">
        <v>2004</v>
      </c>
      <c r="D1261" s="19">
        <v>2</v>
      </c>
      <c r="E1261" s="19">
        <v>11</v>
      </c>
      <c r="F1261" s="39">
        <f t="shared" si="38"/>
        <v>38028</v>
      </c>
      <c r="G1261">
        <f t="shared" si="39"/>
        <v>7</v>
      </c>
      <c r="H1261" s="21">
        <v>0</v>
      </c>
      <c r="I1261" s="29">
        <v>0.37083333333333335</v>
      </c>
      <c r="M1261">
        <v>51</v>
      </c>
      <c r="P1261">
        <v>2</v>
      </c>
      <c r="R1261">
        <v>2</v>
      </c>
      <c r="S1261" t="s">
        <v>118</v>
      </c>
    </row>
    <row r="1262" spans="1:33" x14ac:dyDescent="0.15">
      <c r="A1262">
        <v>402</v>
      </c>
      <c r="B1262">
        <v>14</v>
      </c>
      <c r="C1262" s="19">
        <v>2004</v>
      </c>
      <c r="D1262" s="19">
        <v>2</v>
      </c>
      <c r="E1262" s="19">
        <v>11</v>
      </c>
      <c r="F1262" s="39">
        <f t="shared" si="38"/>
        <v>38028</v>
      </c>
      <c r="G1262">
        <f t="shared" si="39"/>
        <v>7</v>
      </c>
      <c r="H1262" s="21">
        <v>0</v>
      </c>
      <c r="I1262" s="29">
        <v>0.3756944444444445</v>
      </c>
      <c r="K1262">
        <v>4743</v>
      </c>
      <c r="M1262">
        <v>0</v>
      </c>
      <c r="N1262">
        <v>6</v>
      </c>
      <c r="P1262">
        <v>2</v>
      </c>
      <c r="Q1262">
        <v>36.299999999999997</v>
      </c>
      <c r="R1262">
        <v>2</v>
      </c>
      <c r="S1262" t="s">
        <v>120</v>
      </c>
    </row>
    <row r="1263" spans="1:33" x14ac:dyDescent="0.15">
      <c r="A1263">
        <v>403</v>
      </c>
      <c r="B1263">
        <v>14</v>
      </c>
      <c r="C1263" s="19">
        <v>2004</v>
      </c>
      <c r="D1263" s="19">
        <v>2</v>
      </c>
      <c r="E1263" s="19">
        <v>11</v>
      </c>
      <c r="F1263" s="39">
        <f t="shared" si="38"/>
        <v>38028</v>
      </c>
      <c r="G1263">
        <f t="shared" si="39"/>
        <v>7</v>
      </c>
      <c r="H1263" s="21">
        <v>0</v>
      </c>
      <c r="I1263" s="29">
        <v>0.3833333333333333</v>
      </c>
      <c r="J1263" s="29"/>
      <c r="K1263">
        <v>4742</v>
      </c>
      <c r="M1263">
        <v>0</v>
      </c>
      <c r="N1263">
        <v>6</v>
      </c>
      <c r="P1263">
        <v>2</v>
      </c>
      <c r="Q1263">
        <v>37.299999999999997</v>
      </c>
      <c r="R1263">
        <v>2</v>
      </c>
      <c r="S1263" t="s">
        <v>120</v>
      </c>
      <c r="T1263">
        <v>0</v>
      </c>
      <c r="U1263">
        <v>3</v>
      </c>
      <c r="V1263">
        <v>1</v>
      </c>
      <c r="W1263">
        <v>0</v>
      </c>
      <c r="X1263">
        <v>1</v>
      </c>
      <c r="Y1263">
        <v>0</v>
      </c>
      <c r="AG1263" t="s">
        <v>1335</v>
      </c>
    </row>
    <row r="1264" spans="1:33" x14ac:dyDescent="0.15">
      <c r="A1264">
        <v>358</v>
      </c>
      <c r="B1264">
        <v>13</v>
      </c>
      <c r="C1264" s="19">
        <v>2004</v>
      </c>
      <c r="D1264" s="19">
        <v>2</v>
      </c>
      <c r="E1264" s="19">
        <v>11</v>
      </c>
      <c r="F1264" s="39">
        <f t="shared" si="38"/>
        <v>38028</v>
      </c>
      <c r="G1264">
        <f t="shared" si="39"/>
        <v>7</v>
      </c>
      <c r="H1264" s="29">
        <v>10</v>
      </c>
      <c r="I1264" s="29">
        <v>10</v>
      </c>
      <c r="K1264">
        <v>2387</v>
      </c>
      <c r="M1264">
        <v>34</v>
      </c>
      <c r="P1264">
        <v>1</v>
      </c>
      <c r="Q1264">
        <v>35.6</v>
      </c>
      <c r="R1264">
        <v>2</v>
      </c>
      <c r="S1264" t="s">
        <v>118</v>
      </c>
      <c r="T1264">
        <v>1</v>
      </c>
      <c r="U1264">
        <v>0</v>
      </c>
      <c r="V1264">
        <v>0</v>
      </c>
      <c r="W1264">
        <v>0</v>
      </c>
      <c r="X1264">
        <v>0</v>
      </c>
      <c r="Y1264">
        <v>0</v>
      </c>
    </row>
    <row r="1265" spans="1:32" x14ac:dyDescent="0.15">
      <c r="A1265">
        <v>353</v>
      </c>
      <c r="B1265">
        <v>13</v>
      </c>
      <c r="C1265" s="19">
        <v>2004</v>
      </c>
      <c r="D1265" s="19">
        <v>2</v>
      </c>
      <c r="E1265" s="19">
        <v>11</v>
      </c>
      <c r="F1265" s="39">
        <f t="shared" si="38"/>
        <v>38028</v>
      </c>
      <c r="G1265">
        <f t="shared" si="39"/>
        <v>7</v>
      </c>
      <c r="H1265" s="29">
        <v>10</v>
      </c>
      <c r="I1265" s="29">
        <v>10</v>
      </c>
      <c r="M1265">
        <v>1</v>
      </c>
      <c r="N1265">
        <v>9</v>
      </c>
      <c r="Q1265">
        <v>38.6</v>
      </c>
      <c r="R1265">
        <v>2</v>
      </c>
      <c r="S1265" t="s">
        <v>27</v>
      </c>
      <c r="T1265">
        <v>0</v>
      </c>
      <c r="U1265">
        <v>3</v>
      </c>
      <c r="V1265">
        <v>1</v>
      </c>
      <c r="W1265">
        <v>0</v>
      </c>
      <c r="X1265">
        <v>0</v>
      </c>
      <c r="Y1265">
        <v>0</v>
      </c>
    </row>
    <row r="1266" spans="1:32" x14ac:dyDescent="0.15">
      <c r="A1266">
        <v>355</v>
      </c>
      <c r="B1266">
        <v>13</v>
      </c>
      <c r="C1266" s="19">
        <v>2004</v>
      </c>
      <c r="D1266" s="19">
        <v>2</v>
      </c>
      <c r="E1266" s="19">
        <v>11</v>
      </c>
      <c r="F1266" s="39">
        <f t="shared" si="38"/>
        <v>38028</v>
      </c>
      <c r="G1266">
        <f t="shared" si="39"/>
        <v>7</v>
      </c>
      <c r="H1266" s="21">
        <v>10</v>
      </c>
      <c r="I1266" s="29">
        <v>10</v>
      </c>
      <c r="K1266">
        <v>3669</v>
      </c>
      <c r="M1266">
        <v>1</v>
      </c>
      <c r="N1266">
        <v>5</v>
      </c>
      <c r="P1266">
        <v>2</v>
      </c>
      <c r="R1266">
        <v>2</v>
      </c>
      <c r="S1266" t="s">
        <v>278</v>
      </c>
      <c r="T1266">
        <v>0</v>
      </c>
      <c r="U1266">
        <v>3</v>
      </c>
      <c r="V1266">
        <v>1</v>
      </c>
      <c r="W1266">
        <v>0</v>
      </c>
      <c r="X1266">
        <v>0</v>
      </c>
      <c r="Y1266">
        <v>0</v>
      </c>
    </row>
    <row r="1267" spans="1:32" x14ac:dyDescent="0.15">
      <c r="A1267">
        <v>356</v>
      </c>
      <c r="B1267">
        <v>13</v>
      </c>
      <c r="C1267" s="19">
        <v>2004</v>
      </c>
      <c r="D1267" s="19">
        <v>2</v>
      </c>
      <c r="E1267" s="19">
        <v>11</v>
      </c>
      <c r="F1267" s="39">
        <f t="shared" si="38"/>
        <v>38028</v>
      </c>
      <c r="G1267">
        <f t="shared" si="39"/>
        <v>7</v>
      </c>
      <c r="H1267" s="21">
        <v>10</v>
      </c>
      <c r="I1267" s="29">
        <v>10</v>
      </c>
      <c r="M1267">
        <v>13</v>
      </c>
      <c r="P1267">
        <v>1</v>
      </c>
      <c r="Q1267">
        <v>38.700000000000003</v>
      </c>
      <c r="R1267">
        <v>2</v>
      </c>
      <c r="S1267" t="s">
        <v>278</v>
      </c>
      <c r="T1267">
        <v>0</v>
      </c>
      <c r="U1267">
        <v>3</v>
      </c>
      <c r="V1267">
        <v>1</v>
      </c>
      <c r="W1267">
        <v>0</v>
      </c>
      <c r="X1267">
        <v>0</v>
      </c>
      <c r="Y1267">
        <v>0</v>
      </c>
    </row>
    <row r="1268" spans="1:32" x14ac:dyDescent="0.15">
      <c r="A1268">
        <v>352</v>
      </c>
      <c r="B1268">
        <v>13</v>
      </c>
      <c r="C1268" s="19">
        <v>2004</v>
      </c>
      <c r="D1268" s="19">
        <v>2</v>
      </c>
      <c r="E1268" s="19">
        <v>11</v>
      </c>
      <c r="F1268" s="39">
        <f t="shared" si="38"/>
        <v>38028</v>
      </c>
      <c r="G1268">
        <f t="shared" si="39"/>
        <v>7</v>
      </c>
      <c r="H1268" s="21">
        <v>10</v>
      </c>
      <c r="I1268" s="29">
        <v>10</v>
      </c>
      <c r="M1268">
        <v>24</v>
      </c>
      <c r="P1268">
        <v>1</v>
      </c>
      <c r="Q1268">
        <v>36.9</v>
      </c>
      <c r="R1268">
        <v>2</v>
      </c>
      <c r="S1268" t="s">
        <v>278</v>
      </c>
      <c r="T1268">
        <v>0</v>
      </c>
      <c r="U1268">
        <v>1</v>
      </c>
      <c r="V1268">
        <v>1</v>
      </c>
      <c r="W1268">
        <v>0</v>
      </c>
      <c r="X1268">
        <v>0</v>
      </c>
      <c r="Y1268">
        <v>0</v>
      </c>
      <c r="AF1268" t="s">
        <v>70</v>
      </c>
    </row>
    <row r="1269" spans="1:32" x14ac:dyDescent="0.15">
      <c r="A1269">
        <v>357</v>
      </c>
      <c r="B1269">
        <v>13</v>
      </c>
      <c r="C1269" s="19">
        <v>2004</v>
      </c>
      <c r="D1269" s="19">
        <v>2</v>
      </c>
      <c r="E1269" s="19">
        <v>11</v>
      </c>
      <c r="F1269" s="39">
        <f t="shared" si="38"/>
        <v>38028</v>
      </c>
      <c r="G1269">
        <f t="shared" si="39"/>
        <v>7</v>
      </c>
      <c r="H1269" s="21">
        <v>10</v>
      </c>
      <c r="I1269" s="29">
        <v>10</v>
      </c>
      <c r="K1269">
        <v>6052</v>
      </c>
      <c r="M1269">
        <v>15</v>
      </c>
      <c r="P1269">
        <v>2</v>
      </c>
      <c r="R1269">
        <v>2</v>
      </c>
      <c r="S1269" t="s">
        <v>118</v>
      </c>
    </row>
    <row r="1270" spans="1:32" x14ac:dyDescent="0.15">
      <c r="A1270">
        <v>348</v>
      </c>
      <c r="B1270">
        <v>13</v>
      </c>
      <c r="C1270" s="19">
        <v>2004</v>
      </c>
      <c r="D1270" s="19">
        <v>2</v>
      </c>
      <c r="E1270" s="19">
        <v>11</v>
      </c>
      <c r="F1270" s="39">
        <f t="shared" si="38"/>
        <v>38028</v>
      </c>
      <c r="G1270">
        <f t="shared" si="39"/>
        <v>7</v>
      </c>
      <c r="H1270" s="21">
        <v>11</v>
      </c>
      <c r="I1270" s="29">
        <v>11</v>
      </c>
      <c r="K1270">
        <v>6049</v>
      </c>
      <c r="M1270">
        <v>25</v>
      </c>
      <c r="P1270">
        <v>1</v>
      </c>
      <c r="R1270">
        <v>2</v>
      </c>
      <c r="S1270" t="s">
        <v>278</v>
      </c>
      <c r="T1270">
        <v>1</v>
      </c>
      <c r="U1270">
        <v>0</v>
      </c>
      <c r="V1270">
        <v>0</v>
      </c>
      <c r="W1270">
        <v>0</v>
      </c>
      <c r="X1270">
        <v>0</v>
      </c>
      <c r="Y1270">
        <v>0</v>
      </c>
    </row>
    <row r="1271" spans="1:32" x14ac:dyDescent="0.15">
      <c r="A1271">
        <v>349</v>
      </c>
      <c r="B1271">
        <v>13</v>
      </c>
      <c r="C1271" s="19">
        <v>2004</v>
      </c>
      <c r="D1271" s="19">
        <v>2</v>
      </c>
      <c r="E1271" s="19">
        <v>11</v>
      </c>
      <c r="F1271" s="39">
        <f t="shared" si="38"/>
        <v>38028</v>
      </c>
      <c r="G1271">
        <f t="shared" si="39"/>
        <v>7</v>
      </c>
      <c r="H1271" s="21">
        <v>11</v>
      </c>
      <c r="I1271" s="29">
        <v>11</v>
      </c>
      <c r="K1271">
        <v>4621</v>
      </c>
      <c r="M1271">
        <v>1</v>
      </c>
      <c r="N1271">
        <v>11</v>
      </c>
      <c r="P1271">
        <v>2</v>
      </c>
      <c r="Q1271">
        <v>36.6</v>
      </c>
      <c r="R1271">
        <v>2</v>
      </c>
      <c r="S1271" t="s">
        <v>118</v>
      </c>
      <c r="T1271">
        <v>0</v>
      </c>
      <c r="U1271">
        <v>1</v>
      </c>
      <c r="V1271">
        <v>1</v>
      </c>
      <c r="W1271">
        <v>0</v>
      </c>
      <c r="X1271">
        <v>0</v>
      </c>
      <c r="Y1271">
        <v>0</v>
      </c>
    </row>
    <row r="1272" spans="1:32" x14ac:dyDescent="0.15">
      <c r="A1272">
        <v>350</v>
      </c>
      <c r="B1272">
        <v>13</v>
      </c>
      <c r="C1272" s="19">
        <v>2004</v>
      </c>
      <c r="D1272" s="19">
        <v>2</v>
      </c>
      <c r="E1272" s="19">
        <v>11</v>
      </c>
      <c r="F1272" s="39">
        <f t="shared" si="38"/>
        <v>38028</v>
      </c>
      <c r="G1272">
        <f t="shared" si="39"/>
        <v>7</v>
      </c>
      <c r="H1272" s="21">
        <v>11</v>
      </c>
      <c r="I1272" s="29">
        <v>11</v>
      </c>
      <c r="K1272">
        <v>6050</v>
      </c>
      <c r="M1272">
        <v>9</v>
      </c>
      <c r="P1272">
        <v>2</v>
      </c>
      <c r="R1272">
        <v>2</v>
      </c>
      <c r="S1272" t="s">
        <v>118</v>
      </c>
      <c r="T1272">
        <v>0</v>
      </c>
      <c r="U1272">
        <v>1</v>
      </c>
      <c r="V1272">
        <v>1</v>
      </c>
      <c r="W1272">
        <v>0</v>
      </c>
      <c r="X1272">
        <v>0</v>
      </c>
      <c r="Y1272">
        <v>0</v>
      </c>
    </row>
    <row r="1273" spans="1:32" x14ac:dyDescent="0.15">
      <c r="A1273">
        <v>665</v>
      </c>
      <c r="B1273">
        <v>24</v>
      </c>
      <c r="C1273" s="19">
        <v>2004</v>
      </c>
      <c r="D1273" s="19">
        <v>2</v>
      </c>
      <c r="E1273" s="19">
        <v>12</v>
      </c>
      <c r="F1273" s="39">
        <f t="shared" si="38"/>
        <v>38029</v>
      </c>
      <c r="G1273">
        <f t="shared" si="39"/>
        <v>7</v>
      </c>
      <c r="H1273" s="21">
        <v>0</v>
      </c>
      <c r="I1273" s="29">
        <v>0.44097222222222227</v>
      </c>
      <c r="K1273">
        <v>6055</v>
      </c>
      <c r="M1273">
        <v>33</v>
      </c>
      <c r="P1273">
        <v>1</v>
      </c>
      <c r="R1273">
        <v>2</v>
      </c>
      <c r="S1273" t="s">
        <v>118</v>
      </c>
      <c r="T1273">
        <v>1</v>
      </c>
      <c r="U1273">
        <v>0</v>
      </c>
      <c r="V1273">
        <v>0</v>
      </c>
      <c r="W1273">
        <v>0</v>
      </c>
      <c r="X1273">
        <v>0</v>
      </c>
      <c r="Y1273">
        <v>0</v>
      </c>
    </row>
    <row r="1274" spans="1:32" x14ac:dyDescent="0.15">
      <c r="A1274">
        <v>667</v>
      </c>
      <c r="B1274">
        <v>24</v>
      </c>
      <c r="C1274" s="19">
        <v>2004</v>
      </c>
      <c r="D1274" s="19">
        <v>2</v>
      </c>
      <c r="E1274" s="19">
        <v>12</v>
      </c>
      <c r="F1274" s="39">
        <f t="shared" si="38"/>
        <v>38029</v>
      </c>
      <c r="G1274">
        <f t="shared" si="39"/>
        <v>7</v>
      </c>
      <c r="H1274" s="21">
        <v>0</v>
      </c>
      <c r="I1274" s="29">
        <v>0.45902777777777781</v>
      </c>
      <c r="K1274">
        <v>5027</v>
      </c>
      <c r="M1274">
        <v>0</v>
      </c>
      <c r="N1274">
        <v>3</v>
      </c>
      <c r="P1274">
        <v>2</v>
      </c>
      <c r="Q1274">
        <v>36.9</v>
      </c>
      <c r="R1274">
        <v>2</v>
      </c>
      <c r="S1274" t="s">
        <v>118</v>
      </c>
      <c r="T1274">
        <v>1</v>
      </c>
      <c r="U1274">
        <v>0</v>
      </c>
      <c r="V1274">
        <v>0</v>
      </c>
      <c r="W1274">
        <v>0</v>
      </c>
      <c r="X1274">
        <v>0</v>
      </c>
      <c r="Y1274">
        <v>0</v>
      </c>
    </row>
    <row r="1275" spans="1:32" x14ac:dyDescent="0.15">
      <c r="A1275">
        <v>669</v>
      </c>
      <c r="B1275">
        <v>24</v>
      </c>
      <c r="C1275" s="19">
        <v>2004</v>
      </c>
      <c r="D1275" s="19">
        <v>2</v>
      </c>
      <c r="E1275" s="19">
        <v>12</v>
      </c>
      <c r="F1275" s="39">
        <f t="shared" si="38"/>
        <v>38029</v>
      </c>
      <c r="G1275">
        <f t="shared" si="39"/>
        <v>7</v>
      </c>
      <c r="H1275" s="21">
        <v>0</v>
      </c>
      <c r="I1275" s="29">
        <v>0.46180555555555558</v>
      </c>
      <c r="K1275">
        <v>341</v>
      </c>
      <c r="M1275">
        <v>24</v>
      </c>
      <c r="P1275">
        <v>2</v>
      </c>
      <c r="Q1275">
        <v>37.200000000000003</v>
      </c>
      <c r="R1275">
        <v>2</v>
      </c>
      <c r="S1275" t="s">
        <v>278</v>
      </c>
      <c r="T1275">
        <v>0</v>
      </c>
      <c r="U1275">
        <v>1</v>
      </c>
      <c r="V1275">
        <v>1</v>
      </c>
      <c r="W1275">
        <v>0</v>
      </c>
      <c r="X1275">
        <v>0</v>
      </c>
      <c r="Y1275">
        <v>0</v>
      </c>
    </row>
    <row r="1276" spans="1:32" x14ac:dyDescent="0.15">
      <c r="A1276">
        <v>668</v>
      </c>
      <c r="B1276">
        <v>24</v>
      </c>
      <c r="C1276" s="19">
        <v>2004</v>
      </c>
      <c r="D1276" s="19">
        <v>2</v>
      </c>
      <c r="E1276" s="19">
        <v>12</v>
      </c>
      <c r="F1276" s="39">
        <f t="shared" si="38"/>
        <v>38029</v>
      </c>
      <c r="G1276">
        <f t="shared" si="39"/>
        <v>7</v>
      </c>
      <c r="H1276" s="21">
        <v>0</v>
      </c>
      <c r="I1276" s="29">
        <v>0.4694444444444445</v>
      </c>
      <c r="K1276">
        <v>3189</v>
      </c>
      <c r="M1276">
        <v>1</v>
      </c>
      <c r="N1276">
        <v>9</v>
      </c>
      <c r="P1276">
        <v>2</v>
      </c>
      <c r="Q1276">
        <v>36.1</v>
      </c>
      <c r="R1276">
        <v>2</v>
      </c>
      <c r="S1276" t="s">
        <v>118</v>
      </c>
      <c r="T1276">
        <v>0</v>
      </c>
      <c r="U1276">
        <v>5</v>
      </c>
      <c r="V1276">
        <v>1</v>
      </c>
      <c r="W1276">
        <v>0</v>
      </c>
      <c r="X1276">
        <v>0</v>
      </c>
      <c r="Y1276">
        <v>0</v>
      </c>
    </row>
    <row r="1277" spans="1:32" x14ac:dyDescent="0.15">
      <c r="A1277">
        <v>368</v>
      </c>
      <c r="B1277">
        <v>13</v>
      </c>
      <c r="C1277" s="19">
        <v>2004</v>
      </c>
      <c r="D1277" s="19">
        <v>2</v>
      </c>
      <c r="E1277" s="19">
        <v>12</v>
      </c>
      <c r="F1277" s="39">
        <f t="shared" si="38"/>
        <v>38029</v>
      </c>
      <c r="G1277">
        <f t="shared" si="39"/>
        <v>7</v>
      </c>
      <c r="H1277" s="21">
        <v>10</v>
      </c>
      <c r="I1277" s="29">
        <v>10</v>
      </c>
      <c r="K1277">
        <v>4487</v>
      </c>
      <c r="M1277">
        <v>0</v>
      </c>
      <c r="N1277">
        <v>9</v>
      </c>
      <c r="P1277">
        <v>2</v>
      </c>
      <c r="Q1277">
        <v>36.299999999999997</v>
      </c>
      <c r="R1277">
        <v>2</v>
      </c>
      <c r="S1277" t="s">
        <v>118</v>
      </c>
      <c r="T1277">
        <v>1</v>
      </c>
      <c r="U1277">
        <v>0</v>
      </c>
      <c r="V1277">
        <v>0</v>
      </c>
      <c r="W1277">
        <v>0</v>
      </c>
      <c r="X1277">
        <v>0</v>
      </c>
      <c r="Y1277">
        <v>0</v>
      </c>
    </row>
    <row r="1278" spans="1:32" x14ac:dyDescent="0.15">
      <c r="A1278">
        <v>374</v>
      </c>
      <c r="B1278">
        <v>13</v>
      </c>
      <c r="C1278" s="19">
        <v>2004</v>
      </c>
      <c r="D1278" s="19">
        <v>2</v>
      </c>
      <c r="E1278" s="19">
        <v>12</v>
      </c>
      <c r="F1278" s="39">
        <f t="shared" si="38"/>
        <v>38029</v>
      </c>
      <c r="G1278">
        <f t="shared" si="39"/>
        <v>7</v>
      </c>
      <c r="H1278" s="21">
        <v>10</v>
      </c>
      <c r="I1278" s="29">
        <v>10</v>
      </c>
      <c r="J1278" s="29"/>
      <c r="K1278">
        <v>5017</v>
      </c>
      <c r="M1278">
        <v>4</v>
      </c>
      <c r="P1278">
        <v>2</v>
      </c>
      <c r="R1278">
        <v>2</v>
      </c>
      <c r="S1278" t="s">
        <v>118</v>
      </c>
      <c r="T1278">
        <v>1</v>
      </c>
      <c r="U1278">
        <v>0</v>
      </c>
      <c r="V1278">
        <v>0</v>
      </c>
      <c r="W1278">
        <v>0</v>
      </c>
      <c r="X1278">
        <v>0</v>
      </c>
      <c r="Y1278">
        <v>0</v>
      </c>
    </row>
    <row r="1279" spans="1:32" x14ac:dyDescent="0.15">
      <c r="A1279">
        <v>369</v>
      </c>
      <c r="B1279">
        <v>13</v>
      </c>
      <c r="C1279" s="19">
        <v>2004</v>
      </c>
      <c r="D1279" s="19">
        <v>2</v>
      </c>
      <c r="E1279" s="19">
        <v>12</v>
      </c>
      <c r="F1279" s="39">
        <f t="shared" si="38"/>
        <v>38029</v>
      </c>
      <c r="G1279">
        <f t="shared" si="39"/>
        <v>7</v>
      </c>
      <c r="H1279" s="21">
        <v>10</v>
      </c>
      <c r="I1279" s="29">
        <v>10</v>
      </c>
      <c r="M1279">
        <v>20</v>
      </c>
      <c r="P1279">
        <v>1</v>
      </c>
      <c r="R1279">
        <v>2</v>
      </c>
      <c r="S1279" t="s">
        <v>278</v>
      </c>
      <c r="T1279">
        <v>1</v>
      </c>
      <c r="U1279">
        <v>0</v>
      </c>
      <c r="V1279">
        <v>0</v>
      </c>
      <c r="W1279">
        <v>0</v>
      </c>
      <c r="X1279">
        <v>0</v>
      </c>
      <c r="Y1279">
        <v>0</v>
      </c>
    </row>
    <row r="1280" spans="1:32" x14ac:dyDescent="0.15">
      <c r="A1280">
        <v>372</v>
      </c>
      <c r="B1280">
        <v>13</v>
      </c>
      <c r="C1280" s="19">
        <v>2004</v>
      </c>
      <c r="D1280" s="19">
        <v>2</v>
      </c>
      <c r="E1280" s="19">
        <v>12</v>
      </c>
      <c r="F1280" s="39">
        <f t="shared" si="38"/>
        <v>38029</v>
      </c>
      <c r="G1280">
        <f t="shared" si="39"/>
        <v>7</v>
      </c>
      <c r="H1280" s="21">
        <v>10</v>
      </c>
      <c r="I1280" s="29">
        <v>10</v>
      </c>
      <c r="K1280">
        <v>5068</v>
      </c>
      <c r="M1280">
        <v>0</v>
      </c>
      <c r="N1280">
        <v>3</v>
      </c>
      <c r="P1280">
        <v>1</v>
      </c>
      <c r="Q1280">
        <v>38.4</v>
      </c>
      <c r="R1280">
        <v>2</v>
      </c>
      <c r="S1280" t="s">
        <v>278</v>
      </c>
      <c r="T1280">
        <v>0</v>
      </c>
      <c r="U1280">
        <v>3</v>
      </c>
      <c r="V1280">
        <v>1</v>
      </c>
      <c r="W1280">
        <v>0</v>
      </c>
      <c r="X1280">
        <v>0</v>
      </c>
      <c r="Y1280">
        <v>0</v>
      </c>
    </row>
    <row r="1281" spans="1:31" x14ac:dyDescent="0.15">
      <c r="A1281">
        <v>370</v>
      </c>
      <c r="B1281">
        <v>13</v>
      </c>
      <c r="C1281" s="19">
        <v>2004</v>
      </c>
      <c r="D1281" s="19">
        <v>2</v>
      </c>
      <c r="E1281" s="19">
        <v>12</v>
      </c>
      <c r="F1281" s="39">
        <f t="shared" si="38"/>
        <v>38029</v>
      </c>
      <c r="G1281">
        <f t="shared" si="39"/>
        <v>7</v>
      </c>
      <c r="H1281" s="21">
        <v>10</v>
      </c>
      <c r="I1281" s="29">
        <v>10</v>
      </c>
      <c r="K1281">
        <v>6053</v>
      </c>
      <c r="M1281">
        <v>1</v>
      </c>
      <c r="N1281">
        <v>4</v>
      </c>
      <c r="P1281">
        <v>2</v>
      </c>
      <c r="R1281">
        <v>2</v>
      </c>
      <c r="S1281" t="s">
        <v>118</v>
      </c>
      <c r="T1281">
        <v>0</v>
      </c>
      <c r="U1281">
        <v>5</v>
      </c>
      <c r="V1281">
        <v>1</v>
      </c>
      <c r="W1281">
        <v>0</v>
      </c>
      <c r="X1281">
        <v>0</v>
      </c>
      <c r="Y1281">
        <v>0</v>
      </c>
    </row>
    <row r="1282" spans="1:31" x14ac:dyDescent="0.15">
      <c r="A1282">
        <v>364</v>
      </c>
      <c r="B1282">
        <v>13</v>
      </c>
      <c r="C1282" s="19">
        <v>2004</v>
      </c>
      <c r="D1282" s="19">
        <v>2</v>
      </c>
      <c r="E1282" s="19">
        <v>12</v>
      </c>
      <c r="F1282" s="39">
        <f t="shared" ref="F1282:F1345" si="40">DATE(C1282,D1282,E1282)</f>
        <v>38029</v>
      </c>
      <c r="G1282">
        <f t="shared" ref="G1282:G1345" si="41">INT((F1282-DATE(YEAR(F1282-WEEKDAY(F1282-1)+4),1,3)+WEEKDAY(DATE(YEAR(F1282-WEEKDAY(F1282-1)+4),1,3))+5)/7)</f>
        <v>7</v>
      </c>
      <c r="H1282" s="21">
        <v>10</v>
      </c>
      <c r="I1282" s="29">
        <v>10</v>
      </c>
      <c r="M1282">
        <v>2</v>
      </c>
      <c r="N1282">
        <v>11</v>
      </c>
      <c r="P1282">
        <v>1</v>
      </c>
      <c r="R1282">
        <v>2</v>
      </c>
      <c r="S1282" t="s">
        <v>51</v>
      </c>
      <c r="T1282">
        <v>0</v>
      </c>
      <c r="U1282">
        <v>3</v>
      </c>
      <c r="V1282">
        <v>1</v>
      </c>
      <c r="W1282">
        <v>0</v>
      </c>
      <c r="X1282">
        <v>0</v>
      </c>
      <c r="Y1282">
        <v>0</v>
      </c>
    </row>
    <row r="1283" spans="1:31" x14ac:dyDescent="0.15">
      <c r="A1283">
        <v>363</v>
      </c>
      <c r="B1283">
        <v>13</v>
      </c>
      <c r="C1283" s="19">
        <v>2004</v>
      </c>
      <c r="D1283" s="19">
        <v>2</v>
      </c>
      <c r="E1283" s="19">
        <v>12</v>
      </c>
      <c r="F1283" s="39">
        <f t="shared" si="40"/>
        <v>38029</v>
      </c>
      <c r="G1283">
        <f t="shared" si="41"/>
        <v>7</v>
      </c>
      <c r="H1283" s="21">
        <v>10</v>
      </c>
      <c r="I1283" s="29">
        <v>10</v>
      </c>
      <c r="K1283">
        <v>6000</v>
      </c>
      <c r="M1283">
        <v>34</v>
      </c>
      <c r="P1283">
        <v>1</v>
      </c>
      <c r="R1283">
        <v>2</v>
      </c>
      <c r="S1283" t="s">
        <v>118</v>
      </c>
      <c r="T1283">
        <v>0</v>
      </c>
      <c r="U1283">
        <v>1</v>
      </c>
      <c r="V1283">
        <v>1</v>
      </c>
      <c r="W1283">
        <v>0</v>
      </c>
      <c r="X1283">
        <v>0</v>
      </c>
      <c r="Y1283">
        <v>0</v>
      </c>
    </row>
    <row r="1284" spans="1:31" x14ac:dyDescent="0.15">
      <c r="A1284">
        <v>373</v>
      </c>
      <c r="B1284">
        <v>13</v>
      </c>
      <c r="C1284" s="19">
        <v>2004</v>
      </c>
      <c r="D1284" s="19">
        <v>2</v>
      </c>
      <c r="E1284" s="19">
        <v>12</v>
      </c>
      <c r="F1284" s="39">
        <f t="shared" si="40"/>
        <v>38029</v>
      </c>
      <c r="G1284">
        <f t="shared" si="41"/>
        <v>7</v>
      </c>
      <c r="H1284" s="21">
        <v>10</v>
      </c>
      <c r="I1284" s="29">
        <v>10</v>
      </c>
      <c r="K1284">
        <v>1973</v>
      </c>
      <c r="M1284">
        <v>3</v>
      </c>
      <c r="P1284">
        <v>2</v>
      </c>
      <c r="Q1284">
        <v>37.4</v>
      </c>
      <c r="R1284">
        <v>2</v>
      </c>
      <c r="S1284" t="s">
        <v>118</v>
      </c>
      <c r="AB1284" t="s">
        <v>2918</v>
      </c>
    </row>
    <row r="1285" spans="1:31" x14ac:dyDescent="0.15">
      <c r="A1285">
        <v>677</v>
      </c>
      <c r="B1285">
        <v>24</v>
      </c>
      <c r="C1285" s="19">
        <v>2004</v>
      </c>
      <c r="D1285" s="19">
        <v>2</v>
      </c>
      <c r="E1285" s="19">
        <v>13</v>
      </c>
      <c r="F1285" s="39">
        <f t="shared" si="40"/>
        <v>38030</v>
      </c>
      <c r="G1285">
        <f t="shared" si="41"/>
        <v>7</v>
      </c>
      <c r="H1285" s="21">
        <v>0</v>
      </c>
      <c r="I1285" s="29">
        <v>0.3756944444444445</v>
      </c>
      <c r="K1285">
        <v>6060</v>
      </c>
      <c r="M1285">
        <v>21</v>
      </c>
      <c r="P1285">
        <v>1</v>
      </c>
      <c r="R1285">
        <v>2</v>
      </c>
      <c r="S1285" t="s">
        <v>120</v>
      </c>
      <c r="T1285">
        <v>0</v>
      </c>
      <c r="U1285">
        <v>1</v>
      </c>
      <c r="V1285">
        <v>1</v>
      </c>
      <c r="W1285">
        <v>0</v>
      </c>
      <c r="X1285">
        <v>0</v>
      </c>
      <c r="Y1285">
        <v>0</v>
      </c>
    </row>
    <row r="1286" spans="1:31" x14ac:dyDescent="0.15">
      <c r="A1286">
        <v>682</v>
      </c>
      <c r="B1286">
        <v>24</v>
      </c>
      <c r="C1286" s="19">
        <v>2004</v>
      </c>
      <c r="D1286" s="19">
        <v>2</v>
      </c>
      <c r="E1286" s="19">
        <v>13</v>
      </c>
      <c r="F1286" s="39">
        <f t="shared" si="40"/>
        <v>38030</v>
      </c>
      <c r="G1286">
        <f t="shared" si="41"/>
        <v>7</v>
      </c>
      <c r="H1286" s="21">
        <v>0</v>
      </c>
      <c r="I1286" s="29">
        <v>0.41875000000000001</v>
      </c>
      <c r="M1286">
        <v>37</v>
      </c>
      <c r="P1286">
        <v>1</v>
      </c>
      <c r="R1286">
        <v>2</v>
      </c>
      <c r="S1286" t="s">
        <v>118</v>
      </c>
      <c r="T1286">
        <v>0</v>
      </c>
      <c r="U1286">
        <v>3</v>
      </c>
      <c r="V1286">
        <v>1</v>
      </c>
      <c r="W1286">
        <v>0</v>
      </c>
      <c r="X1286">
        <v>0</v>
      </c>
      <c r="Y1286">
        <v>0</v>
      </c>
      <c r="AE1286" t="s">
        <v>52</v>
      </c>
    </row>
    <row r="1287" spans="1:31" x14ac:dyDescent="0.15">
      <c r="A1287">
        <v>683</v>
      </c>
      <c r="B1287">
        <v>24</v>
      </c>
      <c r="C1287" s="19">
        <v>2004</v>
      </c>
      <c r="D1287" s="19">
        <v>2</v>
      </c>
      <c r="E1287" s="19">
        <v>13</v>
      </c>
      <c r="F1287" s="39">
        <f t="shared" si="40"/>
        <v>38030</v>
      </c>
      <c r="G1287">
        <f t="shared" si="41"/>
        <v>7</v>
      </c>
      <c r="H1287" s="21">
        <v>0</v>
      </c>
      <c r="I1287" s="29">
        <v>0.44236111111111115</v>
      </c>
      <c r="K1287">
        <v>203</v>
      </c>
      <c r="M1287">
        <v>4</v>
      </c>
      <c r="P1287">
        <v>2</v>
      </c>
      <c r="Q1287">
        <v>35.4</v>
      </c>
      <c r="R1287">
        <v>2</v>
      </c>
      <c r="S1287" t="s">
        <v>118</v>
      </c>
      <c r="T1287">
        <v>0</v>
      </c>
      <c r="U1287">
        <v>1</v>
      </c>
      <c r="V1287">
        <v>1</v>
      </c>
      <c r="W1287">
        <v>0</v>
      </c>
      <c r="X1287">
        <v>0</v>
      </c>
      <c r="Y1287">
        <v>0</v>
      </c>
    </row>
    <row r="1288" spans="1:31" x14ac:dyDescent="0.15">
      <c r="A1288">
        <v>685</v>
      </c>
      <c r="B1288">
        <v>24</v>
      </c>
      <c r="C1288" s="19">
        <v>2004</v>
      </c>
      <c r="D1288" s="19">
        <v>2</v>
      </c>
      <c r="E1288" s="19">
        <v>13</v>
      </c>
      <c r="F1288" s="39">
        <f t="shared" si="40"/>
        <v>38030</v>
      </c>
      <c r="G1288">
        <f t="shared" si="41"/>
        <v>7</v>
      </c>
      <c r="H1288" s="21">
        <v>0</v>
      </c>
      <c r="I1288" s="29">
        <v>0.46597222222222223</v>
      </c>
      <c r="K1288">
        <v>3823</v>
      </c>
      <c r="M1288">
        <v>16</v>
      </c>
      <c r="P1288">
        <v>2</v>
      </c>
      <c r="R1288">
        <v>2</v>
      </c>
      <c r="S1288" t="s">
        <v>283</v>
      </c>
      <c r="T1288">
        <v>0</v>
      </c>
      <c r="U1288">
        <v>1</v>
      </c>
      <c r="V1288">
        <v>1</v>
      </c>
      <c r="W1288">
        <v>0</v>
      </c>
      <c r="X1288">
        <v>0</v>
      </c>
      <c r="Y1288">
        <v>0</v>
      </c>
    </row>
    <row r="1289" spans="1:31" x14ac:dyDescent="0.15">
      <c r="A1289">
        <v>686</v>
      </c>
      <c r="B1289">
        <v>24</v>
      </c>
      <c r="C1289" s="19">
        <v>2004</v>
      </c>
      <c r="D1289" s="19">
        <v>2</v>
      </c>
      <c r="E1289" s="19">
        <v>16</v>
      </c>
      <c r="F1289" s="39">
        <f t="shared" si="40"/>
        <v>38033</v>
      </c>
      <c r="G1289">
        <f t="shared" si="41"/>
        <v>8</v>
      </c>
      <c r="H1289" s="21">
        <v>0</v>
      </c>
      <c r="I1289" s="29">
        <v>0.29444444444444445</v>
      </c>
      <c r="K1289">
        <v>4021</v>
      </c>
      <c r="M1289">
        <v>23</v>
      </c>
      <c r="P1289">
        <v>2</v>
      </c>
      <c r="Q1289">
        <v>35.299999999999997</v>
      </c>
      <c r="R1289">
        <v>2</v>
      </c>
      <c r="S1289" t="s">
        <v>120</v>
      </c>
      <c r="T1289">
        <v>1</v>
      </c>
      <c r="U1289">
        <v>0</v>
      </c>
      <c r="V1289">
        <v>0</v>
      </c>
      <c r="W1289">
        <v>0</v>
      </c>
      <c r="X1289">
        <v>0</v>
      </c>
      <c r="Y1289">
        <v>0</v>
      </c>
    </row>
    <row r="1290" spans="1:31" x14ac:dyDescent="0.15">
      <c r="A1290">
        <v>687</v>
      </c>
      <c r="B1290">
        <v>24</v>
      </c>
      <c r="C1290" s="19">
        <v>2004</v>
      </c>
      <c r="D1290" s="19">
        <v>2</v>
      </c>
      <c r="E1290" s="19">
        <v>16</v>
      </c>
      <c r="F1290" s="39">
        <f t="shared" si="40"/>
        <v>38033</v>
      </c>
      <c r="G1290">
        <f t="shared" si="41"/>
        <v>8</v>
      </c>
      <c r="H1290" s="21">
        <v>0</v>
      </c>
      <c r="I1290" s="29">
        <v>0.32361111111111113</v>
      </c>
      <c r="K1290">
        <v>6064</v>
      </c>
      <c r="M1290">
        <v>28</v>
      </c>
      <c r="P1290">
        <v>2</v>
      </c>
      <c r="R1290">
        <v>2</v>
      </c>
      <c r="S1290" t="s">
        <v>118</v>
      </c>
      <c r="T1290">
        <v>0</v>
      </c>
      <c r="U1290">
        <v>1</v>
      </c>
      <c r="V1290">
        <v>1</v>
      </c>
      <c r="W1290">
        <v>0</v>
      </c>
      <c r="X1290">
        <v>0</v>
      </c>
      <c r="Y1290">
        <v>0</v>
      </c>
    </row>
    <row r="1291" spans="1:31" x14ac:dyDescent="0.15">
      <c r="A1291">
        <v>688</v>
      </c>
      <c r="B1291">
        <v>24</v>
      </c>
      <c r="C1291" s="19">
        <v>2004</v>
      </c>
      <c r="D1291" s="19">
        <v>2</v>
      </c>
      <c r="E1291" s="19">
        <v>16</v>
      </c>
      <c r="F1291" s="39">
        <f t="shared" si="40"/>
        <v>38033</v>
      </c>
      <c r="G1291">
        <f t="shared" si="41"/>
        <v>8</v>
      </c>
      <c r="H1291" s="21">
        <v>0</v>
      </c>
      <c r="I1291" s="29">
        <v>0.32569444444444445</v>
      </c>
      <c r="K1291">
        <v>4956</v>
      </c>
      <c r="M1291">
        <v>70</v>
      </c>
      <c r="P1291">
        <v>2</v>
      </c>
      <c r="R1291">
        <v>2</v>
      </c>
      <c r="S1291" t="s">
        <v>22</v>
      </c>
    </row>
    <row r="1292" spans="1:31" x14ac:dyDescent="0.15">
      <c r="A1292">
        <v>635</v>
      </c>
      <c r="B1292">
        <v>23</v>
      </c>
      <c r="C1292" s="19">
        <v>2004</v>
      </c>
      <c r="D1292" s="19">
        <v>2</v>
      </c>
      <c r="E1292" s="19">
        <v>16</v>
      </c>
      <c r="F1292" s="39">
        <f t="shared" si="40"/>
        <v>38033</v>
      </c>
      <c r="G1292">
        <f t="shared" si="41"/>
        <v>8</v>
      </c>
      <c r="H1292" s="21">
        <v>0</v>
      </c>
      <c r="I1292" s="29">
        <v>0.33680555555555558</v>
      </c>
      <c r="K1292">
        <v>4804</v>
      </c>
      <c r="M1292">
        <v>22</v>
      </c>
      <c r="P1292">
        <v>1</v>
      </c>
      <c r="Q1292">
        <v>35.200000000000003</v>
      </c>
      <c r="R1292">
        <v>2</v>
      </c>
      <c r="S1292" t="s">
        <v>118</v>
      </c>
      <c r="T1292">
        <v>1</v>
      </c>
      <c r="U1292">
        <v>0</v>
      </c>
      <c r="V1292">
        <v>0</v>
      </c>
      <c r="W1292">
        <v>0</v>
      </c>
      <c r="X1292">
        <v>0</v>
      </c>
      <c r="Y1292">
        <v>0</v>
      </c>
    </row>
    <row r="1293" spans="1:31" x14ac:dyDescent="0.15">
      <c r="A1293">
        <v>638</v>
      </c>
      <c r="B1293">
        <v>23</v>
      </c>
      <c r="C1293" s="19">
        <v>2004</v>
      </c>
      <c r="D1293" s="19">
        <v>2</v>
      </c>
      <c r="E1293" s="19">
        <v>16</v>
      </c>
      <c r="F1293" s="39">
        <f t="shared" si="40"/>
        <v>38033</v>
      </c>
      <c r="G1293">
        <f t="shared" si="41"/>
        <v>8</v>
      </c>
      <c r="H1293" s="21">
        <v>0</v>
      </c>
      <c r="I1293" s="29">
        <v>0.38472222222222219</v>
      </c>
      <c r="J1293" s="23">
        <v>0.38472222222222219</v>
      </c>
      <c r="K1293">
        <v>1264</v>
      </c>
      <c r="M1293">
        <v>15</v>
      </c>
      <c r="P1293">
        <v>1</v>
      </c>
      <c r="Q1293">
        <v>37</v>
      </c>
      <c r="R1293">
        <v>2</v>
      </c>
      <c r="S1293" t="s">
        <v>118</v>
      </c>
      <c r="T1293">
        <v>0</v>
      </c>
      <c r="U1293">
        <v>1</v>
      </c>
      <c r="V1293">
        <v>1</v>
      </c>
      <c r="W1293">
        <v>0</v>
      </c>
      <c r="X1293">
        <v>0</v>
      </c>
      <c r="Y1293">
        <v>0</v>
      </c>
      <c r="AB1293" t="s">
        <v>2920</v>
      </c>
    </row>
    <row r="1294" spans="1:31" x14ac:dyDescent="0.15">
      <c r="A1294">
        <v>640</v>
      </c>
      <c r="B1294">
        <v>23</v>
      </c>
      <c r="C1294" s="19">
        <v>2004</v>
      </c>
      <c r="D1294" s="19">
        <v>2</v>
      </c>
      <c r="E1294" s="19">
        <v>16</v>
      </c>
      <c r="F1294" s="39">
        <f t="shared" si="40"/>
        <v>38033</v>
      </c>
      <c r="G1294">
        <f t="shared" si="41"/>
        <v>8</v>
      </c>
      <c r="H1294" s="21">
        <v>0</v>
      </c>
      <c r="I1294" s="29">
        <v>0.44791666666666669</v>
      </c>
      <c r="M1294">
        <v>10</v>
      </c>
      <c r="P1294">
        <v>1</v>
      </c>
      <c r="Q1294">
        <v>38.1</v>
      </c>
      <c r="R1294">
        <v>2</v>
      </c>
      <c r="S1294" t="s">
        <v>118</v>
      </c>
      <c r="T1294">
        <v>0</v>
      </c>
      <c r="U1294">
        <v>1</v>
      </c>
      <c r="V1294">
        <v>1</v>
      </c>
      <c r="W1294">
        <v>0</v>
      </c>
      <c r="X1294">
        <v>0</v>
      </c>
      <c r="Y1294">
        <v>0</v>
      </c>
    </row>
    <row r="1295" spans="1:31" x14ac:dyDescent="0.15">
      <c r="A1295">
        <v>641</v>
      </c>
      <c r="B1295">
        <v>23</v>
      </c>
      <c r="C1295" s="19">
        <v>2004</v>
      </c>
      <c r="D1295" s="19">
        <v>2</v>
      </c>
      <c r="E1295" s="19">
        <v>16</v>
      </c>
      <c r="F1295" s="39">
        <f t="shared" si="40"/>
        <v>38033</v>
      </c>
      <c r="G1295">
        <f t="shared" si="41"/>
        <v>8</v>
      </c>
      <c r="H1295" s="21">
        <v>0</v>
      </c>
      <c r="I1295" s="29">
        <v>0.4548611111111111</v>
      </c>
      <c r="K1295">
        <v>3933</v>
      </c>
      <c r="M1295">
        <v>11</v>
      </c>
      <c r="P1295">
        <v>2</v>
      </c>
      <c r="Q1295">
        <v>36.200000000000003</v>
      </c>
      <c r="R1295">
        <v>2</v>
      </c>
      <c r="S1295" t="s">
        <v>118</v>
      </c>
      <c r="T1295">
        <v>0</v>
      </c>
      <c r="U1295">
        <v>1</v>
      </c>
      <c r="V1295">
        <v>1</v>
      </c>
      <c r="W1295">
        <v>0</v>
      </c>
      <c r="X1295">
        <v>0</v>
      </c>
      <c r="Y1295">
        <v>0</v>
      </c>
    </row>
    <row r="1296" spans="1:31" x14ac:dyDescent="0.15">
      <c r="A1296">
        <v>642</v>
      </c>
      <c r="B1296">
        <v>23</v>
      </c>
      <c r="C1296" s="19">
        <v>2004</v>
      </c>
      <c r="D1296" s="19">
        <v>2</v>
      </c>
      <c r="E1296" s="19">
        <v>16</v>
      </c>
      <c r="F1296" s="39">
        <f t="shared" si="40"/>
        <v>38033</v>
      </c>
      <c r="G1296">
        <f t="shared" si="41"/>
        <v>8</v>
      </c>
      <c r="H1296" s="21">
        <v>0</v>
      </c>
      <c r="I1296" s="29">
        <v>0.45763888888888887</v>
      </c>
      <c r="K1296">
        <v>6067</v>
      </c>
      <c r="M1296">
        <v>0</v>
      </c>
      <c r="N1296">
        <v>5</v>
      </c>
      <c r="P1296">
        <v>2</v>
      </c>
      <c r="Q1296">
        <v>37.5</v>
      </c>
      <c r="R1296">
        <v>2</v>
      </c>
      <c r="S1296" t="s">
        <v>118</v>
      </c>
      <c r="T1296">
        <v>0</v>
      </c>
      <c r="U1296">
        <v>1</v>
      </c>
      <c r="V1296">
        <v>1</v>
      </c>
      <c r="W1296">
        <v>0</v>
      </c>
      <c r="X1296">
        <v>0</v>
      </c>
      <c r="Y1296">
        <v>0</v>
      </c>
    </row>
    <row r="1297" spans="1:28" x14ac:dyDescent="0.15">
      <c r="A1297">
        <v>645</v>
      </c>
      <c r="B1297">
        <v>23</v>
      </c>
      <c r="C1297" s="19">
        <v>2004</v>
      </c>
      <c r="D1297" s="19">
        <v>2</v>
      </c>
      <c r="E1297" s="19">
        <v>16</v>
      </c>
      <c r="F1297" s="39">
        <f t="shared" si="40"/>
        <v>38033</v>
      </c>
      <c r="G1297">
        <f t="shared" si="41"/>
        <v>8</v>
      </c>
      <c r="H1297" s="21">
        <v>0</v>
      </c>
      <c r="I1297" s="29">
        <v>0.4604166666666667</v>
      </c>
      <c r="M1297">
        <v>2</v>
      </c>
      <c r="N1297">
        <v>2</v>
      </c>
      <c r="P1297">
        <v>2</v>
      </c>
      <c r="Q1297">
        <v>37.9</v>
      </c>
      <c r="R1297">
        <v>2</v>
      </c>
      <c r="S1297" t="s">
        <v>50</v>
      </c>
      <c r="T1297">
        <v>0</v>
      </c>
      <c r="U1297">
        <v>4</v>
      </c>
      <c r="V1297">
        <v>1</v>
      </c>
      <c r="W1297">
        <v>0</v>
      </c>
      <c r="X1297">
        <v>0</v>
      </c>
      <c r="Y1297">
        <v>0</v>
      </c>
    </row>
    <row r="1298" spans="1:28" x14ac:dyDescent="0.15">
      <c r="A1298">
        <v>643</v>
      </c>
      <c r="B1298">
        <v>23</v>
      </c>
      <c r="C1298" s="19">
        <v>2004</v>
      </c>
      <c r="D1298" s="19">
        <v>2</v>
      </c>
      <c r="E1298" s="19">
        <v>16</v>
      </c>
      <c r="F1298" s="39">
        <f t="shared" si="40"/>
        <v>38033</v>
      </c>
      <c r="G1298">
        <f t="shared" si="41"/>
        <v>8</v>
      </c>
      <c r="H1298" s="21">
        <v>0</v>
      </c>
      <c r="I1298" s="29">
        <v>0.46597222222222223</v>
      </c>
      <c r="K1298">
        <v>3579</v>
      </c>
      <c r="M1298">
        <v>1</v>
      </c>
      <c r="N1298">
        <v>8</v>
      </c>
      <c r="P1298">
        <v>2</v>
      </c>
      <c r="Q1298">
        <v>39.299999999999997</v>
      </c>
      <c r="R1298">
        <v>2</v>
      </c>
      <c r="S1298" t="s">
        <v>120</v>
      </c>
      <c r="T1298">
        <v>0</v>
      </c>
      <c r="U1298">
        <v>5</v>
      </c>
      <c r="V1298">
        <v>1</v>
      </c>
      <c r="W1298">
        <v>0</v>
      </c>
      <c r="X1298">
        <v>0</v>
      </c>
      <c r="Y1298">
        <v>0</v>
      </c>
    </row>
    <row r="1299" spans="1:28" x14ac:dyDescent="0.15">
      <c r="A1299">
        <v>646</v>
      </c>
      <c r="B1299">
        <v>23</v>
      </c>
      <c r="C1299" s="19">
        <v>2004</v>
      </c>
      <c r="D1299" s="19">
        <v>2</v>
      </c>
      <c r="E1299" s="19">
        <v>16</v>
      </c>
      <c r="F1299" s="39">
        <f t="shared" si="40"/>
        <v>38033</v>
      </c>
      <c r="G1299">
        <f t="shared" si="41"/>
        <v>8</v>
      </c>
      <c r="H1299" s="21">
        <v>0</v>
      </c>
      <c r="I1299" s="29">
        <v>0.48333333333333334</v>
      </c>
      <c r="K1299">
        <v>4898</v>
      </c>
      <c r="M1299">
        <v>20</v>
      </c>
      <c r="P1299">
        <v>1</v>
      </c>
      <c r="R1299">
        <v>2</v>
      </c>
      <c r="S1299" t="s">
        <v>278</v>
      </c>
      <c r="AB1299" t="s">
        <v>2918</v>
      </c>
    </row>
    <row r="1300" spans="1:28" x14ac:dyDescent="0.15">
      <c r="A1300">
        <v>690</v>
      </c>
      <c r="B1300">
        <v>24</v>
      </c>
      <c r="C1300" s="19">
        <v>2004</v>
      </c>
      <c r="D1300" s="19">
        <v>2</v>
      </c>
      <c r="E1300" s="19">
        <v>16</v>
      </c>
      <c r="F1300" s="39">
        <f t="shared" si="40"/>
        <v>38033</v>
      </c>
      <c r="G1300">
        <f t="shared" si="41"/>
        <v>8</v>
      </c>
      <c r="H1300" s="21">
        <v>8</v>
      </c>
      <c r="I1300" s="29">
        <v>8</v>
      </c>
      <c r="K1300">
        <v>3003</v>
      </c>
      <c r="M1300">
        <v>1</v>
      </c>
      <c r="N1300">
        <v>9</v>
      </c>
      <c r="P1300">
        <v>2</v>
      </c>
      <c r="Q1300">
        <v>36.799999999999997</v>
      </c>
      <c r="R1300">
        <v>2</v>
      </c>
      <c r="S1300" t="s">
        <v>120</v>
      </c>
      <c r="T1300">
        <v>0</v>
      </c>
      <c r="U1300">
        <v>3</v>
      </c>
      <c r="V1300">
        <v>1</v>
      </c>
      <c r="W1300">
        <v>0</v>
      </c>
      <c r="X1300">
        <v>0</v>
      </c>
      <c r="Y1300">
        <v>0</v>
      </c>
    </row>
    <row r="1301" spans="1:28" x14ac:dyDescent="0.15">
      <c r="A1301">
        <v>647</v>
      </c>
      <c r="B1301">
        <v>23</v>
      </c>
      <c r="C1301" s="19">
        <v>2004</v>
      </c>
      <c r="D1301" s="19">
        <v>2</v>
      </c>
      <c r="E1301" s="19">
        <v>17</v>
      </c>
      <c r="F1301" s="39">
        <f t="shared" si="40"/>
        <v>38034</v>
      </c>
      <c r="G1301">
        <f t="shared" si="41"/>
        <v>8</v>
      </c>
      <c r="H1301" s="21">
        <v>0</v>
      </c>
      <c r="I1301" s="29">
        <v>0.3298611111111111</v>
      </c>
      <c r="K1301">
        <v>6069</v>
      </c>
      <c r="M1301">
        <v>0</v>
      </c>
      <c r="N1301">
        <v>7</v>
      </c>
      <c r="P1301">
        <v>2</v>
      </c>
      <c r="Q1301">
        <v>39.299999999999997</v>
      </c>
      <c r="R1301">
        <v>2</v>
      </c>
      <c r="S1301" t="s">
        <v>278</v>
      </c>
      <c r="T1301">
        <v>0</v>
      </c>
      <c r="U1301">
        <v>1</v>
      </c>
      <c r="V1301">
        <v>1</v>
      </c>
      <c r="W1301">
        <v>0</v>
      </c>
      <c r="X1301">
        <v>0</v>
      </c>
      <c r="Y1301">
        <v>0</v>
      </c>
    </row>
    <row r="1302" spans="1:28" x14ac:dyDescent="0.15">
      <c r="A1302">
        <v>649</v>
      </c>
      <c r="B1302">
        <v>23</v>
      </c>
      <c r="C1302" s="19">
        <v>2004</v>
      </c>
      <c r="D1302" s="19">
        <v>2</v>
      </c>
      <c r="E1302" s="19">
        <v>17</v>
      </c>
      <c r="F1302" s="39">
        <f t="shared" si="40"/>
        <v>38034</v>
      </c>
      <c r="G1302">
        <f t="shared" si="41"/>
        <v>8</v>
      </c>
      <c r="H1302" s="21">
        <v>0</v>
      </c>
      <c r="I1302" s="29">
        <v>0.33888888888888885</v>
      </c>
      <c r="K1302">
        <v>6071</v>
      </c>
      <c r="M1302">
        <v>7</v>
      </c>
      <c r="P1302">
        <v>2</v>
      </c>
      <c r="Q1302">
        <v>37.200000000000003</v>
      </c>
      <c r="R1302">
        <v>2</v>
      </c>
      <c r="S1302" t="s">
        <v>278</v>
      </c>
      <c r="T1302">
        <v>1</v>
      </c>
      <c r="U1302">
        <v>0</v>
      </c>
      <c r="V1302">
        <v>0</v>
      </c>
      <c r="W1302">
        <v>0</v>
      </c>
      <c r="X1302">
        <v>0</v>
      </c>
      <c r="Y1302">
        <v>0</v>
      </c>
    </row>
    <row r="1303" spans="1:28" x14ac:dyDescent="0.15">
      <c r="A1303">
        <v>650</v>
      </c>
      <c r="B1303">
        <v>23</v>
      </c>
      <c r="C1303" s="19">
        <v>2004</v>
      </c>
      <c r="D1303" s="19">
        <v>2</v>
      </c>
      <c r="E1303" s="19">
        <v>17</v>
      </c>
      <c r="F1303" s="39">
        <f t="shared" si="40"/>
        <v>38034</v>
      </c>
      <c r="G1303">
        <f t="shared" si="41"/>
        <v>8</v>
      </c>
      <c r="H1303" s="21">
        <v>0</v>
      </c>
      <c r="I1303" s="29">
        <v>0.34375</v>
      </c>
      <c r="K1303">
        <v>4779</v>
      </c>
      <c r="M1303">
        <v>0</v>
      </c>
      <c r="N1303">
        <v>11</v>
      </c>
      <c r="P1303">
        <v>1</v>
      </c>
      <c r="Q1303">
        <v>38.6</v>
      </c>
      <c r="R1303">
        <v>2</v>
      </c>
      <c r="S1303" t="s">
        <v>118</v>
      </c>
      <c r="T1303">
        <v>0</v>
      </c>
      <c r="U1303">
        <v>1</v>
      </c>
      <c r="V1303">
        <v>1</v>
      </c>
      <c r="W1303">
        <v>0</v>
      </c>
      <c r="X1303">
        <v>0</v>
      </c>
      <c r="Y1303">
        <v>0</v>
      </c>
    </row>
    <row r="1304" spans="1:28" x14ac:dyDescent="0.15">
      <c r="A1304">
        <v>651</v>
      </c>
      <c r="B1304">
        <v>23</v>
      </c>
      <c r="C1304" s="19">
        <v>2004</v>
      </c>
      <c r="D1304" s="19">
        <v>2</v>
      </c>
      <c r="E1304" s="19">
        <v>17</v>
      </c>
      <c r="F1304" s="39">
        <f t="shared" si="40"/>
        <v>38034</v>
      </c>
      <c r="G1304">
        <f t="shared" si="41"/>
        <v>8</v>
      </c>
      <c r="H1304" s="21">
        <v>0</v>
      </c>
      <c r="I1304" s="29">
        <v>0.34583333333333338</v>
      </c>
      <c r="K1304">
        <v>6072</v>
      </c>
      <c r="M1304">
        <v>1</v>
      </c>
      <c r="P1304">
        <v>1</v>
      </c>
      <c r="Q1304">
        <v>38.1</v>
      </c>
      <c r="R1304">
        <v>2</v>
      </c>
      <c r="S1304" t="s">
        <v>278</v>
      </c>
      <c r="T1304">
        <v>0</v>
      </c>
      <c r="U1304">
        <v>5</v>
      </c>
      <c r="V1304">
        <v>1</v>
      </c>
      <c r="W1304">
        <v>0</v>
      </c>
      <c r="X1304">
        <v>0</v>
      </c>
      <c r="Y1304">
        <v>0</v>
      </c>
    </row>
    <row r="1305" spans="1:28" x14ac:dyDescent="0.15">
      <c r="A1305">
        <v>652</v>
      </c>
      <c r="B1305">
        <v>23</v>
      </c>
      <c r="C1305" s="19">
        <v>2004</v>
      </c>
      <c r="D1305" s="19">
        <v>2</v>
      </c>
      <c r="E1305" s="19">
        <v>17</v>
      </c>
      <c r="F1305" s="39">
        <f t="shared" si="40"/>
        <v>38034</v>
      </c>
      <c r="G1305">
        <f t="shared" si="41"/>
        <v>8</v>
      </c>
      <c r="H1305" s="21">
        <v>0</v>
      </c>
      <c r="I1305" s="29">
        <v>0.3527777777777778</v>
      </c>
      <c r="K1305">
        <v>1794</v>
      </c>
      <c r="M1305">
        <v>19</v>
      </c>
      <c r="P1305">
        <v>1</v>
      </c>
      <c r="R1305">
        <v>2</v>
      </c>
      <c r="S1305" t="s">
        <v>180</v>
      </c>
    </row>
    <row r="1306" spans="1:28" x14ac:dyDescent="0.15">
      <c r="A1306">
        <v>659</v>
      </c>
      <c r="B1306">
        <v>23</v>
      </c>
      <c r="C1306" s="19">
        <v>2004</v>
      </c>
      <c r="D1306" s="19">
        <v>2</v>
      </c>
      <c r="E1306" s="19">
        <v>17</v>
      </c>
      <c r="F1306" s="39">
        <f t="shared" si="40"/>
        <v>38034</v>
      </c>
      <c r="G1306">
        <f t="shared" si="41"/>
        <v>8</v>
      </c>
      <c r="H1306" s="21">
        <v>0</v>
      </c>
      <c r="I1306" s="29">
        <v>0.37777777777777777</v>
      </c>
      <c r="K1306">
        <v>675</v>
      </c>
      <c r="M1306">
        <v>0</v>
      </c>
      <c r="N1306">
        <v>4</v>
      </c>
      <c r="P1306">
        <v>2</v>
      </c>
      <c r="Q1306">
        <v>35.5</v>
      </c>
      <c r="R1306">
        <v>2</v>
      </c>
      <c r="S1306" t="s">
        <v>284</v>
      </c>
      <c r="T1306">
        <v>0</v>
      </c>
      <c r="U1306">
        <v>3</v>
      </c>
      <c r="V1306">
        <v>1</v>
      </c>
      <c r="W1306">
        <v>0</v>
      </c>
      <c r="X1306">
        <v>0</v>
      </c>
      <c r="Y1306">
        <v>0</v>
      </c>
    </row>
    <row r="1307" spans="1:28" x14ac:dyDescent="0.15">
      <c r="A1307">
        <v>662</v>
      </c>
      <c r="B1307">
        <v>23</v>
      </c>
      <c r="C1307" s="19">
        <v>2004</v>
      </c>
      <c r="D1307" s="19">
        <v>2</v>
      </c>
      <c r="E1307" s="19">
        <v>17</v>
      </c>
      <c r="F1307" s="39">
        <f t="shared" si="40"/>
        <v>38034</v>
      </c>
      <c r="G1307">
        <f t="shared" si="41"/>
        <v>8</v>
      </c>
      <c r="H1307" s="21">
        <v>0</v>
      </c>
      <c r="I1307" s="29">
        <v>0.37847222222222227</v>
      </c>
      <c r="K1307">
        <v>182</v>
      </c>
      <c r="M1307">
        <v>31</v>
      </c>
      <c r="P1307">
        <v>1</v>
      </c>
      <c r="R1307">
        <v>2</v>
      </c>
      <c r="S1307" t="s">
        <v>118</v>
      </c>
      <c r="T1307">
        <v>0</v>
      </c>
      <c r="U1307">
        <v>4</v>
      </c>
      <c r="V1307">
        <v>1</v>
      </c>
      <c r="W1307">
        <v>0</v>
      </c>
      <c r="X1307">
        <v>0</v>
      </c>
      <c r="Y1307">
        <v>0</v>
      </c>
    </row>
    <row r="1308" spans="1:28" x14ac:dyDescent="0.15">
      <c r="A1308">
        <v>657</v>
      </c>
      <c r="B1308">
        <v>23</v>
      </c>
      <c r="C1308" s="19">
        <v>2004</v>
      </c>
      <c r="D1308" s="19">
        <v>2</v>
      </c>
      <c r="E1308" s="19">
        <v>17</v>
      </c>
      <c r="F1308" s="39">
        <f t="shared" si="40"/>
        <v>38034</v>
      </c>
      <c r="G1308">
        <f t="shared" si="41"/>
        <v>8</v>
      </c>
      <c r="H1308" s="21">
        <v>0</v>
      </c>
      <c r="I1308" s="29">
        <v>0.37986111111111115</v>
      </c>
      <c r="K1308">
        <v>141</v>
      </c>
      <c r="M1308">
        <v>27</v>
      </c>
      <c r="P1308">
        <v>1</v>
      </c>
      <c r="R1308">
        <v>2</v>
      </c>
      <c r="S1308" t="s">
        <v>118</v>
      </c>
      <c r="T1308">
        <v>1</v>
      </c>
      <c r="U1308">
        <v>0</v>
      </c>
      <c r="V1308">
        <v>0</v>
      </c>
      <c r="W1308">
        <v>0</v>
      </c>
      <c r="X1308">
        <v>0</v>
      </c>
      <c r="Y1308">
        <v>0</v>
      </c>
    </row>
    <row r="1309" spans="1:28" x14ac:dyDescent="0.15">
      <c r="A1309">
        <v>658</v>
      </c>
      <c r="B1309">
        <v>23</v>
      </c>
      <c r="C1309" s="19">
        <v>2004</v>
      </c>
      <c r="D1309" s="19">
        <v>2</v>
      </c>
      <c r="E1309" s="19">
        <v>17</v>
      </c>
      <c r="F1309" s="39">
        <f t="shared" si="40"/>
        <v>38034</v>
      </c>
      <c r="G1309">
        <f t="shared" si="41"/>
        <v>8</v>
      </c>
      <c r="H1309" s="21">
        <v>0</v>
      </c>
      <c r="I1309" s="29">
        <v>0.3972222222222222</v>
      </c>
      <c r="K1309">
        <v>1897</v>
      </c>
      <c r="M1309">
        <v>1</v>
      </c>
      <c r="N1309">
        <v>1</v>
      </c>
      <c r="P1309">
        <v>2</v>
      </c>
      <c r="Q1309">
        <v>38.799999999999997</v>
      </c>
      <c r="R1309">
        <v>2</v>
      </c>
      <c r="S1309" t="s">
        <v>118</v>
      </c>
      <c r="T1309">
        <v>0</v>
      </c>
      <c r="U1309">
        <v>5</v>
      </c>
      <c r="V1309">
        <v>1</v>
      </c>
      <c r="W1309">
        <v>0</v>
      </c>
      <c r="X1309">
        <v>0</v>
      </c>
      <c r="Y1309">
        <v>0</v>
      </c>
    </row>
    <row r="1310" spans="1:28" x14ac:dyDescent="0.15">
      <c r="A1310">
        <v>660</v>
      </c>
      <c r="B1310">
        <v>23</v>
      </c>
      <c r="C1310" s="19">
        <v>2004</v>
      </c>
      <c r="D1310" s="19">
        <v>2</v>
      </c>
      <c r="E1310" s="19">
        <v>17</v>
      </c>
      <c r="F1310" s="39">
        <f t="shared" si="40"/>
        <v>38034</v>
      </c>
      <c r="G1310">
        <f t="shared" si="41"/>
        <v>8</v>
      </c>
      <c r="H1310" s="21">
        <v>0</v>
      </c>
      <c r="I1310" s="29">
        <v>0.4055555555555555</v>
      </c>
      <c r="K1310">
        <v>29</v>
      </c>
      <c r="M1310">
        <v>7</v>
      </c>
      <c r="P1310">
        <v>1</v>
      </c>
      <c r="R1310">
        <v>2</v>
      </c>
      <c r="S1310" t="s">
        <v>118</v>
      </c>
      <c r="T1310">
        <v>1</v>
      </c>
      <c r="U1310">
        <v>0</v>
      </c>
      <c r="V1310">
        <v>0</v>
      </c>
      <c r="W1310">
        <v>0</v>
      </c>
      <c r="X1310">
        <v>0</v>
      </c>
      <c r="Y1310">
        <v>0</v>
      </c>
    </row>
    <row r="1311" spans="1:28" x14ac:dyDescent="0.15">
      <c r="A1311">
        <v>661</v>
      </c>
      <c r="B1311">
        <v>23</v>
      </c>
      <c r="C1311" s="19">
        <v>2004</v>
      </c>
      <c r="D1311" s="19">
        <v>2</v>
      </c>
      <c r="E1311" s="19">
        <v>17</v>
      </c>
      <c r="F1311" s="39">
        <f t="shared" si="40"/>
        <v>38034</v>
      </c>
      <c r="G1311">
        <f t="shared" si="41"/>
        <v>8</v>
      </c>
      <c r="H1311" s="21">
        <v>0</v>
      </c>
      <c r="I1311" s="29">
        <v>0.40625</v>
      </c>
      <c r="K1311">
        <v>4021</v>
      </c>
      <c r="M1311">
        <v>1</v>
      </c>
      <c r="N1311">
        <v>1</v>
      </c>
      <c r="P1311">
        <v>2</v>
      </c>
      <c r="Q1311">
        <v>36.9</v>
      </c>
      <c r="R1311">
        <v>2</v>
      </c>
      <c r="S1311" t="s">
        <v>118</v>
      </c>
    </row>
    <row r="1312" spans="1:28" x14ac:dyDescent="0.15">
      <c r="A1312">
        <v>602</v>
      </c>
      <c r="B1312">
        <v>22</v>
      </c>
      <c r="C1312" s="19">
        <v>2004</v>
      </c>
      <c r="D1312" s="19">
        <v>2</v>
      </c>
      <c r="E1312" s="19">
        <v>17</v>
      </c>
      <c r="F1312" s="39">
        <f t="shared" si="40"/>
        <v>38034</v>
      </c>
      <c r="G1312">
        <f t="shared" si="41"/>
        <v>8</v>
      </c>
      <c r="H1312" s="21">
        <v>0</v>
      </c>
      <c r="I1312" s="29">
        <v>0.41805555555555557</v>
      </c>
      <c r="K1312">
        <v>6076</v>
      </c>
      <c r="M1312">
        <v>11</v>
      </c>
      <c r="P1312">
        <v>1</v>
      </c>
      <c r="Q1312">
        <v>35.6</v>
      </c>
      <c r="R1312">
        <v>2</v>
      </c>
      <c r="S1312" t="s">
        <v>118</v>
      </c>
      <c r="T1312">
        <v>0</v>
      </c>
      <c r="U1312">
        <v>1</v>
      </c>
      <c r="V1312">
        <v>1</v>
      </c>
      <c r="W1312">
        <v>0</v>
      </c>
      <c r="X1312">
        <v>0</v>
      </c>
      <c r="Y1312">
        <v>0</v>
      </c>
    </row>
    <row r="1313" spans="1:28" x14ac:dyDescent="0.15">
      <c r="A1313">
        <v>605</v>
      </c>
      <c r="B1313">
        <v>22</v>
      </c>
      <c r="C1313" s="19">
        <v>2004</v>
      </c>
      <c r="D1313" s="19">
        <v>2</v>
      </c>
      <c r="E1313" s="19">
        <v>17</v>
      </c>
      <c r="F1313" s="39">
        <f t="shared" si="40"/>
        <v>38034</v>
      </c>
      <c r="G1313">
        <f t="shared" si="41"/>
        <v>8</v>
      </c>
      <c r="H1313" s="21">
        <v>0</v>
      </c>
      <c r="I1313" s="29">
        <v>0.41875000000000001</v>
      </c>
      <c r="K1313">
        <v>3230</v>
      </c>
      <c r="M1313">
        <v>60</v>
      </c>
      <c r="P1313">
        <v>1</v>
      </c>
      <c r="R1313">
        <v>2</v>
      </c>
      <c r="S1313" t="s">
        <v>118</v>
      </c>
      <c r="T1313">
        <v>0</v>
      </c>
      <c r="U1313">
        <v>1</v>
      </c>
      <c r="V1313">
        <v>1</v>
      </c>
      <c r="W1313">
        <v>0</v>
      </c>
      <c r="X1313">
        <v>0</v>
      </c>
      <c r="Y1313">
        <v>0</v>
      </c>
    </row>
    <row r="1314" spans="1:28" x14ac:dyDescent="0.15">
      <c r="A1314">
        <v>606</v>
      </c>
      <c r="B1314">
        <v>22</v>
      </c>
      <c r="C1314" s="19">
        <v>2004</v>
      </c>
      <c r="D1314" s="19">
        <v>2</v>
      </c>
      <c r="E1314" s="19">
        <v>17</v>
      </c>
      <c r="F1314" s="39">
        <f t="shared" si="40"/>
        <v>38034</v>
      </c>
      <c r="G1314">
        <f t="shared" si="41"/>
        <v>8</v>
      </c>
      <c r="H1314" s="21">
        <v>0</v>
      </c>
      <c r="I1314" s="29">
        <v>0.41944444444444445</v>
      </c>
      <c r="J1314" s="23">
        <v>0.41944444444444445</v>
      </c>
      <c r="K1314">
        <v>6031</v>
      </c>
      <c r="M1314">
        <v>2</v>
      </c>
      <c r="N1314">
        <v>6</v>
      </c>
      <c r="P1314">
        <v>1</v>
      </c>
      <c r="Q1314">
        <v>35.200000000000003</v>
      </c>
      <c r="R1314">
        <v>2</v>
      </c>
      <c r="S1314" t="s">
        <v>177</v>
      </c>
      <c r="T1314">
        <v>0</v>
      </c>
      <c r="U1314">
        <v>3</v>
      </c>
      <c r="V1314">
        <v>1</v>
      </c>
      <c r="W1314">
        <v>0</v>
      </c>
      <c r="X1314">
        <v>0</v>
      </c>
      <c r="Y1314">
        <v>0</v>
      </c>
      <c r="AB1314" t="s">
        <v>279</v>
      </c>
    </row>
    <row r="1315" spans="1:28" x14ac:dyDescent="0.15">
      <c r="A1315">
        <v>607</v>
      </c>
      <c r="B1315">
        <v>22</v>
      </c>
      <c r="C1315" s="19">
        <v>2004</v>
      </c>
      <c r="D1315" s="19">
        <v>2</v>
      </c>
      <c r="E1315" s="19">
        <v>17</v>
      </c>
      <c r="F1315" s="39">
        <f t="shared" si="40"/>
        <v>38034</v>
      </c>
      <c r="G1315">
        <f t="shared" si="41"/>
        <v>8</v>
      </c>
      <c r="H1315" s="21">
        <v>0</v>
      </c>
      <c r="I1315" s="29">
        <v>0.4201388888888889</v>
      </c>
      <c r="K1315">
        <v>6078</v>
      </c>
      <c r="M1315">
        <v>21</v>
      </c>
      <c r="P1315">
        <v>1</v>
      </c>
      <c r="R1315">
        <v>2</v>
      </c>
      <c r="S1315" t="s">
        <v>118</v>
      </c>
      <c r="T1315">
        <v>1</v>
      </c>
      <c r="U1315">
        <v>0</v>
      </c>
      <c r="V1315">
        <v>0</v>
      </c>
      <c r="W1315">
        <v>0</v>
      </c>
      <c r="X1315">
        <v>0</v>
      </c>
      <c r="Y1315">
        <v>0</v>
      </c>
    </row>
    <row r="1316" spans="1:28" x14ac:dyDescent="0.15">
      <c r="A1316">
        <v>604</v>
      </c>
      <c r="B1316">
        <v>22</v>
      </c>
      <c r="C1316" s="19">
        <v>2004</v>
      </c>
      <c r="D1316" s="19">
        <v>2</v>
      </c>
      <c r="E1316" s="19">
        <v>17</v>
      </c>
      <c r="F1316" s="39">
        <f t="shared" si="40"/>
        <v>38034</v>
      </c>
      <c r="G1316">
        <f t="shared" si="41"/>
        <v>8</v>
      </c>
      <c r="H1316" s="21">
        <v>0</v>
      </c>
      <c r="I1316" s="29">
        <v>0.43402777777777773</v>
      </c>
      <c r="K1316">
        <v>4360</v>
      </c>
      <c r="M1316">
        <v>0</v>
      </c>
      <c r="N1316">
        <v>9</v>
      </c>
      <c r="P1316">
        <v>1</v>
      </c>
      <c r="Q1316">
        <v>35.799999999999997</v>
      </c>
      <c r="R1316">
        <v>2</v>
      </c>
      <c r="S1316" t="s">
        <v>120</v>
      </c>
      <c r="T1316">
        <v>0</v>
      </c>
      <c r="U1316">
        <v>1</v>
      </c>
      <c r="V1316">
        <v>1</v>
      </c>
      <c r="W1316">
        <v>0</v>
      </c>
      <c r="X1316">
        <v>0</v>
      </c>
      <c r="Y1316">
        <v>0</v>
      </c>
    </row>
    <row r="1317" spans="1:28" x14ac:dyDescent="0.15">
      <c r="A1317">
        <v>610</v>
      </c>
      <c r="B1317">
        <v>22</v>
      </c>
      <c r="C1317" s="19">
        <v>2004</v>
      </c>
      <c r="D1317" s="19">
        <v>2</v>
      </c>
      <c r="E1317" s="19">
        <v>17</v>
      </c>
      <c r="F1317" s="39">
        <f t="shared" si="40"/>
        <v>38034</v>
      </c>
      <c r="G1317">
        <f t="shared" si="41"/>
        <v>8</v>
      </c>
      <c r="H1317" s="21">
        <v>0</v>
      </c>
      <c r="I1317" s="29">
        <v>0.4604166666666667</v>
      </c>
      <c r="K1317">
        <v>1662</v>
      </c>
      <c r="M1317">
        <v>14</v>
      </c>
      <c r="P1317">
        <v>2</v>
      </c>
      <c r="R1317">
        <v>2</v>
      </c>
      <c r="S1317" t="s">
        <v>278</v>
      </c>
    </row>
    <row r="1318" spans="1:28" x14ac:dyDescent="0.15">
      <c r="A1318">
        <v>612</v>
      </c>
      <c r="B1318">
        <v>22</v>
      </c>
      <c r="C1318" s="19">
        <v>2004</v>
      </c>
      <c r="D1318" s="19">
        <v>2</v>
      </c>
      <c r="E1318" s="19">
        <v>17</v>
      </c>
      <c r="F1318" s="39">
        <f t="shared" si="40"/>
        <v>38034</v>
      </c>
      <c r="G1318">
        <f t="shared" si="41"/>
        <v>8</v>
      </c>
      <c r="H1318" s="21">
        <v>0</v>
      </c>
      <c r="I1318" s="29">
        <v>0.46180555555555558</v>
      </c>
      <c r="J1318" s="23">
        <v>0.46180555555555558</v>
      </c>
      <c r="K1318">
        <v>668</v>
      </c>
      <c r="M1318">
        <v>10</v>
      </c>
      <c r="P1318">
        <v>1</v>
      </c>
      <c r="Q1318">
        <v>39.4</v>
      </c>
      <c r="R1318">
        <v>2</v>
      </c>
      <c r="S1318" t="s">
        <v>118</v>
      </c>
      <c r="T1318">
        <v>0</v>
      </c>
      <c r="U1318">
        <v>1</v>
      </c>
      <c r="V1318">
        <v>1</v>
      </c>
      <c r="W1318">
        <v>0</v>
      </c>
      <c r="X1318">
        <v>0</v>
      </c>
      <c r="Y1318">
        <v>0</v>
      </c>
      <c r="AB1318" t="s">
        <v>2920</v>
      </c>
    </row>
    <row r="1319" spans="1:28" x14ac:dyDescent="0.15">
      <c r="A1319">
        <v>609</v>
      </c>
      <c r="B1319">
        <v>22</v>
      </c>
      <c r="C1319" s="19">
        <v>2004</v>
      </c>
      <c r="D1319" s="19">
        <v>2</v>
      </c>
      <c r="E1319" s="19">
        <v>17</v>
      </c>
      <c r="F1319" s="39">
        <f t="shared" si="40"/>
        <v>38034</v>
      </c>
      <c r="G1319">
        <f t="shared" si="41"/>
        <v>8</v>
      </c>
      <c r="H1319" s="21">
        <v>0</v>
      </c>
      <c r="I1319" s="29">
        <v>0.47013888888888888</v>
      </c>
      <c r="K1319">
        <v>3190</v>
      </c>
      <c r="M1319">
        <v>1</v>
      </c>
      <c r="N1319">
        <v>1</v>
      </c>
      <c r="Q1319">
        <v>35.9</v>
      </c>
      <c r="R1319">
        <v>2</v>
      </c>
      <c r="S1319" t="s">
        <v>278</v>
      </c>
    </row>
    <row r="1320" spans="1:28" x14ac:dyDescent="0.15">
      <c r="A1320">
        <v>614</v>
      </c>
      <c r="B1320">
        <v>22</v>
      </c>
      <c r="C1320" s="19">
        <v>2004</v>
      </c>
      <c r="D1320" s="19">
        <v>2</v>
      </c>
      <c r="E1320" s="19">
        <v>18</v>
      </c>
      <c r="F1320" s="39">
        <f t="shared" si="40"/>
        <v>38035</v>
      </c>
      <c r="G1320">
        <f t="shared" si="41"/>
        <v>8</v>
      </c>
      <c r="H1320" s="21">
        <v>0</v>
      </c>
      <c r="I1320" s="29">
        <v>0.3298611111111111</v>
      </c>
      <c r="K1320">
        <v>4605</v>
      </c>
      <c r="M1320">
        <v>41</v>
      </c>
      <c r="P1320">
        <v>2</v>
      </c>
      <c r="Q1320">
        <v>39.1</v>
      </c>
      <c r="R1320">
        <v>2</v>
      </c>
      <c r="S1320" t="s">
        <v>118</v>
      </c>
      <c r="T1320">
        <v>0</v>
      </c>
      <c r="U1320">
        <v>1</v>
      </c>
      <c r="V1320">
        <v>1</v>
      </c>
      <c r="W1320">
        <v>0</v>
      </c>
      <c r="X1320">
        <v>0</v>
      </c>
      <c r="Y1320">
        <v>0</v>
      </c>
    </row>
    <row r="1321" spans="1:28" x14ac:dyDescent="0.15">
      <c r="A1321">
        <v>616</v>
      </c>
      <c r="B1321">
        <v>22</v>
      </c>
      <c r="C1321" s="19">
        <v>2004</v>
      </c>
      <c r="D1321" s="19">
        <v>2</v>
      </c>
      <c r="E1321" s="19">
        <v>18</v>
      </c>
      <c r="F1321" s="39">
        <f t="shared" si="40"/>
        <v>38035</v>
      </c>
      <c r="G1321">
        <f t="shared" si="41"/>
        <v>8</v>
      </c>
      <c r="H1321" s="21">
        <v>0</v>
      </c>
      <c r="I1321" s="29">
        <v>0.33611111111111108</v>
      </c>
      <c r="M1321">
        <v>1</v>
      </c>
      <c r="P1321">
        <v>2</v>
      </c>
      <c r="Q1321">
        <v>36.700000000000003</v>
      </c>
      <c r="R1321">
        <v>2</v>
      </c>
      <c r="S1321" t="s">
        <v>120</v>
      </c>
      <c r="T1321">
        <v>0</v>
      </c>
      <c r="U1321">
        <v>5</v>
      </c>
      <c r="V1321">
        <v>1</v>
      </c>
      <c r="W1321">
        <v>0</v>
      </c>
      <c r="X1321">
        <v>0</v>
      </c>
      <c r="Y1321">
        <v>0</v>
      </c>
    </row>
    <row r="1322" spans="1:28" x14ac:dyDescent="0.15">
      <c r="A1322">
        <v>617</v>
      </c>
      <c r="B1322">
        <v>22</v>
      </c>
      <c r="C1322" s="19">
        <v>2004</v>
      </c>
      <c r="D1322" s="19">
        <v>2</v>
      </c>
      <c r="E1322" s="19">
        <v>18</v>
      </c>
      <c r="F1322" s="39">
        <f t="shared" si="40"/>
        <v>38035</v>
      </c>
      <c r="G1322">
        <f t="shared" si="41"/>
        <v>8</v>
      </c>
      <c r="H1322" s="21">
        <v>0</v>
      </c>
      <c r="I1322" s="29">
        <v>0.33888888888888885</v>
      </c>
      <c r="K1322">
        <v>6080</v>
      </c>
      <c r="M1322">
        <v>26</v>
      </c>
      <c r="P1322">
        <v>1</v>
      </c>
      <c r="R1322">
        <v>2</v>
      </c>
      <c r="S1322" t="s">
        <v>278</v>
      </c>
      <c r="T1322">
        <v>1</v>
      </c>
      <c r="U1322">
        <v>0</v>
      </c>
      <c r="V1322">
        <v>0</v>
      </c>
      <c r="W1322">
        <v>0</v>
      </c>
      <c r="X1322">
        <v>0</v>
      </c>
      <c r="Y1322">
        <v>0</v>
      </c>
    </row>
    <row r="1323" spans="1:28" x14ac:dyDescent="0.15">
      <c r="A1323">
        <v>618</v>
      </c>
      <c r="B1323">
        <v>22</v>
      </c>
      <c r="C1323" s="19">
        <v>2004</v>
      </c>
      <c r="D1323" s="19">
        <v>2</v>
      </c>
      <c r="E1323" s="19">
        <v>18</v>
      </c>
      <c r="F1323" s="39">
        <f t="shared" si="40"/>
        <v>38035</v>
      </c>
      <c r="G1323">
        <f t="shared" si="41"/>
        <v>8</v>
      </c>
      <c r="H1323" s="21">
        <v>0</v>
      </c>
      <c r="I1323" s="29">
        <v>0.34236111111111112</v>
      </c>
      <c r="M1323">
        <v>25</v>
      </c>
      <c r="P1323">
        <v>1</v>
      </c>
      <c r="Q1323">
        <v>35.799999999999997</v>
      </c>
      <c r="R1323">
        <v>2</v>
      </c>
      <c r="S1323" t="s">
        <v>22</v>
      </c>
      <c r="T1323">
        <v>1</v>
      </c>
      <c r="U1323">
        <v>0</v>
      </c>
      <c r="V1323">
        <v>0</v>
      </c>
      <c r="W1323">
        <v>0</v>
      </c>
      <c r="X1323">
        <v>0</v>
      </c>
      <c r="Y1323">
        <v>0</v>
      </c>
    </row>
    <row r="1324" spans="1:28" x14ac:dyDescent="0.15">
      <c r="A1324">
        <v>619</v>
      </c>
      <c r="B1324">
        <v>22</v>
      </c>
      <c r="C1324" s="19">
        <v>2004</v>
      </c>
      <c r="D1324" s="19">
        <v>2</v>
      </c>
      <c r="E1324" s="19">
        <v>18</v>
      </c>
      <c r="F1324" s="39">
        <f t="shared" si="40"/>
        <v>38035</v>
      </c>
      <c r="G1324">
        <f t="shared" si="41"/>
        <v>8</v>
      </c>
      <c r="H1324" s="21">
        <v>0</v>
      </c>
      <c r="I1324" s="29">
        <v>0.34375</v>
      </c>
      <c r="M1324">
        <v>1</v>
      </c>
      <c r="N1324">
        <v>6</v>
      </c>
      <c r="P1324">
        <v>1</v>
      </c>
      <c r="Q1324">
        <v>36.1</v>
      </c>
      <c r="R1324">
        <v>2</v>
      </c>
      <c r="S1324" t="s">
        <v>118</v>
      </c>
      <c r="T1324">
        <v>0</v>
      </c>
      <c r="U1324">
        <v>1</v>
      </c>
      <c r="V1324">
        <v>1</v>
      </c>
      <c r="W1324">
        <v>0</v>
      </c>
      <c r="X1324">
        <v>0</v>
      </c>
      <c r="Y1324">
        <v>0</v>
      </c>
    </row>
    <row r="1325" spans="1:28" x14ac:dyDescent="0.15">
      <c r="A1325">
        <v>622</v>
      </c>
      <c r="B1325">
        <v>22</v>
      </c>
      <c r="C1325" s="19">
        <v>2004</v>
      </c>
      <c r="D1325" s="19">
        <v>2</v>
      </c>
      <c r="E1325" s="19">
        <v>18</v>
      </c>
      <c r="F1325" s="39">
        <f t="shared" si="40"/>
        <v>38035</v>
      </c>
      <c r="G1325">
        <f t="shared" si="41"/>
        <v>8</v>
      </c>
      <c r="H1325" s="21">
        <v>0</v>
      </c>
      <c r="I1325" s="29">
        <v>0.35555555555555557</v>
      </c>
      <c r="M1325">
        <v>30</v>
      </c>
      <c r="P1325">
        <v>2</v>
      </c>
      <c r="R1325">
        <v>2</v>
      </c>
      <c r="S1325" t="s">
        <v>118</v>
      </c>
    </row>
    <row r="1326" spans="1:28" x14ac:dyDescent="0.15">
      <c r="A1326">
        <v>625</v>
      </c>
      <c r="B1326">
        <v>22</v>
      </c>
      <c r="C1326" s="19">
        <v>2004</v>
      </c>
      <c r="D1326" s="19">
        <v>2</v>
      </c>
      <c r="E1326" s="19">
        <v>18</v>
      </c>
      <c r="F1326" s="39">
        <f t="shared" si="40"/>
        <v>38035</v>
      </c>
      <c r="G1326">
        <f t="shared" si="41"/>
        <v>8</v>
      </c>
      <c r="H1326" s="21">
        <v>0</v>
      </c>
      <c r="I1326" s="29">
        <v>0.37708333333333338</v>
      </c>
      <c r="M1326">
        <v>20</v>
      </c>
      <c r="P1326">
        <v>1</v>
      </c>
      <c r="R1326">
        <v>2</v>
      </c>
      <c r="S1326" t="s">
        <v>118</v>
      </c>
    </row>
    <row r="1327" spans="1:28" x14ac:dyDescent="0.15">
      <c r="A1327">
        <v>627</v>
      </c>
      <c r="B1327">
        <v>22</v>
      </c>
      <c r="C1327" s="19">
        <v>2004</v>
      </c>
      <c r="D1327" s="19">
        <v>2</v>
      </c>
      <c r="E1327" s="19">
        <v>18</v>
      </c>
      <c r="F1327" s="39">
        <f t="shared" si="40"/>
        <v>38035</v>
      </c>
      <c r="G1327">
        <f t="shared" si="41"/>
        <v>8</v>
      </c>
      <c r="H1327" s="21">
        <v>0</v>
      </c>
      <c r="I1327" s="29">
        <v>0.40416666666666662</v>
      </c>
      <c r="K1327">
        <v>6083</v>
      </c>
      <c r="M1327">
        <v>5</v>
      </c>
      <c r="N1327">
        <v>3</v>
      </c>
      <c r="P1327">
        <v>2</v>
      </c>
      <c r="Q1327">
        <v>36.700000000000003</v>
      </c>
      <c r="R1327">
        <v>2</v>
      </c>
      <c r="S1327" t="s">
        <v>278</v>
      </c>
      <c r="T1327">
        <v>0</v>
      </c>
      <c r="U1327">
        <v>1</v>
      </c>
      <c r="V1327">
        <v>1</v>
      </c>
      <c r="W1327">
        <v>0</v>
      </c>
      <c r="X1327">
        <v>0</v>
      </c>
      <c r="Y1327">
        <v>0</v>
      </c>
    </row>
    <row r="1328" spans="1:28" x14ac:dyDescent="0.15">
      <c r="A1328">
        <v>631</v>
      </c>
      <c r="B1328">
        <v>22</v>
      </c>
      <c r="C1328" s="19">
        <v>2004</v>
      </c>
      <c r="D1328" s="19">
        <v>2</v>
      </c>
      <c r="E1328" s="19">
        <v>18</v>
      </c>
      <c r="F1328" s="39">
        <f t="shared" si="40"/>
        <v>38035</v>
      </c>
      <c r="G1328">
        <f t="shared" si="41"/>
        <v>8</v>
      </c>
      <c r="H1328" s="21">
        <v>0</v>
      </c>
      <c r="I1328" s="29">
        <v>0.4368055555555555</v>
      </c>
      <c r="K1328">
        <v>5546</v>
      </c>
      <c r="M1328">
        <v>60</v>
      </c>
      <c r="P1328">
        <v>1</v>
      </c>
      <c r="Q1328">
        <v>35.799999999999997</v>
      </c>
      <c r="R1328">
        <v>2</v>
      </c>
      <c r="S1328" t="s">
        <v>324</v>
      </c>
      <c r="T1328">
        <v>0</v>
      </c>
      <c r="U1328">
        <v>3</v>
      </c>
      <c r="V1328">
        <v>1</v>
      </c>
      <c r="W1328">
        <v>0</v>
      </c>
      <c r="X1328">
        <v>0</v>
      </c>
      <c r="Y1328">
        <v>0</v>
      </c>
    </row>
    <row r="1329" spans="1:28" x14ac:dyDescent="0.15">
      <c r="A1329">
        <v>632</v>
      </c>
      <c r="B1329">
        <v>22</v>
      </c>
      <c r="C1329" s="19">
        <v>2004</v>
      </c>
      <c r="D1329" s="19">
        <v>2</v>
      </c>
      <c r="E1329" s="19">
        <v>18</v>
      </c>
      <c r="F1329" s="39">
        <f t="shared" si="40"/>
        <v>38035</v>
      </c>
      <c r="G1329">
        <f t="shared" si="41"/>
        <v>8</v>
      </c>
      <c r="H1329" s="21">
        <v>0</v>
      </c>
      <c r="I1329" s="29">
        <v>0.45</v>
      </c>
      <c r="K1329">
        <v>23223</v>
      </c>
      <c r="M1329">
        <v>36</v>
      </c>
      <c r="P1329">
        <v>1</v>
      </c>
      <c r="R1329">
        <v>2</v>
      </c>
      <c r="S1329" t="s">
        <v>118</v>
      </c>
      <c r="T1329">
        <v>1</v>
      </c>
      <c r="U1329">
        <v>0</v>
      </c>
      <c r="V1329">
        <v>0</v>
      </c>
      <c r="W1329">
        <v>0</v>
      </c>
      <c r="X1329">
        <v>0</v>
      </c>
      <c r="Y1329">
        <v>0</v>
      </c>
    </row>
    <row r="1330" spans="1:28" x14ac:dyDescent="0.15">
      <c r="A1330">
        <v>578</v>
      </c>
      <c r="B1330">
        <v>21</v>
      </c>
      <c r="C1330" s="19">
        <v>2004</v>
      </c>
      <c r="D1330" s="19">
        <v>2</v>
      </c>
      <c r="E1330" s="19">
        <v>18</v>
      </c>
      <c r="F1330" s="39">
        <f t="shared" si="40"/>
        <v>38035</v>
      </c>
      <c r="G1330">
        <f t="shared" si="41"/>
        <v>8</v>
      </c>
      <c r="H1330" s="21">
        <v>0</v>
      </c>
      <c r="I1330" s="29">
        <v>0.4694444444444445</v>
      </c>
      <c r="K1330">
        <v>5021</v>
      </c>
      <c r="M1330">
        <v>2</v>
      </c>
      <c r="P1330">
        <v>1</v>
      </c>
      <c r="Q1330">
        <v>37.4</v>
      </c>
      <c r="R1330">
        <v>2</v>
      </c>
      <c r="S1330" t="s">
        <v>118</v>
      </c>
      <c r="T1330">
        <v>0</v>
      </c>
      <c r="U1330">
        <v>1</v>
      </c>
      <c r="V1330">
        <v>1</v>
      </c>
      <c r="W1330">
        <v>0</v>
      </c>
      <c r="X1330">
        <v>0</v>
      </c>
      <c r="Y1330">
        <v>0</v>
      </c>
    </row>
    <row r="1331" spans="1:28" x14ac:dyDescent="0.15">
      <c r="A1331">
        <v>579</v>
      </c>
      <c r="B1331">
        <v>21</v>
      </c>
      <c r="C1331" s="19">
        <v>2004</v>
      </c>
      <c r="D1331" s="19">
        <v>2</v>
      </c>
      <c r="E1331" s="19">
        <v>18</v>
      </c>
      <c r="F1331" s="39">
        <f t="shared" si="40"/>
        <v>38035</v>
      </c>
      <c r="G1331">
        <f t="shared" si="41"/>
        <v>8</v>
      </c>
      <c r="H1331" s="21">
        <v>0</v>
      </c>
      <c r="I1331" s="29">
        <v>0.4770833333333333</v>
      </c>
      <c r="K1331">
        <v>6047</v>
      </c>
      <c r="M1331">
        <v>6</v>
      </c>
      <c r="N1331">
        <v>11</v>
      </c>
      <c r="P1331">
        <v>2</v>
      </c>
      <c r="Q1331">
        <v>37.1</v>
      </c>
      <c r="R1331">
        <v>2</v>
      </c>
      <c r="S1331" t="s">
        <v>118</v>
      </c>
      <c r="T1331">
        <v>0</v>
      </c>
      <c r="U1331">
        <v>1</v>
      </c>
      <c r="V1331">
        <v>1</v>
      </c>
      <c r="W1331">
        <v>0</v>
      </c>
      <c r="X1331">
        <v>0</v>
      </c>
      <c r="Y1331">
        <v>0</v>
      </c>
    </row>
    <row r="1332" spans="1:28" x14ac:dyDescent="0.15">
      <c r="A1332">
        <v>615</v>
      </c>
      <c r="B1332">
        <v>22</v>
      </c>
      <c r="C1332" s="19">
        <v>2004</v>
      </c>
      <c r="D1332" s="19">
        <v>2</v>
      </c>
      <c r="E1332" s="19">
        <v>18</v>
      </c>
      <c r="F1332" s="39">
        <f t="shared" si="40"/>
        <v>38035</v>
      </c>
      <c r="G1332">
        <f t="shared" si="41"/>
        <v>8</v>
      </c>
      <c r="H1332" s="21">
        <v>8</v>
      </c>
      <c r="I1332" s="29">
        <v>8</v>
      </c>
      <c r="K1332">
        <v>5149</v>
      </c>
      <c r="M1332">
        <v>15</v>
      </c>
      <c r="P1332">
        <v>1</v>
      </c>
      <c r="R1332">
        <v>2</v>
      </c>
      <c r="S1332" t="s">
        <v>278</v>
      </c>
      <c r="T1332">
        <v>1</v>
      </c>
      <c r="U1332">
        <v>0</v>
      </c>
      <c r="V1332">
        <v>0</v>
      </c>
      <c r="W1332">
        <v>0</v>
      </c>
      <c r="X1332">
        <v>0</v>
      </c>
      <c r="Y1332">
        <v>0</v>
      </c>
    </row>
    <row r="1333" spans="1:28" x14ac:dyDescent="0.15">
      <c r="A1333">
        <v>628</v>
      </c>
      <c r="B1333">
        <v>22</v>
      </c>
      <c r="C1333" s="19">
        <v>2004</v>
      </c>
      <c r="D1333" s="19">
        <v>2</v>
      </c>
      <c r="E1333" s="19">
        <v>18</v>
      </c>
      <c r="F1333" s="39">
        <f t="shared" si="40"/>
        <v>38035</v>
      </c>
      <c r="G1333">
        <f t="shared" si="41"/>
        <v>8</v>
      </c>
      <c r="H1333" s="21">
        <v>10</v>
      </c>
      <c r="I1333" s="29">
        <v>10</v>
      </c>
      <c r="K1333">
        <v>3760</v>
      </c>
      <c r="M1333">
        <v>2</v>
      </c>
      <c r="N1333">
        <v>4</v>
      </c>
      <c r="P1333">
        <v>1</v>
      </c>
      <c r="R1333">
        <v>2</v>
      </c>
      <c r="S1333" t="s">
        <v>278</v>
      </c>
      <c r="T1333">
        <v>0</v>
      </c>
      <c r="U1333">
        <v>4</v>
      </c>
      <c r="V1333">
        <v>1</v>
      </c>
      <c r="W1333">
        <v>0</v>
      </c>
      <c r="X1333">
        <v>0</v>
      </c>
      <c r="Y1333">
        <v>0</v>
      </c>
      <c r="AB1333" t="s">
        <v>2920</v>
      </c>
    </row>
    <row r="1334" spans="1:28" x14ac:dyDescent="0.15">
      <c r="A1334">
        <v>581</v>
      </c>
      <c r="B1334">
        <v>21</v>
      </c>
      <c r="C1334" s="19">
        <v>2004</v>
      </c>
      <c r="D1334" s="19">
        <v>2</v>
      </c>
      <c r="E1334" s="19">
        <v>19</v>
      </c>
      <c r="F1334" s="39">
        <f t="shared" si="40"/>
        <v>38036</v>
      </c>
      <c r="G1334">
        <f t="shared" si="41"/>
        <v>8</v>
      </c>
      <c r="H1334" s="21">
        <v>0</v>
      </c>
      <c r="I1334" s="29">
        <v>0.33055555555555555</v>
      </c>
      <c r="K1334">
        <v>2975</v>
      </c>
      <c r="M1334">
        <v>1</v>
      </c>
      <c r="N1334">
        <v>8</v>
      </c>
      <c r="P1334">
        <v>1</v>
      </c>
      <c r="R1334">
        <v>2</v>
      </c>
      <c r="S1334" t="s">
        <v>118</v>
      </c>
      <c r="T1334">
        <v>0</v>
      </c>
      <c r="U1334">
        <v>5</v>
      </c>
      <c r="V1334">
        <v>1</v>
      </c>
      <c r="W1334">
        <v>0</v>
      </c>
      <c r="X1334">
        <v>0</v>
      </c>
      <c r="Y1334">
        <v>0</v>
      </c>
    </row>
    <row r="1335" spans="1:28" x14ac:dyDescent="0.15">
      <c r="A1335">
        <v>582</v>
      </c>
      <c r="B1335">
        <v>21</v>
      </c>
      <c r="C1335" s="19">
        <v>2004</v>
      </c>
      <c r="D1335" s="19">
        <v>2</v>
      </c>
      <c r="E1335" s="19">
        <v>19</v>
      </c>
      <c r="F1335" s="39">
        <f t="shared" si="40"/>
        <v>38036</v>
      </c>
      <c r="G1335">
        <f t="shared" si="41"/>
        <v>8</v>
      </c>
      <c r="H1335" s="21">
        <v>0</v>
      </c>
      <c r="I1335" s="29">
        <v>0.33402777777777781</v>
      </c>
      <c r="K1335">
        <v>6087</v>
      </c>
      <c r="M1335">
        <v>45</v>
      </c>
      <c r="P1335">
        <v>1</v>
      </c>
      <c r="R1335">
        <v>2</v>
      </c>
      <c r="S1335" t="s">
        <v>118</v>
      </c>
      <c r="T1335">
        <v>1</v>
      </c>
      <c r="U1335">
        <v>0</v>
      </c>
      <c r="V1335">
        <v>0</v>
      </c>
      <c r="W1335">
        <v>0</v>
      </c>
      <c r="X1335">
        <v>0</v>
      </c>
      <c r="Y1335">
        <v>0</v>
      </c>
    </row>
    <row r="1336" spans="1:28" x14ac:dyDescent="0.15">
      <c r="A1336">
        <v>583</v>
      </c>
      <c r="B1336">
        <v>21</v>
      </c>
      <c r="C1336" s="19">
        <v>2004</v>
      </c>
      <c r="D1336" s="19">
        <v>2</v>
      </c>
      <c r="E1336" s="19">
        <v>19</v>
      </c>
      <c r="F1336" s="39">
        <f t="shared" si="40"/>
        <v>38036</v>
      </c>
      <c r="G1336">
        <f t="shared" si="41"/>
        <v>8</v>
      </c>
      <c r="H1336" s="21">
        <v>0</v>
      </c>
      <c r="I1336" s="29">
        <v>0.35694444444444445</v>
      </c>
      <c r="M1336">
        <v>5</v>
      </c>
      <c r="P1336">
        <v>1</v>
      </c>
      <c r="Q1336">
        <v>38</v>
      </c>
      <c r="R1336">
        <v>2</v>
      </c>
      <c r="S1336" t="s">
        <v>118</v>
      </c>
      <c r="T1336">
        <v>0</v>
      </c>
      <c r="U1336">
        <v>3</v>
      </c>
      <c r="V1336">
        <v>1</v>
      </c>
      <c r="W1336">
        <v>0</v>
      </c>
      <c r="X1336">
        <v>0</v>
      </c>
      <c r="Y1336">
        <v>0</v>
      </c>
    </row>
    <row r="1337" spans="1:28" x14ac:dyDescent="0.15">
      <c r="A1337">
        <v>586</v>
      </c>
      <c r="B1337">
        <v>21</v>
      </c>
      <c r="C1337" s="19">
        <v>2004</v>
      </c>
      <c r="D1337" s="19">
        <v>2</v>
      </c>
      <c r="E1337" s="19">
        <v>19</v>
      </c>
      <c r="F1337" s="39">
        <f t="shared" si="40"/>
        <v>38036</v>
      </c>
      <c r="G1337">
        <f t="shared" si="41"/>
        <v>8</v>
      </c>
      <c r="H1337" s="21">
        <v>0</v>
      </c>
      <c r="I1337" s="29">
        <v>0.3756944444444445</v>
      </c>
      <c r="K1337">
        <v>1479</v>
      </c>
      <c r="M1337">
        <v>34</v>
      </c>
      <c r="P1337">
        <v>1</v>
      </c>
      <c r="R1337">
        <v>2</v>
      </c>
      <c r="S1337" t="s">
        <v>24</v>
      </c>
      <c r="T1337">
        <v>0</v>
      </c>
      <c r="U1337">
        <v>1</v>
      </c>
      <c r="V1337">
        <v>1</v>
      </c>
      <c r="W1337">
        <v>0</v>
      </c>
      <c r="X1337">
        <v>1</v>
      </c>
      <c r="Y1337">
        <v>0</v>
      </c>
    </row>
    <row r="1338" spans="1:28" x14ac:dyDescent="0.15">
      <c r="A1338">
        <v>588</v>
      </c>
      <c r="B1338">
        <v>21</v>
      </c>
      <c r="C1338" s="19">
        <v>2004</v>
      </c>
      <c r="D1338" s="19">
        <v>2</v>
      </c>
      <c r="E1338" s="19">
        <v>19</v>
      </c>
      <c r="F1338" s="39">
        <f t="shared" si="40"/>
        <v>38036</v>
      </c>
      <c r="G1338">
        <f t="shared" si="41"/>
        <v>8</v>
      </c>
      <c r="H1338" s="21">
        <v>0</v>
      </c>
      <c r="I1338" s="29">
        <v>0.37638888888888888</v>
      </c>
      <c r="K1338">
        <v>6089</v>
      </c>
      <c r="M1338">
        <v>16</v>
      </c>
      <c r="P1338">
        <v>1</v>
      </c>
      <c r="R1338">
        <v>2</v>
      </c>
      <c r="S1338" t="s">
        <v>118</v>
      </c>
      <c r="T1338">
        <v>1</v>
      </c>
      <c r="U1338">
        <v>0</v>
      </c>
      <c r="V1338">
        <v>0</v>
      </c>
      <c r="W1338">
        <v>0</v>
      </c>
      <c r="X1338">
        <v>0</v>
      </c>
      <c r="Y1338">
        <v>0</v>
      </c>
    </row>
    <row r="1339" spans="1:28" x14ac:dyDescent="0.15">
      <c r="A1339">
        <v>585</v>
      </c>
      <c r="B1339">
        <v>21</v>
      </c>
      <c r="C1339" s="19">
        <v>2004</v>
      </c>
      <c r="D1339" s="19">
        <v>2</v>
      </c>
      <c r="E1339" s="19">
        <v>19</v>
      </c>
      <c r="F1339" s="39">
        <f t="shared" si="40"/>
        <v>38036</v>
      </c>
      <c r="G1339">
        <f t="shared" si="41"/>
        <v>8</v>
      </c>
      <c r="H1339" s="21">
        <v>0</v>
      </c>
      <c r="I1339" s="29">
        <v>0.37777777777777777</v>
      </c>
      <c r="J1339" s="23">
        <v>0.37777777777777777</v>
      </c>
      <c r="M1339">
        <v>8</v>
      </c>
      <c r="P1339">
        <v>2</v>
      </c>
      <c r="R1339">
        <v>2</v>
      </c>
      <c r="S1339" t="s">
        <v>118</v>
      </c>
      <c r="T1339">
        <v>0</v>
      </c>
      <c r="U1339">
        <v>1</v>
      </c>
      <c r="V1339">
        <v>1</v>
      </c>
      <c r="W1339">
        <v>0</v>
      </c>
      <c r="X1339">
        <v>0</v>
      </c>
      <c r="Y1339">
        <v>0</v>
      </c>
      <c r="AB1339" t="s">
        <v>2920</v>
      </c>
    </row>
    <row r="1340" spans="1:28" x14ac:dyDescent="0.15">
      <c r="A1340">
        <v>593</v>
      </c>
      <c r="B1340">
        <v>21</v>
      </c>
      <c r="C1340" s="19">
        <v>2004</v>
      </c>
      <c r="D1340" s="19">
        <v>2</v>
      </c>
      <c r="E1340" s="19">
        <v>19</v>
      </c>
      <c r="F1340" s="39">
        <f t="shared" si="40"/>
        <v>38036</v>
      </c>
      <c r="G1340">
        <f t="shared" si="41"/>
        <v>8</v>
      </c>
      <c r="H1340" s="21">
        <v>0</v>
      </c>
      <c r="I1340" s="29">
        <v>0.37777777777777777</v>
      </c>
      <c r="K1340">
        <v>5026</v>
      </c>
      <c r="M1340">
        <v>18</v>
      </c>
      <c r="P1340">
        <v>1</v>
      </c>
      <c r="R1340">
        <v>2</v>
      </c>
      <c r="S1340" t="s">
        <v>120</v>
      </c>
    </row>
    <row r="1341" spans="1:28" x14ac:dyDescent="0.15">
      <c r="A1341">
        <v>587</v>
      </c>
      <c r="B1341">
        <v>21</v>
      </c>
      <c r="C1341" s="19">
        <v>2004</v>
      </c>
      <c r="D1341" s="19">
        <v>2</v>
      </c>
      <c r="E1341" s="19">
        <v>19</v>
      </c>
      <c r="F1341" s="39">
        <f t="shared" si="40"/>
        <v>38036</v>
      </c>
      <c r="G1341">
        <f t="shared" si="41"/>
        <v>8</v>
      </c>
      <c r="H1341" s="21">
        <v>0</v>
      </c>
      <c r="I1341" s="29">
        <v>0.38472222222222219</v>
      </c>
      <c r="K1341">
        <v>618</v>
      </c>
      <c r="M1341">
        <v>22</v>
      </c>
      <c r="P1341">
        <v>1</v>
      </c>
      <c r="R1341">
        <v>2</v>
      </c>
      <c r="S1341" t="s">
        <v>24</v>
      </c>
      <c r="T1341">
        <v>0</v>
      </c>
      <c r="U1341">
        <v>4</v>
      </c>
      <c r="V1341">
        <v>1</v>
      </c>
      <c r="W1341">
        <v>0</v>
      </c>
      <c r="X1341">
        <v>0</v>
      </c>
      <c r="Y1341">
        <v>0</v>
      </c>
    </row>
    <row r="1342" spans="1:28" x14ac:dyDescent="0.15">
      <c r="A1342">
        <v>596</v>
      </c>
      <c r="B1342">
        <v>21</v>
      </c>
      <c r="C1342" s="19">
        <v>2004</v>
      </c>
      <c r="D1342" s="19">
        <v>2</v>
      </c>
      <c r="E1342" s="19">
        <v>19</v>
      </c>
      <c r="F1342" s="39">
        <f t="shared" si="40"/>
        <v>38036</v>
      </c>
      <c r="G1342">
        <f t="shared" si="41"/>
        <v>8</v>
      </c>
      <c r="H1342" s="21">
        <v>0</v>
      </c>
      <c r="I1342" s="29">
        <v>0.41736111111111113</v>
      </c>
      <c r="K1342">
        <v>1411</v>
      </c>
      <c r="M1342">
        <v>39</v>
      </c>
      <c r="P1342">
        <v>1</v>
      </c>
      <c r="R1342">
        <v>2</v>
      </c>
      <c r="S1342" t="s">
        <v>278</v>
      </c>
      <c r="T1342">
        <v>1</v>
      </c>
      <c r="U1342">
        <v>0</v>
      </c>
      <c r="V1342">
        <v>0</v>
      </c>
      <c r="W1342">
        <v>0</v>
      </c>
      <c r="X1342">
        <v>0</v>
      </c>
      <c r="Y1342">
        <v>0</v>
      </c>
    </row>
    <row r="1343" spans="1:28" x14ac:dyDescent="0.15">
      <c r="A1343">
        <v>597</v>
      </c>
      <c r="B1343">
        <v>21</v>
      </c>
      <c r="C1343" s="19">
        <v>2004</v>
      </c>
      <c r="D1343" s="19">
        <v>2</v>
      </c>
      <c r="E1343" s="19">
        <v>19</v>
      </c>
      <c r="F1343" s="39">
        <f t="shared" si="40"/>
        <v>38036</v>
      </c>
      <c r="G1343">
        <f t="shared" si="41"/>
        <v>8</v>
      </c>
      <c r="H1343" s="21">
        <v>0</v>
      </c>
      <c r="I1343" s="29">
        <v>0.41875000000000001</v>
      </c>
      <c r="K1343">
        <v>6057</v>
      </c>
      <c r="M1343">
        <v>0</v>
      </c>
      <c r="N1343">
        <v>5</v>
      </c>
      <c r="P1343">
        <v>1</v>
      </c>
      <c r="Q1343">
        <v>35.9</v>
      </c>
      <c r="R1343">
        <v>2</v>
      </c>
      <c r="S1343" t="s">
        <v>120</v>
      </c>
      <c r="T1343">
        <v>0</v>
      </c>
      <c r="U1343">
        <v>4</v>
      </c>
      <c r="V1343">
        <v>1</v>
      </c>
      <c r="W1343">
        <v>0</v>
      </c>
      <c r="X1343">
        <v>0</v>
      </c>
      <c r="Y1343">
        <v>0</v>
      </c>
    </row>
    <row r="1344" spans="1:28" x14ac:dyDescent="0.15">
      <c r="A1344">
        <v>599</v>
      </c>
      <c r="B1344">
        <v>21</v>
      </c>
      <c r="C1344" s="19">
        <v>2004</v>
      </c>
      <c r="D1344" s="19">
        <v>2</v>
      </c>
      <c r="E1344" s="19">
        <v>19</v>
      </c>
      <c r="F1344" s="39">
        <f t="shared" si="40"/>
        <v>38036</v>
      </c>
      <c r="G1344">
        <f t="shared" si="41"/>
        <v>8</v>
      </c>
      <c r="H1344" s="21">
        <v>0</v>
      </c>
      <c r="I1344" s="29">
        <v>0.4777777777777778</v>
      </c>
      <c r="M1344">
        <v>46</v>
      </c>
      <c r="P1344">
        <v>2</v>
      </c>
      <c r="R1344">
        <v>2</v>
      </c>
      <c r="S1344" t="s">
        <v>118</v>
      </c>
    </row>
    <row r="1345" spans="1:27" x14ac:dyDescent="0.15">
      <c r="A1345">
        <v>601</v>
      </c>
      <c r="B1345">
        <v>21</v>
      </c>
      <c r="C1345" s="19">
        <v>2004</v>
      </c>
      <c r="D1345" s="19">
        <v>2</v>
      </c>
      <c r="E1345" s="19">
        <v>19</v>
      </c>
      <c r="F1345" s="39">
        <f t="shared" si="40"/>
        <v>38036</v>
      </c>
      <c r="G1345">
        <f t="shared" si="41"/>
        <v>8</v>
      </c>
      <c r="H1345" s="21">
        <v>0</v>
      </c>
      <c r="I1345" s="29">
        <v>0.51250000000000007</v>
      </c>
      <c r="K1345">
        <v>1668</v>
      </c>
      <c r="M1345">
        <v>22</v>
      </c>
      <c r="P1345">
        <v>2</v>
      </c>
      <c r="Q1345">
        <v>35.799999999999997</v>
      </c>
      <c r="R1345">
        <v>2</v>
      </c>
      <c r="S1345" t="s">
        <v>118</v>
      </c>
      <c r="T1345">
        <v>1</v>
      </c>
      <c r="U1345">
        <v>0</v>
      </c>
      <c r="V1345">
        <v>0</v>
      </c>
      <c r="W1345">
        <v>0</v>
      </c>
      <c r="X1345">
        <v>0</v>
      </c>
      <c r="Y1345">
        <v>0</v>
      </c>
    </row>
    <row r="1346" spans="1:27" x14ac:dyDescent="0.15">
      <c r="A1346">
        <v>550</v>
      </c>
      <c r="B1346">
        <v>20</v>
      </c>
      <c r="C1346" s="19">
        <v>2004</v>
      </c>
      <c r="D1346" s="19">
        <v>2</v>
      </c>
      <c r="E1346" s="19">
        <v>20</v>
      </c>
      <c r="F1346" s="39">
        <f t="shared" ref="F1346:F1409" si="42">DATE(C1346,D1346,E1346)</f>
        <v>38037</v>
      </c>
      <c r="G1346">
        <f t="shared" ref="G1346:G1409" si="43">INT((F1346-DATE(YEAR(F1346-WEEKDAY(F1346-1)+4),1,3)+WEEKDAY(DATE(YEAR(F1346-WEEKDAY(F1346-1)+4),1,3))+5)/7)</f>
        <v>8</v>
      </c>
      <c r="H1346" s="21">
        <v>0</v>
      </c>
      <c r="I1346" s="29">
        <v>0.32430555555555557</v>
      </c>
      <c r="M1346">
        <v>36</v>
      </c>
      <c r="P1346">
        <v>2</v>
      </c>
      <c r="R1346">
        <v>2</v>
      </c>
      <c r="S1346" t="s">
        <v>118</v>
      </c>
      <c r="T1346">
        <v>1</v>
      </c>
      <c r="U1346">
        <v>0</v>
      </c>
      <c r="V1346">
        <v>0</v>
      </c>
      <c r="W1346">
        <v>0</v>
      </c>
      <c r="X1346">
        <v>0</v>
      </c>
      <c r="Y1346">
        <v>0</v>
      </c>
    </row>
    <row r="1347" spans="1:27" x14ac:dyDescent="0.15">
      <c r="A1347">
        <v>551</v>
      </c>
      <c r="B1347">
        <v>20</v>
      </c>
      <c r="C1347" s="19">
        <v>2004</v>
      </c>
      <c r="D1347" s="19">
        <v>2</v>
      </c>
      <c r="E1347" s="19">
        <v>20</v>
      </c>
      <c r="F1347" s="39">
        <f t="shared" si="42"/>
        <v>38037</v>
      </c>
      <c r="G1347">
        <f t="shared" si="43"/>
        <v>8</v>
      </c>
      <c r="H1347" s="21">
        <v>0</v>
      </c>
      <c r="I1347" s="29">
        <v>0.33124999999999999</v>
      </c>
      <c r="K1347">
        <v>6094</v>
      </c>
      <c r="M1347">
        <v>15</v>
      </c>
      <c r="P1347">
        <v>2</v>
      </c>
      <c r="R1347">
        <v>2</v>
      </c>
      <c r="S1347" t="s">
        <v>278</v>
      </c>
      <c r="T1347">
        <v>1</v>
      </c>
      <c r="U1347">
        <v>0</v>
      </c>
      <c r="V1347">
        <v>0</v>
      </c>
      <c r="W1347">
        <v>0</v>
      </c>
      <c r="X1347">
        <v>0</v>
      </c>
      <c r="Y1347">
        <v>0</v>
      </c>
    </row>
    <row r="1348" spans="1:27" x14ac:dyDescent="0.15">
      <c r="A1348">
        <v>552</v>
      </c>
      <c r="B1348">
        <v>20</v>
      </c>
      <c r="C1348" s="19">
        <v>2004</v>
      </c>
      <c r="D1348" s="19">
        <v>2</v>
      </c>
      <c r="E1348" s="19">
        <v>20</v>
      </c>
      <c r="F1348" s="39">
        <f t="shared" si="42"/>
        <v>38037</v>
      </c>
      <c r="G1348">
        <f t="shared" si="43"/>
        <v>8</v>
      </c>
      <c r="H1348" s="21">
        <v>0</v>
      </c>
      <c r="I1348" s="29">
        <v>0.3347222222222222</v>
      </c>
      <c r="K1348">
        <v>23151</v>
      </c>
      <c r="M1348">
        <v>10</v>
      </c>
      <c r="P1348">
        <v>2</v>
      </c>
      <c r="R1348">
        <v>2</v>
      </c>
      <c r="S1348" t="s">
        <v>278</v>
      </c>
      <c r="T1348">
        <v>0</v>
      </c>
      <c r="U1348">
        <v>1</v>
      </c>
      <c r="V1348">
        <v>1</v>
      </c>
      <c r="W1348">
        <v>0</v>
      </c>
      <c r="X1348">
        <v>0</v>
      </c>
      <c r="Y1348">
        <v>0</v>
      </c>
    </row>
    <row r="1349" spans="1:27" x14ac:dyDescent="0.15">
      <c r="A1349">
        <v>556</v>
      </c>
      <c r="B1349">
        <v>20</v>
      </c>
      <c r="C1349" s="19">
        <v>2004</v>
      </c>
      <c r="D1349" s="19">
        <v>2</v>
      </c>
      <c r="E1349" s="19">
        <v>20</v>
      </c>
      <c r="F1349" s="39">
        <f t="shared" si="42"/>
        <v>38037</v>
      </c>
      <c r="G1349">
        <f t="shared" si="43"/>
        <v>8</v>
      </c>
      <c r="H1349" s="21">
        <v>0</v>
      </c>
      <c r="I1349" s="29">
        <v>0.33611111111111108</v>
      </c>
      <c r="K1349">
        <v>1274</v>
      </c>
      <c r="M1349">
        <v>32</v>
      </c>
      <c r="P1349">
        <v>1</v>
      </c>
      <c r="R1349">
        <v>2</v>
      </c>
      <c r="S1349" t="s">
        <v>179</v>
      </c>
      <c r="T1349">
        <v>1</v>
      </c>
      <c r="U1349">
        <v>0</v>
      </c>
      <c r="V1349">
        <v>0</v>
      </c>
      <c r="W1349">
        <v>0</v>
      </c>
      <c r="X1349">
        <v>0</v>
      </c>
      <c r="Y1349">
        <v>0</v>
      </c>
    </row>
    <row r="1350" spans="1:27" x14ac:dyDescent="0.15">
      <c r="A1350">
        <v>553</v>
      </c>
      <c r="B1350">
        <v>20</v>
      </c>
      <c r="C1350" s="19">
        <v>2004</v>
      </c>
      <c r="D1350" s="19">
        <v>2</v>
      </c>
      <c r="E1350" s="19">
        <v>20</v>
      </c>
      <c r="F1350" s="39">
        <f t="shared" si="42"/>
        <v>38037</v>
      </c>
      <c r="G1350">
        <f t="shared" si="43"/>
        <v>8</v>
      </c>
      <c r="H1350" s="21">
        <v>0</v>
      </c>
      <c r="I1350" s="29">
        <v>0.3520833333333333</v>
      </c>
      <c r="K1350">
        <v>1729</v>
      </c>
      <c r="M1350">
        <v>61</v>
      </c>
      <c r="P1350">
        <v>1</v>
      </c>
      <c r="R1350">
        <v>2</v>
      </c>
      <c r="S1350" t="s">
        <v>118</v>
      </c>
      <c r="T1350">
        <v>0</v>
      </c>
      <c r="U1350">
        <v>4</v>
      </c>
      <c r="V1350">
        <v>1</v>
      </c>
      <c r="W1350">
        <v>0</v>
      </c>
      <c r="X1350">
        <v>0</v>
      </c>
      <c r="Y1350">
        <v>0</v>
      </c>
    </row>
    <row r="1351" spans="1:27" x14ac:dyDescent="0.15">
      <c r="A1351">
        <v>554</v>
      </c>
      <c r="B1351">
        <v>20</v>
      </c>
      <c r="C1351" s="19">
        <v>2004</v>
      </c>
      <c r="D1351" s="19">
        <v>2</v>
      </c>
      <c r="E1351" s="19">
        <v>20</v>
      </c>
      <c r="F1351" s="39">
        <f t="shared" si="42"/>
        <v>38037</v>
      </c>
      <c r="G1351">
        <f t="shared" si="43"/>
        <v>8</v>
      </c>
      <c r="H1351" s="21">
        <v>0</v>
      </c>
      <c r="I1351" s="29">
        <v>0.3576388888888889</v>
      </c>
      <c r="M1351">
        <v>0</v>
      </c>
      <c r="N1351">
        <v>5</v>
      </c>
      <c r="P1351">
        <v>1</v>
      </c>
      <c r="Q1351">
        <v>38.4</v>
      </c>
      <c r="R1351">
        <v>2</v>
      </c>
      <c r="S1351" t="s">
        <v>118</v>
      </c>
      <c r="T1351">
        <v>0</v>
      </c>
      <c r="U1351">
        <v>4</v>
      </c>
      <c r="V1351">
        <v>1</v>
      </c>
      <c r="W1351">
        <v>0</v>
      </c>
      <c r="X1351">
        <v>0</v>
      </c>
      <c r="Y1351">
        <v>0</v>
      </c>
    </row>
    <row r="1352" spans="1:27" x14ac:dyDescent="0.15">
      <c r="A1352">
        <v>559</v>
      </c>
      <c r="B1352">
        <v>20</v>
      </c>
      <c r="C1352" s="19">
        <v>2004</v>
      </c>
      <c r="D1352" s="19">
        <v>2</v>
      </c>
      <c r="E1352" s="19">
        <v>20</v>
      </c>
      <c r="F1352" s="39">
        <f t="shared" si="42"/>
        <v>38037</v>
      </c>
      <c r="G1352">
        <f t="shared" si="43"/>
        <v>8</v>
      </c>
      <c r="H1352" s="21">
        <v>0</v>
      </c>
      <c r="I1352" s="29">
        <v>0.3756944444444445</v>
      </c>
      <c r="K1352">
        <v>6095</v>
      </c>
      <c r="M1352">
        <v>0</v>
      </c>
      <c r="N1352">
        <v>7</v>
      </c>
      <c r="P1352">
        <v>2</v>
      </c>
      <c r="Q1352">
        <v>35.6</v>
      </c>
      <c r="R1352">
        <v>2</v>
      </c>
      <c r="S1352" t="s">
        <v>178</v>
      </c>
      <c r="T1352">
        <v>0</v>
      </c>
      <c r="U1352">
        <v>4</v>
      </c>
      <c r="V1352">
        <v>1</v>
      </c>
      <c r="W1352">
        <v>0</v>
      </c>
      <c r="X1352">
        <v>0</v>
      </c>
      <c r="Y1352">
        <v>0</v>
      </c>
    </row>
    <row r="1353" spans="1:27" x14ac:dyDescent="0.15">
      <c r="A1353">
        <v>564</v>
      </c>
      <c r="B1353">
        <v>20</v>
      </c>
      <c r="C1353" s="19">
        <v>2004</v>
      </c>
      <c r="D1353" s="19">
        <v>2</v>
      </c>
      <c r="E1353" s="19">
        <v>20</v>
      </c>
      <c r="F1353" s="39">
        <f t="shared" si="42"/>
        <v>38037</v>
      </c>
      <c r="G1353">
        <f t="shared" si="43"/>
        <v>8</v>
      </c>
      <c r="H1353" s="29">
        <v>0</v>
      </c>
      <c r="I1353" s="29">
        <v>0.37847222222222227</v>
      </c>
      <c r="J1353" s="29"/>
      <c r="M1353">
        <v>2</v>
      </c>
      <c r="P1353">
        <v>2</v>
      </c>
      <c r="Q1353">
        <v>34.9</v>
      </c>
      <c r="R1353">
        <v>2</v>
      </c>
      <c r="S1353" t="s">
        <v>278</v>
      </c>
      <c r="T1353">
        <v>0</v>
      </c>
      <c r="U1353">
        <v>1</v>
      </c>
      <c r="V1353">
        <v>1</v>
      </c>
      <c r="W1353">
        <v>1</v>
      </c>
      <c r="X1353">
        <v>0</v>
      </c>
      <c r="Y1353">
        <v>0</v>
      </c>
      <c r="Z1353">
        <v>0</v>
      </c>
      <c r="AA1353">
        <v>0</v>
      </c>
    </row>
    <row r="1354" spans="1:27" x14ac:dyDescent="0.15">
      <c r="A1354">
        <v>562</v>
      </c>
      <c r="B1354">
        <v>20</v>
      </c>
      <c r="C1354" s="19">
        <v>2004</v>
      </c>
      <c r="D1354" s="19">
        <v>2</v>
      </c>
      <c r="E1354" s="19">
        <v>20</v>
      </c>
      <c r="F1354" s="39">
        <f t="shared" si="42"/>
        <v>38037</v>
      </c>
      <c r="G1354">
        <f t="shared" si="43"/>
        <v>8</v>
      </c>
      <c r="H1354" s="21">
        <v>0</v>
      </c>
      <c r="I1354" s="29">
        <v>0.40069444444444446</v>
      </c>
      <c r="K1354">
        <v>6098</v>
      </c>
      <c r="M1354">
        <v>56</v>
      </c>
      <c r="P1354">
        <v>1</v>
      </c>
      <c r="R1354">
        <v>2</v>
      </c>
      <c r="S1354" t="s">
        <v>120</v>
      </c>
    </row>
    <row r="1355" spans="1:27" x14ac:dyDescent="0.15">
      <c r="A1355">
        <v>563</v>
      </c>
      <c r="B1355">
        <v>20</v>
      </c>
      <c r="C1355" s="19">
        <v>2004</v>
      </c>
      <c r="D1355" s="19">
        <v>2</v>
      </c>
      <c r="E1355" s="19">
        <v>20</v>
      </c>
      <c r="F1355" s="39">
        <f t="shared" si="42"/>
        <v>38037</v>
      </c>
      <c r="G1355">
        <f t="shared" si="43"/>
        <v>8</v>
      </c>
      <c r="H1355" s="21">
        <v>0</v>
      </c>
      <c r="I1355" s="29">
        <v>0.40763888888888888</v>
      </c>
      <c r="K1355">
        <v>468</v>
      </c>
      <c r="M1355">
        <v>16</v>
      </c>
      <c r="P1355">
        <v>1</v>
      </c>
      <c r="R1355">
        <v>2</v>
      </c>
      <c r="S1355" t="s">
        <v>118</v>
      </c>
      <c r="T1355">
        <v>1</v>
      </c>
      <c r="U1355">
        <v>0</v>
      </c>
      <c r="V1355">
        <v>0</v>
      </c>
      <c r="W1355">
        <v>0</v>
      </c>
      <c r="X1355">
        <v>0</v>
      </c>
      <c r="Y1355">
        <v>0</v>
      </c>
    </row>
    <row r="1356" spans="1:27" x14ac:dyDescent="0.15">
      <c r="A1356">
        <v>567</v>
      </c>
      <c r="B1356">
        <v>20</v>
      </c>
      <c r="C1356" s="19">
        <v>2004</v>
      </c>
      <c r="D1356" s="19">
        <v>2</v>
      </c>
      <c r="E1356" s="19">
        <v>20</v>
      </c>
      <c r="F1356" s="39">
        <f t="shared" si="42"/>
        <v>38037</v>
      </c>
      <c r="G1356">
        <f t="shared" si="43"/>
        <v>8</v>
      </c>
      <c r="H1356" s="21">
        <v>0</v>
      </c>
      <c r="I1356" s="29">
        <v>0.4826388888888889</v>
      </c>
      <c r="K1356">
        <v>4304</v>
      </c>
      <c r="M1356">
        <v>27</v>
      </c>
      <c r="P1356">
        <v>1</v>
      </c>
      <c r="R1356">
        <v>2</v>
      </c>
      <c r="S1356" t="s">
        <v>29</v>
      </c>
      <c r="T1356">
        <v>0</v>
      </c>
      <c r="U1356">
        <v>1</v>
      </c>
      <c r="V1356">
        <v>1</v>
      </c>
      <c r="W1356">
        <v>0</v>
      </c>
      <c r="X1356">
        <v>0</v>
      </c>
      <c r="Y1356">
        <v>0</v>
      </c>
    </row>
    <row r="1357" spans="1:27" x14ac:dyDescent="0.15">
      <c r="A1357">
        <v>568</v>
      </c>
      <c r="B1357">
        <v>20</v>
      </c>
      <c r="C1357" s="19">
        <v>2004</v>
      </c>
      <c r="D1357" s="19">
        <v>2</v>
      </c>
      <c r="E1357" s="19">
        <v>20</v>
      </c>
      <c r="F1357" s="39">
        <f t="shared" si="42"/>
        <v>38037</v>
      </c>
      <c r="G1357">
        <f t="shared" si="43"/>
        <v>8</v>
      </c>
      <c r="H1357" s="21">
        <v>0</v>
      </c>
      <c r="I1357" s="29">
        <v>0.48958333333333331</v>
      </c>
      <c r="K1357">
        <v>6099</v>
      </c>
      <c r="M1357">
        <v>17</v>
      </c>
      <c r="P1357">
        <v>1</v>
      </c>
      <c r="R1357">
        <v>2</v>
      </c>
      <c r="S1357" t="s">
        <v>118</v>
      </c>
    </row>
    <row r="1358" spans="1:27" x14ac:dyDescent="0.15">
      <c r="A1358">
        <v>565</v>
      </c>
      <c r="B1358">
        <v>20</v>
      </c>
      <c r="C1358" s="19">
        <v>2004</v>
      </c>
      <c r="D1358" s="19">
        <v>2</v>
      </c>
      <c r="E1358" s="19">
        <v>20</v>
      </c>
      <c r="F1358" s="39">
        <f t="shared" si="42"/>
        <v>38037</v>
      </c>
      <c r="G1358">
        <f t="shared" si="43"/>
        <v>8</v>
      </c>
      <c r="H1358" s="21">
        <v>10</v>
      </c>
      <c r="I1358" s="29">
        <v>10</v>
      </c>
      <c r="K1358">
        <v>4808</v>
      </c>
      <c r="M1358">
        <v>0</v>
      </c>
      <c r="N1358">
        <v>4</v>
      </c>
      <c r="P1358">
        <v>1</v>
      </c>
      <c r="Q1358">
        <v>38.799999999999997</v>
      </c>
      <c r="R1358">
        <v>2</v>
      </c>
      <c r="S1358" t="s">
        <v>120</v>
      </c>
      <c r="T1358">
        <v>1</v>
      </c>
      <c r="U1358">
        <v>0</v>
      </c>
      <c r="V1358">
        <v>0</v>
      </c>
      <c r="W1358">
        <v>0</v>
      </c>
      <c r="X1358">
        <v>0</v>
      </c>
      <c r="Y1358">
        <v>0</v>
      </c>
    </row>
    <row r="1359" spans="1:27" x14ac:dyDescent="0.15">
      <c r="A1359">
        <v>570</v>
      </c>
      <c r="B1359">
        <v>20</v>
      </c>
      <c r="C1359" s="19">
        <v>2004</v>
      </c>
      <c r="D1359" s="19">
        <v>2</v>
      </c>
      <c r="E1359" s="19">
        <v>23</v>
      </c>
      <c r="F1359" s="39">
        <f t="shared" si="42"/>
        <v>38040</v>
      </c>
      <c r="G1359">
        <f t="shared" si="43"/>
        <v>9</v>
      </c>
      <c r="H1359" s="21">
        <v>0</v>
      </c>
      <c r="I1359" s="29">
        <v>0.32291666666666669</v>
      </c>
      <c r="M1359">
        <v>56</v>
      </c>
      <c r="P1359">
        <v>1</v>
      </c>
      <c r="Q1359">
        <v>35.700000000000003</v>
      </c>
      <c r="R1359">
        <v>2</v>
      </c>
      <c r="S1359" t="s">
        <v>278</v>
      </c>
      <c r="T1359">
        <v>0</v>
      </c>
      <c r="U1359">
        <v>3</v>
      </c>
      <c r="V1359">
        <v>1</v>
      </c>
      <c r="W1359">
        <v>0</v>
      </c>
      <c r="X1359">
        <v>0</v>
      </c>
      <c r="Y1359">
        <v>0</v>
      </c>
    </row>
    <row r="1360" spans="1:27" x14ac:dyDescent="0.15">
      <c r="A1360">
        <v>571</v>
      </c>
      <c r="B1360">
        <v>20</v>
      </c>
      <c r="C1360" s="19">
        <v>2004</v>
      </c>
      <c r="D1360" s="19">
        <v>2</v>
      </c>
      <c r="E1360" s="19">
        <v>23</v>
      </c>
      <c r="F1360" s="39">
        <f t="shared" si="42"/>
        <v>38040</v>
      </c>
      <c r="G1360">
        <f t="shared" si="43"/>
        <v>9</v>
      </c>
      <c r="H1360" s="21">
        <v>0</v>
      </c>
      <c r="I1360" s="29">
        <v>0.32430555555555557</v>
      </c>
      <c r="K1360">
        <v>599</v>
      </c>
      <c r="M1360">
        <v>28</v>
      </c>
      <c r="P1360">
        <v>2</v>
      </c>
      <c r="R1360">
        <v>2</v>
      </c>
      <c r="S1360" t="s">
        <v>120</v>
      </c>
      <c r="T1360">
        <v>1</v>
      </c>
      <c r="U1360">
        <v>0</v>
      </c>
      <c r="V1360">
        <v>0</v>
      </c>
      <c r="W1360">
        <v>0</v>
      </c>
      <c r="X1360">
        <v>0</v>
      </c>
      <c r="Y1360">
        <v>0</v>
      </c>
    </row>
    <row r="1361" spans="1:31" x14ac:dyDescent="0.15">
      <c r="A1361">
        <v>573</v>
      </c>
      <c r="B1361">
        <v>20</v>
      </c>
      <c r="C1361" s="19">
        <v>2004</v>
      </c>
      <c r="D1361" s="19">
        <v>2</v>
      </c>
      <c r="E1361" s="19">
        <v>23</v>
      </c>
      <c r="F1361" s="39">
        <f t="shared" si="42"/>
        <v>38040</v>
      </c>
      <c r="G1361">
        <f t="shared" si="43"/>
        <v>9</v>
      </c>
      <c r="H1361" s="21">
        <v>0</v>
      </c>
      <c r="I1361" s="29">
        <v>0.33194444444444443</v>
      </c>
      <c r="K1361">
        <v>6066</v>
      </c>
      <c r="M1361">
        <v>0</v>
      </c>
      <c r="N1361">
        <v>4</v>
      </c>
      <c r="P1361">
        <v>2</v>
      </c>
      <c r="Q1361">
        <v>36.799999999999997</v>
      </c>
      <c r="R1361">
        <v>2</v>
      </c>
      <c r="S1361" t="s">
        <v>278</v>
      </c>
      <c r="T1361">
        <v>0</v>
      </c>
      <c r="U1361">
        <v>5</v>
      </c>
      <c r="V1361">
        <v>1</v>
      </c>
      <c r="W1361">
        <v>0</v>
      </c>
      <c r="X1361">
        <v>0</v>
      </c>
      <c r="Y1361">
        <v>0</v>
      </c>
    </row>
    <row r="1362" spans="1:31" x14ac:dyDescent="0.15">
      <c r="A1362">
        <v>574</v>
      </c>
      <c r="B1362">
        <v>20</v>
      </c>
      <c r="C1362" s="19">
        <v>2004</v>
      </c>
      <c r="D1362" s="19">
        <v>2</v>
      </c>
      <c r="E1362" s="19">
        <v>23</v>
      </c>
      <c r="F1362" s="39">
        <f t="shared" si="42"/>
        <v>38040</v>
      </c>
      <c r="G1362">
        <f t="shared" si="43"/>
        <v>9</v>
      </c>
      <c r="H1362" s="21">
        <v>0</v>
      </c>
      <c r="I1362" s="29">
        <v>0.33611111111111108</v>
      </c>
      <c r="K1362">
        <v>6101</v>
      </c>
      <c r="M1362">
        <v>1</v>
      </c>
      <c r="N1362">
        <v>2</v>
      </c>
      <c r="P1362">
        <v>1</v>
      </c>
      <c r="Q1362">
        <v>36</v>
      </c>
      <c r="R1362">
        <v>2</v>
      </c>
      <c r="S1362" t="s">
        <v>22</v>
      </c>
    </row>
    <row r="1363" spans="1:31" x14ac:dyDescent="0.15">
      <c r="A1363">
        <v>694</v>
      </c>
      <c r="B1363">
        <v>25</v>
      </c>
      <c r="C1363" s="19">
        <v>2004</v>
      </c>
      <c r="D1363" s="19">
        <v>2</v>
      </c>
      <c r="E1363" s="19">
        <v>23</v>
      </c>
      <c r="F1363" s="39">
        <f t="shared" si="42"/>
        <v>38040</v>
      </c>
      <c r="G1363">
        <f t="shared" si="43"/>
        <v>9</v>
      </c>
      <c r="H1363" s="21">
        <v>0</v>
      </c>
      <c r="I1363" s="29">
        <v>0.3520833333333333</v>
      </c>
      <c r="K1363">
        <v>417</v>
      </c>
      <c r="M1363">
        <v>39</v>
      </c>
      <c r="P1363">
        <v>2</v>
      </c>
      <c r="R1363">
        <v>2</v>
      </c>
      <c r="S1363" t="s">
        <v>118</v>
      </c>
      <c r="T1363">
        <v>1</v>
      </c>
      <c r="U1363">
        <v>0</v>
      </c>
      <c r="V1363">
        <v>0</v>
      </c>
      <c r="W1363">
        <v>0</v>
      </c>
      <c r="X1363">
        <v>0</v>
      </c>
      <c r="Y1363">
        <v>0</v>
      </c>
      <c r="AE1363" t="s">
        <v>52</v>
      </c>
    </row>
    <row r="1364" spans="1:31" x14ac:dyDescent="0.15">
      <c r="A1364">
        <v>697</v>
      </c>
      <c r="B1364">
        <v>25</v>
      </c>
      <c r="C1364" s="19">
        <v>2004</v>
      </c>
      <c r="D1364" s="19">
        <v>2</v>
      </c>
      <c r="E1364" s="19">
        <v>23</v>
      </c>
      <c r="F1364" s="39">
        <f t="shared" si="42"/>
        <v>38040</v>
      </c>
      <c r="G1364">
        <f t="shared" si="43"/>
        <v>9</v>
      </c>
      <c r="H1364" s="21">
        <v>0</v>
      </c>
      <c r="I1364" s="29">
        <v>0.36944444444444446</v>
      </c>
      <c r="K1364">
        <v>4825</v>
      </c>
      <c r="M1364">
        <v>0</v>
      </c>
      <c r="N1364">
        <v>7</v>
      </c>
      <c r="P1364">
        <v>1</v>
      </c>
      <c r="Q1364">
        <v>39.799999999999997</v>
      </c>
      <c r="R1364">
        <v>2</v>
      </c>
      <c r="S1364" t="s">
        <v>278</v>
      </c>
      <c r="T1364">
        <v>0</v>
      </c>
      <c r="U1364">
        <v>4</v>
      </c>
      <c r="V1364">
        <v>1</v>
      </c>
      <c r="W1364">
        <v>0</v>
      </c>
      <c r="X1364">
        <v>0</v>
      </c>
      <c r="Y1364">
        <v>0</v>
      </c>
    </row>
    <row r="1365" spans="1:31" x14ac:dyDescent="0.15">
      <c r="A1365">
        <v>698</v>
      </c>
      <c r="B1365">
        <v>25</v>
      </c>
      <c r="C1365" s="19">
        <v>2004</v>
      </c>
      <c r="D1365" s="19">
        <v>2</v>
      </c>
      <c r="E1365" s="19">
        <v>23</v>
      </c>
      <c r="F1365" s="39">
        <f t="shared" si="42"/>
        <v>38040</v>
      </c>
      <c r="G1365">
        <f t="shared" si="43"/>
        <v>9</v>
      </c>
      <c r="H1365" s="21">
        <v>0</v>
      </c>
      <c r="I1365" s="29">
        <v>0.37361111111111112</v>
      </c>
      <c r="K1365">
        <v>3225</v>
      </c>
      <c r="M1365">
        <v>24</v>
      </c>
      <c r="P1365">
        <v>2</v>
      </c>
      <c r="R1365">
        <v>2</v>
      </c>
      <c r="S1365" t="s">
        <v>118</v>
      </c>
    </row>
    <row r="1366" spans="1:31" x14ac:dyDescent="0.15">
      <c r="A1366">
        <v>700</v>
      </c>
      <c r="B1366">
        <v>25</v>
      </c>
      <c r="C1366" s="19">
        <v>2004</v>
      </c>
      <c r="D1366" s="19">
        <v>2</v>
      </c>
      <c r="E1366" s="19">
        <v>23</v>
      </c>
      <c r="F1366" s="39">
        <f t="shared" si="42"/>
        <v>38040</v>
      </c>
      <c r="G1366">
        <f t="shared" si="43"/>
        <v>9</v>
      </c>
      <c r="H1366" s="21">
        <v>0</v>
      </c>
      <c r="I1366" s="29">
        <v>0.37638888888888888</v>
      </c>
      <c r="K1366">
        <v>1831</v>
      </c>
      <c r="M1366">
        <v>0</v>
      </c>
      <c r="N1366">
        <v>4</v>
      </c>
      <c r="P1366">
        <v>2</v>
      </c>
      <c r="Q1366">
        <v>39.299999999999997</v>
      </c>
      <c r="R1366">
        <v>2</v>
      </c>
      <c r="S1366" t="s">
        <v>118</v>
      </c>
      <c r="T1366">
        <v>0</v>
      </c>
      <c r="U1366">
        <v>3</v>
      </c>
      <c r="V1366">
        <v>1</v>
      </c>
      <c r="W1366">
        <v>0</v>
      </c>
      <c r="X1366">
        <v>0</v>
      </c>
      <c r="Y1366">
        <v>0</v>
      </c>
      <c r="AE1366" t="s">
        <v>36</v>
      </c>
    </row>
    <row r="1367" spans="1:31" x14ac:dyDescent="0.15">
      <c r="A1367">
        <v>701</v>
      </c>
      <c r="B1367">
        <v>25</v>
      </c>
      <c r="C1367" s="19">
        <v>2004</v>
      </c>
      <c r="D1367" s="19">
        <v>2</v>
      </c>
      <c r="E1367" s="19">
        <v>23</v>
      </c>
      <c r="F1367" s="39">
        <f t="shared" si="42"/>
        <v>38040</v>
      </c>
      <c r="G1367">
        <f t="shared" si="43"/>
        <v>9</v>
      </c>
      <c r="H1367" s="21">
        <v>0</v>
      </c>
      <c r="I1367" s="29">
        <v>0.37708333333333338</v>
      </c>
      <c r="K1367">
        <v>4109</v>
      </c>
      <c r="M1367">
        <v>1</v>
      </c>
      <c r="N1367">
        <v>2</v>
      </c>
      <c r="P1367">
        <v>2</v>
      </c>
      <c r="Q1367">
        <v>36.700000000000003</v>
      </c>
      <c r="R1367">
        <v>2</v>
      </c>
      <c r="S1367" t="s">
        <v>118</v>
      </c>
      <c r="T1367">
        <v>0</v>
      </c>
      <c r="U1367">
        <v>1</v>
      </c>
      <c r="V1367">
        <v>1</v>
      </c>
      <c r="W1367">
        <v>0</v>
      </c>
      <c r="X1367">
        <v>0</v>
      </c>
      <c r="Y1367">
        <v>0</v>
      </c>
    </row>
    <row r="1368" spans="1:31" x14ac:dyDescent="0.15">
      <c r="A1368">
        <v>702</v>
      </c>
      <c r="B1368">
        <v>25</v>
      </c>
      <c r="C1368" s="19">
        <v>2004</v>
      </c>
      <c r="D1368" s="19">
        <v>2</v>
      </c>
      <c r="E1368" s="19">
        <v>23</v>
      </c>
      <c r="F1368" s="39">
        <f t="shared" si="42"/>
        <v>38040</v>
      </c>
      <c r="G1368">
        <f t="shared" si="43"/>
        <v>9</v>
      </c>
      <c r="H1368" s="29">
        <v>0</v>
      </c>
      <c r="I1368" s="29">
        <v>0.38750000000000001</v>
      </c>
      <c r="J1368" s="29"/>
      <c r="K1368">
        <v>4762</v>
      </c>
      <c r="M1368">
        <v>50</v>
      </c>
      <c r="P1368">
        <v>1</v>
      </c>
      <c r="Q1368">
        <v>36.6</v>
      </c>
      <c r="R1368">
        <v>2</v>
      </c>
      <c r="T1368">
        <v>0</v>
      </c>
      <c r="U1368">
        <v>1</v>
      </c>
      <c r="V1368">
        <v>1</v>
      </c>
      <c r="W1368">
        <v>0</v>
      </c>
      <c r="X1368">
        <v>0</v>
      </c>
      <c r="Y1368">
        <v>0</v>
      </c>
    </row>
    <row r="1369" spans="1:31" x14ac:dyDescent="0.15">
      <c r="A1369">
        <v>705</v>
      </c>
      <c r="B1369">
        <v>25</v>
      </c>
      <c r="C1369" s="19">
        <v>2004</v>
      </c>
      <c r="D1369" s="19">
        <v>2</v>
      </c>
      <c r="E1369" s="19">
        <v>23</v>
      </c>
      <c r="F1369" s="39">
        <f t="shared" si="42"/>
        <v>38040</v>
      </c>
      <c r="G1369">
        <f t="shared" si="43"/>
        <v>9</v>
      </c>
      <c r="H1369" s="21">
        <v>0</v>
      </c>
      <c r="I1369" s="29">
        <v>0.39513888888888887</v>
      </c>
      <c r="K1369">
        <v>5244</v>
      </c>
      <c r="M1369">
        <v>22</v>
      </c>
      <c r="P1369">
        <v>1</v>
      </c>
      <c r="Q1369">
        <v>36</v>
      </c>
      <c r="R1369">
        <v>2</v>
      </c>
      <c r="S1369" t="s">
        <v>118</v>
      </c>
      <c r="T1369">
        <v>0</v>
      </c>
      <c r="U1369">
        <v>3</v>
      </c>
      <c r="V1369">
        <v>1</v>
      </c>
      <c r="W1369">
        <v>0</v>
      </c>
      <c r="X1369">
        <v>0</v>
      </c>
      <c r="Y1369">
        <v>0</v>
      </c>
    </row>
    <row r="1370" spans="1:31" x14ac:dyDescent="0.15">
      <c r="A1370">
        <v>706</v>
      </c>
      <c r="B1370">
        <v>25</v>
      </c>
      <c r="C1370" s="19">
        <v>2004</v>
      </c>
      <c r="D1370" s="19">
        <v>2</v>
      </c>
      <c r="E1370" s="19">
        <v>23</v>
      </c>
      <c r="F1370" s="39">
        <f t="shared" si="42"/>
        <v>38040</v>
      </c>
      <c r="G1370">
        <f t="shared" si="43"/>
        <v>9</v>
      </c>
      <c r="H1370" s="29">
        <v>0</v>
      </c>
      <c r="I1370" s="29">
        <v>0.3972222222222222</v>
      </c>
      <c r="J1370" s="29"/>
      <c r="K1370">
        <v>5208</v>
      </c>
      <c r="M1370">
        <v>18</v>
      </c>
      <c r="P1370">
        <v>1</v>
      </c>
      <c r="R1370">
        <v>2</v>
      </c>
      <c r="S1370" t="s">
        <v>118</v>
      </c>
      <c r="T1370">
        <v>1</v>
      </c>
      <c r="U1370">
        <v>0</v>
      </c>
      <c r="V1370">
        <v>0</v>
      </c>
      <c r="W1370">
        <v>0</v>
      </c>
      <c r="X1370">
        <v>0</v>
      </c>
      <c r="Y1370">
        <v>0</v>
      </c>
    </row>
    <row r="1371" spans="1:31" x14ac:dyDescent="0.15">
      <c r="A1371">
        <v>709</v>
      </c>
      <c r="B1371">
        <v>25</v>
      </c>
      <c r="C1371" s="19">
        <v>2004</v>
      </c>
      <c r="D1371" s="19">
        <v>2</v>
      </c>
      <c r="E1371" s="19">
        <v>23</v>
      </c>
      <c r="F1371" s="39">
        <f t="shared" si="42"/>
        <v>38040</v>
      </c>
      <c r="G1371">
        <f t="shared" si="43"/>
        <v>9</v>
      </c>
      <c r="H1371" s="21">
        <v>0</v>
      </c>
      <c r="I1371" s="29">
        <v>0.41944444444444445</v>
      </c>
      <c r="K1371">
        <v>6102</v>
      </c>
      <c r="M1371">
        <v>32</v>
      </c>
      <c r="P1371">
        <v>2</v>
      </c>
      <c r="Q1371">
        <v>35.700000000000003</v>
      </c>
      <c r="R1371">
        <v>2</v>
      </c>
      <c r="S1371" t="s">
        <v>118</v>
      </c>
      <c r="T1371">
        <v>0</v>
      </c>
      <c r="U1371">
        <v>1</v>
      </c>
      <c r="V1371">
        <v>1</v>
      </c>
      <c r="W1371">
        <v>0</v>
      </c>
      <c r="X1371">
        <v>0</v>
      </c>
      <c r="Y1371">
        <v>0</v>
      </c>
    </row>
    <row r="1372" spans="1:31" x14ac:dyDescent="0.15">
      <c r="A1372">
        <v>710</v>
      </c>
      <c r="B1372">
        <v>25</v>
      </c>
      <c r="C1372" s="19">
        <v>2004</v>
      </c>
      <c r="D1372" s="19">
        <v>2</v>
      </c>
      <c r="E1372" s="19">
        <v>23</v>
      </c>
      <c r="F1372" s="39">
        <f t="shared" si="42"/>
        <v>38040</v>
      </c>
      <c r="G1372">
        <f t="shared" si="43"/>
        <v>9</v>
      </c>
      <c r="H1372" s="21">
        <v>0</v>
      </c>
      <c r="I1372" s="29">
        <v>0.44930555555555557</v>
      </c>
      <c r="K1372">
        <v>4014</v>
      </c>
      <c r="M1372">
        <v>2</v>
      </c>
      <c r="P1372">
        <v>1</v>
      </c>
      <c r="Q1372">
        <v>37</v>
      </c>
      <c r="R1372">
        <v>2</v>
      </c>
      <c r="S1372" t="s">
        <v>278</v>
      </c>
      <c r="T1372">
        <v>1</v>
      </c>
      <c r="U1372">
        <v>0</v>
      </c>
      <c r="V1372">
        <v>0</v>
      </c>
      <c r="W1372">
        <v>0</v>
      </c>
      <c r="X1372">
        <v>0</v>
      </c>
      <c r="Y1372">
        <v>0</v>
      </c>
    </row>
    <row r="1373" spans="1:31" x14ac:dyDescent="0.15">
      <c r="A1373">
        <v>711</v>
      </c>
      <c r="B1373">
        <v>25</v>
      </c>
      <c r="C1373" s="19">
        <v>2004</v>
      </c>
      <c r="D1373" s="19">
        <v>2</v>
      </c>
      <c r="E1373" s="19">
        <v>23</v>
      </c>
      <c r="F1373" s="39">
        <f t="shared" si="42"/>
        <v>38040</v>
      </c>
      <c r="G1373">
        <f t="shared" si="43"/>
        <v>9</v>
      </c>
      <c r="H1373" s="21">
        <v>0</v>
      </c>
      <c r="I1373" s="29">
        <v>0.45694444444444443</v>
      </c>
      <c r="M1373">
        <v>3</v>
      </c>
      <c r="P1373">
        <v>2</v>
      </c>
      <c r="Q1373">
        <v>35.9</v>
      </c>
      <c r="R1373">
        <v>2</v>
      </c>
      <c r="S1373" t="s">
        <v>118</v>
      </c>
      <c r="T1373">
        <v>0</v>
      </c>
      <c r="U1373">
        <v>4</v>
      </c>
      <c r="V1373">
        <v>1</v>
      </c>
      <c r="W1373">
        <v>0</v>
      </c>
      <c r="X1373">
        <v>0</v>
      </c>
      <c r="Y1373">
        <v>0</v>
      </c>
    </row>
    <row r="1374" spans="1:31" x14ac:dyDescent="0.15">
      <c r="A1374">
        <v>699</v>
      </c>
      <c r="B1374">
        <v>25</v>
      </c>
      <c r="C1374" s="19">
        <v>2004</v>
      </c>
      <c r="D1374" s="19">
        <v>2</v>
      </c>
      <c r="E1374" s="19">
        <v>23</v>
      </c>
      <c r="F1374" s="39">
        <f t="shared" si="42"/>
        <v>38040</v>
      </c>
      <c r="G1374">
        <f t="shared" si="43"/>
        <v>9</v>
      </c>
      <c r="H1374" s="21">
        <v>9</v>
      </c>
      <c r="I1374" s="29">
        <v>9</v>
      </c>
      <c r="K1374">
        <v>88</v>
      </c>
      <c r="M1374">
        <v>16</v>
      </c>
      <c r="P1374">
        <v>1</v>
      </c>
      <c r="R1374">
        <v>2</v>
      </c>
      <c r="S1374" t="s">
        <v>120</v>
      </c>
      <c r="T1374">
        <v>0</v>
      </c>
      <c r="U1374">
        <v>1</v>
      </c>
      <c r="V1374">
        <v>1</v>
      </c>
      <c r="W1374">
        <v>0</v>
      </c>
      <c r="X1374">
        <v>0</v>
      </c>
      <c r="Y1374">
        <v>0</v>
      </c>
      <c r="AB1374" t="s">
        <v>2920</v>
      </c>
    </row>
    <row r="1375" spans="1:31" x14ac:dyDescent="0.15">
      <c r="A1375">
        <v>708</v>
      </c>
      <c r="B1375">
        <v>25</v>
      </c>
      <c r="C1375" s="19">
        <v>2004</v>
      </c>
      <c r="D1375" s="19">
        <v>2</v>
      </c>
      <c r="E1375" s="19">
        <v>23</v>
      </c>
      <c r="F1375" s="39">
        <f t="shared" si="42"/>
        <v>38040</v>
      </c>
      <c r="G1375">
        <f t="shared" si="43"/>
        <v>9</v>
      </c>
      <c r="H1375" s="21">
        <v>10</v>
      </c>
      <c r="I1375" s="29">
        <v>10</v>
      </c>
      <c r="K1375">
        <v>414</v>
      </c>
      <c r="M1375">
        <v>14</v>
      </c>
      <c r="P1375">
        <v>2</v>
      </c>
      <c r="R1375">
        <v>2</v>
      </c>
      <c r="S1375" t="s">
        <v>118</v>
      </c>
      <c r="T1375">
        <v>0</v>
      </c>
      <c r="U1375">
        <v>3</v>
      </c>
      <c r="V1375">
        <v>1</v>
      </c>
      <c r="W1375">
        <v>0</v>
      </c>
      <c r="X1375">
        <v>0</v>
      </c>
      <c r="Y1375">
        <v>0</v>
      </c>
    </row>
    <row r="1376" spans="1:31" x14ac:dyDescent="0.15">
      <c r="A1376">
        <v>713</v>
      </c>
      <c r="B1376">
        <v>25</v>
      </c>
      <c r="C1376" s="19">
        <v>2004</v>
      </c>
      <c r="D1376" s="19">
        <v>2</v>
      </c>
      <c r="E1376" s="19">
        <v>24</v>
      </c>
      <c r="F1376" s="39">
        <f t="shared" si="42"/>
        <v>38041</v>
      </c>
      <c r="G1376">
        <f t="shared" si="43"/>
        <v>9</v>
      </c>
      <c r="H1376" s="21">
        <v>0</v>
      </c>
      <c r="I1376" s="29">
        <v>0.32291666666666669</v>
      </c>
      <c r="K1376">
        <v>4604</v>
      </c>
      <c r="M1376">
        <v>0</v>
      </c>
      <c r="N1376">
        <v>6</v>
      </c>
      <c r="P1376">
        <v>2</v>
      </c>
      <c r="Q1376">
        <v>40.200000000000003</v>
      </c>
      <c r="R1376">
        <v>2</v>
      </c>
      <c r="S1376" t="s">
        <v>27</v>
      </c>
      <c r="AB1376" t="s">
        <v>2918</v>
      </c>
    </row>
    <row r="1377" spans="1:30" x14ac:dyDescent="0.15">
      <c r="A1377">
        <v>718</v>
      </c>
      <c r="B1377">
        <v>25</v>
      </c>
      <c r="C1377" s="19">
        <v>2004</v>
      </c>
      <c r="D1377" s="19">
        <v>2</v>
      </c>
      <c r="E1377" s="19">
        <v>24</v>
      </c>
      <c r="F1377" s="39">
        <f t="shared" si="42"/>
        <v>38041</v>
      </c>
      <c r="G1377">
        <f t="shared" si="43"/>
        <v>9</v>
      </c>
      <c r="H1377" s="21">
        <v>0</v>
      </c>
      <c r="I1377" s="29">
        <v>0.3347222222222222</v>
      </c>
      <c r="K1377">
        <v>6075</v>
      </c>
      <c r="M1377">
        <v>0</v>
      </c>
      <c r="N1377">
        <v>4</v>
      </c>
      <c r="P1377">
        <v>2</v>
      </c>
      <c r="Q1377">
        <v>38.799999999999997</v>
      </c>
      <c r="R1377">
        <v>2</v>
      </c>
      <c r="S1377" t="s">
        <v>118</v>
      </c>
      <c r="T1377">
        <v>0</v>
      </c>
      <c r="U1377">
        <v>1</v>
      </c>
      <c r="V1377">
        <v>1</v>
      </c>
      <c r="W1377">
        <v>0</v>
      </c>
      <c r="X1377">
        <v>0</v>
      </c>
      <c r="Y1377">
        <v>0</v>
      </c>
    </row>
    <row r="1378" spans="1:30" x14ac:dyDescent="0.15">
      <c r="A1378">
        <v>734</v>
      </c>
      <c r="B1378">
        <v>26</v>
      </c>
      <c r="C1378" s="19">
        <v>2004</v>
      </c>
      <c r="D1378" s="19">
        <v>2</v>
      </c>
      <c r="E1378" s="19">
        <v>25</v>
      </c>
      <c r="F1378" s="39">
        <f t="shared" si="42"/>
        <v>38042</v>
      </c>
      <c r="G1378">
        <f t="shared" si="43"/>
        <v>9</v>
      </c>
      <c r="H1378" s="21">
        <v>0</v>
      </c>
      <c r="I1378" s="29">
        <v>0.29375000000000001</v>
      </c>
      <c r="J1378" s="23">
        <v>0.29375000000000001</v>
      </c>
      <c r="K1378">
        <v>2975</v>
      </c>
      <c r="M1378">
        <v>1</v>
      </c>
      <c r="N1378">
        <v>8</v>
      </c>
      <c r="P1378">
        <v>1</v>
      </c>
      <c r="R1378">
        <v>2</v>
      </c>
      <c r="S1378" t="s">
        <v>118</v>
      </c>
      <c r="T1378">
        <v>1</v>
      </c>
      <c r="U1378">
        <v>0</v>
      </c>
      <c r="V1378">
        <v>0</v>
      </c>
      <c r="W1378">
        <v>0</v>
      </c>
      <c r="X1378">
        <v>0</v>
      </c>
      <c r="Y1378">
        <v>0</v>
      </c>
      <c r="AB1378" t="s">
        <v>2921</v>
      </c>
      <c r="AD1378" t="s">
        <v>2800</v>
      </c>
    </row>
    <row r="1379" spans="1:30" x14ac:dyDescent="0.15">
      <c r="A1379">
        <v>741</v>
      </c>
      <c r="B1379">
        <v>26</v>
      </c>
      <c r="C1379" s="19">
        <v>2004</v>
      </c>
      <c r="D1379" s="19">
        <v>2</v>
      </c>
      <c r="E1379" s="19">
        <v>25</v>
      </c>
      <c r="F1379" s="39">
        <f t="shared" si="42"/>
        <v>38042</v>
      </c>
      <c r="G1379">
        <f t="shared" si="43"/>
        <v>9</v>
      </c>
      <c r="H1379" s="21">
        <v>0</v>
      </c>
      <c r="I1379" s="29">
        <v>0.34375</v>
      </c>
      <c r="M1379">
        <v>29</v>
      </c>
      <c r="P1379">
        <v>1</v>
      </c>
      <c r="R1379">
        <v>2</v>
      </c>
      <c r="S1379" t="s">
        <v>118</v>
      </c>
      <c r="T1379">
        <v>1</v>
      </c>
      <c r="U1379">
        <v>0</v>
      </c>
      <c r="V1379">
        <v>0</v>
      </c>
      <c r="W1379">
        <v>0</v>
      </c>
      <c r="X1379">
        <v>0</v>
      </c>
      <c r="Y1379">
        <v>0</v>
      </c>
    </row>
    <row r="1380" spans="1:30" x14ac:dyDescent="0.15">
      <c r="A1380">
        <v>1187</v>
      </c>
      <c r="B1380">
        <v>42</v>
      </c>
      <c r="C1380" s="19">
        <v>2004</v>
      </c>
      <c r="D1380" s="19">
        <v>2</v>
      </c>
      <c r="E1380" s="19">
        <v>25</v>
      </c>
      <c r="F1380" s="39">
        <f t="shared" si="42"/>
        <v>38042</v>
      </c>
      <c r="G1380">
        <f t="shared" si="43"/>
        <v>9</v>
      </c>
      <c r="H1380" s="21">
        <v>0</v>
      </c>
      <c r="I1380" s="29">
        <v>0.4201388888888889</v>
      </c>
      <c r="K1380">
        <v>6056</v>
      </c>
      <c r="M1380">
        <v>25</v>
      </c>
      <c r="P1380">
        <v>2</v>
      </c>
      <c r="R1380">
        <v>2</v>
      </c>
      <c r="S1380" t="s">
        <v>118</v>
      </c>
    </row>
    <row r="1381" spans="1:30" x14ac:dyDescent="0.15">
      <c r="A1381">
        <v>740</v>
      </c>
      <c r="B1381">
        <v>26</v>
      </c>
      <c r="C1381" s="19">
        <v>2004</v>
      </c>
      <c r="D1381" s="19">
        <v>2</v>
      </c>
      <c r="E1381" s="19">
        <v>25</v>
      </c>
      <c r="F1381" s="39">
        <f t="shared" si="42"/>
        <v>38042</v>
      </c>
      <c r="G1381">
        <f t="shared" si="43"/>
        <v>9</v>
      </c>
      <c r="H1381" s="21">
        <v>8</v>
      </c>
      <c r="I1381" s="29">
        <v>8</v>
      </c>
      <c r="K1381">
        <v>6088</v>
      </c>
      <c r="M1381">
        <v>0</v>
      </c>
      <c r="N1381">
        <v>5</v>
      </c>
      <c r="P1381">
        <v>1</v>
      </c>
      <c r="Q1381">
        <v>39.5</v>
      </c>
      <c r="R1381">
        <v>2</v>
      </c>
      <c r="S1381" t="s">
        <v>278</v>
      </c>
      <c r="T1381">
        <v>0</v>
      </c>
      <c r="U1381">
        <v>4</v>
      </c>
      <c r="V1381">
        <v>1</v>
      </c>
      <c r="W1381">
        <v>0</v>
      </c>
      <c r="X1381">
        <v>0</v>
      </c>
      <c r="Y1381">
        <v>0</v>
      </c>
    </row>
    <row r="1382" spans="1:30" x14ac:dyDescent="0.15">
      <c r="A1382">
        <v>1188</v>
      </c>
      <c r="B1382">
        <v>42</v>
      </c>
      <c r="C1382" s="19">
        <v>2004</v>
      </c>
      <c r="D1382" s="19">
        <v>2</v>
      </c>
      <c r="E1382" s="19">
        <v>26</v>
      </c>
      <c r="F1382" s="39">
        <f t="shared" si="42"/>
        <v>38043</v>
      </c>
      <c r="G1382">
        <f t="shared" si="43"/>
        <v>9</v>
      </c>
      <c r="H1382" s="21">
        <v>0</v>
      </c>
      <c r="I1382" s="29">
        <v>0.31597222222222221</v>
      </c>
      <c r="K1382">
        <v>2</v>
      </c>
      <c r="M1382">
        <v>3</v>
      </c>
      <c r="N1382">
        <v>1</v>
      </c>
      <c r="P1382">
        <v>1</v>
      </c>
      <c r="Q1382">
        <v>35.799999999999997</v>
      </c>
      <c r="R1382">
        <v>2</v>
      </c>
      <c r="S1382" t="s">
        <v>118</v>
      </c>
      <c r="T1382">
        <v>0</v>
      </c>
      <c r="U1382">
        <v>4</v>
      </c>
      <c r="V1382">
        <v>1</v>
      </c>
      <c r="W1382">
        <v>0</v>
      </c>
      <c r="X1382">
        <v>0</v>
      </c>
      <c r="Y1382">
        <v>0</v>
      </c>
    </row>
    <row r="1383" spans="1:30" x14ac:dyDescent="0.15">
      <c r="A1383">
        <v>1190</v>
      </c>
      <c r="B1383">
        <v>42</v>
      </c>
      <c r="C1383" s="19">
        <v>2004</v>
      </c>
      <c r="D1383" s="19">
        <v>2</v>
      </c>
      <c r="E1383" s="19">
        <v>26</v>
      </c>
      <c r="F1383" s="39">
        <f t="shared" si="42"/>
        <v>38043</v>
      </c>
      <c r="G1383">
        <f t="shared" si="43"/>
        <v>9</v>
      </c>
      <c r="H1383" s="21">
        <v>0</v>
      </c>
      <c r="I1383" s="29">
        <v>0.33680555555555558</v>
      </c>
      <c r="K1383">
        <v>3910</v>
      </c>
      <c r="M1383">
        <v>1</v>
      </c>
      <c r="N1383">
        <v>9</v>
      </c>
      <c r="P1383">
        <v>1</v>
      </c>
      <c r="Q1383">
        <v>37.1</v>
      </c>
      <c r="R1383">
        <v>2</v>
      </c>
      <c r="S1383" t="s">
        <v>118</v>
      </c>
      <c r="T1383">
        <v>0</v>
      </c>
      <c r="U1383">
        <v>1</v>
      </c>
      <c r="V1383">
        <v>1</v>
      </c>
      <c r="W1383">
        <v>0</v>
      </c>
      <c r="X1383">
        <v>0</v>
      </c>
      <c r="Y1383">
        <v>0</v>
      </c>
    </row>
    <row r="1384" spans="1:30" x14ac:dyDescent="0.15">
      <c r="A1384">
        <v>1192</v>
      </c>
      <c r="B1384">
        <v>42</v>
      </c>
      <c r="C1384" s="19">
        <v>2004</v>
      </c>
      <c r="D1384" s="19">
        <v>2</v>
      </c>
      <c r="E1384" s="19">
        <v>26</v>
      </c>
      <c r="F1384" s="39">
        <f t="shared" si="42"/>
        <v>38043</v>
      </c>
      <c r="G1384">
        <f t="shared" si="43"/>
        <v>9</v>
      </c>
      <c r="H1384" s="21">
        <v>0</v>
      </c>
      <c r="I1384" s="29">
        <v>0.35069444444444442</v>
      </c>
      <c r="K1384">
        <v>3095</v>
      </c>
      <c r="M1384">
        <v>10</v>
      </c>
      <c r="P1384">
        <v>1</v>
      </c>
      <c r="Q1384">
        <v>38.200000000000003</v>
      </c>
      <c r="R1384">
        <v>2</v>
      </c>
      <c r="S1384" t="s">
        <v>118</v>
      </c>
      <c r="T1384">
        <v>0</v>
      </c>
      <c r="U1384">
        <v>1</v>
      </c>
      <c r="V1384">
        <v>1</v>
      </c>
      <c r="W1384">
        <v>0</v>
      </c>
      <c r="X1384">
        <v>0</v>
      </c>
      <c r="Y1384">
        <v>0</v>
      </c>
    </row>
    <row r="1385" spans="1:30" x14ac:dyDescent="0.15">
      <c r="A1385">
        <v>1195</v>
      </c>
      <c r="B1385">
        <v>42</v>
      </c>
      <c r="C1385" s="19">
        <v>2004</v>
      </c>
      <c r="D1385" s="19">
        <v>2</v>
      </c>
      <c r="E1385" s="19">
        <v>26</v>
      </c>
      <c r="F1385" s="39">
        <f t="shared" si="42"/>
        <v>38043</v>
      </c>
      <c r="G1385">
        <f t="shared" si="43"/>
        <v>9</v>
      </c>
      <c r="H1385" s="21">
        <v>0</v>
      </c>
      <c r="I1385" s="29">
        <v>0.36249999999999999</v>
      </c>
      <c r="K1385">
        <v>746</v>
      </c>
      <c r="M1385">
        <v>55</v>
      </c>
      <c r="P1385">
        <v>1</v>
      </c>
      <c r="R1385">
        <v>2</v>
      </c>
      <c r="S1385" t="s">
        <v>24</v>
      </c>
      <c r="T1385">
        <v>0</v>
      </c>
      <c r="U1385">
        <v>2</v>
      </c>
      <c r="V1385">
        <v>1</v>
      </c>
      <c r="W1385">
        <v>0</v>
      </c>
      <c r="X1385">
        <v>0</v>
      </c>
      <c r="Y1385">
        <v>0</v>
      </c>
    </row>
    <row r="1386" spans="1:30" x14ac:dyDescent="0.15">
      <c r="A1386">
        <v>1199</v>
      </c>
      <c r="B1386">
        <v>42</v>
      </c>
      <c r="C1386" s="19">
        <v>2004</v>
      </c>
      <c r="D1386" s="19">
        <v>2</v>
      </c>
      <c r="E1386" s="19">
        <v>26</v>
      </c>
      <c r="F1386" s="39">
        <f t="shared" si="42"/>
        <v>38043</v>
      </c>
      <c r="G1386">
        <f t="shared" si="43"/>
        <v>9</v>
      </c>
      <c r="H1386" s="21">
        <v>0</v>
      </c>
      <c r="I1386" s="29">
        <v>0.4055555555555555</v>
      </c>
      <c r="K1386">
        <v>3251</v>
      </c>
      <c r="M1386">
        <v>52</v>
      </c>
      <c r="P1386">
        <v>2</v>
      </c>
      <c r="R1386">
        <v>2</v>
      </c>
      <c r="S1386" t="s">
        <v>120</v>
      </c>
      <c r="T1386">
        <v>1</v>
      </c>
      <c r="U1386">
        <v>0</v>
      </c>
      <c r="V1386">
        <v>0</v>
      </c>
      <c r="W1386">
        <v>0</v>
      </c>
      <c r="X1386">
        <v>0</v>
      </c>
      <c r="Y1386">
        <v>0</v>
      </c>
    </row>
    <row r="1387" spans="1:30" x14ac:dyDescent="0.15">
      <c r="A1387">
        <v>1204</v>
      </c>
      <c r="B1387">
        <v>42</v>
      </c>
      <c r="C1387" s="19">
        <v>2004</v>
      </c>
      <c r="D1387" s="19">
        <v>2</v>
      </c>
      <c r="E1387" s="19">
        <v>26</v>
      </c>
      <c r="F1387" s="39">
        <f t="shared" si="42"/>
        <v>38043</v>
      </c>
      <c r="G1387">
        <f t="shared" si="43"/>
        <v>9</v>
      </c>
      <c r="H1387" s="21">
        <v>0</v>
      </c>
      <c r="I1387" s="29">
        <v>0.43472222222222223</v>
      </c>
      <c r="K1387">
        <v>1899</v>
      </c>
      <c r="M1387">
        <v>0</v>
      </c>
      <c r="N1387">
        <v>9</v>
      </c>
      <c r="P1387">
        <v>2</v>
      </c>
      <c r="R1387">
        <v>2</v>
      </c>
      <c r="S1387" t="s">
        <v>118</v>
      </c>
      <c r="T1387">
        <v>0</v>
      </c>
      <c r="U1387">
        <v>4</v>
      </c>
      <c r="V1387">
        <v>1</v>
      </c>
      <c r="W1387">
        <v>0</v>
      </c>
      <c r="X1387">
        <v>0</v>
      </c>
      <c r="Y1387">
        <v>0</v>
      </c>
    </row>
    <row r="1388" spans="1:30" x14ac:dyDescent="0.15">
      <c r="A1388">
        <v>1206</v>
      </c>
      <c r="B1388">
        <v>43</v>
      </c>
      <c r="C1388" s="19">
        <v>2004</v>
      </c>
      <c r="D1388" s="19">
        <v>2</v>
      </c>
      <c r="E1388" s="19">
        <v>26</v>
      </c>
      <c r="F1388" s="39">
        <f t="shared" si="42"/>
        <v>38043</v>
      </c>
      <c r="G1388">
        <f t="shared" si="43"/>
        <v>9</v>
      </c>
      <c r="H1388" s="21">
        <v>0</v>
      </c>
      <c r="I1388" s="29">
        <v>0.45416666666666666</v>
      </c>
      <c r="K1388">
        <v>6120</v>
      </c>
      <c r="M1388">
        <v>70</v>
      </c>
      <c r="P1388">
        <v>1</v>
      </c>
      <c r="Q1388">
        <v>36.9</v>
      </c>
      <c r="R1388">
        <v>2</v>
      </c>
      <c r="S1388" t="s">
        <v>331</v>
      </c>
      <c r="T1388">
        <v>0</v>
      </c>
      <c r="U1388">
        <v>3</v>
      </c>
      <c r="V1388">
        <v>1</v>
      </c>
      <c r="W1388">
        <v>0</v>
      </c>
      <c r="X1388">
        <v>0</v>
      </c>
      <c r="Y1388">
        <v>0</v>
      </c>
    </row>
    <row r="1389" spans="1:30" x14ac:dyDescent="0.15">
      <c r="A1389">
        <v>1209</v>
      </c>
      <c r="B1389">
        <v>43</v>
      </c>
      <c r="C1389" s="19">
        <v>2004</v>
      </c>
      <c r="D1389" s="19">
        <v>2</v>
      </c>
      <c r="E1389" s="19">
        <v>26</v>
      </c>
      <c r="F1389" s="39">
        <f t="shared" si="42"/>
        <v>38043</v>
      </c>
      <c r="G1389">
        <f t="shared" si="43"/>
        <v>9</v>
      </c>
      <c r="H1389" s="21">
        <v>0</v>
      </c>
      <c r="I1389" s="29">
        <v>0.46666666666666662</v>
      </c>
      <c r="K1389">
        <v>640</v>
      </c>
      <c r="M1389">
        <v>51</v>
      </c>
      <c r="P1389">
        <v>1</v>
      </c>
      <c r="R1389">
        <v>2</v>
      </c>
      <c r="S1389" t="s">
        <v>118</v>
      </c>
      <c r="T1389">
        <v>1</v>
      </c>
      <c r="U1389">
        <v>0</v>
      </c>
      <c r="V1389">
        <v>0</v>
      </c>
      <c r="W1389">
        <v>0</v>
      </c>
      <c r="X1389">
        <v>0</v>
      </c>
      <c r="Y1389">
        <v>0</v>
      </c>
    </row>
    <row r="1390" spans="1:30" x14ac:dyDescent="0.15">
      <c r="A1390">
        <v>1211</v>
      </c>
      <c r="B1390">
        <v>43</v>
      </c>
      <c r="C1390" s="19">
        <v>2004</v>
      </c>
      <c r="D1390" s="19">
        <v>2</v>
      </c>
      <c r="E1390" s="19">
        <v>26</v>
      </c>
      <c r="F1390" s="39">
        <f t="shared" si="42"/>
        <v>38043</v>
      </c>
      <c r="G1390">
        <f t="shared" si="43"/>
        <v>9</v>
      </c>
      <c r="H1390" s="21">
        <v>0</v>
      </c>
      <c r="I1390" s="29">
        <v>0.47569444444444442</v>
      </c>
      <c r="K1390">
        <v>6124</v>
      </c>
      <c r="M1390">
        <v>51</v>
      </c>
      <c r="P1390">
        <v>1</v>
      </c>
      <c r="Q1390">
        <v>36.5</v>
      </c>
      <c r="R1390">
        <v>2</v>
      </c>
      <c r="S1390" t="s">
        <v>118</v>
      </c>
      <c r="T1390">
        <v>0</v>
      </c>
      <c r="U1390">
        <v>1</v>
      </c>
      <c r="V1390">
        <v>1</v>
      </c>
      <c r="W1390">
        <v>0</v>
      </c>
      <c r="X1390">
        <v>0</v>
      </c>
      <c r="Y1390">
        <v>0</v>
      </c>
    </row>
    <row r="1391" spans="1:30" x14ac:dyDescent="0.15">
      <c r="A1391">
        <v>1212</v>
      </c>
      <c r="B1391">
        <v>43</v>
      </c>
      <c r="C1391" s="19">
        <v>2004</v>
      </c>
      <c r="D1391" s="19">
        <v>2</v>
      </c>
      <c r="E1391" s="19">
        <v>26</v>
      </c>
      <c r="F1391" s="39">
        <f t="shared" si="42"/>
        <v>38043</v>
      </c>
      <c r="G1391">
        <f t="shared" si="43"/>
        <v>9</v>
      </c>
      <c r="H1391" s="21">
        <v>0</v>
      </c>
      <c r="I1391" s="29">
        <v>0.4777777777777778</v>
      </c>
      <c r="K1391">
        <v>3669</v>
      </c>
      <c r="M1391">
        <v>0</v>
      </c>
      <c r="N1391">
        <v>5</v>
      </c>
      <c r="P1391">
        <v>2</v>
      </c>
      <c r="Q1391">
        <v>38.200000000000003</v>
      </c>
      <c r="R1391">
        <v>2</v>
      </c>
      <c r="S1391" t="s">
        <v>118</v>
      </c>
      <c r="T1391">
        <v>0</v>
      </c>
      <c r="U1391">
        <v>3</v>
      </c>
      <c r="V1391">
        <v>1</v>
      </c>
      <c r="W1391">
        <v>0</v>
      </c>
      <c r="X1391">
        <v>0</v>
      </c>
      <c r="Y1391">
        <v>0</v>
      </c>
    </row>
    <row r="1392" spans="1:30" x14ac:dyDescent="0.15">
      <c r="A1392">
        <v>1196</v>
      </c>
      <c r="B1392">
        <v>42</v>
      </c>
      <c r="C1392" s="19">
        <v>2004</v>
      </c>
      <c r="D1392" s="19">
        <v>2</v>
      </c>
      <c r="E1392" s="19">
        <v>26</v>
      </c>
      <c r="F1392" s="39">
        <f t="shared" si="42"/>
        <v>38043</v>
      </c>
      <c r="G1392">
        <f t="shared" si="43"/>
        <v>9</v>
      </c>
      <c r="H1392" s="21">
        <v>9</v>
      </c>
      <c r="I1392" s="29">
        <v>9</v>
      </c>
      <c r="K1392">
        <v>1962</v>
      </c>
      <c r="M1392">
        <v>0</v>
      </c>
      <c r="N1392">
        <v>10</v>
      </c>
      <c r="P1392">
        <v>2</v>
      </c>
      <c r="Q1392">
        <v>38.6</v>
      </c>
      <c r="R1392">
        <v>2</v>
      </c>
      <c r="S1392" t="s">
        <v>118</v>
      </c>
      <c r="T1392">
        <v>0</v>
      </c>
      <c r="U1392">
        <v>4</v>
      </c>
      <c r="V1392">
        <v>1</v>
      </c>
      <c r="W1392">
        <v>0</v>
      </c>
      <c r="X1392">
        <v>0</v>
      </c>
      <c r="Y1392">
        <v>0</v>
      </c>
    </row>
    <row r="1393" spans="1:31" x14ac:dyDescent="0.15">
      <c r="A1393">
        <v>1202</v>
      </c>
      <c r="B1393">
        <v>42</v>
      </c>
      <c r="C1393" s="19">
        <v>2004</v>
      </c>
      <c r="D1393" s="19">
        <v>2</v>
      </c>
      <c r="E1393" s="19">
        <v>26</v>
      </c>
      <c r="F1393" s="39">
        <f t="shared" si="42"/>
        <v>38043</v>
      </c>
      <c r="G1393">
        <f t="shared" si="43"/>
        <v>9</v>
      </c>
      <c r="H1393" s="21">
        <v>10</v>
      </c>
      <c r="I1393" s="29">
        <v>10</v>
      </c>
      <c r="K1393">
        <v>6118</v>
      </c>
      <c r="M1393">
        <v>29</v>
      </c>
      <c r="P1393">
        <v>2</v>
      </c>
      <c r="Q1393">
        <v>35.799999999999997</v>
      </c>
      <c r="R1393">
        <v>2</v>
      </c>
      <c r="S1393" t="s">
        <v>278</v>
      </c>
      <c r="T1393">
        <v>0</v>
      </c>
      <c r="U1393">
        <v>4</v>
      </c>
      <c r="V1393">
        <v>1</v>
      </c>
      <c r="W1393">
        <v>0</v>
      </c>
      <c r="X1393">
        <v>0</v>
      </c>
      <c r="Y1393">
        <v>0</v>
      </c>
    </row>
    <row r="1394" spans="1:31" x14ac:dyDescent="0.15">
      <c r="A1394">
        <v>1208</v>
      </c>
      <c r="B1394">
        <v>43</v>
      </c>
      <c r="C1394" s="19">
        <v>2004</v>
      </c>
      <c r="D1394" s="19">
        <v>2</v>
      </c>
      <c r="E1394" s="19">
        <v>26</v>
      </c>
      <c r="F1394" s="39">
        <f t="shared" si="42"/>
        <v>38043</v>
      </c>
      <c r="G1394">
        <f t="shared" si="43"/>
        <v>9</v>
      </c>
      <c r="H1394" s="21">
        <v>11</v>
      </c>
      <c r="I1394" s="29">
        <v>11</v>
      </c>
      <c r="K1394">
        <v>6122</v>
      </c>
      <c r="M1394">
        <v>11</v>
      </c>
      <c r="P1394">
        <v>1</v>
      </c>
      <c r="Q1394">
        <v>35.700000000000003</v>
      </c>
      <c r="R1394">
        <v>2</v>
      </c>
      <c r="S1394" t="s">
        <v>118</v>
      </c>
      <c r="T1394">
        <v>0</v>
      </c>
      <c r="U1394">
        <v>3</v>
      </c>
      <c r="V1394">
        <v>1</v>
      </c>
      <c r="W1394">
        <v>0</v>
      </c>
      <c r="X1394">
        <v>0</v>
      </c>
      <c r="Y1394">
        <v>0</v>
      </c>
    </row>
    <row r="1395" spans="1:31" x14ac:dyDescent="0.15">
      <c r="A1395">
        <v>1213</v>
      </c>
      <c r="B1395">
        <v>43</v>
      </c>
      <c r="C1395" s="19">
        <v>2004</v>
      </c>
      <c r="D1395" s="19">
        <v>2</v>
      </c>
      <c r="E1395" s="19">
        <v>27</v>
      </c>
      <c r="F1395" s="39">
        <f t="shared" si="42"/>
        <v>38044</v>
      </c>
      <c r="G1395">
        <f t="shared" si="43"/>
        <v>9</v>
      </c>
      <c r="H1395" s="21">
        <v>0</v>
      </c>
      <c r="I1395" s="29">
        <v>0.33194444444444443</v>
      </c>
      <c r="K1395">
        <v>6125</v>
      </c>
      <c r="M1395">
        <v>17</v>
      </c>
      <c r="P1395">
        <v>1</v>
      </c>
      <c r="R1395">
        <v>2</v>
      </c>
      <c r="S1395" t="s">
        <v>118</v>
      </c>
    </row>
    <row r="1396" spans="1:31" x14ac:dyDescent="0.15">
      <c r="A1396">
        <v>1215</v>
      </c>
      <c r="B1396">
        <v>43</v>
      </c>
      <c r="C1396" s="19">
        <v>2004</v>
      </c>
      <c r="D1396" s="19">
        <v>2</v>
      </c>
      <c r="E1396" s="19">
        <v>27</v>
      </c>
      <c r="F1396" s="39">
        <f t="shared" si="42"/>
        <v>38044</v>
      </c>
      <c r="G1396">
        <f t="shared" si="43"/>
        <v>9</v>
      </c>
      <c r="H1396" s="21">
        <v>0</v>
      </c>
      <c r="I1396" s="29">
        <v>0.33402777777777781</v>
      </c>
      <c r="K1396">
        <v>6126</v>
      </c>
      <c r="M1396">
        <v>7</v>
      </c>
      <c r="P1396">
        <v>1</v>
      </c>
      <c r="R1396">
        <v>2</v>
      </c>
      <c r="S1396" t="s">
        <v>120</v>
      </c>
      <c r="T1396">
        <v>0</v>
      </c>
      <c r="U1396">
        <v>1</v>
      </c>
      <c r="V1396">
        <v>1</v>
      </c>
      <c r="W1396">
        <v>0</v>
      </c>
      <c r="X1396">
        <v>0</v>
      </c>
      <c r="Y1396">
        <v>0</v>
      </c>
    </row>
    <row r="1397" spans="1:31" x14ac:dyDescent="0.15">
      <c r="A1397">
        <v>1216</v>
      </c>
      <c r="B1397">
        <v>43</v>
      </c>
      <c r="C1397" s="19">
        <v>2004</v>
      </c>
      <c r="D1397" s="19">
        <v>2</v>
      </c>
      <c r="E1397" s="19">
        <v>27</v>
      </c>
      <c r="F1397" s="39">
        <f t="shared" si="42"/>
        <v>38044</v>
      </c>
      <c r="G1397">
        <f t="shared" si="43"/>
        <v>9</v>
      </c>
      <c r="H1397" s="21">
        <v>0</v>
      </c>
      <c r="I1397" s="29">
        <v>0.34166666666666662</v>
      </c>
      <c r="K1397">
        <v>4390</v>
      </c>
      <c r="M1397">
        <v>0</v>
      </c>
      <c r="N1397">
        <v>9</v>
      </c>
      <c r="P1397">
        <v>1</v>
      </c>
      <c r="R1397">
        <v>2</v>
      </c>
      <c r="S1397" t="s">
        <v>120</v>
      </c>
      <c r="T1397">
        <v>0</v>
      </c>
      <c r="U1397">
        <v>3</v>
      </c>
      <c r="V1397">
        <v>1</v>
      </c>
      <c r="W1397">
        <v>0</v>
      </c>
      <c r="X1397">
        <v>0</v>
      </c>
      <c r="Y1397">
        <v>0</v>
      </c>
    </row>
    <row r="1398" spans="1:31" x14ac:dyDescent="0.15">
      <c r="A1398">
        <v>1221</v>
      </c>
      <c r="B1398">
        <v>43</v>
      </c>
      <c r="C1398" s="19">
        <v>2004</v>
      </c>
      <c r="D1398" s="19">
        <v>2</v>
      </c>
      <c r="E1398" s="19">
        <v>27</v>
      </c>
      <c r="F1398" s="39">
        <f t="shared" si="42"/>
        <v>38044</v>
      </c>
      <c r="G1398">
        <f t="shared" si="43"/>
        <v>9</v>
      </c>
      <c r="H1398" s="21">
        <v>0</v>
      </c>
      <c r="I1398" s="29">
        <v>0.39374999999999999</v>
      </c>
      <c r="K1398">
        <v>6128</v>
      </c>
      <c r="M1398">
        <v>23</v>
      </c>
      <c r="P1398">
        <v>2</v>
      </c>
      <c r="R1398">
        <v>2</v>
      </c>
      <c r="S1398" t="s">
        <v>118</v>
      </c>
      <c r="T1398">
        <v>1</v>
      </c>
      <c r="U1398">
        <v>0</v>
      </c>
      <c r="V1398">
        <v>0</v>
      </c>
      <c r="W1398">
        <v>0</v>
      </c>
      <c r="X1398">
        <v>0</v>
      </c>
      <c r="Y1398">
        <v>0</v>
      </c>
    </row>
    <row r="1399" spans="1:31" x14ac:dyDescent="0.15">
      <c r="A1399">
        <v>1224</v>
      </c>
      <c r="B1399">
        <v>43</v>
      </c>
      <c r="C1399" s="19">
        <v>2004</v>
      </c>
      <c r="D1399" s="19">
        <v>2</v>
      </c>
      <c r="E1399" s="19">
        <v>27</v>
      </c>
      <c r="F1399" s="39">
        <f t="shared" si="42"/>
        <v>38044</v>
      </c>
      <c r="G1399">
        <f t="shared" si="43"/>
        <v>9</v>
      </c>
      <c r="H1399" s="21">
        <v>0</v>
      </c>
      <c r="I1399" s="29">
        <v>0.42708333333333331</v>
      </c>
      <c r="K1399">
        <v>634</v>
      </c>
      <c r="M1399">
        <v>3</v>
      </c>
      <c r="N1399">
        <v>5</v>
      </c>
      <c r="P1399">
        <v>2</v>
      </c>
      <c r="Q1399">
        <v>38.1</v>
      </c>
      <c r="R1399">
        <v>2</v>
      </c>
      <c r="S1399" t="s">
        <v>120</v>
      </c>
      <c r="T1399">
        <v>0</v>
      </c>
      <c r="U1399">
        <v>3</v>
      </c>
      <c r="V1399">
        <v>1</v>
      </c>
      <c r="W1399">
        <v>0</v>
      </c>
      <c r="X1399">
        <v>0</v>
      </c>
      <c r="Y1399">
        <v>0</v>
      </c>
    </row>
    <row r="1400" spans="1:31" x14ac:dyDescent="0.15">
      <c r="A1400">
        <v>1226</v>
      </c>
      <c r="B1400">
        <v>43</v>
      </c>
      <c r="C1400" s="19">
        <v>2004</v>
      </c>
      <c r="D1400" s="19">
        <v>2</v>
      </c>
      <c r="E1400" s="19">
        <v>28</v>
      </c>
      <c r="F1400" s="39">
        <f t="shared" si="42"/>
        <v>38045</v>
      </c>
      <c r="G1400">
        <f t="shared" si="43"/>
        <v>9</v>
      </c>
      <c r="H1400" s="21">
        <v>0</v>
      </c>
      <c r="I1400" s="29">
        <v>0.4604166666666667</v>
      </c>
      <c r="K1400">
        <v>5269</v>
      </c>
      <c r="M1400">
        <v>0</v>
      </c>
      <c r="N1400">
        <v>4</v>
      </c>
      <c r="P1400">
        <v>1</v>
      </c>
      <c r="Q1400">
        <v>37.299999999999997</v>
      </c>
      <c r="R1400">
        <v>2</v>
      </c>
      <c r="S1400" t="s">
        <v>118</v>
      </c>
      <c r="AB1400" t="s">
        <v>2920</v>
      </c>
    </row>
    <row r="1401" spans="1:31" x14ac:dyDescent="0.15">
      <c r="A1401">
        <v>1039</v>
      </c>
      <c r="B1401">
        <v>37</v>
      </c>
      <c r="C1401" s="19">
        <v>2004</v>
      </c>
      <c r="D1401" s="19">
        <v>3</v>
      </c>
      <c r="E1401" s="19">
        <v>1</v>
      </c>
      <c r="F1401" s="39">
        <f t="shared" si="42"/>
        <v>38047</v>
      </c>
      <c r="G1401">
        <f t="shared" si="43"/>
        <v>10</v>
      </c>
      <c r="H1401" s="21">
        <v>0</v>
      </c>
      <c r="I1401" s="29">
        <v>0.33680555555555558</v>
      </c>
      <c r="K1401">
        <v>5479</v>
      </c>
      <c r="M1401">
        <v>40</v>
      </c>
      <c r="P1401">
        <v>2</v>
      </c>
      <c r="R1401">
        <v>2</v>
      </c>
      <c r="S1401" t="s">
        <v>118</v>
      </c>
      <c r="T1401">
        <v>0</v>
      </c>
      <c r="U1401">
        <v>3</v>
      </c>
      <c r="V1401">
        <v>1</v>
      </c>
      <c r="W1401">
        <v>0</v>
      </c>
      <c r="X1401">
        <v>0</v>
      </c>
      <c r="Y1401">
        <v>0</v>
      </c>
      <c r="AE1401" t="s">
        <v>52</v>
      </c>
    </row>
    <row r="1402" spans="1:31" x14ac:dyDescent="0.15">
      <c r="A1402">
        <v>1040</v>
      </c>
      <c r="B1402">
        <v>37</v>
      </c>
      <c r="C1402" s="19">
        <v>2004</v>
      </c>
      <c r="D1402" s="19">
        <v>3</v>
      </c>
      <c r="E1402" s="19">
        <v>1</v>
      </c>
      <c r="F1402" s="39">
        <f t="shared" si="42"/>
        <v>38047</v>
      </c>
      <c r="G1402">
        <f t="shared" si="43"/>
        <v>10</v>
      </c>
      <c r="H1402" s="21">
        <v>0</v>
      </c>
      <c r="I1402" s="29">
        <v>0.37152777777777773</v>
      </c>
      <c r="K1402">
        <v>245</v>
      </c>
      <c r="M1402">
        <v>15</v>
      </c>
      <c r="P1402">
        <v>2</v>
      </c>
      <c r="Q1402">
        <v>38.9</v>
      </c>
      <c r="R1402">
        <v>2</v>
      </c>
      <c r="S1402" t="s">
        <v>24</v>
      </c>
      <c r="T1402">
        <v>0</v>
      </c>
      <c r="U1402">
        <v>1</v>
      </c>
      <c r="V1402">
        <v>1</v>
      </c>
      <c r="W1402">
        <v>0</v>
      </c>
      <c r="X1402">
        <v>0</v>
      </c>
      <c r="Y1402">
        <v>0</v>
      </c>
    </row>
    <row r="1403" spans="1:31" x14ac:dyDescent="0.15">
      <c r="A1403">
        <v>1044</v>
      </c>
      <c r="B1403">
        <v>37</v>
      </c>
      <c r="C1403" s="19">
        <v>2004</v>
      </c>
      <c r="D1403" s="19">
        <v>3</v>
      </c>
      <c r="E1403" s="19">
        <v>1</v>
      </c>
      <c r="F1403" s="39">
        <f t="shared" si="42"/>
        <v>38047</v>
      </c>
      <c r="G1403">
        <f t="shared" si="43"/>
        <v>10</v>
      </c>
      <c r="H1403" s="21">
        <v>0</v>
      </c>
      <c r="I1403" s="29">
        <v>0.37638888888888888</v>
      </c>
      <c r="K1403">
        <v>6129</v>
      </c>
      <c r="M1403">
        <v>0</v>
      </c>
      <c r="N1403">
        <v>3</v>
      </c>
      <c r="P1403">
        <v>2</v>
      </c>
      <c r="Q1403">
        <v>35.5</v>
      </c>
      <c r="R1403">
        <v>2</v>
      </c>
      <c r="S1403" t="s">
        <v>278</v>
      </c>
      <c r="T1403">
        <v>0</v>
      </c>
      <c r="U1403">
        <v>4</v>
      </c>
      <c r="V1403">
        <v>1</v>
      </c>
      <c r="W1403">
        <v>0</v>
      </c>
      <c r="X1403">
        <v>0</v>
      </c>
      <c r="Y1403">
        <v>0</v>
      </c>
    </row>
    <row r="1404" spans="1:31" x14ac:dyDescent="0.15">
      <c r="A1404">
        <v>1042</v>
      </c>
      <c r="B1404">
        <v>37</v>
      </c>
      <c r="C1404" s="19">
        <v>2004</v>
      </c>
      <c r="D1404" s="19">
        <v>3</v>
      </c>
      <c r="E1404" s="19">
        <v>1</v>
      </c>
      <c r="F1404" s="39">
        <f t="shared" si="42"/>
        <v>38047</v>
      </c>
      <c r="G1404">
        <f t="shared" si="43"/>
        <v>10</v>
      </c>
      <c r="H1404" s="21">
        <v>0</v>
      </c>
      <c r="I1404" s="29">
        <v>0.38125000000000003</v>
      </c>
      <c r="K1404">
        <v>5580</v>
      </c>
      <c r="M1404">
        <v>0</v>
      </c>
      <c r="N1404">
        <v>5</v>
      </c>
      <c r="P1404">
        <v>1</v>
      </c>
      <c r="R1404">
        <v>2</v>
      </c>
      <c r="S1404" t="s">
        <v>120</v>
      </c>
      <c r="AB1404" t="s">
        <v>2918</v>
      </c>
    </row>
    <row r="1405" spans="1:31" x14ac:dyDescent="0.15">
      <c r="A1405">
        <v>1045</v>
      </c>
      <c r="B1405">
        <v>37</v>
      </c>
      <c r="C1405" s="19">
        <v>2004</v>
      </c>
      <c r="D1405" s="19">
        <v>3</v>
      </c>
      <c r="E1405" s="19">
        <v>1</v>
      </c>
      <c r="F1405" s="39">
        <f t="shared" si="42"/>
        <v>38047</v>
      </c>
      <c r="G1405">
        <f t="shared" si="43"/>
        <v>10</v>
      </c>
      <c r="H1405" s="21">
        <v>0</v>
      </c>
      <c r="I1405" s="29">
        <v>0.39166666666666666</v>
      </c>
      <c r="K1405">
        <v>6130</v>
      </c>
      <c r="M1405">
        <v>3</v>
      </c>
      <c r="P1405">
        <v>2</v>
      </c>
      <c r="Q1405">
        <v>35.799999999999997</v>
      </c>
      <c r="R1405">
        <v>2</v>
      </c>
      <c r="S1405" t="s">
        <v>120</v>
      </c>
      <c r="T1405">
        <v>0</v>
      </c>
      <c r="U1405">
        <v>1</v>
      </c>
      <c r="V1405">
        <v>1</v>
      </c>
      <c r="W1405">
        <v>0</v>
      </c>
      <c r="X1405">
        <v>0</v>
      </c>
      <c r="Y1405">
        <v>0</v>
      </c>
    </row>
    <row r="1406" spans="1:31" x14ac:dyDescent="0.15">
      <c r="A1406">
        <v>1046</v>
      </c>
      <c r="B1406">
        <v>37</v>
      </c>
      <c r="C1406" s="19">
        <v>2004</v>
      </c>
      <c r="D1406" s="19">
        <v>3</v>
      </c>
      <c r="E1406" s="19">
        <v>1</v>
      </c>
      <c r="F1406" s="39">
        <f t="shared" si="42"/>
        <v>38047</v>
      </c>
      <c r="G1406">
        <f t="shared" si="43"/>
        <v>10</v>
      </c>
      <c r="H1406" s="21">
        <v>0</v>
      </c>
      <c r="I1406" s="29">
        <v>0.3972222222222222</v>
      </c>
      <c r="M1406">
        <v>5</v>
      </c>
      <c r="P1406">
        <v>1</v>
      </c>
      <c r="R1406">
        <v>2</v>
      </c>
      <c r="S1406" t="s">
        <v>118</v>
      </c>
      <c r="T1406">
        <v>0</v>
      </c>
      <c r="U1406">
        <v>1</v>
      </c>
      <c r="V1406">
        <v>1</v>
      </c>
      <c r="W1406">
        <v>0</v>
      </c>
      <c r="X1406">
        <v>0</v>
      </c>
      <c r="Y1406">
        <v>0</v>
      </c>
    </row>
    <row r="1407" spans="1:31" x14ac:dyDescent="0.15">
      <c r="A1407">
        <v>1047</v>
      </c>
      <c r="B1407">
        <v>37</v>
      </c>
      <c r="C1407" s="19">
        <v>2004</v>
      </c>
      <c r="D1407" s="19">
        <v>3</v>
      </c>
      <c r="E1407" s="19">
        <v>1</v>
      </c>
      <c r="F1407" s="39">
        <f t="shared" si="42"/>
        <v>38047</v>
      </c>
      <c r="G1407">
        <f t="shared" si="43"/>
        <v>10</v>
      </c>
      <c r="H1407" s="21">
        <v>0</v>
      </c>
      <c r="I1407" s="29">
        <v>0.40069444444444446</v>
      </c>
      <c r="M1407">
        <v>7</v>
      </c>
      <c r="P1407">
        <v>2</v>
      </c>
      <c r="Q1407">
        <v>36.6</v>
      </c>
      <c r="R1407">
        <v>2</v>
      </c>
      <c r="S1407" t="s">
        <v>118</v>
      </c>
      <c r="T1407">
        <v>0</v>
      </c>
      <c r="U1407">
        <v>1</v>
      </c>
      <c r="V1407">
        <v>1</v>
      </c>
      <c r="W1407">
        <v>0</v>
      </c>
      <c r="X1407">
        <v>0</v>
      </c>
      <c r="Y1407">
        <v>0</v>
      </c>
    </row>
    <row r="1408" spans="1:31" x14ac:dyDescent="0.15">
      <c r="A1408">
        <v>1050</v>
      </c>
      <c r="B1408">
        <v>37</v>
      </c>
      <c r="C1408" s="19">
        <v>2004</v>
      </c>
      <c r="D1408" s="19">
        <v>3</v>
      </c>
      <c r="E1408" s="19">
        <v>1</v>
      </c>
      <c r="F1408" s="39">
        <f t="shared" si="42"/>
        <v>38047</v>
      </c>
      <c r="G1408">
        <f t="shared" si="43"/>
        <v>10</v>
      </c>
      <c r="H1408" s="21">
        <v>0</v>
      </c>
      <c r="I1408" s="29">
        <v>0.42083333333333334</v>
      </c>
      <c r="M1408">
        <v>8</v>
      </c>
      <c r="P1408">
        <v>1</v>
      </c>
      <c r="Q1408">
        <v>37.4</v>
      </c>
      <c r="R1408">
        <v>2</v>
      </c>
      <c r="S1408" t="s">
        <v>118</v>
      </c>
      <c r="T1408">
        <v>0</v>
      </c>
      <c r="U1408">
        <v>1</v>
      </c>
      <c r="V1408">
        <v>1</v>
      </c>
      <c r="W1408">
        <v>0</v>
      </c>
      <c r="X1408">
        <v>0</v>
      </c>
      <c r="Y1408">
        <v>0</v>
      </c>
    </row>
    <row r="1409" spans="1:33" x14ac:dyDescent="0.15">
      <c r="A1409">
        <v>1052</v>
      </c>
      <c r="B1409">
        <v>37</v>
      </c>
      <c r="C1409" s="19">
        <v>2004</v>
      </c>
      <c r="D1409" s="19">
        <v>3</v>
      </c>
      <c r="E1409" s="19">
        <v>1</v>
      </c>
      <c r="F1409" s="39">
        <f t="shared" si="42"/>
        <v>38047</v>
      </c>
      <c r="G1409">
        <f t="shared" si="43"/>
        <v>10</v>
      </c>
      <c r="H1409" s="21">
        <v>0</v>
      </c>
      <c r="I1409" s="29">
        <v>0.43402777777777773</v>
      </c>
      <c r="K1409">
        <v>266</v>
      </c>
      <c r="M1409">
        <v>4</v>
      </c>
      <c r="P1409">
        <v>2</v>
      </c>
      <c r="R1409">
        <v>2</v>
      </c>
      <c r="S1409" t="s">
        <v>118</v>
      </c>
      <c r="T1409">
        <v>0</v>
      </c>
      <c r="U1409">
        <v>1</v>
      </c>
      <c r="V1409">
        <v>1</v>
      </c>
      <c r="W1409">
        <v>0</v>
      </c>
      <c r="X1409">
        <v>0</v>
      </c>
      <c r="Y1409">
        <v>0</v>
      </c>
    </row>
    <row r="1410" spans="1:33" x14ac:dyDescent="0.15">
      <c r="A1410">
        <v>1053</v>
      </c>
      <c r="B1410">
        <v>37</v>
      </c>
      <c r="C1410" s="19">
        <v>2004</v>
      </c>
      <c r="D1410" s="19">
        <v>3</v>
      </c>
      <c r="E1410" s="19">
        <v>1</v>
      </c>
      <c r="F1410" s="39">
        <f t="shared" ref="F1410:F1473" si="44">DATE(C1410,D1410,E1410)</f>
        <v>38047</v>
      </c>
      <c r="G1410">
        <f t="shared" ref="G1410:G1473" si="45">INT((F1410-DATE(YEAR(F1410-WEEKDAY(F1410-1)+4),1,3)+WEEKDAY(DATE(YEAR(F1410-WEEKDAY(F1410-1)+4),1,3))+5)/7)</f>
        <v>10</v>
      </c>
      <c r="H1410" s="21">
        <v>0</v>
      </c>
      <c r="I1410" s="29">
        <v>0.43611111111111112</v>
      </c>
      <c r="K1410">
        <v>5252</v>
      </c>
      <c r="M1410">
        <v>14</v>
      </c>
      <c r="P1410">
        <v>2</v>
      </c>
      <c r="Q1410">
        <v>38.6</v>
      </c>
      <c r="R1410">
        <v>2</v>
      </c>
      <c r="S1410" t="s">
        <v>118</v>
      </c>
      <c r="T1410">
        <v>1</v>
      </c>
      <c r="U1410">
        <v>0</v>
      </c>
      <c r="V1410">
        <v>0</v>
      </c>
      <c r="W1410">
        <v>0</v>
      </c>
      <c r="X1410">
        <v>0</v>
      </c>
      <c r="Y1410">
        <v>0</v>
      </c>
    </row>
    <row r="1411" spans="1:33" x14ac:dyDescent="0.15">
      <c r="A1411">
        <v>1054</v>
      </c>
      <c r="B1411">
        <v>37</v>
      </c>
      <c r="C1411" s="19">
        <v>2004</v>
      </c>
      <c r="D1411" s="19">
        <v>3</v>
      </c>
      <c r="E1411" s="19">
        <v>1</v>
      </c>
      <c r="F1411" s="39">
        <f t="shared" si="44"/>
        <v>38047</v>
      </c>
      <c r="G1411">
        <f t="shared" si="45"/>
        <v>10</v>
      </c>
      <c r="H1411" s="21">
        <v>0</v>
      </c>
      <c r="I1411" s="29">
        <v>0.43958333333333338</v>
      </c>
      <c r="K1411">
        <v>6137</v>
      </c>
      <c r="M1411">
        <v>19</v>
      </c>
      <c r="P1411">
        <v>2</v>
      </c>
      <c r="R1411">
        <v>2</v>
      </c>
      <c r="S1411" t="s">
        <v>278</v>
      </c>
    </row>
    <row r="1412" spans="1:33" x14ac:dyDescent="0.15">
      <c r="A1412">
        <v>1018</v>
      </c>
      <c r="B1412">
        <v>36</v>
      </c>
      <c r="C1412" s="19">
        <v>2004</v>
      </c>
      <c r="D1412" s="19">
        <v>3</v>
      </c>
      <c r="E1412" s="19">
        <v>4</v>
      </c>
      <c r="F1412" s="39">
        <f t="shared" si="44"/>
        <v>38050</v>
      </c>
      <c r="G1412">
        <f t="shared" si="45"/>
        <v>10</v>
      </c>
      <c r="H1412" s="21">
        <v>0</v>
      </c>
      <c r="I1412" s="29">
        <v>0.29444444444444445</v>
      </c>
      <c r="K1412">
        <v>6087</v>
      </c>
      <c r="M1412">
        <v>45</v>
      </c>
      <c r="P1412">
        <v>1</v>
      </c>
      <c r="Q1412">
        <v>35.6</v>
      </c>
      <c r="R1412">
        <v>2</v>
      </c>
      <c r="S1412" t="s">
        <v>118</v>
      </c>
      <c r="T1412">
        <v>1</v>
      </c>
      <c r="U1412">
        <v>0</v>
      </c>
      <c r="V1412">
        <v>0</v>
      </c>
      <c r="W1412">
        <v>0</v>
      </c>
      <c r="X1412">
        <v>0</v>
      </c>
      <c r="Y1412">
        <v>0</v>
      </c>
    </row>
    <row r="1413" spans="1:33" x14ac:dyDescent="0.15">
      <c r="A1413">
        <v>1020</v>
      </c>
      <c r="B1413">
        <v>36</v>
      </c>
      <c r="C1413" s="19">
        <v>2004</v>
      </c>
      <c r="D1413" s="19">
        <v>3</v>
      </c>
      <c r="E1413" s="19">
        <v>4</v>
      </c>
      <c r="F1413" s="39">
        <f t="shared" si="44"/>
        <v>38050</v>
      </c>
      <c r="G1413">
        <f t="shared" si="45"/>
        <v>10</v>
      </c>
      <c r="H1413" s="21">
        <v>0</v>
      </c>
      <c r="I1413" s="29">
        <v>0.32847222222222222</v>
      </c>
      <c r="K1413">
        <v>6148</v>
      </c>
      <c r="M1413">
        <v>5</v>
      </c>
      <c r="N1413">
        <v>4</v>
      </c>
      <c r="P1413">
        <v>2</v>
      </c>
      <c r="R1413">
        <v>2</v>
      </c>
      <c r="S1413" t="s">
        <v>120</v>
      </c>
      <c r="T1413">
        <v>1</v>
      </c>
      <c r="U1413">
        <v>0</v>
      </c>
      <c r="V1413">
        <v>0</v>
      </c>
      <c r="W1413">
        <v>0</v>
      </c>
      <c r="X1413">
        <v>0</v>
      </c>
      <c r="Y1413">
        <v>0</v>
      </c>
    </row>
    <row r="1414" spans="1:33" x14ac:dyDescent="0.15">
      <c r="A1414">
        <v>1021</v>
      </c>
      <c r="B1414">
        <v>36</v>
      </c>
      <c r="C1414" s="19">
        <v>2004</v>
      </c>
      <c r="D1414" s="19">
        <v>3</v>
      </c>
      <c r="E1414" s="19">
        <v>4</v>
      </c>
      <c r="F1414" s="39">
        <f t="shared" si="44"/>
        <v>38050</v>
      </c>
      <c r="G1414">
        <f t="shared" si="45"/>
        <v>10</v>
      </c>
      <c r="H1414" s="21">
        <v>0</v>
      </c>
      <c r="I1414" s="29">
        <v>0.33194444444444443</v>
      </c>
      <c r="K1414">
        <v>6141</v>
      </c>
      <c r="M1414">
        <v>2</v>
      </c>
      <c r="N1414">
        <v>11</v>
      </c>
      <c r="P1414">
        <v>1</v>
      </c>
      <c r="R1414">
        <v>2</v>
      </c>
    </row>
    <row r="1415" spans="1:33" x14ac:dyDescent="0.15">
      <c r="A1415">
        <v>1026</v>
      </c>
      <c r="B1415">
        <v>36</v>
      </c>
      <c r="C1415" s="19">
        <v>2004</v>
      </c>
      <c r="D1415" s="19">
        <v>3</v>
      </c>
      <c r="E1415" s="19">
        <v>4</v>
      </c>
      <c r="F1415" s="39">
        <f t="shared" si="44"/>
        <v>38050</v>
      </c>
      <c r="G1415">
        <f t="shared" si="45"/>
        <v>10</v>
      </c>
      <c r="H1415" s="21">
        <v>0</v>
      </c>
      <c r="I1415" s="29">
        <v>0.3576388888888889</v>
      </c>
      <c r="M1415">
        <v>23</v>
      </c>
      <c r="P1415">
        <v>1</v>
      </c>
      <c r="R1415">
        <v>2</v>
      </c>
      <c r="S1415" t="s">
        <v>278</v>
      </c>
      <c r="T1415">
        <v>0</v>
      </c>
      <c r="U1415">
        <v>1</v>
      </c>
      <c r="V1415">
        <v>1</v>
      </c>
      <c r="W1415">
        <v>0</v>
      </c>
      <c r="X1415">
        <v>0</v>
      </c>
      <c r="Y1415">
        <v>0</v>
      </c>
    </row>
    <row r="1416" spans="1:33" x14ac:dyDescent="0.15">
      <c r="A1416">
        <v>1028</v>
      </c>
      <c r="B1416">
        <v>36</v>
      </c>
      <c r="C1416" s="19">
        <v>2004</v>
      </c>
      <c r="D1416" s="19">
        <v>3</v>
      </c>
      <c r="E1416" s="19">
        <v>4</v>
      </c>
      <c r="F1416" s="39">
        <f t="shared" si="44"/>
        <v>38050</v>
      </c>
      <c r="G1416">
        <f t="shared" si="45"/>
        <v>10</v>
      </c>
      <c r="H1416" s="21">
        <v>0</v>
      </c>
      <c r="I1416" s="29">
        <v>0.37013888888888885</v>
      </c>
      <c r="K1416">
        <v>6144</v>
      </c>
      <c r="M1416">
        <v>0</v>
      </c>
      <c r="N1416">
        <v>5</v>
      </c>
      <c r="P1416">
        <v>1</v>
      </c>
      <c r="Q1416">
        <v>35.799999999999997</v>
      </c>
      <c r="R1416">
        <v>2</v>
      </c>
      <c r="S1416" t="s">
        <v>118</v>
      </c>
      <c r="T1416">
        <v>0</v>
      </c>
      <c r="U1416">
        <v>4</v>
      </c>
      <c r="V1416">
        <v>1</v>
      </c>
      <c r="W1416">
        <v>0</v>
      </c>
      <c r="X1416">
        <v>0</v>
      </c>
      <c r="Y1416">
        <v>0</v>
      </c>
      <c r="AG1416" t="s">
        <v>1335</v>
      </c>
    </row>
    <row r="1417" spans="1:33" x14ac:dyDescent="0.15">
      <c r="A1417">
        <v>1032</v>
      </c>
      <c r="B1417">
        <v>36</v>
      </c>
      <c r="C1417" s="19">
        <v>2004</v>
      </c>
      <c r="D1417" s="19">
        <v>3</v>
      </c>
      <c r="E1417" s="19">
        <v>4</v>
      </c>
      <c r="F1417" s="39">
        <f t="shared" si="44"/>
        <v>38050</v>
      </c>
      <c r="G1417">
        <f t="shared" si="45"/>
        <v>10</v>
      </c>
      <c r="H1417" s="21">
        <v>0</v>
      </c>
      <c r="I1417" s="29">
        <v>0.42152777777777778</v>
      </c>
      <c r="K1417">
        <v>3669</v>
      </c>
      <c r="M1417">
        <v>1</v>
      </c>
      <c r="N1417">
        <v>8</v>
      </c>
      <c r="P1417">
        <v>1</v>
      </c>
      <c r="Q1417">
        <v>37.299999999999997</v>
      </c>
      <c r="R1417">
        <v>2</v>
      </c>
      <c r="S1417" t="s">
        <v>283</v>
      </c>
      <c r="T1417">
        <v>0</v>
      </c>
      <c r="U1417">
        <v>4</v>
      </c>
      <c r="V1417">
        <v>1</v>
      </c>
      <c r="W1417">
        <v>0</v>
      </c>
      <c r="X1417">
        <v>0</v>
      </c>
      <c r="Y1417">
        <v>0</v>
      </c>
    </row>
    <row r="1418" spans="1:33" x14ac:dyDescent="0.15">
      <c r="A1418">
        <v>979</v>
      </c>
      <c r="B1418">
        <v>35</v>
      </c>
      <c r="C1418" s="19">
        <v>2004</v>
      </c>
      <c r="D1418" s="19">
        <v>3</v>
      </c>
      <c r="E1418" s="19">
        <v>4</v>
      </c>
      <c r="F1418" s="39">
        <f t="shared" si="44"/>
        <v>38050</v>
      </c>
      <c r="G1418">
        <f t="shared" si="45"/>
        <v>10</v>
      </c>
      <c r="H1418" s="21">
        <v>0</v>
      </c>
      <c r="I1418" s="29">
        <v>0.42638888888888887</v>
      </c>
      <c r="K1418">
        <v>6034</v>
      </c>
      <c r="M1418">
        <v>0</v>
      </c>
      <c r="N1418">
        <v>6</v>
      </c>
      <c r="P1418">
        <v>1</v>
      </c>
      <c r="Q1418">
        <v>36.5</v>
      </c>
      <c r="R1418">
        <v>2</v>
      </c>
      <c r="S1418" t="s">
        <v>278</v>
      </c>
      <c r="T1418">
        <v>0</v>
      </c>
      <c r="U1418">
        <v>4</v>
      </c>
      <c r="V1418">
        <v>0</v>
      </c>
      <c r="W1418">
        <v>0</v>
      </c>
      <c r="X1418">
        <v>0</v>
      </c>
      <c r="Y1418">
        <v>0</v>
      </c>
    </row>
    <row r="1419" spans="1:33" x14ac:dyDescent="0.15">
      <c r="A1419">
        <v>980</v>
      </c>
      <c r="B1419">
        <v>35</v>
      </c>
      <c r="C1419" s="19">
        <v>2004</v>
      </c>
      <c r="D1419" s="19">
        <v>3</v>
      </c>
      <c r="E1419" s="19">
        <v>4</v>
      </c>
      <c r="F1419" s="39">
        <f t="shared" si="44"/>
        <v>38050</v>
      </c>
      <c r="G1419">
        <f t="shared" si="45"/>
        <v>10</v>
      </c>
      <c r="H1419" s="21">
        <v>0</v>
      </c>
      <c r="I1419" s="29">
        <v>0.43541666666666662</v>
      </c>
      <c r="K1419">
        <v>6145</v>
      </c>
      <c r="M1419">
        <v>25</v>
      </c>
      <c r="P1419">
        <v>2</v>
      </c>
      <c r="R1419">
        <v>2</v>
      </c>
      <c r="S1419" t="s">
        <v>118</v>
      </c>
      <c r="T1419">
        <v>0</v>
      </c>
      <c r="U1419">
        <v>1</v>
      </c>
      <c r="V1419">
        <v>1</v>
      </c>
      <c r="W1419">
        <v>0</v>
      </c>
      <c r="X1419">
        <v>0</v>
      </c>
      <c r="Y1419">
        <v>0</v>
      </c>
    </row>
    <row r="1420" spans="1:33" x14ac:dyDescent="0.15">
      <c r="A1420">
        <v>1022</v>
      </c>
      <c r="B1420">
        <v>36</v>
      </c>
      <c r="C1420" s="19">
        <v>2004</v>
      </c>
      <c r="D1420" s="19">
        <v>3</v>
      </c>
      <c r="E1420" s="19">
        <v>4</v>
      </c>
      <c r="F1420" s="39">
        <f t="shared" si="44"/>
        <v>38050</v>
      </c>
      <c r="G1420">
        <f t="shared" si="45"/>
        <v>10</v>
      </c>
      <c r="H1420" s="21">
        <v>8</v>
      </c>
      <c r="I1420" s="29">
        <v>8</v>
      </c>
      <c r="K1420">
        <v>6142</v>
      </c>
      <c r="M1420">
        <v>4</v>
      </c>
      <c r="N1420">
        <v>7</v>
      </c>
      <c r="P1420">
        <v>1</v>
      </c>
      <c r="R1420">
        <v>2</v>
      </c>
      <c r="S1420" t="s">
        <v>278</v>
      </c>
      <c r="T1420">
        <v>0</v>
      </c>
      <c r="U1420">
        <v>1</v>
      </c>
      <c r="V1420">
        <v>1</v>
      </c>
      <c r="W1420">
        <v>0</v>
      </c>
      <c r="X1420">
        <v>0</v>
      </c>
      <c r="Y1420">
        <v>0</v>
      </c>
    </row>
    <row r="1421" spans="1:33" x14ac:dyDescent="0.15">
      <c r="A1421">
        <v>986</v>
      </c>
      <c r="B1421">
        <v>35</v>
      </c>
      <c r="C1421" s="19">
        <v>2004</v>
      </c>
      <c r="D1421" s="19">
        <v>3</v>
      </c>
      <c r="E1421" s="19">
        <v>5</v>
      </c>
      <c r="F1421" s="39">
        <f t="shared" si="44"/>
        <v>38051</v>
      </c>
      <c r="G1421">
        <f t="shared" si="45"/>
        <v>10</v>
      </c>
      <c r="H1421" s="21">
        <v>0</v>
      </c>
      <c r="I1421" s="29">
        <v>0.37777777777777777</v>
      </c>
      <c r="K1421">
        <v>96</v>
      </c>
      <c r="M1421">
        <v>3</v>
      </c>
      <c r="N1421">
        <v>5</v>
      </c>
      <c r="P1421">
        <v>2</v>
      </c>
      <c r="Q1421">
        <v>37.200000000000003</v>
      </c>
      <c r="R1421">
        <v>2</v>
      </c>
      <c r="S1421" t="s">
        <v>118</v>
      </c>
      <c r="T1421">
        <v>1</v>
      </c>
      <c r="U1421">
        <v>0</v>
      </c>
      <c r="V1421">
        <v>0</v>
      </c>
      <c r="W1421">
        <v>0</v>
      </c>
      <c r="X1421">
        <v>0</v>
      </c>
      <c r="Y1421">
        <v>0</v>
      </c>
    </row>
    <row r="1422" spans="1:33" x14ac:dyDescent="0.15">
      <c r="A1422">
        <v>987</v>
      </c>
      <c r="B1422">
        <v>35</v>
      </c>
      <c r="C1422" s="19">
        <v>2004</v>
      </c>
      <c r="D1422" s="19">
        <v>3</v>
      </c>
      <c r="E1422" s="19">
        <v>5</v>
      </c>
      <c r="F1422" s="39">
        <f t="shared" si="44"/>
        <v>38051</v>
      </c>
      <c r="G1422">
        <f t="shared" si="45"/>
        <v>10</v>
      </c>
      <c r="H1422" s="21">
        <v>0</v>
      </c>
      <c r="I1422" s="29">
        <v>0.37847222222222227</v>
      </c>
      <c r="K1422">
        <v>6148</v>
      </c>
      <c r="M1422">
        <v>0</v>
      </c>
      <c r="N1422">
        <v>5</v>
      </c>
      <c r="P1422">
        <v>2</v>
      </c>
      <c r="Q1422">
        <v>38.6</v>
      </c>
      <c r="R1422">
        <v>2</v>
      </c>
      <c r="S1422" t="s">
        <v>280</v>
      </c>
      <c r="T1422">
        <v>0</v>
      </c>
      <c r="U1422">
        <v>3</v>
      </c>
      <c r="V1422">
        <v>1</v>
      </c>
      <c r="W1422">
        <v>0</v>
      </c>
      <c r="X1422">
        <v>0</v>
      </c>
      <c r="Y1422">
        <v>0</v>
      </c>
    </row>
    <row r="1423" spans="1:33" x14ac:dyDescent="0.15">
      <c r="A1423">
        <v>985</v>
      </c>
      <c r="B1423">
        <v>35</v>
      </c>
      <c r="C1423" s="19">
        <v>2004</v>
      </c>
      <c r="D1423" s="19">
        <v>3</v>
      </c>
      <c r="E1423" s="19">
        <v>5</v>
      </c>
      <c r="F1423" s="39">
        <f t="shared" si="44"/>
        <v>38051</v>
      </c>
      <c r="G1423">
        <f t="shared" si="45"/>
        <v>10</v>
      </c>
      <c r="H1423" s="21">
        <v>0</v>
      </c>
      <c r="I1423" s="29">
        <v>0.38472222222222219</v>
      </c>
      <c r="M1423">
        <v>3</v>
      </c>
      <c r="P1423">
        <v>2</v>
      </c>
      <c r="R1423">
        <v>2</v>
      </c>
      <c r="S1423" t="s">
        <v>120</v>
      </c>
    </row>
    <row r="1424" spans="1:33" x14ac:dyDescent="0.15">
      <c r="A1424">
        <v>991</v>
      </c>
      <c r="B1424">
        <v>35</v>
      </c>
      <c r="C1424" s="19">
        <v>2004</v>
      </c>
      <c r="D1424" s="19">
        <v>3</v>
      </c>
      <c r="E1424" s="19">
        <v>5</v>
      </c>
      <c r="F1424" s="39">
        <f t="shared" si="44"/>
        <v>38051</v>
      </c>
      <c r="G1424">
        <f t="shared" si="45"/>
        <v>10</v>
      </c>
      <c r="H1424" s="21">
        <v>0</v>
      </c>
      <c r="I1424" s="29">
        <v>0.41875000000000001</v>
      </c>
      <c r="M1424">
        <v>4</v>
      </c>
      <c r="P1424">
        <v>2</v>
      </c>
      <c r="Q1424">
        <v>37.799999999999997</v>
      </c>
      <c r="R1424">
        <v>2</v>
      </c>
      <c r="S1424" t="s">
        <v>24</v>
      </c>
      <c r="T1424">
        <v>1</v>
      </c>
      <c r="U1424">
        <v>0</v>
      </c>
      <c r="V1424">
        <v>0</v>
      </c>
      <c r="W1424">
        <v>0</v>
      </c>
      <c r="X1424">
        <v>0</v>
      </c>
      <c r="Y1424">
        <v>0</v>
      </c>
    </row>
    <row r="1425" spans="1:33" x14ac:dyDescent="0.15">
      <c r="A1425">
        <v>990</v>
      </c>
      <c r="B1425">
        <v>35</v>
      </c>
      <c r="C1425" s="19">
        <v>2004</v>
      </c>
      <c r="D1425" s="19">
        <v>3</v>
      </c>
      <c r="E1425" s="19">
        <v>5</v>
      </c>
      <c r="F1425" s="39">
        <f t="shared" si="44"/>
        <v>38051</v>
      </c>
      <c r="G1425">
        <f t="shared" si="45"/>
        <v>10</v>
      </c>
      <c r="H1425" s="21">
        <v>0</v>
      </c>
      <c r="I1425" s="29">
        <v>0.43402777777777773</v>
      </c>
      <c r="M1425">
        <v>2</v>
      </c>
      <c r="N1425">
        <v>2</v>
      </c>
      <c r="P1425">
        <v>1</v>
      </c>
      <c r="Q1425">
        <v>35.6</v>
      </c>
      <c r="R1425">
        <v>2</v>
      </c>
      <c r="S1425" t="s">
        <v>278</v>
      </c>
    </row>
    <row r="1426" spans="1:33" x14ac:dyDescent="0.15">
      <c r="A1426">
        <v>992</v>
      </c>
      <c r="B1426">
        <v>35</v>
      </c>
      <c r="C1426" s="19">
        <v>2004</v>
      </c>
      <c r="D1426" s="19">
        <v>3</v>
      </c>
      <c r="E1426" s="19">
        <v>5</v>
      </c>
      <c r="F1426" s="39">
        <f t="shared" si="44"/>
        <v>38051</v>
      </c>
      <c r="G1426">
        <f t="shared" si="45"/>
        <v>10</v>
      </c>
      <c r="H1426" s="29">
        <v>0</v>
      </c>
      <c r="I1426" s="29">
        <v>0.44236111111111115</v>
      </c>
      <c r="J1426" s="29"/>
      <c r="K1426">
        <v>4574</v>
      </c>
      <c r="M1426">
        <v>0</v>
      </c>
      <c r="N1426">
        <v>7</v>
      </c>
      <c r="P1426">
        <v>1</v>
      </c>
      <c r="Q1426">
        <v>37</v>
      </c>
      <c r="R1426">
        <v>2</v>
      </c>
      <c r="S1426" t="s">
        <v>278</v>
      </c>
      <c r="T1426">
        <v>0</v>
      </c>
      <c r="U1426">
        <v>1</v>
      </c>
      <c r="V1426">
        <v>1</v>
      </c>
      <c r="W1426">
        <v>1</v>
      </c>
      <c r="X1426">
        <v>0</v>
      </c>
      <c r="Y1426">
        <v>0</v>
      </c>
      <c r="Z1426">
        <v>0</v>
      </c>
      <c r="AA1426">
        <v>0</v>
      </c>
      <c r="AG1426" t="s">
        <v>1335</v>
      </c>
    </row>
    <row r="1427" spans="1:33" x14ac:dyDescent="0.15">
      <c r="A1427">
        <v>993</v>
      </c>
      <c r="B1427">
        <v>35</v>
      </c>
      <c r="C1427" s="19">
        <v>2004</v>
      </c>
      <c r="D1427" s="19">
        <v>3</v>
      </c>
      <c r="E1427" s="19">
        <v>5</v>
      </c>
      <c r="F1427" s="39">
        <f t="shared" si="44"/>
        <v>38051</v>
      </c>
      <c r="G1427">
        <f t="shared" si="45"/>
        <v>10</v>
      </c>
      <c r="H1427" s="21">
        <v>0</v>
      </c>
      <c r="I1427" s="29">
        <v>0.4465277777777778</v>
      </c>
      <c r="K1427">
        <v>1741</v>
      </c>
      <c r="M1427">
        <v>4</v>
      </c>
      <c r="P1427">
        <v>2</v>
      </c>
      <c r="Q1427">
        <v>36.9</v>
      </c>
      <c r="R1427">
        <v>2</v>
      </c>
      <c r="S1427" t="s">
        <v>118</v>
      </c>
    </row>
    <row r="1428" spans="1:33" x14ac:dyDescent="0.15">
      <c r="A1428">
        <v>994</v>
      </c>
      <c r="B1428">
        <v>35</v>
      </c>
      <c r="C1428" s="19">
        <v>2004</v>
      </c>
      <c r="D1428" s="19">
        <v>3</v>
      </c>
      <c r="E1428" s="19">
        <v>5</v>
      </c>
      <c r="F1428" s="39">
        <f t="shared" si="44"/>
        <v>38051</v>
      </c>
      <c r="G1428">
        <f t="shared" si="45"/>
        <v>10</v>
      </c>
      <c r="H1428" s="21">
        <v>0</v>
      </c>
      <c r="I1428" s="29">
        <v>0.45347222222222222</v>
      </c>
      <c r="K1428">
        <v>6149</v>
      </c>
      <c r="M1428">
        <v>1</v>
      </c>
      <c r="N1428">
        <v>6</v>
      </c>
      <c r="P1428">
        <v>1</v>
      </c>
      <c r="R1428">
        <v>2</v>
      </c>
      <c r="S1428" t="s">
        <v>120</v>
      </c>
      <c r="T1428">
        <v>0</v>
      </c>
      <c r="U1428">
        <v>3</v>
      </c>
      <c r="V1428">
        <v>1</v>
      </c>
      <c r="W1428">
        <v>0</v>
      </c>
      <c r="X1428">
        <v>0</v>
      </c>
      <c r="Y1428">
        <v>0</v>
      </c>
    </row>
    <row r="1429" spans="1:33" x14ac:dyDescent="0.15">
      <c r="A1429">
        <v>996</v>
      </c>
      <c r="B1429">
        <v>35</v>
      </c>
      <c r="C1429" s="19">
        <v>2004</v>
      </c>
      <c r="D1429" s="19">
        <v>3</v>
      </c>
      <c r="E1429" s="19">
        <v>5</v>
      </c>
      <c r="F1429" s="39">
        <f t="shared" si="44"/>
        <v>38051</v>
      </c>
      <c r="G1429">
        <f t="shared" si="45"/>
        <v>10</v>
      </c>
      <c r="H1429" s="21">
        <v>0</v>
      </c>
      <c r="I1429" s="29">
        <v>0.4597222222222222</v>
      </c>
      <c r="M1429">
        <v>2</v>
      </c>
      <c r="P1429">
        <v>1</v>
      </c>
      <c r="Q1429">
        <v>39</v>
      </c>
      <c r="R1429">
        <v>2</v>
      </c>
      <c r="S1429" t="s">
        <v>120</v>
      </c>
      <c r="T1429">
        <v>0</v>
      </c>
      <c r="U1429">
        <v>4</v>
      </c>
      <c r="V1429">
        <v>1</v>
      </c>
      <c r="W1429">
        <v>0</v>
      </c>
      <c r="X1429">
        <v>0</v>
      </c>
      <c r="Y1429">
        <v>0</v>
      </c>
    </row>
    <row r="1430" spans="1:33" x14ac:dyDescent="0.15">
      <c r="A1430">
        <v>988</v>
      </c>
      <c r="B1430">
        <v>35</v>
      </c>
      <c r="C1430" s="19">
        <v>2004</v>
      </c>
      <c r="D1430" s="19">
        <v>3</v>
      </c>
      <c r="E1430" s="19">
        <v>5</v>
      </c>
      <c r="F1430" s="39">
        <f t="shared" si="44"/>
        <v>38051</v>
      </c>
      <c r="G1430">
        <f t="shared" si="45"/>
        <v>10</v>
      </c>
      <c r="H1430" s="21">
        <v>10</v>
      </c>
      <c r="I1430" s="29">
        <v>10</v>
      </c>
      <c r="K1430">
        <v>1722</v>
      </c>
      <c r="M1430">
        <v>0</v>
      </c>
      <c r="N1430">
        <v>9</v>
      </c>
      <c r="P1430">
        <v>2</v>
      </c>
      <c r="Q1430">
        <v>37.5</v>
      </c>
      <c r="R1430">
        <v>2</v>
      </c>
      <c r="S1430" t="s">
        <v>118</v>
      </c>
      <c r="T1430">
        <v>0</v>
      </c>
      <c r="U1430">
        <v>3</v>
      </c>
      <c r="V1430">
        <v>1</v>
      </c>
      <c r="W1430">
        <v>0</v>
      </c>
      <c r="X1430">
        <v>0</v>
      </c>
      <c r="Y1430">
        <v>0</v>
      </c>
    </row>
    <row r="1431" spans="1:33" x14ac:dyDescent="0.15">
      <c r="A1431">
        <v>1000</v>
      </c>
      <c r="B1431">
        <v>35</v>
      </c>
      <c r="C1431" s="19">
        <v>2004</v>
      </c>
      <c r="D1431" s="19">
        <v>3</v>
      </c>
      <c r="E1431" s="19">
        <v>8</v>
      </c>
      <c r="F1431" s="39">
        <f t="shared" si="44"/>
        <v>38054</v>
      </c>
      <c r="G1431">
        <f t="shared" si="45"/>
        <v>11</v>
      </c>
      <c r="H1431" s="21">
        <v>0</v>
      </c>
      <c r="I1431" s="29">
        <v>0.32222222222222224</v>
      </c>
      <c r="K1431">
        <v>936</v>
      </c>
      <c r="M1431">
        <v>9</v>
      </c>
      <c r="P1431">
        <v>2</v>
      </c>
      <c r="Q1431">
        <v>38.200000000000003</v>
      </c>
      <c r="R1431">
        <v>2</v>
      </c>
      <c r="S1431" t="s">
        <v>118</v>
      </c>
      <c r="T1431">
        <v>0</v>
      </c>
      <c r="U1431">
        <v>1</v>
      </c>
      <c r="V1431">
        <v>1</v>
      </c>
      <c r="W1431">
        <v>0</v>
      </c>
      <c r="X1431">
        <v>0</v>
      </c>
      <c r="Y1431">
        <v>0</v>
      </c>
      <c r="AB1431" t="s">
        <v>2920</v>
      </c>
    </row>
    <row r="1432" spans="1:33" x14ac:dyDescent="0.15">
      <c r="A1432">
        <v>1001</v>
      </c>
      <c r="B1432">
        <v>35</v>
      </c>
      <c r="C1432" s="19">
        <v>2004</v>
      </c>
      <c r="D1432" s="19">
        <v>3</v>
      </c>
      <c r="E1432" s="19">
        <v>8</v>
      </c>
      <c r="F1432" s="39">
        <f t="shared" si="44"/>
        <v>38054</v>
      </c>
      <c r="G1432">
        <f t="shared" si="45"/>
        <v>11</v>
      </c>
      <c r="H1432" s="21">
        <v>0</v>
      </c>
      <c r="I1432" s="29">
        <v>0.32777777777777778</v>
      </c>
      <c r="M1432">
        <v>0</v>
      </c>
      <c r="N1432">
        <v>4</v>
      </c>
      <c r="P1432">
        <v>1</v>
      </c>
      <c r="R1432">
        <v>2</v>
      </c>
      <c r="S1432" t="s">
        <v>118</v>
      </c>
      <c r="T1432">
        <v>1</v>
      </c>
      <c r="U1432">
        <v>0</v>
      </c>
      <c r="V1432">
        <v>0</v>
      </c>
      <c r="W1432">
        <v>0</v>
      </c>
      <c r="X1432">
        <v>0</v>
      </c>
      <c r="Y1432">
        <v>0</v>
      </c>
    </row>
    <row r="1433" spans="1:33" x14ac:dyDescent="0.15">
      <c r="A1433">
        <v>1002</v>
      </c>
      <c r="B1433">
        <v>35</v>
      </c>
      <c r="C1433" s="19">
        <v>2004</v>
      </c>
      <c r="D1433" s="19">
        <v>3</v>
      </c>
      <c r="E1433" s="19">
        <v>8</v>
      </c>
      <c r="F1433" s="39">
        <f t="shared" si="44"/>
        <v>38054</v>
      </c>
      <c r="G1433">
        <f t="shared" si="45"/>
        <v>11</v>
      </c>
      <c r="H1433" s="21">
        <v>0</v>
      </c>
      <c r="I1433" s="29">
        <v>0.33194444444444443</v>
      </c>
      <c r="K1433">
        <v>4180</v>
      </c>
      <c r="M1433">
        <v>1</v>
      </c>
      <c r="N1433">
        <v>5</v>
      </c>
      <c r="P1433">
        <v>2</v>
      </c>
      <c r="Q1433">
        <v>36.4</v>
      </c>
      <c r="R1433">
        <v>2</v>
      </c>
      <c r="S1433" t="s">
        <v>118</v>
      </c>
      <c r="T1433">
        <v>0</v>
      </c>
      <c r="U1433">
        <v>4</v>
      </c>
      <c r="V1433">
        <v>1</v>
      </c>
      <c r="W1433">
        <v>0</v>
      </c>
      <c r="X1433">
        <v>0</v>
      </c>
      <c r="Y1433">
        <v>0</v>
      </c>
    </row>
    <row r="1434" spans="1:33" x14ac:dyDescent="0.15">
      <c r="A1434">
        <v>1007</v>
      </c>
      <c r="B1434">
        <v>35</v>
      </c>
      <c r="C1434" s="19">
        <v>2004</v>
      </c>
      <c r="D1434" s="19">
        <v>3</v>
      </c>
      <c r="E1434" s="19">
        <v>8</v>
      </c>
      <c r="F1434" s="39">
        <f t="shared" si="44"/>
        <v>38054</v>
      </c>
      <c r="G1434">
        <f t="shared" si="45"/>
        <v>11</v>
      </c>
      <c r="H1434" s="21">
        <v>0</v>
      </c>
      <c r="I1434" s="29">
        <v>0.33680555555555558</v>
      </c>
      <c r="K1434">
        <v>1972</v>
      </c>
      <c r="M1434">
        <v>12</v>
      </c>
      <c r="P1434">
        <v>1</v>
      </c>
      <c r="R1434">
        <v>2</v>
      </c>
      <c r="S1434" t="s">
        <v>283</v>
      </c>
    </row>
    <row r="1435" spans="1:33" x14ac:dyDescent="0.15">
      <c r="A1435">
        <v>1006</v>
      </c>
      <c r="B1435">
        <v>35</v>
      </c>
      <c r="C1435" s="19">
        <v>2004</v>
      </c>
      <c r="D1435" s="19">
        <v>3</v>
      </c>
      <c r="E1435" s="19">
        <v>8</v>
      </c>
      <c r="F1435" s="39">
        <f t="shared" si="44"/>
        <v>38054</v>
      </c>
      <c r="G1435">
        <f t="shared" si="45"/>
        <v>11</v>
      </c>
      <c r="H1435" s="29">
        <v>0</v>
      </c>
      <c r="I1435" s="29">
        <v>0.34513888888888888</v>
      </c>
      <c r="J1435" s="29"/>
      <c r="K1435">
        <v>6075</v>
      </c>
      <c r="M1435">
        <v>0</v>
      </c>
      <c r="N1435">
        <v>5</v>
      </c>
      <c r="P1435">
        <v>2</v>
      </c>
      <c r="Q1435">
        <v>36.5</v>
      </c>
      <c r="R1435">
        <v>2</v>
      </c>
      <c r="S1435" t="s">
        <v>278</v>
      </c>
      <c r="T1435">
        <v>1</v>
      </c>
      <c r="U1435">
        <v>0</v>
      </c>
      <c r="V1435">
        <v>0</v>
      </c>
      <c r="W1435">
        <v>0</v>
      </c>
      <c r="X1435">
        <v>0</v>
      </c>
      <c r="Y1435">
        <v>0</v>
      </c>
    </row>
    <row r="1436" spans="1:33" x14ac:dyDescent="0.15">
      <c r="A1436">
        <v>953</v>
      </c>
      <c r="B1436">
        <v>34</v>
      </c>
      <c r="C1436" s="19">
        <v>2004</v>
      </c>
      <c r="D1436" s="19">
        <v>3</v>
      </c>
      <c r="E1436" s="19">
        <v>8</v>
      </c>
      <c r="F1436" s="39">
        <f t="shared" si="44"/>
        <v>38054</v>
      </c>
      <c r="G1436">
        <f t="shared" si="45"/>
        <v>11</v>
      </c>
      <c r="H1436" s="29">
        <v>0</v>
      </c>
      <c r="I1436" s="29">
        <v>0.37777777777777777</v>
      </c>
      <c r="J1436" s="29"/>
      <c r="K1436">
        <v>4762</v>
      </c>
      <c r="M1436">
        <v>46</v>
      </c>
      <c r="P1436">
        <v>2</v>
      </c>
      <c r="R1436">
        <v>2</v>
      </c>
      <c r="S1436" t="s">
        <v>118</v>
      </c>
      <c r="T1436">
        <v>0</v>
      </c>
      <c r="U1436">
        <v>1</v>
      </c>
      <c r="V1436">
        <v>1</v>
      </c>
      <c r="W1436">
        <v>0</v>
      </c>
      <c r="X1436">
        <v>0</v>
      </c>
      <c r="Y1436">
        <v>0</v>
      </c>
    </row>
    <row r="1437" spans="1:33" x14ac:dyDescent="0.15">
      <c r="A1437">
        <v>957</v>
      </c>
      <c r="B1437">
        <v>34</v>
      </c>
      <c r="C1437" s="19">
        <v>2004</v>
      </c>
      <c r="D1437" s="19">
        <v>3</v>
      </c>
      <c r="E1437" s="19">
        <v>8</v>
      </c>
      <c r="F1437" s="39">
        <f t="shared" si="44"/>
        <v>38054</v>
      </c>
      <c r="G1437">
        <f t="shared" si="45"/>
        <v>11</v>
      </c>
      <c r="H1437" s="29">
        <v>0</v>
      </c>
      <c r="I1437" s="29">
        <v>0.42777777777777781</v>
      </c>
      <c r="J1437" s="29"/>
      <c r="K1437">
        <v>6153</v>
      </c>
      <c r="M1437">
        <v>23</v>
      </c>
      <c r="P1437">
        <v>2</v>
      </c>
      <c r="R1437">
        <v>2</v>
      </c>
      <c r="S1437" t="s">
        <v>120</v>
      </c>
    </row>
    <row r="1438" spans="1:33" x14ac:dyDescent="0.15">
      <c r="A1438">
        <v>959</v>
      </c>
      <c r="B1438">
        <v>34</v>
      </c>
      <c r="C1438" s="19">
        <v>2004</v>
      </c>
      <c r="D1438" s="19">
        <v>3</v>
      </c>
      <c r="E1438" s="19">
        <v>8</v>
      </c>
      <c r="F1438" s="39">
        <f t="shared" si="44"/>
        <v>38054</v>
      </c>
      <c r="G1438">
        <f t="shared" si="45"/>
        <v>11</v>
      </c>
      <c r="H1438" s="21">
        <v>0</v>
      </c>
      <c r="I1438" s="29">
        <v>0.43541666666666662</v>
      </c>
      <c r="M1438">
        <v>4</v>
      </c>
      <c r="P1438">
        <v>2</v>
      </c>
      <c r="R1438">
        <v>2</v>
      </c>
      <c r="S1438" t="s">
        <v>118</v>
      </c>
      <c r="T1438">
        <v>0</v>
      </c>
      <c r="U1438">
        <v>1</v>
      </c>
      <c r="V1438">
        <v>1</v>
      </c>
      <c r="W1438">
        <v>0</v>
      </c>
      <c r="X1438">
        <v>0</v>
      </c>
      <c r="Y1438">
        <v>0</v>
      </c>
    </row>
    <row r="1439" spans="1:33" x14ac:dyDescent="0.15">
      <c r="A1439">
        <v>960</v>
      </c>
      <c r="B1439">
        <v>34</v>
      </c>
      <c r="C1439" s="19">
        <v>2004</v>
      </c>
      <c r="D1439" s="19">
        <v>3</v>
      </c>
      <c r="E1439" s="19">
        <v>8</v>
      </c>
      <c r="F1439" s="39">
        <f t="shared" si="44"/>
        <v>38054</v>
      </c>
      <c r="G1439">
        <f t="shared" si="45"/>
        <v>11</v>
      </c>
      <c r="H1439" s="21">
        <v>0</v>
      </c>
      <c r="I1439" s="29">
        <v>0.44305555555555554</v>
      </c>
      <c r="M1439">
        <v>9</v>
      </c>
      <c r="P1439">
        <v>2</v>
      </c>
      <c r="Q1439">
        <v>37.700000000000003</v>
      </c>
      <c r="R1439">
        <v>2</v>
      </c>
      <c r="S1439" t="s">
        <v>118</v>
      </c>
      <c r="T1439">
        <v>1</v>
      </c>
      <c r="U1439">
        <v>0</v>
      </c>
      <c r="V1439">
        <v>0</v>
      </c>
      <c r="W1439">
        <v>0</v>
      </c>
      <c r="X1439">
        <v>0</v>
      </c>
      <c r="Y1439">
        <v>0</v>
      </c>
    </row>
    <row r="1440" spans="1:33" x14ac:dyDescent="0.15">
      <c r="A1440">
        <v>964</v>
      </c>
      <c r="B1440">
        <v>34</v>
      </c>
      <c r="C1440" s="19">
        <v>2004</v>
      </c>
      <c r="D1440" s="19">
        <v>3</v>
      </c>
      <c r="E1440" s="19">
        <v>9</v>
      </c>
      <c r="F1440" s="39">
        <f t="shared" si="44"/>
        <v>38055</v>
      </c>
      <c r="G1440">
        <f t="shared" si="45"/>
        <v>11</v>
      </c>
      <c r="H1440" s="21">
        <v>0</v>
      </c>
      <c r="I1440" s="29">
        <v>0.33888888888888885</v>
      </c>
      <c r="K1440">
        <v>1747</v>
      </c>
      <c r="M1440">
        <v>5</v>
      </c>
      <c r="P1440">
        <v>1</v>
      </c>
      <c r="R1440">
        <v>2</v>
      </c>
      <c r="S1440" t="s">
        <v>118</v>
      </c>
      <c r="T1440">
        <v>0</v>
      </c>
      <c r="U1440">
        <v>3</v>
      </c>
      <c r="V1440">
        <v>1</v>
      </c>
      <c r="W1440">
        <v>0</v>
      </c>
      <c r="X1440">
        <v>0</v>
      </c>
      <c r="Y1440">
        <v>0</v>
      </c>
    </row>
    <row r="1441" spans="1:33" x14ac:dyDescent="0.15">
      <c r="A1441">
        <v>967</v>
      </c>
      <c r="B1441">
        <v>34</v>
      </c>
      <c r="C1441" s="19">
        <v>2004</v>
      </c>
      <c r="D1441" s="19">
        <v>3</v>
      </c>
      <c r="E1441" s="19">
        <v>9</v>
      </c>
      <c r="F1441" s="39">
        <f t="shared" si="44"/>
        <v>38055</v>
      </c>
      <c r="G1441">
        <f t="shared" si="45"/>
        <v>11</v>
      </c>
      <c r="H1441" s="21">
        <v>0</v>
      </c>
      <c r="I1441" s="29">
        <v>0.35972222222222222</v>
      </c>
      <c r="K1441">
        <v>6131</v>
      </c>
      <c r="M1441">
        <v>0</v>
      </c>
      <c r="N1441">
        <v>1</v>
      </c>
      <c r="P1441">
        <v>1</v>
      </c>
      <c r="R1441">
        <v>2</v>
      </c>
      <c r="S1441" t="s">
        <v>118</v>
      </c>
      <c r="T1441">
        <v>1</v>
      </c>
      <c r="U1441">
        <v>0</v>
      </c>
      <c r="V1441">
        <v>0</v>
      </c>
      <c r="W1441">
        <v>0</v>
      </c>
      <c r="X1441">
        <v>0</v>
      </c>
      <c r="Y1441">
        <v>0</v>
      </c>
    </row>
    <row r="1442" spans="1:33" x14ac:dyDescent="0.15">
      <c r="A1442">
        <v>969</v>
      </c>
      <c r="B1442">
        <v>34</v>
      </c>
      <c r="C1442" s="19">
        <v>2004</v>
      </c>
      <c r="D1442" s="19">
        <v>3</v>
      </c>
      <c r="E1442" s="19">
        <v>9</v>
      </c>
      <c r="F1442" s="39">
        <f t="shared" si="44"/>
        <v>38055</v>
      </c>
      <c r="G1442">
        <f t="shared" si="45"/>
        <v>11</v>
      </c>
      <c r="H1442" s="21">
        <v>0</v>
      </c>
      <c r="I1442" s="29">
        <v>0.39930555555555558</v>
      </c>
      <c r="K1442">
        <v>29</v>
      </c>
      <c r="M1442">
        <v>7</v>
      </c>
      <c r="P1442">
        <v>1</v>
      </c>
      <c r="Q1442">
        <v>37.799999999999997</v>
      </c>
      <c r="R1442">
        <v>2</v>
      </c>
      <c r="S1442" t="s">
        <v>118</v>
      </c>
      <c r="T1442">
        <v>0</v>
      </c>
      <c r="U1442">
        <v>1</v>
      </c>
      <c r="V1442">
        <v>1</v>
      </c>
      <c r="W1442">
        <v>0</v>
      </c>
      <c r="X1442">
        <v>0</v>
      </c>
      <c r="Y1442">
        <v>0</v>
      </c>
    </row>
    <row r="1443" spans="1:33" x14ac:dyDescent="0.15">
      <c r="A1443">
        <v>970</v>
      </c>
      <c r="B1443">
        <v>34</v>
      </c>
      <c r="C1443" s="19">
        <v>2004</v>
      </c>
      <c r="D1443" s="19">
        <v>3</v>
      </c>
      <c r="E1443" s="19">
        <v>9</v>
      </c>
      <c r="F1443" s="39">
        <f t="shared" si="44"/>
        <v>38055</v>
      </c>
      <c r="G1443">
        <f t="shared" si="45"/>
        <v>11</v>
      </c>
      <c r="H1443" s="21">
        <v>0</v>
      </c>
      <c r="I1443" s="29">
        <v>0.40902777777777777</v>
      </c>
      <c r="K1443">
        <v>4831</v>
      </c>
      <c r="M1443">
        <v>5</v>
      </c>
      <c r="P1443">
        <v>2</v>
      </c>
      <c r="R1443">
        <v>2</v>
      </c>
      <c r="S1443" t="s">
        <v>278</v>
      </c>
    </row>
    <row r="1444" spans="1:33" x14ac:dyDescent="0.15">
      <c r="A1444">
        <v>926</v>
      </c>
      <c r="B1444">
        <v>33</v>
      </c>
      <c r="C1444" s="19">
        <v>2004</v>
      </c>
      <c r="D1444" s="19">
        <v>3</v>
      </c>
      <c r="E1444" s="19">
        <v>10</v>
      </c>
      <c r="F1444" s="39">
        <f t="shared" si="44"/>
        <v>38056</v>
      </c>
      <c r="G1444">
        <f t="shared" si="45"/>
        <v>11</v>
      </c>
      <c r="H1444" s="29">
        <v>0</v>
      </c>
      <c r="I1444" s="29">
        <v>0.33402777777777781</v>
      </c>
      <c r="J1444" s="29"/>
      <c r="M1444">
        <v>2</v>
      </c>
      <c r="N1444">
        <v>3</v>
      </c>
      <c r="P1444">
        <v>2</v>
      </c>
      <c r="Q1444">
        <v>36</v>
      </c>
      <c r="R1444">
        <v>2</v>
      </c>
      <c r="S1444" t="s">
        <v>24</v>
      </c>
    </row>
    <row r="1445" spans="1:33" x14ac:dyDescent="0.15">
      <c r="A1445">
        <v>930</v>
      </c>
      <c r="B1445">
        <v>33</v>
      </c>
      <c r="C1445" s="19">
        <v>2004</v>
      </c>
      <c r="D1445" s="19">
        <v>3</v>
      </c>
      <c r="E1445" s="19">
        <v>10</v>
      </c>
      <c r="F1445" s="39">
        <f t="shared" si="44"/>
        <v>38056</v>
      </c>
      <c r="G1445">
        <f t="shared" si="45"/>
        <v>11</v>
      </c>
      <c r="H1445" s="21">
        <v>0</v>
      </c>
      <c r="I1445" s="29">
        <v>0.3576388888888889</v>
      </c>
      <c r="K1445">
        <v>59</v>
      </c>
      <c r="M1445">
        <v>41</v>
      </c>
      <c r="P1445">
        <v>1</v>
      </c>
      <c r="R1445">
        <v>2</v>
      </c>
      <c r="S1445" t="s">
        <v>118</v>
      </c>
      <c r="T1445">
        <v>0</v>
      </c>
      <c r="U1445">
        <v>3</v>
      </c>
      <c r="V1445">
        <v>1</v>
      </c>
      <c r="W1445">
        <v>0</v>
      </c>
      <c r="X1445">
        <v>0</v>
      </c>
      <c r="Y1445">
        <v>0</v>
      </c>
    </row>
    <row r="1446" spans="1:33" x14ac:dyDescent="0.15">
      <c r="A1446">
        <v>932</v>
      </c>
      <c r="B1446">
        <v>33</v>
      </c>
      <c r="C1446" s="19">
        <v>2004</v>
      </c>
      <c r="D1446" s="19">
        <v>3</v>
      </c>
      <c r="E1446" s="19">
        <v>10</v>
      </c>
      <c r="F1446" s="39">
        <f t="shared" si="44"/>
        <v>38056</v>
      </c>
      <c r="G1446">
        <f t="shared" si="45"/>
        <v>11</v>
      </c>
      <c r="H1446" s="21">
        <v>0</v>
      </c>
      <c r="I1446" s="29">
        <v>0.37361111111111112</v>
      </c>
      <c r="K1446">
        <v>1920</v>
      </c>
      <c r="M1446">
        <v>0</v>
      </c>
      <c r="N1446">
        <v>5</v>
      </c>
      <c r="P1446">
        <v>1</v>
      </c>
      <c r="Q1446">
        <v>37.1</v>
      </c>
      <c r="R1446">
        <v>2</v>
      </c>
      <c r="S1446" t="s">
        <v>118</v>
      </c>
      <c r="T1446">
        <v>1</v>
      </c>
      <c r="U1446">
        <v>0</v>
      </c>
      <c r="V1446">
        <v>0</v>
      </c>
      <c r="W1446">
        <v>0</v>
      </c>
      <c r="X1446">
        <v>0</v>
      </c>
      <c r="Y1446">
        <v>0</v>
      </c>
    </row>
    <row r="1447" spans="1:33" x14ac:dyDescent="0.15">
      <c r="A1447">
        <v>938</v>
      </c>
      <c r="B1447">
        <v>33</v>
      </c>
      <c r="C1447" s="19">
        <v>2004</v>
      </c>
      <c r="D1447" s="19">
        <v>3</v>
      </c>
      <c r="E1447" s="19">
        <v>10</v>
      </c>
      <c r="F1447" s="39">
        <f t="shared" si="44"/>
        <v>38056</v>
      </c>
      <c r="G1447">
        <f t="shared" si="45"/>
        <v>11</v>
      </c>
      <c r="H1447" s="21">
        <v>0</v>
      </c>
      <c r="I1447" s="29">
        <v>0.37847222222222227</v>
      </c>
      <c r="M1447">
        <v>1</v>
      </c>
      <c r="N1447">
        <v>10</v>
      </c>
      <c r="P1447">
        <v>1</v>
      </c>
      <c r="R1447">
        <v>2</v>
      </c>
      <c r="S1447" t="s">
        <v>118</v>
      </c>
      <c r="T1447">
        <v>0</v>
      </c>
      <c r="U1447">
        <v>3</v>
      </c>
      <c r="V1447">
        <v>1</v>
      </c>
      <c r="W1447">
        <v>0</v>
      </c>
      <c r="X1447">
        <v>0</v>
      </c>
      <c r="Y1447">
        <v>0</v>
      </c>
    </row>
    <row r="1448" spans="1:33" x14ac:dyDescent="0.15">
      <c r="A1448">
        <v>934</v>
      </c>
      <c r="B1448">
        <v>33</v>
      </c>
      <c r="C1448" s="19">
        <v>2004</v>
      </c>
      <c r="D1448" s="19">
        <v>3</v>
      </c>
      <c r="E1448" s="19">
        <v>10</v>
      </c>
      <c r="F1448" s="39">
        <f t="shared" si="44"/>
        <v>38056</v>
      </c>
      <c r="G1448">
        <f t="shared" si="45"/>
        <v>11</v>
      </c>
      <c r="H1448" s="21">
        <v>0</v>
      </c>
      <c r="I1448" s="29">
        <v>0.39027777777777778</v>
      </c>
      <c r="K1448">
        <v>3157</v>
      </c>
      <c r="M1448">
        <v>1</v>
      </c>
      <c r="N1448">
        <v>1</v>
      </c>
      <c r="P1448">
        <v>1</v>
      </c>
      <c r="Q1448">
        <v>36.299999999999997</v>
      </c>
      <c r="R1448">
        <v>2</v>
      </c>
      <c r="S1448" t="s">
        <v>118</v>
      </c>
    </row>
    <row r="1449" spans="1:33" x14ac:dyDescent="0.15">
      <c r="A1449">
        <v>935</v>
      </c>
      <c r="B1449">
        <v>33</v>
      </c>
      <c r="C1449" s="19">
        <v>2004</v>
      </c>
      <c r="D1449" s="19">
        <v>3</v>
      </c>
      <c r="E1449" s="19">
        <v>10</v>
      </c>
      <c r="F1449" s="39">
        <f t="shared" si="44"/>
        <v>38056</v>
      </c>
      <c r="G1449">
        <f t="shared" si="45"/>
        <v>11</v>
      </c>
      <c r="H1449" s="21">
        <v>0</v>
      </c>
      <c r="I1449" s="29">
        <v>0.39374999999999999</v>
      </c>
      <c r="K1449">
        <v>701</v>
      </c>
      <c r="M1449">
        <v>3</v>
      </c>
      <c r="P1449">
        <v>1</v>
      </c>
      <c r="Q1449">
        <v>39.299999999999997</v>
      </c>
      <c r="R1449">
        <v>2</v>
      </c>
      <c r="S1449" t="s">
        <v>118</v>
      </c>
      <c r="T1449">
        <v>0</v>
      </c>
      <c r="U1449">
        <v>1</v>
      </c>
      <c r="V1449">
        <v>1</v>
      </c>
      <c r="W1449">
        <v>0</v>
      </c>
      <c r="X1449">
        <v>0</v>
      </c>
      <c r="Y1449">
        <v>0</v>
      </c>
    </row>
    <row r="1450" spans="1:33" x14ac:dyDescent="0.15">
      <c r="A1450">
        <v>940</v>
      </c>
      <c r="B1450">
        <v>33</v>
      </c>
      <c r="C1450" s="19">
        <v>2004</v>
      </c>
      <c r="D1450" s="19">
        <v>3</v>
      </c>
      <c r="E1450" s="19">
        <v>10</v>
      </c>
      <c r="F1450" s="39">
        <f t="shared" si="44"/>
        <v>38056</v>
      </c>
      <c r="G1450">
        <f t="shared" si="45"/>
        <v>11</v>
      </c>
      <c r="H1450" s="21">
        <v>0</v>
      </c>
      <c r="I1450" s="29">
        <v>0.41944444444444445</v>
      </c>
      <c r="K1450">
        <v>6159</v>
      </c>
      <c r="M1450">
        <v>1</v>
      </c>
      <c r="N1450">
        <v>7</v>
      </c>
      <c r="P1450">
        <v>2</v>
      </c>
      <c r="Q1450">
        <v>37.4</v>
      </c>
      <c r="R1450">
        <v>2</v>
      </c>
      <c r="S1450" t="s">
        <v>278</v>
      </c>
      <c r="T1450">
        <v>0</v>
      </c>
      <c r="U1450">
        <v>1</v>
      </c>
      <c r="V1450">
        <v>1</v>
      </c>
      <c r="W1450">
        <v>0</v>
      </c>
      <c r="X1450">
        <v>0</v>
      </c>
      <c r="Y1450">
        <v>0</v>
      </c>
    </row>
    <row r="1451" spans="1:33" x14ac:dyDescent="0.15">
      <c r="A1451">
        <v>945</v>
      </c>
      <c r="B1451">
        <v>33</v>
      </c>
      <c r="C1451" s="19">
        <v>2004</v>
      </c>
      <c r="D1451" s="19">
        <v>3</v>
      </c>
      <c r="E1451" s="19">
        <v>10</v>
      </c>
      <c r="F1451" s="39">
        <f t="shared" si="44"/>
        <v>38056</v>
      </c>
      <c r="G1451">
        <f t="shared" si="45"/>
        <v>11</v>
      </c>
      <c r="H1451" s="21">
        <v>0</v>
      </c>
      <c r="I1451" s="29">
        <v>0.4201388888888889</v>
      </c>
      <c r="K1451">
        <v>2718</v>
      </c>
      <c r="M1451">
        <v>2</v>
      </c>
      <c r="N1451">
        <v>6</v>
      </c>
      <c r="P1451">
        <v>1</v>
      </c>
      <c r="Q1451">
        <v>37.299999999999997</v>
      </c>
      <c r="R1451">
        <v>2</v>
      </c>
      <c r="S1451" t="s">
        <v>55</v>
      </c>
      <c r="T1451">
        <v>0</v>
      </c>
      <c r="U1451">
        <v>3</v>
      </c>
      <c r="V1451">
        <v>1</v>
      </c>
      <c r="W1451">
        <v>0</v>
      </c>
      <c r="X1451">
        <v>0</v>
      </c>
      <c r="Y1451">
        <v>0</v>
      </c>
    </row>
    <row r="1452" spans="1:33" x14ac:dyDescent="0.15">
      <c r="A1452">
        <v>946</v>
      </c>
      <c r="B1452">
        <v>33</v>
      </c>
      <c r="C1452" s="19">
        <v>2004</v>
      </c>
      <c r="D1452" s="19">
        <v>3</v>
      </c>
      <c r="E1452" s="19">
        <v>10</v>
      </c>
      <c r="F1452" s="39">
        <f t="shared" si="44"/>
        <v>38056</v>
      </c>
      <c r="G1452">
        <f t="shared" si="45"/>
        <v>11</v>
      </c>
      <c r="H1452" s="21">
        <v>0</v>
      </c>
      <c r="I1452" s="29">
        <v>0.45347222222222222</v>
      </c>
      <c r="K1452">
        <v>1057</v>
      </c>
      <c r="M1452">
        <v>3</v>
      </c>
      <c r="N1452">
        <v>4</v>
      </c>
      <c r="P1452">
        <v>2</v>
      </c>
      <c r="Q1452">
        <v>36.799999999999997</v>
      </c>
      <c r="R1452">
        <v>2</v>
      </c>
      <c r="S1452" t="s">
        <v>118</v>
      </c>
      <c r="T1452">
        <v>0</v>
      </c>
      <c r="U1452">
        <v>1</v>
      </c>
      <c r="V1452">
        <v>1</v>
      </c>
      <c r="W1452">
        <v>0</v>
      </c>
      <c r="X1452">
        <v>0</v>
      </c>
      <c r="Y1452">
        <v>0</v>
      </c>
    </row>
    <row r="1453" spans="1:33" x14ac:dyDescent="0.15">
      <c r="A1453">
        <v>948</v>
      </c>
      <c r="B1453">
        <v>33</v>
      </c>
      <c r="C1453" s="19">
        <v>2004</v>
      </c>
      <c r="D1453" s="19">
        <v>3</v>
      </c>
      <c r="E1453" s="19">
        <v>10</v>
      </c>
      <c r="F1453" s="39">
        <f t="shared" si="44"/>
        <v>38056</v>
      </c>
      <c r="G1453">
        <f t="shared" si="45"/>
        <v>11</v>
      </c>
      <c r="H1453" s="21">
        <v>0</v>
      </c>
      <c r="I1453" s="29">
        <v>0.48194444444444445</v>
      </c>
      <c r="K1453">
        <v>4695</v>
      </c>
      <c r="M1453">
        <v>0</v>
      </c>
      <c r="N1453">
        <v>5</v>
      </c>
      <c r="P1453">
        <v>2</v>
      </c>
      <c r="Q1453">
        <v>35.6</v>
      </c>
      <c r="R1453">
        <v>2</v>
      </c>
      <c r="S1453" t="s">
        <v>118</v>
      </c>
      <c r="AG1453" t="s">
        <v>2679</v>
      </c>
    </row>
    <row r="1454" spans="1:33" x14ac:dyDescent="0.15">
      <c r="A1454">
        <v>950</v>
      </c>
      <c r="B1454">
        <v>33</v>
      </c>
      <c r="C1454" s="19">
        <v>2004</v>
      </c>
      <c r="D1454" s="19">
        <v>3</v>
      </c>
      <c r="E1454" s="19">
        <v>11</v>
      </c>
      <c r="F1454" s="39">
        <f t="shared" si="44"/>
        <v>38057</v>
      </c>
      <c r="G1454">
        <f t="shared" si="45"/>
        <v>11</v>
      </c>
      <c r="H1454" s="21">
        <v>0</v>
      </c>
      <c r="I1454" s="29">
        <v>0.33680555555555558</v>
      </c>
      <c r="M1454">
        <v>1</v>
      </c>
      <c r="N1454">
        <v>1</v>
      </c>
      <c r="P1454">
        <v>2</v>
      </c>
      <c r="Q1454">
        <v>39.700000000000003</v>
      </c>
      <c r="R1454">
        <v>2</v>
      </c>
      <c r="S1454" t="s">
        <v>280</v>
      </c>
      <c r="T1454">
        <v>0</v>
      </c>
      <c r="U1454">
        <v>5</v>
      </c>
      <c r="V1454">
        <v>1</v>
      </c>
      <c r="W1454">
        <v>0</v>
      </c>
      <c r="X1454">
        <v>0</v>
      </c>
      <c r="Y1454">
        <v>0</v>
      </c>
    </row>
    <row r="1455" spans="1:33" x14ac:dyDescent="0.15">
      <c r="A1455">
        <v>899</v>
      </c>
      <c r="B1455">
        <v>32</v>
      </c>
      <c r="C1455" s="19">
        <v>2004</v>
      </c>
      <c r="D1455" s="19">
        <v>3</v>
      </c>
      <c r="E1455" s="19">
        <v>11</v>
      </c>
      <c r="F1455" s="39">
        <f t="shared" si="44"/>
        <v>38057</v>
      </c>
      <c r="G1455">
        <f t="shared" si="45"/>
        <v>11</v>
      </c>
      <c r="H1455" s="21">
        <v>0</v>
      </c>
      <c r="I1455" s="29">
        <v>0.41805555555555557</v>
      </c>
      <c r="M1455">
        <v>4</v>
      </c>
      <c r="P1455">
        <v>1</v>
      </c>
      <c r="R1455">
        <v>2</v>
      </c>
      <c r="S1455" t="s">
        <v>118</v>
      </c>
      <c r="T1455">
        <v>0</v>
      </c>
      <c r="U1455">
        <v>3</v>
      </c>
      <c r="V1455">
        <v>1</v>
      </c>
      <c r="W1455">
        <v>0</v>
      </c>
      <c r="X1455">
        <v>0</v>
      </c>
      <c r="Y1455">
        <v>0</v>
      </c>
    </row>
    <row r="1456" spans="1:33" x14ac:dyDescent="0.15">
      <c r="A1456">
        <v>902</v>
      </c>
      <c r="B1456">
        <v>32</v>
      </c>
      <c r="C1456" s="19">
        <v>2004</v>
      </c>
      <c r="D1456" s="19">
        <v>3</v>
      </c>
      <c r="E1456" s="19">
        <v>11</v>
      </c>
      <c r="F1456" s="39">
        <f t="shared" si="44"/>
        <v>38057</v>
      </c>
      <c r="G1456">
        <f t="shared" si="45"/>
        <v>11</v>
      </c>
      <c r="H1456" s="21">
        <v>0</v>
      </c>
      <c r="I1456" s="29">
        <v>0.41944444444444445</v>
      </c>
      <c r="M1456">
        <v>3</v>
      </c>
      <c r="N1456">
        <v>6</v>
      </c>
      <c r="P1456">
        <v>2</v>
      </c>
      <c r="Q1456">
        <v>38.799999999999997</v>
      </c>
      <c r="R1456">
        <v>2</v>
      </c>
      <c r="S1456" t="s">
        <v>50</v>
      </c>
      <c r="T1456">
        <v>0</v>
      </c>
      <c r="U1456">
        <v>4</v>
      </c>
      <c r="V1456">
        <v>1</v>
      </c>
      <c r="W1456">
        <v>0</v>
      </c>
      <c r="X1456">
        <v>0</v>
      </c>
      <c r="Y1456">
        <v>0</v>
      </c>
    </row>
    <row r="1457" spans="1:31" x14ac:dyDescent="0.15">
      <c r="A1457">
        <v>951</v>
      </c>
      <c r="B1457">
        <v>33</v>
      </c>
      <c r="C1457" s="19">
        <v>2004</v>
      </c>
      <c r="D1457" s="19">
        <v>3</v>
      </c>
      <c r="E1457" s="19">
        <v>11</v>
      </c>
      <c r="F1457" s="39">
        <f t="shared" si="44"/>
        <v>38057</v>
      </c>
      <c r="G1457">
        <f t="shared" si="45"/>
        <v>11</v>
      </c>
      <c r="H1457" s="21">
        <v>0</v>
      </c>
      <c r="I1457" s="29">
        <v>0.42499999999999999</v>
      </c>
      <c r="K1457">
        <v>96</v>
      </c>
      <c r="M1457">
        <v>0</v>
      </c>
      <c r="N1457">
        <v>3</v>
      </c>
      <c r="P1457">
        <v>2</v>
      </c>
      <c r="Q1457">
        <v>36.4</v>
      </c>
      <c r="R1457">
        <v>2</v>
      </c>
      <c r="S1457" t="s">
        <v>278</v>
      </c>
      <c r="T1457">
        <v>0</v>
      </c>
      <c r="U1457">
        <v>1</v>
      </c>
      <c r="V1457">
        <v>1</v>
      </c>
      <c r="W1457">
        <v>0</v>
      </c>
      <c r="X1457">
        <v>0</v>
      </c>
      <c r="Y1457">
        <v>0</v>
      </c>
    </row>
    <row r="1458" spans="1:31" x14ac:dyDescent="0.15">
      <c r="A1458">
        <v>900</v>
      </c>
      <c r="B1458">
        <v>32</v>
      </c>
      <c r="C1458" s="19">
        <v>2004</v>
      </c>
      <c r="D1458" s="19">
        <v>3</v>
      </c>
      <c r="E1458" s="19">
        <v>11</v>
      </c>
      <c r="F1458" s="39">
        <f t="shared" si="44"/>
        <v>38057</v>
      </c>
      <c r="G1458">
        <f t="shared" si="45"/>
        <v>11</v>
      </c>
      <c r="H1458" s="21">
        <v>0</v>
      </c>
      <c r="I1458" s="29">
        <v>0.43541666666666662</v>
      </c>
      <c r="K1458">
        <v>6162</v>
      </c>
      <c r="M1458">
        <v>37</v>
      </c>
      <c r="P1458">
        <v>1</v>
      </c>
      <c r="Q1458">
        <v>36.1</v>
      </c>
      <c r="R1458">
        <v>2</v>
      </c>
      <c r="S1458" t="s">
        <v>118</v>
      </c>
      <c r="T1458">
        <v>1</v>
      </c>
      <c r="U1458">
        <v>0</v>
      </c>
      <c r="V1458">
        <v>0</v>
      </c>
      <c r="W1458">
        <v>0</v>
      </c>
      <c r="X1458">
        <v>0</v>
      </c>
      <c r="Y1458">
        <v>0</v>
      </c>
    </row>
    <row r="1459" spans="1:31" x14ac:dyDescent="0.15">
      <c r="A1459">
        <v>906</v>
      </c>
      <c r="B1459">
        <v>32</v>
      </c>
      <c r="C1459" s="19">
        <v>2004</v>
      </c>
      <c r="D1459" s="19">
        <v>3</v>
      </c>
      <c r="E1459" s="19">
        <v>11</v>
      </c>
      <c r="F1459" s="39">
        <f t="shared" si="44"/>
        <v>38057</v>
      </c>
      <c r="G1459">
        <f t="shared" si="45"/>
        <v>11</v>
      </c>
      <c r="H1459" s="21">
        <v>0</v>
      </c>
      <c r="I1459" s="29">
        <v>0.46597222222222223</v>
      </c>
      <c r="K1459">
        <v>6163</v>
      </c>
      <c r="M1459">
        <v>0</v>
      </c>
      <c r="N1459">
        <v>7</v>
      </c>
      <c r="P1459">
        <v>1</v>
      </c>
      <c r="R1459">
        <v>2</v>
      </c>
      <c r="S1459" t="s">
        <v>283</v>
      </c>
    </row>
    <row r="1460" spans="1:31" x14ac:dyDescent="0.15">
      <c r="A1460">
        <v>905</v>
      </c>
      <c r="B1460">
        <v>32</v>
      </c>
      <c r="C1460" s="19">
        <v>2004</v>
      </c>
      <c r="D1460" s="19">
        <v>3</v>
      </c>
      <c r="E1460" s="19">
        <v>11</v>
      </c>
      <c r="F1460" s="39">
        <f t="shared" si="44"/>
        <v>38057</v>
      </c>
      <c r="G1460">
        <f t="shared" si="45"/>
        <v>11</v>
      </c>
      <c r="H1460" s="21">
        <v>11</v>
      </c>
      <c r="I1460" s="29">
        <v>11</v>
      </c>
      <c r="K1460">
        <v>4109</v>
      </c>
      <c r="M1460">
        <v>1</v>
      </c>
      <c r="N1460">
        <v>3</v>
      </c>
      <c r="P1460">
        <v>1</v>
      </c>
      <c r="Q1460">
        <v>35.9</v>
      </c>
      <c r="R1460">
        <v>2</v>
      </c>
      <c r="S1460" t="s">
        <v>118</v>
      </c>
      <c r="T1460">
        <v>0</v>
      </c>
      <c r="U1460">
        <v>1</v>
      </c>
      <c r="V1460">
        <v>1</v>
      </c>
      <c r="W1460">
        <v>0</v>
      </c>
      <c r="X1460">
        <v>0</v>
      </c>
      <c r="Y1460">
        <v>0</v>
      </c>
    </row>
    <row r="1461" spans="1:31" x14ac:dyDescent="0.15">
      <c r="A1461">
        <v>915</v>
      </c>
      <c r="B1461">
        <v>32</v>
      </c>
      <c r="C1461" s="19">
        <v>2004</v>
      </c>
      <c r="D1461" s="19">
        <v>3</v>
      </c>
      <c r="E1461" s="19">
        <v>12</v>
      </c>
      <c r="F1461" s="39">
        <f t="shared" si="44"/>
        <v>38058</v>
      </c>
      <c r="G1461">
        <f t="shared" si="45"/>
        <v>11</v>
      </c>
      <c r="H1461" s="21">
        <v>0</v>
      </c>
      <c r="I1461" s="29">
        <v>0.37847222222222227</v>
      </c>
      <c r="K1461">
        <v>5254</v>
      </c>
      <c r="M1461">
        <v>9</v>
      </c>
      <c r="P1461">
        <v>2</v>
      </c>
      <c r="R1461">
        <v>2</v>
      </c>
      <c r="S1461" t="s">
        <v>120</v>
      </c>
      <c r="T1461">
        <v>0</v>
      </c>
      <c r="U1461">
        <v>1</v>
      </c>
      <c r="V1461">
        <v>1</v>
      </c>
      <c r="W1461">
        <v>0</v>
      </c>
      <c r="X1461">
        <v>0</v>
      </c>
      <c r="Y1461">
        <v>0</v>
      </c>
    </row>
    <row r="1462" spans="1:31" x14ac:dyDescent="0.15">
      <c r="A1462">
        <v>916</v>
      </c>
      <c r="B1462">
        <v>32</v>
      </c>
      <c r="C1462" s="19">
        <v>2004</v>
      </c>
      <c r="D1462" s="19">
        <v>3</v>
      </c>
      <c r="E1462" s="19">
        <v>12</v>
      </c>
      <c r="F1462" s="39">
        <f t="shared" si="44"/>
        <v>38058</v>
      </c>
      <c r="G1462">
        <f t="shared" si="45"/>
        <v>11</v>
      </c>
      <c r="H1462" s="21">
        <v>0</v>
      </c>
      <c r="I1462" s="29">
        <v>0.41250000000000003</v>
      </c>
      <c r="K1462">
        <v>1906</v>
      </c>
      <c r="M1462">
        <v>2</v>
      </c>
      <c r="P1462">
        <v>2</v>
      </c>
      <c r="Q1462">
        <v>35.700000000000003</v>
      </c>
      <c r="R1462">
        <v>2</v>
      </c>
      <c r="S1462" t="s">
        <v>118</v>
      </c>
      <c r="T1462">
        <v>1</v>
      </c>
      <c r="U1462">
        <v>0</v>
      </c>
      <c r="V1462">
        <v>0</v>
      </c>
      <c r="W1462">
        <v>0</v>
      </c>
      <c r="X1462">
        <v>0</v>
      </c>
      <c r="Y1462">
        <v>0</v>
      </c>
    </row>
    <row r="1463" spans="1:31" x14ac:dyDescent="0.15">
      <c r="A1463">
        <v>917</v>
      </c>
      <c r="B1463">
        <v>32</v>
      </c>
      <c r="C1463" s="19">
        <v>2004</v>
      </c>
      <c r="D1463" s="19">
        <v>3</v>
      </c>
      <c r="E1463" s="19">
        <v>15</v>
      </c>
      <c r="F1463" s="39">
        <f t="shared" si="44"/>
        <v>38061</v>
      </c>
      <c r="G1463">
        <f t="shared" si="45"/>
        <v>12</v>
      </c>
      <c r="H1463" s="21">
        <v>0</v>
      </c>
      <c r="I1463" s="29">
        <v>0.32777777777777778</v>
      </c>
      <c r="K1463">
        <v>5027</v>
      </c>
      <c r="M1463">
        <v>0</v>
      </c>
      <c r="N1463">
        <v>4</v>
      </c>
      <c r="P1463">
        <v>2</v>
      </c>
      <c r="Q1463">
        <v>38.200000000000003</v>
      </c>
      <c r="R1463">
        <v>2</v>
      </c>
      <c r="S1463" t="s">
        <v>278</v>
      </c>
      <c r="T1463">
        <v>0</v>
      </c>
      <c r="U1463">
        <v>3</v>
      </c>
      <c r="V1463">
        <v>1</v>
      </c>
      <c r="W1463">
        <v>0</v>
      </c>
      <c r="X1463">
        <v>0</v>
      </c>
      <c r="Y1463">
        <v>0</v>
      </c>
      <c r="AE1463" t="s">
        <v>36</v>
      </c>
    </row>
    <row r="1464" spans="1:31" x14ac:dyDescent="0.15">
      <c r="A1464">
        <v>920</v>
      </c>
      <c r="B1464">
        <v>32</v>
      </c>
      <c r="C1464" s="19">
        <v>2004</v>
      </c>
      <c r="D1464" s="19">
        <v>3</v>
      </c>
      <c r="E1464" s="19">
        <v>15</v>
      </c>
      <c r="F1464" s="39">
        <f t="shared" si="44"/>
        <v>38061</v>
      </c>
      <c r="G1464">
        <f t="shared" si="45"/>
        <v>12</v>
      </c>
      <c r="H1464" s="21">
        <v>0</v>
      </c>
      <c r="I1464" s="29">
        <v>0.33402777777777781</v>
      </c>
      <c r="K1464">
        <v>6167</v>
      </c>
      <c r="M1464">
        <v>14</v>
      </c>
      <c r="P1464">
        <v>1</v>
      </c>
      <c r="R1464">
        <v>2</v>
      </c>
      <c r="S1464" t="s">
        <v>118</v>
      </c>
      <c r="T1464">
        <v>1</v>
      </c>
      <c r="U1464">
        <v>0</v>
      </c>
      <c r="V1464">
        <v>0</v>
      </c>
      <c r="W1464">
        <v>0</v>
      </c>
      <c r="X1464">
        <v>0</v>
      </c>
      <c r="Y1464">
        <v>0</v>
      </c>
    </row>
    <row r="1465" spans="1:31" x14ac:dyDescent="0.15">
      <c r="A1465">
        <v>923</v>
      </c>
      <c r="B1465">
        <v>32</v>
      </c>
      <c r="C1465" s="19">
        <v>2004</v>
      </c>
      <c r="D1465" s="19">
        <v>3</v>
      </c>
      <c r="E1465" s="19">
        <v>15</v>
      </c>
      <c r="F1465" s="39">
        <f t="shared" si="44"/>
        <v>38061</v>
      </c>
      <c r="G1465">
        <f t="shared" si="45"/>
        <v>12</v>
      </c>
      <c r="H1465" s="21">
        <v>0</v>
      </c>
      <c r="I1465" s="29">
        <v>0.33611111111111108</v>
      </c>
      <c r="K1465">
        <v>6168</v>
      </c>
      <c r="M1465">
        <v>35</v>
      </c>
      <c r="P1465">
        <v>1</v>
      </c>
      <c r="R1465">
        <v>2</v>
      </c>
      <c r="S1465" t="s">
        <v>118</v>
      </c>
      <c r="T1465">
        <v>1</v>
      </c>
      <c r="U1465">
        <v>0</v>
      </c>
      <c r="V1465">
        <v>0</v>
      </c>
      <c r="W1465">
        <v>0</v>
      </c>
      <c r="X1465">
        <v>0</v>
      </c>
      <c r="Y1465">
        <v>0</v>
      </c>
    </row>
    <row r="1466" spans="1:31" x14ac:dyDescent="0.15">
      <c r="A1466">
        <v>919</v>
      </c>
      <c r="B1466">
        <v>32</v>
      </c>
      <c r="C1466" s="19">
        <v>2004</v>
      </c>
      <c r="D1466" s="19">
        <v>3</v>
      </c>
      <c r="E1466" s="19">
        <v>15</v>
      </c>
      <c r="F1466" s="39">
        <f t="shared" si="44"/>
        <v>38061</v>
      </c>
      <c r="G1466">
        <f t="shared" si="45"/>
        <v>12</v>
      </c>
      <c r="H1466" s="21">
        <v>0</v>
      </c>
      <c r="I1466" s="29">
        <v>0.33888888888888885</v>
      </c>
      <c r="M1466">
        <v>3</v>
      </c>
      <c r="N1466">
        <v>1</v>
      </c>
      <c r="P1466">
        <v>2</v>
      </c>
      <c r="R1466">
        <v>2</v>
      </c>
      <c r="S1466" t="s">
        <v>120</v>
      </c>
      <c r="T1466">
        <v>0</v>
      </c>
      <c r="U1466">
        <v>5</v>
      </c>
      <c r="V1466">
        <v>1</v>
      </c>
      <c r="W1466">
        <v>0</v>
      </c>
      <c r="X1466">
        <v>0</v>
      </c>
      <c r="Y1466">
        <v>0</v>
      </c>
    </row>
    <row r="1467" spans="1:31" x14ac:dyDescent="0.15">
      <c r="A1467">
        <v>924</v>
      </c>
      <c r="B1467">
        <v>32</v>
      </c>
      <c r="C1467" s="19">
        <v>2004</v>
      </c>
      <c r="D1467" s="19">
        <v>3</v>
      </c>
      <c r="E1467" s="19">
        <v>15</v>
      </c>
      <c r="F1467" s="39">
        <f t="shared" si="44"/>
        <v>38061</v>
      </c>
      <c r="G1467">
        <f t="shared" si="45"/>
        <v>12</v>
      </c>
      <c r="H1467" s="21">
        <v>0</v>
      </c>
      <c r="I1467" s="29">
        <v>0.36944444444444446</v>
      </c>
      <c r="K1467">
        <v>6169</v>
      </c>
      <c r="M1467">
        <v>0</v>
      </c>
      <c r="N1467">
        <v>11</v>
      </c>
      <c r="P1467">
        <v>2</v>
      </c>
      <c r="Q1467">
        <v>36.799999999999997</v>
      </c>
      <c r="R1467">
        <v>2</v>
      </c>
      <c r="S1467" t="s">
        <v>118</v>
      </c>
      <c r="T1467">
        <v>0</v>
      </c>
      <c r="U1467">
        <v>5</v>
      </c>
      <c r="V1467">
        <v>1</v>
      </c>
      <c r="W1467">
        <v>0</v>
      </c>
      <c r="X1467">
        <v>0</v>
      </c>
      <c r="Y1467">
        <v>0</v>
      </c>
    </row>
    <row r="1468" spans="1:31" x14ac:dyDescent="0.15">
      <c r="A1468">
        <v>925</v>
      </c>
      <c r="B1468">
        <v>32</v>
      </c>
      <c r="C1468" s="19">
        <v>2004</v>
      </c>
      <c r="D1468" s="19">
        <v>3</v>
      </c>
      <c r="E1468" s="19">
        <v>15</v>
      </c>
      <c r="F1468" s="39">
        <f t="shared" si="44"/>
        <v>38061</v>
      </c>
      <c r="G1468">
        <f t="shared" si="45"/>
        <v>12</v>
      </c>
      <c r="H1468" s="21">
        <v>0</v>
      </c>
      <c r="I1468" s="29">
        <v>0.37152777777777773</v>
      </c>
      <c r="K1468">
        <v>6148</v>
      </c>
      <c r="M1468">
        <v>0</v>
      </c>
      <c r="N1468">
        <v>5</v>
      </c>
      <c r="P1468">
        <v>1</v>
      </c>
      <c r="Q1468">
        <v>38.700000000000003</v>
      </c>
      <c r="R1468">
        <v>2</v>
      </c>
      <c r="S1468" t="s">
        <v>28</v>
      </c>
      <c r="T1468">
        <v>0</v>
      </c>
      <c r="U1468">
        <v>5</v>
      </c>
      <c r="V1468">
        <v>1</v>
      </c>
      <c r="W1468">
        <v>0</v>
      </c>
      <c r="X1468">
        <v>0</v>
      </c>
      <c r="Y1468">
        <v>0</v>
      </c>
    </row>
    <row r="1469" spans="1:31" x14ac:dyDescent="0.15">
      <c r="A1469">
        <v>876</v>
      </c>
      <c r="B1469">
        <v>31</v>
      </c>
      <c r="C1469" s="19">
        <v>2004</v>
      </c>
      <c r="D1469" s="19">
        <v>3</v>
      </c>
      <c r="E1469" s="19">
        <v>15</v>
      </c>
      <c r="F1469" s="39">
        <f t="shared" si="44"/>
        <v>38061</v>
      </c>
      <c r="G1469">
        <f t="shared" si="45"/>
        <v>12</v>
      </c>
      <c r="H1469" s="21">
        <v>0</v>
      </c>
      <c r="I1469" s="29">
        <v>0.43541666666666662</v>
      </c>
      <c r="K1469">
        <v>6170</v>
      </c>
      <c r="M1469">
        <v>54</v>
      </c>
      <c r="P1469">
        <v>2</v>
      </c>
      <c r="R1469">
        <v>2</v>
      </c>
      <c r="S1469" t="s">
        <v>118</v>
      </c>
      <c r="T1469">
        <v>1</v>
      </c>
      <c r="U1469">
        <v>0</v>
      </c>
      <c r="V1469">
        <v>0</v>
      </c>
      <c r="W1469">
        <v>0</v>
      </c>
      <c r="X1469">
        <v>0</v>
      </c>
      <c r="Y1469">
        <v>0</v>
      </c>
    </row>
    <row r="1470" spans="1:31" x14ac:dyDescent="0.15">
      <c r="A1470">
        <v>918</v>
      </c>
      <c r="B1470">
        <v>32</v>
      </c>
      <c r="C1470" s="19">
        <v>2004</v>
      </c>
      <c r="D1470" s="19">
        <v>3</v>
      </c>
      <c r="E1470" s="19">
        <v>15</v>
      </c>
      <c r="F1470" s="39">
        <f t="shared" si="44"/>
        <v>38061</v>
      </c>
      <c r="G1470">
        <f t="shared" si="45"/>
        <v>12</v>
      </c>
      <c r="H1470" s="21">
        <v>8</v>
      </c>
      <c r="I1470" s="29">
        <v>8</v>
      </c>
      <c r="K1470">
        <v>4668</v>
      </c>
      <c r="M1470">
        <v>49</v>
      </c>
      <c r="P1470">
        <v>1</v>
      </c>
      <c r="R1470">
        <v>2</v>
      </c>
      <c r="S1470" t="s">
        <v>118</v>
      </c>
      <c r="T1470">
        <v>1</v>
      </c>
      <c r="U1470">
        <v>0</v>
      </c>
      <c r="V1470">
        <v>0</v>
      </c>
      <c r="W1470">
        <v>0</v>
      </c>
      <c r="X1470">
        <v>0</v>
      </c>
      <c r="Y1470">
        <v>0</v>
      </c>
    </row>
    <row r="1471" spans="1:31" x14ac:dyDescent="0.15">
      <c r="A1471">
        <v>883</v>
      </c>
      <c r="B1471">
        <v>31</v>
      </c>
      <c r="C1471" s="19">
        <v>2004</v>
      </c>
      <c r="D1471" s="19">
        <v>3</v>
      </c>
      <c r="E1471" s="19">
        <v>16</v>
      </c>
      <c r="F1471" s="39">
        <f t="shared" si="44"/>
        <v>38062</v>
      </c>
      <c r="G1471">
        <f t="shared" si="45"/>
        <v>12</v>
      </c>
      <c r="H1471" s="21">
        <v>0</v>
      </c>
      <c r="I1471" s="29">
        <v>0.3298611111111111</v>
      </c>
      <c r="K1471">
        <v>6175</v>
      </c>
      <c r="M1471">
        <v>55</v>
      </c>
      <c r="P1471">
        <v>1</v>
      </c>
      <c r="R1471">
        <v>2</v>
      </c>
      <c r="S1471" t="s">
        <v>278</v>
      </c>
      <c r="T1471">
        <v>0</v>
      </c>
      <c r="U1471">
        <v>1</v>
      </c>
      <c r="V1471">
        <v>1</v>
      </c>
      <c r="W1471">
        <v>0</v>
      </c>
      <c r="X1471">
        <v>0</v>
      </c>
      <c r="Y1471">
        <v>0</v>
      </c>
    </row>
    <row r="1472" spans="1:31" x14ac:dyDescent="0.15">
      <c r="A1472">
        <v>885</v>
      </c>
      <c r="B1472">
        <v>31</v>
      </c>
      <c r="C1472" s="19">
        <v>2004</v>
      </c>
      <c r="D1472" s="19">
        <v>3</v>
      </c>
      <c r="E1472" s="19">
        <v>16</v>
      </c>
      <c r="F1472" s="39">
        <f t="shared" si="44"/>
        <v>38062</v>
      </c>
      <c r="G1472">
        <f t="shared" si="45"/>
        <v>12</v>
      </c>
      <c r="H1472" s="21">
        <v>0</v>
      </c>
      <c r="I1472" s="29">
        <v>0.3347222222222222</v>
      </c>
      <c r="K1472">
        <v>6176</v>
      </c>
      <c r="M1472">
        <v>42</v>
      </c>
      <c r="P1472">
        <v>2</v>
      </c>
      <c r="R1472">
        <v>2</v>
      </c>
      <c r="S1472" t="s">
        <v>278</v>
      </c>
      <c r="T1472">
        <v>0</v>
      </c>
      <c r="U1472">
        <v>1</v>
      </c>
      <c r="V1472">
        <v>1</v>
      </c>
      <c r="W1472">
        <v>0</v>
      </c>
      <c r="X1472">
        <v>0</v>
      </c>
      <c r="Y1472">
        <v>0</v>
      </c>
    </row>
    <row r="1473" spans="1:31" x14ac:dyDescent="0.15">
      <c r="A1473">
        <v>884</v>
      </c>
      <c r="B1473">
        <v>31</v>
      </c>
      <c r="C1473" s="19">
        <v>2004</v>
      </c>
      <c r="D1473" s="19">
        <v>3</v>
      </c>
      <c r="E1473" s="19">
        <v>16</v>
      </c>
      <c r="F1473" s="39">
        <f t="shared" si="44"/>
        <v>38062</v>
      </c>
      <c r="G1473">
        <f t="shared" si="45"/>
        <v>12</v>
      </c>
      <c r="H1473" s="21">
        <v>0</v>
      </c>
      <c r="I1473" s="29">
        <v>0.34166666666666662</v>
      </c>
      <c r="K1473">
        <v>5374</v>
      </c>
      <c r="M1473">
        <v>21</v>
      </c>
      <c r="P1473">
        <v>1</v>
      </c>
      <c r="R1473">
        <v>2</v>
      </c>
      <c r="S1473" t="s">
        <v>278</v>
      </c>
    </row>
    <row r="1474" spans="1:31" x14ac:dyDescent="0.15">
      <c r="A1474">
        <v>892</v>
      </c>
      <c r="B1474">
        <v>31</v>
      </c>
      <c r="C1474" s="19">
        <v>2004</v>
      </c>
      <c r="D1474" s="19">
        <v>3</v>
      </c>
      <c r="E1474" s="19">
        <v>16</v>
      </c>
      <c r="F1474" s="39">
        <f t="shared" ref="F1474:F1537" si="46">DATE(C1474,D1474,E1474)</f>
        <v>38062</v>
      </c>
      <c r="G1474">
        <f t="shared" ref="G1474:G1537" si="47">INT((F1474-DATE(YEAR(F1474-WEEKDAY(F1474-1)+4),1,3)+WEEKDAY(DATE(YEAR(F1474-WEEKDAY(F1474-1)+4),1,3))+5)/7)</f>
        <v>12</v>
      </c>
      <c r="H1474" s="21">
        <v>0</v>
      </c>
      <c r="I1474" s="29">
        <v>0.38472222222222219</v>
      </c>
      <c r="K1474">
        <v>700</v>
      </c>
      <c r="M1474">
        <v>8</v>
      </c>
      <c r="P1474">
        <v>1</v>
      </c>
      <c r="Q1474">
        <v>36.200000000000003</v>
      </c>
      <c r="R1474">
        <v>2</v>
      </c>
      <c r="S1474" t="s">
        <v>118</v>
      </c>
      <c r="T1474">
        <v>1</v>
      </c>
      <c r="U1474">
        <v>0</v>
      </c>
      <c r="V1474">
        <v>0</v>
      </c>
      <c r="W1474">
        <v>0</v>
      </c>
      <c r="X1474">
        <v>0</v>
      </c>
      <c r="Y1474">
        <v>0</v>
      </c>
    </row>
    <row r="1475" spans="1:31" x14ac:dyDescent="0.15">
      <c r="A1475">
        <v>893</v>
      </c>
      <c r="B1475">
        <v>31</v>
      </c>
      <c r="C1475" s="19">
        <v>2004</v>
      </c>
      <c r="D1475" s="19">
        <v>3</v>
      </c>
      <c r="E1475" s="19">
        <v>16</v>
      </c>
      <c r="F1475" s="39">
        <f t="shared" si="46"/>
        <v>38062</v>
      </c>
      <c r="G1475">
        <f t="shared" si="47"/>
        <v>12</v>
      </c>
      <c r="H1475" s="21">
        <v>0</v>
      </c>
      <c r="I1475" s="29">
        <v>0.38611111111111113</v>
      </c>
      <c r="K1475">
        <v>3243</v>
      </c>
      <c r="M1475">
        <v>2</v>
      </c>
      <c r="N1475">
        <v>4</v>
      </c>
      <c r="P1475">
        <v>1</v>
      </c>
      <c r="Q1475">
        <v>35.700000000000003</v>
      </c>
      <c r="R1475">
        <v>2</v>
      </c>
      <c r="S1475" t="s">
        <v>278</v>
      </c>
      <c r="T1475">
        <v>0</v>
      </c>
      <c r="U1475">
        <v>1</v>
      </c>
      <c r="V1475">
        <v>1</v>
      </c>
      <c r="W1475">
        <v>0</v>
      </c>
      <c r="X1475">
        <v>0</v>
      </c>
      <c r="Y1475">
        <v>0</v>
      </c>
    </row>
    <row r="1476" spans="1:31" x14ac:dyDescent="0.15">
      <c r="A1476">
        <v>840</v>
      </c>
      <c r="B1476">
        <v>30</v>
      </c>
      <c r="C1476" s="19">
        <v>2004</v>
      </c>
      <c r="D1476" s="19">
        <v>3</v>
      </c>
      <c r="E1476" s="19">
        <v>16</v>
      </c>
      <c r="F1476" s="39">
        <f t="shared" si="46"/>
        <v>38062</v>
      </c>
      <c r="G1476">
        <f t="shared" si="47"/>
        <v>12</v>
      </c>
      <c r="H1476" s="21">
        <v>0</v>
      </c>
      <c r="I1476" s="29">
        <v>0.44305555555555554</v>
      </c>
      <c r="M1476">
        <v>22</v>
      </c>
      <c r="P1476">
        <v>2</v>
      </c>
      <c r="R1476">
        <v>2</v>
      </c>
      <c r="S1476" t="s">
        <v>118</v>
      </c>
      <c r="T1476">
        <v>0</v>
      </c>
      <c r="U1476">
        <v>1</v>
      </c>
      <c r="V1476">
        <v>1</v>
      </c>
      <c r="W1476">
        <v>0</v>
      </c>
      <c r="X1476">
        <v>0</v>
      </c>
      <c r="Y1476">
        <v>0</v>
      </c>
    </row>
    <row r="1477" spans="1:31" x14ac:dyDescent="0.15">
      <c r="A1477">
        <v>844</v>
      </c>
      <c r="B1477">
        <v>30</v>
      </c>
      <c r="C1477" s="19">
        <v>2004</v>
      </c>
      <c r="D1477" s="19">
        <v>3</v>
      </c>
      <c r="E1477" s="19">
        <v>16</v>
      </c>
      <c r="F1477" s="39">
        <f t="shared" si="46"/>
        <v>38062</v>
      </c>
      <c r="G1477">
        <f t="shared" si="47"/>
        <v>12</v>
      </c>
      <c r="H1477" s="21">
        <v>11</v>
      </c>
      <c r="I1477" s="29">
        <v>11</v>
      </c>
      <c r="M1477">
        <v>36</v>
      </c>
      <c r="P1477">
        <v>1</v>
      </c>
      <c r="R1477">
        <v>2</v>
      </c>
      <c r="S1477" t="s">
        <v>120</v>
      </c>
      <c r="T1477">
        <v>0</v>
      </c>
      <c r="U1477">
        <v>1</v>
      </c>
      <c r="V1477">
        <v>1</v>
      </c>
      <c r="W1477">
        <v>0</v>
      </c>
      <c r="X1477">
        <v>0</v>
      </c>
      <c r="Y1477">
        <v>0</v>
      </c>
    </row>
    <row r="1478" spans="1:31" x14ac:dyDescent="0.15">
      <c r="A1478">
        <v>848</v>
      </c>
      <c r="B1478">
        <v>30</v>
      </c>
      <c r="C1478" s="19">
        <v>2004</v>
      </c>
      <c r="D1478" s="19">
        <v>3</v>
      </c>
      <c r="E1478" s="19">
        <v>17</v>
      </c>
      <c r="F1478" s="39">
        <f t="shared" si="46"/>
        <v>38063</v>
      </c>
      <c r="G1478">
        <f t="shared" si="47"/>
        <v>12</v>
      </c>
      <c r="H1478" s="21">
        <v>0</v>
      </c>
      <c r="I1478" s="29">
        <v>0.3347222222222222</v>
      </c>
      <c r="K1478">
        <v>6182</v>
      </c>
      <c r="M1478">
        <v>32</v>
      </c>
      <c r="P1478">
        <v>2</v>
      </c>
      <c r="R1478">
        <v>2</v>
      </c>
      <c r="S1478" t="s">
        <v>278</v>
      </c>
      <c r="T1478">
        <v>0</v>
      </c>
      <c r="U1478">
        <v>1</v>
      </c>
      <c r="V1478">
        <v>1</v>
      </c>
      <c r="W1478">
        <v>0</v>
      </c>
      <c r="X1478">
        <v>0</v>
      </c>
      <c r="Y1478">
        <v>0</v>
      </c>
    </row>
    <row r="1479" spans="1:31" x14ac:dyDescent="0.15">
      <c r="A1479">
        <v>850</v>
      </c>
      <c r="B1479">
        <v>30</v>
      </c>
      <c r="C1479" s="19">
        <v>2004</v>
      </c>
      <c r="D1479" s="19">
        <v>3</v>
      </c>
      <c r="E1479" s="19">
        <v>17</v>
      </c>
      <c r="F1479" s="39">
        <f t="shared" si="46"/>
        <v>38063</v>
      </c>
      <c r="G1479">
        <f t="shared" si="47"/>
        <v>12</v>
      </c>
      <c r="H1479" s="21">
        <v>0</v>
      </c>
      <c r="I1479" s="29">
        <v>0.37361111111111112</v>
      </c>
      <c r="K1479">
        <v>1343</v>
      </c>
      <c r="M1479">
        <v>32</v>
      </c>
      <c r="P1479">
        <v>1</v>
      </c>
      <c r="R1479">
        <v>2</v>
      </c>
      <c r="S1479" t="s">
        <v>278</v>
      </c>
      <c r="T1479">
        <v>0</v>
      </c>
      <c r="U1479">
        <v>1</v>
      </c>
      <c r="V1479">
        <v>1</v>
      </c>
      <c r="W1479">
        <v>0</v>
      </c>
      <c r="X1479">
        <v>0</v>
      </c>
      <c r="Y1479">
        <v>0</v>
      </c>
    </row>
    <row r="1480" spans="1:31" x14ac:dyDescent="0.15">
      <c r="A1480">
        <v>852</v>
      </c>
      <c r="B1480">
        <v>30</v>
      </c>
      <c r="C1480" s="19">
        <v>2004</v>
      </c>
      <c r="D1480" s="19">
        <v>3</v>
      </c>
      <c r="E1480" s="19">
        <v>17</v>
      </c>
      <c r="F1480" s="39">
        <f t="shared" si="46"/>
        <v>38063</v>
      </c>
      <c r="G1480">
        <f t="shared" si="47"/>
        <v>12</v>
      </c>
      <c r="H1480" s="21">
        <v>0</v>
      </c>
      <c r="I1480" s="29">
        <v>0.3923611111111111</v>
      </c>
      <c r="K1480">
        <v>1227</v>
      </c>
      <c r="M1480">
        <v>34</v>
      </c>
      <c r="P1480">
        <v>1</v>
      </c>
      <c r="R1480">
        <v>2</v>
      </c>
      <c r="S1480" t="s">
        <v>118</v>
      </c>
      <c r="T1480">
        <v>0</v>
      </c>
      <c r="U1480">
        <v>1</v>
      </c>
      <c r="V1480">
        <v>1</v>
      </c>
      <c r="W1480">
        <v>0</v>
      </c>
      <c r="X1480">
        <v>0</v>
      </c>
      <c r="Y1480">
        <v>0</v>
      </c>
    </row>
    <row r="1481" spans="1:31" x14ac:dyDescent="0.15">
      <c r="A1481">
        <v>853</v>
      </c>
      <c r="B1481">
        <v>30</v>
      </c>
      <c r="C1481" s="19">
        <v>2004</v>
      </c>
      <c r="D1481" s="19">
        <v>3</v>
      </c>
      <c r="E1481" s="19">
        <v>17</v>
      </c>
      <c r="F1481" s="39">
        <f t="shared" si="46"/>
        <v>38063</v>
      </c>
      <c r="G1481">
        <f t="shared" si="47"/>
        <v>12</v>
      </c>
      <c r="H1481" s="21">
        <v>0</v>
      </c>
      <c r="I1481" s="29">
        <v>0.4145833333333333</v>
      </c>
      <c r="M1481">
        <v>25</v>
      </c>
      <c r="P1481">
        <v>2</v>
      </c>
      <c r="R1481">
        <v>2</v>
      </c>
      <c r="S1481" t="s">
        <v>278</v>
      </c>
      <c r="T1481">
        <v>0</v>
      </c>
      <c r="U1481">
        <v>3</v>
      </c>
      <c r="V1481">
        <v>1</v>
      </c>
      <c r="W1481">
        <v>0</v>
      </c>
      <c r="X1481">
        <v>0</v>
      </c>
      <c r="Y1481">
        <v>0</v>
      </c>
    </row>
    <row r="1482" spans="1:31" x14ac:dyDescent="0.15">
      <c r="A1482">
        <v>854</v>
      </c>
      <c r="B1482">
        <v>30</v>
      </c>
      <c r="C1482" s="19">
        <v>2004</v>
      </c>
      <c r="D1482" s="19">
        <v>3</v>
      </c>
      <c r="E1482" s="19">
        <v>17</v>
      </c>
      <c r="F1482" s="39">
        <f t="shared" si="46"/>
        <v>38063</v>
      </c>
      <c r="G1482">
        <f t="shared" si="47"/>
        <v>12</v>
      </c>
      <c r="H1482" s="21">
        <v>0</v>
      </c>
      <c r="I1482" s="29">
        <v>0.4201388888888889</v>
      </c>
      <c r="M1482">
        <v>0</v>
      </c>
      <c r="N1482">
        <v>8</v>
      </c>
      <c r="P1482">
        <v>2</v>
      </c>
      <c r="Q1482">
        <v>37</v>
      </c>
      <c r="R1482">
        <v>2</v>
      </c>
      <c r="S1482" t="s">
        <v>278</v>
      </c>
      <c r="T1482">
        <v>0</v>
      </c>
      <c r="U1482">
        <v>1</v>
      </c>
      <c r="V1482">
        <v>1</v>
      </c>
      <c r="W1482">
        <v>0</v>
      </c>
      <c r="X1482">
        <v>0</v>
      </c>
      <c r="Y1482">
        <v>0</v>
      </c>
    </row>
    <row r="1483" spans="1:31" x14ac:dyDescent="0.15">
      <c r="A1483">
        <v>855</v>
      </c>
      <c r="B1483">
        <v>30</v>
      </c>
      <c r="C1483" s="19">
        <v>2004</v>
      </c>
      <c r="D1483" s="19">
        <v>3</v>
      </c>
      <c r="E1483" s="19">
        <v>17</v>
      </c>
      <c r="F1483" s="39">
        <f t="shared" si="46"/>
        <v>38063</v>
      </c>
      <c r="G1483">
        <f t="shared" si="47"/>
        <v>12</v>
      </c>
      <c r="H1483" s="21">
        <v>0</v>
      </c>
      <c r="I1483" s="29">
        <v>0.42777777777777781</v>
      </c>
      <c r="M1483">
        <v>2</v>
      </c>
      <c r="P1483">
        <v>1</v>
      </c>
      <c r="Q1483">
        <v>39</v>
      </c>
      <c r="R1483">
        <v>2</v>
      </c>
      <c r="S1483" t="s">
        <v>120</v>
      </c>
      <c r="T1483">
        <v>1</v>
      </c>
      <c r="U1483">
        <v>0</v>
      </c>
      <c r="V1483">
        <v>0</v>
      </c>
      <c r="W1483">
        <v>0</v>
      </c>
      <c r="X1483">
        <v>0</v>
      </c>
      <c r="Y1483">
        <v>0</v>
      </c>
    </row>
    <row r="1484" spans="1:31" x14ac:dyDescent="0.15">
      <c r="A1484">
        <v>861</v>
      </c>
      <c r="B1484">
        <v>30</v>
      </c>
      <c r="C1484" s="19">
        <v>2004</v>
      </c>
      <c r="D1484" s="19">
        <v>3</v>
      </c>
      <c r="E1484" s="19">
        <v>18</v>
      </c>
      <c r="F1484" s="39">
        <f t="shared" si="46"/>
        <v>38064</v>
      </c>
      <c r="G1484">
        <f t="shared" si="47"/>
        <v>12</v>
      </c>
      <c r="H1484" s="21">
        <v>0</v>
      </c>
      <c r="I1484" s="29">
        <v>0.3520833333333333</v>
      </c>
      <c r="K1484">
        <v>306</v>
      </c>
      <c r="M1484">
        <v>24</v>
      </c>
      <c r="P1484">
        <v>1</v>
      </c>
      <c r="Q1484">
        <v>36.6</v>
      </c>
      <c r="R1484">
        <v>2</v>
      </c>
      <c r="S1484" t="s">
        <v>278</v>
      </c>
      <c r="T1484">
        <v>0</v>
      </c>
      <c r="U1484">
        <v>1</v>
      </c>
      <c r="V1484">
        <v>1</v>
      </c>
      <c r="W1484">
        <v>0</v>
      </c>
      <c r="X1484">
        <v>0</v>
      </c>
      <c r="Y1484">
        <v>0</v>
      </c>
    </row>
    <row r="1485" spans="1:31" x14ac:dyDescent="0.15">
      <c r="A1485">
        <v>869</v>
      </c>
      <c r="B1485">
        <v>30</v>
      </c>
      <c r="C1485" s="19">
        <v>2004</v>
      </c>
      <c r="D1485" s="19">
        <v>3</v>
      </c>
      <c r="E1485" s="19">
        <v>18</v>
      </c>
      <c r="F1485" s="39">
        <f t="shared" si="46"/>
        <v>38064</v>
      </c>
      <c r="G1485">
        <f t="shared" si="47"/>
        <v>12</v>
      </c>
      <c r="H1485" s="21">
        <v>0</v>
      </c>
      <c r="I1485" s="29">
        <v>0.40833333333333338</v>
      </c>
      <c r="K1485">
        <v>73</v>
      </c>
      <c r="M1485">
        <v>74</v>
      </c>
      <c r="P1485">
        <v>2</v>
      </c>
      <c r="R1485">
        <v>2</v>
      </c>
      <c r="S1485" t="s">
        <v>118</v>
      </c>
      <c r="T1485">
        <v>1</v>
      </c>
      <c r="U1485">
        <v>0</v>
      </c>
      <c r="V1485">
        <v>0</v>
      </c>
      <c r="W1485">
        <v>0</v>
      </c>
      <c r="X1485">
        <v>0</v>
      </c>
      <c r="Y1485">
        <v>0</v>
      </c>
    </row>
    <row r="1486" spans="1:31" x14ac:dyDescent="0.15">
      <c r="A1486">
        <v>812</v>
      </c>
      <c r="B1486">
        <v>29</v>
      </c>
      <c r="C1486" s="19">
        <v>2004</v>
      </c>
      <c r="D1486" s="19">
        <v>3</v>
      </c>
      <c r="E1486" s="19">
        <v>18</v>
      </c>
      <c r="F1486" s="39">
        <f t="shared" si="46"/>
        <v>38064</v>
      </c>
      <c r="G1486">
        <f t="shared" si="47"/>
        <v>12</v>
      </c>
      <c r="H1486" s="21">
        <v>0</v>
      </c>
      <c r="I1486" s="29">
        <v>0.4201388888888889</v>
      </c>
      <c r="M1486">
        <v>1</v>
      </c>
      <c r="N1486">
        <v>4</v>
      </c>
      <c r="P1486">
        <v>2</v>
      </c>
      <c r="Q1486">
        <v>37.700000000000003</v>
      </c>
      <c r="R1486">
        <v>2</v>
      </c>
      <c r="S1486" t="s">
        <v>120</v>
      </c>
      <c r="T1486">
        <v>0</v>
      </c>
      <c r="U1486">
        <v>3</v>
      </c>
      <c r="V1486">
        <v>1</v>
      </c>
      <c r="W1486">
        <v>0</v>
      </c>
      <c r="X1486">
        <v>0</v>
      </c>
      <c r="Y1486">
        <v>0</v>
      </c>
      <c r="AE1486" t="s">
        <v>36</v>
      </c>
    </row>
    <row r="1487" spans="1:31" x14ac:dyDescent="0.15">
      <c r="A1487">
        <v>815</v>
      </c>
      <c r="B1487">
        <v>29</v>
      </c>
      <c r="C1487" s="19">
        <v>2004</v>
      </c>
      <c r="D1487" s="19">
        <v>3</v>
      </c>
      <c r="E1487" s="19">
        <v>18</v>
      </c>
      <c r="F1487" s="39">
        <f t="shared" si="46"/>
        <v>38064</v>
      </c>
      <c r="G1487">
        <f t="shared" si="47"/>
        <v>12</v>
      </c>
      <c r="H1487" s="21">
        <v>0</v>
      </c>
      <c r="I1487" s="29">
        <v>0.48402777777777778</v>
      </c>
      <c r="K1487">
        <v>4516</v>
      </c>
      <c r="M1487">
        <v>0</v>
      </c>
      <c r="N1487">
        <v>10</v>
      </c>
      <c r="P1487">
        <v>2</v>
      </c>
      <c r="Q1487">
        <v>37.9</v>
      </c>
      <c r="R1487">
        <v>2</v>
      </c>
      <c r="S1487" t="s">
        <v>118</v>
      </c>
      <c r="T1487">
        <v>0</v>
      </c>
      <c r="U1487">
        <v>1</v>
      </c>
      <c r="V1487">
        <v>1</v>
      </c>
      <c r="W1487">
        <v>0</v>
      </c>
      <c r="X1487">
        <v>3</v>
      </c>
      <c r="Y1487">
        <v>0</v>
      </c>
    </row>
    <row r="1488" spans="1:31" x14ac:dyDescent="0.15">
      <c r="A1488">
        <v>813</v>
      </c>
      <c r="B1488">
        <v>29</v>
      </c>
      <c r="C1488" s="19">
        <v>2004</v>
      </c>
      <c r="D1488" s="19">
        <v>3</v>
      </c>
      <c r="E1488" s="19">
        <v>18</v>
      </c>
      <c r="F1488" s="39">
        <f t="shared" si="46"/>
        <v>38064</v>
      </c>
      <c r="G1488">
        <f t="shared" si="47"/>
        <v>12</v>
      </c>
      <c r="H1488" s="21">
        <v>11</v>
      </c>
      <c r="I1488" s="29">
        <v>11</v>
      </c>
      <c r="K1488">
        <v>6186</v>
      </c>
      <c r="M1488">
        <v>27</v>
      </c>
      <c r="P1488">
        <v>2</v>
      </c>
      <c r="Q1488">
        <v>37.5</v>
      </c>
      <c r="R1488">
        <v>2</v>
      </c>
      <c r="S1488" t="s">
        <v>118</v>
      </c>
      <c r="T1488">
        <v>1</v>
      </c>
      <c r="U1488">
        <v>0</v>
      </c>
      <c r="V1488">
        <v>0</v>
      </c>
      <c r="W1488">
        <v>0</v>
      </c>
      <c r="X1488">
        <v>0</v>
      </c>
      <c r="Y1488">
        <v>0</v>
      </c>
    </row>
    <row r="1489" spans="1:25" x14ac:dyDescent="0.15">
      <c r="A1489">
        <v>816</v>
      </c>
      <c r="B1489">
        <v>29</v>
      </c>
      <c r="C1489" s="19">
        <v>2004</v>
      </c>
      <c r="D1489" s="19">
        <v>3</v>
      </c>
      <c r="E1489" s="19">
        <v>19</v>
      </c>
      <c r="F1489" s="39">
        <f t="shared" si="46"/>
        <v>38065</v>
      </c>
      <c r="G1489">
        <f t="shared" si="47"/>
        <v>12</v>
      </c>
      <c r="H1489" s="21">
        <v>0</v>
      </c>
      <c r="I1489" s="29">
        <v>0.2951388888888889</v>
      </c>
      <c r="K1489">
        <v>4579</v>
      </c>
      <c r="M1489">
        <v>1</v>
      </c>
      <c r="P1489">
        <v>1</v>
      </c>
      <c r="Q1489">
        <v>38.200000000000003</v>
      </c>
      <c r="R1489">
        <v>2</v>
      </c>
      <c r="S1489" t="s">
        <v>118</v>
      </c>
      <c r="T1489">
        <v>0</v>
      </c>
      <c r="U1489">
        <v>3</v>
      </c>
      <c r="V1489">
        <v>1</v>
      </c>
      <c r="W1489">
        <v>0</v>
      </c>
      <c r="X1489">
        <v>0</v>
      </c>
      <c r="Y1489">
        <v>0</v>
      </c>
    </row>
    <row r="1490" spans="1:25" x14ac:dyDescent="0.15">
      <c r="A1490">
        <v>817</v>
      </c>
      <c r="B1490">
        <v>29</v>
      </c>
      <c r="C1490" s="19">
        <v>2004</v>
      </c>
      <c r="D1490" s="19">
        <v>3</v>
      </c>
      <c r="E1490" s="19">
        <v>19</v>
      </c>
      <c r="F1490" s="39">
        <f t="shared" si="46"/>
        <v>38065</v>
      </c>
      <c r="G1490">
        <f t="shared" si="47"/>
        <v>12</v>
      </c>
      <c r="H1490" s="21">
        <v>0</v>
      </c>
      <c r="I1490" s="29">
        <v>0.3354166666666667</v>
      </c>
      <c r="M1490">
        <v>3</v>
      </c>
      <c r="N1490">
        <v>6</v>
      </c>
      <c r="P1490">
        <v>1</v>
      </c>
      <c r="R1490">
        <v>2</v>
      </c>
      <c r="S1490" t="s">
        <v>118</v>
      </c>
      <c r="T1490">
        <v>0</v>
      </c>
      <c r="U1490">
        <v>1</v>
      </c>
      <c r="V1490">
        <v>1</v>
      </c>
      <c r="W1490">
        <v>0</v>
      </c>
      <c r="X1490">
        <v>0</v>
      </c>
      <c r="Y1490">
        <v>0</v>
      </c>
    </row>
    <row r="1491" spans="1:25" x14ac:dyDescent="0.15">
      <c r="A1491">
        <v>820</v>
      </c>
      <c r="B1491">
        <v>29</v>
      </c>
      <c r="C1491" s="19">
        <v>2004</v>
      </c>
      <c r="D1491" s="19">
        <v>3</v>
      </c>
      <c r="E1491" s="19">
        <v>19</v>
      </c>
      <c r="F1491" s="39">
        <f t="shared" si="46"/>
        <v>38065</v>
      </c>
      <c r="G1491">
        <f t="shared" si="47"/>
        <v>12</v>
      </c>
      <c r="H1491" s="21">
        <v>0</v>
      </c>
      <c r="I1491" s="29">
        <v>0.4826388888888889</v>
      </c>
      <c r="K1491">
        <v>30</v>
      </c>
      <c r="M1491">
        <v>5</v>
      </c>
      <c r="P1491">
        <v>2</v>
      </c>
      <c r="Q1491">
        <v>38.4</v>
      </c>
      <c r="R1491">
        <v>2</v>
      </c>
      <c r="S1491" t="s">
        <v>118</v>
      </c>
      <c r="T1491">
        <v>1</v>
      </c>
      <c r="U1491">
        <v>0</v>
      </c>
      <c r="V1491">
        <v>0</v>
      </c>
      <c r="W1491">
        <v>0</v>
      </c>
      <c r="X1491">
        <v>0</v>
      </c>
      <c r="Y1491">
        <v>0</v>
      </c>
    </row>
    <row r="1492" spans="1:25" x14ac:dyDescent="0.15">
      <c r="A1492">
        <v>826</v>
      </c>
      <c r="B1492">
        <v>29</v>
      </c>
      <c r="C1492" s="19">
        <v>2004</v>
      </c>
      <c r="D1492" s="19">
        <v>3</v>
      </c>
      <c r="E1492" s="19">
        <v>22</v>
      </c>
      <c r="F1492" s="39">
        <f t="shared" si="46"/>
        <v>38068</v>
      </c>
      <c r="G1492">
        <f t="shared" si="47"/>
        <v>13</v>
      </c>
      <c r="H1492" s="21">
        <v>0</v>
      </c>
      <c r="I1492" s="29">
        <v>0.3444444444444445</v>
      </c>
      <c r="M1492">
        <v>26</v>
      </c>
      <c r="P1492">
        <v>1</v>
      </c>
      <c r="R1492">
        <v>2</v>
      </c>
      <c r="S1492" t="s">
        <v>278</v>
      </c>
      <c r="T1492">
        <v>1</v>
      </c>
      <c r="U1492">
        <v>0</v>
      </c>
      <c r="V1492">
        <v>0</v>
      </c>
      <c r="W1492">
        <v>0</v>
      </c>
      <c r="X1492">
        <v>0</v>
      </c>
      <c r="Y1492">
        <v>0</v>
      </c>
    </row>
    <row r="1493" spans="1:25" x14ac:dyDescent="0.15">
      <c r="A1493">
        <v>828</v>
      </c>
      <c r="B1493">
        <v>29</v>
      </c>
      <c r="C1493" s="19">
        <v>2004</v>
      </c>
      <c r="D1493" s="19">
        <v>3</v>
      </c>
      <c r="E1493" s="19">
        <v>22</v>
      </c>
      <c r="F1493" s="39">
        <f t="shared" si="46"/>
        <v>38068</v>
      </c>
      <c r="G1493">
        <f t="shared" si="47"/>
        <v>13</v>
      </c>
      <c r="H1493" s="21">
        <v>0</v>
      </c>
      <c r="I1493" s="29">
        <v>0.37013888888888885</v>
      </c>
      <c r="K1493">
        <v>4924</v>
      </c>
      <c r="M1493">
        <v>0</v>
      </c>
      <c r="N1493">
        <v>10</v>
      </c>
      <c r="P1493">
        <v>1</v>
      </c>
      <c r="R1493">
        <v>2</v>
      </c>
      <c r="S1493" t="s">
        <v>118</v>
      </c>
      <c r="T1493">
        <v>1</v>
      </c>
      <c r="U1493">
        <v>0</v>
      </c>
      <c r="V1493">
        <v>0</v>
      </c>
      <c r="W1493">
        <v>0</v>
      </c>
      <c r="X1493">
        <v>0</v>
      </c>
      <c r="Y1493">
        <v>0</v>
      </c>
    </row>
    <row r="1494" spans="1:25" x14ac:dyDescent="0.15">
      <c r="A1494">
        <v>830</v>
      </c>
      <c r="B1494">
        <v>29</v>
      </c>
      <c r="C1494" s="19">
        <v>2004</v>
      </c>
      <c r="D1494" s="19">
        <v>3</v>
      </c>
      <c r="E1494" s="19">
        <v>22</v>
      </c>
      <c r="F1494" s="39">
        <f t="shared" si="46"/>
        <v>38068</v>
      </c>
      <c r="G1494">
        <f t="shared" si="47"/>
        <v>13</v>
      </c>
      <c r="H1494" s="21">
        <v>0</v>
      </c>
      <c r="I1494" s="29">
        <v>0.38472222222222219</v>
      </c>
      <c r="K1494">
        <v>2378</v>
      </c>
      <c r="M1494">
        <v>3</v>
      </c>
      <c r="N1494">
        <v>1</v>
      </c>
      <c r="P1494">
        <v>2</v>
      </c>
      <c r="Q1494">
        <v>36.6</v>
      </c>
      <c r="R1494">
        <v>2</v>
      </c>
      <c r="S1494" t="s">
        <v>118</v>
      </c>
      <c r="T1494">
        <v>1</v>
      </c>
      <c r="U1494">
        <v>0</v>
      </c>
      <c r="V1494">
        <v>0</v>
      </c>
      <c r="W1494">
        <v>0</v>
      </c>
      <c r="X1494">
        <v>0</v>
      </c>
      <c r="Y1494">
        <v>0</v>
      </c>
    </row>
    <row r="1495" spans="1:25" x14ac:dyDescent="0.15">
      <c r="A1495">
        <v>831</v>
      </c>
      <c r="B1495">
        <v>29</v>
      </c>
      <c r="C1495" s="19">
        <v>2004</v>
      </c>
      <c r="D1495" s="19">
        <v>3</v>
      </c>
      <c r="E1495" s="19">
        <v>22</v>
      </c>
      <c r="F1495" s="39">
        <f t="shared" si="46"/>
        <v>38068</v>
      </c>
      <c r="G1495">
        <f t="shared" si="47"/>
        <v>13</v>
      </c>
      <c r="H1495" s="21">
        <v>0</v>
      </c>
      <c r="I1495" s="29">
        <v>0.38611111111111113</v>
      </c>
      <c r="M1495">
        <v>4</v>
      </c>
      <c r="N1495">
        <v>7</v>
      </c>
      <c r="P1495">
        <v>2</v>
      </c>
      <c r="Q1495">
        <v>39.799999999999997</v>
      </c>
      <c r="R1495">
        <v>2</v>
      </c>
      <c r="S1495" t="s">
        <v>278</v>
      </c>
      <c r="T1495">
        <v>0</v>
      </c>
      <c r="U1495">
        <v>1</v>
      </c>
      <c r="V1495">
        <v>1</v>
      </c>
      <c r="W1495">
        <v>0</v>
      </c>
      <c r="X1495">
        <v>0</v>
      </c>
      <c r="Y1495">
        <v>0</v>
      </c>
    </row>
    <row r="1496" spans="1:25" x14ac:dyDescent="0.15">
      <c r="A1496">
        <v>834</v>
      </c>
      <c r="B1496">
        <v>29</v>
      </c>
      <c r="C1496" s="19">
        <v>2004</v>
      </c>
      <c r="D1496" s="19">
        <v>3</v>
      </c>
      <c r="E1496" s="19">
        <v>22</v>
      </c>
      <c r="F1496" s="39">
        <f t="shared" si="46"/>
        <v>38068</v>
      </c>
      <c r="G1496">
        <f t="shared" si="47"/>
        <v>13</v>
      </c>
      <c r="H1496" s="21">
        <v>0</v>
      </c>
      <c r="I1496" s="29">
        <v>0.41180555555555554</v>
      </c>
      <c r="K1496">
        <v>6193</v>
      </c>
      <c r="M1496">
        <v>1</v>
      </c>
      <c r="N1496">
        <v>1</v>
      </c>
      <c r="P1496">
        <v>1</v>
      </c>
      <c r="Q1496">
        <v>35.6</v>
      </c>
      <c r="R1496">
        <v>2</v>
      </c>
      <c r="S1496" t="s">
        <v>120</v>
      </c>
      <c r="T1496">
        <v>0</v>
      </c>
      <c r="U1496">
        <v>1</v>
      </c>
      <c r="V1496">
        <v>1</v>
      </c>
      <c r="W1496">
        <v>0</v>
      </c>
      <c r="X1496">
        <v>3</v>
      </c>
      <c r="Y1496">
        <v>0</v>
      </c>
    </row>
    <row r="1497" spans="1:25" x14ac:dyDescent="0.15">
      <c r="A1497">
        <v>837</v>
      </c>
      <c r="B1497">
        <v>29</v>
      </c>
      <c r="C1497" s="19">
        <v>2004</v>
      </c>
      <c r="D1497" s="19">
        <v>3</v>
      </c>
      <c r="E1497" s="19">
        <v>22</v>
      </c>
      <c r="F1497" s="39">
        <f t="shared" si="46"/>
        <v>38068</v>
      </c>
      <c r="G1497">
        <f t="shared" si="47"/>
        <v>13</v>
      </c>
      <c r="H1497" s="21">
        <v>0</v>
      </c>
      <c r="I1497" s="29">
        <v>0.43611111111111112</v>
      </c>
      <c r="K1497">
        <v>508</v>
      </c>
      <c r="M1497">
        <v>33</v>
      </c>
      <c r="P1497">
        <v>2</v>
      </c>
      <c r="R1497">
        <v>2</v>
      </c>
      <c r="S1497" t="s">
        <v>284</v>
      </c>
    </row>
    <row r="1498" spans="1:25" x14ac:dyDescent="0.15">
      <c r="A1498">
        <v>829</v>
      </c>
      <c r="B1498">
        <v>29</v>
      </c>
      <c r="C1498" s="19">
        <v>2004</v>
      </c>
      <c r="D1498" s="19">
        <v>3</v>
      </c>
      <c r="E1498" s="19">
        <v>22</v>
      </c>
      <c r="F1498" s="39">
        <f t="shared" si="46"/>
        <v>38068</v>
      </c>
      <c r="G1498">
        <f t="shared" si="47"/>
        <v>13</v>
      </c>
      <c r="H1498" s="29">
        <v>9</v>
      </c>
      <c r="I1498" s="29">
        <v>9</v>
      </c>
      <c r="J1498" s="29"/>
      <c r="K1498">
        <v>6120</v>
      </c>
      <c r="M1498">
        <v>16</v>
      </c>
      <c r="P1498">
        <v>2</v>
      </c>
      <c r="R1498">
        <v>2</v>
      </c>
      <c r="S1498" t="s">
        <v>118</v>
      </c>
    </row>
    <row r="1499" spans="1:25" x14ac:dyDescent="0.15">
      <c r="A1499">
        <v>777</v>
      </c>
      <c r="B1499">
        <v>28</v>
      </c>
      <c r="C1499" s="19">
        <v>2004</v>
      </c>
      <c r="D1499" s="19">
        <v>3</v>
      </c>
      <c r="E1499" s="19">
        <v>23</v>
      </c>
      <c r="F1499" s="39">
        <f t="shared" si="46"/>
        <v>38069</v>
      </c>
      <c r="G1499">
        <f t="shared" si="47"/>
        <v>13</v>
      </c>
      <c r="H1499" s="29">
        <v>0</v>
      </c>
      <c r="I1499" s="29">
        <v>0.29444444444444445</v>
      </c>
      <c r="J1499" s="29"/>
      <c r="M1499">
        <v>47</v>
      </c>
      <c r="P1499">
        <v>1</v>
      </c>
      <c r="R1499">
        <v>2</v>
      </c>
      <c r="S1499" t="s">
        <v>118</v>
      </c>
      <c r="T1499">
        <v>1</v>
      </c>
      <c r="U1499">
        <v>0</v>
      </c>
      <c r="V1499">
        <v>0</v>
      </c>
      <c r="W1499">
        <v>0</v>
      </c>
      <c r="X1499">
        <v>0</v>
      </c>
      <c r="Y1499">
        <v>0</v>
      </c>
    </row>
    <row r="1500" spans="1:25" x14ac:dyDescent="0.15">
      <c r="A1500">
        <v>778</v>
      </c>
      <c r="B1500">
        <v>28</v>
      </c>
      <c r="C1500" s="19">
        <v>2004</v>
      </c>
      <c r="D1500" s="19">
        <v>3</v>
      </c>
      <c r="E1500" s="19">
        <v>23</v>
      </c>
      <c r="F1500" s="39">
        <f t="shared" si="46"/>
        <v>38069</v>
      </c>
      <c r="G1500">
        <f t="shared" si="47"/>
        <v>13</v>
      </c>
      <c r="H1500" s="21">
        <v>0</v>
      </c>
      <c r="I1500" s="29">
        <v>0.32361111111111113</v>
      </c>
      <c r="M1500">
        <v>2</v>
      </c>
      <c r="N1500">
        <v>8</v>
      </c>
      <c r="P1500">
        <v>1</v>
      </c>
      <c r="Q1500">
        <v>36.700000000000003</v>
      </c>
      <c r="R1500">
        <v>2</v>
      </c>
      <c r="S1500" t="s">
        <v>118</v>
      </c>
      <c r="T1500">
        <v>1</v>
      </c>
      <c r="U1500">
        <v>0</v>
      </c>
      <c r="V1500">
        <v>0</v>
      </c>
      <c r="W1500">
        <v>0</v>
      </c>
      <c r="X1500">
        <v>0</v>
      </c>
      <c r="Y1500">
        <v>0</v>
      </c>
    </row>
    <row r="1501" spans="1:25" x14ac:dyDescent="0.15">
      <c r="A1501">
        <v>779</v>
      </c>
      <c r="B1501">
        <v>28</v>
      </c>
      <c r="C1501" s="19">
        <v>2004</v>
      </c>
      <c r="D1501" s="19">
        <v>3</v>
      </c>
      <c r="E1501" s="19">
        <v>23</v>
      </c>
      <c r="F1501" s="39">
        <f t="shared" si="46"/>
        <v>38069</v>
      </c>
      <c r="G1501">
        <f t="shared" si="47"/>
        <v>13</v>
      </c>
      <c r="H1501" s="21">
        <v>0</v>
      </c>
      <c r="I1501" s="29">
        <v>0.3347222222222222</v>
      </c>
      <c r="K1501">
        <v>6075</v>
      </c>
      <c r="M1501">
        <v>0</v>
      </c>
      <c r="N1501">
        <v>5</v>
      </c>
      <c r="P1501">
        <v>1</v>
      </c>
      <c r="Q1501">
        <v>36.700000000000003</v>
      </c>
      <c r="R1501">
        <v>2</v>
      </c>
      <c r="S1501" t="s">
        <v>284</v>
      </c>
      <c r="T1501">
        <v>0</v>
      </c>
      <c r="U1501">
        <v>4</v>
      </c>
      <c r="V1501">
        <v>1</v>
      </c>
      <c r="W1501">
        <v>0</v>
      </c>
      <c r="X1501">
        <v>0</v>
      </c>
      <c r="Y1501">
        <v>0</v>
      </c>
    </row>
    <row r="1502" spans="1:25" x14ac:dyDescent="0.15">
      <c r="A1502">
        <v>781</v>
      </c>
      <c r="B1502">
        <v>28</v>
      </c>
      <c r="C1502" s="19">
        <v>2004</v>
      </c>
      <c r="D1502" s="19">
        <v>3</v>
      </c>
      <c r="E1502" s="19">
        <v>23</v>
      </c>
      <c r="F1502" s="39">
        <f t="shared" si="46"/>
        <v>38069</v>
      </c>
      <c r="G1502">
        <f t="shared" si="47"/>
        <v>13</v>
      </c>
      <c r="H1502" s="21">
        <v>0</v>
      </c>
      <c r="I1502" s="29">
        <v>0.37013888888888885</v>
      </c>
      <c r="M1502">
        <v>1</v>
      </c>
      <c r="N1502">
        <v>3</v>
      </c>
      <c r="P1502">
        <v>2</v>
      </c>
      <c r="Q1502">
        <v>37.9</v>
      </c>
      <c r="R1502">
        <v>2</v>
      </c>
      <c r="S1502" t="s">
        <v>118</v>
      </c>
      <c r="T1502">
        <v>0</v>
      </c>
      <c r="U1502">
        <v>3</v>
      </c>
      <c r="V1502">
        <v>1</v>
      </c>
      <c r="W1502">
        <v>0</v>
      </c>
      <c r="X1502">
        <v>0</v>
      </c>
      <c r="Y1502">
        <v>0</v>
      </c>
    </row>
    <row r="1503" spans="1:25" x14ac:dyDescent="0.15">
      <c r="A1503">
        <v>784</v>
      </c>
      <c r="B1503">
        <v>28</v>
      </c>
      <c r="C1503" s="19">
        <v>2004</v>
      </c>
      <c r="D1503" s="19">
        <v>3</v>
      </c>
      <c r="E1503" s="19">
        <v>23</v>
      </c>
      <c r="F1503" s="39">
        <f t="shared" si="46"/>
        <v>38069</v>
      </c>
      <c r="G1503">
        <f t="shared" si="47"/>
        <v>13</v>
      </c>
      <c r="H1503" s="21">
        <v>0</v>
      </c>
      <c r="I1503" s="29">
        <v>0.4201388888888889</v>
      </c>
      <c r="K1503">
        <v>6196</v>
      </c>
      <c r="M1503">
        <v>2</v>
      </c>
      <c r="P1503">
        <v>2</v>
      </c>
      <c r="Q1503">
        <v>36.799999999999997</v>
      </c>
      <c r="R1503">
        <v>2</v>
      </c>
      <c r="S1503" t="s">
        <v>283</v>
      </c>
      <c r="T1503">
        <v>0</v>
      </c>
      <c r="U1503">
        <v>1</v>
      </c>
      <c r="V1503">
        <v>1</v>
      </c>
      <c r="W1503">
        <v>0</v>
      </c>
      <c r="X1503">
        <v>0</v>
      </c>
      <c r="Y1503">
        <v>0</v>
      </c>
    </row>
    <row r="1504" spans="1:25" x14ac:dyDescent="0.15">
      <c r="A1504">
        <v>785</v>
      </c>
      <c r="B1504">
        <v>28</v>
      </c>
      <c r="C1504" s="19">
        <v>2004</v>
      </c>
      <c r="D1504" s="19">
        <v>3</v>
      </c>
      <c r="E1504" s="19">
        <v>23</v>
      </c>
      <c r="F1504" s="39">
        <f t="shared" si="46"/>
        <v>38069</v>
      </c>
      <c r="G1504">
        <f t="shared" si="47"/>
        <v>13</v>
      </c>
      <c r="H1504" s="21">
        <v>0</v>
      </c>
      <c r="I1504" s="29">
        <v>0.45347222222222222</v>
      </c>
      <c r="K1504">
        <v>6197</v>
      </c>
      <c r="M1504">
        <v>50</v>
      </c>
      <c r="P1504">
        <v>1</v>
      </c>
      <c r="R1504">
        <v>2</v>
      </c>
      <c r="S1504" t="s">
        <v>120</v>
      </c>
      <c r="T1504">
        <v>0</v>
      </c>
      <c r="U1504">
        <v>1</v>
      </c>
      <c r="V1504">
        <v>1</v>
      </c>
      <c r="W1504">
        <v>0</v>
      </c>
      <c r="X1504">
        <v>0</v>
      </c>
      <c r="Y1504">
        <v>0</v>
      </c>
    </row>
    <row r="1505" spans="1:33" x14ac:dyDescent="0.15">
      <c r="A1505">
        <v>787</v>
      </c>
      <c r="B1505">
        <v>28</v>
      </c>
      <c r="C1505" s="19">
        <v>2004</v>
      </c>
      <c r="D1505" s="19">
        <v>3</v>
      </c>
      <c r="E1505" s="19">
        <v>24</v>
      </c>
      <c r="F1505" s="39">
        <f t="shared" si="46"/>
        <v>38070</v>
      </c>
      <c r="G1505">
        <f t="shared" si="47"/>
        <v>13</v>
      </c>
      <c r="H1505" s="21">
        <v>0</v>
      </c>
      <c r="I1505" s="29">
        <v>0.3298611111111111</v>
      </c>
      <c r="K1505">
        <v>6198</v>
      </c>
      <c r="M1505">
        <v>0</v>
      </c>
      <c r="N1505">
        <v>2</v>
      </c>
      <c r="P1505">
        <v>2</v>
      </c>
      <c r="Q1505">
        <v>38</v>
      </c>
      <c r="R1505">
        <v>2</v>
      </c>
      <c r="S1505" t="s">
        <v>278</v>
      </c>
      <c r="T1505">
        <v>0</v>
      </c>
      <c r="U1505">
        <v>3</v>
      </c>
      <c r="V1505">
        <v>1</v>
      </c>
      <c r="W1505">
        <v>0</v>
      </c>
      <c r="X1505">
        <v>0</v>
      </c>
      <c r="Y1505">
        <v>0</v>
      </c>
    </row>
    <row r="1506" spans="1:33" x14ac:dyDescent="0.15">
      <c r="A1506">
        <v>789</v>
      </c>
      <c r="B1506">
        <v>28</v>
      </c>
      <c r="C1506" s="19">
        <v>2004</v>
      </c>
      <c r="D1506" s="19">
        <v>3</v>
      </c>
      <c r="E1506" s="19">
        <v>24</v>
      </c>
      <c r="F1506" s="39">
        <f t="shared" si="46"/>
        <v>38070</v>
      </c>
      <c r="G1506">
        <f t="shared" si="47"/>
        <v>13</v>
      </c>
      <c r="H1506" s="21">
        <v>0</v>
      </c>
      <c r="I1506" s="29">
        <v>0.37361111111111112</v>
      </c>
      <c r="K1506">
        <v>6199</v>
      </c>
      <c r="M1506">
        <v>4</v>
      </c>
      <c r="P1506">
        <v>2</v>
      </c>
      <c r="Q1506">
        <v>34.6</v>
      </c>
      <c r="R1506">
        <v>2</v>
      </c>
      <c r="S1506" t="s">
        <v>278</v>
      </c>
      <c r="T1506">
        <v>0</v>
      </c>
      <c r="U1506">
        <v>1</v>
      </c>
      <c r="V1506">
        <v>1</v>
      </c>
      <c r="W1506">
        <v>0</v>
      </c>
      <c r="X1506">
        <v>0</v>
      </c>
      <c r="Y1506">
        <v>0</v>
      </c>
    </row>
    <row r="1507" spans="1:33" x14ac:dyDescent="0.15">
      <c r="A1507">
        <v>791</v>
      </c>
      <c r="B1507">
        <v>28</v>
      </c>
      <c r="C1507" s="19">
        <v>2004</v>
      </c>
      <c r="D1507" s="19">
        <v>3</v>
      </c>
      <c r="E1507" s="19">
        <v>24</v>
      </c>
      <c r="F1507" s="39">
        <f t="shared" si="46"/>
        <v>38070</v>
      </c>
      <c r="G1507">
        <f t="shared" si="47"/>
        <v>13</v>
      </c>
      <c r="H1507" s="21">
        <v>0</v>
      </c>
      <c r="I1507" s="29">
        <v>0.37708333333333338</v>
      </c>
      <c r="M1507">
        <v>48</v>
      </c>
      <c r="P1507">
        <v>2</v>
      </c>
      <c r="R1507">
        <v>2</v>
      </c>
      <c r="S1507" t="s">
        <v>50</v>
      </c>
      <c r="T1507">
        <v>1</v>
      </c>
      <c r="U1507">
        <v>0</v>
      </c>
      <c r="V1507">
        <v>0</v>
      </c>
      <c r="W1507">
        <v>0</v>
      </c>
      <c r="X1507">
        <v>0</v>
      </c>
      <c r="Y1507">
        <v>0</v>
      </c>
    </row>
    <row r="1508" spans="1:33" x14ac:dyDescent="0.15">
      <c r="A1508">
        <v>790</v>
      </c>
      <c r="B1508">
        <v>28</v>
      </c>
      <c r="C1508" s="19">
        <v>2004</v>
      </c>
      <c r="D1508" s="19">
        <v>3</v>
      </c>
      <c r="E1508" s="19">
        <v>24</v>
      </c>
      <c r="F1508" s="39">
        <f t="shared" si="46"/>
        <v>38070</v>
      </c>
      <c r="G1508">
        <f t="shared" si="47"/>
        <v>13</v>
      </c>
      <c r="H1508" s="21">
        <v>9</v>
      </c>
      <c r="I1508" s="29">
        <v>9</v>
      </c>
      <c r="K1508">
        <v>3006</v>
      </c>
      <c r="M1508">
        <v>62</v>
      </c>
      <c r="P1508">
        <v>2</v>
      </c>
      <c r="R1508">
        <v>2</v>
      </c>
      <c r="S1508" t="s">
        <v>118</v>
      </c>
      <c r="T1508">
        <v>1</v>
      </c>
      <c r="U1508">
        <v>0</v>
      </c>
      <c r="V1508">
        <v>0</v>
      </c>
      <c r="W1508">
        <v>0</v>
      </c>
      <c r="X1508">
        <v>0</v>
      </c>
      <c r="Y1508">
        <v>0</v>
      </c>
    </row>
    <row r="1509" spans="1:33" x14ac:dyDescent="0.15">
      <c r="A1509">
        <v>798</v>
      </c>
      <c r="B1509">
        <v>28</v>
      </c>
      <c r="C1509" s="19">
        <v>2004</v>
      </c>
      <c r="D1509" s="19">
        <v>3</v>
      </c>
      <c r="E1509" s="19">
        <v>25</v>
      </c>
      <c r="F1509" s="39">
        <f t="shared" si="46"/>
        <v>38071</v>
      </c>
      <c r="G1509">
        <f t="shared" si="47"/>
        <v>13</v>
      </c>
      <c r="H1509" s="21">
        <v>0</v>
      </c>
      <c r="I1509" s="29">
        <v>0.32916666666666666</v>
      </c>
      <c r="K1509">
        <v>6182</v>
      </c>
      <c r="M1509">
        <v>32</v>
      </c>
      <c r="P1509">
        <v>1</v>
      </c>
      <c r="R1509">
        <v>2</v>
      </c>
      <c r="S1509" t="s">
        <v>118</v>
      </c>
      <c r="T1509">
        <v>0</v>
      </c>
      <c r="U1509">
        <v>1</v>
      </c>
      <c r="V1509">
        <v>1</v>
      </c>
      <c r="W1509">
        <v>0</v>
      </c>
      <c r="X1509">
        <v>0</v>
      </c>
      <c r="Y1509">
        <v>0</v>
      </c>
      <c r="AG1509" t="s">
        <v>2681</v>
      </c>
    </row>
    <row r="1510" spans="1:33" x14ac:dyDescent="0.15">
      <c r="A1510">
        <v>799</v>
      </c>
      <c r="B1510">
        <v>28</v>
      </c>
      <c r="C1510" s="19">
        <v>2004</v>
      </c>
      <c r="D1510" s="19">
        <v>3</v>
      </c>
      <c r="E1510" s="19">
        <v>25</v>
      </c>
      <c r="F1510" s="39">
        <f t="shared" si="46"/>
        <v>38071</v>
      </c>
      <c r="G1510">
        <f t="shared" si="47"/>
        <v>13</v>
      </c>
      <c r="H1510" s="21">
        <v>0</v>
      </c>
      <c r="I1510" s="29">
        <v>0.33055555555555555</v>
      </c>
      <c r="M1510">
        <v>5</v>
      </c>
      <c r="P1510">
        <v>1</v>
      </c>
      <c r="R1510">
        <v>2</v>
      </c>
      <c r="S1510" t="s">
        <v>278</v>
      </c>
      <c r="T1510">
        <v>0</v>
      </c>
      <c r="U1510">
        <v>1</v>
      </c>
      <c r="V1510">
        <v>1</v>
      </c>
      <c r="W1510">
        <v>0</v>
      </c>
      <c r="X1510">
        <v>0</v>
      </c>
      <c r="Y1510">
        <v>0</v>
      </c>
    </row>
    <row r="1511" spans="1:33" x14ac:dyDescent="0.15">
      <c r="A1511">
        <v>801</v>
      </c>
      <c r="B1511">
        <v>28</v>
      </c>
      <c r="C1511" s="19">
        <v>2004</v>
      </c>
      <c r="D1511" s="19">
        <v>3</v>
      </c>
      <c r="E1511" s="19">
        <v>25</v>
      </c>
      <c r="F1511" s="39">
        <f t="shared" si="46"/>
        <v>38071</v>
      </c>
      <c r="G1511">
        <f t="shared" si="47"/>
        <v>13</v>
      </c>
      <c r="H1511" s="21">
        <v>0</v>
      </c>
      <c r="I1511" s="29">
        <v>0.34513888888888888</v>
      </c>
      <c r="K1511">
        <v>6202</v>
      </c>
      <c r="M1511">
        <v>24</v>
      </c>
      <c r="P1511">
        <v>1</v>
      </c>
      <c r="R1511">
        <v>2</v>
      </c>
      <c r="S1511" t="s">
        <v>278</v>
      </c>
      <c r="T1511">
        <v>1</v>
      </c>
      <c r="U1511">
        <v>0</v>
      </c>
      <c r="V1511">
        <v>0</v>
      </c>
      <c r="W1511">
        <v>0</v>
      </c>
      <c r="X1511">
        <v>0</v>
      </c>
      <c r="Y1511">
        <v>0</v>
      </c>
    </row>
    <row r="1512" spans="1:33" x14ac:dyDescent="0.15">
      <c r="A1512">
        <v>744</v>
      </c>
      <c r="B1512">
        <v>27</v>
      </c>
      <c r="C1512" s="19">
        <v>2004</v>
      </c>
      <c r="D1512" s="19">
        <v>3</v>
      </c>
      <c r="E1512" s="19">
        <v>25</v>
      </c>
      <c r="F1512" s="39">
        <f t="shared" si="46"/>
        <v>38071</v>
      </c>
      <c r="G1512">
        <f t="shared" si="47"/>
        <v>13</v>
      </c>
      <c r="H1512" s="21">
        <v>0</v>
      </c>
      <c r="I1512" s="29">
        <v>0.37638888888888888</v>
      </c>
      <c r="K1512">
        <v>3132</v>
      </c>
      <c r="M1512">
        <v>1</v>
      </c>
      <c r="N1512">
        <v>1</v>
      </c>
      <c r="P1512">
        <v>2</v>
      </c>
      <c r="Q1512">
        <v>39.1</v>
      </c>
      <c r="R1512">
        <v>2</v>
      </c>
      <c r="S1512" t="s">
        <v>118</v>
      </c>
      <c r="T1512">
        <v>0</v>
      </c>
      <c r="U1512">
        <v>3</v>
      </c>
      <c r="V1512">
        <v>1</v>
      </c>
      <c r="W1512">
        <v>0</v>
      </c>
      <c r="X1512">
        <v>0</v>
      </c>
      <c r="Y1512">
        <v>0</v>
      </c>
    </row>
    <row r="1513" spans="1:33" x14ac:dyDescent="0.15">
      <c r="A1513">
        <v>749</v>
      </c>
      <c r="B1513">
        <v>27</v>
      </c>
      <c r="C1513" s="19">
        <v>2004</v>
      </c>
      <c r="D1513" s="19">
        <v>3</v>
      </c>
      <c r="E1513" s="19">
        <v>25</v>
      </c>
      <c r="F1513" s="39">
        <f t="shared" si="46"/>
        <v>38071</v>
      </c>
      <c r="G1513">
        <f t="shared" si="47"/>
        <v>13</v>
      </c>
      <c r="H1513" s="21">
        <v>0</v>
      </c>
      <c r="I1513" s="29">
        <v>0.41875000000000001</v>
      </c>
      <c r="K1513">
        <v>6208</v>
      </c>
      <c r="M1513">
        <v>2</v>
      </c>
      <c r="P1513">
        <v>1</v>
      </c>
      <c r="Q1513" t="s">
        <v>2758</v>
      </c>
      <c r="R1513">
        <v>2</v>
      </c>
      <c r="S1513" t="s">
        <v>284</v>
      </c>
      <c r="T1513">
        <v>0</v>
      </c>
      <c r="U1513">
        <v>1</v>
      </c>
      <c r="V1513">
        <v>1</v>
      </c>
      <c r="W1513">
        <v>0</v>
      </c>
      <c r="X1513">
        <v>3</v>
      </c>
      <c r="Y1513">
        <v>0</v>
      </c>
    </row>
    <row r="1514" spans="1:33" x14ac:dyDescent="0.15">
      <c r="A1514">
        <v>750</v>
      </c>
      <c r="B1514">
        <v>27</v>
      </c>
      <c r="C1514" s="19">
        <v>2004</v>
      </c>
      <c r="D1514" s="19">
        <v>3</v>
      </c>
      <c r="E1514" s="19">
        <v>25</v>
      </c>
      <c r="F1514" s="39">
        <f t="shared" si="46"/>
        <v>38071</v>
      </c>
      <c r="G1514">
        <f t="shared" si="47"/>
        <v>13</v>
      </c>
      <c r="H1514" s="29">
        <v>0</v>
      </c>
      <c r="I1514" s="29">
        <v>0.44097222222222227</v>
      </c>
      <c r="K1514">
        <v>6209</v>
      </c>
      <c r="M1514">
        <v>2</v>
      </c>
      <c r="P1514">
        <v>2</v>
      </c>
      <c r="Q1514">
        <v>37.4</v>
      </c>
      <c r="R1514">
        <v>2</v>
      </c>
      <c r="S1514" t="s">
        <v>284</v>
      </c>
      <c r="T1514">
        <v>1</v>
      </c>
      <c r="U1514">
        <v>0</v>
      </c>
      <c r="V1514">
        <v>0</v>
      </c>
      <c r="W1514">
        <v>0</v>
      </c>
      <c r="X1514">
        <v>0</v>
      </c>
      <c r="Y1514">
        <v>0</v>
      </c>
    </row>
    <row r="1515" spans="1:33" x14ac:dyDescent="0.15">
      <c r="A1515">
        <v>747</v>
      </c>
      <c r="B1515">
        <v>27</v>
      </c>
      <c r="C1515" s="19">
        <v>2004</v>
      </c>
      <c r="D1515" s="19">
        <v>3</v>
      </c>
      <c r="E1515" s="19">
        <v>25</v>
      </c>
      <c r="F1515" s="39">
        <f t="shared" si="46"/>
        <v>38071</v>
      </c>
      <c r="G1515">
        <f t="shared" si="47"/>
        <v>13</v>
      </c>
      <c r="H1515" s="21">
        <v>10</v>
      </c>
      <c r="I1515" s="29">
        <v>10</v>
      </c>
      <c r="M1515">
        <v>4</v>
      </c>
      <c r="N1515">
        <v>6</v>
      </c>
      <c r="P1515">
        <v>2</v>
      </c>
      <c r="R1515">
        <v>2</v>
      </c>
      <c r="S1515" t="s">
        <v>278</v>
      </c>
      <c r="T1515">
        <v>1</v>
      </c>
      <c r="U1515">
        <v>0</v>
      </c>
      <c r="V1515">
        <v>0</v>
      </c>
      <c r="W1515">
        <v>0</v>
      </c>
      <c r="X1515">
        <v>0</v>
      </c>
      <c r="Y1515">
        <v>0</v>
      </c>
    </row>
    <row r="1516" spans="1:33" x14ac:dyDescent="0.15">
      <c r="A1516">
        <v>751</v>
      </c>
      <c r="B1516">
        <v>27</v>
      </c>
      <c r="C1516" s="19">
        <v>2004</v>
      </c>
      <c r="D1516" s="19">
        <v>3</v>
      </c>
      <c r="E1516" s="19">
        <v>26</v>
      </c>
      <c r="F1516" s="39">
        <f t="shared" si="46"/>
        <v>38072</v>
      </c>
      <c r="G1516">
        <f t="shared" si="47"/>
        <v>13</v>
      </c>
      <c r="H1516" s="21">
        <v>0</v>
      </c>
      <c r="I1516" s="29">
        <v>0.3298611111111111</v>
      </c>
      <c r="K1516">
        <v>431</v>
      </c>
      <c r="M1516">
        <v>12</v>
      </c>
      <c r="P1516">
        <v>2</v>
      </c>
      <c r="R1516">
        <v>2</v>
      </c>
      <c r="S1516" t="s">
        <v>278</v>
      </c>
      <c r="T1516">
        <v>0</v>
      </c>
      <c r="U1516">
        <v>1</v>
      </c>
      <c r="V1516">
        <v>1</v>
      </c>
      <c r="W1516">
        <v>0</v>
      </c>
      <c r="X1516">
        <v>0</v>
      </c>
      <c r="Y1516">
        <v>0</v>
      </c>
    </row>
    <row r="1517" spans="1:33" x14ac:dyDescent="0.15">
      <c r="A1517">
        <v>755</v>
      </c>
      <c r="B1517">
        <v>27</v>
      </c>
      <c r="C1517" s="19">
        <v>2004</v>
      </c>
      <c r="D1517" s="19">
        <v>3</v>
      </c>
      <c r="E1517" s="19">
        <v>26</v>
      </c>
      <c r="F1517" s="39">
        <f t="shared" si="46"/>
        <v>38072</v>
      </c>
      <c r="G1517">
        <f t="shared" si="47"/>
        <v>13</v>
      </c>
      <c r="H1517" s="21">
        <v>0</v>
      </c>
      <c r="I1517" s="29">
        <v>0.4201388888888889</v>
      </c>
      <c r="K1517">
        <v>23</v>
      </c>
      <c r="M1517">
        <v>64</v>
      </c>
      <c r="P1517">
        <v>1</v>
      </c>
      <c r="Q1517">
        <v>36.700000000000003</v>
      </c>
      <c r="R1517">
        <v>2</v>
      </c>
      <c r="S1517" t="s">
        <v>118</v>
      </c>
    </row>
    <row r="1518" spans="1:33" x14ac:dyDescent="0.15">
      <c r="A1518">
        <v>754</v>
      </c>
      <c r="B1518">
        <v>27</v>
      </c>
      <c r="C1518" s="19">
        <v>2004</v>
      </c>
      <c r="D1518" s="19">
        <v>3</v>
      </c>
      <c r="E1518" s="19">
        <v>26</v>
      </c>
      <c r="F1518" s="39">
        <f t="shared" si="46"/>
        <v>38072</v>
      </c>
      <c r="G1518">
        <f t="shared" si="47"/>
        <v>13</v>
      </c>
      <c r="H1518" s="21">
        <v>10</v>
      </c>
      <c r="I1518" s="29">
        <v>10</v>
      </c>
      <c r="M1518">
        <v>0</v>
      </c>
      <c r="N1518">
        <v>11</v>
      </c>
      <c r="P1518">
        <v>1</v>
      </c>
      <c r="Q1518">
        <v>37</v>
      </c>
      <c r="R1518">
        <v>2</v>
      </c>
      <c r="S1518" t="s">
        <v>284</v>
      </c>
      <c r="T1518">
        <v>0</v>
      </c>
      <c r="U1518">
        <v>1</v>
      </c>
      <c r="V1518">
        <v>1</v>
      </c>
      <c r="W1518">
        <v>0</v>
      </c>
      <c r="X1518">
        <v>0</v>
      </c>
      <c r="Y1518">
        <v>0</v>
      </c>
    </row>
    <row r="1519" spans="1:33" x14ac:dyDescent="0.15">
      <c r="A1519">
        <v>756</v>
      </c>
      <c r="B1519">
        <v>27</v>
      </c>
      <c r="C1519" s="19">
        <v>2004</v>
      </c>
      <c r="D1519" s="19">
        <v>3</v>
      </c>
      <c r="E1519" s="19">
        <v>29</v>
      </c>
      <c r="F1519" s="39">
        <f t="shared" si="46"/>
        <v>38075</v>
      </c>
      <c r="G1519">
        <f t="shared" si="47"/>
        <v>14</v>
      </c>
      <c r="H1519" s="21">
        <v>0</v>
      </c>
      <c r="I1519" s="29">
        <v>0.2951388888888889</v>
      </c>
      <c r="K1519">
        <v>6115</v>
      </c>
      <c r="M1519">
        <v>54</v>
      </c>
      <c r="P1519">
        <v>2</v>
      </c>
      <c r="R1519">
        <v>2</v>
      </c>
      <c r="S1519" t="s">
        <v>118</v>
      </c>
      <c r="T1519">
        <v>0</v>
      </c>
      <c r="U1519">
        <v>1</v>
      </c>
      <c r="V1519">
        <v>1</v>
      </c>
      <c r="W1519">
        <v>0</v>
      </c>
      <c r="X1519">
        <v>0</v>
      </c>
      <c r="Y1519">
        <v>0</v>
      </c>
    </row>
    <row r="1520" spans="1:33" x14ac:dyDescent="0.15">
      <c r="A1520">
        <v>760</v>
      </c>
      <c r="B1520">
        <v>27</v>
      </c>
      <c r="C1520" s="19">
        <v>2004</v>
      </c>
      <c r="D1520" s="19">
        <v>3</v>
      </c>
      <c r="E1520" s="19">
        <v>29</v>
      </c>
      <c r="F1520" s="39">
        <f t="shared" si="46"/>
        <v>38075</v>
      </c>
      <c r="G1520">
        <f t="shared" si="47"/>
        <v>14</v>
      </c>
      <c r="H1520" s="21">
        <v>0</v>
      </c>
      <c r="I1520" s="29">
        <v>0.38819444444444445</v>
      </c>
      <c r="K1520">
        <v>6213</v>
      </c>
      <c r="M1520">
        <v>0</v>
      </c>
      <c r="N1520">
        <v>3</v>
      </c>
      <c r="P1520">
        <v>1</v>
      </c>
      <c r="Q1520">
        <v>37.1</v>
      </c>
      <c r="R1520">
        <v>2</v>
      </c>
      <c r="S1520" t="s">
        <v>278</v>
      </c>
      <c r="T1520">
        <v>0</v>
      </c>
      <c r="U1520">
        <v>4</v>
      </c>
      <c r="V1520">
        <v>1</v>
      </c>
      <c r="W1520">
        <v>0</v>
      </c>
      <c r="X1520">
        <v>0</v>
      </c>
      <c r="Y1520">
        <v>0</v>
      </c>
    </row>
    <row r="1521" spans="1:28" x14ac:dyDescent="0.15">
      <c r="A1521">
        <v>758</v>
      </c>
      <c r="B1521">
        <v>27</v>
      </c>
      <c r="C1521" s="19">
        <v>2004</v>
      </c>
      <c r="D1521" s="19">
        <v>3</v>
      </c>
      <c r="E1521" s="19">
        <v>29</v>
      </c>
      <c r="F1521" s="39">
        <f t="shared" si="46"/>
        <v>38075</v>
      </c>
      <c r="G1521">
        <f t="shared" si="47"/>
        <v>14</v>
      </c>
      <c r="H1521" s="21">
        <v>9</v>
      </c>
      <c r="I1521" s="29">
        <v>9</v>
      </c>
      <c r="K1521">
        <v>6212</v>
      </c>
      <c r="M1521">
        <v>20</v>
      </c>
      <c r="P1521">
        <v>1</v>
      </c>
      <c r="R1521">
        <v>2</v>
      </c>
      <c r="S1521" t="s">
        <v>120</v>
      </c>
    </row>
    <row r="1522" spans="1:28" x14ac:dyDescent="0.15">
      <c r="A1522">
        <v>765</v>
      </c>
      <c r="B1522">
        <v>27</v>
      </c>
      <c r="C1522" s="19">
        <v>2004</v>
      </c>
      <c r="D1522" s="19">
        <v>3</v>
      </c>
      <c r="E1522" s="19">
        <v>30</v>
      </c>
      <c r="F1522" s="39">
        <f t="shared" si="46"/>
        <v>38076</v>
      </c>
      <c r="G1522">
        <f t="shared" si="47"/>
        <v>14</v>
      </c>
      <c r="H1522" s="21">
        <v>0</v>
      </c>
      <c r="I1522" s="29">
        <v>0.36736111111111108</v>
      </c>
      <c r="K1522">
        <v>6146</v>
      </c>
      <c r="M1522">
        <v>18</v>
      </c>
      <c r="P1522">
        <v>1</v>
      </c>
      <c r="R1522">
        <v>2</v>
      </c>
      <c r="S1522" t="s">
        <v>118</v>
      </c>
      <c r="T1522">
        <v>1</v>
      </c>
      <c r="U1522">
        <v>0</v>
      </c>
      <c r="V1522">
        <v>0</v>
      </c>
      <c r="W1522">
        <v>0</v>
      </c>
      <c r="X1522">
        <v>0</v>
      </c>
      <c r="Y1522">
        <v>0</v>
      </c>
    </row>
    <row r="1523" spans="1:28" x14ac:dyDescent="0.15">
      <c r="A1523">
        <v>770</v>
      </c>
      <c r="B1523">
        <v>27</v>
      </c>
      <c r="C1523" s="19">
        <v>2004</v>
      </c>
      <c r="D1523" s="19">
        <v>3</v>
      </c>
      <c r="E1523" s="19">
        <v>30</v>
      </c>
      <c r="F1523" s="39">
        <f t="shared" si="46"/>
        <v>38076</v>
      </c>
      <c r="G1523">
        <f t="shared" si="47"/>
        <v>14</v>
      </c>
      <c r="H1523" s="21">
        <v>0</v>
      </c>
      <c r="I1523" s="29">
        <v>0.37847222222222227</v>
      </c>
      <c r="K1523">
        <v>18</v>
      </c>
      <c r="M1523">
        <v>5</v>
      </c>
      <c r="P1523">
        <v>2</v>
      </c>
      <c r="R1523">
        <v>2</v>
      </c>
      <c r="S1523" t="s">
        <v>118</v>
      </c>
      <c r="T1523">
        <v>0</v>
      </c>
      <c r="U1523">
        <v>1</v>
      </c>
      <c r="V1523">
        <v>1</v>
      </c>
      <c r="W1523">
        <v>0</v>
      </c>
      <c r="X1523">
        <v>0</v>
      </c>
      <c r="Y1523">
        <v>0</v>
      </c>
    </row>
    <row r="1524" spans="1:28" x14ac:dyDescent="0.15">
      <c r="A1524">
        <v>767</v>
      </c>
      <c r="B1524">
        <v>27</v>
      </c>
      <c r="C1524" s="19">
        <v>2004</v>
      </c>
      <c r="D1524" s="19">
        <v>3</v>
      </c>
      <c r="E1524" s="19">
        <v>30</v>
      </c>
      <c r="F1524" s="39">
        <f t="shared" si="46"/>
        <v>38076</v>
      </c>
      <c r="G1524">
        <f t="shared" si="47"/>
        <v>14</v>
      </c>
      <c r="H1524" s="21">
        <v>0</v>
      </c>
      <c r="I1524" s="29">
        <v>0.39444444444444443</v>
      </c>
      <c r="K1524">
        <v>1660</v>
      </c>
      <c r="M1524">
        <v>1</v>
      </c>
      <c r="N1524">
        <v>11</v>
      </c>
      <c r="P1524">
        <v>1</v>
      </c>
      <c r="Q1524">
        <v>36.700000000000003</v>
      </c>
      <c r="R1524">
        <v>2</v>
      </c>
      <c r="S1524" t="s">
        <v>278</v>
      </c>
      <c r="T1524">
        <v>0</v>
      </c>
      <c r="U1524">
        <v>4</v>
      </c>
      <c r="V1524">
        <v>1</v>
      </c>
      <c r="W1524">
        <v>0</v>
      </c>
      <c r="X1524">
        <v>0</v>
      </c>
      <c r="Y1524">
        <v>0</v>
      </c>
    </row>
    <row r="1525" spans="1:28" x14ac:dyDescent="0.15">
      <c r="A1525">
        <v>768</v>
      </c>
      <c r="B1525">
        <v>27</v>
      </c>
      <c r="C1525" s="19">
        <v>2004</v>
      </c>
      <c r="D1525" s="19">
        <v>3</v>
      </c>
      <c r="E1525" s="19">
        <v>30</v>
      </c>
      <c r="F1525" s="39">
        <f t="shared" si="46"/>
        <v>38076</v>
      </c>
      <c r="G1525">
        <f t="shared" si="47"/>
        <v>14</v>
      </c>
      <c r="H1525" s="21">
        <v>0</v>
      </c>
      <c r="I1525" s="29">
        <v>0.39930555555555558</v>
      </c>
      <c r="K1525">
        <v>310</v>
      </c>
      <c r="M1525">
        <v>4</v>
      </c>
      <c r="P1525">
        <v>1</v>
      </c>
      <c r="Q1525">
        <v>37.5</v>
      </c>
      <c r="R1525">
        <v>2</v>
      </c>
      <c r="S1525" t="s">
        <v>118</v>
      </c>
      <c r="T1525">
        <v>0</v>
      </c>
      <c r="U1525">
        <v>1</v>
      </c>
      <c r="V1525">
        <v>1</v>
      </c>
      <c r="W1525">
        <v>0</v>
      </c>
      <c r="X1525">
        <v>0</v>
      </c>
      <c r="Y1525">
        <v>0</v>
      </c>
    </row>
    <row r="1526" spans="1:28" x14ac:dyDescent="0.15">
      <c r="A1526">
        <v>771</v>
      </c>
      <c r="B1526">
        <v>27</v>
      </c>
      <c r="C1526" s="19">
        <v>2004</v>
      </c>
      <c r="D1526" s="19">
        <v>3</v>
      </c>
      <c r="E1526" s="19">
        <v>30</v>
      </c>
      <c r="F1526" s="39">
        <f t="shared" si="46"/>
        <v>38076</v>
      </c>
      <c r="G1526">
        <f t="shared" si="47"/>
        <v>14</v>
      </c>
      <c r="H1526" s="21">
        <v>0</v>
      </c>
      <c r="I1526" s="29">
        <v>0.41319444444444442</v>
      </c>
      <c r="K1526">
        <v>6215</v>
      </c>
      <c r="M1526">
        <v>0</v>
      </c>
      <c r="N1526">
        <v>1</v>
      </c>
      <c r="P1526">
        <v>2</v>
      </c>
      <c r="Q1526">
        <v>35.700000000000003</v>
      </c>
      <c r="R1526">
        <v>2</v>
      </c>
      <c r="S1526" t="s">
        <v>118</v>
      </c>
      <c r="T1526">
        <v>0</v>
      </c>
      <c r="U1526">
        <v>1</v>
      </c>
      <c r="V1526">
        <v>1</v>
      </c>
      <c r="W1526">
        <v>0</v>
      </c>
      <c r="X1526">
        <v>0</v>
      </c>
      <c r="Y1526">
        <v>0</v>
      </c>
    </row>
    <row r="1527" spans="1:28" x14ac:dyDescent="0.15">
      <c r="A1527">
        <v>773</v>
      </c>
      <c r="B1527">
        <v>27</v>
      </c>
      <c r="C1527" s="19">
        <v>2004</v>
      </c>
      <c r="D1527" s="19">
        <v>3</v>
      </c>
      <c r="E1527" s="19">
        <v>30</v>
      </c>
      <c r="F1527" s="39">
        <f t="shared" si="46"/>
        <v>38076</v>
      </c>
      <c r="G1527">
        <f t="shared" si="47"/>
        <v>14</v>
      </c>
      <c r="H1527" s="21">
        <v>0</v>
      </c>
      <c r="I1527" s="29">
        <v>0.41805555555555557</v>
      </c>
      <c r="K1527">
        <v>3888</v>
      </c>
      <c r="M1527">
        <v>1</v>
      </c>
      <c r="P1527">
        <v>1</v>
      </c>
      <c r="Q1527">
        <v>38.4</v>
      </c>
      <c r="R1527">
        <v>2</v>
      </c>
      <c r="S1527" t="s">
        <v>118</v>
      </c>
      <c r="T1527">
        <v>0</v>
      </c>
      <c r="U1527">
        <v>3</v>
      </c>
      <c r="V1527">
        <v>1</v>
      </c>
      <c r="W1527">
        <v>0</v>
      </c>
      <c r="X1527">
        <v>0</v>
      </c>
      <c r="Y1527">
        <v>0</v>
      </c>
    </row>
    <row r="1528" spans="1:28" x14ac:dyDescent="0.15">
      <c r="A1528">
        <v>774</v>
      </c>
      <c r="B1528">
        <v>27</v>
      </c>
      <c r="C1528" s="19">
        <v>2004</v>
      </c>
      <c r="D1528" s="19">
        <v>3</v>
      </c>
      <c r="E1528" s="19">
        <v>30</v>
      </c>
      <c r="F1528" s="39">
        <f t="shared" si="46"/>
        <v>38076</v>
      </c>
      <c r="G1528">
        <f t="shared" si="47"/>
        <v>14</v>
      </c>
      <c r="H1528" s="21">
        <v>0</v>
      </c>
      <c r="I1528" s="29">
        <v>0.41944444444444445</v>
      </c>
      <c r="M1528">
        <v>2</v>
      </c>
      <c r="N1528">
        <v>7</v>
      </c>
      <c r="P1528">
        <v>2</v>
      </c>
      <c r="Q1528">
        <v>38.200000000000003</v>
      </c>
      <c r="R1528">
        <v>2</v>
      </c>
      <c r="S1528" t="s">
        <v>118</v>
      </c>
      <c r="T1528">
        <v>0</v>
      </c>
      <c r="U1528">
        <v>4</v>
      </c>
      <c r="V1528">
        <v>1</v>
      </c>
      <c r="W1528">
        <v>0</v>
      </c>
      <c r="X1528">
        <v>0</v>
      </c>
      <c r="Y1528">
        <v>0</v>
      </c>
    </row>
    <row r="1529" spans="1:28" x14ac:dyDescent="0.15">
      <c r="A1529">
        <v>1119</v>
      </c>
      <c r="B1529">
        <v>40</v>
      </c>
      <c r="C1529" s="19">
        <v>2004</v>
      </c>
      <c r="D1529" s="19">
        <v>4</v>
      </c>
      <c r="E1529" s="19">
        <v>1</v>
      </c>
      <c r="F1529" s="39">
        <f t="shared" si="46"/>
        <v>38078</v>
      </c>
      <c r="G1529">
        <f t="shared" si="47"/>
        <v>14</v>
      </c>
      <c r="H1529" s="21">
        <v>0</v>
      </c>
      <c r="I1529" s="29">
        <v>0.33611111111111108</v>
      </c>
      <c r="K1529">
        <v>4743</v>
      </c>
      <c r="M1529">
        <v>0</v>
      </c>
      <c r="N1529">
        <v>7</v>
      </c>
      <c r="P1529">
        <v>2</v>
      </c>
      <c r="Q1529">
        <v>39.1</v>
      </c>
      <c r="R1529">
        <v>2</v>
      </c>
      <c r="S1529" t="s">
        <v>120</v>
      </c>
      <c r="T1529">
        <v>0</v>
      </c>
      <c r="U1529">
        <v>1</v>
      </c>
      <c r="V1529">
        <v>1</v>
      </c>
      <c r="W1529">
        <v>0</v>
      </c>
      <c r="X1529">
        <v>0</v>
      </c>
      <c r="Y1529">
        <v>0</v>
      </c>
    </row>
    <row r="1530" spans="1:28" x14ac:dyDescent="0.15">
      <c r="A1530">
        <v>1120</v>
      </c>
      <c r="B1530">
        <v>40</v>
      </c>
      <c r="C1530" s="19">
        <v>2004</v>
      </c>
      <c r="D1530" s="19">
        <v>4</v>
      </c>
      <c r="E1530" s="19">
        <v>1</v>
      </c>
      <c r="F1530" s="39">
        <f t="shared" si="46"/>
        <v>38078</v>
      </c>
      <c r="G1530">
        <f t="shared" si="47"/>
        <v>14</v>
      </c>
      <c r="H1530" s="21">
        <v>0</v>
      </c>
      <c r="I1530" s="29">
        <v>0.33680555555555558</v>
      </c>
      <c r="M1530">
        <v>2</v>
      </c>
      <c r="N1530">
        <v>8</v>
      </c>
      <c r="P1530">
        <v>2</v>
      </c>
      <c r="Q1530">
        <v>40.1</v>
      </c>
      <c r="R1530">
        <v>2</v>
      </c>
      <c r="S1530" t="s">
        <v>118</v>
      </c>
      <c r="T1530">
        <v>0</v>
      </c>
      <c r="U1530">
        <v>5</v>
      </c>
      <c r="V1530">
        <v>1</v>
      </c>
      <c r="W1530">
        <v>0</v>
      </c>
      <c r="X1530">
        <v>0</v>
      </c>
      <c r="Y1530">
        <v>0</v>
      </c>
    </row>
    <row r="1531" spans="1:28" x14ac:dyDescent="0.15">
      <c r="A1531">
        <v>1121</v>
      </c>
      <c r="B1531">
        <v>40</v>
      </c>
      <c r="C1531" s="19">
        <v>2004</v>
      </c>
      <c r="D1531" s="19">
        <v>4</v>
      </c>
      <c r="E1531" s="19">
        <v>1</v>
      </c>
      <c r="F1531" s="39">
        <f t="shared" si="46"/>
        <v>38078</v>
      </c>
      <c r="G1531">
        <f t="shared" si="47"/>
        <v>14</v>
      </c>
      <c r="H1531" s="21">
        <v>0</v>
      </c>
      <c r="I1531" s="29">
        <v>0.39374999999999999</v>
      </c>
      <c r="K1531">
        <v>6217</v>
      </c>
      <c r="M1531">
        <v>70</v>
      </c>
      <c r="P1531">
        <v>1</v>
      </c>
      <c r="R1531">
        <v>2</v>
      </c>
      <c r="S1531" t="s">
        <v>283</v>
      </c>
      <c r="AB1531" t="s">
        <v>2918</v>
      </c>
    </row>
    <row r="1532" spans="1:28" x14ac:dyDescent="0.15">
      <c r="A1532">
        <v>1125</v>
      </c>
      <c r="B1532">
        <v>40</v>
      </c>
      <c r="C1532" s="19">
        <v>2004</v>
      </c>
      <c r="D1532" s="19">
        <v>4</v>
      </c>
      <c r="E1532" s="19">
        <v>1</v>
      </c>
      <c r="F1532" s="39">
        <f t="shared" si="46"/>
        <v>38078</v>
      </c>
      <c r="G1532">
        <f t="shared" si="47"/>
        <v>14</v>
      </c>
      <c r="H1532" s="21">
        <v>0</v>
      </c>
      <c r="I1532" s="29">
        <v>0.41736111111111113</v>
      </c>
      <c r="K1532">
        <v>6207</v>
      </c>
      <c r="M1532">
        <v>0</v>
      </c>
      <c r="N1532">
        <v>5</v>
      </c>
      <c r="P1532">
        <v>2</v>
      </c>
      <c r="Q1532">
        <v>37.9</v>
      </c>
      <c r="R1532">
        <v>2</v>
      </c>
      <c r="S1532" t="s">
        <v>120</v>
      </c>
      <c r="T1532">
        <v>0</v>
      </c>
      <c r="U1532">
        <v>4</v>
      </c>
      <c r="V1532">
        <v>1</v>
      </c>
      <c r="W1532">
        <v>0</v>
      </c>
      <c r="X1532">
        <v>0</v>
      </c>
      <c r="Y1532">
        <v>0</v>
      </c>
    </row>
    <row r="1533" spans="1:28" x14ac:dyDescent="0.15">
      <c r="A1533">
        <v>1129</v>
      </c>
      <c r="B1533">
        <v>40</v>
      </c>
      <c r="C1533" s="19">
        <v>2004</v>
      </c>
      <c r="D1533" s="19">
        <v>4</v>
      </c>
      <c r="E1533" s="19">
        <v>2</v>
      </c>
      <c r="F1533" s="39">
        <f t="shared" si="46"/>
        <v>38079</v>
      </c>
      <c r="G1533">
        <f t="shared" si="47"/>
        <v>14</v>
      </c>
      <c r="H1533" s="21">
        <v>0</v>
      </c>
      <c r="I1533" s="29">
        <v>0.37152777777777773</v>
      </c>
      <c r="K1533">
        <v>4390</v>
      </c>
      <c r="M1533">
        <v>0</v>
      </c>
      <c r="N1533">
        <v>11</v>
      </c>
      <c r="P1533">
        <v>1</v>
      </c>
      <c r="R1533">
        <v>2</v>
      </c>
      <c r="S1533" t="s">
        <v>118</v>
      </c>
      <c r="T1533">
        <v>1</v>
      </c>
      <c r="U1533">
        <v>0</v>
      </c>
      <c r="V1533">
        <v>0</v>
      </c>
      <c r="W1533">
        <v>0</v>
      </c>
      <c r="X1533">
        <v>0</v>
      </c>
      <c r="Y1533">
        <v>0</v>
      </c>
    </row>
    <row r="1534" spans="1:28" x14ac:dyDescent="0.15">
      <c r="A1534">
        <v>1130</v>
      </c>
      <c r="B1534">
        <v>40</v>
      </c>
      <c r="C1534" s="19">
        <v>2004</v>
      </c>
      <c r="D1534" s="19">
        <v>4</v>
      </c>
      <c r="E1534" s="19">
        <v>2</v>
      </c>
      <c r="F1534" s="39">
        <f t="shared" si="46"/>
        <v>38079</v>
      </c>
      <c r="G1534">
        <f t="shared" si="47"/>
        <v>14</v>
      </c>
      <c r="H1534" s="21">
        <v>0</v>
      </c>
      <c r="I1534" s="29">
        <v>0.47569444444444442</v>
      </c>
      <c r="M1534">
        <v>2</v>
      </c>
      <c r="P1534">
        <v>1</v>
      </c>
      <c r="Q1534">
        <v>37.4</v>
      </c>
      <c r="R1534">
        <v>2</v>
      </c>
      <c r="S1534" t="s">
        <v>287</v>
      </c>
      <c r="T1534">
        <v>0</v>
      </c>
      <c r="U1534">
        <v>3</v>
      </c>
      <c r="V1534">
        <v>1</v>
      </c>
      <c r="W1534">
        <v>0</v>
      </c>
      <c r="X1534">
        <v>0</v>
      </c>
      <c r="Y1534">
        <v>0</v>
      </c>
    </row>
    <row r="1535" spans="1:28" x14ac:dyDescent="0.15">
      <c r="A1535">
        <v>1138</v>
      </c>
      <c r="B1535">
        <v>40</v>
      </c>
      <c r="C1535" s="19">
        <v>2004</v>
      </c>
      <c r="D1535" s="19">
        <v>4</v>
      </c>
      <c r="E1535" s="19">
        <v>6</v>
      </c>
      <c r="F1535" s="39">
        <f t="shared" si="46"/>
        <v>38083</v>
      </c>
      <c r="G1535">
        <f t="shared" si="47"/>
        <v>15</v>
      </c>
      <c r="H1535" s="21">
        <v>0</v>
      </c>
      <c r="I1535" s="29">
        <v>0.32291666666666669</v>
      </c>
      <c r="K1535">
        <v>6189</v>
      </c>
      <c r="M1535">
        <v>3</v>
      </c>
      <c r="P1535">
        <v>2</v>
      </c>
      <c r="R1535">
        <v>2</v>
      </c>
      <c r="S1535" t="s">
        <v>278</v>
      </c>
      <c r="T1535">
        <v>1</v>
      </c>
      <c r="U1535">
        <v>0</v>
      </c>
      <c r="V1535">
        <v>0</v>
      </c>
      <c r="W1535">
        <v>0</v>
      </c>
      <c r="X1535">
        <v>0</v>
      </c>
      <c r="Y1535">
        <v>0</v>
      </c>
    </row>
    <row r="1536" spans="1:28" x14ac:dyDescent="0.15">
      <c r="A1536">
        <v>1140</v>
      </c>
      <c r="B1536">
        <v>40</v>
      </c>
      <c r="C1536" s="19">
        <v>2004</v>
      </c>
      <c r="D1536" s="19">
        <v>4</v>
      </c>
      <c r="E1536" s="19">
        <v>6</v>
      </c>
      <c r="F1536" s="39">
        <f t="shared" si="46"/>
        <v>38083</v>
      </c>
      <c r="G1536">
        <f t="shared" si="47"/>
        <v>15</v>
      </c>
      <c r="H1536" s="21">
        <v>0</v>
      </c>
      <c r="I1536" s="29">
        <v>0.33611111111111108</v>
      </c>
      <c r="K1536">
        <v>6221</v>
      </c>
      <c r="M1536">
        <v>0</v>
      </c>
      <c r="N1536">
        <v>9</v>
      </c>
      <c r="Q1536">
        <v>39.200000000000003</v>
      </c>
      <c r="R1536">
        <v>2</v>
      </c>
      <c r="S1536" t="s">
        <v>381</v>
      </c>
      <c r="T1536">
        <v>0</v>
      </c>
      <c r="U1536">
        <v>1</v>
      </c>
      <c r="V1536">
        <v>1</v>
      </c>
      <c r="W1536">
        <v>0</v>
      </c>
      <c r="X1536">
        <v>0</v>
      </c>
      <c r="Y1536">
        <v>0</v>
      </c>
    </row>
    <row r="1537" spans="1:25" x14ac:dyDescent="0.15">
      <c r="A1537">
        <v>1143</v>
      </c>
      <c r="B1537">
        <v>40</v>
      </c>
      <c r="C1537" s="19">
        <v>2004</v>
      </c>
      <c r="D1537" s="19">
        <v>4</v>
      </c>
      <c r="E1537" s="19">
        <v>6</v>
      </c>
      <c r="F1537" s="39">
        <f t="shared" si="46"/>
        <v>38083</v>
      </c>
      <c r="G1537">
        <f t="shared" si="47"/>
        <v>15</v>
      </c>
      <c r="H1537" s="21">
        <v>0</v>
      </c>
      <c r="I1537" s="29">
        <v>0.37708333333333338</v>
      </c>
      <c r="K1537">
        <v>172</v>
      </c>
      <c r="M1537">
        <v>66</v>
      </c>
      <c r="P1537">
        <v>1</v>
      </c>
      <c r="R1537">
        <v>2</v>
      </c>
      <c r="S1537" t="s">
        <v>118</v>
      </c>
      <c r="T1537">
        <v>1</v>
      </c>
      <c r="U1537">
        <v>0</v>
      </c>
      <c r="V1537">
        <v>0</v>
      </c>
      <c r="W1537">
        <v>0</v>
      </c>
      <c r="X1537">
        <v>0</v>
      </c>
      <c r="Y1537">
        <v>0</v>
      </c>
    </row>
    <row r="1538" spans="1:25" x14ac:dyDescent="0.15">
      <c r="A1538">
        <v>1144</v>
      </c>
      <c r="B1538">
        <v>40</v>
      </c>
      <c r="C1538" s="19">
        <v>2004</v>
      </c>
      <c r="D1538" s="19">
        <v>4</v>
      </c>
      <c r="E1538" s="19">
        <v>6</v>
      </c>
      <c r="F1538" s="39">
        <f t="shared" ref="F1538:F1601" si="48">DATE(C1538,D1538,E1538)</f>
        <v>38083</v>
      </c>
      <c r="G1538">
        <f t="shared" ref="G1538:G1601" si="49">INT((F1538-DATE(YEAR(F1538-WEEKDAY(F1538-1)+4),1,3)+WEEKDAY(DATE(YEAR(F1538-WEEKDAY(F1538-1)+4),1,3))+5)/7)</f>
        <v>15</v>
      </c>
      <c r="H1538" s="21">
        <v>0</v>
      </c>
      <c r="I1538" s="29">
        <v>0.37847222222222227</v>
      </c>
      <c r="K1538">
        <v>4706</v>
      </c>
      <c r="M1538">
        <v>0</v>
      </c>
      <c r="N1538">
        <v>9</v>
      </c>
      <c r="P1538">
        <v>1</v>
      </c>
      <c r="R1538">
        <v>2</v>
      </c>
      <c r="S1538" t="s">
        <v>278</v>
      </c>
      <c r="T1538">
        <v>0</v>
      </c>
      <c r="U1538">
        <v>3</v>
      </c>
      <c r="V1538">
        <v>1</v>
      </c>
      <c r="W1538">
        <v>0</v>
      </c>
      <c r="X1538">
        <v>0</v>
      </c>
      <c r="Y1538">
        <v>0</v>
      </c>
    </row>
    <row r="1539" spans="1:25" x14ac:dyDescent="0.15">
      <c r="A1539">
        <v>1145</v>
      </c>
      <c r="B1539">
        <v>40</v>
      </c>
      <c r="C1539" s="19">
        <v>2004</v>
      </c>
      <c r="D1539" s="19">
        <v>4</v>
      </c>
      <c r="E1539" s="19">
        <v>6</v>
      </c>
      <c r="F1539" s="39">
        <f t="shared" si="48"/>
        <v>38083</v>
      </c>
      <c r="G1539">
        <f t="shared" si="49"/>
        <v>15</v>
      </c>
      <c r="H1539" s="21">
        <v>0</v>
      </c>
      <c r="I1539" s="29">
        <v>0.41180555555555554</v>
      </c>
      <c r="K1539">
        <v>6223</v>
      </c>
      <c r="M1539">
        <v>0</v>
      </c>
      <c r="N1539">
        <v>5</v>
      </c>
      <c r="P1539">
        <v>1</v>
      </c>
      <c r="R1539">
        <v>2</v>
      </c>
      <c r="S1539" t="s">
        <v>284</v>
      </c>
      <c r="T1539">
        <v>0</v>
      </c>
      <c r="U1539">
        <v>3</v>
      </c>
      <c r="V1539">
        <v>1</v>
      </c>
      <c r="W1539">
        <v>0</v>
      </c>
      <c r="X1539">
        <v>0</v>
      </c>
      <c r="Y1539">
        <v>0</v>
      </c>
    </row>
    <row r="1540" spans="1:25" x14ac:dyDescent="0.15">
      <c r="A1540">
        <v>1147</v>
      </c>
      <c r="B1540">
        <v>40</v>
      </c>
      <c r="C1540" s="19">
        <v>2004</v>
      </c>
      <c r="D1540" s="19">
        <v>4</v>
      </c>
      <c r="E1540" s="19">
        <v>6</v>
      </c>
      <c r="F1540" s="39">
        <f t="shared" si="48"/>
        <v>38083</v>
      </c>
      <c r="G1540">
        <f t="shared" si="49"/>
        <v>15</v>
      </c>
      <c r="H1540" s="21">
        <v>0</v>
      </c>
      <c r="I1540" s="29">
        <v>0.43402777777777773</v>
      </c>
      <c r="K1540">
        <v>4715</v>
      </c>
      <c r="M1540">
        <v>0</v>
      </c>
      <c r="N1540">
        <v>9</v>
      </c>
      <c r="P1540">
        <v>1</v>
      </c>
      <c r="R1540">
        <v>2</v>
      </c>
      <c r="S1540" t="s">
        <v>118</v>
      </c>
      <c r="T1540">
        <v>0</v>
      </c>
      <c r="U1540">
        <v>1</v>
      </c>
      <c r="V1540">
        <v>1</v>
      </c>
      <c r="W1540">
        <v>0</v>
      </c>
      <c r="X1540">
        <v>0</v>
      </c>
      <c r="Y1540">
        <v>0</v>
      </c>
    </row>
    <row r="1541" spans="1:25" x14ac:dyDescent="0.15">
      <c r="A1541">
        <v>1139</v>
      </c>
      <c r="B1541">
        <v>40</v>
      </c>
      <c r="C1541" s="19">
        <v>2004</v>
      </c>
      <c r="D1541" s="19">
        <v>4</v>
      </c>
      <c r="E1541" s="19">
        <v>6</v>
      </c>
      <c r="F1541" s="39">
        <f t="shared" si="48"/>
        <v>38083</v>
      </c>
      <c r="G1541">
        <f t="shared" si="49"/>
        <v>15</v>
      </c>
      <c r="H1541" s="21">
        <v>8</v>
      </c>
      <c r="I1541" s="29">
        <v>8</v>
      </c>
      <c r="K1541">
        <v>4869</v>
      </c>
      <c r="P1541">
        <v>1</v>
      </c>
      <c r="Q1541">
        <v>36.799999999999997</v>
      </c>
      <c r="R1541">
        <v>2</v>
      </c>
      <c r="S1541" t="s">
        <v>278</v>
      </c>
      <c r="T1541">
        <v>0</v>
      </c>
      <c r="U1541">
        <v>1</v>
      </c>
      <c r="V1541">
        <v>1</v>
      </c>
      <c r="W1541">
        <v>0</v>
      </c>
      <c r="X1541">
        <v>0</v>
      </c>
      <c r="Y1541">
        <v>0</v>
      </c>
    </row>
    <row r="1542" spans="1:25" x14ac:dyDescent="0.15">
      <c r="A1542">
        <v>1146</v>
      </c>
      <c r="B1542">
        <v>40</v>
      </c>
      <c r="C1542" s="19">
        <v>2004</v>
      </c>
      <c r="D1542" s="19">
        <v>4</v>
      </c>
      <c r="E1542" s="19">
        <v>6</v>
      </c>
      <c r="F1542" s="39">
        <f t="shared" si="48"/>
        <v>38083</v>
      </c>
      <c r="G1542">
        <f t="shared" si="49"/>
        <v>15</v>
      </c>
      <c r="H1542" s="21">
        <v>10</v>
      </c>
      <c r="I1542" s="29">
        <v>10</v>
      </c>
      <c r="K1542">
        <v>6224</v>
      </c>
      <c r="M1542">
        <v>0</v>
      </c>
      <c r="N1542">
        <v>5</v>
      </c>
      <c r="P1542">
        <v>2</v>
      </c>
      <c r="R1542">
        <v>2</v>
      </c>
      <c r="S1542" t="s">
        <v>278</v>
      </c>
      <c r="T1542">
        <v>0</v>
      </c>
      <c r="U1542">
        <v>3</v>
      </c>
      <c r="V1542">
        <v>1</v>
      </c>
      <c r="W1542">
        <v>0</v>
      </c>
      <c r="X1542">
        <v>0</v>
      </c>
      <c r="Y1542">
        <v>0</v>
      </c>
    </row>
    <row r="1543" spans="1:25" x14ac:dyDescent="0.15">
      <c r="A1543">
        <v>1148</v>
      </c>
      <c r="B1543">
        <v>40</v>
      </c>
      <c r="C1543" s="19">
        <v>2004</v>
      </c>
      <c r="D1543" s="19">
        <v>4</v>
      </c>
      <c r="E1543" s="19">
        <v>7</v>
      </c>
      <c r="F1543" s="39">
        <f t="shared" si="48"/>
        <v>38084</v>
      </c>
      <c r="G1543">
        <f t="shared" si="49"/>
        <v>15</v>
      </c>
      <c r="H1543" s="21">
        <v>0</v>
      </c>
      <c r="I1543" s="29">
        <v>0.3298611111111111</v>
      </c>
      <c r="K1543">
        <v>6225</v>
      </c>
      <c r="M1543">
        <v>14</v>
      </c>
      <c r="P1543">
        <v>1</v>
      </c>
      <c r="Q1543">
        <v>36.6</v>
      </c>
      <c r="R1543">
        <v>2</v>
      </c>
      <c r="S1543" t="s">
        <v>120</v>
      </c>
      <c r="T1543">
        <v>0</v>
      </c>
      <c r="U1543">
        <v>1</v>
      </c>
      <c r="V1543">
        <v>1</v>
      </c>
      <c r="W1543">
        <v>0</v>
      </c>
      <c r="X1543">
        <v>0</v>
      </c>
      <c r="Y1543">
        <v>0</v>
      </c>
    </row>
    <row r="1544" spans="1:25" x14ac:dyDescent="0.15">
      <c r="A1544">
        <v>1088</v>
      </c>
      <c r="B1544">
        <v>39</v>
      </c>
      <c r="C1544" s="19">
        <v>2004</v>
      </c>
      <c r="D1544" s="19">
        <v>4</v>
      </c>
      <c r="E1544" s="19">
        <v>8</v>
      </c>
      <c r="F1544" s="39">
        <f t="shared" si="48"/>
        <v>38085</v>
      </c>
      <c r="G1544">
        <f t="shared" si="49"/>
        <v>15</v>
      </c>
      <c r="H1544" s="21">
        <v>0</v>
      </c>
      <c r="I1544" s="29">
        <v>0.33402777777777781</v>
      </c>
      <c r="K1544">
        <v>3132</v>
      </c>
      <c r="M1544">
        <v>1</v>
      </c>
      <c r="N1544">
        <v>11</v>
      </c>
      <c r="P1544">
        <v>1</v>
      </c>
      <c r="Q1544">
        <v>39.6</v>
      </c>
      <c r="R1544">
        <v>2</v>
      </c>
      <c r="S1544" t="s">
        <v>278</v>
      </c>
      <c r="T1544">
        <v>0</v>
      </c>
      <c r="U1544">
        <v>3</v>
      </c>
      <c r="V1544">
        <v>1</v>
      </c>
      <c r="W1544">
        <v>0</v>
      </c>
      <c r="X1544">
        <v>0</v>
      </c>
      <c r="Y1544">
        <v>0</v>
      </c>
    </row>
    <row r="1545" spans="1:25" x14ac:dyDescent="0.15">
      <c r="A1545">
        <v>1087</v>
      </c>
      <c r="B1545">
        <v>39</v>
      </c>
      <c r="C1545" s="19">
        <v>2004</v>
      </c>
      <c r="D1545" s="19">
        <v>4</v>
      </c>
      <c r="E1545" s="19">
        <v>8</v>
      </c>
      <c r="F1545" s="39">
        <f t="shared" si="48"/>
        <v>38085</v>
      </c>
      <c r="G1545">
        <f t="shared" si="49"/>
        <v>15</v>
      </c>
      <c r="H1545" s="21">
        <v>0</v>
      </c>
      <c r="I1545" s="29">
        <v>0.33888888888888885</v>
      </c>
      <c r="K1545">
        <v>6226</v>
      </c>
      <c r="M1545">
        <v>14</v>
      </c>
      <c r="P1545">
        <v>1</v>
      </c>
      <c r="R1545">
        <v>2</v>
      </c>
      <c r="S1545" t="s">
        <v>118</v>
      </c>
      <c r="T1545">
        <v>0</v>
      </c>
      <c r="U1545">
        <v>3</v>
      </c>
      <c r="V1545">
        <v>1</v>
      </c>
      <c r="W1545">
        <v>0</v>
      </c>
      <c r="X1545">
        <v>0</v>
      </c>
      <c r="Y1545">
        <v>0</v>
      </c>
    </row>
    <row r="1546" spans="1:25" x14ac:dyDescent="0.15">
      <c r="A1546">
        <v>1089</v>
      </c>
      <c r="B1546">
        <v>39</v>
      </c>
      <c r="C1546" s="19">
        <v>2004</v>
      </c>
      <c r="D1546" s="19">
        <v>4</v>
      </c>
      <c r="E1546" s="19">
        <v>8</v>
      </c>
      <c r="F1546" s="39">
        <f t="shared" si="48"/>
        <v>38085</v>
      </c>
      <c r="G1546">
        <f t="shared" si="49"/>
        <v>15</v>
      </c>
      <c r="H1546" s="21">
        <v>0</v>
      </c>
      <c r="I1546" s="29">
        <v>0.37222222222222223</v>
      </c>
      <c r="K1546">
        <v>2010</v>
      </c>
      <c r="M1546">
        <v>5</v>
      </c>
      <c r="P1546">
        <v>2</v>
      </c>
      <c r="Q1546">
        <v>35.6</v>
      </c>
      <c r="R1546">
        <v>2</v>
      </c>
      <c r="S1546" t="s">
        <v>118</v>
      </c>
      <c r="T1546">
        <v>0</v>
      </c>
      <c r="U1546">
        <v>1</v>
      </c>
      <c r="V1546">
        <v>1</v>
      </c>
      <c r="W1546">
        <v>0</v>
      </c>
      <c r="X1546">
        <v>0</v>
      </c>
      <c r="Y1546">
        <v>0</v>
      </c>
    </row>
    <row r="1547" spans="1:25" x14ac:dyDescent="0.15">
      <c r="A1547">
        <v>1092</v>
      </c>
      <c r="B1547">
        <v>39</v>
      </c>
      <c r="C1547" s="19">
        <v>2004</v>
      </c>
      <c r="D1547" s="19">
        <v>4</v>
      </c>
      <c r="E1547" s="19">
        <v>8</v>
      </c>
      <c r="F1547" s="39">
        <f t="shared" si="48"/>
        <v>38085</v>
      </c>
      <c r="G1547">
        <f t="shared" si="49"/>
        <v>15</v>
      </c>
      <c r="H1547" s="21">
        <v>0</v>
      </c>
      <c r="I1547" s="29">
        <v>0.40625</v>
      </c>
      <c r="M1547">
        <v>0</v>
      </c>
      <c r="N1547">
        <v>8</v>
      </c>
      <c r="P1547">
        <v>1</v>
      </c>
      <c r="Q1547">
        <v>37.9</v>
      </c>
      <c r="R1547">
        <v>2</v>
      </c>
      <c r="S1547" t="s">
        <v>278</v>
      </c>
      <c r="T1547">
        <v>0</v>
      </c>
      <c r="U1547">
        <v>1</v>
      </c>
      <c r="V1547">
        <v>1</v>
      </c>
      <c r="W1547">
        <v>0</v>
      </c>
      <c r="X1547">
        <v>0</v>
      </c>
      <c r="Y1547">
        <v>0</v>
      </c>
    </row>
    <row r="1548" spans="1:25" x14ac:dyDescent="0.15">
      <c r="A1548">
        <v>1095</v>
      </c>
      <c r="B1548">
        <v>39</v>
      </c>
      <c r="C1548" s="19">
        <v>2004</v>
      </c>
      <c r="D1548" s="19">
        <v>4</v>
      </c>
      <c r="E1548" s="19">
        <v>9</v>
      </c>
      <c r="F1548" s="39">
        <f t="shared" si="48"/>
        <v>38086</v>
      </c>
      <c r="G1548">
        <f t="shared" si="49"/>
        <v>15</v>
      </c>
      <c r="H1548" s="21">
        <v>0</v>
      </c>
      <c r="I1548" s="29">
        <v>0.37152777777777773</v>
      </c>
      <c r="M1548">
        <v>71</v>
      </c>
      <c r="P1548">
        <v>1</v>
      </c>
      <c r="R1548">
        <v>2</v>
      </c>
      <c r="S1548" t="s">
        <v>278</v>
      </c>
      <c r="T1548">
        <v>1</v>
      </c>
      <c r="U1548">
        <v>0</v>
      </c>
      <c r="V1548">
        <v>0</v>
      </c>
      <c r="W1548">
        <v>0</v>
      </c>
      <c r="X1548">
        <v>0</v>
      </c>
      <c r="Y1548">
        <v>0</v>
      </c>
    </row>
    <row r="1549" spans="1:25" x14ac:dyDescent="0.15">
      <c r="A1549">
        <v>1096</v>
      </c>
      <c r="B1549">
        <v>39</v>
      </c>
      <c r="C1549" s="19">
        <v>2004</v>
      </c>
      <c r="D1549" s="19">
        <v>4</v>
      </c>
      <c r="E1549" s="19">
        <v>9</v>
      </c>
      <c r="F1549" s="39">
        <f t="shared" si="48"/>
        <v>38086</v>
      </c>
      <c r="G1549">
        <f t="shared" si="49"/>
        <v>15</v>
      </c>
      <c r="H1549" s="21">
        <v>10</v>
      </c>
      <c r="I1549" s="29">
        <v>10</v>
      </c>
      <c r="M1549">
        <v>0</v>
      </c>
      <c r="N1549">
        <v>7</v>
      </c>
      <c r="P1549">
        <v>2</v>
      </c>
      <c r="R1549">
        <v>2</v>
      </c>
      <c r="S1549" t="s">
        <v>118</v>
      </c>
      <c r="T1549">
        <v>0</v>
      </c>
      <c r="U1549">
        <v>4</v>
      </c>
      <c r="V1549">
        <v>1</v>
      </c>
      <c r="W1549">
        <v>0</v>
      </c>
      <c r="X1549">
        <v>0</v>
      </c>
      <c r="Y1549">
        <v>0</v>
      </c>
    </row>
    <row r="1550" spans="1:25" x14ac:dyDescent="0.15">
      <c r="A1550">
        <v>1100</v>
      </c>
      <c r="B1550">
        <v>39</v>
      </c>
      <c r="C1550" s="19">
        <v>2004</v>
      </c>
      <c r="D1550" s="19">
        <v>4</v>
      </c>
      <c r="E1550" s="19">
        <v>12</v>
      </c>
      <c r="F1550" s="39">
        <f t="shared" si="48"/>
        <v>38089</v>
      </c>
      <c r="G1550">
        <f t="shared" si="49"/>
        <v>16</v>
      </c>
      <c r="H1550" s="21">
        <v>0</v>
      </c>
      <c r="I1550" s="29">
        <v>0.41736111111111113</v>
      </c>
      <c r="M1550">
        <v>2</v>
      </c>
      <c r="N1550">
        <v>3</v>
      </c>
      <c r="P1550">
        <v>2</v>
      </c>
      <c r="R1550">
        <v>2</v>
      </c>
      <c r="T1550">
        <v>1</v>
      </c>
      <c r="U1550">
        <v>0</v>
      </c>
      <c r="V1550">
        <v>0</v>
      </c>
      <c r="W1550">
        <v>0</v>
      </c>
      <c r="X1550">
        <v>0</v>
      </c>
      <c r="Y1550">
        <v>0</v>
      </c>
    </row>
    <row r="1551" spans="1:25" x14ac:dyDescent="0.15">
      <c r="A1551">
        <v>1103</v>
      </c>
      <c r="B1551">
        <v>39</v>
      </c>
      <c r="C1551" s="19">
        <v>2004</v>
      </c>
      <c r="D1551" s="19">
        <v>4</v>
      </c>
      <c r="E1551" s="19">
        <v>12</v>
      </c>
      <c r="F1551" s="39">
        <f t="shared" si="48"/>
        <v>38089</v>
      </c>
      <c r="G1551">
        <f t="shared" si="49"/>
        <v>16</v>
      </c>
      <c r="H1551" s="21">
        <v>0</v>
      </c>
      <c r="I1551" s="29">
        <v>0.41944444444444445</v>
      </c>
      <c r="K1551">
        <v>4782</v>
      </c>
      <c r="M1551">
        <v>74</v>
      </c>
      <c r="P1551">
        <v>1</v>
      </c>
      <c r="R1551">
        <v>2</v>
      </c>
      <c r="S1551" t="s">
        <v>118</v>
      </c>
      <c r="T1551">
        <v>1</v>
      </c>
      <c r="U1551">
        <v>0</v>
      </c>
      <c r="V1551">
        <v>0</v>
      </c>
      <c r="W1551">
        <v>0</v>
      </c>
      <c r="X1551">
        <v>0</v>
      </c>
      <c r="Y1551">
        <v>0</v>
      </c>
    </row>
    <row r="1552" spans="1:25" x14ac:dyDescent="0.15">
      <c r="A1552">
        <v>1101</v>
      </c>
      <c r="B1552">
        <v>39</v>
      </c>
      <c r="C1552" s="19">
        <v>2004</v>
      </c>
      <c r="D1552" s="19">
        <v>4</v>
      </c>
      <c r="E1552" s="19">
        <v>12</v>
      </c>
      <c r="F1552" s="39">
        <f t="shared" si="48"/>
        <v>38089</v>
      </c>
      <c r="G1552">
        <f t="shared" si="49"/>
        <v>16</v>
      </c>
      <c r="H1552" s="21">
        <v>0</v>
      </c>
      <c r="I1552" s="29">
        <v>0.4291666666666667</v>
      </c>
      <c r="K1552">
        <v>197</v>
      </c>
      <c r="M1552">
        <v>8</v>
      </c>
      <c r="P1552">
        <v>1</v>
      </c>
      <c r="R1552">
        <v>2</v>
      </c>
      <c r="S1552" t="s">
        <v>118</v>
      </c>
      <c r="T1552">
        <v>0</v>
      </c>
      <c r="U1552">
        <v>1</v>
      </c>
      <c r="V1552">
        <v>1</v>
      </c>
      <c r="W1552">
        <v>0</v>
      </c>
      <c r="X1552">
        <v>0</v>
      </c>
      <c r="Y1552">
        <v>0</v>
      </c>
    </row>
    <row r="1553" spans="1:31" x14ac:dyDescent="0.15">
      <c r="A1553">
        <v>1108</v>
      </c>
      <c r="B1553">
        <v>39</v>
      </c>
      <c r="C1553" s="19">
        <v>2004</v>
      </c>
      <c r="D1553" s="19">
        <v>4</v>
      </c>
      <c r="E1553" s="19">
        <v>12</v>
      </c>
      <c r="F1553" s="39">
        <f t="shared" si="48"/>
        <v>38089</v>
      </c>
      <c r="G1553">
        <f t="shared" si="49"/>
        <v>16</v>
      </c>
      <c r="H1553" s="21">
        <v>0</v>
      </c>
      <c r="I1553" s="29">
        <v>0.46111111111111108</v>
      </c>
      <c r="K1553">
        <v>5490</v>
      </c>
      <c r="M1553">
        <v>61</v>
      </c>
      <c r="P1553">
        <v>1</v>
      </c>
      <c r="R1553">
        <v>2</v>
      </c>
      <c r="S1553" t="s">
        <v>118</v>
      </c>
      <c r="AB1553" t="s">
        <v>2918</v>
      </c>
    </row>
    <row r="1554" spans="1:31" x14ac:dyDescent="0.15">
      <c r="A1554">
        <v>1106</v>
      </c>
      <c r="B1554">
        <v>39</v>
      </c>
      <c r="C1554" s="19">
        <v>2004</v>
      </c>
      <c r="D1554" s="19">
        <v>4</v>
      </c>
      <c r="E1554" s="19">
        <v>12</v>
      </c>
      <c r="F1554" s="39">
        <f t="shared" si="48"/>
        <v>38089</v>
      </c>
      <c r="G1554">
        <f t="shared" si="49"/>
        <v>16</v>
      </c>
      <c r="H1554" s="21">
        <v>11</v>
      </c>
      <c r="I1554" s="29">
        <v>11</v>
      </c>
      <c r="K1554">
        <v>2062</v>
      </c>
      <c r="M1554">
        <v>11</v>
      </c>
      <c r="P1554">
        <v>1</v>
      </c>
      <c r="R1554">
        <v>2</v>
      </c>
      <c r="S1554" t="s">
        <v>118</v>
      </c>
      <c r="T1554">
        <v>1</v>
      </c>
      <c r="U1554">
        <v>0</v>
      </c>
      <c r="V1554">
        <v>0</v>
      </c>
      <c r="W1554">
        <v>0</v>
      </c>
      <c r="X1554">
        <v>0</v>
      </c>
      <c r="Y1554">
        <v>0</v>
      </c>
    </row>
    <row r="1555" spans="1:31" x14ac:dyDescent="0.15">
      <c r="A1555">
        <v>1114</v>
      </c>
      <c r="B1555">
        <v>39</v>
      </c>
      <c r="C1555" s="19">
        <v>2004</v>
      </c>
      <c r="D1555" s="19">
        <v>4</v>
      </c>
      <c r="E1555" s="19">
        <v>13</v>
      </c>
      <c r="F1555" s="39">
        <f t="shared" si="48"/>
        <v>38090</v>
      </c>
      <c r="G1555">
        <f t="shared" si="49"/>
        <v>16</v>
      </c>
      <c r="H1555" s="21">
        <v>0</v>
      </c>
      <c r="I1555" s="29">
        <v>0.46319444444444446</v>
      </c>
      <c r="K1555">
        <v>6232</v>
      </c>
      <c r="M1555">
        <v>0</v>
      </c>
      <c r="N1555">
        <v>3</v>
      </c>
      <c r="P1555">
        <v>1</v>
      </c>
      <c r="Q1555">
        <v>34.4</v>
      </c>
      <c r="R1555">
        <v>2</v>
      </c>
      <c r="S1555" t="s">
        <v>278</v>
      </c>
      <c r="T1555">
        <v>0</v>
      </c>
      <c r="U1555">
        <v>3</v>
      </c>
      <c r="V1555">
        <v>1</v>
      </c>
      <c r="W1555">
        <v>0</v>
      </c>
      <c r="X1555">
        <v>0</v>
      </c>
      <c r="Y1555">
        <v>0</v>
      </c>
    </row>
    <row r="1556" spans="1:31" x14ac:dyDescent="0.15">
      <c r="A1556">
        <v>1156</v>
      </c>
      <c r="B1556">
        <v>42</v>
      </c>
      <c r="C1556" s="19">
        <v>2004</v>
      </c>
      <c r="D1556" s="19">
        <v>4</v>
      </c>
      <c r="E1556" s="19">
        <v>16</v>
      </c>
      <c r="F1556" s="39">
        <f t="shared" si="48"/>
        <v>38093</v>
      </c>
      <c r="G1556">
        <f t="shared" si="49"/>
        <v>16</v>
      </c>
      <c r="H1556" s="21">
        <v>0</v>
      </c>
      <c r="I1556" s="29">
        <v>0.46388888888888885</v>
      </c>
      <c r="K1556">
        <v>4021</v>
      </c>
      <c r="M1556">
        <v>1</v>
      </c>
      <c r="N1556">
        <v>3</v>
      </c>
      <c r="P1556">
        <v>2</v>
      </c>
      <c r="Q1556">
        <v>35.6</v>
      </c>
      <c r="R1556">
        <v>2</v>
      </c>
      <c r="S1556" t="s">
        <v>278</v>
      </c>
      <c r="T1556">
        <v>0</v>
      </c>
      <c r="U1556">
        <v>3</v>
      </c>
      <c r="V1556">
        <v>1</v>
      </c>
      <c r="W1556">
        <v>0</v>
      </c>
      <c r="X1556">
        <v>0</v>
      </c>
      <c r="Y1556">
        <v>0</v>
      </c>
    </row>
    <row r="1557" spans="1:31" x14ac:dyDescent="0.15">
      <c r="A1557">
        <v>1157</v>
      </c>
      <c r="B1557">
        <v>42</v>
      </c>
      <c r="C1557" s="19">
        <v>2004</v>
      </c>
      <c r="D1557" s="19">
        <v>4</v>
      </c>
      <c r="E1557" s="19">
        <v>16</v>
      </c>
      <c r="F1557" s="39">
        <f t="shared" si="48"/>
        <v>38093</v>
      </c>
      <c r="G1557">
        <f t="shared" si="49"/>
        <v>16</v>
      </c>
      <c r="H1557" s="21">
        <v>0</v>
      </c>
      <c r="I1557" s="29">
        <v>0.50763888888888886</v>
      </c>
      <c r="K1557">
        <v>6238</v>
      </c>
      <c r="M1557">
        <v>1</v>
      </c>
      <c r="N1557">
        <v>9</v>
      </c>
      <c r="P1557">
        <v>1</v>
      </c>
      <c r="R1557">
        <v>2</v>
      </c>
      <c r="S1557" t="s">
        <v>118</v>
      </c>
      <c r="T1557">
        <v>0</v>
      </c>
      <c r="U1557">
        <v>1</v>
      </c>
      <c r="V1557">
        <v>1</v>
      </c>
      <c r="W1557">
        <v>0</v>
      </c>
      <c r="X1557">
        <v>0</v>
      </c>
      <c r="Y1557">
        <v>0</v>
      </c>
    </row>
    <row r="1558" spans="1:31" x14ac:dyDescent="0.15">
      <c r="A1558">
        <v>1152</v>
      </c>
      <c r="B1558">
        <v>42</v>
      </c>
      <c r="C1558" s="19">
        <v>2004</v>
      </c>
      <c r="D1558" s="19">
        <v>4</v>
      </c>
      <c r="E1558" s="19">
        <v>16</v>
      </c>
      <c r="F1558" s="39">
        <f t="shared" si="48"/>
        <v>38093</v>
      </c>
      <c r="G1558">
        <f t="shared" si="49"/>
        <v>16</v>
      </c>
      <c r="H1558" s="21">
        <v>9</v>
      </c>
      <c r="I1558" s="29">
        <v>9</v>
      </c>
      <c r="K1558">
        <v>6236</v>
      </c>
      <c r="M1558">
        <v>52</v>
      </c>
      <c r="P1558">
        <v>1</v>
      </c>
      <c r="Q1558">
        <v>37.6</v>
      </c>
      <c r="R1558">
        <v>2</v>
      </c>
      <c r="S1558" t="s">
        <v>278</v>
      </c>
      <c r="T1558">
        <v>1</v>
      </c>
      <c r="U1558">
        <v>0</v>
      </c>
      <c r="V1558">
        <v>0</v>
      </c>
      <c r="W1558">
        <v>0</v>
      </c>
      <c r="X1558">
        <v>0</v>
      </c>
      <c r="Y1558">
        <v>0</v>
      </c>
    </row>
    <row r="1559" spans="1:31" x14ac:dyDescent="0.15">
      <c r="A1559">
        <v>1161</v>
      </c>
      <c r="B1559">
        <v>42</v>
      </c>
      <c r="C1559" s="19">
        <v>2004</v>
      </c>
      <c r="D1559" s="19">
        <v>4</v>
      </c>
      <c r="E1559" s="19">
        <v>19</v>
      </c>
      <c r="F1559" s="39">
        <f t="shared" si="48"/>
        <v>38096</v>
      </c>
      <c r="G1559">
        <f t="shared" si="49"/>
        <v>17</v>
      </c>
      <c r="H1559" s="21">
        <v>0</v>
      </c>
      <c r="I1559" s="29">
        <v>0.3520833333333333</v>
      </c>
      <c r="K1559">
        <v>6241</v>
      </c>
      <c r="M1559">
        <v>0</v>
      </c>
      <c r="N1559">
        <v>4</v>
      </c>
      <c r="P1559">
        <v>2</v>
      </c>
      <c r="Q1559">
        <v>39</v>
      </c>
      <c r="R1559">
        <v>2</v>
      </c>
      <c r="S1559" t="s">
        <v>278</v>
      </c>
      <c r="T1559">
        <v>0</v>
      </c>
      <c r="U1559">
        <v>3</v>
      </c>
      <c r="V1559">
        <v>1</v>
      </c>
      <c r="W1559">
        <v>0</v>
      </c>
      <c r="X1559">
        <v>0</v>
      </c>
      <c r="Y1559">
        <v>0</v>
      </c>
    </row>
    <row r="1560" spans="1:31" x14ac:dyDescent="0.15">
      <c r="A1560">
        <v>1164</v>
      </c>
      <c r="B1560">
        <v>42</v>
      </c>
      <c r="C1560" s="19">
        <v>2004</v>
      </c>
      <c r="D1560" s="19">
        <v>4</v>
      </c>
      <c r="E1560" s="19">
        <v>19</v>
      </c>
      <c r="F1560" s="39">
        <f t="shared" si="48"/>
        <v>38096</v>
      </c>
      <c r="G1560">
        <f t="shared" si="49"/>
        <v>17</v>
      </c>
      <c r="H1560" s="21">
        <v>0</v>
      </c>
      <c r="I1560" s="29">
        <v>0.41736111111111113</v>
      </c>
      <c r="K1560">
        <v>6148</v>
      </c>
      <c r="M1560">
        <v>0</v>
      </c>
      <c r="N1560">
        <v>6</v>
      </c>
      <c r="P1560">
        <v>2</v>
      </c>
      <c r="Q1560">
        <v>37.6</v>
      </c>
      <c r="R1560">
        <v>2</v>
      </c>
      <c r="S1560" t="s">
        <v>284</v>
      </c>
      <c r="T1560">
        <v>0</v>
      </c>
      <c r="U1560">
        <v>4</v>
      </c>
      <c r="V1560">
        <v>1</v>
      </c>
      <c r="W1560">
        <v>0</v>
      </c>
      <c r="X1560">
        <v>0</v>
      </c>
      <c r="Y1560">
        <v>0</v>
      </c>
      <c r="AB1560" t="s">
        <v>2920</v>
      </c>
    </row>
    <row r="1561" spans="1:31" x14ac:dyDescent="0.15">
      <c r="A1561">
        <v>1159</v>
      </c>
      <c r="B1561">
        <v>42</v>
      </c>
      <c r="C1561" s="19">
        <v>2004</v>
      </c>
      <c r="D1561" s="19">
        <v>4</v>
      </c>
      <c r="E1561" s="19">
        <v>19</v>
      </c>
      <c r="F1561" s="39">
        <f t="shared" si="48"/>
        <v>38096</v>
      </c>
      <c r="G1561">
        <f t="shared" si="49"/>
        <v>17</v>
      </c>
      <c r="H1561" s="29">
        <v>8</v>
      </c>
      <c r="I1561" s="29">
        <v>8</v>
      </c>
      <c r="J1561" s="29"/>
      <c r="K1561">
        <v>6239</v>
      </c>
      <c r="M1561">
        <v>22</v>
      </c>
      <c r="P1561">
        <v>1</v>
      </c>
      <c r="R1561">
        <v>2</v>
      </c>
      <c r="S1561" t="s">
        <v>120</v>
      </c>
      <c r="T1561">
        <v>0</v>
      </c>
      <c r="U1561">
        <v>1</v>
      </c>
      <c r="V1561">
        <v>1</v>
      </c>
      <c r="W1561">
        <v>0</v>
      </c>
      <c r="X1561">
        <v>0</v>
      </c>
      <c r="Y1561">
        <v>0</v>
      </c>
    </row>
    <row r="1562" spans="1:31" x14ac:dyDescent="0.15">
      <c r="A1562">
        <v>1170</v>
      </c>
      <c r="B1562">
        <v>42</v>
      </c>
      <c r="C1562" s="19">
        <v>2004</v>
      </c>
      <c r="D1562" s="19">
        <v>4</v>
      </c>
      <c r="E1562" s="19">
        <v>20</v>
      </c>
      <c r="F1562" s="39">
        <f t="shared" si="48"/>
        <v>38097</v>
      </c>
      <c r="G1562">
        <f t="shared" si="49"/>
        <v>17</v>
      </c>
      <c r="H1562" s="21">
        <v>0</v>
      </c>
      <c r="I1562" s="29">
        <v>0.43402777777777773</v>
      </c>
      <c r="K1562">
        <v>3500</v>
      </c>
      <c r="M1562">
        <v>1</v>
      </c>
      <c r="N1562">
        <v>9</v>
      </c>
      <c r="P1562">
        <v>1</v>
      </c>
      <c r="R1562">
        <v>2</v>
      </c>
      <c r="S1562" t="s">
        <v>179</v>
      </c>
      <c r="T1562">
        <v>0</v>
      </c>
      <c r="U1562">
        <v>3</v>
      </c>
      <c r="V1562">
        <v>1</v>
      </c>
      <c r="W1562">
        <v>0</v>
      </c>
      <c r="X1562">
        <v>0</v>
      </c>
      <c r="Y1562">
        <v>0</v>
      </c>
    </row>
    <row r="1563" spans="1:31" x14ac:dyDescent="0.15">
      <c r="A1563">
        <v>1176</v>
      </c>
      <c r="B1563">
        <v>42</v>
      </c>
      <c r="C1563" s="19">
        <v>2004</v>
      </c>
      <c r="D1563" s="19">
        <v>4</v>
      </c>
      <c r="E1563" s="19">
        <v>21</v>
      </c>
      <c r="F1563" s="39">
        <f t="shared" si="48"/>
        <v>38098</v>
      </c>
      <c r="G1563">
        <f t="shared" si="49"/>
        <v>17</v>
      </c>
      <c r="H1563" s="29">
        <v>0</v>
      </c>
      <c r="I1563" s="29">
        <v>0.41875000000000001</v>
      </c>
      <c r="M1563">
        <v>26</v>
      </c>
      <c r="P1563">
        <v>1</v>
      </c>
      <c r="R1563">
        <v>2</v>
      </c>
      <c r="S1563" t="s">
        <v>118</v>
      </c>
      <c r="T1563">
        <v>0</v>
      </c>
      <c r="U1563">
        <v>1</v>
      </c>
      <c r="V1563">
        <v>1</v>
      </c>
      <c r="W1563">
        <v>0</v>
      </c>
      <c r="X1563">
        <v>0</v>
      </c>
      <c r="Y1563">
        <v>0</v>
      </c>
    </row>
    <row r="1564" spans="1:31" x14ac:dyDescent="0.15">
      <c r="A1564">
        <v>1179</v>
      </c>
      <c r="B1564">
        <v>42</v>
      </c>
      <c r="C1564" s="19">
        <v>2004</v>
      </c>
      <c r="D1564" s="19">
        <v>4</v>
      </c>
      <c r="E1564" s="19">
        <v>21</v>
      </c>
      <c r="F1564" s="39">
        <f t="shared" si="48"/>
        <v>38098</v>
      </c>
      <c r="G1564">
        <f t="shared" si="49"/>
        <v>17</v>
      </c>
      <c r="H1564" s="21">
        <v>0</v>
      </c>
      <c r="I1564" s="29">
        <v>0.49652777777777773</v>
      </c>
      <c r="K1564">
        <v>4647</v>
      </c>
      <c r="M1564">
        <v>0</v>
      </c>
      <c r="N1564">
        <v>11</v>
      </c>
      <c r="P1564">
        <v>1</v>
      </c>
      <c r="R1564">
        <v>2</v>
      </c>
      <c r="S1564" t="s">
        <v>120</v>
      </c>
      <c r="T1564">
        <v>0</v>
      </c>
      <c r="U1564">
        <v>1</v>
      </c>
      <c r="V1564">
        <v>1</v>
      </c>
      <c r="W1564">
        <v>0</v>
      </c>
      <c r="X1564">
        <v>0</v>
      </c>
      <c r="Y1564">
        <v>0</v>
      </c>
      <c r="AE1564" t="s">
        <v>52</v>
      </c>
    </row>
    <row r="1565" spans="1:31" x14ac:dyDescent="0.15">
      <c r="A1565">
        <v>1061</v>
      </c>
      <c r="B1565">
        <v>38</v>
      </c>
      <c r="C1565" s="19">
        <v>2004</v>
      </c>
      <c r="D1565" s="19">
        <v>4</v>
      </c>
      <c r="E1565" s="19">
        <v>23</v>
      </c>
      <c r="F1565" s="39">
        <f t="shared" si="48"/>
        <v>38100</v>
      </c>
      <c r="G1565">
        <f t="shared" si="49"/>
        <v>17</v>
      </c>
      <c r="H1565" s="21">
        <v>0</v>
      </c>
      <c r="I1565" s="29">
        <v>0.41736111111111113</v>
      </c>
      <c r="K1565">
        <v>3260</v>
      </c>
      <c r="M1565">
        <v>1</v>
      </c>
      <c r="N1565">
        <v>7</v>
      </c>
      <c r="P1565">
        <v>1</v>
      </c>
      <c r="Q1565">
        <v>36.4</v>
      </c>
      <c r="R1565">
        <v>2</v>
      </c>
      <c r="S1565" t="s">
        <v>331</v>
      </c>
      <c r="T1565">
        <v>0</v>
      </c>
      <c r="U1565">
        <v>3</v>
      </c>
      <c r="V1565">
        <v>1</v>
      </c>
      <c r="W1565">
        <v>0</v>
      </c>
      <c r="X1565">
        <v>0</v>
      </c>
      <c r="Y1565">
        <v>0</v>
      </c>
    </row>
    <row r="1566" spans="1:31" x14ac:dyDescent="0.15">
      <c r="A1566">
        <v>1063</v>
      </c>
      <c r="B1566">
        <v>38</v>
      </c>
      <c r="C1566" s="19">
        <v>2004</v>
      </c>
      <c r="D1566" s="19">
        <v>4</v>
      </c>
      <c r="E1566" s="19">
        <v>23</v>
      </c>
      <c r="F1566" s="39">
        <f t="shared" si="48"/>
        <v>38100</v>
      </c>
      <c r="G1566">
        <f t="shared" si="49"/>
        <v>17</v>
      </c>
      <c r="H1566" s="21">
        <v>0</v>
      </c>
      <c r="I1566" s="29">
        <v>0.45</v>
      </c>
      <c r="K1566">
        <v>6248</v>
      </c>
      <c r="M1566">
        <v>4</v>
      </c>
      <c r="P1566">
        <v>1</v>
      </c>
      <c r="R1566">
        <v>2</v>
      </c>
      <c r="S1566" t="s">
        <v>118</v>
      </c>
      <c r="T1566">
        <v>0</v>
      </c>
      <c r="U1566">
        <v>1</v>
      </c>
      <c r="V1566">
        <v>1</v>
      </c>
      <c r="W1566">
        <v>0</v>
      </c>
      <c r="X1566">
        <v>1</v>
      </c>
      <c r="Y1566">
        <v>0</v>
      </c>
    </row>
    <row r="1567" spans="1:31" x14ac:dyDescent="0.15">
      <c r="A1567">
        <v>1064</v>
      </c>
      <c r="B1567">
        <v>38</v>
      </c>
      <c r="C1567" s="19">
        <v>2004</v>
      </c>
      <c r="D1567" s="19">
        <v>4</v>
      </c>
      <c r="E1567" s="19">
        <v>23</v>
      </c>
      <c r="F1567" s="39">
        <f t="shared" si="48"/>
        <v>38100</v>
      </c>
      <c r="G1567">
        <f t="shared" si="49"/>
        <v>17</v>
      </c>
      <c r="K1567">
        <v>5110</v>
      </c>
      <c r="M1567">
        <v>2</v>
      </c>
      <c r="N1567">
        <v>8</v>
      </c>
      <c r="P1567">
        <v>1</v>
      </c>
      <c r="R1567">
        <v>2</v>
      </c>
      <c r="S1567" t="s">
        <v>120</v>
      </c>
      <c r="T1567">
        <v>0</v>
      </c>
      <c r="U1567">
        <v>3</v>
      </c>
      <c r="V1567">
        <v>1</v>
      </c>
      <c r="W1567">
        <v>0</v>
      </c>
      <c r="X1567">
        <v>0</v>
      </c>
      <c r="Y1567">
        <v>0</v>
      </c>
    </row>
    <row r="1568" spans="1:31" x14ac:dyDescent="0.15">
      <c r="A1568">
        <v>1066</v>
      </c>
      <c r="B1568">
        <v>38</v>
      </c>
      <c r="C1568" s="19">
        <v>2004</v>
      </c>
      <c r="D1568" s="19">
        <v>4</v>
      </c>
      <c r="E1568" s="19">
        <v>26</v>
      </c>
      <c r="F1568" s="39">
        <f t="shared" si="48"/>
        <v>38103</v>
      </c>
      <c r="G1568">
        <f t="shared" si="49"/>
        <v>18</v>
      </c>
      <c r="H1568" s="21">
        <v>0</v>
      </c>
      <c r="I1568" s="29">
        <v>0.3527777777777778</v>
      </c>
      <c r="K1568">
        <v>6033</v>
      </c>
      <c r="M1568">
        <v>2</v>
      </c>
      <c r="N1568">
        <v>7</v>
      </c>
      <c r="P1568">
        <v>2</v>
      </c>
      <c r="Q1568">
        <v>40</v>
      </c>
      <c r="R1568">
        <v>2</v>
      </c>
      <c r="S1568" t="s">
        <v>118</v>
      </c>
      <c r="T1568">
        <v>0</v>
      </c>
      <c r="U1568">
        <v>5</v>
      </c>
      <c r="V1568">
        <v>1</v>
      </c>
      <c r="W1568">
        <v>0</v>
      </c>
      <c r="X1568">
        <v>0</v>
      </c>
      <c r="Y1568">
        <v>0</v>
      </c>
    </row>
    <row r="1569" spans="1:31" x14ac:dyDescent="0.15">
      <c r="A1569">
        <v>1067</v>
      </c>
      <c r="B1569">
        <v>38</v>
      </c>
      <c r="C1569" s="19">
        <v>2004</v>
      </c>
      <c r="D1569" s="19">
        <v>4</v>
      </c>
      <c r="E1569" s="19">
        <v>26</v>
      </c>
      <c r="F1569" s="39">
        <f t="shared" si="48"/>
        <v>38103</v>
      </c>
      <c r="G1569">
        <f t="shared" si="49"/>
        <v>18</v>
      </c>
      <c r="H1569" s="21">
        <v>0</v>
      </c>
      <c r="I1569" s="29">
        <v>0.37638888888888888</v>
      </c>
      <c r="K1569">
        <v>6250</v>
      </c>
      <c r="M1569">
        <v>18</v>
      </c>
      <c r="P1569">
        <v>1</v>
      </c>
      <c r="Q1569">
        <v>35</v>
      </c>
      <c r="R1569">
        <v>2</v>
      </c>
      <c r="S1569" t="s">
        <v>118</v>
      </c>
      <c r="T1569">
        <v>0</v>
      </c>
      <c r="U1569">
        <v>3</v>
      </c>
      <c r="V1569">
        <v>1</v>
      </c>
      <c r="W1569">
        <v>0</v>
      </c>
      <c r="X1569">
        <v>0</v>
      </c>
      <c r="Y1569">
        <v>0</v>
      </c>
    </row>
    <row r="1570" spans="1:31" x14ac:dyDescent="0.15">
      <c r="A1570">
        <v>1070</v>
      </c>
      <c r="B1570">
        <v>38</v>
      </c>
      <c r="C1570" s="19">
        <v>2004</v>
      </c>
      <c r="D1570" s="19">
        <v>4</v>
      </c>
      <c r="E1570" s="19">
        <v>27</v>
      </c>
      <c r="F1570" s="39">
        <f t="shared" si="48"/>
        <v>38104</v>
      </c>
      <c r="G1570">
        <f t="shared" si="49"/>
        <v>18</v>
      </c>
      <c r="H1570" s="21">
        <v>0</v>
      </c>
      <c r="I1570" s="29">
        <v>0.35625000000000001</v>
      </c>
      <c r="M1570">
        <v>2</v>
      </c>
      <c r="N1570">
        <v>3</v>
      </c>
      <c r="P1570">
        <v>1</v>
      </c>
      <c r="R1570">
        <v>2</v>
      </c>
      <c r="S1570" t="s">
        <v>330</v>
      </c>
      <c r="T1570">
        <v>0</v>
      </c>
      <c r="U1570">
        <v>5</v>
      </c>
      <c r="V1570">
        <v>1</v>
      </c>
      <c r="W1570">
        <v>0</v>
      </c>
      <c r="X1570">
        <v>0</v>
      </c>
      <c r="Y1570">
        <v>0</v>
      </c>
    </row>
    <row r="1571" spans="1:31" x14ac:dyDescent="0.15">
      <c r="A1571">
        <v>1072</v>
      </c>
      <c r="B1571">
        <v>38</v>
      </c>
      <c r="C1571" s="19">
        <v>2004</v>
      </c>
      <c r="D1571" s="19">
        <v>4</v>
      </c>
      <c r="E1571" s="19">
        <v>29</v>
      </c>
      <c r="F1571" s="39">
        <f t="shared" si="48"/>
        <v>38106</v>
      </c>
      <c r="G1571">
        <f t="shared" si="49"/>
        <v>18</v>
      </c>
      <c r="H1571" s="21">
        <v>0</v>
      </c>
      <c r="I1571" s="29">
        <v>0.36944444444444446</v>
      </c>
      <c r="K1571">
        <v>2891</v>
      </c>
      <c r="M1571">
        <v>67</v>
      </c>
      <c r="P1571">
        <v>1</v>
      </c>
      <c r="R1571">
        <v>2</v>
      </c>
      <c r="S1571" t="s">
        <v>50</v>
      </c>
    </row>
    <row r="1572" spans="1:31" x14ac:dyDescent="0.15">
      <c r="A1572">
        <v>1076</v>
      </c>
      <c r="B1572">
        <v>38</v>
      </c>
      <c r="C1572" s="19">
        <v>2004</v>
      </c>
      <c r="D1572" s="19">
        <v>4</v>
      </c>
      <c r="E1572" s="19">
        <v>29</v>
      </c>
      <c r="F1572" s="39">
        <f t="shared" si="48"/>
        <v>38106</v>
      </c>
      <c r="G1572">
        <f t="shared" si="49"/>
        <v>18</v>
      </c>
      <c r="H1572" s="21">
        <v>0</v>
      </c>
      <c r="I1572" s="29">
        <v>0.3756944444444445</v>
      </c>
      <c r="K1572">
        <v>5209</v>
      </c>
      <c r="M1572">
        <v>21</v>
      </c>
      <c r="P1572">
        <v>1</v>
      </c>
      <c r="R1572">
        <v>2</v>
      </c>
      <c r="S1572" t="s">
        <v>118</v>
      </c>
      <c r="T1572">
        <v>0</v>
      </c>
      <c r="U1572">
        <v>1</v>
      </c>
      <c r="V1572">
        <v>1</v>
      </c>
      <c r="W1572">
        <v>0</v>
      </c>
      <c r="X1572">
        <v>0</v>
      </c>
      <c r="Y1572">
        <v>0</v>
      </c>
    </row>
    <row r="1573" spans="1:31" x14ac:dyDescent="0.15">
      <c r="A1573">
        <v>1079</v>
      </c>
      <c r="B1573">
        <v>38</v>
      </c>
      <c r="C1573" s="19">
        <v>2004</v>
      </c>
      <c r="D1573" s="19">
        <v>4</v>
      </c>
      <c r="E1573" s="19">
        <v>29</v>
      </c>
      <c r="F1573" s="39">
        <f t="shared" si="48"/>
        <v>38106</v>
      </c>
      <c r="G1573">
        <f t="shared" si="49"/>
        <v>18</v>
      </c>
      <c r="H1573" s="21">
        <v>11</v>
      </c>
      <c r="I1573" s="29">
        <v>11</v>
      </c>
      <c r="K1573">
        <v>6252</v>
      </c>
      <c r="M1573">
        <v>19</v>
      </c>
      <c r="P1573">
        <v>1</v>
      </c>
      <c r="Q1573">
        <v>36.200000000000003</v>
      </c>
      <c r="R1573">
        <v>2</v>
      </c>
      <c r="S1573" t="s">
        <v>278</v>
      </c>
      <c r="T1573">
        <v>1</v>
      </c>
      <c r="U1573">
        <v>0</v>
      </c>
      <c r="V1573">
        <v>0</v>
      </c>
      <c r="W1573">
        <v>0</v>
      </c>
      <c r="X1573">
        <v>0</v>
      </c>
      <c r="Y1573">
        <v>0</v>
      </c>
    </row>
    <row r="1574" spans="1:31" x14ac:dyDescent="0.15">
      <c r="A1574">
        <v>1083</v>
      </c>
      <c r="B1574">
        <v>38</v>
      </c>
      <c r="C1574" s="19">
        <v>2004</v>
      </c>
      <c r="D1574" s="19">
        <v>4</v>
      </c>
      <c r="E1574" s="19">
        <v>30</v>
      </c>
      <c r="F1574" s="39">
        <f t="shared" si="48"/>
        <v>38107</v>
      </c>
      <c r="G1574">
        <f t="shared" si="49"/>
        <v>18</v>
      </c>
      <c r="H1574" s="21">
        <v>0</v>
      </c>
      <c r="I1574" s="29">
        <v>0.33611111111111108</v>
      </c>
      <c r="K1574">
        <v>2268</v>
      </c>
      <c r="M1574">
        <v>2</v>
      </c>
      <c r="N1574">
        <v>8</v>
      </c>
      <c r="P1574">
        <v>1</v>
      </c>
      <c r="R1574">
        <v>2</v>
      </c>
      <c r="S1574" t="s">
        <v>118</v>
      </c>
    </row>
    <row r="1575" spans="1:31" x14ac:dyDescent="0.15">
      <c r="A1575">
        <v>1081</v>
      </c>
      <c r="B1575">
        <v>38</v>
      </c>
      <c r="C1575" s="19">
        <v>2004</v>
      </c>
      <c r="D1575" s="19">
        <v>4</v>
      </c>
      <c r="E1575" s="19">
        <v>30</v>
      </c>
      <c r="F1575" s="39">
        <f t="shared" si="48"/>
        <v>38107</v>
      </c>
      <c r="G1575">
        <f t="shared" si="49"/>
        <v>18</v>
      </c>
      <c r="H1575" s="21">
        <v>0</v>
      </c>
      <c r="I1575" s="29">
        <v>0.33888888888888885</v>
      </c>
      <c r="K1575">
        <v>6251</v>
      </c>
      <c r="M1575">
        <v>19</v>
      </c>
      <c r="P1575">
        <v>1</v>
      </c>
      <c r="R1575">
        <v>2</v>
      </c>
      <c r="S1575" t="s">
        <v>118</v>
      </c>
      <c r="T1575">
        <v>0</v>
      </c>
      <c r="U1575">
        <v>3</v>
      </c>
      <c r="V1575">
        <v>1</v>
      </c>
      <c r="W1575">
        <v>0</v>
      </c>
      <c r="X1575">
        <v>0</v>
      </c>
      <c r="Y1575">
        <v>0</v>
      </c>
    </row>
    <row r="1576" spans="1:31" x14ac:dyDescent="0.15">
      <c r="A1576">
        <v>1082</v>
      </c>
      <c r="B1576">
        <v>38</v>
      </c>
      <c r="C1576" s="19">
        <v>2004</v>
      </c>
      <c r="D1576" s="19">
        <v>4</v>
      </c>
      <c r="E1576" s="19">
        <v>30</v>
      </c>
      <c r="F1576" s="39">
        <f t="shared" si="48"/>
        <v>38107</v>
      </c>
      <c r="G1576">
        <f t="shared" si="49"/>
        <v>18</v>
      </c>
      <c r="H1576" s="21">
        <v>0</v>
      </c>
      <c r="I1576" s="29">
        <v>0.3430555555555555</v>
      </c>
      <c r="M1576">
        <v>1</v>
      </c>
      <c r="P1576">
        <v>1</v>
      </c>
      <c r="R1576">
        <v>2</v>
      </c>
      <c r="S1576" t="s">
        <v>278</v>
      </c>
      <c r="T1576">
        <v>0</v>
      </c>
      <c r="U1576">
        <v>3</v>
      </c>
      <c r="V1576">
        <v>1</v>
      </c>
      <c r="W1576">
        <v>0</v>
      </c>
      <c r="X1576">
        <v>0</v>
      </c>
      <c r="Y1576">
        <v>0</v>
      </c>
    </row>
    <row r="1577" spans="1:31" x14ac:dyDescent="0.15">
      <c r="A1577">
        <v>1084</v>
      </c>
      <c r="B1577">
        <v>38</v>
      </c>
      <c r="C1577" s="19">
        <v>2004</v>
      </c>
      <c r="D1577" s="19">
        <v>4</v>
      </c>
      <c r="E1577" s="19">
        <v>30</v>
      </c>
      <c r="F1577" s="39">
        <f t="shared" si="48"/>
        <v>38107</v>
      </c>
      <c r="G1577">
        <f t="shared" si="49"/>
        <v>18</v>
      </c>
      <c r="H1577" s="21">
        <v>0</v>
      </c>
      <c r="I1577" s="29">
        <v>0.36527777777777781</v>
      </c>
      <c r="M1577">
        <v>2</v>
      </c>
      <c r="N1577">
        <v>2</v>
      </c>
      <c r="P1577">
        <v>2</v>
      </c>
      <c r="Q1577">
        <v>39.1</v>
      </c>
      <c r="R1577">
        <v>2</v>
      </c>
      <c r="S1577" t="s">
        <v>118</v>
      </c>
      <c r="T1577">
        <v>0</v>
      </c>
      <c r="U1577">
        <v>4</v>
      </c>
      <c r="V1577">
        <v>1</v>
      </c>
      <c r="W1577">
        <v>0</v>
      </c>
      <c r="X1577">
        <v>0</v>
      </c>
      <c r="Y1577">
        <v>0</v>
      </c>
    </row>
    <row r="1578" spans="1:31" x14ac:dyDescent="0.15">
      <c r="A1578">
        <v>1086</v>
      </c>
      <c r="B1578">
        <v>38</v>
      </c>
      <c r="C1578" s="19">
        <v>2004</v>
      </c>
      <c r="D1578" s="19">
        <v>4</v>
      </c>
      <c r="E1578" s="19">
        <v>30</v>
      </c>
      <c r="F1578" s="39">
        <f t="shared" si="48"/>
        <v>38107</v>
      </c>
      <c r="G1578">
        <f t="shared" si="49"/>
        <v>18</v>
      </c>
      <c r="H1578" s="29">
        <v>0</v>
      </c>
      <c r="I1578" s="29">
        <v>0.44097222222222227</v>
      </c>
      <c r="J1578" s="29"/>
      <c r="K1578">
        <v>5021</v>
      </c>
      <c r="M1578">
        <v>2</v>
      </c>
      <c r="N1578">
        <v>2</v>
      </c>
      <c r="P1578">
        <v>2</v>
      </c>
      <c r="Q1578">
        <v>38.799999999999997</v>
      </c>
      <c r="R1578">
        <v>2</v>
      </c>
      <c r="S1578" t="s">
        <v>378</v>
      </c>
      <c r="T1578">
        <v>0</v>
      </c>
      <c r="U1578">
        <v>4</v>
      </c>
      <c r="V1578">
        <v>1</v>
      </c>
      <c r="W1578">
        <v>0</v>
      </c>
      <c r="X1578">
        <v>0</v>
      </c>
      <c r="Y1578">
        <v>0</v>
      </c>
    </row>
    <row r="1579" spans="1:31" x14ac:dyDescent="0.15">
      <c r="A1579">
        <v>1085</v>
      </c>
      <c r="B1579">
        <v>38</v>
      </c>
      <c r="C1579" s="19">
        <v>2004</v>
      </c>
      <c r="D1579" s="19">
        <v>4</v>
      </c>
      <c r="E1579" s="19">
        <v>30</v>
      </c>
      <c r="F1579" s="39">
        <f t="shared" si="48"/>
        <v>38107</v>
      </c>
      <c r="G1579">
        <f t="shared" si="49"/>
        <v>18</v>
      </c>
      <c r="H1579" s="29">
        <v>10</v>
      </c>
      <c r="I1579" s="29">
        <v>10</v>
      </c>
      <c r="J1579" s="29"/>
      <c r="K1579">
        <v>6237</v>
      </c>
      <c r="M1579">
        <v>29</v>
      </c>
      <c r="P1579">
        <v>2</v>
      </c>
      <c r="R1579">
        <v>2</v>
      </c>
      <c r="S1579" t="s">
        <v>118</v>
      </c>
      <c r="T1579">
        <v>1</v>
      </c>
      <c r="U1579">
        <v>0</v>
      </c>
      <c r="V1579">
        <v>0</v>
      </c>
      <c r="W1579">
        <v>0</v>
      </c>
      <c r="X1579">
        <v>0</v>
      </c>
      <c r="Y1579">
        <v>0</v>
      </c>
    </row>
    <row r="1580" spans="1:31" x14ac:dyDescent="0.15">
      <c r="A1580">
        <v>1297</v>
      </c>
      <c r="B1580">
        <v>47</v>
      </c>
      <c r="C1580" s="19">
        <v>2004</v>
      </c>
      <c r="D1580" s="19">
        <v>5</v>
      </c>
      <c r="E1580" s="19">
        <v>3</v>
      </c>
      <c r="F1580" s="39">
        <f t="shared" si="48"/>
        <v>38110</v>
      </c>
      <c r="G1580">
        <f t="shared" si="49"/>
        <v>19</v>
      </c>
      <c r="H1580" s="21">
        <v>0</v>
      </c>
      <c r="I1580" s="29">
        <v>0.37916666666666665</v>
      </c>
      <c r="M1580">
        <v>0</v>
      </c>
      <c r="N1580">
        <v>6</v>
      </c>
      <c r="P1580">
        <v>1</v>
      </c>
      <c r="Q1580">
        <v>39.6</v>
      </c>
      <c r="R1580">
        <v>2</v>
      </c>
      <c r="S1580" t="s">
        <v>278</v>
      </c>
      <c r="AE1580" t="s">
        <v>36</v>
      </c>
    </row>
    <row r="1581" spans="1:31" x14ac:dyDescent="0.15">
      <c r="A1581">
        <v>1300</v>
      </c>
      <c r="B1581">
        <v>47</v>
      </c>
      <c r="C1581" s="19">
        <v>2004</v>
      </c>
      <c r="D1581" s="19">
        <v>5</v>
      </c>
      <c r="E1581" s="19">
        <v>3</v>
      </c>
      <c r="F1581" s="39">
        <f t="shared" si="48"/>
        <v>38110</v>
      </c>
      <c r="G1581">
        <f t="shared" si="49"/>
        <v>19</v>
      </c>
      <c r="H1581" s="21">
        <v>0</v>
      </c>
      <c r="I1581" s="29">
        <v>0.3923611111111111</v>
      </c>
      <c r="K1581">
        <v>6241</v>
      </c>
      <c r="M1581">
        <v>0</v>
      </c>
      <c r="N1581">
        <v>5</v>
      </c>
      <c r="P1581">
        <v>1</v>
      </c>
      <c r="Q1581">
        <v>38.200000000000003</v>
      </c>
      <c r="R1581">
        <v>2</v>
      </c>
      <c r="S1581" t="s">
        <v>120</v>
      </c>
      <c r="T1581">
        <v>0</v>
      </c>
      <c r="U1581">
        <v>1</v>
      </c>
      <c r="V1581">
        <v>1</v>
      </c>
      <c r="W1581">
        <v>0</v>
      </c>
      <c r="X1581">
        <v>0</v>
      </c>
      <c r="Y1581">
        <v>0</v>
      </c>
    </row>
    <row r="1582" spans="1:31" x14ac:dyDescent="0.15">
      <c r="A1582">
        <v>1302</v>
      </c>
      <c r="B1582">
        <v>47</v>
      </c>
      <c r="C1582" s="19">
        <v>2004</v>
      </c>
      <c r="D1582" s="19">
        <v>5</v>
      </c>
      <c r="E1582" s="19">
        <v>3</v>
      </c>
      <c r="F1582" s="39">
        <f t="shared" si="48"/>
        <v>38110</v>
      </c>
      <c r="G1582">
        <f t="shared" si="49"/>
        <v>19</v>
      </c>
      <c r="H1582" s="21">
        <v>0</v>
      </c>
      <c r="I1582" s="29">
        <v>0.4201388888888889</v>
      </c>
      <c r="K1582">
        <v>6206</v>
      </c>
      <c r="M1582">
        <v>9</v>
      </c>
      <c r="P1582">
        <v>1</v>
      </c>
      <c r="Q1582">
        <v>36.9</v>
      </c>
      <c r="R1582">
        <v>2</v>
      </c>
      <c r="S1582" t="s">
        <v>118</v>
      </c>
      <c r="T1582">
        <v>0</v>
      </c>
      <c r="U1582">
        <v>3</v>
      </c>
      <c r="V1582">
        <v>1</v>
      </c>
      <c r="W1582">
        <v>0</v>
      </c>
      <c r="X1582">
        <v>0</v>
      </c>
      <c r="Y1582">
        <v>0</v>
      </c>
    </row>
    <row r="1583" spans="1:31" x14ac:dyDescent="0.15">
      <c r="A1583">
        <v>1307</v>
      </c>
      <c r="B1583">
        <v>47</v>
      </c>
      <c r="C1583" s="19">
        <v>2004</v>
      </c>
      <c r="D1583" s="19">
        <v>5</v>
      </c>
      <c r="E1583" s="19">
        <v>4</v>
      </c>
      <c r="F1583" s="39">
        <f t="shared" si="48"/>
        <v>38111</v>
      </c>
      <c r="G1583">
        <f t="shared" si="49"/>
        <v>19</v>
      </c>
      <c r="H1583" s="21">
        <v>0</v>
      </c>
      <c r="I1583" s="29">
        <v>0.39305555555555555</v>
      </c>
      <c r="M1583">
        <v>60</v>
      </c>
      <c r="P1583">
        <v>2</v>
      </c>
      <c r="R1583">
        <v>2</v>
      </c>
      <c r="S1583" t="s">
        <v>278</v>
      </c>
      <c r="T1583">
        <v>1</v>
      </c>
      <c r="U1583">
        <v>0</v>
      </c>
      <c r="V1583">
        <v>0</v>
      </c>
      <c r="W1583">
        <v>0</v>
      </c>
      <c r="X1583">
        <v>0</v>
      </c>
      <c r="Y1583">
        <v>0</v>
      </c>
    </row>
    <row r="1584" spans="1:31" x14ac:dyDescent="0.15">
      <c r="A1584">
        <v>1308</v>
      </c>
      <c r="B1584">
        <v>47</v>
      </c>
      <c r="C1584" s="19">
        <v>2004</v>
      </c>
      <c r="D1584" s="19">
        <v>5</v>
      </c>
      <c r="E1584" s="19">
        <v>5</v>
      </c>
      <c r="F1584" s="39">
        <f t="shared" si="48"/>
        <v>38112</v>
      </c>
      <c r="G1584">
        <f t="shared" si="49"/>
        <v>19</v>
      </c>
      <c r="H1584" s="21">
        <v>0</v>
      </c>
      <c r="I1584" s="29">
        <v>0.34375</v>
      </c>
      <c r="K1584">
        <v>6233</v>
      </c>
      <c r="M1584">
        <v>50</v>
      </c>
      <c r="P1584">
        <v>2</v>
      </c>
      <c r="Q1584">
        <v>38.200000000000003</v>
      </c>
      <c r="R1584">
        <v>2</v>
      </c>
      <c r="S1584" t="s">
        <v>278</v>
      </c>
      <c r="T1584">
        <v>0</v>
      </c>
      <c r="U1584">
        <v>1</v>
      </c>
      <c r="V1584">
        <v>1</v>
      </c>
      <c r="W1584">
        <v>0</v>
      </c>
      <c r="X1584">
        <v>0</v>
      </c>
      <c r="Y1584">
        <v>0</v>
      </c>
    </row>
    <row r="1585" spans="1:31" x14ac:dyDescent="0.15">
      <c r="A1585">
        <v>1313</v>
      </c>
      <c r="B1585">
        <v>47</v>
      </c>
      <c r="C1585" s="19">
        <v>2004</v>
      </c>
      <c r="D1585" s="19">
        <v>5</v>
      </c>
      <c r="E1585" s="19">
        <v>5</v>
      </c>
      <c r="F1585" s="39">
        <f t="shared" si="48"/>
        <v>38112</v>
      </c>
      <c r="G1585">
        <f t="shared" si="49"/>
        <v>19</v>
      </c>
      <c r="H1585" s="21">
        <v>0</v>
      </c>
      <c r="I1585" s="29">
        <v>0.38611111111111113</v>
      </c>
      <c r="K1585">
        <v>4675</v>
      </c>
      <c r="M1585">
        <v>0</v>
      </c>
      <c r="N1585">
        <v>7</v>
      </c>
      <c r="P1585">
        <v>1</v>
      </c>
      <c r="Q1585">
        <v>39.6</v>
      </c>
      <c r="R1585">
        <v>2</v>
      </c>
      <c r="S1585" t="s">
        <v>118</v>
      </c>
      <c r="T1585">
        <v>0</v>
      </c>
      <c r="U1585">
        <v>5</v>
      </c>
      <c r="V1585">
        <v>1</v>
      </c>
      <c r="W1585">
        <v>0</v>
      </c>
      <c r="X1585">
        <v>0</v>
      </c>
      <c r="Y1585">
        <v>0</v>
      </c>
    </row>
    <row r="1586" spans="1:31" x14ac:dyDescent="0.15">
      <c r="A1586">
        <v>1315</v>
      </c>
      <c r="B1586">
        <v>47</v>
      </c>
      <c r="C1586" s="19">
        <v>2004</v>
      </c>
      <c r="D1586" s="19">
        <v>5</v>
      </c>
      <c r="E1586" s="19">
        <v>5</v>
      </c>
      <c r="F1586" s="39">
        <f t="shared" si="48"/>
        <v>38112</v>
      </c>
      <c r="G1586">
        <f t="shared" si="49"/>
        <v>19</v>
      </c>
      <c r="H1586" s="21">
        <v>0</v>
      </c>
      <c r="I1586" s="29">
        <v>0.46875</v>
      </c>
      <c r="M1586">
        <v>8</v>
      </c>
      <c r="P1586">
        <v>1</v>
      </c>
      <c r="Q1586">
        <v>36.9</v>
      </c>
      <c r="R1586">
        <v>2</v>
      </c>
      <c r="S1586" t="s">
        <v>282</v>
      </c>
      <c r="U1586">
        <v>4</v>
      </c>
      <c r="V1586">
        <v>1</v>
      </c>
      <c r="W1586">
        <v>0</v>
      </c>
      <c r="X1586">
        <v>0</v>
      </c>
      <c r="Y1586">
        <v>0</v>
      </c>
      <c r="Z1586">
        <v>7</v>
      </c>
      <c r="AA1586">
        <v>500</v>
      </c>
    </row>
    <row r="1587" spans="1:31" x14ac:dyDescent="0.15">
      <c r="A1587">
        <v>1314</v>
      </c>
      <c r="B1587">
        <v>47</v>
      </c>
      <c r="C1587" s="19">
        <v>2004</v>
      </c>
      <c r="D1587" s="19">
        <v>5</v>
      </c>
      <c r="E1587" s="19">
        <v>5</v>
      </c>
      <c r="F1587" s="39">
        <f t="shared" si="48"/>
        <v>38112</v>
      </c>
      <c r="G1587">
        <f t="shared" si="49"/>
        <v>19</v>
      </c>
      <c r="H1587" s="21">
        <v>10</v>
      </c>
      <c r="I1587" s="29">
        <v>10</v>
      </c>
      <c r="K1587">
        <v>4937</v>
      </c>
      <c r="M1587">
        <v>2</v>
      </c>
      <c r="N1587">
        <v>3</v>
      </c>
      <c r="P1587">
        <v>1</v>
      </c>
      <c r="Q1587">
        <v>34.5</v>
      </c>
      <c r="R1587">
        <v>2</v>
      </c>
      <c r="S1587" t="s">
        <v>278</v>
      </c>
      <c r="T1587">
        <v>0</v>
      </c>
      <c r="U1587">
        <v>4</v>
      </c>
      <c r="V1587">
        <v>1</v>
      </c>
      <c r="W1587">
        <v>0</v>
      </c>
      <c r="X1587">
        <v>0</v>
      </c>
      <c r="Y1587">
        <v>0</v>
      </c>
    </row>
    <row r="1588" spans="1:31" x14ac:dyDescent="0.15">
      <c r="A1588">
        <v>1320</v>
      </c>
      <c r="B1588">
        <v>47</v>
      </c>
      <c r="C1588" s="19">
        <v>2004</v>
      </c>
      <c r="D1588" s="19">
        <v>5</v>
      </c>
      <c r="E1588" s="19">
        <v>6</v>
      </c>
      <c r="F1588" s="39">
        <f t="shared" si="48"/>
        <v>38113</v>
      </c>
      <c r="G1588">
        <f t="shared" si="49"/>
        <v>19</v>
      </c>
      <c r="H1588" s="21">
        <v>0</v>
      </c>
      <c r="I1588" s="29">
        <v>0.3756944444444445</v>
      </c>
      <c r="M1588">
        <v>22</v>
      </c>
      <c r="P1588">
        <v>1</v>
      </c>
      <c r="R1588">
        <v>2</v>
      </c>
      <c r="S1588" t="s">
        <v>118</v>
      </c>
      <c r="T1588">
        <v>1</v>
      </c>
      <c r="U1588">
        <v>0</v>
      </c>
      <c r="V1588">
        <v>0</v>
      </c>
      <c r="W1588">
        <v>0</v>
      </c>
      <c r="X1588">
        <v>0</v>
      </c>
      <c r="Y1588">
        <v>0</v>
      </c>
    </row>
    <row r="1589" spans="1:31" x14ac:dyDescent="0.15">
      <c r="A1589">
        <v>1325</v>
      </c>
      <c r="B1589">
        <v>48</v>
      </c>
      <c r="C1589" s="19">
        <v>2004</v>
      </c>
      <c r="D1589" s="19">
        <v>5</v>
      </c>
      <c r="E1589" s="19">
        <v>10</v>
      </c>
      <c r="F1589" s="39">
        <f t="shared" si="48"/>
        <v>38117</v>
      </c>
      <c r="G1589">
        <f t="shared" si="49"/>
        <v>20</v>
      </c>
      <c r="H1589" s="21">
        <v>0</v>
      </c>
      <c r="I1589" s="29">
        <v>0.4604166666666667</v>
      </c>
      <c r="K1589">
        <v>4579</v>
      </c>
      <c r="M1589">
        <v>1</v>
      </c>
      <c r="N1589">
        <v>1</v>
      </c>
      <c r="P1589">
        <v>1</v>
      </c>
      <c r="R1589">
        <v>2</v>
      </c>
      <c r="S1589" t="s">
        <v>118</v>
      </c>
      <c r="T1589">
        <v>0</v>
      </c>
      <c r="U1589">
        <v>3</v>
      </c>
      <c r="V1589">
        <v>1</v>
      </c>
      <c r="W1589">
        <v>0</v>
      </c>
      <c r="X1589">
        <v>0</v>
      </c>
      <c r="Y1589">
        <v>0</v>
      </c>
    </row>
    <row r="1590" spans="1:31" x14ac:dyDescent="0.15">
      <c r="A1590">
        <v>1330</v>
      </c>
      <c r="B1590">
        <v>48</v>
      </c>
      <c r="C1590" s="19">
        <v>2004</v>
      </c>
      <c r="D1590" s="19">
        <v>5</v>
      </c>
      <c r="E1590" s="19">
        <v>12</v>
      </c>
      <c r="F1590" s="39">
        <f t="shared" si="48"/>
        <v>38119</v>
      </c>
      <c r="G1590">
        <f t="shared" si="49"/>
        <v>20</v>
      </c>
      <c r="H1590" s="21">
        <v>0</v>
      </c>
      <c r="I1590" s="29">
        <v>0.46111111111111108</v>
      </c>
      <c r="K1590">
        <v>1950</v>
      </c>
      <c r="M1590">
        <v>1</v>
      </c>
      <c r="N1590">
        <v>3</v>
      </c>
      <c r="P1590">
        <v>1</v>
      </c>
      <c r="Q1590">
        <v>37</v>
      </c>
      <c r="R1590">
        <v>2</v>
      </c>
      <c r="S1590" t="s">
        <v>120</v>
      </c>
    </row>
    <row r="1591" spans="1:31" x14ac:dyDescent="0.15">
      <c r="A1591">
        <v>1331</v>
      </c>
      <c r="B1591">
        <v>48</v>
      </c>
      <c r="C1591" s="19">
        <v>2004</v>
      </c>
      <c r="D1591" s="19">
        <v>5</v>
      </c>
      <c r="E1591" s="19">
        <v>13</v>
      </c>
      <c r="F1591" s="39">
        <f t="shared" si="48"/>
        <v>38120</v>
      </c>
      <c r="G1591">
        <f t="shared" si="49"/>
        <v>20</v>
      </c>
      <c r="H1591" s="21">
        <v>0</v>
      </c>
      <c r="I1591" s="29">
        <v>0.35069444444444442</v>
      </c>
      <c r="K1591">
        <v>4513</v>
      </c>
      <c r="M1591">
        <v>45</v>
      </c>
      <c r="P1591">
        <v>2</v>
      </c>
      <c r="R1591">
        <v>2</v>
      </c>
      <c r="S1591" t="s">
        <v>118</v>
      </c>
      <c r="T1591">
        <v>0</v>
      </c>
      <c r="U1591">
        <v>1</v>
      </c>
      <c r="V1591">
        <v>1</v>
      </c>
      <c r="W1591">
        <v>0</v>
      </c>
      <c r="X1591">
        <v>0</v>
      </c>
      <c r="Y1591">
        <v>0</v>
      </c>
    </row>
    <row r="1592" spans="1:31" x14ac:dyDescent="0.15">
      <c r="A1592">
        <v>1332</v>
      </c>
      <c r="B1592">
        <v>48</v>
      </c>
      <c r="C1592" s="19">
        <v>2004</v>
      </c>
      <c r="D1592" s="19">
        <v>5</v>
      </c>
      <c r="E1592" s="19">
        <v>13</v>
      </c>
      <c r="F1592" s="39">
        <f t="shared" si="48"/>
        <v>38120</v>
      </c>
      <c r="G1592">
        <f t="shared" si="49"/>
        <v>20</v>
      </c>
      <c r="H1592" s="21">
        <v>0</v>
      </c>
      <c r="I1592" s="29">
        <v>0.41319444444444442</v>
      </c>
      <c r="K1592">
        <v>6219</v>
      </c>
      <c r="M1592">
        <v>0</v>
      </c>
      <c r="N1592">
        <v>8</v>
      </c>
      <c r="P1592">
        <v>1</v>
      </c>
      <c r="Q1592">
        <v>37.5</v>
      </c>
      <c r="R1592">
        <v>2</v>
      </c>
      <c r="S1592" t="s">
        <v>278</v>
      </c>
      <c r="T1592">
        <v>0</v>
      </c>
      <c r="U1592">
        <v>3</v>
      </c>
      <c r="V1592">
        <v>1</v>
      </c>
      <c r="W1592">
        <v>0</v>
      </c>
      <c r="X1592">
        <v>0</v>
      </c>
      <c r="Y1592">
        <v>0</v>
      </c>
    </row>
    <row r="1593" spans="1:31" x14ac:dyDescent="0.15">
      <c r="A1593">
        <v>1333</v>
      </c>
      <c r="B1593">
        <v>48</v>
      </c>
      <c r="C1593" s="19">
        <v>2004</v>
      </c>
      <c r="D1593" s="19">
        <v>5</v>
      </c>
      <c r="E1593" s="19">
        <v>13</v>
      </c>
      <c r="F1593" s="39">
        <f t="shared" si="48"/>
        <v>38120</v>
      </c>
      <c r="G1593">
        <f t="shared" si="49"/>
        <v>20</v>
      </c>
      <c r="H1593" s="21">
        <v>0</v>
      </c>
      <c r="I1593" s="29">
        <v>0.4597222222222222</v>
      </c>
      <c r="K1593">
        <v>3497</v>
      </c>
      <c r="M1593">
        <v>2</v>
      </c>
      <c r="N1593">
        <v>4</v>
      </c>
      <c r="P1593">
        <v>1</v>
      </c>
      <c r="R1593">
        <v>2</v>
      </c>
      <c r="S1593" t="s">
        <v>278</v>
      </c>
      <c r="T1593">
        <v>0</v>
      </c>
      <c r="U1593">
        <v>1</v>
      </c>
      <c r="V1593">
        <v>1</v>
      </c>
      <c r="W1593">
        <v>0</v>
      </c>
      <c r="X1593">
        <v>0</v>
      </c>
      <c r="Y1593">
        <v>0</v>
      </c>
      <c r="AE1593" t="s">
        <v>52</v>
      </c>
    </row>
    <row r="1594" spans="1:31" x14ac:dyDescent="0.15">
      <c r="A1594">
        <v>1334</v>
      </c>
      <c r="B1594">
        <v>48</v>
      </c>
      <c r="C1594" s="19">
        <v>2004</v>
      </c>
      <c r="D1594" s="19">
        <v>5</v>
      </c>
      <c r="E1594" s="19">
        <v>13</v>
      </c>
      <c r="F1594" s="39">
        <f t="shared" si="48"/>
        <v>38120</v>
      </c>
      <c r="G1594">
        <f t="shared" si="49"/>
        <v>20</v>
      </c>
      <c r="H1594" s="21">
        <v>0</v>
      </c>
      <c r="I1594" s="29">
        <v>0.49652777777777773</v>
      </c>
      <c r="K1594">
        <v>1855</v>
      </c>
      <c r="M1594">
        <v>0</v>
      </c>
      <c r="N1594">
        <v>7</v>
      </c>
      <c r="P1594">
        <v>2</v>
      </c>
      <c r="Q1594">
        <v>37.700000000000003</v>
      </c>
      <c r="R1594">
        <v>2</v>
      </c>
      <c r="S1594" t="s">
        <v>118</v>
      </c>
      <c r="T1594">
        <v>0</v>
      </c>
      <c r="U1594">
        <v>5</v>
      </c>
      <c r="V1594">
        <v>1</v>
      </c>
      <c r="W1594">
        <v>0</v>
      </c>
      <c r="X1594">
        <v>0</v>
      </c>
      <c r="Y1594">
        <v>0</v>
      </c>
    </row>
    <row r="1595" spans="1:31" x14ac:dyDescent="0.15">
      <c r="A1595">
        <v>1338</v>
      </c>
      <c r="B1595">
        <v>48</v>
      </c>
      <c r="C1595" s="19">
        <v>2004</v>
      </c>
      <c r="D1595" s="19">
        <v>5</v>
      </c>
      <c r="E1595" s="19">
        <v>14</v>
      </c>
      <c r="F1595" s="39">
        <f t="shared" si="48"/>
        <v>38121</v>
      </c>
      <c r="G1595">
        <f t="shared" si="49"/>
        <v>20</v>
      </c>
      <c r="H1595" s="21">
        <v>0</v>
      </c>
      <c r="I1595" s="29">
        <v>0.42708333333333331</v>
      </c>
      <c r="M1595">
        <v>3</v>
      </c>
      <c r="P1595">
        <v>1</v>
      </c>
      <c r="Q1595">
        <v>37.799999999999997</v>
      </c>
      <c r="R1595">
        <v>2</v>
      </c>
      <c r="S1595" t="s">
        <v>278</v>
      </c>
      <c r="T1595">
        <v>0</v>
      </c>
      <c r="U1595">
        <v>1</v>
      </c>
      <c r="V1595">
        <v>1</v>
      </c>
      <c r="W1595">
        <v>0</v>
      </c>
      <c r="X1595">
        <v>0</v>
      </c>
      <c r="Y1595">
        <v>0</v>
      </c>
    </row>
    <row r="1596" spans="1:31" x14ac:dyDescent="0.15">
      <c r="A1596">
        <v>1339</v>
      </c>
      <c r="B1596">
        <v>48</v>
      </c>
      <c r="C1596" s="19">
        <v>2004</v>
      </c>
      <c r="D1596" s="19">
        <v>5</v>
      </c>
      <c r="E1596" s="19">
        <v>14</v>
      </c>
      <c r="F1596" s="39">
        <f t="shared" si="48"/>
        <v>38121</v>
      </c>
      <c r="G1596">
        <f t="shared" si="49"/>
        <v>20</v>
      </c>
      <c r="H1596" s="21">
        <v>0</v>
      </c>
      <c r="I1596" s="29">
        <v>0.44097222222222227</v>
      </c>
      <c r="K1596">
        <v>1722</v>
      </c>
      <c r="M1596">
        <v>0</v>
      </c>
      <c r="N1596">
        <v>11</v>
      </c>
      <c r="P1596">
        <v>1</v>
      </c>
      <c r="Q1596">
        <v>39.299999999999997</v>
      </c>
      <c r="R1596">
        <v>2</v>
      </c>
      <c r="S1596" t="s">
        <v>118</v>
      </c>
      <c r="T1596">
        <v>0</v>
      </c>
      <c r="U1596">
        <v>1</v>
      </c>
      <c r="V1596">
        <v>1</v>
      </c>
      <c r="W1596">
        <v>0</v>
      </c>
      <c r="X1596">
        <v>0</v>
      </c>
      <c r="Y1596">
        <v>0</v>
      </c>
    </row>
    <row r="1597" spans="1:31" x14ac:dyDescent="0.15">
      <c r="A1597">
        <v>1340</v>
      </c>
      <c r="B1597">
        <v>48</v>
      </c>
      <c r="C1597" s="19">
        <v>2004</v>
      </c>
      <c r="D1597" s="19">
        <v>5</v>
      </c>
      <c r="E1597" s="19">
        <v>14</v>
      </c>
      <c r="F1597" s="39">
        <f t="shared" si="48"/>
        <v>38121</v>
      </c>
      <c r="G1597">
        <f t="shared" si="49"/>
        <v>20</v>
      </c>
      <c r="H1597" s="21">
        <v>0</v>
      </c>
      <c r="I1597" s="29">
        <v>0.4604166666666667</v>
      </c>
      <c r="K1597">
        <v>1641</v>
      </c>
      <c r="M1597">
        <v>20</v>
      </c>
      <c r="P1597">
        <v>2</v>
      </c>
      <c r="R1597">
        <v>2</v>
      </c>
      <c r="S1597" t="s">
        <v>118</v>
      </c>
      <c r="T1597">
        <v>1</v>
      </c>
      <c r="U1597">
        <v>0</v>
      </c>
      <c r="V1597">
        <v>0</v>
      </c>
      <c r="W1597">
        <v>0</v>
      </c>
      <c r="X1597">
        <v>0</v>
      </c>
      <c r="Y1597">
        <v>0</v>
      </c>
    </row>
    <row r="1598" spans="1:31" x14ac:dyDescent="0.15">
      <c r="A1598">
        <v>1341</v>
      </c>
      <c r="B1598">
        <v>48</v>
      </c>
      <c r="C1598" s="19">
        <v>2004</v>
      </c>
      <c r="D1598" s="19">
        <v>5</v>
      </c>
      <c r="E1598" s="19">
        <v>17</v>
      </c>
      <c r="F1598" s="39">
        <f t="shared" si="48"/>
        <v>38124</v>
      </c>
      <c r="G1598">
        <f t="shared" si="49"/>
        <v>21</v>
      </c>
      <c r="H1598" s="21">
        <v>0</v>
      </c>
      <c r="I1598" s="29">
        <v>0.3347222222222222</v>
      </c>
      <c r="K1598">
        <v>6215</v>
      </c>
      <c r="M1598">
        <v>0</v>
      </c>
      <c r="N1598">
        <v>3</v>
      </c>
      <c r="P1598">
        <v>2</v>
      </c>
      <c r="Q1598">
        <v>36.6</v>
      </c>
      <c r="R1598">
        <v>2</v>
      </c>
      <c r="S1598" t="s">
        <v>118</v>
      </c>
      <c r="T1598">
        <v>1</v>
      </c>
      <c r="U1598">
        <v>0</v>
      </c>
      <c r="V1598">
        <v>0</v>
      </c>
      <c r="W1598">
        <v>0</v>
      </c>
      <c r="X1598">
        <v>0</v>
      </c>
      <c r="Y1598">
        <v>0</v>
      </c>
    </row>
    <row r="1599" spans="1:31" x14ac:dyDescent="0.15">
      <c r="A1599">
        <v>1343</v>
      </c>
      <c r="B1599">
        <v>48</v>
      </c>
      <c r="C1599" s="19">
        <v>2004</v>
      </c>
      <c r="D1599" s="19">
        <v>5</v>
      </c>
      <c r="E1599" s="19">
        <v>17</v>
      </c>
      <c r="F1599" s="39">
        <f t="shared" si="48"/>
        <v>38124</v>
      </c>
      <c r="G1599">
        <f t="shared" si="49"/>
        <v>21</v>
      </c>
      <c r="H1599" s="21">
        <v>0</v>
      </c>
      <c r="I1599" s="29">
        <v>0.41736111111111113</v>
      </c>
      <c r="M1599">
        <v>0</v>
      </c>
      <c r="N1599">
        <v>11</v>
      </c>
      <c r="P1599">
        <v>2</v>
      </c>
      <c r="Q1599">
        <v>37.5</v>
      </c>
      <c r="R1599">
        <v>2</v>
      </c>
      <c r="S1599" t="s">
        <v>118</v>
      </c>
      <c r="T1599">
        <v>0</v>
      </c>
      <c r="U1599">
        <v>3</v>
      </c>
      <c r="V1599">
        <v>1</v>
      </c>
      <c r="W1599">
        <v>0</v>
      </c>
      <c r="X1599">
        <v>0</v>
      </c>
      <c r="Y1599">
        <v>0</v>
      </c>
    </row>
    <row r="1600" spans="1:31" x14ac:dyDescent="0.15">
      <c r="A1600">
        <v>1344</v>
      </c>
      <c r="B1600">
        <v>48</v>
      </c>
      <c r="C1600" s="19">
        <v>2004</v>
      </c>
      <c r="D1600" s="19">
        <v>5</v>
      </c>
      <c r="E1600" s="19">
        <v>17</v>
      </c>
      <c r="F1600" s="39">
        <f t="shared" si="48"/>
        <v>38124</v>
      </c>
      <c r="G1600">
        <f t="shared" si="49"/>
        <v>21</v>
      </c>
      <c r="H1600" s="21">
        <v>0</v>
      </c>
      <c r="I1600" s="29">
        <v>0.41805555555555557</v>
      </c>
      <c r="K1600">
        <v>2975</v>
      </c>
      <c r="M1600">
        <v>1</v>
      </c>
      <c r="N1600">
        <v>11</v>
      </c>
      <c r="P1600">
        <v>2</v>
      </c>
      <c r="Q1600">
        <v>38.299999999999997</v>
      </c>
      <c r="R1600">
        <v>2</v>
      </c>
      <c r="S1600" t="s">
        <v>278</v>
      </c>
      <c r="T1600">
        <v>0</v>
      </c>
      <c r="U1600">
        <v>1</v>
      </c>
      <c r="V1600">
        <v>1</v>
      </c>
      <c r="W1600">
        <v>0</v>
      </c>
      <c r="X1600">
        <v>0</v>
      </c>
      <c r="Y1600">
        <v>0</v>
      </c>
    </row>
    <row r="1601" spans="1:28" x14ac:dyDescent="0.15">
      <c r="A1601">
        <v>1346</v>
      </c>
      <c r="B1601">
        <v>48</v>
      </c>
      <c r="C1601" s="19">
        <v>2004</v>
      </c>
      <c r="D1601" s="19">
        <v>5</v>
      </c>
      <c r="E1601" s="19">
        <v>17</v>
      </c>
      <c r="F1601" s="39">
        <f t="shared" si="48"/>
        <v>38124</v>
      </c>
      <c r="G1601">
        <f t="shared" si="49"/>
        <v>21</v>
      </c>
      <c r="H1601" s="21">
        <v>0</v>
      </c>
      <c r="I1601" s="29">
        <v>0.46111111111111108</v>
      </c>
      <c r="K1601">
        <v>6252</v>
      </c>
      <c r="M1601">
        <v>19</v>
      </c>
      <c r="P1601">
        <v>1</v>
      </c>
      <c r="R1601">
        <v>2</v>
      </c>
      <c r="S1601" t="s">
        <v>120</v>
      </c>
      <c r="AB1601" t="s">
        <v>2918</v>
      </c>
    </row>
    <row r="1602" spans="1:28" x14ac:dyDescent="0.15">
      <c r="A1602">
        <v>1352</v>
      </c>
      <c r="B1602">
        <v>48</v>
      </c>
      <c r="C1602" s="19">
        <v>2004</v>
      </c>
      <c r="D1602" s="19">
        <v>5</v>
      </c>
      <c r="E1602" s="19">
        <v>18</v>
      </c>
      <c r="F1602" s="39">
        <f t="shared" ref="F1602:F1665" si="50">DATE(C1602,D1602,E1602)</f>
        <v>38125</v>
      </c>
      <c r="G1602">
        <f t="shared" ref="G1602:G1665" si="51">INT((F1602-DATE(YEAR(F1602-WEEKDAY(F1602-1)+4),1,3)+WEEKDAY(DATE(YEAR(F1602-WEEKDAY(F1602-1)+4),1,3))+5)/7)</f>
        <v>21</v>
      </c>
      <c r="H1602" s="21">
        <v>0</v>
      </c>
      <c r="I1602" s="29">
        <v>0.41805555555555557</v>
      </c>
      <c r="M1602">
        <v>2</v>
      </c>
      <c r="N1602">
        <v>3</v>
      </c>
      <c r="P1602">
        <v>1</v>
      </c>
      <c r="R1602">
        <v>2</v>
      </c>
      <c r="S1602" t="s">
        <v>278</v>
      </c>
      <c r="T1602">
        <v>1</v>
      </c>
      <c r="U1602">
        <v>0</v>
      </c>
      <c r="V1602">
        <v>0</v>
      </c>
      <c r="W1602">
        <v>0</v>
      </c>
      <c r="X1602">
        <v>0</v>
      </c>
      <c r="Y1602">
        <v>0</v>
      </c>
    </row>
    <row r="1603" spans="1:28" x14ac:dyDescent="0.15">
      <c r="A1603">
        <v>1355</v>
      </c>
      <c r="B1603">
        <v>48</v>
      </c>
      <c r="C1603" s="19">
        <v>2004</v>
      </c>
      <c r="D1603" s="19">
        <v>5</v>
      </c>
      <c r="E1603" s="19">
        <v>19</v>
      </c>
      <c r="F1603" s="39">
        <f t="shared" si="50"/>
        <v>38126</v>
      </c>
      <c r="G1603">
        <f t="shared" si="51"/>
        <v>21</v>
      </c>
      <c r="H1603" s="21">
        <v>0</v>
      </c>
      <c r="I1603" s="29">
        <v>0.3354166666666667</v>
      </c>
      <c r="K1603">
        <v>680</v>
      </c>
      <c r="M1603">
        <v>54</v>
      </c>
      <c r="P1603">
        <v>2</v>
      </c>
      <c r="Q1603">
        <v>36.6</v>
      </c>
      <c r="R1603">
        <v>2</v>
      </c>
      <c r="S1603" t="s">
        <v>118</v>
      </c>
      <c r="T1603">
        <v>0</v>
      </c>
      <c r="U1603">
        <v>3</v>
      </c>
      <c r="V1603">
        <v>1</v>
      </c>
      <c r="W1603">
        <v>0</v>
      </c>
      <c r="X1603">
        <v>3</v>
      </c>
      <c r="Y1603">
        <v>0</v>
      </c>
    </row>
    <row r="1604" spans="1:28" x14ac:dyDescent="0.15">
      <c r="A1604">
        <v>1271</v>
      </c>
      <c r="B1604">
        <v>46</v>
      </c>
      <c r="C1604" s="19">
        <v>2004</v>
      </c>
      <c r="D1604" s="19">
        <v>5</v>
      </c>
      <c r="E1604" s="19">
        <v>21</v>
      </c>
      <c r="F1604" s="39">
        <f t="shared" si="50"/>
        <v>38128</v>
      </c>
      <c r="G1604">
        <f t="shared" si="51"/>
        <v>21</v>
      </c>
      <c r="H1604" s="21">
        <v>0</v>
      </c>
      <c r="I1604" s="29">
        <v>0.36458333333333331</v>
      </c>
      <c r="K1604">
        <v>6258</v>
      </c>
      <c r="M1604">
        <v>4</v>
      </c>
      <c r="N1604">
        <v>7</v>
      </c>
      <c r="P1604">
        <v>1</v>
      </c>
      <c r="Q1604">
        <v>35.799999999999997</v>
      </c>
      <c r="R1604">
        <v>2</v>
      </c>
      <c r="S1604" t="s">
        <v>278</v>
      </c>
      <c r="T1604">
        <v>1</v>
      </c>
      <c r="U1604">
        <v>0</v>
      </c>
      <c r="V1604">
        <v>0</v>
      </c>
      <c r="W1604">
        <v>0</v>
      </c>
      <c r="X1604">
        <v>0</v>
      </c>
      <c r="Y1604">
        <v>0</v>
      </c>
    </row>
    <row r="1605" spans="1:28" x14ac:dyDescent="0.15">
      <c r="A1605">
        <v>1272</v>
      </c>
      <c r="B1605">
        <v>46</v>
      </c>
      <c r="C1605" s="19">
        <v>2004</v>
      </c>
      <c r="D1605" s="19">
        <v>5</v>
      </c>
      <c r="E1605" s="19">
        <v>21</v>
      </c>
      <c r="F1605" s="39">
        <f t="shared" si="50"/>
        <v>38128</v>
      </c>
      <c r="G1605">
        <f t="shared" si="51"/>
        <v>21</v>
      </c>
      <c r="H1605" s="21">
        <v>0</v>
      </c>
      <c r="I1605" s="29">
        <v>0.37013888888888885</v>
      </c>
      <c r="K1605">
        <v>4695</v>
      </c>
      <c r="M1605">
        <v>0</v>
      </c>
      <c r="N1605">
        <v>7</v>
      </c>
      <c r="P1605">
        <v>2</v>
      </c>
      <c r="Q1605">
        <v>35.6</v>
      </c>
      <c r="R1605">
        <v>2</v>
      </c>
      <c r="S1605" t="s">
        <v>284</v>
      </c>
      <c r="T1605">
        <v>1</v>
      </c>
      <c r="U1605">
        <v>0</v>
      </c>
      <c r="V1605">
        <v>0</v>
      </c>
      <c r="W1605">
        <v>0</v>
      </c>
      <c r="X1605">
        <v>0</v>
      </c>
      <c r="Y1605">
        <v>0</v>
      </c>
    </row>
    <row r="1606" spans="1:28" x14ac:dyDescent="0.15">
      <c r="A1606">
        <v>1273</v>
      </c>
      <c r="B1606">
        <v>46</v>
      </c>
      <c r="C1606" s="19">
        <v>2004</v>
      </c>
      <c r="D1606" s="19">
        <v>5</v>
      </c>
      <c r="E1606" s="19">
        <v>21</v>
      </c>
      <c r="F1606" s="39">
        <f t="shared" si="50"/>
        <v>38128</v>
      </c>
      <c r="G1606">
        <f t="shared" si="51"/>
        <v>21</v>
      </c>
      <c r="H1606" s="21">
        <v>0</v>
      </c>
      <c r="I1606" s="29">
        <v>0.3923611111111111</v>
      </c>
      <c r="K1606">
        <v>3505</v>
      </c>
      <c r="M1606">
        <v>1</v>
      </c>
      <c r="N1606">
        <v>6</v>
      </c>
      <c r="P1606">
        <v>2</v>
      </c>
      <c r="Q1606">
        <v>38.5</v>
      </c>
      <c r="R1606">
        <v>2</v>
      </c>
      <c r="S1606" t="s">
        <v>278</v>
      </c>
      <c r="T1606">
        <v>0</v>
      </c>
      <c r="U1606">
        <v>3</v>
      </c>
      <c r="V1606">
        <v>1</v>
      </c>
      <c r="W1606">
        <v>0</v>
      </c>
      <c r="X1606">
        <v>0</v>
      </c>
      <c r="Y1606">
        <v>0</v>
      </c>
    </row>
    <row r="1607" spans="1:28" x14ac:dyDescent="0.15">
      <c r="A1607">
        <v>1274</v>
      </c>
      <c r="B1607">
        <v>46</v>
      </c>
      <c r="C1607" s="19">
        <v>2004</v>
      </c>
      <c r="D1607" s="19">
        <v>5</v>
      </c>
      <c r="E1607" s="19">
        <v>24</v>
      </c>
      <c r="F1607" s="39">
        <f t="shared" si="50"/>
        <v>38131</v>
      </c>
      <c r="G1607">
        <f t="shared" si="51"/>
        <v>22</v>
      </c>
      <c r="H1607" s="29">
        <v>0</v>
      </c>
      <c r="I1607" s="29">
        <v>0.3347222222222222</v>
      </c>
      <c r="J1607" s="29"/>
      <c r="K1607">
        <v>6259</v>
      </c>
      <c r="M1607">
        <v>3</v>
      </c>
      <c r="N1607">
        <v>11</v>
      </c>
      <c r="P1607">
        <v>1</v>
      </c>
      <c r="Q1607">
        <v>39.1</v>
      </c>
      <c r="R1607">
        <v>2</v>
      </c>
      <c r="S1607" t="s">
        <v>118</v>
      </c>
      <c r="T1607">
        <v>0</v>
      </c>
      <c r="U1607">
        <v>4</v>
      </c>
      <c r="V1607">
        <v>1</v>
      </c>
      <c r="W1607">
        <v>0</v>
      </c>
      <c r="X1607">
        <v>0</v>
      </c>
      <c r="Y1607">
        <v>0</v>
      </c>
    </row>
    <row r="1608" spans="1:28" x14ac:dyDescent="0.15">
      <c r="A1608">
        <v>1278</v>
      </c>
      <c r="B1608">
        <v>46</v>
      </c>
      <c r="C1608" s="19">
        <v>2004</v>
      </c>
      <c r="D1608" s="19">
        <v>5</v>
      </c>
      <c r="E1608" s="19">
        <v>24</v>
      </c>
      <c r="F1608" s="39">
        <f t="shared" si="50"/>
        <v>38131</v>
      </c>
      <c r="G1608">
        <f t="shared" si="51"/>
        <v>22</v>
      </c>
      <c r="H1608" s="29">
        <v>0</v>
      </c>
      <c r="I1608" s="29">
        <v>0.41736111111111113</v>
      </c>
      <c r="J1608" s="29"/>
      <c r="M1608">
        <v>24</v>
      </c>
      <c r="P1608">
        <v>1</v>
      </c>
      <c r="R1608">
        <v>2</v>
      </c>
      <c r="S1608" t="s">
        <v>118</v>
      </c>
      <c r="T1608">
        <v>0</v>
      </c>
      <c r="U1608">
        <v>1</v>
      </c>
      <c r="V1608">
        <v>1</v>
      </c>
      <c r="W1608">
        <v>0</v>
      </c>
      <c r="X1608">
        <v>0</v>
      </c>
      <c r="Y1608">
        <v>0</v>
      </c>
      <c r="AB1608" t="s">
        <v>2920</v>
      </c>
    </row>
    <row r="1609" spans="1:28" x14ac:dyDescent="0.15">
      <c r="A1609">
        <v>1279</v>
      </c>
      <c r="B1609">
        <v>46</v>
      </c>
      <c r="C1609" s="19">
        <v>2004</v>
      </c>
      <c r="D1609" s="19">
        <v>5</v>
      </c>
      <c r="E1609" s="19">
        <v>24</v>
      </c>
      <c r="F1609" s="39">
        <f t="shared" si="50"/>
        <v>38131</v>
      </c>
      <c r="G1609">
        <f t="shared" si="51"/>
        <v>22</v>
      </c>
      <c r="H1609" s="21">
        <v>0</v>
      </c>
      <c r="I1609" s="29">
        <v>0.43402777777777773</v>
      </c>
      <c r="K1609">
        <v>3143</v>
      </c>
      <c r="M1609">
        <v>55</v>
      </c>
      <c r="P1609">
        <v>1</v>
      </c>
      <c r="R1609">
        <v>2</v>
      </c>
      <c r="S1609" t="s">
        <v>278</v>
      </c>
      <c r="T1609">
        <v>1</v>
      </c>
      <c r="U1609">
        <v>0</v>
      </c>
      <c r="V1609">
        <v>0</v>
      </c>
      <c r="W1609">
        <v>0</v>
      </c>
      <c r="X1609">
        <v>0</v>
      </c>
      <c r="Y1609">
        <v>0</v>
      </c>
    </row>
    <row r="1610" spans="1:28" x14ac:dyDescent="0.15">
      <c r="A1610">
        <v>1283</v>
      </c>
      <c r="B1610">
        <v>46</v>
      </c>
      <c r="C1610" s="19">
        <v>2004</v>
      </c>
      <c r="D1610" s="19">
        <v>5</v>
      </c>
      <c r="E1610" s="19">
        <v>24</v>
      </c>
      <c r="F1610" s="39">
        <f t="shared" si="50"/>
        <v>38131</v>
      </c>
      <c r="G1610">
        <f t="shared" si="51"/>
        <v>22</v>
      </c>
      <c r="H1610" s="21">
        <v>0</v>
      </c>
      <c r="I1610" s="29">
        <v>0.46180555555555558</v>
      </c>
      <c r="M1610">
        <v>22</v>
      </c>
      <c r="P1610">
        <v>1</v>
      </c>
      <c r="Q1610">
        <v>35.6</v>
      </c>
      <c r="R1610">
        <v>2</v>
      </c>
      <c r="S1610" t="s">
        <v>118</v>
      </c>
      <c r="T1610">
        <v>0</v>
      </c>
      <c r="U1610">
        <v>1</v>
      </c>
      <c r="V1610">
        <v>1</v>
      </c>
      <c r="W1610">
        <v>0</v>
      </c>
      <c r="X1610">
        <v>0</v>
      </c>
      <c r="Y1610">
        <v>0</v>
      </c>
    </row>
    <row r="1611" spans="1:28" x14ac:dyDescent="0.15">
      <c r="A1611">
        <v>1286</v>
      </c>
      <c r="B1611">
        <v>46</v>
      </c>
      <c r="C1611" s="19">
        <v>2004</v>
      </c>
      <c r="D1611" s="19">
        <v>5</v>
      </c>
      <c r="E1611" s="19">
        <v>25</v>
      </c>
      <c r="F1611" s="39">
        <f t="shared" si="50"/>
        <v>38132</v>
      </c>
      <c r="G1611">
        <f t="shared" si="51"/>
        <v>22</v>
      </c>
      <c r="H1611" s="21">
        <v>0</v>
      </c>
      <c r="I1611" s="29">
        <v>0.41250000000000003</v>
      </c>
      <c r="M1611">
        <v>1</v>
      </c>
      <c r="P1611">
        <v>2</v>
      </c>
      <c r="R1611">
        <v>2</v>
      </c>
      <c r="S1611" t="s">
        <v>120</v>
      </c>
      <c r="T1611">
        <v>0</v>
      </c>
      <c r="U1611">
        <v>4</v>
      </c>
      <c r="V1611">
        <v>1</v>
      </c>
      <c r="W1611">
        <v>0</v>
      </c>
      <c r="X1611">
        <v>0</v>
      </c>
      <c r="Y1611">
        <v>0</v>
      </c>
    </row>
    <row r="1612" spans="1:28" x14ac:dyDescent="0.15">
      <c r="A1612">
        <v>1287</v>
      </c>
      <c r="B1612">
        <v>46</v>
      </c>
      <c r="C1612" s="19">
        <v>2004</v>
      </c>
      <c r="D1612" s="19">
        <v>5</v>
      </c>
      <c r="E1612" s="19">
        <v>25</v>
      </c>
      <c r="F1612" s="39">
        <f t="shared" si="50"/>
        <v>38132</v>
      </c>
      <c r="G1612">
        <f t="shared" si="51"/>
        <v>22</v>
      </c>
      <c r="H1612" s="21">
        <v>0</v>
      </c>
      <c r="I1612" s="29">
        <v>0.4680555555555555</v>
      </c>
      <c r="K1612">
        <v>81</v>
      </c>
      <c r="M1612">
        <v>55</v>
      </c>
      <c r="P1612">
        <v>1</v>
      </c>
      <c r="R1612">
        <v>2</v>
      </c>
      <c r="S1612" t="s">
        <v>29</v>
      </c>
      <c r="T1612">
        <v>0</v>
      </c>
      <c r="U1612">
        <v>1</v>
      </c>
      <c r="V1612">
        <v>1</v>
      </c>
      <c r="W1612">
        <v>0</v>
      </c>
      <c r="X1612">
        <v>0</v>
      </c>
      <c r="Y1612">
        <v>0</v>
      </c>
    </row>
    <row r="1613" spans="1:28" x14ac:dyDescent="0.15">
      <c r="A1613">
        <v>1288</v>
      </c>
      <c r="B1613">
        <v>46</v>
      </c>
      <c r="C1613" s="19">
        <v>2004</v>
      </c>
      <c r="D1613" s="19">
        <v>5</v>
      </c>
      <c r="E1613" s="19">
        <v>25</v>
      </c>
      <c r="F1613" s="39">
        <f t="shared" si="50"/>
        <v>38132</v>
      </c>
      <c r="G1613">
        <f t="shared" si="51"/>
        <v>22</v>
      </c>
      <c r="H1613" s="21">
        <v>0</v>
      </c>
      <c r="I1613" s="29">
        <v>0.4694444444444445</v>
      </c>
      <c r="M1613">
        <v>3</v>
      </c>
      <c r="N1613">
        <v>11</v>
      </c>
      <c r="P1613">
        <v>1</v>
      </c>
      <c r="Q1613">
        <v>36.200000000000003</v>
      </c>
      <c r="R1613">
        <v>2</v>
      </c>
      <c r="S1613" t="s">
        <v>179</v>
      </c>
      <c r="T1613">
        <v>0</v>
      </c>
      <c r="U1613">
        <v>1</v>
      </c>
      <c r="V1613">
        <v>1</v>
      </c>
      <c r="W1613">
        <v>0</v>
      </c>
      <c r="X1613">
        <v>0</v>
      </c>
      <c r="Y1613">
        <v>0</v>
      </c>
    </row>
    <row r="1614" spans="1:28" x14ac:dyDescent="0.15">
      <c r="A1614">
        <v>1284</v>
      </c>
      <c r="B1614">
        <v>46</v>
      </c>
      <c r="C1614" s="19">
        <v>2004</v>
      </c>
      <c r="D1614" s="19">
        <v>5</v>
      </c>
      <c r="E1614" s="19">
        <v>25</v>
      </c>
      <c r="F1614" s="39">
        <f t="shared" si="50"/>
        <v>38132</v>
      </c>
      <c r="G1614">
        <f t="shared" si="51"/>
        <v>22</v>
      </c>
      <c r="H1614" s="21">
        <v>9</v>
      </c>
      <c r="I1614" s="29">
        <v>9</v>
      </c>
      <c r="K1614">
        <v>4448</v>
      </c>
      <c r="M1614">
        <v>0</v>
      </c>
      <c r="N1614">
        <v>10</v>
      </c>
      <c r="P1614">
        <v>1</v>
      </c>
      <c r="R1614">
        <v>2</v>
      </c>
      <c r="S1614" t="s">
        <v>278</v>
      </c>
      <c r="T1614">
        <v>0</v>
      </c>
      <c r="U1614">
        <v>3</v>
      </c>
      <c r="V1614">
        <v>1</v>
      </c>
      <c r="W1614">
        <v>0</v>
      </c>
      <c r="X1614">
        <v>0</v>
      </c>
      <c r="Y1614">
        <v>0</v>
      </c>
    </row>
    <row r="1615" spans="1:28" x14ac:dyDescent="0.15">
      <c r="A1615">
        <v>1293</v>
      </c>
      <c r="B1615">
        <v>46</v>
      </c>
      <c r="C1615" s="19">
        <v>2004</v>
      </c>
      <c r="D1615" s="19">
        <v>5</v>
      </c>
      <c r="E1615" s="19">
        <v>27</v>
      </c>
      <c r="F1615" s="39">
        <f t="shared" si="50"/>
        <v>38134</v>
      </c>
      <c r="G1615">
        <f t="shared" si="51"/>
        <v>22</v>
      </c>
      <c r="H1615" s="21">
        <v>0</v>
      </c>
      <c r="I1615" s="29">
        <v>0.41944444444444445</v>
      </c>
      <c r="K1615">
        <v>6258</v>
      </c>
      <c r="M1615">
        <v>4</v>
      </c>
      <c r="N1615">
        <v>7</v>
      </c>
      <c r="P1615">
        <v>1</v>
      </c>
      <c r="R1615">
        <v>2</v>
      </c>
      <c r="S1615" t="s">
        <v>278</v>
      </c>
      <c r="T1615">
        <v>0</v>
      </c>
      <c r="U1615">
        <v>4</v>
      </c>
      <c r="V1615">
        <v>1</v>
      </c>
      <c r="W1615">
        <v>0</v>
      </c>
      <c r="X1615">
        <v>0</v>
      </c>
      <c r="Y1615">
        <v>0</v>
      </c>
    </row>
    <row r="1616" spans="1:28" x14ac:dyDescent="0.15">
      <c r="A1616">
        <v>1294</v>
      </c>
      <c r="B1616">
        <v>46</v>
      </c>
      <c r="C1616" s="19">
        <v>2004</v>
      </c>
      <c r="D1616" s="19">
        <v>5</v>
      </c>
      <c r="E1616" s="19">
        <v>27</v>
      </c>
      <c r="F1616" s="39">
        <f t="shared" si="50"/>
        <v>38134</v>
      </c>
      <c r="G1616">
        <f t="shared" si="51"/>
        <v>22</v>
      </c>
      <c r="H1616" s="21">
        <v>0</v>
      </c>
      <c r="I1616" s="29">
        <v>0.44722222222222219</v>
      </c>
      <c r="K1616">
        <v>119</v>
      </c>
      <c r="M1616">
        <v>56</v>
      </c>
      <c r="P1616">
        <v>2</v>
      </c>
      <c r="R1616">
        <v>2</v>
      </c>
      <c r="S1616" t="s">
        <v>22</v>
      </c>
      <c r="T1616">
        <v>1</v>
      </c>
      <c r="U1616">
        <v>0</v>
      </c>
      <c r="V1616">
        <v>0</v>
      </c>
      <c r="W1616">
        <v>0</v>
      </c>
      <c r="X1616">
        <v>0</v>
      </c>
      <c r="Y1616">
        <v>0</v>
      </c>
    </row>
    <row r="1617" spans="1:33" x14ac:dyDescent="0.15">
      <c r="A1617">
        <v>1250</v>
      </c>
      <c r="B1617">
        <v>45</v>
      </c>
      <c r="C1617" s="19">
        <v>2004</v>
      </c>
      <c r="D1617" s="19">
        <v>5</v>
      </c>
      <c r="E1617" s="19">
        <v>28</v>
      </c>
      <c r="F1617" s="39">
        <f t="shared" si="50"/>
        <v>38135</v>
      </c>
      <c r="G1617">
        <f t="shared" si="51"/>
        <v>22</v>
      </c>
      <c r="H1617" s="21">
        <v>0</v>
      </c>
      <c r="I1617" s="29">
        <v>0.36319444444444443</v>
      </c>
      <c r="K1617">
        <v>4604</v>
      </c>
      <c r="M1617">
        <v>0</v>
      </c>
      <c r="N1617">
        <v>9</v>
      </c>
      <c r="P1617">
        <v>2</v>
      </c>
      <c r="Q1617">
        <v>38.6</v>
      </c>
      <c r="R1617">
        <v>2</v>
      </c>
      <c r="S1617" t="s">
        <v>120</v>
      </c>
      <c r="T1617">
        <v>0</v>
      </c>
      <c r="U1617">
        <v>4</v>
      </c>
      <c r="V1617">
        <v>1</v>
      </c>
      <c r="W1617">
        <v>0</v>
      </c>
      <c r="X1617">
        <v>0</v>
      </c>
      <c r="Y1617">
        <v>0</v>
      </c>
    </row>
    <row r="1618" spans="1:33" x14ac:dyDescent="0.15">
      <c r="A1618">
        <v>1251</v>
      </c>
      <c r="B1618">
        <v>45</v>
      </c>
      <c r="C1618" s="19">
        <v>2004</v>
      </c>
      <c r="D1618" s="19">
        <v>5</v>
      </c>
      <c r="E1618" s="19">
        <v>28</v>
      </c>
      <c r="F1618" s="39">
        <f t="shared" si="50"/>
        <v>38135</v>
      </c>
      <c r="G1618">
        <f t="shared" si="51"/>
        <v>22</v>
      </c>
      <c r="H1618" s="21">
        <v>0</v>
      </c>
      <c r="I1618" s="29">
        <v>0.37152777777777773</v>
      </c>
      <c r="K1618">
        <v>6257</v>
      </c>
      <c r="M1618">
        <v>45</v>
      </c>
      <c r="P1618">
        <v>2</v>
      </c>
      <c r="R1618">
        <v>2</v>
      </c>
      <c r="S1618" t="s">
        <v>118</v>
      </c>
      <c r="T1618">
        <v>0</v>
      </c>
      <c r="U1618">
        <v>4</v>
      </c>
      <c r="V1618">
        <v>1</v>
      </c>
      <c r="W1618">
        <v>0</v>
      </c>
      <c r="X1618">
        <v>0</v>
      </c>
      <c r="Y1618">
        <v>0</v>
      </c>
    </row>
    <row r="1619" spans="1:33" x14ac:dyDescent="0.15">
      <c r="A1619">
        <v>1257</v>
      </c>
      <c r="B1619">
        <v>45</v>
      </c>
      <c r="C1619" s="19">
        <v>2004</v>
      </c>
      <c r="D1619" s="19">
        <v>5</v>
      </c>
      <c r="E1619" s="19">
        <v>28</v>
      </c>
      <c r="F1619" s="39">
        <f t="shared" si="50"/>
        <v>38135</v>
      </c>
      <c r="G1619">
        <f t="shared" si="51"/>
        <v>22</v>
      </c>
      <c r="H1619" s="21">
        <v>0</v>
      </c>
      <c r="I1619" s="29">
        <v>0.4597222222222222</v>
      </c>
      <c r="K1619">
        <v>5110</v>
      </c>
      <c r="M1619">
        <v>2</v>
      </c>
      <c r="N1619">
        <v>9</v>
      </c>
      <c r="P1619">
        <v>1</v>
      </c>
      <c r="Q1619">
        <v>36</v>
      </c>
      <c r="R1619">
        <v>2</v>
      </c>
      <c r="S1619" t="s">
        <v>120</v>
      </c>
      <c r="T1619">
        <v>0</v>
      </c>
      <c r="U1619">
        <v>3</v>
      </c>
      <c r="V1619">
        <v>1</v>
      </c>
      <c r="W1619">
        <v>0</v>
      </c>
      <c r="X1619">
        <v>0</v>
      </c>
      <c r="Y1619">
        <v>0</v>
      </c>
    </row>
    <row r="1620" spans="1:33" x14ac:dyDescent="0.15">
      <c r="A1620">
        <v>1254</v>
      </c>
      <c r="B1620">
        <v>45</v>
      </c>
      <c r="C1620" s="19">
        <v>2004</v>
      </c>
      <c r="D1620" s="19">
        <v>5</v>
      </c>
      <c r="E1620" s="19">
        <v>28</v>
      </c>
      <c r="F1620" s="39">
        <f t="shared" si="50"/>
        <v>38135</v>
      </c>
      <c r="G1620">
        <f t="shared" si="51"/>
        <v>22</v>
      </c>
      <c r="H1620" s="21">
        <v>10</v>
      </c>
      <c r="I1620" s="29">
        <v>10</v>
      </c>
      <c r="K1620">
        <v>4109</v>
      </c>
      <c r="M1620">
        <v>1</v>
      </c>
      <c r="N1620">
        <v>5</v>
      </c>
      <c r="P1620">
        <v>1</v>
      </c>
      <c r="Q1620">
        <v>39.700000000000003</v>
      </c>
      <c r="R1620">
        <v>2</v>
      </c>
      <c r="S1620" t="s">
        <v>278</v>
      </c>
      <c r="T1620">
        <v>0</v>
      </c>
      <c r="U1620">
        <v>3</v>
      </c>
      <c r="V1620">
        <v>1</v>
      </c>
      <c r="W1620">
        <v>0</v>
      </c>
      <c r="X1620">
        <v>0</v>
      </c>
      <c r="Y1620">
        <v>0</v>
      </c>
    </row>
    <row r="1621" spans="1:33" x14ac:dyDescent="0.15">
      <c r="A1621">
        <v>1259</v>
      </c>
      <c r="B1621">
        <v>45</v>
      </c>
      <c r="C1621" s="19">
        <v>2004</v>
      </c>
      <c r="D1621" s="19">
        <v>5</v>
      </c>
      <c r="E1621" s="19">
        <v>29</v>
      </c>
      <c r="F1621" s="39">
        <f t="shared" si="50"/>
        <v>38136</v>
      </c>
      <c r="G1621">
        <f t="shared" si="51"/>
        <v>22</v>
      </c>
      <c r="H1621" s="21">
        <v>0</v>
      </c>
      <c r="I1621" s="29">
        <v>0.55208333333333337</v>
      </c>
      <c r="K1621">
        <v>6261</v>
      </c>
      <c r="M1621">
        <v>7</v>
      </c>
      <c r="P1621">
        <v>1</v>
      </c>
      <c r="Q1621">
        <v>39.200000000000003</v>
      </c>
      <c r="R1621">
        <v>2</v>
      </c>
      <c r="S1621" t="s">
        <v>282</v>
      </c>
      <c r="T1621">
        <v>0</v>
      </c>
      <c r="U1621">
        <v>4</v>
      </c>
      <c r="V1621">
        <v>1</v>
      </c>
      <c r="W1621">
        <v>0</v>
      </c>
      <c r="X1621">
        <v>0</v>
      </c>
      <c r="Y1621">
        <v>0</v>
      </c>
    </row>
    <row r="1622" spans="1:33" x14ac:dyDescent="0.15">
      <c r="A1622">
        <v>1260</v>
      </c>
      <c r="B1622">
        <v>45</v>
      </c>
      <c r="C1622" s="19">
        <v>2004</v>
      </c>
      <c r="D1622" s="19">
        <v>5</v>
      </c>
      <c r="E1622" s="19">
        <v>29</v>
      </c>
      <c r="F1622" s="39">
        <f t="shared" si="50"/>
        <v>38136</v>
      </c>
      <c r="G1622">
        <f t="shared" si="51"/>
        <v>22</v>
      </c>
      <c r="H1622" s="21">
        <v>14</v>
      </c>
      <c r="I1622" s="29">
        <v>14</v>
      </c>
      <c r="K1622">
        <v>6262</v>
      </c>
      <c r="M1622">
        <v>8</v>
      </c>
      <c r="P1622">
        <v>2</v>
      </c>
      <c r="Q1622">
        <v>34.299999999999997</v>
      </c>
      <c r="R1622">
        <v>2</v>
      </c>
      <c r="S1622" t="s">
        <v>118</v>
      </c>
      <c r="AB1622" t="s">
        <v>2918</v>
      </c>
    </row>
    <row r="1623" spans="1:33" x14ac:dyDescent="0.15">
      <c r="A1623">
        <v>1262</v>
      </c>
      <c r="B1623">
        <v>45</v>
      </c>
      <c r="C1623" s="19">
        <v>2004</v>
      </c>
      <c r="D1623" s="19">
        <v>5</v>
      </c>
      <c r="E1623" s="19">
        <v>31</v>
      </c>
      <c r="F1623" s="39">
        <f t="shared" si="50"/>
        <v>38138</v>
      </c>
      <c r="G1623">
        <f t="shared" si="51"/>
        <v>23</v>
      </c>
      <c r="H1623" s="21">
        <v>0</v>
      </c>
      <c r="I1623" s="29">
        <v>0.39166666666666666</v>
      </c>
      <c r="K1623">
        <v>4875</v>
      </c>
      <c r="M1623">
        <v>1</v>
      </c>
      <c r="N1623">
        <v>4</v>
      </c>
      <c r="P1623">
        <v>1</v>
      </c>
      <c r="Q1623">
        <v>37.1</v>
      </c>
      <c r="R1623">
        <v>2</v>
      </c>
      <c r="S1623" t="s">
        <v>118</v>
      </c>
      <c r="T1623">
        <v>0</v>
      </c>
      <c r="U1623">
        <v>5</v>
      </c>
      <c r="V1623">
        <v>1</v>
      </c>
      <c r="W1623">
        <v>0</v>
      </c>
      <c r="X1623">
        <v>0</v>
      </c>
      <c r="Y1623">
        <v>0</v>
      </c>
    </row>
    <row r="1624" spans="1:33" x14ac:dyDescent="0.15">
      <c r="A1624">
        <v>1263</v>
      </c>
      <c r="B1624">
        <v>45</v>
      </c>
      <c r="C1624" s="19">
        <v>2004</v>
      </c>
      <c r="D1624" s="19">
        <v>5</v>
      </c>
      <c r="E1624" s="19">
        <v>31</v>
      </c>
      <c r="F1624" s="39">
        <f t="shared" si="50"/>
        <v>38138</v>
      </c>
      <c r="G1624">
        <f t="shared" si="51"/>
        <v>23</v>
      </c>
      <c r="H1624" s="21">
        <v>0</v>
      </c>
      <c r="I1624" s="29">
        <v>0.41875000000000001</v>
      </c>
      <c r="K1624">
        <v>4205</v>
      </c>
      <c r="M1624">
        <v>3</v>
      </c>
      <c r="N1624">
        <v>3</v>
      </c>
      <c r="P1624">
        <v>2</v>
      </c>
      <c r="Q1624">
        <v>36.9</v>
      </c>
      <c r="R1624">
        <v>2</v>
      </c>
      <c r="S1624" t="s">
        <v>118</v>
      </c>
      <c r="T1624">
        <v>0</v>
      </c>
      <c r="U1624">
        <v>1</v>
      </c>
      <c r="V1624">
        <v>1</v>
      </c>
      <c r="W1624">
        <v>0</v>
      </c>
      <c r="X1624">
        <v>0</v>
      </c>
      <c r="Y1624">
        <v>0</v>
      </c>
    </row>
    <row r="1625" spans="1:33" x14ac:dyDescent="0.15">
      <c r="A1625">
        <v>1359</v>
      </c>
      <c r="B1625">
        <v>49</v>
      </c>
      <c r="C1625" s="19">
        <v>2004</v>
      </c>
      <c r="D1625" s="19">
        <v>6</v>
      </c>
      <c r="E1625" s="19">
        <v>1</v>
      </c>
      <c r="F1625" s="39">
        <f t="shared" si="50"/>
        <v>38139</v>
      </c>
      <c r="G1625">
        <f t="shared" si="51"/>
        <v>23</v>
      </c>
      <c r="H1625" s="21">
        <v>0</v>
      </c>
      <c r="I1625" s="29">
        <v>0.41944444444444445</v>
      </c>
      <c r="M1625">
        <v>14</v>
      </c>
      <c r="P1625">
        <v>1</v>
      </c>
      <c r="R1625">
        <v>2</v>
      </c>
      <c r="S1625" t="s">
        <v>118</v>
      </c>
      <c r="T1625">
        <v>0</v>
      </c>
      <c r="U1625">
        <v>1</v>
      </c>
      <c r="V1625">
        <v>1</v>
      </c>
      <c r="W1625">
        <v>0</v>
      </c>
      <c r="X1625">
        <v>0</v>
      </c>
      <c r="Y1625">
        <v>0</v>
      </c>
    </row>
    <row r="1626" spans="1:33" x14ac:dyDescent="0.15">
      <c r="A1626">
        <v>1360</v>
      </c>
      <c r="B1626">
        <v>49</v>
      </c>
      <c r="C1626" s="19">
        <v>2004</v>
      </c>
      <c r="D1626" s="19">
        <v>6</v>
      </c>
      <c r="E1626" s="19">
        <v>1</v>
      </c>
      <c r="F1626" s="39">
        <f t="shared" si="50"/>
        <v>38139</v>
      </c>
      <c r="G1626">
        <f t="shared" si="51"/>
        <v>23</v>
      </c>
      <c r="H1626" s="21">
        <v>11</v>
      </c>
      <c r="I1626" s="29">
        <v>11</v>
      </c>
      <c r="M1626">
        <v>0</v>
      </c>
      <c r="N1626">
        <v>10</v>
      </c>
      <c r="P1626">
        <v>1</v>
      </c>
      <c r="Q1626">
        <v>36.1</v>
      </c>
      <c r="R1626">
        <v>2</v>
      </c>
      <c r="S1626" t="s">
        <v>118</v>
      </c>
      <c r="T1626">
        <v>0</v>
      </c>
      <c r="U1626">
        <v>4</v>
      </c>
      <c r="V1626">
        <v>1</v>
      </c>
      <c r="W1626">
        <v>0</v>
      </c>
      <c r="X1626">
        <v>0</v>
      </c>
      <c r="Y1626">
        <v>0</v>
      </c>
    </row>
    <row r="1627" spans="1:33" x14ac:dyDescent="0.15">
      <c r="A1627">
        <v>1363</v>
      </c>
      <c r="B1627">
        <v>49</v>
      </c>
      <c r="C1627" s="19">
        <v>2004</v>
      </c>
      <c r="D1627" s="19">
        <v>6</v>
      </c>
      <c r="E1627" s="19">
        <v>2</v>
      </c>
      <c r="F1627" s="39">
        <f t="shared" si="50"/>
        <v>38140</v>
      </c>
      <c r="G1627">
        <f t="shared" si="51"/>
        <v>23</v>
      </c>
      <c r="H1627" s="21">
        <v>0</v>
      </c>
      <c r="I1627" s="29">
        <v>0.37152777777777773</v>
      </c>
      <c r="M1627">
        <v>2</v>
      </c>
      <c r="N1627">
        <v>4</v>
      </c>
      <c r="P1627">
        <v>1</v>
      </c>
      <c r="Q1627">
        <v>36</v>
      </c>
      <c r="R1627">
        <v>2</v>
      </c>
      <c r="S1627" t="s">
        <v>278</v>
      </c>
      <c r="T1627">
        <v>0</v>
      </c>
      <c r="U1627">
        <v>5</v>
      </c>
      <c r="V1627">
        <v>1</v>
      </c>
      <c r="W1627">
        <v>0</v>
      </c>
      <c r="X1627">
        <v>0</v>
      </c>
      <c r="Y1627">
        <v>0</v>
      </c>
      <c r="AG1627" t="s">
        <v>72</v>
      </c>
    </row>
    <row r="1628" spans="1:33" x14ac:dyDescent="0.15">
      <c r="A1628">
        <v>1366</v>
      </c>
      <c r="B1628">
        <v>49</v>
      </c>
      <c r="C1628" s="19">
        <v>2004</v>
      </c>
      <c r="D1628" s="19">
        <v>6</v>
      </c>
      <c r="E1628" s="19">
        <v>2</v>
      </c>
      <c r="F1628" s="39">
        <f t="shared" si="50"/>
        <v>38140</v>
      </c>
      <c r="G1628">
        <f t="shared" si="51"/>
        <v>23</v>
      </c>
      <c r="H1628" s="21">
        <v>0</v>
      </c>
      <c r="I1628" s="29">
        <v>0.39999999999999997</v>
      </c>
      <c r="K1628">
        <v>6264</v>
      </c>
      <c r="M1628">
        <v>27</v>
      </c>
      <c r="P1628">
        <v>1</v>
      </c>
      <c r="R1628">
        <v>2</v>
      </c>
      <c r="S1628" t="s">
        <v>287</v>
      </c>
      <c r="T1628">
        <v>0</v>
      </c>
      <c r="U1628">
        <v>1</v>
      </c>
      <c r="V1628">
        <v>1</v>
      </c>
      <c r="W1628">
        <v>0</v>
      </c>
      <c r="X1628">
        <v>0</v>
      </c>
      <c r="Y1628">
        <v>0</v>
      </c>
    </row>
    <row r="1629" spans="1:33" x14ac:dyDescent="0.15">
      <c r="A1629">
        <v>1364</v>
      </c>
      <c r="B1629">
        <v>49</v>
      </c>
      <c r="C1629" s="19">
        <v>2004</v>
      </c>
      <c r="D1629" s="19">
        <v>6</v>
      </c>
      <c r="E1629" s="19">
        <v>2</v>
      </c>
      <c r="F1629" s="39">
        <f t="shared" si="50"/>
        <v>38140</v>
      </c>
      <c r="G1629">
        <f t="shared" si="51"/>
        <v>23</v>
      </c>
      <c r="H1629" s="21">
        <v>9</v>
      </c>
      <c r="I1629" s="29">
        <v>9</v>
      </c>
      <c r="M1629">
        <v>3</v>
      </c>
      <c r="N1629">
        <v>3</v>
      </c>
      <c r="P1629">
        <v>2</v>
      </c>
      <c r="Q1629">
        <v>39.700000000000003</v>
      </c>
      <c r="R1629">
        <v>2</v>
      </c>
      <c r="T1629">
        <v>0</v>
      </c>
      <c r="U1629">
        <v>3</v>
      </c>
      <c r="V1629">
        <v>1</v>
      </c>
      <c r="W1629">
        <v>0</v>
      </c>
      <c r="X1629">
        <v>0</v>
      </c>
      <c r="Y1629">
        <v>0</v>
      </c>
    </row>
    <row r="1630" spans="1:33" x14ac:dyDescent="0.15">
      <c r="A1630">
        <v>1373</v>
      </c>
      <c r="B1630">
        <v>49</v>
      </c>
      <c r="C1630" s="19">
        <v>2004</v>
      </c>
      <c r="D1630" s="19">
        <v>6</v>
      </c>
      <c r="E1630" s="19">
        <v>3</v>
      </c>
      <c r="F1630" s="39">
        <f t="shared" si="50"/>
        <v>38141</v>
      </c>
      <c r="G1630">
        <f t="shared" si="51"/>
        <v>23</v>
      </c>
      <c r="H1630" s="21">
        <v>0</v>
      </c>
      <c r="I1630" s="29">
        <v>0.41875000000000001</v>
      </c>
      <c r="K1630">
        <v>6266</v>
      </c>
      <c r="M1630">
        <v>34</v>
      </c>
      <c r="P1630">
        <v>1</v>
      </c>
      <c r="R1630">
        <v>2</v>
      </c>
      <c r="S1630" t="s">
        <v>118</v>
      </c>
    </row>
    <row r="1631" spans="1:33" x14ac:dyDescent="0.15">
      <c r="A1631">
        <v>1374</v>
      </c>
      <c r="B1631">
        <v>49</v>
      </c>
      <c r="C1631" s="19">
        <v>2004</v>
      </c>
      <c r="D1631" s="19">
        <v>6</v>
      </c>
      <c r="E1631" s="19">
        <v>3</v>
      </c>
      <c r="F1631" s="39">
        <f t="shared" si="50"/>
        <v>38141</v>
      </c>
      <c r="G1631">
        <f t="shared" si="51"/>
        <v>23</v>
      </c>
      <c r="H1631" s="21">
        <v>0</v>
      </c>
      <c r="I1631" s="29">
        <v>0.4548611111111111</v>
      </c>
      <c r="K1631">
        <v>3132</v>
      </c>
      <c r="M1631">
        <v>2</v>
      </c>
      <c r="P1631">
        <v>1</v>
      </c>
      <c r="R1631">
        <v>2</v>
      </c>
      <c r="S1631" t="s">
        <v>120</v>
      </c>
      <c r="T1631">
        <v>0</v>
      </c>
      <c r="U1631">
        <v>3</v>
      </c>
      <c r="V1631">
        <v>1</v>
      </c>
      <c r="W1631">
        <v>0</v>
      </c>
      <c r="X1631">
        <v>0</v>
      </c>
      <c r="Y1631">
        <v>0</v>
      </c>
    </row>
    <row r="1632" spans="1:33" x14ac:dyDescent="0.15">
      <c r="A1632">
        <v>1375</v>
      </c>
      <c r="B1632">
        <v>49</v>
      </c>
      <c r="C1632" s="19">
        <v>2004</v>
      </c>
      <c r="D1632" s="19">
        <v>6</v>
      </c>
      <c r="E1632" s="19">
        <v>3</v>
      </c>
      <c r="F1632" s="39">
        <f t="shared" si="50"/>
        <v>38141</v>
      </c>
      <c r="G1632">
        <f t="shared" si="51"/>
        <v>23</v>
      </c>
      <c r="H1632" s="21">
        <v>0</v>
      </c>
      <c r="I1632" s="29">
        <v>0.46111111111111108</v>
      </c>
      <c r="K1632">
        <v>6267</v>
      </c>
      <c r="M1632">
        <v>4</v>
      </c>
      <c r="P1632">
        <v>2</v>
      </c>
      <c r="Q1632">
        <v>32.4</v>
      </c>
      <c r="R1632">
        <v>2</v>
      </c>
      <c r="S1632" t="s">
        <v>278</v>
      </c>
      <c r="T1632">
        <v>0</v>
      </c>
      <c r="U1632">
        <v>1</v>
      </c>
      <c r="V1632">
        <v>1</v>
      </c>
      <c r="W1632">
        <v>0</v>
      </c>
      <c r="X1632">
        <v>0</v>
      </c>
      <c r="Y1632">
        <v>0</v>
      </c>
    </row>
    <row r="1633" spans="1:33" x14ac:dyDescent="0.15">
      <c r="A1633">
        <v>1377</v>
      </c>
      <c r="B1633">
        <v>49</v>
      </c>
      <c r="C1633" s="19">
        <v>2004</v>
      </c>
      <c r="D1633" s="19">
        <v>6</v>
      </c>
      <c r="E1633" s="19">
        <v>4</v>
      </c>
      <c r="F1633" s="39">
        <f t="shared" si="50"/>
        <v>38142</v>
      </c>
      <c r="G1633">
        <f t="shared" si="51"/>
        <v>23</v>
      </c>
      <c r="H1633" s="21">
        <v>0</v>
      </c>
      <c r="I1633" s="29">
        <v>0.33680555555555558</v>
      </c>
      <c r="M1633">
        <v>1</v>
      </c>
      <c r="N1633">
        <v>6</v>
      </c>
      <c r="P1633">
        <v>1</v>
      </c>
      <c r="Q1633">
        <v>36.799999999999997</v>
      </c>
      <c r="R1633">
        <v>2</v>
      </c>
      <c r="S1633" t="s">
        <v>118</v>
      </c>
      <c r="T1633">
        <v>0</v>
      </c>
      <c r="U1633">
        <v>1</v>
      </c>
      <c r="V1633">
        <v>1</v>
      </c>
      <c r="W1633">
        <v>0</v>
      </c>
      <c r="X1633">
        <v>0</v>
      </c>
      <c r="Y1633">
        <v>0</v>
      </c>
    </row>
    <row r="1634" spans="1:33" x14ac:dyDescent="0.15">
      <c r="A1634">
        <v>1378</v>
      </c>
      <c r="B1634">
        <v>49</v>
      </c>
      <c r="C1634" s="19">
        <v>2004</v>
      </c>
      <c r="D1634" s="19">
        <v>6</v>
      </c>
      <c r="E1634" s="19">
        <v>4</v>
      </c>
      <c r="F1634" s="39">
        <f t="shared" si="50"/>
        <v>38142</v>
      </c>
      <c r="G1634">
        <f t="shared" si="51"/>
        <v>23</v>
      </c>
      <c r="H1634" s="21">
        <v>0</v>
      </c>
      <c r="I1634" s="29">
        <v>0.37847222222222227</v>
      </c>
      <c r="K1634">
        <v>6269</v>
      </c>
      <c r="M1634">
        <v>0</v>
      </c>
      <c r="N1634">
        <v>8</v>
      </c>
      <c r="P1634">
        <v>2</v>
      </c>
      <c r="Q1634">
        <v>37.9</v>
      </c>
      <c r="R1634">
        <v>2</v>
      </c>
      <c r="S1634" t="s">
        <v>389</v>
      </c>
    </row>
    <row r="1635" spans="1:33" x14ac:dyDescent="0.15">
      <c r="A1635">
        <v>1379</v>
      </c>
      <c r="B1635">
        <v>49</v>
      </c>
      <c r="C1635" s="19">
        <v>2004</v>
      </c>
      <c r="D1635" s="19">
        <v>6</v>
      </c>
      <c r="E1635" s="19">
        <v>4</v>
      </c>
      <c r="F1635" s="39">
        <f t="shared" si="50"/>
        <v>38142</v>
      </c>
      <c r="G1635">
        <f t="shared" si="51"/>
        <v>23</v>
      </c>
      <c r="H1635" s="21">
        <v>0</v>
      </c>
      <c r="I1635" s="29">
        <v>0.45902777777777781</v>
      </c>
      <c r="K1635">
        <v>294</v>
      </c>
      <c r="M1635">
        <v>4</v>
      </c>
      <c r="P1635">
        <v>1</v>
      </c>
      <c r="Q1635">
        <v>38.6</v>
      </c>
      <c r="R1635">
        <v>2</v>
      </c>
      <c r="S1635" t="s">
        <v>118</v>
      </c>
      <c r="T1635">
        <v>0</v>
      </c>
      <c r="U1635">
        <v>1</v>
      </c>
      <c r="V1635">
        <v>1</v>
      </c>
      <c r="W1635">
        <v>0</v>
      </c>
      <c r="X1635">
        <v>0</v>
      </c>
      <c r="Y1635">
        <v>0</v>
      </c>
    </row>
    <row r="1636" spans="1:33" x14ac:dyDescent="0.15">
      <c r="A1636">
        <v>1382</v>
      </c>
      <c r="B1636">
        <v>49</v>
      </c>
      <c r="C1636" s="19">
        <v>2004</v>
      </c>
      <c r="D1636" s="19">
        <v>6</v>
      </c>
      <c r="E1636" s="19">
        <v>7</v>
      </c>
      <c r="F1636" s="39">
        <f t="shared" si="50"/>
        <v>38145</v>
      </c>
      <c r="G1636">
        <f t="shared" si="51"/>
        <v>24</v>
      </c>
      <c r="H1636" s="21">
        <v>11</v>
      </c>
      <c r="I1636" s="29">
        <v>11</v>
      </c>
      <c r="K1636">
        <v>3500</v>
      </c>
      <c r="M1636">
        <v>1</v>
      </c>
      <c r="N1636">
        <v>11</v>
      </c>
      <c r="Q1636">
        <v>37.6</v>
      </c>
      <c r="R1636">
        <v>2</v>
      </c>
      <c r="S1636" t="s">
        <v>118</v>
      </c>
      <c r="T1636">
        <v>0</v>
      </c>
      <c r="U1636">
        <v>3</v>
      </c>
      <c r="V1636">
        <v>1</v>
      </c>
      <c r="W1636">
        <v>0</v>
      </c>
      <c r="X1636">
        <v>0</v>
      </c>
      <c r="Y1636">
        <v>0</v>
      </c>
    </row>
    <row r="1637" spans="1:33" x14ac:dyDescent="0.15">
      <c r="A1637">
        <v>1383</v>
      </c>
      <c r="B1637">
        <v>49</v>
      </c>
      <c r="C1637" s="19">
        <v>2004</v>
      </c>
      <c r="D1637" s="19">
        <v>6</v>
      </c>
      <c r="E1637" s="19">
        <v>8</v>
      </c>
      <c r="F1637" s="39">
        <f t="shared" si="50"/>
        <v>38146</v>
      </c>
      <c r="G1637">
        <f t="shared" si="51"/>
        <v>24</v>
      </c>
      <c r="H1637" s="21">
        <v>0</v>
      </c>
      <c r="I1637" s="29">
        <v>0.33680555555555558</v>
      </c>
      <c r="J1637" s="23">
        <v>0.33680555555555558</v>
      </c>
      <c r="K1637">
        <v>2008</v>
      </c>
      <c r="M1637">
        <v>34</v>
      </c>
      <c r="P1637">
        <v>1</v>
      </c>
      <c r="R1637">
        <v>2</v>
      </c>
      <c r="S1637" t="s">
        <v>278</v>
      </c>
      <c r="AB1637" t="s">
        <v>2918</v>
      </c>
      <c r="AG1637" t="s">
        <v>1335</v>
      </c>
    </row>
    <row r="1638" spans="1:33" x14ac:dyDescent="0.15">
      <c r="A1638">
        <v>1384</v>
      </c>
      <c r="B1638">
        <v>49</v>
      </c>
      <c r="C1638" s="19">
        <v>2004</v>
      </c>
      <c r="D1638" s="19">
        <v>6</v>
      </c>
      <c r="E1638" s="19">
        <v>8</v>
      </c>
      <c r="F1638" s="39">
        <f t="shared" si="50"/>
        <v>38146</v>
      </c>
      <c r="G1638">
        <f t="shared" si="51"/>
        <v>24</v>
      </c>
      <c r="H1638" s="21">
        <v>0</v>
      </c>
      <c r="I1638" s="29">
        <v>0.37361111111111112</v>
      </c>
      <c r="K1638">
        <v>1402</v>
      </c>
      <c r="M1638">
        <v>10</v>
      </c>
      <c r="P1638">
        <v>2</v>
      </c>
      <c r="Q1638">
        <v>37.4</v>
      </c>
      <c r="R1638">
        <v>2</v>
      </c>
      <c r="S1638" t="s">
        <v>118</v>
      </c>
      <c r="T1638">
        <v>0</v>
      </c>
      <c r="U1638">
        <v>1</v>
      </c>
      <c r="V1638">
        <v>1</v>
      </c>
      <c r="W1638">
        <v>0</v>
      </c>
      <c r="X1638">
        <v>0</v>
      </c>
      <c r="Y1638">
        <v>0</v>
      </c>
    </row>
    <row r="1639" spans="1:33" x14ac:dyDescent="0.15">
      <c r="A1639">
        <v>1386</v>
      </c>
      <c r="B1639">
        <v>49</v>
      </c>
      <c r="C1639" s="19">
        <v>2004</v>
      </c>
      <c r="D1639" s="19">
        <v>6</v>
      </c>
      <c r="E1639" s="19">
        <v>8</v>
      </c>
      <c r="F1639" s="39">
        <f t="shared" si="50"/>
        <v>38146</v>
      </c>
      <c r="G1639">
        <f t="shared" si="51"/>
        <v>24</v>
      </c>
      <c r="H1639" s="21">
        <v>0</v>
      </c>
      <c r="I1639" s="29">
        <v>0.37777777777777777</v>
      </c>
      <c r="K1639">
        <v>6270</v>
      </c>
      <c r="M1639">
        <v>45</v>
      </c>
      <c r="P1639">
        <v>1</v>
      </c>
      <c r="Q1639">
        <v>35.6</v>
      </c>
      <c r="R1639">
        <v>2</v>
      </c>
      <c r="S1639" t="s">
        <v>278</v>
      </c>
      <c r="T1639">
        <v>0</v>
      </c>
      <c r="U1639">
        <v>1</v>
      </c>
      <c r="V1639">
        <v>1</v>
      </c>
      <c r="W1639">
        <v>0</v>
      </c>
      <c r="X1639">
        <v>0</v>
      </c>
      <c r="Y1639">
        <v>0</v>
      </c>
    </row>
    <row r="1640" spans="1:33" x14ac:dyDescent="0.15">
      <c r="A1640">
        <v>1389</v>
      </c>
      <c r="B1640">
        <v>50</v>
      </c>
      <c r="C1640" s="19">
        <v>2004</v>
      </c>
      <c r="D1640" s="19">
        <v>6</v>
      </c>
      <c r="E1640" s="19">
        <v>8</v>
      </c>
      <c r="F1640" s="39">
        <f t="shared" si="50"/>
        <v>38146</v>
      </c>
      <c r="G1640">
        <f t="shared" si="51"/>
        <v>24</v>
      </c>
      <c r="H1640" s="21">
        <v>0</v>
      </c>
      <c r="I1640" s="29">
        <v>0.37777777777777777</v>
      </c>
      <c r="P1640">
        <v>2</v>
      </c>
      <c r="R1640">
        <v>2</v>
      </c>
      <c r="S1640" t="s">
        <v>118</v>
      </c>
      <c r="T1640">
        <v>0</v>
      </c>
      <c r="U1640">
        <v>1</v>
      </c>
      <c r="V1640">
        <v>1</v>
      </c>
      <c r="W1640">
        <v>0</v>
      </c>
      <c r="X1640">
        <v>0</v>
      </c>
      <c r="Y1640">
        <v>0</v>
      </c>
    </row>
    <row r="1641" spans="1:33" x14ac:dyDescent="0.15">
      <c r="A1641">
        <v>1387</v>
      </c>
      <c r="B1641">
        <v>50</v>
      </c>
      <c r="C1641" s="19">
        <v>2004</v>
      </c>
      <c r="D1641" s="19">
        <v>6</v>
      </c>
      <c r="E1641" s="19">
        <v>8</v>
      </c>
      <c r="F1641" s="39">
        <f t="shared" si="50"/>
        <v>38146</v>
      </c>
      <c r="G1641">
        <f t="shared" si="51"/>
        <v>24</v>
      </c>
      <c r="H1641" s="21">
        <v>0</v>
      </c>
      <c r="I1641" s="29">
        <v>0.38541666666666669</v>
      </c>
      <c r="M1641">
        <v>5</v>
      </c>
      <c r="P1641">
        <v>1</v>
      </c>
      <c r="R1641">
        <v>2</v>
      </c>
      <c r="S1641" t="s">
        <v>118</v>
      </c>
      <c r="T1641">
        <v>1</v>
      </c>
      <c r="U1641">
        <v>0</v>
      </c>
      <c r="V1641">
        <v>0</v>
      </c>
      <c r="W1641">
        <v>0</v>
      </c>
      <c r="X1641">
        <v>0</v>
      </c>
      <c r="Y1641">
        <v>0</v>
      </c>
    </row>
    <row r="1642" spans="1:33" x14ac:dyDescent="0.15">
      <c r="A1642">
        <v>1388</v>
      </c>
      <c r="B1642">
        <v>50</v>
      </c>
      <c r="C1642" s="19">
        <v>2004</v>
      </c>
      <c r="D1642" s="19">
        <v>6</v>
      </c>
      <c r="E1642" s="19">
        <v>8</v>
      </c>
      <c r="F1642" s="39">
        <f t="shared" si="50"/>
        <v>38146</v>
      </c>
      <c r="G1642">
        <f t="shared" si="51"/>
        <v>24</v>
      </c>
      <c r="H1642" s="21">
        <v>0</v>
      </c>
      <c r="I1642" s="29">
        <v>0.39930555555555558</v>
      </c>
      <c r="K1642">
        <v>6271</v>
      </c>
      <c r="M1642">
        <v>0</v>
      </c>
      <c r="N1642">
        <v>4</v>
      </c>
      <c r="P1642">
        <v>2</v>
      </c>
      <c r="Q1642">
        <v>37.9</v>
      </c>
      <c r="R1642">
        <v>2</v>
      </c>
      <c r="S1642" t="s">
        <v>278</v>
      </c>
      <c r="T1642">
        <v>0</v>
      </c>
      <c r="U1642">
        <v>3</v>
      </c>
      <c r="V1642">
        <v>1</v>
      </c>
      <c r="W1642">
        <v>0</v>
      </c>
      <c r="X1642">
        <v>0</v>
      </c>
      <c r="Y1642">
        <v>0</v>
      </c>
    </row>
    <row r="1643" spans="1:33" x14ac:dyDescent="0.15">
      <c r="A1643">
        <v>1391</v>
      </c>
      <c r="B1643">
        <v>50</v>
      </c>
      <c r="C1643" s="19">
        <v>2004</v>
      </c>
      <c r="D1643" s="19">
        <v>6</v>
      </c>
      <c r="E1643" s="19">
        <v>9</v>
      </c>
      <c r="F1643" s="39">
        <f t="shared" si="50"/>
        <v>38147</v>
      </c>
      <c r="G1643">
        <f t="shared" si="51"/>
        <v>24</v>
      </c>
      <c r="H1643" s="21">
        <v>0</v>
      </c>
      <c r="I1643" s="29">
        <v>0.3354166666666667</v>
      </c>
      <c r="K1643">
        <v>6263</v>
      </c>
      <c r="M1643">
        <v>0</v>
      </c>
      <c r="N1643">
        <v>5</v>
      </c>
      <c r="P1643">
        <v>1</v>
      </c>
      <c r="Q1643">
        <v>36.4</v>
      </c>
      <c r="R1643">
        <v>2</v>
      </c>
      <c r="S1643" t="s">
        <v>388</v>
      </c>
    </row>
    <row r="1644" spans="1:33" x14ac:dyDescent="0.15">
      <c r="A1644">
        <v>1392</v>
      </c>
      <c r="B1644">
        <v>50</v>
      </c>
      <c r="C1644" s="19">
        <v>2004</v>
      </c>
      <c r="D1644" s="19">
        <v>6</v>
      </c>
      <c r="E1644" s="19">
        <v>9</v>
      </c>
      <c r="F1644" s="39">
        <f t="shared" si="50"/>
        <v>38147</v>
      </c>
      <c r="G1644">
        <f t="shared" si="51"/>
        <v>24</v>
      </c>
      <c r="H1644" s="21">
        <v>0</v>
      </c>
      <c r="I1644" s="29">
        <v>0.35833333333333334</v>
      </c>
      <c r="K1644">
        <v>6272</v>
      </c>
      <c r="M1644">
        <v>25</v>
      </c>
      <c r="P1644">
        <v>1</v>
      </c>
      <c r="R1644">
        <v>2</v>
      </c>
      <c r="S1644" t="s">
        <v>120</v>
      </c>
      <c r="T1644">
        <v>1</v>
      </c>
      <c r="U1644">
        <v>0</v>
      </c>
      <c r="V1644">
        <v>0</v>
      </c>
      <c r="W1644">
        <v>0</v>
      </c>
      <c r="X1644">
        <v>0</v>
      </c>
      <c r="Y1644">
        <v>0</v>
      </c>
    </row>
    <row r="1645" spans="1:33" x14ac:dyDescent="0.15">
      <c r="A1645">
        <v>1393</v>
      </c>
      <c r="B1645">
        <v>50</v>
      </c>
      <c r="C1645" s="19">
        <v>2004</v>
      </c>
      <c r="D1645" s="19">
        <v>6</v>
      </c>
      <c r="E1645" s="19">
        <v>9</v>
      </c>
      <c r="F1645" s="39">
        <f t="shared" si="50"/>
        <v>38147</v>
      </c>
      <c r="G1645">
        <f t="shared" si="51"/>
        <v>24</v>
      </c>
      <c r="H1645" s="21">
        <v>0</v>
      </c>
      <c r="I1645" s="29">
        <v>0.37777777777777777</v>
      </c>
      <c r="K1645">
        <v>3888</v>
      </c>
      <c r="M1645">
        <v>1</v>
      </c>
      <c r="N1645">
        <v>5</v>
      </c>
      <c r="P1645">
        <v>1</v>
      </c>
      <c r="Q1645">
        <v>39</v>
      </c>
      <c r="R1645">
        <v>2</v>
      </c>
      <c r="S1645" t="s">
        <v>118</v>
      </c>
      <c r="T1645">
        <v>0</v>
      </c>
      <c r="U1645">
        <v>3</v>
      </c>
      <c r="V1645">
        <v>1</v>
      </c>
      <c r="W1645">
        <v>0</v>
      </c>
      <c r="X1645">
        <v>0</v>
      </c>
      <c r="Y1645">
        <v>0</v>
      </c>
    </row>
    <row r="1646" spans="1:33" x14ac:dyDescent="0.15">
      <c r="A1646">
        <v>1397</v>
      </c>
      <c r="B1646">
        <v>50</v>
      </c>
      <c r="C1646" s="19">
        <v>2004</v>
      </c>
      <c r="D1646" s="19">
        <v>6</v>
      </c>
      <c r="E1646" s="19">
        <v>10</v>
      </c>
      <c r="F1646" s="39">
        <f t="shared" si="50"/>
        <v>38148</v>
      </c>
      <c r="G1646">
        <f t="shared" si="51"/>
        <v>24</v>
      </c>
      <c r="H1646" s="21">
        <v>0</v>
      </c>
      <c r="I1646" s="29">
        <v>0.33402777777777781</v>
      </c>
      <c r="K1646">
        <v>6074</v>
      </c>
      <c r="M1646">
        <v>48</v>
      </c>
      <c r="P1646">
        <v>1</v>
      </c>
      <c r="R1646">
        <v>2</v>
      </c>
      <c r="S1646" t="s">
        <v>118</v>
      </c>
      <c r="T1646">
        <v>1</v>
      </c>
      <c r="U1646">
        <v>0</v>
      </c>
      <c r="V1646">
        <v>0</v>
      </c>
      <c r="W1646">
        <v>0</v>
      </c>
      <c r="X1646">
        <v>0</v>
      </c>
      <c r="Y1646">
        <v>0</v>
      </c>
    </row>
    <row r="1647" spans="1:33" x14ac:dyDescent="0.15">
      <c r="A1647">
        <v>1395</v>
      </c>
      <c r="B1647">
        <v>50</v>
      </c>
      <c r="C1647" s="19">
        <v>2004</v>
      </c>
      <c r="D1647" s="19">
        <v>6</v>
      </c>
      <c r="E1647" s="19">
        <v>10</v>
      </c>
      <c r="F1647" s="39">
        <f t="shared" si="50"/>
        <v>38148</v>
      </c>
      <c r="G1647">
        <f t="shared" si="51"/>
        <v>24</v>
      </c>
      <c r="H1647" s="21">
        <v>0</v>
      </c>
      <c r="I1647" s="29">
        <v>0.38750000000000001</v>
      </c>
      <c r="K1647">
        <v>23203</v>
      </c>
      <c r="M1647">
        <v>2</v>
      </c>
      <c r="N1647">
        <v>4</v>
      </c>
      <c r="P1647">
        <v>2</v>
      </c>
      <c r="Q1647">
        <v>38.5</v>
      </c>
      <c r="R1647">
        <v>2</v>
      </c>
      <c r="S1647" t="s">
        <v>118</v>
      </c>
      <c r="T1647">
        <v>0</v>
      </c>
      <c r="U1647">
        <v>4</v>
      </c>
      <c r="V1647">
        <v>1</v>
      </c>
      <c r="W1647">
        <v>0</v>
      </c>
      <c r="X1647">
        <v>0</v>
      </c>
      <c r="Y1647">
        <v>0</v>
      </c>
      <c r="AB1647" t="s">
        <v>2920</v>
      </c>
    </row>
    <row r="1648" spans="1:33" x14ac:dyDescent="0.15">
      <c r="A1648">
        <v>1396</v>
      </c>
      <c r="B1648">
        <v>50</v>
      </c>
      <c r="C1648" s="19">
        <v>2004</v>
      </c>
      <c r="D1648" s="19">
        <v>6</v>
      </c>
      <c r="E1648" s="19">
        <v>10</v>
      </c>
      <c r="F1648" s="39">
        <f t="shared" si="50"/>
        <v>38148</v>
      </c>
      <c r="G1648">
        <f t="shared" si="51"/>
        <v>24</v>
      </c>
      <c r="H1648" s="21">
        <v>0</v>
      </c>
      <c r="I1648" s="29">
        <v>0.41736111111111113</v>
      </c>
      <c r="M1648">
        <v>1</v>
      </c>
      <c r="N1648">
        <v>6</v>
      </c>
      <c r="P1648">
        <v>1</v>
      </c>
      <c r="R1648">
        <v>2</v>
      </c>
      <c r="S1648" t="s">
        <v>389</v>
      </c>
      <c r="T1648">
        <v>0</v>
      </c>
      <c r="U1648">
        <v>3</v>
      </c>
      <c r="V1648">
        <v>1</v>
      </c>
      <c r="W1648">
        <v>0</v>
      </c>
      <c r="X1648">
        <v>0</v>
      </c>
      <c r="Y1648">
        <v>0</v>
      </c>
    </row>
    <row r="1649" spans="1:31" x14ac:dyDescent="0.15">
      <c r="A1649">
        <v>1398</v>
      </c>
      <c r="B1649">
        <v>50</v>
      </c>
      <c r="C1649" s="19">
        <v>2004</v>
      </c>
      <c r="D1649" s="19">
        <v>6</v>
      </c>
      <c r="E1649" s="19">
        <v>11</v>
      </c>
      <c r="F1649" s="39">
        <f t="shared" si="50"/>
        <v>38149</v>
      </c>
      <c r="G1649">
        <f t="shared" si="51"/>
        <v>24</v>
      </c>
      <c r="H1649" s="21">
        <v>0</v>
      </c>
      <c r="I1649" s="29">
        <v>0.3354166666666667</v>
      </c>
      <c r="M1649">
        <v>65</v>
      </c>
      <c r="P1649">
        <v>1</v>
      </c>
      <c r="R1649">
        <v>2</v>
      </c>
      <c r="S1649" t="s">
        <v>278</v>
      </c>
      <c r="T1649">
        <v>0</v>
      </c>
      <c r="U1649">
        <v>1</v>
      </c>
      <c r="V1649">
        <v>1</v>
      </c>
      <c r="W1649">
        <v>0</v>
      </c>
      <c r="X1649">
        <v>0</v>
      </c>
      <c r="Y1649">
        <v>0</v>
      </c>
    </row>
    <row r="1650" spans="1:31" x14ac:dyDescent="0.15">
      <c r="A1650">
        <v>1399</v>
      </c>
      <c r="B1650">
        <v>50</v>
      </c>
      <c r="C1650" s="19">
        <v>2004</v>
      </c>
      <c r="D1650" s="19">
        <v>6</v>
      </c>
      <c r="E1650" s="19">
        <v>11</v>
      </c>
      <c r="F1650" s="39">
        <f t="shared" si="50"/>
        <v>38149</v>
      </c>
      <c r="G1650">
        <f t="shared" si="51"/>
        <v>24</v>
      </c>
      <c r="H1650" s="21">
        <v>0</v>
      </c>
      <c r="I1650" s="29">
        <v>0.39374999999999999</v>
      </c>
      <c r="M1650">
        <v>3</v>
      </c>
      <c r="P1650">
        <v>1</v>
      </c>
      <c r="Q1650">
        <v>37.299999999999997</v>
      </c>
      <c r="R1650">
        <v>2</v>
      </c>
      <c r="S1650" t="s">
        <v>278</v>
      </c>
      <c r="T1650">
        <v>0</v>
      </c>
      <c r="U1650">
        <v>3</v>
      </c>
      <c r="V1650">
        <v>1</v>
      </c>
      <c r="W1650">
        <v>0</v>
      </c>
      <c r="X1650">
        <v>0</v>
      </c>
      <c r="Y1650">
        <v>0</v>
      </c>
    </row>
    <row r="1651" spans="1:31" x14ac:dyDescent="0.15">
      <c r="A1651">
        <v>1401</v>
      </c>
      <c r="B1651">
        <v>50</v>
      </c>
      <c r="C1651" s="19">
        <v>2004</v>
      </c>
      <c r="D1651" s="19">
        <v>6</v>
      </c>
      <c r="E1651" s="19">
        <v>11</v>
      </c>
      <c r="F1651" s="39">
        <f t="shared" si="50"/>
        <v>38149</v>
      </c>
      <c r="G1651">
        <f t="shared" si="51"/>
        <v>24</v>
      </c>
      <c r="H1651" s="21">
        <v>0</v>
      </c>
      <c r="I1651" s="29">
        <v>0.43958333333333338</v>
      </c>
      <c r="K1651">
        <v>4715</v>
      </c>
      <c r="M1651">
        <v>0</v>
      </c>
      <c r="N1651">
        <v>11</v>
      </c>
      <c r="P1651">
        <v>1</v>
      </c>
      <c r="Q1651">
        <v>35.799999999999997</v>
      </c>
      <c r="R1651">
        <v>2</v>
      </c>
      <c r="S1651" t="s">
        <v>278</v>
      </c>
      <c r="AB1651" t="s">
        <v>2918</v>
      </c>
    </row>
    <row r="1652" spans="1:31" x14ac:dyDescent="0.15">
      <c r="A1652">
        <v>1407</v>
      </c>
      <c r="B1652">
        <v>50</v>
      </c>
      <c r="C1652" s="19">
        <v>2004</v>
      </c>
      <c r="D1652" s="19">
        <v>6</v>
      </c>
      <c r="E1652" s="19">
        <v>14</v>
      </c>
      <c r="F1652" s="39">
        <f t="shared" si="50"/>
        <v>38152</v>
      </c>
      <c r="G1652">
        <f t="shared" si="51"/>
        <v>25</v>
      </c>
      <c r="H1652" s="21">
        <v>0</v>
      </c>
      <c r="I1652" s="29">
        <v>0.3444444444444445</v>
      </c>
      <c r="M1652">
        <v>4</v>
      </c>
      <c r="P1652">
        <v>1</v>
      </c>
      <c r="R1652">
        <v>2</v>
      </c>
      <c r="S1652" t="s">
        <v>118</v>
      </c>
      <c r="T1652">
        <v>0</v>
      </c>
      <c r="U1652">
        <v>3</v>
      </c>
      <c r="V1652">
        <v>1</v>
      </c>
      <c r="W1652">
        <v>0</v>
      </c>
      <c r="X1652">
        <v>0</v>
      </c>
      <c r="Y1652">
        <v>0</v>
      </c>
    </row>
    <row r="1653" spans="1:31" x14ac:dyDescent="0.15">
      <c r="A1653">
        <v>1406</v>
      </c>
      <c r="B1653">
        <v>50</v>
      </c>
      <c r="C1653" s="19">
        <v>2004</v>
      </c>
      <c r="D1653" s="19">
        <v>6</v>
      </c>
      <c r="E1653" s="19">
        <v>14</v>
      </c>
      <c r="F1653" s="39">
        <f t="shared" si="50"/>
        <v>38152</v>
      </c>
      <c r="G1653">
        <f t="shared" si="51"/>
        <v>25</v>
      </c>
      <c r="H1653" s="21">
        <v>0</v>
      </c>
      <c r="I1653" s="29">
        <v>0.48472222222222222</v>
      </c>
      <c r="K1653">
        <v>3635</v>
      </c>
      <c r="M1653">
        <v>2</v>
      </c>
      <c r="N1653">
        <v>1</v>
      </c>
      <c r="P1653">
        <v>1</v>
      </c>
      <c r="Q1653">
        <v>39</v>
      </c>
      <c r="R1653">
        <v>2</v>
      </c>
      <c r="S1653" t="s">
        <v>118</v>
      </c>
      <c r="T1653">
        <v>0</v>
      </c>
      <c r="U1653">
        <v>3</v>
      </c>
      <c r="V1653">
        <v>1</v>
      </c>
      <c r="W1653">
        <v>0</v>
      </c>
      <c r="X1653">
        <v>0</v>
      </c>
      <c r="Y1653">
        <v>0</v>
      </c>
    </row>
    <row r="1654" spans="1:31" x14ac:dyDescent="0.15">
      <c r="A1654">
        <v>1415</v>
      </c>
      <c r="B1654">
        <v>50</v>
      </c>
      <c r="C1654" s="19">
        <v>2004</v>
      </c>
      <c r="D1654" s="19">
        <v>6</v>
      </c>
      <c r="E1654" s="19">
        <v>16</v>
      </c>
      <c r="F1654" s="39">
        <f t="shared" si="50"/>
        <v>38154</v>
      </c>
      <c r="G1654">
        <f t="shared" si="51"/>
        <v>25</v>
      </c>
      <c r="H1654" s="21">
        <v>0</v>
      </c>
      <c r="I1654" s="29">
        <v>0.46180555555555558</v>
      </c>
      <c r="K1654">
        <v>219</v>
      </c>
      <c r="M1654">
        <v>34</v>
      </c>
      <c r="P1654">
        <v>1</v>
      </c>
      <c r="Q1654">
        <v>35.9</v>
      </c>
      <c r="R1654">
        <v>2</v>
      </c>
      <c r="S1654" t="s">
        <v>118</v>
      </c>
      <c r="T1654">
        <v>0</v>
      </c>
      <c r="U1654">
        <v>1</v>
      </c>
      <c r="V1654">
        <v>1</v>
      </c>
      <c r="W1654">
        <v>0</v>
      </c>
      <c r="X1654">
        <v>0</v>
      </c>
      <c r="Y1654">
        <v>0</v>
      </c>
    </row>
    <row r="1655" spans="1:31" x14ac:dyDescent="0.15">
      <c r="A1655">
        <v>1416</v>
      </c>
      <c r="B1655">
        <v>51</v>
      </c>
      <c r="C1655" s="19">
        <v>2004</v>
      </c>
      <c r="D1655" s="19">
        <v>6</v>
      </c>
      <c r="E1655" s="19">
        <v>17</v>
      </c>
      <c r="F1655" s="39">
        <f t="shared" si="50"/>
        <v>38155</v>
      </c>
      <c r="G1655">
        <f t="shared" si="51"/>
        <v>25</v>
      </c>
      <c r="H1655" s="21">
        <v>0</v>
      </c>
      <c r="I1655" s="29">
        <v>0.33888888888888885</v>
      </c>
      <c r="K1655">
        <v>6274</v>
      </c>
      <c r="M1655">
        <v>48</v>
      </c>
      <c r="P1655">
        <v>1</v>
      </c>
      <c r="R1655">
        <v>2</v>
      </c>
      <c r="S1655" t="s">
        <v>278</v>
      </c>
      <c r="T1655">
        <v>1</v>
      </c>
      <c r="U1655">
        <v>0</v>
      </c>
      <c r="V1655">
        <v>0</v>
      </c>
      <c r="W1655">
        <v>0</v>
      </c>
      <c r="X1655">
        <v>0</v>
      </c>
      <c r="Y1655">
        <v>0</v>
      </c>
    </row>
    <row r="1656" spans="1:31" x14ac:dyDescent="0.15">
      <c r="A1656">
        <v>1417</v>
      </c>
      <c r="B1656">
        <v>51</v>
      </c>
      <c r="C1656" s="19">
        <v>2004</v>
      </c>
      <c r="D1656" s="19">
        <v>6</v>
      </c>
      <c r="E1656" s="19">
        <v>17</v>
      </c>
      <c r="F1656" s="39">
        <f t="shared" si="50"/>
        <v>38155</v>
      </c>
      <c r="G1656">
        <f t="shared" si="51"/>
        <v>25</v>
      </c>
      <c r="H1656" s="21">
        <v>0</v>
      </c>
      <c r="I1656" s="29">
        <v>0.36180555555555555</v>
      </c>
      <c r="M1656">
        <v>22</v>
      </c>
      <c r="P1656">
        <v>2</v>
      </c>
      <c r="R1656">
        <v>2</v>
      </c>
      <c r="S1656" t="s">
        <v>278</v>
      </c>
    </row>
    <row r="1657" spans="1:31" x14ac:dyDescent="0.15">
      <c r="A1657">
        <v>1419</v>
      </c>
      <c r="B1657">
        <v>51</v>
      </c>
      <c r="C1657" s="19">
        <v>2004</v>
      </c>
      <c r="D1657" s="19">
        <v>6</v>
      </c>
      <c r="E1657" s="19">
        <v>17</v>
      </c>
      <c r="F1657" s="39">
        <f t="shared" si="50"/>
        <v>38155</v>
      </c>
      <c r="G1657">
        <f t="shared" si="51"/>
        <v>25</v>
      </c>
      <c r="H1657" s="21">
        <v>9</v>
      </c>
      <c r="I1657" s="29">
        <v>9</v>
      </c>
      <c r="K1657">
        <v>6281</v>
      </c>
      <c r="M1657">
        <v>3</v>
      </c>
      <c r="P1657">
        <v>2</v>
      </c>
      <c r="Q1657">
        <v>36.6</v>
      </c>
      <c r="R1657">
        <v>2</v>
      </c>
      <c r="S1657" t="s">
        <v>278</v>
      </c>
      <c r="T1657">
        <v>0</v>
      </c>
      <c r="U1657">
        <v>3</v>
      </c>
      <c r="V1657">
        <v>1</v>
      </c>
      <c r="W1657">
        <v>0</v>
      </c>
      <c r="X1657">
        <v>0</v>
      </c>
      <c r="Y1657">
        <v>0</v>
      </c>
    </row>
    <row r="1658" spans="1:31" x14ac:dyDescent="0.15">
      <c r="A1658">
        <v>1422</v>
      </c>
      <c r="B1658">
        <v>51</v>
      </c>
      <c r="C1658" s="19">
        <v>2004</v>
      </c>
      <c r="D1658" s="19">
        <v>6</v>
      </c>
      <c r="E1658" s="19">
        <v>18</v>
      </c>
      <c r="F1658" s="39">
        <f t="shared" si="50"/>
        <v>38156</v>
      </c>
      <c r="G1658">
        <f t="shared" si="51"/>
        <v>25</v>
      </c>
      <c r="H1658" s="21">
        <v>0</v>
      </c>
      <c r="I1658" s="29">
        <v>0.39999999999999997</v>
      </c>
      <c r="K1658">
        <v>6075</v>
      </c>
      <c r="M1658">
        <v>0</v>
      </c>
      <c r="N1658">
        <v>8</v>
      </c>
      <c r="P1658">
        <v>2</v>
      </c>
      <c r="Q1658">
        <v>36.799999999999997</v>
      </c>
      <c r="R1658">
        <v>2</v>
      </c>
      <c r="S1658" t="s">
        <v>118</v>
      </c>
      <c r="T1658">
        <v>0</v>
      </c>
      <c r="U1658">
        <v>3</v>
      </c>
      <c r="V1658">
        <v>1</v>
      </c>
      <c r="W1658">
        <v>0</v>
      </c>
      <c r="X1658">
        <v>0</v>
      </c>
      <c r="Y1658">
        <v>0</v>
      </c>
    </row>
    <row r="1659" spans="1:31" x14ac:dyDescent="0.15">
      <c r="A1659">
        <v>1425</v>
      </c>
      <c r="B1659">
        <v>51</v>
      </c>
      <c r="C1659" s="19">
        <v>2004</v>
      </c>
      <c r="D1659" s="19">
        <v>6</v>
      </c>
      <c r="E1659" s="19">
        <v>18</v>
      </c>
      <c r="F1659" s="39">
        <f t="shared" si="50"/>
        <v>38156</v>
      </c>
      <c r="G1659">
        <f t="shared" si="51"/>
        <v>25</v>
      </c>
      <c r="H1659" s="21">
        <v>10</v>
      </c>
      <c r="I1659" s="29">
        <v>10</v>
      </c>
      <c r="K1659">
        <v>6100</v>
      </c>
      <c r="M1659">
        <v>0</v>
      </c>
      <c r="N1659">
        <v>8</v>
      </c>
      <c r="P1659">
        <v>2</v>
      </c>
      <c r="Q1659">
        <v>38.1</v>
      </c>
      <c r="R1659">
        <v>2</v>
      </c>
      <c r="S1659" t="s">
        <v>278</v>
      </c>
      <c r="T1659">
        <v>1</v>
      </c>
      <c r="U1659">
        <v>0</v>
      </c>
      <c r="V1659">
        <v>0</v>
      </c>
      <c r="W1659">
        <v>0</v>
      </c>
      <c r="X1659">
        <v>0</v>
      </c>
      <c r="Y1659">
        <v>0</v>
      </c>
    </row>
    <row r="1660" spans="1:31" x14ac:dyDescent="0.15">
      <c r="A1660">
        <v>1427</v>
      </c>
      <c r="B1660">
        <v>51</v>
      </c>
      <c r="C1660" s="19">
        <v>2004</v>
      </c>
      <c r="D1660" s="19">
        <v>6</v>
      </c>
      <c r="E1660" s="19">
        <v>21</v>
      </c>
      <c r="F1660" s="39">
        <f t="shared" si="50"/>
        <v>38159</v>
      </c>
      <c r="G1660">
        <f t="shared" si="51"/>
        <v>26</v>
      </c>
      <c r="H1660" s="21">
        <v>0</v>
      </c>
      <c r="I1660" s="29">
        <v>0.3354166666666667</v>
      </c>
      <c r="K1660">
        <v>6282</v>
      </c>
      <c r="M1660">
        <v>8</v>
      </c>
      <c r="P1660">
        <v>2</v>
      </c>
      <c r="Q1660">
        <v>36.4</v>
      </c>
      <c r="R1660">
        <v>2</v>
      </c>
      <c r="S1660" t="s">
        <v>120</v>
      </c>
    </row>
    <row r="1661" spans="1:31" x14ac:dyDescent="0.15">
      <c r="A1661">
        <v>1428</v>
      </c>
      <c r="B1661">
        <v>51</v>
      </c>
      <c r="C1661" s="19">
        <v>2004</v>
      </c>
      <c r="D1661" s="19">
        <v>6</v>
      </c>
      <c r="E1661" s="19">
        <v>21</v>
      </c>
      <c r="F1661" s="39">
        <f t="shared" si="50"/>
        <v>38159</v>
      </c>
      <c r="G1661">
        <f t="shared" si="51"/>
        <v>26</v>
      </c>
      <c r="H1661" s="21">
        <v>0</v>
      </c>
      <c r="I1661" s="29">
        <v>0.37638888888888888</v>
      </c>
      <c r="K1661">
        <v>6283</v>
      </c>
      <c r="M1661">
        <v>1</v>
      </c>
      <c r="N1661">
        <v>5</v>
      </c>
      <c r="P1661">
        <v>1</v>
      </c>
      <c r="R1661">
        <v>2</v>
      </c>
      <c r="S1661" t="s">
        <v>118</v>
      </c>
      <c r="T1661">
        <v>0</v>
      </c>
      <c r="U1661">
        <v>4</v>
      </c>
      <c r="V1661">
        <v>1</v>
      </c>
      <c r="W1661">
        <v>0</v>
      </c>
      <c r="X1661">
        <v>0</v>
      </c>
      <c r="Y1661">
        <v>0</v>
      </c>
    </row>
    <row r="1662" spans="1:31" x14ac:dyDescent="0.15">
      <c r="A1662">
        <v>1430</v>
      </c>
      <c r="B1662">
        <v>51</v>
      </c>
      <c r="C1662" s="19">
        <v>2004</v>
      </c>
      <c r="D1662" s="19">
        <v>6</v>
      </c>
      <c r="E1662" s="19">
        <v>21</v>
      </c>
      <c r="F1662" s="39">
        <f t="shared" si="50"/>
        <v>38159</v>
      </c>
      <c r="G1662">
        <f t="shared" si="51"/>
        <v>26</v>
      </c>
      <c r="H1662" s="21">
        <v>0</v>
      </c>
      <c r="I1662" s="29">
        <v>0.41319444444444442</v>
      </c>
      <c r="M1662">
        <v>2</v>
      </c>
      <c r="N1662">
        <v>5</v>
      </c>
      <c r="P1662">
        <v>2</v>
      </c>
      <c r="Q1662">
        <v>36.9</v>
      </c>
      <c r="R1662">
        <v>2</v>
      </c>
      <c r="S1662" t="s">
        <v>118</v>
      </c>
      <c r="T1662">
        <v>0</v>
      </c>
      <c r="U1662">
        <v>1</v>
      </c>
      <c r="V1662">
        <v>1</v>
      </c>
      <c r="W1662">
        <v>0</v>
      </c>
      <c r="X1662">
        <v>0</v>
      </c>
      <c r="Y1662">
        <v>0</v>
      </c>
    </row>
    <row r="1663" spans="1:31" x14ac:dyDescent="0.15">
      <c r="A1663">
        <v>1431</v>
      </c>
      <c r="B1663">
        <v>51</v>
      </c>
      <c r="C1663" s="19">
        <v>2004</v>
      </c>
      <c r="D1663" s="19">
        <v>6</v>
      </c>
      <c r="E1663" s="19">
        <v>21</v>
      </c>
      <c r="F1663" s="39">
        <f t="shared" si="50"/>
        <v>38159</v>
      </c>
      <c r="G1663">
        <f t="shared" si="51"/>
        <v>26</v>
      </c>
      <c r="H1663" s="21">
        <v>0</v>
      </c>
      <c r="I1663" s="29">
        <v>0.46180555555555558</v>
      </c>
      <c r="K1663">
        <v>6285</v>
      </c>
      <c r="M1663">
        <v>2</v>
      </c>
      <c r="N1663">
        <v>9</v>
      </c>
      <c r="P1663">
        <v>1</v>
      </c>
      <c r="Q1663">
        <v>35.6</v>
      </c>
      <c r="R1663">
        <v>2</v>
      </c>
      <c r="S1663" t="s">
        <v>50</v>
      </c>
      <c r="T1663">
        <v>1</v>
      </c>
      <c r="U1663">
        <v>0</v>
      </c>
      <c r="V1663">
        <v>0</v>
      </c>
      <c r="W1663">
        <v>0</v>
      </c>
      <c r="X1663">
        <v>0</v>
      </c>
      <c r="Y1663">
        <v>0</v>
      </c>
      <c r="AE1663" t="s">
        <v>52</v>
      </c>
    </row>
    <row r="1664" spans="1:31" x14ac:dyDescent="0.15">
      <c r="A1664">
        <v>1436</v>
      </c>
      <c r="B1664">
        <v>51</v>
      </c>
      <c r="C1664" s="19">
        <v>2004</v>
      </c>
      <c r="D1664" s="19">
        <v>6</v>
      </c>
      <c r="E1664" s="19">
        <v>22</v>
      </c>
      <c r="F1664" s="39">
        <f t="shared" si="50"/>
        <v>38160</v>
      </c>
      <c r="G1664">
        <f t="shared" si="51"/>
        <v>26</v>
      </c>
      <c r="H1664" s="21">
        <v>10</v>
      </c>
      <c r="I1664" s="29">
        <v>10</v>
      </c>
      <c r="K1664">
        <v>6021</v>
      </c>
      <c r="M1664">
        <v>2</v>
      </c>
      <c r="N1664">
        <v>4</v>
      </c>
      <c r="P1664">
        <v>1</v>
      </c>
      <c r="R1664">
        <v>2</v>
      </c>
      <c r="S1664" t="s">
        <v>120</v>
      </c>
      <c r="T1664">
        <v>0</v>
      </c>
      <c r="U1664">
        <v>3</v>
      </c>
      <c r="V1664">
        <v>1</v>
      </c>
      <c r="W1664">
        <v>0</v>
      </c>
      <c r="X1664">
        <v>0</v>
      </c>
      <c r="Y1664">
        <v>0</v>
      </c>
    </row>
    <row r="1665" spans="1:28" x14ac:dyDescent="0.15">
      <c r="A1665">
        <v>1435</v>
      </c>
      <c r="B1665">
        <v>51</v>
      </c>
      <c r="C1665" s="19">
        <v>2004</v>
      </c>
      <c r="D1665" s="19">
        <v>6</v>
      </c>
      <c r="E1665" s="19">
        <v>22</v>
      </c>
      <c r="F1665" s="39">
        <f t="shared" si="50"/>
        <v>38160</v>
      </c>
      <c r="G1665">
        <f t="shared" si="51"/>
        <v>26</v>
      </c>
      <c r="K1665">
        <v>6278</v>
      </c>
      <c r="M1665">
        <v>0</v>
      </c>
      <c r="N1665">
        <v>2</v>
      </c>
      <c r="P1665">
        <v>1</v>
      </c>
      <c r="Q1665">
        <v>38.200000000000003</v>
      </c>
      <c r="R1665">
        <v>2</v>
      </c>
      <c r="S1665" t="s">
        <v>278</v>
      </c>
      <c r="T1665">
        <v>0</v>
      </c>
      <c r="U1665">
        <v>4</v>
      </c>
      <c r="V1665">
        <v>1</v>
      </c>
      <c r="W1665">
        <v>0</v>
      </c>
      <c r="X1665">
        <v>0</v>
      </c>
      <c r="Y1665">
        <v>0</v>
      </c>
      <c r="AB1665" t="s">
        <v>2920</v>
      </c>
    </row>
    <row r="1666" spans="1:28" x14ac:dyDescent="0.15">
      <c r="A1666">
        <v>1433</v>
      </c>
      <c r="B1666">
        <v>51</v>
      </c>
      <c r="C1666" s="19">
        <v>2004</v>
      </c>
      <c r="D1666" s="19">
        <v>6</v>
      </c>
      <c r="E1666" s="19">
        <v>22</v>
      </c>
      <c r="F1666" s="39">
        <f t="shared" ref="F1666:F1729" si="52">DATE(C1666,D1666,E1666)</f>
        <v>38160</v>
      </c>
      <c r="G1666">
        <f t="shared" ref="G1666:G1729" si="53">INT((F1666-DATE(YEAR(F1666-WEEKDAY(F1666-1)+4),1,3)+WEEKDAY(DATE(YEAR(F1666-WEEKDAY(F1666-1)+4),1,3))+5)/7)</f>
        <v>26</v>
      </c>
      <c r="K1666">
        <v>6287</v>
      </c>
      <c r="M1666">
        <v>28</v>
      </c>
      <c r="P1666">
        <v>1</v>
      </c>
      <c r="R1666">
        <v>2</v>
      </c>
      <c r="S1666" t="s">
        <v>118</v>
      </c>
    </row>
    <row r="1667" spans="1:28" x14ac:dyDescent="0.15">
      <c r="A1667">
        <v>1440</v>
      </c>
      <c r="B1667">
        <v>51</v>
      </c>
      <c r="C1667" s="19">
        <v>2004</v>
      </c>
      <c r="D1667" s="19">
        <v>6</v>
      </c>
      <c r="E1667" s="19">
        <v>23</v>
      </c>
      <c r="F1667" s="39">
        <f t="shared" si="52"/>
        <v>38161</v>
      </c>
      <c r="G1667">
        <f t="shared" si="53"/>
        <v>26</v>
      </c>
      <c r="H1667" s="21">
        <v>0</v>
      </c>
      <c r="I1667" s="29">
        <v>0.4826388888888889</v>
      </c>
      <c r="M1667">
        <v>55</v>
      </c>
      <c r="P1667">
        <v>2</v>
      </c>
      <c r="Q1667">
        <v>35.6</v>
      </c>
      <c r="R1667">
        <v>2</v>
      </c>
      <c r="S1667" t="s">
        <v>118</v>
      </c>
      <c r="T1667">
        <v>1</v>
      </c>
      <c r="U1667">
        <v>0</v>
      </c>
      <c r="V1667">
        <v>0</v>
      </c>
      <c r="W1667">
        <v>0</v>
      </c>
      <c r="X1667">
        <v>0</v>
      </c>
      <c r="Y1667">
        <v>0</v>
      </c>
    </row>
    <row r="1668" spans="1:28" x14ac:dyDescent="0.15">
      <c r="A1668">
        <v>1441</v>
      </c>
      <c r="B1668">
        <v>51</v>
      </c>
      <c r="C1668" s="19">
        <v>2004</v>
      </c>
      <c r="D1668" s="19">
        <v>6</v>
      </c>
      <c r="E1668" s="19">
        <v>24</v>
      </c>
      <c r="F1668" s="39">
        <f t="shared" si="52"/>
        <v>38162</v>
      </c>
      <c r="G1668">
        <f t="shared" si="53"/>
        <v>26</v>
      </c>
      <c r="H1668" s="21">
        <v>0</v>
      </c>
      <c r="I1668" s="29">
        <v>0.3756944444444445</v>
      </c>
      <c r="M1668">
        <v>3</v>
      </c>
      <c r="P1668">
        <v>1</v>
      </c>
      <c r="Q1668">
        <v>36.6</v>
      </c>
      <c r="R1668">
        <v>2</v>
      </c>
      <c r="S1668" t="s">
        <v>278</v>
      </c>
      <c r="T1668">
        <v>1</v>
      </c>
      <c r="U1668">
        <v>0</v>
      </c>
      <c r="V1668">
        <v>0</v>
      </c>
      <c r="W1668">
        <v>0</v>
      </c>
      <c r="X1668">
        <v>0</v>
      </c>
      <c r="Y1668">
        <v>0</v>
      </c>
    </row>
    <row r="1669" spans="1:28" x14ac:dyDescent="0.15">
      <c r="A1669">
        <v>1442</v>
      </c>
      <c r="B1669">
        <v>51</v>
      </c>
      <c r="C1669" s="19">
        <v>2004</v>
      </c>
      <c r="D1669" s="19">
        <v>6</v>
      </c>
      <c r="E1669" s="19">
        <v>28</v>
      </c>
      <c r="F1669" s="39">
        <f t="shared" si="52"/>
        <v>38166</v>
      </c>
      <c r="G1669">
        <f t="shared" si="53"/>
        <v>27</v>
      </c>
      <c r="H1669" s="21">
        <v>0</v>
      </c>
      <c r="I1669" s="29">
        <v>0.33680555555555558</v>
      </c>
      <c r="K1669">
        <v>2198</v>
      </c>
      <c r="M1669">
        <v>2</v>
      </c>
      <c r="P1669">
        <v>1</v>
      </c>
      <c r="Q1669">
        <v>38.6</v>
      </c>
      <c r="R1669">
        <v>2</v>
      </c>
      <c r="S1669" t="s">
        <v>118</v>
      </c>
    </row>
    <row r="1670" spans="1:28" x14ac:dyDescent="0.15">
      <c r="A1670">
        <v>1444</v>
      </c>
      <c r="B1670">
        <v>52</v>
      </c>
      <c r="C1670" s="19">
        <v>2004</v>
      </c>
      <c r="D1670" s="19">
        <v>6</v>
      </c>
      <c r="E1670" s="19">
        <v>28</v>
      </c>
      <c r="F1670" s="39">
        <f t="shared" si="52"/>
        <v>38166</v>
      </c>
      <c r="G1670">
        <f t="shared" si="53"/>
        <v>27</v>
      </c>
      <c r="H1670" s="21">
        <v>0</v>
      </c>
      <c r="I1670" s="29">
        <v>0.41319444444444442</v>
      </c>
      <c r="K1670">
        <v>6291</v>
      </c>
      <c r="M1670">
        <v>2</v>
      </c>
      <c r="N1670">
        <v>9</v>
      </c>
      <c r="P1670">
        <v>2</v>
      </c>
      <c r="Q1670">
        <v>36.799999999999997</v>
      </c>
      <c r="R1670">
        <v>2</v>
      </c>
      <c r="S1670" t="s">
        <v>278</v>
      </c>
      <c r="T1670">
        <v>1</v>
      </c>
      <c r="U1670">
        <v>0</v>
      </c>
      <c r="V1670">
        <v>0</v>
      </c>
      <c r="W1670">
        <v>0</v>
      </c>
      <c r="X1670">
        <v>0</v>
      </c>
      <c r="Y1670">
        <v>0</v>
      </c>
    </row>
    <row r="1671" spans="1:28" x14ac:dyDescent="0.15">
      <c r="A1671">
        <v>1446</v>
      </c>
      <c r="B1671">
        <v>52</v>
      </c>
      <c r="C1671" s="19">
        <v>2004</v>
      </c>
      <c r="D1671" s="19">
        <v>6</v>
      </c>
      <c r="E1671" s="19">
        <v>29</v>
      </c>
      <c r="F1671" s="39">
        <f t="shared" si="52"/>
        <v>38167</v>
      </c>
      <c r="G1671">
        <f t="shared" si="53"/>
        <v>27</v>
      </c>
      <c r="H1671" s="21">
        <v>0</v>
      </c>
      <c r="I1671" s="29">
        <v>0.33402777777777781</v>
      </c>
      <c r="K1671">
        <v>3635</v>
      </c>
      <c r="M1671">
        <v>2</v>
      </c>
      <c r="N1671">
        <v>1</v>
      </c>
      <c r="P1671">
        <v>1</v>
      </c>
      <c r="Q1671">
        <v>38</v>
      </c>
      <c r="R1671">
        <v>2</v>
      </c>
      <c r="S1671" t="s">
        <v>118</v>
      </c>
    </row>
    <row r="1672" spans="1:28" x14ac:dyDescent="0.15">
      <c r="A1672">
        <v>1448</v>
      </c>
      <c r="B1672">
        <v>52</v>
      </c>
      <c r="C1672" s="19">
        <v>2004</v>
      </c>
      <c r="D1672" s="19">
        <v>6</v>
      </c>
      <c r="E1672" s="19">
        <v>29</v>
      </c>
      <c r="F1672" s="39">
        <f t="shared" si="52"/>
        <v>38167</v>
      </c>
      <c r="G1672">
        <f t="shared" si="53"/>
        <v>27</v>
      </c>
      <c r="H1672" s="21">
        <v>0</v>
      </c>
      <c r="I1672" s="29">
        <v>0.40138888888888885</v>
      </c>
      <c r="K1672">
        <v>6276</v>
      </c>
      <c r="M1672">
        <v>1</v>
      </c>
      <c r="N1672">
        <v>7</v>
      </c>
      <c r="P1672">
        <v>2</v>
      </c>
      <c r="Q1672">
        <v>36</v>
      </c>
      <c r="R1672">
        <v>2</v>
      </c>
      <c r="S1672" t="s">
        <v>179</v>
      </c>
      <c r="T1672">
        <v>0</v>
      </c>
      <c r="U1672">
        <v>4</v>
      </c>
      <c r="V1672">
        <v>1</v>
      </c>
      <c r="W1672">
        <v>0</v>
      </c>
      <c r="X1672">
        <v>0</v>
      </c>
      <c r="Y1672">
        <v>0</v>
      </c>
    </row>
    <row r="1673" spans="1:28" x14ac:dyDescent="0.15">
      <c r="A1673">
        <v>1451</v>
      </c>
      <c r="B1673">
        <v>52</v>
      </c>
      <c r="C1673" s="19">
        <v>2004</v>
      </c>
      <c r="D1673" s="19">
        <v>6</v>
      </c>
      <c r="E1673" s="19">
        <v>29</v>
      </c>
      <c r="F1673" s="39">
        <f t="shared" si="52"/>
        <v>38167</v>
      </c>
      <c r="G1673">
        <f t="shared" si="53"/>
        <v>27</v>
      </c>
      <c r="H1673" s="21">
        <v>0</v>
      </c>
      <c r="I1673" s="29">
        <v>0.4548611111111111</v>
      </c>
      <c r="K1673">
        <v>6282</v>
      </c>
      <c r="M1673">
        <v>8</v>
      </c>
      <c r="P1673">
        <v>2</v>
      </c>
      <c r="Q1673">
        <v>36.700000000000003</v>
      </c>
      <c r="R1673">
        <v>2</v>
      </c>
      <c r="S1673" t="s">
        <v>278</v>
      </c>
      <c r="T1673">
        <v>1</v>
      </c>
      <c r="U1673">
        <v>0</v>
      </c>
      <c r="V1673">
        <v>0</v>
      </c>
      <c r="W1673">
        <v>0</v>
      </c>
      <c r="X1673">
        <v>0</v>
      </c>
      <c r="Y1673">
        <v>0</v>
      </c>
    </row>
    <row r="1674" spans="1:28" x14ac:dyDescent="0.15">
      <c r="A1674">
        <v>1453</v>
      </c>
      <c r="B1674">
        <v>52</v>
      </c>
      <c r="C1674" s="19">
        <v>2004</v>
      </c>
      <c r="D1674" s="19">
        <v>6</v>
      </c>
      <c r="E1674" s="19">
        <v>30</v>
      </c>
      <c r="F1674" s="39">
        <f t="shared" si="52"/>
        <v>38168</v>
      </c>
      <c r="G1674">
        <f t="shared" si="53"/>
        <v>27</v>
      </c>
      <c r="H1674" s="21">
        <v>0</v>
      </c>
      <c r="I1674" s="29">
        <v>0.33611111111111108</v>
      </c>
      <c r="K1674">
        <v>6204</v>
      </c>
      <c r="M1674">
        <v>1</v>
      </c>
      <c r="N1674">
        <v>3</v>
      </c>
      <c r="P1674">
        <v>2</v>
      </c>
      <c r="R1674">
        <v>2</v>
      </c>
      <c r="S1674" t="s">
        <v>120</v>
      </c>
      <c r="AB1674" t="s">
        <v>2918</v>
      </c>
    </row>
    <row r="1675" spans="1:28" x14ac:dyDescent="0.15">
      <c r="A1675">
        <v>1454</v>
      </c>
      <c r="B1675">
        <v>52</v>
      </c>
      <c r="C1675" s="19">
        <v>2004</v>
      </c>
      <c r="D1675" s="19">
        <v>6</v>
      </c>
      <c r="E1675" s="19">
        <v>30</v>
      </c>
      <c r="F1675" s="39">
        <f t="shared" si="52"/>
        <v>38168</v>
      </c>
      <c r="G1675">
        <f t="shared" si="53"/>
        <v>27</v>
      </c>
      <c r="H1675" s="21">
        <v>0</v>
      </c>
      <c r="I1675" s="29">
        <v>0.33680555555555558</v>
      </c>
      <c r="K1675">
        <v>6295</v>
      </c>
      <c r="M1675">
        <v>1</v>
      </c>
      <c r="N1675">
        <v>8</v>
      </c>
      <c r="P1675">
        <v>1</v>
      </c>
      <c r="Q1675">
        <v>37.1</v>
      </c>
      <c r="R1675">
        <v>2</v>
      </c>
      <c r="S1675" t="s">
        <v>118</v>
      </c>
      <c r="T1675">
        <v>0</v>
      </c>
      <c r="U1675">
        <v>1</v>
      </c>
      <c r="V1675">
        <v>1</v>
      </c>
      <c r="W1675">
        <v>0</v>
      </c>
      <c r="X1675">
        <v>0</v>
      </c>
      <c r="Y1675">
        <v>0</v>
      </c>
    </row>
    <row r="1676" spans="1:28" x14ac:dyDescent="0.15">
      <c r="A1676">
        <v>1456</v>
      </c>
      <c r="B1676">
        <v>52</v>
      </c>
      <c r="C1676" s="19">
        <v>2004</v>
      </c>
      <c r="D1676" s="19">
        <v>6</v>
      </c>
      <c r="E1676" s="19">
        <v>30</v>
      </c>
      <c r="F1676" s="39">
        <f t="shared" si="52"/>
        <v>38168</v>
      </c>
      <c r="G1676">
        <f t="shared" si="53"/>
        <v>27</v>
      </c>
      <c r="H1676" s="21">
        <v>0</v>
      </c>
      <c r="I1676" s="29">
        <v>0.38125000000000003</v>
      </c>
      <c r="M1676">
        <v>9</v>
      </c>
      <c r="N1676">
        <v>6</v>
      </c>
      <c r="P1676">
        <v>1</v>
      </c>
      <c r="Q1676">
        <v>35.6</v>
      </c>
      <c r="R1676">
        <v>2</v>
      </c>
      <c r="S1676" t="s">
        <v>118</v>
      </c>
      <c r="T1676">
        <v>0</v>
      </c>
      <c r="U1676">
        <v>1</v>
      </c>
      <c r="V1676">
        <v>1</v>
      </c>
      <c r="W1676">
        <v>0</v>
      </c>
      <c r="X1676">
        <v>0</v>
      </c>
      <c r="Y1676">
        <v>0</v>
      </c>
    </row>
    <row r="1677" spans="1:28" x14ac:dyDescent="0.15">
      <c r="A1677">
        <v>1459</v>
      </c>
      <c r="B1677">
        <v>52</v>
      </c>
      <c r="C1677" s="19">
        <v>2004</v>
      </c>
      <c r="D1677" s="19">
        <v>6</v>
      </c>
      <c r="E1677" s="19">
        <v>30</v>
      </c>
      <c r="F1677" s="39">
        <f t="shared" si="52"/>
        <v>38168</v>
      </c>
      <c r="G1677">
        <f t="shared" si="53"/>
        <v>27</v>
      </c>
      <c r="H1677" s="21">
        <v>0</v>
      </c>
      <c r="I1677" s="29">
        <v>0.4201388888888889</v>
      </c>
      <c r="M1677">
        <v>1</v>
      </c>
      <c r="N1677">
        <v>6</v>
      </c>
      <c r="P1677">
        <v>1</v>
      </c>
      <c r="R1677">
        <v>2</v>
      </c>
      <c r="S1677" t="s">
        <v>389</v>
      </c>
      <c r="T1677">
        <v>1</v>
      </c>
      <c r="U1677">
        <v>0</v>
      </c>
      <c r="V1677">
        <v>0</v>
      </c>
      <c r="W1677">
        <v>0</v>
      </c>
      <c r="X1677">
        <v>0</v>
      </c>
      <c r="Y1677">
        <v>0</v>
      </c>
    </row>
    <row r="1678" spans="1:28" x14ac:dyDescent="0.15">
      <c r="A1678">
        <v>1455</v>
      </c>
      <c r="B1678">
        <v>52</v>
      </c>
      <c r="C1678" s="19">
        <v>2004</v>
      </c>
      <c r="D1678" s="19">
        <v>6</v>
      </c>
      <c r="E1678" s="19">
        <v>30</v>
      </c>
      <c r="F1678" s="39">
        <f t="shared" si="52"/>
        <v>38168</v>
      </c>
      <c r="G1678">
        <f t="shared" si="53"/>
        <v>27</v>
      </c>
      <c r="H1678" s="21">
        <v>9</v>
      </c>
      <c r="I1678" s="29">
        <v>9</v>
      </c>
      <c r="M1678">
        <v>4</v>
      </c>
      <c r="N1678">
        <v>4</v>
      </c>
      <c r="P1678">
        <v>1</v>
      </c>
      <c r="Q1678">
        <v>35.9</v>
      </c>
      <c r="R1678">
        <v>2</v>
      </c>
      <c r="S1678" t="s">
        <v>220</v>
      </c>
      <c r="T1678">
        <v>1</v>
      </c>
      <c r="U1678">
        <v>0</v>
      </c>
      <c r="V1678">
        <v>0</v>
      </c>
      <c r="W1678">
        <v>0</v>
      </c>
      <c r="X1678">
        <v>0</v>
      </c>
      <c r="Y1678">
        <v>0</v>
      </c>
    </row>
    <row r="1679" spans="1:28" x14ac:dyDescent="0.15">
      <c r="A1679">
        <v>1461</v>
      </c>
      <c r="B1679">
        <v>53</v>
      </c>
      <c r="C1679" s="19">
        <v>2004</v>
      </c>
      <c r="D1679" s="19">
        <v>7</v>
      </c>
      <c r="E1679" s="19">
        <v>1</v>
      </c>
      <c r="F1679" s="39">
        <f t="shared" si="52"/>
        <v>38169</v>
      </c>
      <c r="G1679">
        <f t="shared" si="53"/>
        <v>27</v>
      </c>
      <c r="H1679" s="21">
        <v>0</v>
      </c>
      <c r="I1679" s="29">
        <v>0.37638888888888888</v>
      </c>
      <c r="K1679">
        <v>6296</v>
      </c>
      <c r="M1679">
        <v>1</v>
      </c>
      <c r="P1679">
        <v>1</v>
      </c>
      <c r="Q1679">
        <v>38.1</v>
      </c>
      <c r="R1679">
        <v>2</v>
      </c>
      <c r="S1679" t="s">
        <v>278</v>
      </c>
      <c r="T1679">
        <v>0</v>
      </c>
      <c r="U1679">
        <v>1</v>
      </c>
      <c r="V1679">
        <v>1</v>
      </c>
      <c r="W1679">
        <v>0</v>
      </c>
      <c r="X1679">
        <v>0</v>
      </c>
      <c r="Y1679">
        <v>0</v>
      </c>
    </row>
    <row r="1680" spans="1:28" x14ac:dyDescent="0.15">
      <c r="A1680">
        <v>1467</v>
      </c>
      <c r="B1680">
        <v>53</v>
      </c>
      <c r="C1680" s="19">
        <v>2004</v>
      </c>
      <c r="D1680" s="19">
        <v>7</v>
      </c>
      <c r="E1680" s="19">
        <v>2</v>
      </c>
      <c r="F1680" s="39">
        <f t="shared" si="52"/>
        <v>38170</v>
      </c>
      <c r="G1680">
        <f t="shared" si="53"/>
        <v>27</v>
      </c>
      <c r="H1680" s="21">
        <v>0</v>
      </c>
      <c r="I1680" s="29">
        <v>0.37847222222222227</v>
      </c>
      <c r="K1680">
        <v>4516</v>
      </c>
      <c r="M1680">
        <v>1</v>
      </c>
      <c r="N1680">
        <v>1</v>
      </c>
      <c r="P1680">
        <v>1</v>
      </c>
      <c r="R1680">
        <v>2</v>
      </c>
      <c r="S1680" t="s">
        <v>280</v>
      </c>
      <c r="T1680">
        <v>0</v>
      </c>
      <c r="U1680">
        <v>1</v>
      </c>
      <c r="V1680">
        <v>1</v>
      </c>
      <c r="W1680">
        <v>0</v>
      </c>
      <c r="X1680">
        <v>0</v>
      </c>
      <c r="Y1680">
        <v>0</v>
      </c>
    </row>
    <row r="1681" spans="1:25" x14ac:dyDescent="0.15">
      <c r="A1681">
        <v>1470</v>
      </c>
      <c r="B1681">
        <v>53</v>
      </c>
      <c r="C1681" s="19">
        <v>2004</v>
      </c>
      <c r="D1681" s="19">
        <v>7</v>
      </c>
      <c r="E1681" s="19">
        <v>3</v>
      </c>
      <c r="F1681" s="39">
        <f t="shared" si="52"/>
        <v>38171</v>
      </c>
      <c r="G1681">
        <f t="shared" si="53"/>
        <v>27</v>
      </c>
      <c r="H1681" s="21">
        <v>17</v>
      </c>
      <c r="I1681" s="29">
        <v>17</v>
      </c>
      <c r="M1681">
        <v>18</v>
      </c>
      <c r="P1681">
        <v>1</v>
      </c>
      <c r="R1681">
        <v>2</v>
      </c>
      <c r="S1681" t="s">
        <v>385</v>
      </c>
      <c r="T1681">
        <v>0</v>
      </c>
      <c r="U1681">
        <v>1</v>
      </c>
      <c r="V1681">
        <v>1</v>
      </c>
      <c r="W1681">
        <v>0</v>
      </c>
      <c r="X1681">
        <v>0</v>
      </c>
      <c r="Y1681">
        <v>0</v>
      </c>
    </row>
    <row r="1682" spans="1:25" x14ac:dyDescent="0.15">
      <c r="A1682">
        <v>1472</v>
      </c>
      <c r="B1682">
        <v>53</v>
      </c>
      <c r="C1682" s="19">
        <v>2004</v>
      </c>
      <c r="D1682" s="19">
        <v>7</v>
      </c>
      <c r="E1682" s="19">
        <v>5</v>
      </c>
      <c r="F1682" s="39">
        <f t="shared" si="52"/>
        <v>38173</v>
      </c>
      <c r="G1682">
        <f t="shared" si="53"/>
        <v>28</v>
      </c>
      <c r="H1682" s="21">
        <v>0</v>
      </c>
      <c r="I1682" s="29">
        <v>0.33611111111111108</v>
      </c>
      <c r="K1682">
        <v>6299</v>
      </c>
      <c r="M1682">
        <v>55</v>
      </c>
      <c r="P1682">
        <v>1</v>
      </c>
      <c r="R1682">
        <v>2</v>
      </c>
      <c r="S1682" t="s">
        <v>278</v>
      </c>
      <c r="T1682">
        <v>1</v>
      </c>
      <c r="U1682">
        <v>0</v>
      </c>
      <c r="V1682">
        <v>0</v>
      </c>
      <c r="W1682">
        <v>0</v>
      </c>
      <c r="X1682">
        <v>0</v>
      </c>
      <c r="Y1682">
        <v>0</v>
      </c>
    </row>
    <row r="1683" spans="1:25" x14ac:dyDescent="0.15">
      <c r="A1683">
        <v>1473</v>
      </c>
      <c r="B1683">
        <v>53</v>
      </c>
      <c r="C1683" s="19">
        <v>2004</v>
      </c>
      <c r="D1683" s="19">
        <v>7</v>
      </c>
      <c r="E1683" s="19">
        <v>5</v>
      </c>
      <c r="F1683" s="39">
        <f t="shared" si="52"/>
        <v>38173</v>
      </c>
      <c r="G1683">
        <f t="shared" si="53"/>
        <v>28</v>
      </c>
      <c r="H1683" s="21">
        <v>0</v>
      </c>
      <c r="I1683" s="29">
        <v>0.33680555555555558</v>
      </c>
      <c r="K1683">
        <v>1722</v>
      </c>
      <c r="M1683">
        <v>1</v>
      </c>
      <c r="N1683">
        <v>1</v>
      </c>
      <c r="P1683">
        <v>1</v>
      </c>
      <c r="Q1683">
        <v>35.6</v>
      </c>
      <c r="R1683">
        <v>2</v>
      </c>
      <c r="S1683" t="s">
        <v>118</v>
      </c>
      <c r="T1683">
        <v>0</v>
      </c>
      <c r="U1683">
        <v>4</v>
      </c>
      <c r="V1683">
        <v>1</v>
      </c>
      <c r="W1683">
        <v>0</v>
      </c>
      <c r="X1683">
        <v>0</v>
      </c>
      <c r="Y1683">
        <v>0</v>
      </c>
    </row>
    <row r="1684" spans="1:25" x14ac:dyDescent="0.15">
      <c r="A1684">
        <v>1471</v>
      </c>
      <c r="B1684">
        <v>53</v>
      </c>
      <c r="C1684" s="19">
        <v>2004</v>
      </c>
      <c r="D1684" s="19">
        <v>7</v>
      </c>
      <c r="E1684" s="19">
        <v>5</v>
      </c>
      <c r="F1684" s="39">
        <f t="shared" si="52"/>
        <v>38173</v>
      </c>
      <c r="G1684">
        <f t="shared" si="53"/>
        <v>28</v>
      </c>
      <c r="H1684" s="21">
        <v>0</v>
      </c>
      <c r="I1684" s="29">
        <v>0.3576388888888889</v>
      </c>
      <c r="M1684">
        <v>2</v>
      </c>
      <c r="N1684">
        <v>3</v>
      </c>
      <c r="P1684">
        <v>1</v>
      </c>
      <c r="R1684">
        <v>2</v>
      </c>
      <c r="S1684" t="s">
        <v>282</v>
      </c>
      <c r="T1684">
        <v>1</v>
      </c>
      <c r="U1684">
        <v>0</v>
      </c>
      <c r="V1684">
        <v>0</v>
      </c>
      <c r="W1684">
        <v>0</v>
      </c>
      <c r="X1684">
        <v>0</v>
      </c>
      <c r="Y1684">
        <v>0</v>
      </c>
    </row>
    <row r="1685" spans="1:25" x14ac:dyDescent="0.15">
      <c r="A1685">
        <v>1476</v>
      </c>
      <c r="B1685">
        <v>53</v>
      </c>
      <c r="C1685" s="19">
        <v>2004</v>
      </c>
      <c r="D1685" s="19">
        <v>7</v>
      </c>
      <c r="E1685" s="19">
        <v>5</v>
      </c>
      <c r="F1685" s="39">
        <f t="shared" si="52"/>
        <v>38173</v>
      </c>
      <c r="G1685">
        <f t="shared" si="53"/>
        <v>28</v>
      </c>
      <c r="H1685" s="21">
        <v>0</v>
      </c>
      <c r="I1685" s="29">
        <v>0.37708333333333338</v>
      </c>
      <c r="J1685" s="29"/>
      <c r="K1685">
        <v>6228</v>
      </c>
      <c r="M1685">
        <v>0</v>
      </c>
      <c r="N1685">
        <v>6</v>
      </c>
      <c r="P1685">
        <v>1</v>
      </c>
      <c r="R1685">
        <v>2</v>
      </c>
      <c r="S1685" t="s">
        <v>388</v>
      </c>
      <c r="T1685">
        <v>0</v>
      </c>
      <c r="U1685">
        <v>3</v>
      </c>
      <c r="V1685">
        <v>1</v>
      </c>
      <c r="W1685">
        <v>0</v>
      </c>
      <c r="X1685">
        <v>0</v>
      </c>
      <c r="Y1685">
        <v>0</v>
      </c>
    </row>
    <row r="1686" spans="1:25" x14ac:dyDescent="0.15">
      <c r="A1686">
        <v>1477</v>
      </c>
      <c r="B1686">
        <v>53</v>
      </c>
      <c r="C1686" s="19">
        <v>2004</v>
      </c>
      <c r="D1686" s="19">
        <v>7</v>
      </c>
      <c r="E1686" s="19">
        <v>5</v>
      </c>
      <c r="F1686" s="39">
        <f t="shared" si="52"/>
        <v>38173</v>
      </c>
      <c r="G1686">
        <f t="shared" si="53"/>
        <v>28</v>
      </c>
      <c r="H1686" s="21">
        <v>0</v>
      </c>
      <c r="I1686" s="29">
        <v>0.41805555555555557</v>
      </c>
      <c r="K1686">
        <v>6275</v>
      </c>
      <c r="M1686">
        <v>2</v>
      </c>
      <c r="P1686">
        <v>2</v>
      </c>
      <c r="Q1686">
        <v>39.1</v>
      </c>
      <c r="R1686">
        <v>2</v>
      </c>
      <c r="S1686" t="s">
        <v>118</v>
      </c>
      <c r="T1686">
        <v>0</v>
      </c>
      <c r="U1686">
        <v>1</v>
      </c>
      <c r="V1686">
        <v>1</v>
      </c>
      <c r="W1686">
        <v>0</v>
      </c>
      <c r="X1686">
        <v>0</v>
      </c>
      <c r="Y1686">
        <v>0</v>
      </c>
    </row>
    <row r="1687" spans="1:25" x14ac:dyDescent="0.15">
      <c r="A1687">
        <v>1478</v>
      </c>
      <c r="B1687">
        <v>53</v>
      </c>
      <c r="C1687" s="19">
        <v>2004</v>
      </c>
      <c r="D1687" s="19">
        <v>7</v>
      </c>
      <c r="E1687" s="19">
        <v>6</v>
      </c>
      <c r="F1687" s="39">
        <f t="shared" si="52"/>
        <v>38174</v>
      </c>
      <c r="G1687">
        <f t="shared" si="53"/>
        <v>28</v>
      </c>
      <c r="H1687" s="21">
        <v>0</v>
      </c>
      <c r="I1687" s="29">
        <v>0.3576388888888889</v>
      </c>
      <c r="K1687">
        <v>5161</v>
      </c>
      <c r="M1687">
        <v>24</v>
      </c>
      <c r="P1687">
        <v>1</v>
      </c>
      <c r="R1687">
        <v>2</v>
      </c>
      <c r="S1687" t="s">
        <v>118</v>
      </c>
    </row>
    <row r="1688" spans="1:25" x14ac:dyDescent="0.15">
      <c r="A1688">
        <v>1483</v>
      </c>
      <c r="B1688">
        <v>53</v>
      </c>
      <c r="C1688" s="19">
        <v>2004</v>
      </c>
      <c r="D1688" s="19">
        <v>7</v>
      </c>
      <c r="E1688" s="19">
        <v>6</v>
      </c>
      <c r="F1688" s="39">
        <f t="shared" si="52"/>
        <v>38174</v>
      </c>
      <c r="G1688">
        <f t="shared" si="53"/>
        <v>28</v>
      </c>
      <c r="H1688" s="21">
        <v>10</v>
      </c>
      <c r="I1688" s="29">
        <v>10</v>
      </c>
      <c r="P1688">
        <v>2</v>
      </c>
      <c r="R1688">
        <v>2</v>
      </c>
      <c r="T1688">
        <v>0</v>
      </c>
      <c r="U1688">
        <v>1</v>
      </c>
      <c r="V1688">
        <v>1</v>
      </c>
      <c r="W1688">
        <v>0</v>
      </c>
      <c r="X1688">
        <v>0</v>
      </c>
      <c r="Y1688">
        <v>0</v>
      </c>
    </row>
    <row r="1689" spans="1:25" x14ac:dyDescent="0.15">
      <c r="A1689">
        <v>1484</v>
      </c>
      <c r="B1689">
        <v>53</v>
      </c>
      <c r="C1689" s="19">
        <v>2004</v>
      </c>
      <c r="D1689" s="19">
        <v>7</v>
      </c>
      <c r="E1689" s="19">
        <v>7</v>
      </c>
      <c r="F1689" s="39">
        <f t="shared" si="52"/>
        <v>38175</v>
      </c>
      <c r="G1689">
        <f t="shared" si="53"/>
        <v>28</v>
      </c>
      <c r="H1689" s="21">
        <v>0</v>
      </c>
      <c r="I1689" s="29">
        <v>0.3756944444444445</v>
      </c>
      <c r="K1689">
        <v>6303</v>
      </c>
      <c r="M1689">
        <v>5</v>
      </c>
      <c r="P1689">
        <v>1</v>
      </c>
      <c r="R1689">
        <v>2</v>
      </c>
      <c r="S1689" t="s">
        <v>33</v>
      </c>
      <c r="T1689">
        <v>0</v>
      </c>
      <c r="U1689">
        <v>1</v>
      </c>
      <c r="V1689">
        <v>1</v>
      </c>
      <c r="W1689">
        <v>0</v>
      </c>
      <c r="X1689">
        <v>0</v>
      </c>
      <c r="Y1689">
        <v>0</v>
      </c>
    </row>
    <row r="1690" spans="1:25" x14ac:dyDescent="0.15">
      <c r="A1690">
        <v>1485</v>
      </c>
      <c r="B1690">
        <v>53</v>
      </c>
      <c r="C1690" s="19">
        <v>2004</v>
      </c>
      <c r="D1690" s="19">
        <v>7</v>
      </c>
      <c r="E1690" s="19">
        <v>8</v>
      </c>
      <c r="F1690" s="39">
        <f t="shared" si="52"/>
        <v>38176</v>
      </c>
      <c r="G1690">
        <f t="shared" si="53"/>
        <v>28</v>
      </c>
      <c r="H1690" s="21">
        <v>11</v>
      </c>
      <c r="I1690" s="29">
        <v>11</v>
      </c>
      <c r="J1690" s="29"/>
      <c r="K1690">
        <v>6304</v>
      </c>
      <c r="M1690">
        <v>7</v>
      </c>
      <c r="P1690">
        <v>1</v>
      </c>
      <c r="R1690">
        <v>2</v>
      </c>
      <c r="S1690" t="s">
        <v>278</v>
      </c>
    </row>
    <row r="1691" spans="1:25" x14ac:dyDescent="0.15">
      <c r="A1691">
        <v>1486</v>
      </c>
      <c r="B1691">
        <v>53</v>
      </c>
      <c r="C1691" s="19">
        <v>2004</v>
      </c>
      <c r="D1691" s="19">
        <v>7</v>
      </c>
      <c r="E1691" s="19">
        <v>9</v>
      </c>
      <c r="F1691" s="39">
        <f t="shared" si="52"/>
        <v>38177</v>
      </c>
      <c r="G1691">
        <f t="shared" si="53"/>
        <v>28</v>
      </c>
      <c r="H1691" s="21">
        <v>10</v>
      </c>
      <c r="I1691" s="29">
        <v>10</v>
      </c>
      <c r="K1691">
        <v>1101</v>
      </c>
      <c r="M1691">
        <v>1</v>
      </c>
      <c r="P1691">
        <v>2</v>
      </c>
      <c r="Q1691">
        <v>37.299999999999997</v>
      </c>
      <c r="R1691">
        <v>2</v>
      </c>
      <c r="S1691" t="s">
        <v>118</v>
      </c>
      <c r="T1691">
        <v>0</v>
      </c>
      <c r="U1691">
        <v>4</v>
      </c>
      <c r="V1691">
        <v>1</v>
      </c>
      <c r="W1691">
        <v>0</v>
      </c>
      <c r="X1691">
        <v>0</v>
      </c>
      <c r="Y1691">
        <v>0</v>
      </c>
    </row>
    <row r="1692" spans="1:25" x14ac:dyDescent="0.15">
      <c r="A1692">
        <v>1492</v>
      </c>
      <c r="B1692">
        <v>54</v>
      </c>
      <c r="C1692" s="19">
        <v>2004</v>
      </c>
      <c r="D1692" s="19">
        <v>7</v>
      </c>
      <c r="E1692" s="19">
        <v>13</v>
      </c>
      <c r="F1692" s="39">
        <f t="shared" si="52"/>
        <v>38181</v>
      </c>
      <c r="G1692">
        <f t="shared" si="53"/>
        <v>29</v>
      </c>
      <c r="H1692" s="21">
        <v>0</v>
      </c>
      <c r="I1692" s="29">
        <v>0.33680555555555558</v>
      </c>
      <c r="K1692">
        <v>2718</v>
      </c>
      <c r="M1692">
        <v>2</v>
      </c>
      <c r="N1692">
        <v>1</v>
      </c>
      <c r="P1692">
        <v>1</v>
      </c>
      <c r="Q1692">
        <v>37.6</v>
      </c>
      <c r="R1692">
        <v>2</v>
      </c>
      <c r="S1692" t="s">
        <v>118</v>
      </c>
      <c r="T1692">
        <v>0</v>
      </c>
      <c r="U1692">
        <v>3</v>
      </c>
      <c r="V1692">
        <v>1</v>
      </c>
      <c r="W1692">
        <v>0</v>
      </c>
      <c r="X1692">
        <v>0</v>
      </c>
      <c r="Y1692">
        <v>0</v>
      </c>
    </row>
    <row r="1693" spans="1:25" x14ac:dyDescent="0.15">
      <c r="A1693">
        <v>1493</v>
      </c>
      <c r="B1693">
        <v>54</v>
      </c>
      <c r="C1693" s="19">
        <v>2004</v>
      </c>
      <c r="D1693" s="19">
        <v>7</v>
      </c>
      <c r="E1693" s="19">
        <v>13</v>
      </c>
      <c r="F1693" s="39">
        <f t="shared" si="52"/>
        <v>38181</v>
      </c>
      <c r="G1693">
        <f t="shared" si="53"/>
        <v>29</v>
      </c>
      <c r="H1693" s="21">
        <v>0</v>
      </c>
      <c r="I1693" s="29">
        <v>0.37361111111111112</v>
      </c>
      <c r="K1693">
        <v>6306</v>
      </c>
      <c r="M1693">
        <v>3</v>
      </c>
      <c r="N1693">
        <v>3</v>
      </c>
      <c r="P1693">
        <v>1</v>
      </c>
      <c r="Q1693">
        <v>31</v>
      </c>
      <c r="R1693">
        <v>2</v>
      </c>
      <c r="S1693" t="s">
        <v>120</v>
      </c>
      <c r="T1693">
        <v>0</v>
      </c>
      <c r="U1693">
        <v>3</v>
      </c>
      <c r="V1693">
        <v>1</v>
      </c>
      <c r="W1693">
        <v>0</v>
      </c>
      <c r="X1693">
        <v>0</v>
      </c>
      <c r="Y1693">
        <v>0</v>
      </c>
    </row>
    <row r="1694" spans="1:25" x14ac:dyDescent="0.15">
      <c r="A1694">
        <v>1495</v>
      </c>
      <c r="B1694">
        <v>54</v>
      </c>
      <c r="C1694" s="19">
        <v>2004</v>
      </c>
      <c r="D1694" s="19">
        <v>7</v>
      </c>
      <c r="E1694" s="19">
        <v>13</v>
      </c>
      <c r="F1694" s="39">
        <f t="shared" si="52"/>
        <v>38181</v>
      </c>
      <c r="G1694">
        <f t="shared" si="53"/>
        <v>29</v>
      </c>
      <c r="H1694" s="21">
        <v>0</v>
      </c>
      <c r="I1694" s="29">
        <v>0.4604166666666667</v>
      </c>
      <c r="K1694">
        <v>6308</v>
      </c>
      <c r="M1694">
        <v>26</v>
      </c>
      <c r="P1694">
        <v>2</v>
      </c>
      <c r="R1694">
        <v>2</v>
      </c>
      <c r="S1694" t="s">
        <v>179</v>
      </c>
      <c r="T1694">
        <v>0</v>
      </c>
      <c r="U1694">
        <v>1</v>
      </c>
      <c r="V1694">
        <v>1</v>
      </c>
      <c r="W1694">
        <v>0</v>
      </c>
      <c r="X1694">
        <v>0</v>
      </c>
      <c r="Y1694">
        <v>0</v>
      </c>
    </row>
    <row r="1695" spans="1:25" x14ac:dyDescent="0.15">
      <c r="A1695">
        <v>1496</v>
      </c>
      <c r="B1695">
        <v>54</v>
      </c>
      <c r="C1695" s="19">
        <v>2004</v>
      </c>
      <c r="D1695" s="19">
        <v>7</v>
      </c>
      <c r="E1695" s="19">
        <v>14</v>
      </c>
      <c r="F1695" s="39">
        <f t="shared" si="52"/>
        <v>38182</v>
      </c>
      <c r="G1695">
        <f t="shared" si="53"/>
        <v>29</v>
      </c>
      <c r="H1695" s="21">
        <v>0</v>
      </c>
      <c r="I1695" s="29">
        <v>0.44791666666666669</v>
      </c>
      <c r="K1695">
        <v>6298</v>
      </c>
      <c r="M1695">
        <v>23</v>
      </c>
      <c r="P1695">
        <v>1</v>
      </c>
      <c r="R1695">
        <v>2</v>
      </c>
      <c r="S1695" t="s">
        <v>278</v>
      </c>
      <c r="T1695">
        <v>1</v>
      </c>
      <c r="U1695">
        <v>0</v>
      </c>
      <c r="V1695">
        <v>0</v>
      </c>
      <c r="W1695">
        <v>0</v>
      </c>
      <c r="X1695">
        <v>0</v>
      </c>
      <c r="Y1695">
        <v>0</v>
      </c>
    </row>
    <row r="1696" spans="1:25" x14ac:dyDescent="0.15">
      <c r="A1696">
        <v>1501</v>
      </c>
      <c r="B1696">
        <v>54</v>
      </c>
      <c r="C1696" s="19">
        <v>2004</v>
      </c>
      <c r="D1696" s="19">
        <v>7</v>
      </c>
      <c r="E1696" s="19">
        <v>15</v>
      </c>
      <c r="F1696" s="39">
        <f t="shared" si="52"/>
        <v>38183</v>
      </c>
      <c r="G1696">
        <f t="shared" si="53"/>
        <v>29</v>
      </c>
      <c r="H1696" s="21">
        <v>0</v>
      </c>
      <c r="I1696" s="29">
        <v>0.44305555555555554</v>
      </c>
      <c r="K1696">
        <v>6310</v>
      </c>
      <c r="M1696">
        <v>16</v>
      </c>
      <c r="P1696">
        <v>2</v>
      </c>
      <c r="Q1696">
        <v>36.1</v>
      </c>
      <c r="R1696">
        <v>2</v>
      </c>
      <c r="S1696" t="s">
        <v>118</v>
      </c>
      <c r="T1696">
        <v>1</v>
      </c>
      <c r="U1696">
        <v>0</v>
      </c>
      <c r="V1696">
        <v>0</v>
      </c>
      <c r="W1696">
        <v>0</v>
      </c>
      <c r="X1696">
        <v>0</v>
      </c>
      <c r="Y1696">
        <v>0</v>
      </c>
    </row>
    <row r="1697" spans="1:28" x14ac:dyDescent="0.15">
      <c r="A1697">
        <v>1500</v>
      </c>
      <c r="B1697">
        <v>54</v>
      </c>
      <c r="C1697" s="19">
        <v>2004</v>
      </c>
      <c r="D1697" s="19">
        <v>7</v>
      </c>
      <c r="E1697" s="19">
        <v>15</v>
      </c>
      <c r="F1697" s="39">
        <f t="shared" si="52"/>
        <v>38183</v>
      </c>
      <c r="G1697">
        <f t="shared" si="53"/>
        <v>29</v>
      </c>
      <c r="H1697" s="21">
        <v>10</v>
      </c>
      <c r="I1697" s="29">
        <v>10</v>
      </c>
      <c r="K1697">
        <v>6309</v>
      </c>
      <c r="M1697">
        <v>18</v>
      </c>
      <c r="P1697">
        <v>1</v>
      </c>
      <c r="Q1697">
        <v>37</v>
      </c>
      <c r="R1697">
        <v>2</v>
      </c>
      <c r="S1697" t="s">
        <v>118</v>
      </c>
      <c r="T1697">
        <v>0</v>
      </c>
      <c r="U1697">
        <v>1</v>
      </c>
      <c r="V1697">
        <v>1</v>
      </c>
      <c r="W1697">
        <v>0</v>
      </c>
      <c r="X1697">
        <v>0</v>
      </c>
      <c r="Y1697">
        <v>0</v>
      </c>
    </row>
    <row r="1698" spans="1:28" x14ac:dyDescent="0.15">
      <c r="A1698">
        <v>1503</v>
      </c>
      <c r="B1698">
        <v>54</v>
      </c>
      <c r="C1698" s="19">
        <v>2004</v>
      </c>
      <c r="D1698" s="19">
        <v>7</v>
      </c>
      <c r="E1698" s="19">
        <v>16</v>
      </c>
      <c r="F1698" s="39">
        <f t="shared" si="52"/>
        <v>38184</v>
      </c>
      <c r="G1698">
        <f t="shared" si="53"/>
        <v>29</v>
      </c>
      <c r="H1698" s="21">
        <v>9</v>
      </c>
      <c r="I1698" s="29">
        <v>9</v>
      </c>
      <c r="K1698">
        <v>4021</v>
      </c>
      <c r="M1698">
        <v>1</v>
      </c>
      <c r="N1698">
        <v>6</v>
      </c>
      <c r="P1698">
        <v>2</v>
      </c>
      <c r="Q1698">
        <v>36.6</v>
      </c>
      <c r="R1698">
        <v>2</v>
      </c>
      <c r="S1698" t="s">
        <v>280</v>
      </c>
      <c r="T1698">
        <v>0</v>
      </c>
      <c r="U1698">
        <v>3</v>
      </c>
      <c r="V1698">
        <v>1</v>
      </c>
      <c r="W1698">
        <v>0</v>
      </c>
      <c r="X1698">
        <v>0</v>
      </c>
      <c r="Y1698">
        <v>0</v>
      </c>
    </row>
    <row r="1699" spans="1:28" x14ac:dyDescent="0.15">
      <c r="A1699">
        <v>1506</v>
      </c>
      <c r="B1699">
        <v>54</v>
      </c>
      <c r="C1699" s="19">
        <v>2004</v>
      </c>
      <c r="D1699" s="19">
        <v>7</v>
      </c>
      <c r="E1699" s="19">
        <v>19</v>
      </c>
      <c r="F1699" s="39">
        <f t="shared" si="52"/>
        <v>38187</v>
      </c>
      <c r="G1699">
        <f t="shared" si="53"/>
        <v>30</v>
      </c>
      <c r="H1699" s="21">
        <v>0</v>
      </c>
      <c r="I1699" s="29">
        <v>0.33680555555555558</v>
      </c>
      <c r="K1699">
        <v>9715</v>
      </c>
      <c r="M1699">
        <v>1</v>
      </c>
      <c r="P1699">
        <v>2</v>
      </c>
      <c r="R1699">
        <v>2</v>
      </c>
      <c r="S1699" t="s">
        <v>118</v>
      </c>
      <c r="T1699">
        <v>0</v>
      </c>
      <c r="U1699">
        <v>5</v>
      </c>
      <c r="V1699">
        <v>1</v>
      </c>
      <c r="W1699">
        <v>0</v>
      </c>
      <c r="X1699">
        <v>0</v>
      </c>
      <c r="Y1699">
        <v>0</v>
      </c>
      <c r="AB1699" t="s">
        <v>2920</v>
      </c>
    </row>
    <row r="1700" spans="1:28" x14ac:dyDescent="0.15">
      <c r="A1700">
        <v>1514</v>
      </c>
      <c r="B1700">
        <v>54</v>
      </c>
      <c r="C1700" s="19">
        <v>2004</v>
      </c>
      <c r="D1700" s="19">
        <v>7</v>
      </c>
      <c r="E1700" s="19">
        <v>19</v>
      </c>
      <c r="F1700" s="39">
        <f t="shared" si="52"/>
        <v>38187</v>
      </c>
      <c r="G1700">
        <f t="shared" si="53"/>
        <v>30</v>
      </c>
      <c r="H1700" s="21">
        <v>0</v>
      </c>
      <c r="I1700" s="29">
        <v>0.41805555555555557</v>
      </c>
      <c r="K1700">
        <v>3888</v>
      </c>
      <c r="M1700">
        <v>1</v>
      </c>
      <c r="N1700">
        <v>6</v>
      </c>
      <c r="P1700">
        <v>1</v>
      </c>
      <c r="R1700">
        <v>2</v>
      </c>
      <c r="S1700" t="s">
        <v>118</v>
      </c>
      <c r="T1700">
        <v>0</v>
      </c>
      <c r="U1700">
        <v>4</v>
      </c>
      <c r="V1700">
        <v>1</v>
      </c>
      <c r="W1700">
        <v>0</v>
      </c>
      <c r="X1700">
        <v>0</v>
      </c>
      <c r="Y1700">
        <v>0</v>
      </c>
    </row>
    <row r="1701" spans="1:28" x14ac:dyDescent="0.15">
      <c r="A1701">
        <v>1516</v>
      </c>
      <c r="B1701">
        <v>55</v>
      </c>
      <c r="C1701" s="19">
        <v>2004</v>
      </c>
      <c r="D1701" s="19">
        <v>7</v>
      </c>
      <c r="E1701" s="19">
        <v>20</v>
      </c>
      <c r="F1701" s="39">
        <f t="shared" si="52"/>
        <v>38188</v>
      </c>
      <c r="G1701">
        <f t="shared" si="53"/>
        <v>30</v>
      </c>
      <c r="H1701" s="21">
        <v>0</v>
      </c>
      <c r="I1701" s="29">
        <v>0.33611111111111108</v>
      </c>
      <c r="M1701">
        <v>1</v>
      </c>
      <c r="N1701">
        <v>1</v>
      </c>
      <c r="P1701">
        <v>1</v>
      </c>
      <c r="R1701">
        <v>2</v>
      </c>
      <c r="S1701" t="s">
        <v>118</v>
      </c>
      <c r="T1701">
        <v>0</v>
      </c>
      <c r="U1701">
        <v>4</v>
      </c>
      <c r="V1701">
        <v>1</v>
      </c>
      <c r="W1701">
        <v>0</v>
      </c>
      <c r="X1701">
        <v>0</v>
      </c>
      <c r="Y1701">
        <v>0</v>
      </c>
    </row>
    <row r="1702" spans="1:28" x14ac:dyDescent="0.15">
      <c r="A1702">
        <v>1518</v>
      </c>
      <c r="B1702">
        <v>55</v>
      </c>
      <c r="C1702" s="19">
        <v>2004</v>
      </c>
      <c r="D1702" s="19">
        <v>7</v>
      </c>
      <c r="E1702" s="19">
        <v>20</v>
      </c>
      <c r="F1702" s="39">
        <f t="shared" si="52"/>
        <v>38188</v>
      </c>
      <c r="G1702">
        <f t="shared" si="53"/>
        <v>30</v>
      </c>
      <c r="H1702" s="21">
        <v>0</v>
      </c>
      <c r="I1702" s="29">
        <v>0.41805555555555557</v>
      </c>
      <c r="K1702">
        <v>6314</v>
      </c>
      <c r="M1702">
        <v>6</v>
      </c>
      <c r="P1702">
        <v>1</v>
      </c>
      <c r="R1702">
        <v>2</v>
      </c>
      <c r="S1702" t="s">
        <v>27</v>
      </c>
      <c r="T1702">
        <v>0</v>
      </c>
      <c r="U1702">
        <v>3</v>
      </c>
      <c r="V1702">
        <v>1</v>
      </c>
      <c r="W1702">
        <v>0</v>
      </c>
      <c r="X1702">
        <v>0</v>
      </c>
      <c r="Y1702">
        <v>0</v>
      </c>
    </row>
    <row r="1703" spans="1:28" x14ac:dyDescent="0.15">
      <c r="A1703">
        <v>1519</v>
      </c>
      <c r="B1703">
        <v>55</v>
      </c>
      <c r="C1703" s="19">
        <v>2004</v>
      </c>
      <c r="D1703" s="19">
        <v>7</v>
      </c>
      <c r="E1703" s="19">
        <v>20</v>
      </c>
      <c r="F1703" s="39">
        <f t="shared" si="52"/>
        <v>38188</v>
      </c>
      <c r="G1703">
        <f t="shared" si="53"/>
        <v>30</v>
      </c>
      <c r="H1703" s="21">
        <v>0</v>
      </c>
      <c r="I1703" s="29">
        <v>0.44166666666666665</v>
      </c>
      <c r="K1703">
        <v>3333</v>
      </c>
      <c r="M1703">
        <v>2</v>
      </c>
      <c r="P1703">
        <v>1</v>
      </c>
      <c r="R1703">
        <v>2</v>
      </c>
      <c r="S1703" t="s">
        <v>118</v>
      </c>
      <c r="T1703">
        <v>0</v>
      </c>
      <c r="U1703">
        <v>4</v>
      </c>
      <c r="V1703">
        <v>1</v>
      </c>
      <c r="W1703">
        <v>0</v>
      </c>
      <c r="X1703">
        <v>0</v>
      </c>
      <c r="Y1703">
        <v>0</v>
      </c>
    </row>
    <row r="1704" spans="1:28" x14ac:dyDescent="0.15">
      <c r="A1704">
        <v>1520</v>
      </c>
      <c r="B1704">
        <v>55</v>
      </c>
      <c r="C1704" s="19">
        <v>2004</v>
      </c>
      <c r="D1704" s="19">
        <v>7</v>
      </c>
      <c r="E1704" s="19">
        <v>20</v>
      </c>
      <c r="F1704" s="39">
        <f t="shared" si="52"/>
        <v>38188</v>
      </c>
      <c r="G1704">
        <f t="shared" si="53"/>
        <v>30</v>
      </c>
      <c r="H1704" s="21">
        <v>0</v>
      </c>
      <c r="I1704" s="29">
        <v>0.47569444444444442</v>
      </c>
      <c r="K1704">
        <v>6315</v>
      </c>
      <c r="M1704">
        <v>7</v>
      </c>
      <c r="P1704">
        <v>2</v>
      </c>
      <c r="R1704">
        <v>2</v>
      </c>
      <c r="S1704" t="s">
        <v>278</v>
      </c>
      <c r="AB1704" t="s">
        <v>2918</v>
      </c>
    </row>
    <row r="1705" spans="1:28" x14ac:dyDescent="0.15">
      <c r="A1705">
        <v>1524</v>
      </c>
      <c r="B1705">
        <v>55</v>
      </c>
      <c r="C1705" s="19">
        <v>2004</v>
      </c>
      <c r="D1705" s="19">
        <v>7</v>
      </c>
      <c r="E1705" s="19">
        <v>21</v>
      </c>
      <c r="F1705" s="39">
        <f t="shared" si="52"/>
        <v>38189</v>
      </c>
      <c r="G1705">
        <f t="shared" si="53"/>
        <v>30</v>
      </c>
      <c r="M1705">
        <v>70</v>
      </c>
      <c r="P1705">
        <v>2</v>
      </c>
      <c r="R1705">
        <v>2</v>
      </c>
      <c r="S1705" t="s">
        <v>278</v>
      </c>
    </row>
    <row r="1706" spans="1:28" x14ac:dyDescent="0.15">
      <c r="A1706">
        <v>1526</v>
      </c>
      <c r="B1706">
        <v>55</v>
      </c>
      <c r="C1706" s="19">
        <v>2004</v>
      </c>
      <c r="D1706" s="19">
        <v>7</v>
      </c>
      <c r="E1706" s="19">
        <v>22</v>
      </c>
      <c r="F1706" s="39">
        <f t="shared" si="52"/>
        <v>38190</v>
      </c>
      <c r="G1706">
        <f t="shared" si="53"/>
        <v>30</v>
      </c>
      <c r="H1706" s="21">
        <v>0</v>
      </c>
      <c r="I1706" s="29">
        <v>0.3659722222222222</v>
      </c>
      <c r="M1706">
        <v>26</v>
      </c>
      <c r="P1706">
        <v>2</v>
      </c>
      <c r="R1706">
        <v>2</v>
      </c>
      <c r="S1706" t="s">
        <v>278</v>
      </c>
      <c r="T1706">
        <v>0</v>
      </c>
      <c r="U1706">
        <v>1</v>
      </c>
      <c r="V1706">
        <v>1</v>
      </c>
      <c r="W1706">
        <v>0</v>
      </c>
      <c r="X1706">
        <v>0</v>
      </c>
      <c r="Y1706">
        <v>0</v>
      </c>
    </row>
    <row r="1707" spans="1:28" x14ac:dyDescent="0.15">
      <c r="A1707">
        <v>1527</v>
      </c>
      <c r="B1707">
        <v>55</v>
      </c>
      <c r="C1707" s="19">
        <v>2004</v>
      </c>
      <c r="D1707" s="19">
        <v>7</v>
      </c>
      <c r="E1707" s="19">
        <v>22</v>
      </c>
      <c r="F1707" s="39">
        <f t="shared" si="52"/>
        <v>38190</v>
      </c>
      <c r="G1707">
        <f t="shared" si="53"/>
        <v>30</v>
      </c>
      <c r="H1707" s="21">
        <v>11</v>
      </c>
      <c r="I1707" s="29">
        <v>11</v>
      </c>
      <c r="M1707">
        <v>1</v>
      </c>
      <c r="N1707">
        <v>3</v>
      </c>
      <c r="P1707">
        <v>1</v>
      </c>
      <c r="Q1707">
        <v>39</v>
      </c>
      <c r="R1707">
        <v>2</v>
      </c>
      <c r="S1707" t="s">
        <v>27</v>
      </c>
      <c r="T1707">
        <v>0</v>
      </c>
      <c r="U1707">
        <v>3</v>
      </c>
      <c r="V1707">
        <v>1</v>
      </c>
      <c r="W1707">
        <v>0</v>
      </c>
      <c r="X1707">
        <v>0</v>
      </c>
      <c r="Y1707">
        <v>0</v>
      </c>
    </row>
    <row r="1708" spans="1:28" x14ac:dyDescent="0.15">
      <c r="A1708">
        <v>1531</v>
      </c>
      <c r="B1708">
        <v>55</v>
      </c>
      <c r="C1708" s="19">
        <v>2004</v>
      </c>
      <c r="D1708" s="19">
        <v>7</v>
      </c>
      <c r="E1708" s="19">
        <v>23</v>
      </c>
      <c r="F1708" s="39">
        <f t="shared" si="52"/>
        <v>38191</v>
      </c>
      <c r="G1708">
        <f t="shared" si="53"/>
        <v>30</v>
      </c>
      <c r="H1708" s="21">
        <v>0</v>
      </c>
      <c r="I1708" s="29">
        <v>0.3354166666666667</v>
      </c>
      <c r="K1708">
        <v>1855</v>
      </c>
      <c r="M1708">
        <v>0</v>
      </c>
      <c r="N1708">
        <v>10</v>
      </c>
      <c r="P1708">
        <v>1</v>
      </c>
      <c r="R1708">
        <v>2</v>
      </c>
      <c r="S1708" t="s">
        <v>278</v>
      </c>
      <c r="T1708">
        <v>1</v>
      </c>
      <c r="U1708">
        <v>0</v>
      </c>
      <c r="V1708">
        <v>0</v>
      </c>
      <c r="W1708">
        <v>0</v>
      </c>
      <c r="X1708">
        <v>0</v>
      </c>
      <c r="Y1708">
        <v>0</v>
      </c>
    </row>
    <row r="1709" spans="1:28" x14ac:dyDescent="0.15">
      <c r="A1709">
        <v>1536</v>
      </c>
      <c r="B1709">
        <v>55</v>
      </c>
      <c r="C1709" s="19">
        <v>2004</v>
      </c>
      <c r="D1709" s="19">
        <v>7</v>
      </c>
      <c r="E1709" s="19">
        <v>26</v>
      </c>
      <c r="F1709" s="39">
        <f t="shared" si="52"/>
        <v>38194</v>
      </c>
      <c r="G1709">
        <f t="shared" si="53"/>
        <v>31</v>
      </c>
      <c r="H1709" s="21">
        <v>0</v>
      </c>
      <c r="I1709" s="29">
        <v>0.4597222222222222</v>
      </c>
      <c r="M1709">
        <v>17</v>
      </c>
      <c r="P1709">
        <v>1</v>
      </c>
      <c r="R1709">
        <v>2</v>
      </c>
      <c r="S1709" t="s">
        <v>118</v>
      </c>
      <c r="T1709">
        <v>0</v>
      </c>
      <c r="U1709">
        <v>1</v>
      </c>
      <c r="V1709">
        <v>1</v>
      </c>
      <c r="W1709">
        <v>0</v>
      </c>
      <c r="X1709">
        <v>0</v>
      </c>
      <c r="Y1709">
        <v>0</v>
      </c>
    </row>
    <row r="1710" spans="1:28" x14ac:dyDescent="0.15">
      <c r="A1710">
        <v>1535</v>
      </c>
      <c r="B1710">
        <v>55</v>
      </c>
      <c r="C1710" s="19">
        <v>2004</v>
      </c>
      <c r="D1710" s="19">
        <v>7</v>
      </c>
      <c r="E1710" s="19">
        <v>26</v>
      </c>
      <c r="F1710" s="39">
        <f t="shared" si="52"/>
        <v>38194</v>
      </c>
      <c r="G1710">
        <f t="shared" si="53"/>
        <v>31</v>
      </c>
      <c r="H1710" s="21">
        <v>0</v>
      </c>
      <c r="I1710" s="29">
        <v>0.46388888888888885</v>
      </c>
      <c r="K1710">
        <v>6316</v>
      </c>
      <c r="M1710">
        <v>1</v>
      </c>
      <c r="N1710">
        <v>1</v>
      </c>
      <c r="P1710">
        <v>2</v>
      </c>
      <c r="Q1710">
        <v>37.200000000000003</v>
      </c>
      <c r="R1710">
        <v>2</v>
      </c>
      <c r="T1710">
        <v>0</v>
      </c>
      <c r="U1710">
        <v>1</v>
      </c>
      <c r="V1710">
        <v>1</v>
      </c>
      <c r="W1710">
        <v>0</v>
      </c>
      <c r="X1710">
        <v>0</v>
      </c>
      <c r="Y1710">
        <v>0</v>
      </c>
    </row>
    <row r="1711" spans="1:28" x14ac:dyDescent="0.15">
      <c r="A1711">
        <v>1532</v>
      </c>
      <c r="B1711">
        <v>55</v>
      </c>
      <c r="C1711" s="19">
        <v>2004</v>
      </c>
      <c r="D1711" s="19">
        <v>7</v>
      </c>
      <c r="E1711" s="19">
        <v>26</v>
      </c>
      <c r="F1711" s="39">
        <f t="shared" si="52"/>
        <v>38194</v>
      </c>
      <c r="G1711">
        <f t="shared" si="53"/>
        <v>31</v>
      </c>
      <c r="K1711">
        <v>4233</v>
      </c>
      <c r="M1711">
        <v>1</v>
      </c>
      <c r="N1711">
        <v>5</v>
      </c>
      <c r="P1711">
        <v>2</v>
      </c>
      <c r="R1711">
        <v>2</v>
      </c>
      <c r="S1711" t="s">
        <v>278</v>
      </c>
      <c r="T1711">
        <v>0</v>
      </c>
      <c r="U1711">
        <v>4</v>
      </c>
      <c r="V1711">
        <v>1</v>
      </c>
      <c r="W1711">
        <v>0</v>
      </c>
      <c r="X1711">
        <v>0</v>
      </c>
      <c r="Y1711">
        <v>0</v>
      </c>
    </row>
    <row r="1712" spans="1:28" x14ac:dyDescent="0.15">
      <c r="A1712">
        <v>1548</v>
      </c>
      <c r="B1712">
        <v>56</v>
      </c>
      <c r="C1712" s="19">
        <v>2004</v>
      </c>
      <c r="D1712" s="19">
        <v>7</v>
      </c>
      <c r="E1712" s="19">
        <v>29</v>
      </c>
      <c r="F1712" s="39">
        <f t="shared" si="52"/>
        <v>38197</v>
      </c>
      <c r="G1712">
        <f t="shared" si="53"/>
        <v>31</v>
      </c>
      <c r="H1712" s="21">
        <v>0</v>
      </c>
      <c r="I1712" s="29">
        <v>0.37361111111111112</v>
      </c>
      <c r="K1712">
        <v>4021</v>
      </c>
      <c r="M1712">
        <v>1</v>
      </c>
      <c r="N1712">
        <v>4</v>
      </c>
      <c r="P1712">
        <v>2</v>
      </c>
      <c r="Q1712">
        <v>36.9</v>
      </c>
      <c r="R1712">
        <v>2</v>
      </c>
      <c r="S1712" t="s">
        <v>26</v>
      </c>
      <c r="AB1712" t="s">
        <v>2918</v>
      </c>
    </row>
    <row r="1713" spans="1:33" x14ac:dyDescent="0.15">
      <c r="A1713">
        <v>1549</v>
      </c>
      <c r="B1713">
        <v>56</v>
      </c>
      <c r="C1713" s="19">
        <v>2004</v>
      </c>
      <c r="D1713" s="19">
        <v>7</v>
      </c>
      <c r="E1713" s="19">
        <v>29</v>
      </c>
      <c r="F1713" s="39">
        <f t="shared" si="52"/>
        <v>38197</v>
      </c>
      <c r="G1713">
        <f t="shared" si="53"/>
        <v>31</v>
      </c>
      <c r="H1713" s="21">
        <v>0</v>
      </c>
      <c r="I1713" s="29">
        <v>0.37847222222222227</v>
      </c>
      <c r="K1713">
        <v>6324</v>
      </c>
      <c r="M1713">
        <v>0</v>
      </c>
      <c r="N1713">
        <v>3</v>
      </c>
      <c r="P1713">
        <v>1</v>
      </c>
      <c r="R1713">
        <v>2</v>
      </c>
      <c r="S1713" t="s">
        <v>120</v>
      </c>
      <c r="T1713">
        <v>1</v>
      </c>
      <c r="U1713">
        <v>0</v>
      </c>
      <c r="V1713">
        <v>0</v>
      </c>
      <c r="W1713">
        <v>0</v>
      </c>
      <c r="X1713">
        <v>0</v>
      </c>
      <c r="Y1713">
        <v>0</v>
      </c>
    </row>
    <row r="1714" spans="1:33" x14ac:dyDescent="0.15">
      <c r="A1714">
        <v>1550</v>
      </c>
      <c r="B1714">
        <v>56</v>
      </c>
      <c r="C1714" s="19">
        <v>2004</v>
      </c>
      <c r="D1714" s="19">
        <v>7</v>
      </c>
      <c r="E1714" s="19">
        <v>29</v>
      </c>
      <c r="F1714" s="39">
        <f t="shared" si="52"/>
        <v>38197</v>
      </c>
      <c r="G1714">
        <f t="shared" si="53"/>
        <v>31</v>
      </c>
      <c r="H1714" s="21">
        <v>0</v>
      </c>
      <c r="I1714" s="29">
        <v>0.41805555555555557</v>
      </c>
      <c r="P1714">
        <v>2</v>
      </c>
      <c r="R1714">
        <v>2</v>
      </c>
      <c r="S1714" t="s">
        <v>278</v>
      </c>
      <c r="T1714">
        <v>0</v>
      </c>
      <c r="U1714">
        <v>3</v>
      </c>
      <c r="V1714">
        <v>1</v>
      </c>
      <c r="W1714">
        <v>0</v>
      </c>
      <c r="X1714">
        <v>0</v>
      </c>
      <c r="Y1714">
        <v>0</v>
      </c>
      <c r="AE1714" t="s">
        <v>52</v>
      </c>
    </row>
    <row r="1715" spans="1:33" x14ac:dyDescent="0.15">
      <c r="A1715">
        <v>1553</v>
      </c>
      <c r="B1715">
        <v>56</v>
      </c>
      <c r="C1715" s="19">
        <v>2004</v>
      </c>
      <c r="D1715" s="19">
        <v>7</v>
      </c>
      <c r="E1715" s="19">
        <v>30</v>
      </c>
      <c r="F1715" s="39">
        <f t="shared" si="52"/>
        <v>38198</v>
      </c>
      <c r="G1715">
        <f t="shared" si="53"/>
        <v>31</v>
      </c>
      <c r="H1715" s="21">
        <v>0</v>
      </c>
      <c r="I1715" s="29">
        <v>0.44791666666666669</v>
      </c>
      <c r="K1715">
        <v>3390</v>
      </c>
      <c r="M1715">
        <v>1</v>
      </c>
      <c r="N1715">
        <v>9</v>
      </c>
      <c r="P1715">
        <v>2</v>
      </c>
      <c r="R1715">
        <v>2</v>
      </c>
      <c r="S1715" t="s">
        <v>118</v>
      </c>
      <c r="T1715">
        <v>0</v>
      </c>
      <c r="U1715">
        <v>1</v>
      </c>
      <c r="V1715">
        <v>1</v>
      </c>
      <c r="W1715">
        <v>0</v>
      </c>
      <c r="X1715">
        <v>0</v>
      </c>
      <c r="Y1715">
        <v>0</v>
      </c>
    </row>
    <row r="1716" spans="1:33" x14ac:dyDescent="0.15">
      <c r="A1716">
        <v>1552</v>
      </c>
      <c r="B1716">
        <v>56</v>
      </c>
      <c r="C1716" s="19">
        <v>2004</v>
      </c>
      <c r="D1716" s="19">
        <v>7</v>
      </c>
      <c r="E1716" s="19">
        <v>30</v>
      </c>
      <c r="F1716" s="39">
        <f t="shared" si="52"/>
        <v>38198</v>
      </c>
      <c r="G1716">
        <f t="shared" si="53"/>
        <v>31</v>
      </c>
      <c r="K1716">
        <v>6280</v>
      </c>
      <c r="M1716">
        <v>2</v>
      </c>
      <c r="N1716">
        <v>2</v>
      </c>
      <c r="P1716">
        <v>1</v>
      </c>
      <c r="R1716">
        <v>2</v>
      </c>
      <c r="S1716" t="s">
        <v>278</v>
      </c>
      <c r="T1716">
        <v>1</v>
      </c>
      <c r="U1716">
        <v>0</v>
      </c>
      <c r="V1716">
        <v>0</v>
      </c>
      <c r="W1716">
        <v>0</v>
      </c>
      <c r="X1716">
        <v>0</v>
      </c>
      <c r="Y1716">
        <v>0</v>
      </c>
    </row>
    <row r="1717" spans="1:33" x14ac:dyDescent="0.15">
      <c r="A1717">
        <v>1555</v>
      </c>
      <c r="B1717">
        <v>57</v>
      </c>
      <c r="C1717" s="19">
        <v>2004</v>
      </c>
      <c r="D1717" s="19">
        <v>8</v>
      </c>
      <c r="E1717" s="19">
        <v>2</v>
      </c>
      <c r="F1717" s="39">
        <f t="shared" si="52"/>
        <v>38201</v>
      </c>
      <c r="G1717">
        <f t="shared" si="53"/>
        <v>32</v>
      </c>
      <c r="H1717" s="21">
        <v>0</v>
      </c>
      <c r="I1717" s="29">
        <v>0.33611111111111108</v>
      </c>
      <c r="J1717" s="23">
        <v>0.33611111111111108</v>
      </c>
      <c r="M1717">
        <v>16</v>
      </c>
      <c r="P1717">
        <v>1</v>
      </c>
      <c r="R1717">
        <v>2</v>
      </c>
      <c r="S1717" t="s">
        <v>278</v>
      </c>
      <c r="AB1717" t="s">
        <v>2918</v>
      </c>
      <c r="AG1717" t="s">
        <v>1335</v>
      </c>
    </row>
    <row r="1718" spans="1:33" x14ac:dyDescent="0.15">
      <c r="A1718">
        <v>1558</v>
      </c>
      <c r="B1718">
        <v>57</v>
      </c>
      <c r="C1718" s="19">
        <v>2004</v>
      </c>
      <c r="D1718" s="19">
        <v>8</v>
      </c>
      <c r="E1718" s="19">
        <v>3</v>
      </c>
      <c r="F1718" s="39">
        <f t="shared" si="52"/>
        <v>38202</v>
      </c>
      <c r="G1718">
        <f t="shared" si="53"/>
        <v>32</v>
      </c>
      <c r="H1718" s="21">
        <v>9</v>
      </c>
      <c r="I1718" s="29">
        <v>9</v>
      </c>
      <c r="K1718">
        <v>6326</v>
      </c>
      <c r="M1718">
        <v>18</v>
      </c>
      <c r="P1718">
        <v>2</v>
      </c>
      <c r="R1718">
        <v>2</v>
      </c>
      <c r="S1718" t="s">
        <v>278</v>
      </c>
      <c r="T1718">
        <v>0</v>
      </c>
      <c r="U1718">
        <v>1</v>
      </c>
      <c r="V1718">
        <v>1</v>
      </c>
      <c r="W1718">
        <v>0</v>
      </c>
      <c r="X1718">
        <v>0</v>
      </c>
      <c r="Y1718">
        <v>0</v>
      </c>
    </row>
    <row r="1719" spans="1:33" x14ac:dyDescent="0.15">
      <c r="A1719">
        <v>1560</v>
      </c>
      <c r="B1719">
        <v>57</v>
      </c>
      <c r="C1719" s="19">
        <v>2004</v>
      </c>
      <c r="D1719" s="19">
        <v>8</v>
      </c>
      <c r="E1719" s="19">
        <v>3</v>
      </c>
      <c r="F1719" s="39">
        <f t="shared" si="52"/>
        <v>38202</v>
      </c>
      <c r="G1719">
        <f t="shared" si="53"/>
        <v>32</v>
      </c>
      <c r="H1719" s="21">
        <v>11</v>
      </c>
      <c r="I1719" s="29">
        <v>11</v>
      </c>
      <c r="M1719">
        <v>3</v>
      </c>
      <c r="P1719">
        <v>2</v>
      </c>
      <c r="R1719">
        <v>2</v>
      </c>
      <c r="S1719" t="s">
        <v>118</v>
      </c>
      <c r="T1719">
        <v>0</v>
      </c>
      <c r="U1719">
        <v>3</v>
      </c>
      <c r="V1719">
        <v>1</v>
      </c>
      <c r="W1719">
        <v>0</v>
      </c>
      <c r="X1719">
        <v>0</v>
      </c>
      <c r="Y1719">
        <v>0</v>
      </c>
    </row>
    <row r="1720" spans="1:33" x14ac:dyDescent="0.15">
      <c r="A1720">
        <v>1561</v>
      </c>
      <c r="B1720">
        <v>57</v>
      </c>
      <c r="C1720" s="19">
        <v>2004</v>
      </c>
      <c r="D1720" s="19">
        <v>8</v>
      </c>
      <c r="E1720" s="19">
        <v>4</v>
      </c>
      <c r="F1720" s="39">
        <f t="shared" si="52"/>
        <v>38203</v>
      </c>
      <c r="G1720">
        <f t="shared" si="53"/>
        <v>32</v>
      </c>
      <c r="H1720" s="21">
        <v>0</v>
      </c>
      <c r="I1720" s="29">
        <v>0.35069444444444442</v>
      </c>
      <c r="M1720">
        <v>7</v>
      </c>
      <c r="P1720">
        <v>2</v>
      </c>
      <c r="Q1720">
        <v>36.6</v>
      </c>
      <c r="R1720">
        <v>2</v>
      </c>
      <c r="S1720" t="s">
        <v>278</v>
      </c>
      <c r="T1720">
        <v>0</v>
      </c>
      <c r="U1720">
        <v>4</v>
      </c>
      <c r="V1720">
        <v>1</v>
      </c>
      <c r="W1720">
        <v>0</v>
      </c>
      <c r="X1720">
        <v>0</v>
      </c>
      <c r="Y1720">
        <v>0</v>
      </c>
    </row>
    <row r="1721" spans="1:33" x14ac:dyDescent="0.15">
      <c r="A1721">
        <v>1571</v>
      </c>
      <c r="B1721">
        <v>57</v>
      </c>
      <c r="C1721" s="19">
        <v>2004</v>
      </c>
      <c r="D1721" s="19">
        <v>8</v>
      </c>
      <c r="E1721" s="19">
        <v>5</v>
      </c>
      <c r="F1721" s="39">
        <f t="shared" si="52"/>
        <v>38204</v>
      </c>
      <c r="G1721">
        <f t="shared" si="53"/>
        <v>32</v>
      </c>
      <c r="H1721" s="21">
        <v>0</v>
      </c>
      <c r="I1721" s="29">
        <v>0.46180555555555558</v>
      </c>
      <c r="K1721">
        <v>6321</v>
      </c>
      <c r="M1721">
        <v>0</v>
      </c>
      <c r="N1721">
        <v>5</v>
      </c>
      <c r="P1721">
        <v>1</v>
      </c>
      <c r="Q1721">
        <v>36</v>
      </c>
      <c r="R1721">
        <v>2</v>
      </c>
      <c r="S1721" t="s">
        <v>388</v>
      </c>
      <c r="T1721">
        <v>1</v>
      </c>
      <c r="U1721">
        <v>0</v>
      </c>
      <c r="V1721">
        <v>0</v>
      </c>
      <c r="W1721">
        <v>0</v>
      </c>
      <c r="X1721">
        <v>0</v>
      </c>
      <c r="Y1721">
        <v>0</v>
      </c>
    </row>
    <row r="1722" spans="1:33" x14ac:dyDescent="0.15">
      <c r="A1722">
        <v>1575</v>
      </c>
      <c r="B1722">
        <v>57</v>
      </c>
      <c r="C1722" s="19">
        <v>2004</v>
      </c>
      <c r="D1722" s="19">
        <v>8</v>
      </c>
      <c r="E1722" s="19">
        <v>6</v>
      </c>
      <c r="F1722" s="39">
        <f t="shared" si="52"/>
        <v>38205</v>
      </c>
      <c r="G1722">
        <f t="shared" si="53"/>
        <v>32</v>
      </c>
      <c r="H1722" s="21">
        <v>0</v>
      </c>
      <c r="I1722" s="29">
        <v>0.45</v>
      </c>
      <c r="M1722">
        <v>0</v>
      </c>
      <c r="N1722">
        <v>11</v>
      </c>
      <c r="P1722">
        <v>1</v>
      </c>
      <c r="R1722">
        <v>2</v>
      </c>
      <c r="S1722" t="s">
        <v>118</v>
      </c>
      <c r="T1722">
        <v>0</v>
      </c>
      <c r="U1722">
        <v>3</v>
      </c>
      <c r="V1722">
        <v>1</v>
      </c>
      <c r="W1722">
        <v>0</v>
      </c>
      <c r="X1722">
        <v>0</v>
      </c>
      <c r="Y1722">
        <v>0</v>
      </c>
    </row>
    <row r="1723" spans="1:33" x14ac:dyDescent="0.15">
      <c r="A1723">
        <v>1572</v>
      </c>
      <c r="B1723">
        <v>57</v>
      </c>
      <c r="C1723" s="19">
        <v>2004</v>
      </c>
      <c r="D1723" s="19">
        <v>8</v>
      </c>
      <c r="E1723" s="19">
        <v>6</v>
      </c>
      <c r="F1723" s="39">
        <f t="shared" si="52"/>
        <v>38205</v>
      </c>
      <c r="G1723">
        <f t="shared" si="53"/>
        <v>32</v>
      </c>
      <c r="K1723">
        <v>6276</v>
      </c>
      <c r="M1723">
        <v>1</v>
      </c>
      <c r="N1723">
        <v>8</v>
      </c>
      <c r="P1723">
        <v>2</v>
      </c>
      <c r="R1723">
        <v>2</v>
      </c>
      <c r="S1723" t="s">
        <v>278</v>
      </c>
      <c r="T1723">
        <v>0</v>
      </c>
      <c r="U1723">
        <v>3</v>
      </c>
      <c r="V1723">
        <v>1</v>
      </c>
      <c r="W1723">
        <v>0</v>
      </c>
      <c r="X1723">
        <v>0</v>
      </c>
      <c r="Y1723">
        <v>0</v>
      </c>
    </row>
    <row r="1724" spans="1:33" x14ac:dyDescent="0.15">
      <c r="A1724">
        <v>1573</v>
      </c>
      <c r="B1724">
        <v>57</v>
      </c>
      <c r="C1724" s="19">
        <v>2004</v>
      </c>
      <c r="D1724" s="19">
        <v>8</v>
      </c>
      <c r="E1724" s="19">
        <v>6</v>
      </c>
      <c r="F1724" s="39">
        <f t="shared" si="52"/>
        <v>38205</v>
      </c>
      <c r="G1724">
        <f t="shared" si="53"/>
        <v>32</v>
      </c>
      <c r="K1724">
        <v>9722</v>
      </c>
      <c r="M1724">
        <v>1</v>
      </c>
      <c r="N1724">
        <v>2</v>
      </c>
      <c r="P1724">
        <v>2</v>
      </c>
      <c r="R1724">
        <v>2</v>
      </c>
      <c r="S1724" t="s">
        <v>278</v>
      </c>
      <c r="T1724">
        <v>0</v>
      </c>
      <c r="U1724">
        <v>4</v>
      </c>
      <c r="V1724">
        <v>1</v>
      </c>
      <c r="W1724">
        <v>0</v>
      </c>
      <c r="X1724">
        <v>0</v>
      </c>
      <c r="Y1724">
        <v>0</v>
      </c>
    </row>
    <row r="1725" spans="1:33" x14ac:dyDescent="0.15">
      <c r="A1725">
        <v>1580</v>
      </c>
      <c r="B1725">
        <v>57</v>
      </c>
      <c r="C1725" s="19">
        <v>2004</v>
      </c>
      <c r="D1725" s="19">
        <v>8</v>
      </c>
      <c r="E1725" s="19">
        <v>9</v>
      </c>
      <c r="F1725" s="39">
        <f t="shared" si="52"/>
        <v>38208</v>
      </c>
      <c r="G1725">
        <f t="shared" si="53"/>
        <v>33</v>
      </c>
      <c r="H1725" s="21">
        <v>0</v>
      </c>
      <c r="I1725" s="29">
        <v>0.37638888888888888</v>
      </c>
      <c r="K1725">
        <v>1962</v>
      </c>
      <c r="M1725">
        <v>1</v>
      </c>
      <c r="N1725">
        <v>5</v>
      </c>
      <c r="P1725">
        <v>1</v>
      </c>
      <c r="Q1725">
        <v>38.4</v>
      </c>
      <c r="R1725">
        <v>2</v>
      </c>
      <c r="S1725" t="s">
        <v>278</v>
      </c>
      <c r="T1725">
        <v>0</v>
      </c>
      <c r="U1725">
        <v>3</v>
      </c>
      <c r="V1725">
        <v>1</v>
      </c>
      <c r="W1725">
        <v>0</v>
      </c>
      <c r="X1725">
        <v>0</v>
      </c>
      <c r="Y1725">
        <v>0</v>
      </c>
    </row>
    <row r="1726" spans="1:33" x14ac:dyDescent="0.15">
      <c r="A1726">
        <v>1582</v>
      </c>
      <c r="B1726">
        <v>58</v>
      </c>
      <c r="C1726" s="19">
        <v>2004</v>
      </c>
      <c r="D1726" s="19">
        <v>8</v>
      </c>
      <c r="E1726" s="19">
        <v>9</v>
      </c>
      <c r="F1726" s="39">
        <f t="shared" si="52"/>
        <v>38208</v>
      </c>
      <c r="G1726">
        <f t="shared" si="53"/>
        <v>33</v>
      </c>
      <c r="H1726" s="21">
        <v>0</v>
      </c>
      <c r="I1726" s="29">
        <v>0.46597222222222223</v>
      </c>
      <c r="K1726">
        <v>310</v>
      </c>
      <c r="M1726">
        <v>4</v>
      </c>
      <c r="P1726">
        <v>2</v>
      </c>
      <c r="R1726">
        <v>2</v>
      </c>
      <c r="S1726" t="s">
        <v>118</v>
      </c>
      <c r="T1726">
        <v>0</v>
      </c>
      <c r="U1726">
        <v>1</v>
      </c>
      <c r="V1726">
        <v>1</v>
      </c>
      <c r="W1726">
        <v>0</v>
      </c>
      <c r="X1726">
        <v>0</v>
      </c>
      <c r="Y1726">
        <v>0</v>
      </c>
    </row>
    <row r="1727" spans="1:33" x14ac:dyDescent="0.15">
      <c r="A1727">
        <v>1581</v>
      </c>
      <c r="B1727">
        <v>57</v>
      </c>
      <c r="C1727" s="19">
        <v>2004</v>
      </c>
      <c r="D1727" s="19">
        <v>8</v>
      </c>
      <c r="E1727" s="19">
        <v>9</v>
      </c>
      <c r="F1727" s="39">
        <f t="shared" si="52"/>
        <v>38208</v>
      </c>
      <c r="G1727">
        <f t="shared" si="53"/>
        <v>33</v>
      </c>
      <c r="H1727" s="21">
        <v>11</v>
      </c>
      <c r="I1727" s="29">
        <v>11</v>
      </c>
      <c r="K1727">
        <v>6329</v>
      </c>
      <c r="M1727">
        <v>0</v>
      </c>
      <c r="N1727">
        <v>3</v>
      </c>
      <c r="P1727">
        <v>1</v>
      </c>
      <c r="R1727">
        <v>2</v>
      </c>
      <c r="S1727" t="s">
        <v>278</v>
      </c>
      <c r="T1727">
        <v>0</v>
      </c>
      <c r="U1727">
        <v>4</v>
      </c>
      <c r="V1727">
        <v>1</v>
      </c>
      <c r="W1727">
        <v>0</v>
      </c>
      <c r="X1727">
        <v>0</v>
      </c>
      <c r="Y1727">
        <v>0</v>
      </c>
    </row>
    <row r="1728" spans="1:33" x14ac:dyDescent="0.15">
      <c r="A1728">
        <v>1584</v>
      </c>
      <c r="B1728">
        <v>58</v>
      </c>
      <c r="C1728" s="19">
        <v>2004</v>
      </c>
      <c r="D1728" s="19">
        <v>8</v>
      </c>
      <c r="E1728" s="19">
        <v>10</v>
      </c>
      <c r="F1728" s="39">
        <f t="shared" si="52"/>
        <v>38209</v>
      </c>
      <c r="G1728">
        <f t="shared" si="53"/>
        <v>33</v>
      </c>
      <c r="H1728" s="21">
        <v>0</v>
      </c>
      <c r="I1728" s="29">
        <v>0.3576388888888889</v>
      </c>
      <c r="M1728">
        <v>26</v>
      </c>
      <c r="P1728">
        <v>2</v>
      </c>
      <c r="R1728">
        <v>2</v>
      </c>
      <c r="S1728" t="s">
        <v>278</v>
      </c>
      <c r="T1728">
        <v>0</v>
      </c>
      <c r="U1728">
        <v>3</v>
      </c>
      <c r="V1728">
        <v>1</v>
      </c>
      <c r="W1728">
        <v>0</v>
      </c>
      <c r="X1728">
        <v>0</v>
      </c>
      <c r="Y1728">
        <v>0</v>
      </c>
    </row>
    <row r="1729" spans="1:28" x14ac:dyDescent="0.15">
      <c r="A1729">
        <v>1588</v>
      </c>
      <c r="B1729">
        <v>58</v>
      </c>
      <c r="C1729" s="19">
        <v>2004</v>
      </c>
      <c r="D1729" s="19">
        <v>8</v>
      </c>
      <c r="E1729" s="19">
        <v>10</v>
      </c>
      <c r="F1729" s="39">
        <f t="shared" si="52"/>
        <v>38209</v>
      </c>
      <c r="G1729">
        <f t="shared" si="53"/>
        <v>33</v>
      </c>
      <c r="H1729" s="21">
        <v>0</v>
      </c>
      <c r="I1729" s="29">
        <v>0.37777777777777777</v>
      </c>
      <c r="K1729">
        <v>4700</v>
      </c>
      <c r="M1729">
        <v>1</v>
      </c>
      <c r="N1729">
        <v>1</v>
      </c>
      <c r="P1729">
        <v>1</v>
      </c>
      <c r="Q1729">
        <v>36.9</v>
      </c>
      <c r="R1729">
        <v>2</v>
      </c>
      <c r="S1729" t="s">
        <v>118</v>
      </c>
      <c r="T1729">
        <v>0</v>
      </c>
      <c r="U1729">
        <v>5</v>
      </c>
      <c r="V1729">
        <v>1</v>
      </c>
      <c r="W1729">
        <v>0</v>
      </c>
      <c r="X1729">
        <v>0</v>
      </c>
      <c r="Y1729">
        <v>0</v>
      </c>
    </row>
    <row r="1730" spans="1:28" x14ac:dyDescent="0.15">
      <c r="A1730">
        <v>1587</v>
      </c>
      <c r="B1730">
        <v>58</v>
      </c>
      <c r="C1730" s="19">
        <v>2004</v>
      </c>
      <c r="D1730" s="19">
        <v>8</v>
      </c>
      <c r="E1730" s="19">
        <v>10</v>
      </c>
      <c r="F1730" s="39">
        <f t="shared" ref="F1730:F1793" si="54">DATE(C1730,D1730,E1730)</f>
        <v>38209</v>
      </c>
      <c r="G1730">
        <f t="shared" ref="G1730:G1793" si="55">INT((F1730-DATE(YEAR(F1730-WEEKDAY(F1730-1)+4),1,3)+WEEKDAY(DATE(YEAR(F1730-WEEKDAY(F1730-1)+4),1,3))+5)/7)</f>
        <v>33</v>
      </c>
      <c r="H1730" s="21">
        <v>0</v>
      </c>
      <c r="I1730" s="29">
        <v>0.39930555555555558</v>
      </c>
      <c r="K1730">
        <v>6331</v>
      </c>
      <c r="M1730">
        <v>0</v>
      </c>
      <c r="N1730">
        <v>11</v>
      </c>
      <c r="P1730">
        <v>1</v>
      </c>
      <c r="Q1730">
        <v>35.6</v>
      </c>
      <c r="R1730">
        <v>2</v>
      </c>
      <c r="S1730" t="s">
        <v>278</v>
      </c>
      <c r="T1730">
        <v>0</v>
      </c>
      <c r="U1730">
        <v>3</v>
      </c>
      <c r="V1730">
        <v>1</v>
      </c>
      <c r="W1730">
        <v>0</v>
      </c>
      <c r="X1730">
        <v>0</v>
      </c>
      <c r="Y1730">
        <v>0</v>
      </c>
    </row>
    <row r="1731" spans="1:28" x14ac:dyDescent="0.15">
      <c r="A1731">
        <v>1589</v>
      </c>
      <c r="B1731">
        <v>58</v>
      </c>
      <c r="C1731" s="19">
        <v>2004</v>
      </c>
      <c r="D1731" s="19">
        <v>8</v>
      </c>
      <c r="E1731" s="19">
        <v>11</v>
      </c>
      <c r="F1731" s="39">
        <f t="shared" si="54"/>
        <v>38210</v>
      </c>
      <c r="G1731">
        <f t="shared" si="55"/>
        <v>33</v>
      </c>
      <c r="H1731" s="21">
        <v>0</v>
      </c>
      <c r="I1731" s="29">
        <v>0.33611111111111108</v>
      </c>
      <c r="K1731">
        <v>4375</v>
      </c>
      <c r="M1731">
        <v>1</v>
      </c>
      <c r="N1731">
        <v>6</v>
      </c>
      <c r="P1731">
        <v>1</v>
      </c>
      <c r="R1731">
        <v>2</v>
      </c>
      <c r="S1731" t="s">
        <v>278</v>
      </c>
      <c r="T1731">
        <v>0</v>
      </c>
      <c r="U1731">
        <v>3</v>
      </c>
      <c r="V1731">
        <v>1</v>
      </c>
      <c r="W1731">
        <v>0</v>
      </c>
      <c r="X1731">
        <v>0</v>
      </c>
      <c r="Y1731">
        <v>0</v>
      </c>
    </row>
    <row r="1732" spans="1:28" x14ac:dyDescent="0.15">
      <c r="A1732">
        <v>1594</v>
      </c>
      <c r="B1732">
        <v>58</v>
      </c>
      <c r="C1732" s="19">
        <v>2004</v>
      </c>
      <c r="D1732" s="19">
        <v>8</v>
      </c>
      <c r="E1732" s="19">
        <v>13</v>
      </c>
      <c r="F1732" s="39">
        <f t="shared" si="54"/>
        <v>38212</v>
      </c>
      <c r="G1732">
        <f t="shared" si="55"/>
        <v>33</v>
      </c>
      <c r="H1732" s="21">
        <v>9</v>
      </c>
      <c r="I1732" s="29">
        <v>9</v>
      </c>
      <c r="M1732">
        <v>60</v>
      </c>
      <c r="P1732">
        <v>2</v>
      </c>
      <c r="R1732">
        <v>2</v>
      </c>
      <c r="S1732" t="s">
        <v>118</v>
      </c>
      <c r="T1732">
        <v>0</v>
      </c>
      <c r="U1732">
        <v>1</v>
      </c>
      <c r="V1732">
        <v>1</v>
      </c>
      <c r="W1732">
        <v>0</v>
      </c>
      <c r="X1732">
        <v>0</v>
      </c>
      <c r="Y1732">
        <v>0</v>
      </c>
    </row>
    <row r="1733" spans="1:28" x14ac:dyDescent="0.15">
      <c r="A1733">
        <v>1604</v>
      </c>
      <c r="B1733">
        <v>58</v>
      </c>
      <c r="C1733" s="19">
        <v>2004</v>
      </c>
      <c r="D1733" s="19">
        <v>8</v>
      </c>
      <c r="E1733" s="19">
        <v>17</v>
      </c>
      <c r="F1733" s="39">
        <f t="shared" si="54"/>
        <v>38216</v>
      </c>
      <c r="G1733">
        <f t="shared" si="55"/>
        <v>34</v>
      </c>
      <c r="H1733" s="21">
        <v>0</v>
      </c>
      <c r="I1733" s="29">
        <v>0.4604166666666667</v>
      </c>
      <c r="K1733">
        <v>1984</v>
      </c>
      <c r="M1733">
        <v>27</v>
      </c>
      <c r="P1733">
        <v>1</v>
      </c>
      <c r="R1733">
        <v>2</v>
      </c>
      <c r="S1733" t="s">
        <v>278</v>
      </c>
      <c r="T1733">
        <v>0</v>
      </c>
      <c r="U1733">
        <v>1</v>
      </c>
      <c r="V1733">
        <v>1</v>
      </c>
      <c r="W1733">
        <v>0</v>
      </c>
      <c r="X1733">
        <v>0</v>
      </c>
      <c r="Y1733">
        <v>0</v>
      </c>
    </row>
    <row r="1734" spans="1:28" x14ac:dyDescent="0.15">
      <c r="A1734">
        <v>1603</v>
      </c>
      <c r="B1734">
        <v>58</v>
      </c>
      <c r="C1734" s="19">
        <v>2004</v>
      </c>
      <c r="D1734" s="19">
        <v>8</v>
      </c>
      <c r="E1734" s="19">
        <v>17</v>
      </c>
      <c r="F1734" s="39">
        <f t="shared" si="54"/>
        <v>38216</v>
      </c>
      <c r="G1734">
        <f t="shared" si="55"/>
        <v>34</v>
      </c>
      <c r="H1734" s="21">
        <v>0</v>
      </c>
      <c r="I1734" s="29">
        <v>0.4680555555555555</v>
      </c>
      <c r="M1734">
        <v>5</v>
      </c>
      <c r="N1734">
        <v>5</v>
      </c>
      <c r="P1734">
        <v>2</v>
      </c>
      <c r="Q1734">
        <v>39.200000000000003</v>
      </c>
      <c r="R1734">
        <v>2</v>
      </c>
      <c r="S1734" t="s">
        <v>50</v>
      </c>
      <c r="T1734">
        <v>0</v>
      </c>
      <c r="U1734">
        <v>3</v>
      </c>
      <c r="V1734">
        <v>1</v>
      </c>
      <c r="W1734">
        <v>0</v>
      </c>
      <c r="X1734">
        <v>0</v>
      </c>
      <c r="Y1734">
        <v>0</v>
      </c>
    </row>
    <row r="1735" spans="1:28" x14ac:dyDescent="0.15">
      <c r="A1735">
        <v>1605</v>
      </c>
      <c r="B1735">
        <v>58</v>
      </c>
      <c r="C1735" s="19">
        <v>2004</v>
      </c>
      <c r="D1735" s="19">
        <v>8</v>
      </c>
      <c r="E1735" s="19">
        <v>18</v>
      </c>
      <c r="F1735" s="39">
        <f t="shared" si="54"/>
        <v>38217</v>
      </c>
      <c r="G1735">
        <f t="shared" si="55"/>
        <v>34</v>
      </c>
      <c r="H1735" s="21">
        <v>0</v>
      </c>
      <c r="I1735" s="29">
        <v>0.33611111111111108</v>
      </c>
      <c r="K1735">
        <v>6334</v>
      </c>
      <c r="M1735">
        <v>21</v>
      </c>
      <c r="P1735">
        <v>1</v>
      </c>
      <c r="R1735">
        <v>2</v>
      </c>
      <c r="S1735" t="s">
        <v>118</v>
      </c>
      <c r="AB1735" t="s">
        <v>2918</v>
      </c>
    </row>
    <row r="1736" spans="1:28" x14ac:dyDescent="0.15">
      <c r="A1736">
        <v>1618</v>
      </c>
      <c r="B1736">
        <v>59</v>
      </c>
      <c r="C1736" s="19">
        <v>2004</v>
      </c>
      <c r="D1736" s="19">
        <v>8</v>
      </c>
      <c r="E1736" s="19">
        <v>20</v>
      </c>
      <c r="F1736" s="39">
        <f t="shared" si="54"/>
        <v>38219</v>
      </c>
      <c r="G1736">
        <f t="shared" si="55"/>
        <v>34</v>
      </c>
      <c r="H1736" s="21">
        <v>0</v>
      </c>
      <c r="I1736" s="29">
        <v>0.46111111111111108</v>
      </c>
      <c r="K1736">
        <v>4244</v>
      </c>
      <c r="M1736">
        <v>3</v>
      </c>
      <c r="N1736">
        <v>6</v>
      </c>
      <c r="P1736">
        <v>1</v>
      </c>
      <c r="R1736">
        <v>2</v>
      </c>
      <c r="S1736" t="s">
        <v>278</v>
      </c>
    </row>
    <row r="1737" spans="1:28" x14ac:dyDescent="0.15">
      <c r="A1737">
        <v>1617</v>
      </c>
      <c r="B1737">
        <v>59</v>
      </c>
      <c r="C1737" s="19">
        <v>2004</v>
      </c>
      <c r="D1737" s="19">
        <v>8</v>
      </c>
      <c r="E1737" s="19">
        <v>20</v>
      </c>
      <c r="F1737" s="39">
        <f t="shared" si="54"/>
        <v>38219</v>
      </c>
      <c r="G1737">
        <f t="shared" si="55"/>
        <v>34</v>
      </c>
      <c r="H1737" s="21">
        <v>0</v>
      </c>
      <c r="I1737" s="29">
        <v>0.47361111111111115</v>
      </c>
      <c r="K1737">
        <v>1983</v>
      </c>
      <c r="M1737">
        <v>3</v>
      </c>
      <c r="P1737">
        <v>1</v>
      </c>
      <c r="Q1737">
        <v>38.799999999999997</v>
      </c>
      <c r="R1737">
        <v>2</v>
      </c>
      <c r="S1737" t="s">
        <v>118</v>
      </c>
      <c r="T1737">
        <v>0</v>
      </c>
      <c r="U1737">
        <v>4</v>
      </c>
      <c r="V1737">
        <v>1</v>
      </c>
      <c r="W1737">
        <v>0</v>
      </c>
      <c r="X1737">
        <v>0</v>
      </c>
      <c r="Y1737">
        <v>0</v>
      </c>
    </row>
    <row r="1738" spans="1:28" x14ac:dyDescent="0.15">
      <c r="A1738">
        <v>1615</v>
      </c>
      <c r="B1738">
        <v>59</v>
      </c>
      <c r="C1738" s="19">
        <v>2004</v>
      </c>
      <c r="D1738" s="19">
        <v>8</v>
      </c>
      <c r="E1738" s="19">
        <v>20</v>
      </c>
      <c r="F1738" s="39">
        <f t="shared" si="54"/>
        <v>38219</v>
      </c>
      <c r="G1738">
        <f t="shared" si="55"/>
        <v>34</v>
      </c>
      <c r="H1738" s="21">
        <v>10</v>
      </c>
      <c r="I1738" s="29">
        <v>10</v>
      </c>
      <c r="M1738">
        <v>6</v>
      </c>
      <c r="P1738">
        <v>2</v>
      </c>
      <c r="R1738">
        <v>2</v>
      </c>
      <c r="S1738" t="s">
        <v>278</v>
      </c>
      <c r="T1738">
        <v>0</v>
      </c>
      <c r="U1738">
        <v>3</v>
      </c>
      <c r="V1738">
        <v>1</v>
      </c>
      <c r="W1738">
        <v>0</v>
      </c>
      <c r="X1738">
        <v>0</v>
      </c>
      <c r="Y1738">
        <v>0</v>
      </c>
    </row>
    <row r="1739" spans="1:28" x14ac:dyDescent="0.15">
      <c r="A1739">
        <v>1619</v>
      </c>
      <c r="B1739">
        <v>59</v>
      </c>
      <c r="C1739" s="19">
        <v>2004</v>
      </c>
      <c r="D1739" s="19">
        <v>8</v>
      </c>
      <c r="E1739" s="19">
        <v>23</v>
      </c>
      <c r="F1739" s="39">
        <f t="shared" si="54"/>
        <v>38222</v>
      </c>
      <c r="G1739">
        <f t="shared" si="55"/>
        <v>35</v>
      </c>
      <c r="H1739" s="21">
        <v>0</v>
      </c>
      <c r="I1739" s="29">
        <v>0.2951388888888889</v>
      </c>
      <c r="K1739">
        <v>6336</v>
      </c>
      <c r="M1739">
        <v>0</v>
      </c>
      <c r="N1739">
        <v>10</v>
      </c>
      <c r="P1739">
        <v>1</v>
      </c>
      <c r="R1739">
        <v>2</v>
      </c>
      <c r="S1739" t="s">
        <v>27</v>
      </c>
      <c r="T1739">
        <v>0</v>
      </c>
      <c r="U1739">
        <v>5</v>
      </c>
      <c r="V1739">
        <v>1</v>
      </c>
      <c r="W1739">
        <v>0</v>
      </c>
      <c r="X1739">
        <v>0</v>
      </c>
      <c r="Y1739">
        <v>0</v>
      </c>
    </row>
    <row r="1740" spans="1:28" x14ac:dyDescent="0.15">
      <c r="A1740">
        <v>1622</v>
      </c>
      <c r="B1740">
        <v>59</v>
      </c>
      <c r="C1740" s="19">
        <v>2004</v>
      </c>
      <c r="D1740" s="19">
        <v>8</v>
      </c>
      <c r="E1740" s="19">
        <v>23</v>
      </c>
      <c r="F1740" s="39">
        <f t="shared" si="54"/>
        <v>38222</v>
      </c>
      <c r="G1740">
        <f t="shared" si="55"/>
        <v>35</v>
      </c>
      <c r="H1740" s="21">
        <v>0</v>
      </c>
      <c r="I1740" s="29">
        <v>0.36249999999999999</v>
      </c>
      <c r="K1740">
        <v>6339</v>
      </c>
      <c r="M1740">
        <v>8</v>
      </c>
      <c r="P1740">
        <v>1</v>
      </c>
      <c r="Q1740">
        <v>37</v>
      </c>
      <c r="R1740">
        <v>2</v>
      </c>
      <c r="S1740" t="s">
        <v>278</v>
      </c>
      <c r="T1740">
        <v>0</v>
      </c>
      <c r="U1740">
        <v>1</v>
      </c>
      <c r="V1740">
        <v>1</v>
      </c>
      <c r="W1740">
        <v>0</v>
      </c>
      <c r="X1740">
        <v>0</v>
      </c>
      <c r="Y1740">
        <v>0</v>
      </c>
    </row>
    <row r="1741" spans="1:28" x14ac:dyDescent="0.15">
      <c r="A1741">
        <v>1624</v>
      </c>
      <c r="B1741">
        <v>59</v>
      </c>
      <c r="C1741" s="19">
        <v>2004</v>
      </c>
      <c r="D1741" s="19">
        <v>8</v>
      </c>
      <c r="E1741" s="19">
        <v>23</v>
      </c>
      <c r="F1741" s="39">
        <f t="shared" si="54"/>
        <v>38222</v>
      </c>
      <c r="G1741">
        <f t="shared" si="55"/>
        <v>35</v>
      </c>
      <c r="H1741" s="21">
        <v>0</v>
      </c>
      <c r="I1741" s="29">
        <v>0.37638888888888888</v>
      </c>
      <c r="K1741">
        <v>6263</v>
      </c>
      <c r="M1741">
        <v>0</v>
      </c>
      <c r="N1741">
        <v>8</v>
      </c>
      <c r="P1741">
        <v>1</v>
      </c>
      <c r="Q1741">
        <v>36.200000000000003</v>
      </c>
      <c r="R1741">
        <v>2</v>
      </c>
      <c r="S1741" t="s">
        <v>118</v>
      </c>
      <c r="T1741">
        <v>0</v>
      </c>
      <c r="U1741">
        <v>4</v>
      </c>
      <c r="V1741">
        <v>1</v>
      </c>
      <c r="W1741">
        <v>0</v>
      </c>
      <c r="X1741">
        <v>0</v>
      </c>
      <c r="Y1741">
        <v>0</v>
      </c>
    </row>
    <row r="1742" spans="1:28" x14ac:dyDescent="0.15">
      <c r="A1742">
        <v>1625</v>
      </c>
      <c r="B1742">
        <v>59</v>
      </c>
      <c r="C1742" s="19">
        <v>2004</v>
      </c>
      <c r="D1742" s="19">
        <v>8</v>
      </c>
      <c r="E1742" s="19">
        <v>23</v>
      </c>
      <c r="F1742" s="39">
        <f t="shared" si="54"/>
        <v>38222</v>
      </c>
      <c r="G1742">
        <f t="shared" si="55"/>
        <v>35</v>
      </c>
      <c r="H1742" s="21">
        <v>0</v>
      </c>
      <c r="I1742" s="29">
        <v>0.37708333333333338</v>
      </c>
      <c r="K1742">
        <v>437</v>
      </c>
      <c r="M1742">
        <v>80</v>
      </c>
      <c r="P1742">
        <v>2</v>
      </c>
      <c r="R1742">
        <v>2</v>
      </c>
      <c r="S1742" t="s">
        <v>118</v>
      </c>
      <c r="T1742">
        <v>1</v>
      </c>
      <c r="U1742">
        <v>0</v>
      </c>
      <c r="V1742">
        <v>0</v>
      </c>
      <c r="W1742">
        <v>0</v>
      </c>
      <c r="X1742">
        <v>0</v>
      </c>
      <c r="Y1742">
        <v>0</v>
      </c>
    </row>
    <row r="1743" spans="1:28" x14ac:dyDescent="0.15">
      <c r="A1743">
        <v>1626</v>
      </c>
      <c r="B1743">
        <v>59</v>
      </c>
      <c r="C1743" s="19">
        <v>2004</v>
      </c>
      <c r="D1743" s="19">
        <v>8</v>
      </c>
      <c r="E1743" s="19">
        <v>23</v>
      </c>
      <c r="F1743" s="39">
        <f t="shared" si="54"/>
        <v>38222</v>
      </c>
      <c r="G1743">
        <f t="shared" si="55"/>
        <v>35</v>
      </c>
      <c r="H1743" s="21">
        <v>0</v>
      </c>
      <c r="I1743" s="29">
        <v>0.45555555555555555</v>
      </c>
      <c r="K1743">
        <v>170</v>
      </c>
      <c r="M1743">
        <v>4</v>
      </c>
      <c r="P1743">
        <v>2</v>
      </c>
      <c r="Q1743">
        <v>39.6</v>
      </c>
      <c r="R1743">
        <v>2</v>
      </c>
      <c r="S1743" t="s">
        <v>120</v>
      </c>
      <c r="T1743">
        <v>0</v>
      </c>
      <c r="U1743">
        <v>1</v>
      </c>
      <c r="V1743">
        <v>1</v>
      </c>
      <c r="W1743">
        <v>0</v>
      </c>
      <c r="X1743">
        <v>0</v>
      </c>
      <c r="Y1743">
        <v>0</v>
      </c>
    </row>
    <row r="1744" spans="1:28" x14ac:dyDescent="0.15">
      <c r="A1744">
        <v>1629</v>
      </c>
      <c r="B1744">
        <v>59</v>
      </c>
      <c r="C1744" s="19">
        <v>2004</v>
      </c>
      <c r="D1744" s="19">
        <v>8</v>
      </c>
      <c r="E1744" s="19">
        <v>24</v>
      </c>
      <c r="F1744" s="39">
        <f t="shared" si="54"/>
        <v>38223</v>
      </c>
      <c r="G1744">
        <f t="shared" si="55"/>
        <v>35</v>
      </c>
      <c r="H1744" s="21">
        <v>0</v>
      </c>
      <c r="I1744" s="29">
        <v>0.37777777777777777</v>
      </c>
      <c r="K1744">
        <v>6131</v>
      </c>
      <c r="M1744">
        <v>0</v>
      </c>
      <c r="N1744">
        <v>7</v>
      </c>
      <c r="P1744">
        <v>1</v>
      </c>
      <c r="R1744">
        <v>2</v>
      </c>
      <c r="S1744" t="s">
        <v>120</v>
      </c>
      <c r="T1744">
        <v>0</v>
      </c>
      <c r="U1744">
        <v>3</v>
      </c>
      <c r="V1744">
        <v>1</v>
      </c>
      <c r="W1744">
        <v>0</v>
      </c>
      <c r="X1744">
        <v>0</v>
      </c>
      <c r="Y1744">
        <v>0</v>
      </c>
      <c r="Z1744">
        <v>587</v>
      </c>
      <c r="AA1744">
        <v>38</v>
      </c>
    </row>
    <row r="1745" spans="1:25" x14ac:dyDescent="0.15">
      <c r="A1745">
        <v>1631</v>
      </c>
      <c r="B1745">
        <v>59</v>
      </c>
      <c r="C1745" s="19">
        <v>2004</v>
      </c>
      <c r="D1745" s="19">
        <v>8</v>
      </c>
      <c r="E1745" s="19">
        <v>24</v>
      </c>
      <c r="F1745" s="39">
        <f t="shared" si="54"/>
        <v>38223</v>
      </c>
      <c r="G1745">
        <f t="shared" si="55"/>
        <v>35</v>
      </c>
      <c r="H1745" s="21">
        <v>0</v>
      </c>
      <c r="I1745" s="29">
        <v>0.45277777777777778</v>
      </c>
      <c r="K1745">
        <v>3132</v>
      </c>
      <c r="M1745">
        <v>2</v>
      </c>
      <c r="N1745">
        <v>3</v>
      </c>
      <c r="P1745">
        <v>1</v>
      </c>
      <c r="Q1745">
        <v>36.799999999999997</v>
      </c>
      <c r="R1745">
        <v>2</v>
      </c>
      <c r="S1745" t="s">
        <v>278</v>
      </c>
      <c r="T1745">
        <v>0</v>
      </c>
      <c r="U1745">
        <v>3</v>
      </c>
      <c r="V1745">
        <v>1</v>
      </c>
      <c r="W1745">
        <v>0</v>
      </c>
      <c r="X1745">
        <v>0</v>
      </c>
      <c r="Y1745">
        <v>0</v>
      </c>
    </row>
    <row r="1746" spans="1:25" x14ac:dyDescent="0.15">
      <c r="A1746">
        <v>1630</v>
      </c>
      <c r="B1746">
        <v>59</v>
      </c>
      <c r="C1746" s="19">
        <v>2004</v>
      </c>
      <c r="D1746" s="19">
        <v>8</v>
      </c>
      <c r="E1746" s="19">
        <v>24</v>
      </c>
      <c r="F1746" s="39">
        <f t="shared" si="54"/>
        <v>38223</v>
      </c>
      <c r="G1746">
        <f t="shared" si="55"/>
        <v>35</v>
      </c>
      <c r="H1746" s="21">
        <v>10</v>
      </c>
      <c r="I1746" s="29">
        <v>10</v>
      </c>
      <c r="K1746">
        <v>6272</v>
      </c>
      <c r="M1746">
        <v>25</v>
      </c>
      <c r="P1746">
        <v>2</v>
      </c>
      <c r="R1746">
        <v>2</v>
      </c>
      <c r="S1746" t="s">
        <v>118</v>
      </c>
      <c r="T1746">
        <v>0</v>
      </c>
      <c r="U1746">
        <v>1</v>
      </c>
      <c r="V1746">
        <v>1</v>
      </c>
      <c r="W1746">
        <v>0</v>
      </c>
      <c r="X1746">
        <v>0</v>
      </c>
      <c r="Y1746">
        <v>0</v>
      </c>
    </row>
    <row r="1747" spans="1:25" x14ac:dyDescent="0.15">
      <c r="A1747">
        <v>1632</v>
      </c>
      <c r="B1747">
        <v>59</v>
      </c>
      <c r="C1747" s="19">
        <v>2004</v>
      </c>
      <c r="D1747" s="19">
        <v>8</v>
      </c>
      <c r="E1747" s="19">
        <v>25</v>
      </c>
      <c r="F1747" s="39">
        <f t="shared" si="54"/>
        <v>38224</v>
      </c>
      <c r="G1747">
        <f t="shared" si="55"/>
        <v>35</v>
      </c>
      <c r="H1747" s="21">
        <v>0</v>
      </c>
      <c r="I1747" s="29">
        <v>0.35138888888888892</v>
      </c>
      <c r="K1747">
        <v>6341</v>
      </c>
      <c r="M1747">
        <v>8</v>
      </c>
      <c r="P1747">
        <v>1</v>
      </c>
      <c r="R1747">
        <v>2</v>
      </c>
      <c r="S1747" t="s">
        <v>278</v>
      </c>
      <c r="T1747">
        <v>1</v>
      </c>
      <c r="U1747">
        <v>0</v>
      </c>
      <c r="V1747">
        <v>0</v>
      </c>
      <c r="W1747">
        <v>0</v>
      </c>
      <c r="X1747">
        <v>0</v>
      </c>
      <c r="Y1747">
        <v>0</v>
      </c>
    </row>
    <row r="1748" spans="1:25" x14ac:dyDescent="0.15">
      <c r="A1748">
        <v>1633</v>
      </c>
      <c r="B1748">
        <v>59</v>
      </c>
      <c r="C1748" s="19">
        <v>2004</v>
      </c>
      <c r="D1748" s="19">
        <v>8</v>
      </c>
      <c r="E1748" s="19">
        <v>25</v>
      </c>
      <c r="F1748" s="39">
        <f t="shared" si="54"/>
        <v>38224</v>
      </c>
      <c r="G1748">
        <f t="shared" si="55"/>
        <v>35</v>
      </c>
      <c r="H1748" s="21">
        <v>0</v>
      </c>
      <c r="I1748" s="29">
        <v>0.37222222222222223</v>
      </c>
      <c r="M1748">
        <v>2</v>
      </c>
      <c r="P1748">
        <v>2</v>
      </c>
      <c r="R1748">
        <v>2</v>
      </c>
      <c r="S1748" t="s">
        <v>118</v>
      </c>
      <c r="T1748">
        <v>1</v>
      </c>
      <c r="U1748">
        <v>0</v>
      </c>
      <c r="V1748">
        <v>0</v>
      </c>
      <c r="W1748">
        <v>0</v>
      </c>
      <c r="X1748">
        <v>0</v>
      </c>
      <c r="Y1748">
        <v>0</v>
      </c>
    </row>
    <row r="1749" spans="1:25" x14ac:dyDescent="0.15">
      <c r="A1749">
        <v>1635</v>
      </c>
      <c r="B1749">
        <v>59</v>
      </c>
      <c r="C1749" s="19">
        <v>2004</v>
      </c>
      <c r="D1749" s="19">
        <v>8</v>
      </c>
      <c r="E1749" s="19">
        <v>25</v>
      </c>
      <c r="F1749" s="39">
        <f t="shared" si="54"/>
        <v>38224</v>
      </c>
      <c r="G1749">
        <f t="shared" si="55"/>
        <v>35</v>
      </c>
      <c r="H1749" s="21">
        <v>10</v>
      </c>
      <c r="I1749" s="29">
        <v>10</v>
      </c>
      <c r="K1749">
        <v>6342</v>
      </c>
      <c r="M1749">
        <v>70</v>
      </c>
      <c r="P1749">
        <v>2</v>
      </c>
      <c r="R1749">
        <v>2</v>
      </c>
      <c r="S1749" t="s">
        <v>118</v>
      </c>
      <c r="T1749">
        <v>0</v>
      </c>
      <c r="U1749">
        <v>1</v>
      </c>
      <c r="V1749">
        <v>1</v>
      </c>
      <c r="W1749">
        <v>0</v>
      </c>
      <c r="X1749">
        <v>0</v>
      </c>
      <c r="Y1749">
        <v>0</v>
      </c>
    </row>
    <row r="1750" spans="1:25" x14ac:dyDescent="0.15">
      <c r="A1750">
        <v>1641</v>
      </c>
      <c r="B1750">
        <v>60</v>
      </c>
      <c r="C1750" s="19">
        <v>2004</v>
      </c>
      <c r="D1750" s="19">
        <v>8</v>
      </c>
      <c r="E1750" s="19">
        <v>26</v>
      </c>
      <c r="F1750" s="39">
        <f t="shared" si="54"/>
        <v>38225</v>
      </c>
      <c r="G1750">
        <f t="shared" si="55"/>
        <v>35</v>
      </c>
      <c r="H1750" s="21">
        <v>0</v>
      </c>
      <c r="I1750" s="29">
        <v>0.4916666666666667</v>
      </c>
      <c r="M1750">
        <v>0</v>
      </c>
      <c r="N1750">
        <v>7</v>
      </c>
      <c r="P1750">
        <v>1</v>
      </c>
      <c r="R1750">
        <v>2</v>
      </c>
      <c r="S1750" t="s">
        <v>118</v>
      </c>
      <c r="T1750">
        <v>0</v>
      </c>
      <c r="U1750">
        <v>1</v>
      </c>
      <c r="V1750">
        <v>1</v>
      </c>
      <c r="W1750">
        <v>0</v>
      </c>
      <c r="X1750">
        <v>0</v>
      </c>
      <c r="Y1750">
        <v>0</v>
      </c>
    </row>
    <row r="1751" spans="1:25" x14ac:dyDescent="0.15">
      <c r="A1751">
        <v>1640</v>
      </c>
      <c r="B1751">
        <v>59</v>
      </c>
      <c r="C1751" s="19">
        <v>2004</v>
      </c>
      <c r="D1751" s="19">
        <v>8</v>
      </c>
      <c r="E1751" s="19">
        <v>26</v>
      </c>
      <c r="F1751" s="39">
        <f t="shared" si="54"/>
        <v>38225</v>
      </c>
      <c r="G1751">
        <f t="shared" si="55"/>
        <v>35</v>
      </c>
      <c r="H1751" s="21">
        <v>11</v>
      </c>
      <c r="I1751" s="29">
        <v>11</v>
      </c>
      <c r="K1751">
        <v>6345</v>
      </c>
      <c r="M1751">
        <v>0</v>
      </c>
      <c r="N1751">
        <v>6</v>
      </c>
      <c r="P1751">
        <v>1</v>
      </c>
      <c r="Q1751">
        <v>37.700000000000003</v>
      </c>
      <c r="R1751">
        <v>2</v>
      </c>
      <c r="T1751">
        <v>0</v>
      </c>
      <c r="U1751">
        <v>4</v>
      </c>
      <c r="V1751">
        <v>1</v>
      </c>
      <c r="W1751">
        <v>0</v>
      </c>
      <c r="X1751">
        <v>0</v>
      </c>
      <c r="Y1751">
        <v>0</v>
      </c>
    </row>
    <row r="1752" spans="1:25" x14ac:dyDescent="0.15">
      <c r="A1752">
        <v>1642</v>
      </c>
      <c r="B1752">
        <v>60</v>
      </c>
      <c r="C1752" s="19">
        <v>2004</v>
      </c>
      <c r="D1752" s="19">
        <v>8</v>
      </c>
      <c r="E1752" s="19">
        <v>27</v>
      </c>
      <c r="F1752" s="39">
        <f t="shared" si="54"/>
        <v>38226</v>
      </c>
      <c r="G1752">
        <f t="shared" si="55"/>
        <v>35</v>
      </c>
      <c r="H1752" s="21">
        <v>0</v>
      </c>
      <c r="I1752" s="29">
        <v>0.36458333333333331</v>
      </c>
      <c r="K1752">
        <v>5110</v>
      </c>
      <c r="M1752">
        <v>3</v>
      </c>
      <c r="N1752">
        <v>1</v>
      </c>
      <c r="P1752">
        <v>2</v>
      </c>
      <c r="R1752">
        <v>2</v>
      </c>
      <c r="S1752" t="s">
        <v>118</v>
      </c>
      <c r="T1752">
        <v>0</v>
      </c>
      <c r="U1752">
        <v>3</v>
      </c>
      <c r="V1752">
        <v>1</v>
      </c>
      <c r="W1752">
        <v>0</v>
      </c>
      <c r="X1752">
        <v>0</v>
      </c>
      <c r="Y1752">
        <v>0</v>
      </c>
    </row>
    <row r="1753" spans="1:25" x14ac:dyDescent="0.15">
      <c r="A1753">
        <v>1653</v>
      </c>
      <c r="B1753">
        <v>60</v>
      </c>
      <c r="C1753" s="19">
        <v>2004</v>
      </c>
      <c r="D1753" s="19">
        <v>8</v>
      </c>
      <c r="E1753" s="19">
        <v>30</v>
      </c>
      <c r="F1753" s="39">
        <f t="shared" si="54"/>
        <v>38229</v>
      </c>
      <c r="G1753">
        <f t="shared" si="55"/>
        <v>36</v>
      </c>
      <c r="H1753" s="21">
        <v>0</v>
      </c>
      <c r="I1753" s="29">
        <v>0.41875000000000001</v>
      </c>
      <c r="M1753">
        <v>4</v>
      </c>
      <c r="P1753">
        <v>1</v>
      </c>
      <c r="Q1753">
        <v>36.9</v>
      </c>
      <c r="R1753">
        <v>2</v>
      </c>
      <c r="S1753" t="s">
        <v>118</v>
      </c>
      <c r="T1753">
        <v>0</v>
      </c>
      <c r="U1753">
        <v>3</v>
      </c>
      <c r="V1753">
        <v>1</v>
      </c>
      <c r="W1753">
        <v>0</v>
      </c>
      <c r="X1753">
        <v>0</v>
      </c>
      <c r="Y1753">
        <v>0</v>
      </c>
    </row>
    <row r="1754" spans="1:25" x14ac:dyDescent="0.15">
      <c r="A1754">
        <v>1654</v>
      </c>
      <c r="B1754">
        <v>60</v>
      </c>
      <c r="C1754" s="19">
        <v>2004</v>
      </c>
      <c r="D1754" s="19">
        <v>8</v>
      </c>
      <c r="E1754" s="19">
        <v>30</v>
      </c>
      <c r="F1754" s="39">
        <f t="shared" si="54"/>
        <v>38229</v>
      </c>
      <c r="G1754">
        <f t="shared" si="55"/>
        <v>36</v>
      </c>
      <c r="H1754" s="21">
        <v>0</v>
      </c>
      <c r="I1754" s="29">
        <v>0.44027777777777777</v>
      </c>
      <c r="K1754">
        <v>51</v>
      </c>
      <c r="M1754">
        <v>3</v>
      </c>
      <c r="P1754">
        <v>1</v>
      </c>
      <c r="Q1754">
        <v>36.1</v>
      </c>
      <c r="R1754">
        <v>2</v>
      </c>
      <c r="S1754" t="s">
        <v>118</v>
      </c>
      <c r="T1754">
        <v>0</v>
      </c>
      <c r="U1754">
        <v>1</v>
      </c>
      <c r="V1754">
        <v>1</v>
      </c>
      <c r="W1754">
        <v>0</v>
      </c>
      <c r="X1754">
        <v>0</v>
      </c>
      <c r="Y1754">
        <v>0</v>
      </c>
    </row>
    <row r="1755" spans="1:25" x14ac:dyDescent="0.15">
      <c r="A1755">
        <v>1656</v>
      </c>
      <c r="B1755">
        <v>60</v>
      </c>
      <c r="C1755" s="19">
        <v>2004</v>
      </c>
      <c r="D1755" s="19">
        <v>8</v>
      </c>
      <c r="E1755" s="19">
        <v>31</v>
      </c>
      <c r="F1755" s="39">
        <f t="shared" si="54"/>
        <v>38230</v>
      </c>
      <c r="G1755">
        <f t="shared" si="55"/>
        <v>36</v>
      </c>
      <c r="H1755" s="21">
        <v>0</v>
      </c>
      <c r="I1755" s="29">
        <v>0.38125000000000003</v>
      </c>
      <c r="K1755">
        <v>6333</v>
      </c>
      <c r="M1755">
        <v>33</v>
      </c>
      <c r="P1755">
        <v>2</v>
      </c>
      <c r="R1755">
        <v>2</v>
      </c>
      <c r="S1755" t="s">
        <v>118</v>
      </c>
      <c r="T1755">
        <v>0</v>
      </c>
      <c r="U1755">
        <v>1</v>
      </c>
      <c r="V1755">
        <v>1</v>
      </c>
      <c r="W1755">
        <v>0</v>
      </c>
      <c r="X1755">
        <v>0</v>
      </c>
      <c r="Y1755">
        <v>0</v>
      </c>
    </row>
    <row r="1756" spans="1:25" x14ac:dyDescent="0.15">
      <c r="A1756">
        <v>1658</v>
      </c>
      <c r="B1756">
        <v>61</v>
      </c>
      <c r="C1756" s="19">
        <v>2004</v>
      </c>
      <c r="D1756" s="19">
        <v>9</v>
      </c>
      <c r="E1756" s="19">
        <v>1</v>
      </c>
      <c r="F1756" s="39">
        <f t="shared" si="54"/>
        <v>38231</v>
      </c>
      <c r="G1756">
        <f t="shared" si="55"/>
        <v>36</v>
      </c>
      <c r="H1756" s="21">
        <v>0</v>
      </c>
      <c r="I1756" s="29">
        <v>0.37708333333333338</v>
      </c>
      <c r="K1756">
        <v>6351</v>
      </c>
      <c r="M1756">
        <v>0</v>
      </c>
      <c r="N1756">
        <v>5</v>
      </c>
      <c r="P1756">
        <v>1</v>
      </c>
      <c r="Q1756">
        <v>37.799999999999997</v>
      </c>
      <c r="R1756">
        <v>2</v>
      </c>
      <c r="S1756" t="s">
        <v>278</v>
      </c>
      <c r="T1756">
        <v>0</v>
      </c>
      <c r="U1756">
        <v>3</v>
      </c>
      <c r="V1756">
        <v>1</v>
      </c>
      <c r="W1756">
        <v>0</v>
      </c>
      <c r="X1756">
        <v>0</v>
      </c>
      <c r="Y1756">
        <v>0</v>
      </c>
    </row>
    <row r="1757" spans="1:25" x14ac:dyDescent="0.15">
      <c r="A1757">
        <v>1659</v>
      </c>
      <c r="B1757">
        <v>61</v>
      </c>
      <c r="C1757" s="19">
        <v>2004</v>
      </c>
      <c r="D1757" s="19">
        <v>9</v>
      </c>
      <c r="E1757" s="19">
        <v>1</v>
      </c>
      <c r="F1757" s="39">
        <f t="shared" si="54"/>
        <v>38231</v>
      </c>
      <c r="G1757">
        <f t="shared" si="55"/>
        <v>36</v>
      </c>
      <c r="H1757" s="21">
        <v>0</v>
      </c>
      <c r="I1757" s="29">
        <v>0.42638888888888887</v>
      </c>
      <c r="M1757">
        <v>4</v>
      </c>
      <c r="N1757">
        <v>5</v>
      </c>
      <c r="P1757">
        <v>1</v>
      </c>
      <c r="Q1757">
        <v>38.799999999999997</v>
      </c>
      <c r="R1757">
        <v>2</v>
      </c>
      <c r="S1757" t="s">
        <v>118</v>
      </c>
      <c r="T1757">
        <v>1</v>
      </c>
      <c r="U1757">
        <v>0</v>
      </c>
      <c r="V1757">
        <v>0</v>
      </c>
      <c r="W1757">
        <v>0</v>
      </c>
      <c r="X1757">
        <v>0</v>
      </c>
      <c r="Y1757">
        <v>0</v>
      </c>
    </row>
    <row r="1758" spans="1:25" x14ac:dyDescent="0.15">
      <c r="A1758">
        <v>1662</v>
      </c>
      <c r="B1758">
        <v>61</v>
      </c>
      <c r="C1758" s="19">
        <v>2004</v>
      </c>
      <c r="D1758" s="19">
        <v>9</v>
      </c>
      <c r="E1758" s="19">
        <v>2</v>
      </c>
      <c r="F1758" s="39">
        <f t="shared" si="54"/>
        <v>38232</v>
      </c>
      <c r="G1758">
        <f t="shared" si="55"/>
        <v>36</v>
      </c>
      <c r="H1758" s="21">
        <v>0</v>
      </c>
      <c r="I1758" s="29">
        <v>0.41319444444444442</v>
      </c>
      <c r="K1758">
        <v>6335</v>
      </c>
      <c r="M1758">
        <v>0</v>
      </c>
      <c r="N1758">
        <v>10</v>
      </c>
      <c r="P1758">
        <v>2</v>
      </c>
      <c r="Q1758">
        <v>36.4</v>
      </c>
      <c r="R1758">
        <v>2</v>
      </c>
      <c r="S1758" t="s">
        <v>118</v>
      </c>
      <c r="T1758">
        <v>0</v>
      </c>
      <c r="U1758">
        <v>3</v>
      </c>
      <c r="V1758">
        <v>1</v>
      </c>
      <c r="W1758">
        <v>0</v>
      </c>
      <c r="X1758">
        <v>0</v>
      </c>
      <c r="Y1758">
        <v>0</v>
      </c>
    </row>
    <row r="1759" spans="1:25" x14ac:dyDescent="0.15">
      <c r="A1759">
        <v>1664</v>
      </c>
      <c r="B1759">
        <v>61</v>
      </c>
      <c r="C1759" s="19">
        <v>2004</v>
      </c>
      <c r="D1759" s="19">
        <v>9</v>
      </c>
      <c r="E1759" s="19">
        <v>2</v>
      </c>
      <c r="F1759" s="39">
        <f t="shared" si="54"/>
        <v>38232</v>
      </c>
      <c r="G1759">
        <f t="shared" si="55"/>
        <v>36</v>
      </c>
      <c r="H1759" s="21">
        <v>0</v>
      </c>
      <c r="I1759" s="29">
        <v>0.41736111111111113</v>
      </c>
      <c r="K1759">
        <v>3649</v>
      </c>
      <c r="M1759">
        <v>2</v>
      </c>
      <c r="P1759">
        <v>2</v>
      </c>
      <c r="Q1759">
        <v>36.6</v>
      </c>
      <c r="R1759">
        <v>2</v>
      </c>
      <c r="S1759" t="s">
        <v>278</v>
      </c>
      <c r="T1759">
        <v>0</v>
      </c>
      <c r="U1759">
        <v>3</v>
      </c>
      <c r="V1759">
        <v>1</v>
      </c>
      <c r="W1759">
        <v>0</v>
      </c>
      <c r="X1759">
        <v>0</v>
      </c>
      <c r="Y1759">
        <v>0</v>
      </c>
    </row>
    <row r="1760" spans="1:25" x14ac:dyDescent="0.15">
      <c r="A1760">
        <v>1665</v>
      </c>
      <c r="B1760">
        <v>61</v>
      </c>
      <c r="C1760" s="19">
        <v>2004</v>
      </c>
      <c r="D1760" s="19">
        <v>9</v>
      </c>
      <c r="E1760" s="19">
        <v>3</v>
      </c>
      <c r="F1760" s="39">
        <f t="shared" si="54"/>
        <v>38233</v>
      </c>
      <c r="G1760">
        <f t="shared" si="55"/>
        <v>36</v>
      </c>
      <c r="H1760" s="21">
        <v>11</v>
      </c>
      <c r="I1760" s="29">
        <v>11</v>
      </c>
      <c r="K1760">
        <v>4967</v>
      </c>
      <c r="M1760">
        <v>25</v>
      </c>
      <c r="P1760">
        <v>1</v>
      </c>
      <c r="R1760">
        <v>2</v>
      </c>
      <c r="S1760" t="s">
        <v>118</v>
      </c>
      <c r="T1760">
        <v>0</v>
      </c>
      <c r="U1760">
        <v>1</v>
      </c>
      <c r="V1760">
        <v>1</v>
      </c>
      <c r="W1760">
        <v>0</v>
      </c>
      <c r="X1760">
        <v>0</v>
      </c>
      <c r="Y1760">
        <v>0</v>
      </c>
    </row>
    <row r="1761" spans="1:28" x14ac:dyDescent="0.15">
      <c r="A1761">
        <v>1667</v>
      </c>
      <c r="B1761">
        <v>61</v>
      </c>
      <c r="C1761" s="19">
        <v>2004</v>
      </c>
      <c r="D1761" s="19">
        <v>9</v>
      </c>
      <c r="E1761" s="19">
        <v>6</v>
      </c>
      <c r="F1761" s="39">
        <f t="shared" si="54"/>
        <v>38236</v>
      </c>
      <c r="G1761">
        <f t="shared" si="55"/>
        <v>37</v>
      </c>
      <c r="H1761" s="21">
        <v>0</v>
      </c>
      <c r="I1761" s="29">
        <v>0.37777777777777777</v>
      </c>
      <c r="K1761">
        <v>3132</v>
      </c>
      <c r="M1761">
        <v>2</v>
      </c>
      <c r="N1761">
        <v>3</v>
      </c>
      <c r="P1761">
        <v>1</v>
      </c>
      <c r="R1761">
        <v>2</v>
      </c>
      <c r="S1761" t="s">
        <v>118</v>
      </c>
    </row>
    <row r="1762" spans="1:28" x14ac:dyDescent="0.15">
      <c r="A1762">
        <v>1668</v>
      </c>
      <c r="B1762">
        <v>61</v>
      </c>
      <c r="C1762" s="19">
        <v>2004</v>
      </c>
      <c r="D1762" s="19">
        <v>9</v>
      </c>
      <c r="E1762" s="19">
        <v>6</v>
      </c>
      <c r="F1762" s="39">
        <f t="shared" si="54"/>
        <v>38236</v>
      </c>
      <c r="G1762">
        <f t="shared" si="55"/>
        <v>37</v>
      </c>
      <c r="H1762" s="21">
        <v>0</v>
      </c>
      <c r="I1762" s="29">
        <v>0.4055555555555555</v>
      </c>
      <c r="K1762">
        <v>1931</v>
      </c>
      <c r="M1762">
        <v>11</v>
      </c>
      <c r="P1762">
        <v>2</v>
      </c>
      <c r="R1762">
        <v>2</v>
      </c>
      <c r="S1762" t="s">
        <v>118</v>
      </c>
      <c r="T1762">
        <v>0</v>
      </c>
      <c r="U1762">
        <v>3</v>
      </c>
      <c r="V1762">
        <v>1</v>
      </c>
      <c r="W1762">
        <v>0</v>
      </c>
      <c r="X1762">
        <v>0</v>
      </c>
      <c r="Y1762">
        <v>0</v>
      </c>
    </row>
    <row r="1763" spans="1:28" x14ac:dyDescent="0.15">
      <c r="A1763">
        <v>1671</v>
      </c>
      <c r="B1763">
        <v>61</v>
      </c>
      <c r="C1763" s="19">
        <v>2004</v>
      </c>
      <c r="D1763" s="19">
        <v>9</v>
      </c>
      <c r="E1763" s="19">
        <v>6</v>
      </c>
      <c r="F1763" s="39">
        <f t="shared" si="54"/>
        <v>38236</v>
      </c>
      <c r="G1763">
        <f t="shared" si="55"/>
        <v>37</v>
      </c>
      <c r="H1763" s="21">
        <v>0</v>
      </c>
      <c r="I1763" s="29">
        <v>0.4201388888888889</v>
      </c>
      <c r="K1763">
        <v>6353</v>
      </c>
      <c r="M1763">
        <v>27</v>
      </c>
      <c r="P1763">
        <v>1</v>
      </c>
      <c r="R1763">
        <v>2</v>
      </c>
      <c r="S1763" t="s">
        <v>118</v>
      </c>
      <c r="T1763">
        <v>0</v>
      </c>
      <c r="U1763">
        <v>1</v>
      </c>
      <c r="V1763">
        <v>1</v>
      </c>
      <c r="W1763">
        <v>0</v>
      </c>
      <c r="X1763">
        <v>0</v>
      </c>
      <c r="Y1763">
        <v>0</v>
      </c>
    </row>
    <row r="1764" spans="1:28" x14ac:dyDescent="0.15">
      <c r="A1764">
        <v>1670</v>
      </c>
      <c r="B1764">
        <v>61</v>
      </c>
      <c r="C1764" s="19">
        <v>2004</v>
      </c>
      <c r="D1764" s="19">
        <v>9</v>
      </c>
      <c r="E1764" s="19">
        <v>6</v>
      </c>
      <c r="F1764" s="39">
        <f t="shared" si="54"/>
        <v>38236</v>
      </c>
      <c r="G1764">
        <f t="shared" si="55"/>
        <v>37</v>
      </c>
      <c r="H1764" s="21">
        <v>0</v>
      </c>
      <c r="I1764" s="29">
        <v>0.44722222222222219</v>
      </c>
      <c r="M1764">
        <v>65</v>
      </c>
      <c r="P1764">
        <v>2</v>
      </c>
      <c r="R1764">
        <v>2</v>
      </c>
      <c r="S1764" t="s">
        <v>278</v>
      </c>
      <c r="AB1764" t="s">
        <v>2918</v>
      </c>
    </row>
    <row r="1765" spans="1:28" x14ac:dyDescent="0.15">
      <c r="A1765">
        <v>1674</v>
      </c>
      <c r="B1765">
        <v>61</v>
      </c>
      <c r="C1765" s="19">
        <v>2004</v>
      </c>
      <c r="D1765" s="19">
        <v>9</v>
      </c>
      <c r="E1765" s="19">
        <v>7</v>
      </c>
      <c r="F1765" s="39">
        <f t="shared" si="54"/>
        <v>38237</v>
      </c>
      <c r="G1765">
        <f t="shared" si="55"/>
        <v>37</v>
      </c>
      <c r="H1765" s="21">
        <v>0</v>
      </c>
      <c r="I1765" s="29">
        <v>0.39374999999999999</v>
      </c>
      <c r="K1765">
        <v>6341</v>
      </c>
      <c r="M1765">
        <v>8</v>
      </c>
      <c r="P1765">
        <v>2</v>
      </c>
      <c r="R1765">
        <v>2</v>
      </c>
      <c r="T1765">
        <v>1</v>
      </c>
      <c r="U1765">
        <v>0</v>
      </c>
      <c r="V1765">
        <v>0</v>
      </c>
      <c r="W1765">
        <v>0</v>
      </c>
      <c r="X1765">
        <v>0</v>
      </c>
      <c r="Y1765">
        <v>0</v>
      </c>
    </row>
    <row r="1766" spans="1:28" x14ac:dyDescent="0.15">
      <c r="A1766">
        <v>1675</v>
      </c>
      <c r="B1766">
        <v>61</v>
      </c>
      <c r="C1766" s="19">
        <v>2004</v>
      </c>
      <c r="D1766" s="19">
        <v>9</v>
      </c>
      <c r="E1766" s="19">
        <v>7</v>
      </c>
      <c r="F1766" s="39">
        <f t="shared" si="54"/>
        <v>38237</v>
      </c>
      <c r="G1766">
        <f t="shared" si="55"/>
        <v>37</v>
      </c>
      <c r="H1766" s="21">
        <v>0</v>
      </c>
      <c r="I1766" s="29">
        <v>0.46111111111111108</v>
      </c>
      <c r="M1766">
        <v>0</v>
      </c>
      <c r="N1766">
        <v>11</v>
      </c>
      <c r="P1766">
        <v>2</v>
      </c>
      <c r="Q1766">
        <v>38.6</v>
      </c>
      <c r="R1766">
        <v>2</v>
      </c>
      <c r="S1766" t="s">
        <v>120</v>
      </c>
      <c r="T1766">
        <v>0</v>
      </c>
      <c r="U1766">
        <v>4</v>
      </c>
      <c r="V1766">
        <v>1</v>
      </c>
      <c r="W1766">
        <v>0</v>
      </c>
      <c r="X1766">
        <v>0</v>
      </c>
      <c r="Y1766">
        <v>0</v>
      </c>
    </row>
    <row r="1767" spans="1:28" x14ac:dyDescent="0.15">
      <c r="A1767">
        <v>1672</v>
      </c>
      <c r="B1767">
        <v>61</v>
      </c>
      <c r="C1767" s="19">
        <v>2004</v>
      </c>
      <c r="D1767" s="19">
        <v>9</v>
      </c>
      <c r="E1767" s="19">
        <v>7</v>
      </c>
      <c r="F1767" s="39">
        <f t="shared" si="54"/>
        <v>38237</v>
      </c>
      <c r="G1767">
        <f t="shared" si="55"/>
        <v>37</v>
      </c>
      <c r="H1767" s="21">
        <v>9</v>
      </c>
      <c r="I1767" s="29">
        <v>9</v>
      </c>
      <c r="K1767">
        <v>6260</v>
      </c>
      <c r="M1767">
        <v>2</v>
      </c>
      <c r="N1767">
        <v>6</v>
      </c>
      <c r="P1767">
        <v>1</v>
      </c>
      <c r="Q1767">
        <v>38</v>
      </c>
      <c r="R1767">
        <v>2</v>
      </c>
      <c r="S1767" t="s">
        <v>27</v>
      </c>
      <c r="T1767">
        <v>0</v>
      </c>
      <c r="U1767">
        <v>1</v>
      </c>
      <c r="V1767">
        <v>1</v>
      </c>
      <c r="W1767">
        <v>0</v>
      </c>
      <c r="X1767">
        <v>0</v>
      </c>
      <c r="Y1767">
        <v>0</v>
      </c>
    </row>
    <row r="1768" spans="1:28" x14ac:dyDescent="0.15">
      <c r="A1768">
        <v>1676</v>
      </c>
      <c r="B1768">
        <v>61</v>
      </c>
      <c r="C1768" s="19">
        <v>2004</v>
      </c>
      <c r="D1768" s="19">
        <v>9</v>
      </c>
      <c r="E1768" s="19">
        <v>8</v>
      </c>
      <c r="F1768" s="39">
        <f t="shared" si="54"/>
        <v>38238</v>
      </c>
      <c r="G1768">
        <f t="shared" si="55"/>
        <v>37</v>
      </c>
      <c r="H1768" s="21">
        <v>0</v>
      </c>
      <c r="I1768" s="29">
        <v>0.3354166666666667</v>
      </c>
      <c r="K1768">
        <v>6354</v>
      </c>
      <c r="M1768">
        <v>6</v>
      </c>
      <c r="P1768">
        <v>1</v>
      </c>
      <c r="R1768">
        <v>2</v>
      </c>
      <c r="S1768" t="s">
        <v>118</v>
      </c>
      <c r="T1768">
        <v>0</v>
      </c>
      <c r="U1768">
        <v>1</v>
      </c>
      <c r="V1768">
        <v>1</v>
      </c>
      <c r="W1768">
        <v>0</v>
      </c>
      <c r="X1768">
        <v>0</v>
      </c>
      <c r="Y1768">
        <v>0</v>
      </c>
    </row>
    <row r="1769" spans="1:28" x14ac:dyDescent="0.15">
      <c r="A1769">
        <v>1678</v>
      </c>
      <c r="B1769">
        <v>61</v>
      </c>
      <c r="C1769" s="19">
        <v>2004</v>
      </c>
      <c r="D1769" s="19">
        <v>9</v>
      </c>
      <c r="E1769" s="19">
        <v>8</v>
      </c>
      <c r="F1769" s="39">
        <f t="shared" si="54"/>
        <v>38238</v>
      </c>
      <c r="G1769">
        <f t="shared" si="55"/>
        <v>37</v>
      </c>
      <c r="H1769" s="21">
        <v>0</v>
      </c>
      <c r="I1769" s="29">
        <v>0.38055555555555554</v>
      </c>
      <c r="K1769">
        <v>3659</v>
      </c>
      <c r="M1769">
        <v>2</v>
      </c>
      <c r="P1769">
        <v>1</v>
      </c>
      <c r="R1769">
        <v>2</v>
      </c>
      <c r="S1769" t="s">
        <v>118</v>
      </c>
      <c r="T1769">
        <v>1</v>
      </c>
      <c r="U1769">
        <v>0</v>
      </c>
      <c r="V1769">
        <v>0</v>
      </c>
      <c r="W1769">
        <v>0</v>
      </c>
      <c r="X1769">
        <v>0</v>
      </c>
      <c r="Y1769">
        <v>0</v>
      </c>
    </row>
    <row r="1770" spans="1:28" x14ac:dyDescent="0.15">
      <c r="A1770">
        <v>1679</v>
      </c>
      <c r="B1770">
        <v>61</v>
      </c>
      <c r="C1770" s="19">
        <v>2004</v>
      </c>
      <c r="D1770" s="19">
        <v>9</v>
      </c>
      <c r="E1770" s="19">
        <v>8</v>
      </c>
      <c r="F1770" s="39">
        <f t="shared" si="54"/>
        <v>38238</v>
      </c>
      <c r="G1770">
        <f t="shared" si="55"/>
        <v>37</v>
      </c>
      <c r="H1770" s="21">
        <v>0</v>
      </c>
      <c r="I1770" s="29">
        <v>0.3833333333333333</v>
      </c>
      <c r="K1770">
        <v>6131</v>
      </c>
      <c r="M1770">
        <v>0</v>
      </c>
      <c r="N1770">
        <v>8</v>
      </c>
      <c r="P1770">
        <v>1</v>
      </c>
      <c r="R1770">
        <v>2</v>
      </c>
      <c r="S1770" t="s">
        <v>118</v>
      </c>
      <c r="T1770">
        <v>1</v>
      </c>
      <c r="U1770">
        <v>0</v>
      </c>
      <c r="V1770">
        <v>0</v>
      </c>
      <c r="W1770">
        <v>0</v>
      </c>
      <c r="X1770">
        <v>0</v>
      </c>
      <c r="Y1770">
        <v>0</v>
      </c>
    </row>
    <row r="1771" spans="1:28" x14ac:dyDescent="0.15">
      <c r="A1771">
        <v>1682</v>
      </c>
      <c r="B1771">
        <v>61</v>
      </c>
      <c r="C1771" s="19">
        <v>2004</v>
      </c>
      <c r="D1771" s="19">
        <v>9</v>
      </c>
      <c r="E1771" s="19">
        <v>8</v>
      </c>
      <c r="F1771" s="39">
        <f t="shared" si="54"/>
        <v>38238</v>
      </c>
      <c r="G1771">
        <f t="shared" si="55"/>
        <v>37</v>
      </c>
      <c r="H1771" s="21">
        <v>0</v>
      </c>
      <c r="I1771" s="29">
        <v>0.48958333333333331</v>
      </c>
      <c r="K1771">
        <v>159</v>
      </c>
      <c r="M1771">
        <v>23</v>
      </c>
      <c r="P1771">
        <v>2</v>
      </c>
      <c r="R1771">
        <v>2</v>
      </c>
      <c r="S1771" t="s">
        <v>118</v>
      </c>
      <c r="T1771">
        <v>0</v>
      </c>
      <c r="U1771">
        <v>1</v>
      </c>
      <c r="V1771">
        <v>1</v>
      </c>
      <c r="W1771">
        <v>0</v>
      </c>
      <c r="X1771">
        <v>0</v>
      </c>
      <c r="Y1771">
        <v>0</v>
      </c>
    </row>
    <row r="1772" spans="1:28" x14ac:dyDescent="0.15">
      <c r="A1772">
        <v>1687</v>
      </c>
      <c r="B1772">
        <v>62</v>
      </c>
      <c r="C1772" s="19">
        <v>2004</v>
      </c>
      <c r="D1772" s="19">
        <v>9</v>
      </c>
      <c r="E1772" s="19">
        <v>10</v>
      </c>
      <c r="F1772" s="39">
        <f t="shared" si="54"/>
        <v>38240</v>
      </c>
      <c r="G1772">
        <f t="shared" si="55"/>
        <v>37</v>
      </c>
      <c r="H1772" s="21">
        <v>0</v>
      </c>
      <c r="I1772" s="29">
        <v>0.38611111111111113</v>
      </c>
      <c r="K1772">
        <v>1858</v>
      </c>
      <c r="M1772">
        <v>1</v>
      </c>
      <c r="P1772">
        <v>2</v>
      </c>
      <c r="Q1772">
        <v>37.5</v>
      </c>
      <c r="R1772">
        <v>2</v>
      </c>
      <c r="S1772" t="s">
        <v>118</v>
      </c>
      <c r="T1772">
        <v>0</v>
      </c>
      <c r="U1772">
        <v>3</v>
      </c>
      <c r="V1772">
        <v>1</v>
      </c>
      <c r="W1772">
        <v>0</v>
      </c>
      <c r="X1772">
        <v>0</v>
      </c>
      <c r="Y1772">
        <v>0</v>
      </c>
    </row>
    <row r="1773" spans="1:28" x14ac:dyDescent="0.15">
      <c r="A1773">
        <v>1688</v>
      </c>
      <c r="B1773">
        <v>62</v>
      </c>
      <c r="C1773" s="19">
        <v>2004</v>
      </c>
      <c r="D1773" s="19">
        <v>9</v>
      </c>
      <c r="E1773" s="19">
        <v>10</v>
      </c>
      <c r="F1773" s="39">
        <f t="shared" si="54"/>
        <v>38240</v>
      </c>
      <c r="G1773">
        <f t="shared" si="55"/>
        <v>37</v>
      </c>
      <c r="H1773" s="21">
        <v>0</v>
      </c>
      <c r="I1773" s="29">
        <v>0.3923611111111111</v>
      </c>
      <c r="K1773">
        <v>6357</v>
      </c>
      <c r="M1773">
        <v>12</v>
      </c>
      <c r="P1773">
        <v>1</v>
      </c>
      <c r="R1773">
        <v>2</v>
      </c>
      <c r="S1773" t="s">
        <v>118</v>
      </c>
      <c r="T1773">
        <v>1</v>
      </c>
      <c r="U1773">
        <v>0</v>
      </c>
      <c r="V1773">
        <v>0</v>
      </c>
      <c r="W1773">
        <v>0</v>
      </c>
      <c r="X1773">
        <v>0</v>
      </c>
      <c r="Y1773">
        <v>0</v>
      </c>
    </row>
    <row r="1774" spans="1:28" x14ac:dyDescent="0.15">
      <c r="A1774">
        <v>1689</v>
      </c>
      <c r="B1774">
        <v>62</v>
      </c>
      <c r="C1774" s="19">
        <v>2004</v>
      </c>
      <c r="D1774" s="19">
        <v>9</v>
      </c>
      <c r="E1774" s="19">
        <v>10</v>
      </c>
      <c r="F1774" s="39">
        <f t="shared" si="54"/>
        <v>38240</v>
      </c>
      <c r="G1774">
        <f t="shared" si="55"/>
        <v>37</v>
      </c>
      <c r="H1774" s="21">
        <v>0</v>
      </c>
      <c r="I1774" s="29">
        <v>0.4145833333333333</v>
      </c>
      <c r="K1774">
        <v>2198</v>
      </c>
      <c r="M1774">
        <v>2</v>
      </c>
      <c r="N1774">
        <v>11</v>
      </c>
      <c r="P1774">
        <v>1</v>
      </c>
      <c r="R1774">
        <v>2</v>
      </c>
      <c r="S1774" t="s">
        <v>118</v>
      </c>
      <c r="T1774">
        <v>0</v>
      </c>
      <c r="U1774">
        <v>1</v>
      </c>
      <c r="V1774">
        <v>1</v>
      </c>
      <c r="W1774">
        <v>0</v>
      </c>
      <c r="X1774">
        <v>0</v>
      </c>
      <c r="Y1774">
        <v>0</v>
      </c>
    </row>
    <row r="1775" spans="1:28" x14ac:dyDescent="0.15">
      <c r="A1775">
        <v>1691</v>
      </c>
      <c r="B1775">
        <v>62</v>
      </c>
      <c r="C1775" s="19">
        <v>2004</v>
      </c>
      <c r="D1775" s="19">
        <v>9</v>
      </c>
      <c r="E1775" s="19">
        <v>13</v>
      </c>
      <c r="F1775" s="39">
        <f t="shared" si="54"/>
        <v>38243</v>
      </c>
      <c r="G1775">
        <f t="shared" si="55"/>
        <v>38</v>
      </c>
      <c r="H1775" s="21">
        <v>0</v>
      </c>
      <c r="I1775" s="29">
        <v>0.3354166666666667</v>
      </c>
      <c r="K1775">
        <v>3243</v>
      </c>
      <c r="M1775">
        <v>2</v>
      </c>
      <c r="N1775">
        <v>1</v>
      </c>
      <c r="P1775">
        <v>1</v>
      </c>
      <c r="Q1775">
        <v>36</v>
      </c>
      <c r="R1775">
        <v>2</v>
      </c>
      <c r="S1775" t="s">
        <v>278</v>
      </c>
      <c r="T1775">
        <v>0</v>
      </c>
      <c r="U1775">
        <v>3</v>
      </c>
      <c r="V1775">
        <v>1</v>
      </c>
      <c r="W1775">
        <v>0</v>
      </c>
      <c r="X1775">
        <v>0</v>
      </c>
      <c r="Y1775">
        <v>0</v>
      </c>
    </row>
    <row r="1776" spans="1:28" x14ac:dyDescent="0.15">
      <c r="A1776">
        <v>1697</v>
      </c>
      <c r="B1776">
        <v>62</v>
      </c>
      <c r="C1776" s="19">
        <v>2004</v>
      </c>
      <c r="D1776" s="19">
        <v>9</v>
      </c>
      <c r="E1776" s="19">
        <v>13</v>
      </c>
      <c r="F1776" s="39">
        <f t="shared" si="54"/>
        <v>38243</v>
      </c>
      <c r="G1776">
        <f t="shared" si="55"/>
        <v>38</v>
      </c>
      <c r="H1776" s="21">
        <v>12</v>
      </c>
      <c r="I1776" s="29">
        <v>12</v>
      </c>
      <c r="K1776">
        <v>6360</v>
      </c>
      <c r="M1776">
        <v>0</v>
      </c>
      <c r="N1776">
        <v>9</v>
      </c>
      <c r="P1776">
        <v>1</v>
      </c>
      <c r="Q1776">
        <v>38.4</v>
      </c>
      <c r="R1776">
        <v>2</v>
      </c>
      <c r="S1776" t="s">
        <v>118</v>
      </c>
      <c r="T1776">
        <v>0</v>
      </c>
      <c r="U1776">
        <v>1</v>
      </c>
      <c r="V1776">
        <v>1</v>
      </c>
      <c r="W1776">
        <v>0</v>
      </c>
      <c r="X1776">
        <v>0</v>
      </c>
      <c r="Y1776">
        <v>0</v>
      </c>
    </row>
    <row r="1777" spans="1:31" x14ac:dyDescent="0.15">
      <c r="A1777">
        <v>1701</v>
      </c>
      <c r="B1777">
        <v>62</v>
      </c>
      <c r="C1777" s="19">
        <v>2004</v>
      </c>
      <c r="D1777" s="19">
        <v>9</v>
      </c>
      <c r="E1777" s="19">
        <v>14</v>
      </c>
      <c r="F1777" s="39">
        <f t="shared" si="54"/>
        <v>38244</v>
      </c>
      <c r="G1777">
        <f t="shared" si="55"/>
        <v>38</v>
      </c>
      <c r="H1777" s="21">
        <v>0</v>
      </c>
      <c r="I1777" s="29">
        <v>0.37847222222222227</v>
      </c>
      <c r="K1777">
        <v>4634</v>
      </c>
      <c r="M1777">
        <v>2</v>
      </c>
      <c r="N1777">
        <v>11</v>
      </c>
      <c r="P1777">
        <v>1</v>
      </c>
      <c r="Q1777">
        <v>36.1</v>
      </c>
      <c r="R1777">
        <v>2</v>
      </c>
      <c r="S1777" t="s">
        <v>118</v>
      </c>
      <c r="T1777">
        <v>0</v>
      </c>
      <c r="U1777">
        <v>1</v>
      </c>
      <c r="V1777">
        <v>1</v>
      </c>
      <c r="W1777">
        <v>0</v>
      </c>
      <c r="X1777">
        <v>0</v>
      </c>
      <c r="Y1777">
        <v>0</v>
      </c>
    </row>
    <row r="1778" spans="1:31" x14ac:dyDescent="0.15">
      <c r="A1778">
        <v>1698</v>
      </c>
      <c r="B1778">
        <v>62</v>
      </c>
      <c r="C1778" s="19">
        <v>2004</v>
      </c>
      <c r="D1778" s="19">
        <v>9</v>
      </c>
      <c r="E1778" s="19">
        <v>14</v>
      </c>
      <c r="F1778" s="39">
        <f t="shared" si="54"/>
        <v>38244</v>
      </c>
      <c r="G1778">
        <f t="shared" si="55"/>
        <v>38</v>
      </c>
      <c r="H1778" s="21">
        <v>0</v>
      </c>
      <c r="I1778" s="29">
        <v>0.38611111111111113</v>
      </c>
      <c r="K1778">
        <v>6331</v>
      </c>
      <c r="M1778">
        <v>1</v>
      </c>
      <c r="P1778">
        <v>1</v>
      </c>
      <c r="Q1778">
        <v>38.200000000000003</v>
      </c>
      <c r="R1778">
        <v>2</v>
      </c>
      <c r="S1778" t="s">
        <v>278</v>
      </c>
      <c r="T1778">
        <v>1</v>
      </c>
      <c r="U1778">
        <v>0</v>
      </c>
      <c r="V1778">
        <v>0</v>
      </c>
      <c r="W1778">
        <v>0</v>
      </c>
      <c r="X1778">
        <v>0</v>
      </c>
      <c r="Y1778">
        <v>0</v>
      </c>
    </row>
    <row r="1779" spans="1:31" x14ac:dyDescent="0.15">
      <c r="A1779">
        <v>1707</v>
      </c>
      <c r="B1779">
        <v>62</v>
      </c>
      <c r="C1779" s="19">
        <v>2004</v>
      </c>
      <c r="D1779" s="19">
        <v>9</v>
      </c>
      <c r="E1779" s="19">
        <v>15</v>
      </c>
      <c r="F1779" s="39">
        <f t="shared" si="54"/>
        <v>38245</v>
      </c>
      <c r="G1779">
        <f t="shared" si="55"/>
        <v>38</v>
      </c>
      <c r="H1779" s="21">
        <v>0</v>
      </c>
      <c r="I1779" s="29">
        <v>0.41944444444444445</v>
      </c>
      <c r="M1779">
        <v>5</v>
      </c>
      <c r="P1779">
        <v>1</v>
      </c>
      <c r="R1779">
        <v>2</v>
      </c>
      <c r="S1779" t="s">
        <v>38</v>
      </c>
      <c r="U1779">
        <v>4</v>
      </c>
      <c r="V1779">
        <v>1</v>
      </c>
      <c r="W1779">
        <v>0</v>
      </c>
      <c r="X1779">
        <v>0</v>
      </c>
      <c r="Y1779">
        <v>0</v>
      </c>
      <c r="Z1779">
        <v>6</v>
      </c>
      <c r="AA1779">
        <v>520</v>
      </c>
    </row>
    <row r="1780" spans="1:31" x14ac:dyDescent="0.15">
      <c r="A1780">
        <v>1710</v>
      </c>
      <c r="B1780">
        <v>63</v>
      </c>
      <c r="C1780" s="19">
        <v>2004</v>
      </c>
      <c r="D1780" s="19">
        <v>9</v>
      </c>
      <c r="E1780" s="19">
        <v>16</v>
      </c>
      <c r="F1780" s="39">
        <f t="shared" si="54"/>
        <v>38246</v>
      </c>
      <c r="G1780">
        <f t="shared" si="55"/>
        <v>38</v>
      </c>
      <c r="H1780" s="21">
        <v>0</v>
      </c>
      <c r="I1780" s="29">
        <v>0.36458333333333331</v>
      </c>
      <c r="K1780">
        <v>1747</v>
      </c>
      <c r="M1780">
        <v>5</v>
      </c>
      <c r="P1780">
        <v>1</v>
      </c>
      <c r="Q1780">
        <v>36.799999999999997</v>
      </c>
      <c r="R1780">
        <v>2</v>
      </c>
      <c r="S1780" t="s">
        <v>118</v>
      </c>
      <c r="T1780">
        <v>0</v>
      </c>
      <c r="U1780">
        <v>1</v>
      </c>
      <c r="V1780">
        <v>1</v>
      </c>
      <c r="W1780">
        <v>0</v>
      </c>
      <c r="X1780">
        <v>0</v>
      </c>
      <c r="Y1780">
        <v>0</v>
      </c>
    </row>
    <row r="1781" spans="1:31" x14ac:dyDescent="0.15">
      <c r="A1781">
        <v>1712</v>
      </c>
      <c r="B1781">
        <v>63</v>
      </c>
      <c r="C1781" s="19">
        <v>2004</v>
      </c>
      <c r="D1781" s="19">
        <v>9</v>
      </c>
      <c r="E1781" s="19">
        <v>16</v>
      </c>
      <c r="F1781" s="39">
        <f t="shared" si="54"/>
        <v>38246</v>
      </c>
      <c r="G1781">
        <f t="shared" si="55"/>
        <v>38</v>
      </c>
      <c r="H1781" s="21">
        <v>0</v>
      </c>
      <c r="I1781" s="29">
        <v>0.41875000000000001</v>
      </c>
      <c r="K1781">
        <v>6364</v>
      </c>
      <c r="M1781">
        <v>0</v>
      </c>
      <c r="N1781">
        <v>4</v>
      </c>
      <c r="P1781">
        <v>2</v>
      </c>
      <c r="Q1781">
        <v>36</v>
      </c>
      <c r="R1781">
        <v>2</v>
      </c>
      <c r="S1781" t="s">
        <v>118</v>
      </c>
      <c r="AE1781" t="s">
        <v>36</v>
      </c>
    </row>
    <row r="1782" spans="1:31" x14ac:dyDescent="0.15">
      <c r="A1782">
        <v>1713</v>
      </c>
      <c r="B1782">
        <v>63</v>
      </c>
      <c r="C1782" s="19">
        <v>2004</v>
      </c>
      <c r="D1782" s="19">
        <v>9</v>
      </c>
      <c r="E1782" s="19">
        <v>17</v>
      </c>
      <c r="F1782" s="39">
        <f t="shared" si="54"/>
        <v>38247</v>
      </c>
      <c r="G1782">
        <f t="shared" si="55"/>
        <v>38</v>
      </c>
      <c r="H1782" s="21">
        <v>0</v>
      </c>
      <c r="I1782" s="29">
        <v>0.37152777777777773</v>
      </c>
      <c r="M1782">
        <v>1</v>
      </c>
      <c r="N1782">
        <v>9</v>
      </c>
      <c r="P1782">
        <v>2</v>
      </c>
      <c r="Q1782">
        <v>36.9</v>
      </c>
      <c r="R1782">
        <v>2</v>
      </c>
      <c r="S1782" t="s">
        <v>278</v>
      </c>
      <c r="T1782">
        <v>0</v>
      </c>
      <c r="U1782">
        <v>1</v>
      </c>
      <c r="V1782">
        <v>1</v>
      </c>
      <c r="W1782">
        <v>0</v>
      </c>
      <c r="X1782">
        <v>0</v>
      </c>
      <c r="Y1782">
        <v>0</v>
      </c>
    </row>
    <row r="1783" spans="1:31" x14ac:dyDescent="0.15">
      <c r="A1783">
        <v>1714</v>
      </c>
      <c r="B1783">
        <v>63</v>
      </c>
      <c r="C1783" s="19">
        <v>2004</v>
      </c>
      <c r="D1783" s="19">
        <v>9</v>
      </c>
      <c r="E1783" s="19">
        <v>17</v>
      </c>
      <c r="F1783" s="39">
        <f t="shared" si="54"/>
        <v>38247</v>
      </c>
      <c r="G1783">
        <f t="shared" si="55"/>
        <v>38</v>
      </c>
      <c r="H1783" s="21">
        <v>9</v>
      </c>
      <c r="I1783" s="29">
        <v>9</v>
      </c>
      <c r="M1783">
        <v>0</v>
      </c>
      <c r="N1783">
        <v>10</v>
      </c>
      <c r="P1783">
        <v>2</v>
      </c>
      <c r="Q1783">
        <v>39.5</v>
      </c>
      <c r="R1783">
        <v>2</v>
      </c>
      <c r="S1783" t="s">
        <v>120</v>
      </c>
      <c r="T1783">
        <v>0</v>
      </c>
      <c r="U1783">
        <v>4</v>
      </c>
      <c r="V1783">
        <v>1</v>
      </c>
      <c r="W1783">
        <v>0</v>
      </c>
      <c r="X1783">
        <v>0</v>
      </c>
      <c r="Y1783">
        <v>0</v>
      </c>
    </row>
    <row r="1784" spans="1:31" x14ac:dyDescent="0.15">
      <c r="A1784">
        <v>1715</v>
      </c>
      <c r="B1784">
        <v>63</v>
      </c>
      <c r="C1784" s="19">
        <v>2004</v>
      </c>
      <c r="D1784" s="19">
        <v>9</v>
      </c>
      <c r="E1784" s="19">
        <v>20</v>
      </c>
      <c r="F1784" s="39">
        <f t="shared" si="54"/>
        <v>38250</v>
      </c>
      <c r="G1784">
        <f t="shared" si="55"/>
        <v>39</v>
      </c>
      <c r="H1784" s="21">
        <v>0</v>
      </c>
      <c r="I1784" s="29">
        <v>0.3347222222222222</v>
      </c>
      <c r="K1784">
        <v>6365</v>
      </c>
      <c r="M1784">
        <v>2</v>
      </c>
      <c r="N1784">
        <v>10</v>
      </c>
      <c r="P1784">
        <v>2</v>
      </c>
      <c r="Q1784">
        <v>38.9</v>
      </c>
      <c r="R1784">
        <v>2</v>
      </c>
      <c r="S1784" t="s">
        <v>118</v>
      </c>
      <c r="T1784">
        <v>0</v>
      </c>
      <c r="U1784">
        <v>3</v>
      </c>
      <c r="V1784">
        <v>1</v>
      </c>
      <c r="W1784">
        <v>0</v>
      </c>
      <c r="X1784">
        <v>0</v>
      </c>
      <c r="Y1784">
        <v>0</v>
      </c>
    </row>
    <row r="1785" spans="1:31" x14ac:dyDescent="0.15">
      <c r="A1785">
        <v>1717</v>
      </c>
      <c r="B1785">
        <v>63</v>
      </c>
      <c r="C1785" s="19">
        <v>2004</v>
      </c>
      <c r="D1785" s="19">
        <v>9</v>
      </c>
      <c r="E1785" s="19">
        <v>20</v>
      </c>
      <c r="F1785" s="39">
        <f t="shared" si="54"/>
        <v>38250</v>
      </c>
      <c r="G1785">
        <f t="shared" si="55"/>
        <v>39</v>
      </c>
      <c r="H1785" s="21">
        <v>0</v>
      </c>
      <c r="I1785" s="29">
        <v>0.4201388888888889</v>
      </c>
      <c r="K1785">
        <v>714</v>
      </c>
      <c r="M1785">
        <v>4</v>
      </c>
      <c r="P1785">
        <v>2</v>
      </c>
      <c r="Q1785">
        <v>37.299999999999997</v>
      </c>
      <c r="R1785">
        <v>2</v>
      </c>
      <c r="S1785" t="s">
        <v>118</v>
      </c>
      <c r="T1785">
        <v>0</v>
      </c>
      <c r="U1785">
        <v>1</v>
      </c>
      <c r="V1785">
        <v>1</v>
      </c>
      <c r="W1785">
        <v>0</v>
      </c>
      <c r="X1785">
        <v>0</v>
      </c>
      <c r="Y1785">
        <v>0</v>
      </c>
    </row>
    <row r="1786" spans="1:31" x14ac:dyDescent="0.15">
      <c r="A1786">
        <v>1716</v>
      </c>
      <c r="B1786">
        <v>63</v>
      </c>
      <c r="C1786" s="19">
        <v>2004</v>
      </c>
      <c r="D1786" s="19">
        <v>9</v>
      </c>
      <c r="E1786" s="19">
        <v>20</v>
      </c>
      <c r="F1786" s="39">
        <f t="shared" si="54"/>
        <v>38250</v>
      </c>
      <c r="G1786">
        <f t="shared" si="55"/>
        <v>39</v>
      </c>
      <c r="H1786" s="21">
        <v>9</v>
      </c>
      <c r="I1786" s="29">
        <v>9</v>
      </c>
      <c r="K1786">
        <v>6366</v>
      </c>
      <c r="M1786">
        <v>0</v>
      </c>
      <c r="N1786">
        <v>3</v>
      </c>
      <c r="P1786">
        <v>2</v>
      </c>
      <c r="Q1786">
        <v>36.799999999999997</v>
      </c>
      <c r="R1786">
        <v>2</v>
      </c>
      <c r="S1786" t="s">
        <v>118</v>
      </c>
      <c r="T1786">
        <v>1</v>
      </c>
      <c r="U1786">
        <v>0</v>
      </c>
      <c r="V1786">
        <v>0</v>
      </c>
      <c r="W1786">
        <v>0</v>
      </c>
      <c r="X1786">
        <v>0</v>
      </c>
      <c r="Y1786">
        <v>0</v>
      </c>
    </row>
    <row r="1787" spans="1:31" x14ac:dyDescent="0.15">
      <c r="A1787">
        <v>1718</v>
      </c>
      <c r="B1787">
        <v>63</v>
      </c>
      <c r="C1787" s="19">
        <v>2004</v>
      </c>
      <c r="D1787" s="19">
        <v>9</v>
      </c>
      <c r="E1787" s="19">
        <v>21</v>
      </c>
      <c r="F1787" s="39">
        <f t="shared" si="54"/>
        <v>38251</v>
      </c>
      <c r="G1787">
        <f t="shared" si="55"/>
        <v>39</v>
      </c>
      <c r="H1787" s="21">
        <v>0</v>
      </c>
      <c r="I1787" s="29">
        <v>0.34375</v>
      </c>
      <c r="M1787">
        <v>27</v>
      </c>
      <c r="P1787">
        <v>1</v>
      </c>
      <c r="R1787">
        <v>2</v>
      </c>
      <c r="S1787" t="s">
        <v>118</v>
      </c>
      <c r="T1787">
        <v>0</v>
      </c>
      <c r="U1787">
        <v>1</v>
      </c>
      <c r="V1787">
        <v>1</v>
      </c>
      <c r="W1787">
        <v>0</v>
      </c>
      <c r="X1787">
        <v>0</v>
      </c>
      <c r="Y1787">
        <v>0</v>
      </c>
    </row>
    <row r="1788" spans="1:31" x14ac:dyDescent="0.15">
      <c r="A1788">
        <v>1723</v>
      </c>
      <c r="B1788">
        <v>63</v>
      </c>
      <c r="C1788" s="19">
        <v>2004</v>
      </c>
      <c r="D1788" s="19">
        <v>9</v>
      </c>
      <c r="E1788" s="19">
        <v>21</v>
      </c>
      <c r="F1788" s="39">
        <f t="shared" si="54"/>
        <v>38251</v>
      </c>
      <c r="G1788">
        <f t="shared" si="55"/>
        <v>39</v>
      </c>
      <c r="H1788" s="21">
        <v>0</v>
      </c>
      <c r="I1788" s="29">
        <v>0.4604166666666667</v>
      </c>
      <c r="K1788">
        <v>6368</v>
      </c>
      <c r="M1788">
        <v>20</v>
      </c>
      <c r="P1788">
        <v>1</v>
      </c>
      <c r="R1788">
        <v>2</v>
      </c>
      <c r="S1788" t="s">
        <v>118</v>
      </c>
    </row>
    <row r="1789" spans="1:31" x14ac:dyDescent="0.15">
      <c r="A1789">
        <v>1726</v>
      </c>
      <c r="B1789">
        <v>63</v>
      </c>
      <c r="C1789" s="19">
        <v>2004</v>
      </c>
      <c r="D1789" s="19">
        <v>9</v>
      </c>
      <c r="E1789" s="19">
        <v>22</v>
      </c>
      <c r="F1789" s="39">
        <f t="shared" si="54"/>
        <v>38252</v>
      </c>
      <c r="G1789">
        <f t="shared" si="55"/>
        <v>39</v>
      </c>
      <c r="H1789" s="21">
        <v>0</v>
      </c>
      <c r="I1789" s="29">
        <v>0.35833333333333334</v>
      </c>
      <c r="M1789">
        <v>5</v>
      </c>
      <c r="P1789">
        <v>1</v>
      </c>
      <c r="Q1789">
        <v>36.6</v>
      </c>
      <c r="R1789">
        <v>2</v>
      </c>
      <c r="S1789" t="s">
        <v>278</v>
      </c>
      <c r="T1789">
        <v>0</v>
      </c>
      <c r="U1789">
        <v>4</v>
      </c>
      <c r="V1789">
        <v>1</v>
      </c>
      <c r="W1789">
        <v>0</v>
      </c>
      <c r="X1789">
        <v>0</v>
      </c>
      <c r="Y1789">
        <v>0</v>
      </c>
    </row>
    <row r="1790" spans="1:31" x14ac:dyDescent="0.15">
      <c r="A1790">
        <v>1731</v>
      </c>
      <c r="B1790">
        <v>63</v>
      </c>
      <c r="C1790" s="19">
        <v>2004</v>
      </c>
      <c r="D1790" s="19">
        <v>9</v>
      </c>
      <c r="E1790" s="19">
        <v>23</v>
      </c>
      <c r="F1790" s="39">
        <f t="shared" si="54"/>
        <v>38253</v>
      </c>
      <c r="G1790">
        <f t="shared" si="55"/>
        <v>39</v>
      </c>
      <c r="H1790" s="21">
        <v>0</v>
      </c>
      <c r="I1790" s="29">
        <v>0.35347222222222219</v>
      </c>
      <c r="M1790">
        <v>3</v>
      </c>
      <c r="N1790">
        <v>7</v>
      </c>
      <c r="P1790">
        <v>2</v>
      </c>
      <c r="Q1790" s="8" t="s">
        <v>2661</v>
      </c>
      <c r="R1790">
        <v>2</v>
      </c>
      <c r="S1790" t="s">
        <v>118</v>
      </c>
      <c r="T1790">
        <v>0</v>
      </c>
      <c r="U1790">
        <v>3</v>
      </c>
      <c r="V1790">
        <v>1</v>
      </c>
      <c r="W1790">
        <v>0</v>
      </c>
      <c r="X1790">
        <v>0</v>
      </c>
      <c r="Y1790">
        <v>0</v>
      </c>
    </row>
    <row r="1791" spans="1:31" x14ac:dyDescent="0.15">
      <c r="A1791">
        <v>1733</v>
      </c>
      <c r="B1791">
        <v>63</v>
      </c>
      <c r="C1791" s="19">
        <v>2004</v>
      </c>
      <c r="D1791" s="19">
        <v>9</v>
      </c>
      <c r="E1791" s="19">
        <v>23</v>
      </c>
      <c r="F1791" s="39">
        <f t="shared" si="54"/>
        <v>38253</v>
      </c>
      <c r="G1791">
        <f t="shared" si="55"/>
        <v>39</v>
      </c>
      <c r="H1791" s="21">
        <v>0</v>
      </c>
      <c r="I1791" s="29">
        <v>0.41944444444444445</v>
      </c>
      <c r="K1791">
        <v>6373</v>
      </c>
      <c r="M1791">
        <v>0</v>
      </c>
      <c r="N1791">
        <v>3</v>
      </c>
      <c r="P1791">
        <v>1</v>
      </c>
      <c r="Q1791">
        <v>38.4</v>
      </c>
      <c r="R1791">
        <v>2</v>
      </c>
      <c r="S1791" t="s">
        <v>24</v>
      </c>
      <c r="T1791">
        <v>0</v>
      </c>
      <c r="U1791">
        <v>4</v>
      </c>
      <c r="V1791">
        <v>1</v>
      </c>
      <c r="W1791">
        <v>0</v>
      </c>
      <c r="X1791">
        <v>0</v>
      </c>
      <c r="Y1791">
        <v>0</v>
      </c>
    </row>
    <row r="1792" spans="1:31" x14ac:dyDescent="0.15">
      <c r="A1792">
        <v>1734</v>
      </c>
      <c r="B1792">
        <v>63</v>
      </c>
      <c r="C1792" s="19">
        <v>2004</v>
      </c>
      <c r="D1792" s="19">
        <v>9</v>
      </c>
      <c r="E1792" s="19">
        <v>24</v>
      </c>
      <c r="F1792" s="39">
        <f t="shared" si="54"/>
        <v>38254</v>
      </c>
      <c r="G1792">
        <f t="shared" si="55"/>
        <v>39</v>
      </c>
      <c r="H1792" s="21">
        <v>0</v>
      </c>
      <c r="I1792" s="29">
        <v>0.35347222222222219</v>
      </c>
      <c r="K1792">
        <v>6374</v>
      </c>
      <c r="M1792">
        <v>45</v>
      </c>
      <c r="P1792">
        <v>2</v>
      </c>
      <c r="R1792">
        <v>2</v>
      </c>
      <c r="S1792" t="s">
        <v>278</v>
      </c>
      <c r="T1792">
        <v>1</v>
      </c>
      <c r="U1792">
        <v>0</v>
      </c>
      <c r="V1792">
        <v>0</v>
      </c>
      <c r="W1792">
        <v>0</v>
      </c>
      <c r="X1792">
        <v>0</v>
      </c>
      <c r="Y1792">
        <v>0</v>
      </c>
      <c r="AB1792" t="s">
        <v>2920</v>
      </c>
    </row>
    <row r="1793" spans="1:25" x14ac:dyDescent="0.15">
      <c r="A1793">
        <v>1738</v>
      </c>
      <c r="B1793">
        <v>63</v>
      </c>
      <c r="C1793" s="19">
        <v>2004</v>
      </c>
      <c r="D1793" s="19">
        <v>9</v>
      </c>
      <c r="E1793" s="19">
        <v>24</v>
      </c>
      <c r="F1793" s="39">
        <f t="shared" si="54"/>
        <v>38254</v>
      </c>
      <c r="G1793">
        <f t="shared" si="55"/>
        <v>39</v>
      </c>
      <c r="H1793" s="21">
        <v>0</v>
      </c>
      <c r="I1793" s="29">
        <v>0.43402777777777773</v>
      </c>
      <c r="M1793">
        <v>1</v>
      </c>
      <c r="N1793">
        <v>11</v>
      </c>
      <c r="P1793">
        <v>2</v>
      </c>
      <c r="R1793">
        <v>2</v>
      </c>
      <c r="S1793" t="s">
        <v>120</v>
      </c>
    </row>
    <row r="1794" spans="1:25" x14ac:dyDescent="0.15">
      <c r="A1794">
        <v>1741</v>
      </c>
      <c r="B1794">
        <v>64</v>
      </c>
      <c r="C1794" s="19">
        <v>2004</v>
      </c>
      <c r="D1794" s="19">
        <v>9</v>
      </c>
      <c r="E1794" s="19">
        <v>27</v>
      </c>
      <c r="F1794" s="39">
        <f t="shared" ref="F1794:F1857" si="56">DATE(C1794,D1794,E1794)</f>
        <v>38257</v>
      </c>
      <c r="G1794">
        <f t="shared" ref="G1794:G1857" si="57">INT((F1794-DATE(YEAR(F1794-WEEKDAY(F1794-1)+4),1,3)+WEEKDAY(DATE(YEAR(F1794-WEEKDAY(F1794-1)+4),1,3))+5)/7)</f>
        <v>40</v>
      </c>
      <c r="H1794" s="21">
        <v>0</v>
      </c>
      <c r="I1794" s="29">
        <v>0.37777777777777777</v>
      </c>
      <c r="M1794">
        <v>60</v>
      </c>
      <c r="P1794">
        <v>2</v>
      </c>
      <c r="R1794">
        <v>2</v>
      </c>
      <c r="S1794" t="s">
        <v>278</v>
      </c>
    </row>
    <row r="1795" spans="1:25" x14ac:dyDescent="0.15">
      <c r="A1795">
        <v>1743</v>
      </c>
      <c r="B1795">
        <v>64</v>
      </c>
      <c r="C1795" s="19">
        <v>2004</v>
      </c>
      <c r="D1795" s="19">
        <v>9</v>
      </c>
      <c r="E1795" s="19">
        <v>27</v>
      </c>
      <c r="F1795" s="39">
        <f t="shared" si="56"/>
        <v>38257</v>
      </c>
      <c r="G1795">
        <f t="shared" si="57"/>
        <v>40</v>
      </c>
      <c r="H1795" s="21">
        <v>0</v>
      </c>
      <c r="I1795" s="29">
        <v>0.4201388888888889</v>
      </c>
      <c r="K1795">
        <v>6377</v>
      </c>
      <c r="M1795">
        <v>0</v>
      </c>
      <c r="N1795">
        <v>4</v>
      </c>
      <c r="P1795">
        <v>2</v>
      </c>
      <c r="Q1795">
        <v>38.5</v>
      </c>
      <c r="R1795">
        <v>2</v>
      </c>
      <c r="S1795" t="s">
        <v>118</v>
      </c>
      <c r="T1795">
        <v>1</v>
      </c>
      <c r="U1795">
        <v>0</v>
      </c>
      <c r="V1795">
        <v>0</v>
      </c>
      <c r="W1795">
        <v>0</v>
      </c>
      <c r="X1795">
        <v>0</v>
      </c>
      <c r="Y1795">
        <v>0</v>
      </c>
    </row>
    <row r="1796" spans="1:25" x14ac:dyDescent="0.15">
      <c r="A1796">
        <v>1745</v>
      </c>
      <c r="B1796">
        <v>64</v>
      </c>
      <c r="C1796" s="19">
        <v>2004</v>
      </c>
      <c r="D1796" s="19">
        <v>9</v>
      </c>
      <c r="E1796" s="19">
        <v>27</v>
      </c>
      <c r="F1796" s="39">
        <f t="shared" si="56"/>
        <v>38257</v>
      </c>
      <c r="G1796">
        <f t="shared" si="57"/>
        <v>40</v>
      </c>
      <c r="H1796" s="21">
        <v>0</v>
      </c>
      <c r="I1796" s="29">
        <v>0.42638888888888887</v>
      </c>
      <c r="M1796">
        <v>60</v>
      </c>
      <c r="P1796">
        <v>1</v>
      </c>
      <c r="Q1796">
        <v>39.4</v>
      </c>
      <c r="R1796">
        <v>2</v>
      </c>
      <c r="S1796" t="s">
        <v>118</v>
      </c>
      <c r="T1796">
        <v>1</v>
      </c>
      <c r="U1796">
        <v>0</v>
      </c>
      <c r="V1796">
        <v>0</v>
      </c>
      <c r="W1796">
        <v>0</v>
      </c>
      <c r="X1796">
        <v>0</v>
      </c>
      <c r="Y1796">
        <v>0</v>
      </c>
    </row>
    <row r="1797" spans="1:25" x14ac:dyDescent="0.15">
      <c r="A1797">
        <v>1746</v>
      </c>
      <c r="B1797">
        <v>64</v>
      </c>
      <c r="C1797" s="19">
        <v>2004</v>
      </c>
      <c r="D1797" s="19">
        <v>9</v>
      </c>
      <c r="E1797" s="19">
        <v>27</v>
      </c>
      <c r="F1797" s="39">
        <f t="shared" si="56"/>
        <v>38257</v>
      </c>
      <c r="G1797">
        <f t="shared" si="57"/>
        <v>40</v>
      </c>
      <c r="H1797" s="21">
        <v>0</v>
      </c>
      <c r="I1797" s="29">
        <v>0.45416666666666666</v>
      </c>
      <c r="K1797">
        <v>4675</v>
      </c>
      <c r="M1797">
        <v>0</v>
      </c>
      <c r="N1797">
        <v>11</v>
      </c>
      <c r="P1797">
        <v>2</v>
      </c>
      <c r="R1797">
        <v>2</v>
      </c>
      <c r="S1797" t="s">
        <v>118</v>
      </c>
      <c r="T1797">
        <v>1</v>
      </c>
      <c r="U1797">
        <v>0</v>
      </c>
      <c r="V1797">
        <v>0</v>
      </c>
      <c r="W1797">
        <v>0</v>
      </c>
      <c r="X1797">
        <v>0</v>
      </c>
      <c r="Y1797">
        <v>0</v>
      </c>
    </row>
    <row r="1798" spans="1:25" x14ac:dyDescent="0.15">
      <c r="A1798">
        <v>1742</v>
      </c>
      <c r="B1798">
        <v>64</v>
      </c>
      <c r="C1798" s="19">
        <v>2004</v>
      </c>
      <c r="D1798" s="19">
        <v>9</v>
      </c>
      <c r="E1798" s="19">
        <v>27</v>
      </c>
      <c r="F1798" s="39">
        <f t="shared" si="56"/>
        <v>38257</v>
      </c>
      <c r="G1798">
        <f t="shared" si="57"/>
        <v>40</v>
      </c>
      <c r="H1798" s="21">
        <v>10</v>
      </c>
      <c r="I1798" s="29">
        <v>10</v>
      </c>
      <c r="K1798">
        <v>6376</v>
      </c>
      <c r="M1798">
        <v>4</v>
      </c>
      <c r="P1798">
        <v>2</v>
      </c>
      <c r="Q1798">
        <v>36.6</v>
      </c>
      <c r="R1798">
        <v>2</v>
      </c>
      <c r="S1798" t="s">
        <v>42</v>
      </c>
      <c r="T1798">
        <v>0</v>
      </c>
      <c r="U1798">
        <v>4</v>
      </c>
      <c r="V1798">
        <v>1</v>
      </c>
      <c r="W1798">
        <v>0</v>
      </c>
      <c r="X1798">
        <v>0</v>
      </c>
      <c r="Y1798">
        <v>0</v>
      </c>
    </row>
    <row r="1799" spans="1:25" x14ac:dyDescent="0.15">
      <c r="A1799">
        <v>1749</v>
      </c>
      <c r="B1799">
        <v>64</v>
      </c>
      <c r="C1799" s="19">
        <v>2004</v>
      </c>
      <c r="D1799" s="19">
        <v>9</v>
      </c>
      <c r="E1799" s="19">
        <v>28</v>
      </c>
      <c r="F1799" s="39">
        <f t="shared" si="56"/>
        <v>38258</v>
      </c>
      <c r="G1799">
        <f t="shared" si="57"/>
        <v>40</v>
      </c>
      <c r="H1799" s="21">
        <v>0</v>
      </c>
      <c r="I1799" s="29">
        <v>0.33680555555555558</v>
      </c>
      <c r="K1799">
        <v>448</v>
      </c>
      <c r="M1799">
        <v>4</v>
      </c>
      <c r="P1799">
        <v>2</v>
      </c>
      <c r="Q1799">
        <v>35.4</v>
      </c>
      <c r="R1799">
        <v>2</v>
      </c>
      <c r="S1799" t="s">
        <v>118</v>
      </c>
      <c r="T1799">
        <v>0</v>
      </c>
      <c r="U1799">
        <v>1</v>
      </c>
      <c r="V1799">
        <v>1</v>
      </c>
      <c r="W1799">
        <v>0</v>
      </c>
      <c r="X1799">
        <v>0</v>
      </c>
      <c r="Y1799">
        <v>0</v>
      </c>
    </row>
    <row r="1800" spans="1:25" x14ac:dyDescent="0.15">
      <c r="A1800">
        <v>1747</v>
      </c>
      <c r="B1800">
        <v>64</v>
      </c>
      <c r="C1800" s="19">
        <v>2004</v>
      </c>
      <c r="D1800" s="19">
        <v>9</v>
      </c>
      <c r="E1800" s="19">
        <v>28</v>
      </c>
      <c r="F1800" s="39">
        <f t="shared" si="56"/>
        <v>38258</v>
      </c>
      <c r="G1800">
        <f t="shared" si="57"/>
        <v>40</v>
      </c>
      <c r="H1800" s="21">
        <v>0</v>
      </c>
      <c r="I1800" s="29">
        <v>0.3576388888888889</v>
      </c>
      <c r="K1800">
        <v>3243</v>
      </c>
      <c r="M1800">
        <v>2</v>
      </c>
      <c r="N1800">
        <v>10</v>
      </c>
      <c r="P1800">
        <v>1</v>
      </c>
      <c r="R1800">
        <v>2</v>
      </c>
      <c r="S1800" t="s">
        <v>39</v>
      </c>
      <c r="T1800">
        <v>0</v>
      </c>
      <c r="U1800">
        <v>1</v>
      </c>
      <c r="V1800">
        <v>1</v>
      </c>
      <c r="W1800">
        <v>0</v>
      </c>
      <c r="X1800">
        <v>0</v>
      </c>
      <c r="Y1800">
        <v>0</v>
      </c>
    </row>
    <row r="1801" spans="1:25" x14ac:dyDescent="0.15">
      <c r="A1801">
        <v>1750</v>
      </c>
      <c r="B1801">
        <v>64</v>
      </c>
      <c r="C1801" s="19">
        <v>2004</v>
      </c>
      <c r="D1801" s="19">
        <v>9</v>
      </c>
      <c r="E1801" s="19">
        <v>28</v>
      </c>
      <c r="F1801" s="39">
        <f t="shared" si="56"/>
        <v>38258</v>
      </c>
      <c r="G1801">
        <f t="shared" si="57"/>
        <v>40</v>
      </c>
      <c r="H1801" s="21">
        <v>0</v>
      </c>
      <c r="I1801" s="29">
        <v>0.37152777777777773</v>
      </c>
      <c r="K1801">
        <v>4328</v>
      </c>
      <c r="M1801">
        <v>2</v>
      </c>
      <c r="P1801">
        <v>1</v>
      </c>
      <c r="R1801">
        <v>2</v>
      </c>
      <c r="S1801" t="s">
        <v>118</v>
      </c>
      <c r="T1801">
        <v>0</v>
      </c>
      <c r="U1801">
        <v>4</v>
      </c>
      <c r="V1801">
        <v>1</v>
      </c>
      <c r="W1801">
        <v>0</v>
      </c>
      <c r="X1801">
        <v>0</v>
      </c>
      <c r="Y1801">
        <v>0</v>
      </c>
    </row>
    <row r="1802" spans="1:25" x14ac:dyDescent="0.15">
      <c r="A1802">
        <v>1753</v>
      </c>
      <c r="B1802">
        <v>64</v>
      </c>
      <c r="C1802" s="19">
        <v>2004</v>
      </c>
      <c r="D1802" s="19">
        <v>9</v>
      </c>
      <c r="E1802" s="19">
        <v>28</v>
      </c>
      <c r="F1802" s="39">
        <f t="shared" si="56"/>
        <v>38258</v>
      </c>
      <c r="G1802">
        <f t="shared" si="57"/>
        <v>40</v>
      </c>
      <c r="H1802" s="21">
        <v>0</v>
      </c>
      <c r="I1802" s="29">
        <v>0.48333333333333334</v>
      </c>
      <c r="K1802">
        <v>1983</v>
      </c>
      <c r="M1802">
        <v>3</v>
      </c>
      <c r="P1802">
        <v>1</v>
      </c>
      <c r="R1802">
        <v>2</v>
      </c>
      <c r="S1802" t="s">
        <v>118</v>
      </c>
      <c r="T1802">
        <v>0</v>
      </c>
      <c r="U1802">
        <v>3</v>
      </c>
      <c r="V1802">
        <v>1</v>
      </c>
      <c r="W1802">
        <v>0</v>
      </c>
      <c r="X1802">
        <v>0</v>
      </c>
      <c r="Y1802">
        <v>0</v>
      </c>
    </row>
    <row r="1803" spans="1:25" x14ac:dyDescent="0.15">
      <c r="A1803">
        <v>1754</v>
      </c>
      <c r="B1803">
        <v>64</v>
      </c>
      <c r="C1803" s="19">
        <v>2004</v>
      </c>
      <c r="D1803" s="19">
        <v>9</v>
      </c>
      <c r="E1803" s="19">
        <v>29</v>
      </c>
      <c r="F1803" s="39">
        <f t="shared" si="56"/>
        <v>38259</v>
      </c>
      <c r="G1803">
        <f t="shared" si="57"/>
        <v>40</v>
      </c>
      <c r="H1803" s="21">
        <v>0</v>
      </c>
      <c r="I1803" s="29">
        <v>0.3354166666666667</v>
      </c>
      <c r="K1803">
        <v>5324</v>
      </c>
      <c r="M1803">
        <v>26</v>
      </c>
      <c r="P1803">
        <v>1</v>
      </c>
      <c r="R1803">
        <v>2</v>
      </c>
      <c r="S1803" t="s">
        <v>278</v>
      </c>
      <c r="T1803">
        <v>0</v>
      </c>
      <c r="U1803">
        <v>1</v>
      </c>
      <c r="V1803">
        <v>1</v>
      </c>
      <c r="W1803">
        <v>0</v>
      </c>
      <c r="X1803">
        <v>0</v>
      </c>
      <c r="Y1803">
        <v>0</v>
      </c>
    </row>
    <row r="1804" spans="1:25" x14ac:dyDescent="0.15">
      <c r="A1804">
        <v>1757</v>
      </c>
      <c r="B1804">
        <v>64</v>
      </c>
      <c r="C1804" s="19">
        <v>2004</v>
      </c>
      <c r="D1804" s="19">
        <v>9</v>
      </c>
      <c r="E1804" s="19">
        <v>29</v>
      </c>
      <c r="F1804" s="39">
        <f t="shared" si="56"/>
        <v>38259</v>
      </c>
      <c r="G1804">
        <f t="shared" si="57"/>
        <v>40</v>
      </c>
      <c r="H1804" s="21">
        <v>0</v>
      </c>
      <c r="I1804" s="29">
        <v>0.4152777777777778</v>
      </c>
      <c r="M1804">
        <v>2</v>
      </c>
      <c r="P1804">
        <v>1</v>
      </c>
      <c r="R1804">
        <v>2</v>
      </c>
      <c r="S1804" t="s">
        <v>278</v>
      </c>
      <c r="T1804">
        <v>1</v>
      </c>
      <c r="U1804">
        <v>0</v>
      </c>
      <c r="V1804">
        <v>0</v>
      </c>
      <c r="W1804">
        <v>0</v>
      </c>
      <c r="X1804">
        <v>0</v>
      </c>
      <c r="Y1804">
        <v>0</v>
      </c>
    </row>
    <row r="1805" spans="1:25" x14ac:dyDescent="0.15">
      <c r="A1805">
        <v>1760</v>
      </c>
      <c r="B1805">
        <v>64</v>
      </c>
      <c r="C1805" s="19">
        <v>2004</v>
      </c>
      <c r="D1805" s="19">
        <v>9</v>
      </c>
      <c r="E1805" s="19">
        <v>30</v>
      </c>
      <c r="F1805" s="39">
        <f t="shared" si="56"/>
        <v>38260</v>
      </c>
      <c r="G1805">
        <f t="shared" si="57"/>
        <v>40</v>
      </c>
      <c r="H1805" s="21">
        <v>0</v>
      </c>
      <c r="I1805" s="29">
        <v>0.2951388888888889</v>
      </c>
      <c r="M1805">
        <v>1</v>
      </c>
      <c r="N1805">
        <v>3</v>
      </c>
      <c r="P1805">
        <v>1</v>
      </c>
      <c r="Q1805">
        <v>37.4</v>
      </c>
      <c r="R1805">
        <v>2</v>
      </c>
      <c r="S1805" t="s">
        <v>120</v>
      </c>
      <c r="T1805">
        <v>0</v>
      </c>
      <c r="U1805">
        <v>3</v>
      </c>
      <c r="V1805">
        <v>1</v>
      </c>
      <c r="W1805">
        <v>0</v>
      </c>
      <c r="X1805">
        <v>0</v>
      </c>
      <c r="Y1805">
        <v>0</v>
      </c>
    </row>
    <row r="1806" spans="1:25" x14ac:dyDescent="0.15">
      <c r="A1806">
        <v>1761</v>
      </c>
      <c r="B1806">
        <v>64</v>
      </c>
      <c r="C1806" s="19">
        <v>2004</v>
      </c>
      <c r="D1806" s="19">
        <v>9</v>
      </c>
      <c r="E1806" s="19">
        <v>30</v>
      </c>
      <c r="F1806" s="39">
        <f t="shared" si="56"/>
        <v>38260</v>
      </c>
      <c r="G1806">
        <f t="shared" si="57"/>
        <v>40</v>
      </c>
      <c r="H1806" s="21">
        <v>0</v>
      </c>
      <c r="I1806" s="29">
        <v>0.37152777777777773</v>
      </c>
      <c r="K1806">
        <v>4878</v>
      </c>
      <c r="M1806">
        <v>29</v>
      </c>
      <c r="P1806">
        <v>1</v>
      </c>
      <c r="R1806">
        <v>2</v>
      </c>
      <c r="S1806" t="s">
        <v>118</v>
      </c>
      <c r="T1806">
        <v>0</v>
      </c>
      <c r="U1806">
        <v>1</v>
      </c>
      <c r="V1806">
        <v>1</v>
      </c>
      <c r="W1806">
        <v>0</v>
      </c>
      <c r="X1806">
        <v>0</v>
      </c>
      <c r="Y1806">
        <v>0</v>
      </c>
    </row>
    <row r="1807" spans="1:25" x14ac:dyDescent="0.15">
      <c r="A1807">
        <v>1762</v>
      </c>
      <c r="B1807">
        <v>64</v>
      </c>
      <c r="C1807" s="19">
        <v>2004</v>
      </c>
      <c r="D1807" s="19">
        <v>9</v>
      </c>
      <c r="E1807" s="19">
        <v>30</v>
      </c>
      <c r="F1807" s="39">
        <f t="shared" si="56"/>
        <v>38260</v>
      </c>
      <c r="G1807">
        <f t="shared" si="57"/>
        <v>40</v>
      </c>
      <c r="H1807" s="21">
        <v>0</v>
      </c>
      <c r="I1807" s="29">
        <v>0.3756944444444445</v>
      </c>
      <c r="M1807">
        <v>24</v>
      </c>
      <c r="P1807">
        <v>1</v>
      </c>
      <c r="R1807">
        <v>2</v>
      </c>
      <c r="S1807" t="s">
        <v>284</v>
      </c>
    </row>
    <row r="1808" spans="1:25" x14ac:dyDescent="0.15">
      <c r="A1808">
        <v>1763</v>
      </c>
      <c r="B1808">
        <v>64</v>
      </c>
      <c r="C1808" s="19">
        <v>2004</v>
      </c>
      <c r="D1808" s="19">
        <v>9</v>
      </c>
      <c r="E1808" s="19">
        <v>30</v>
      </c>
      <c r="F1808" s="39">
        <f t="shared" si="56"/>
        <v>38260</v>
      </c>
      <c r="G1808">
        <f t="shared" si="57"/>
        <v>40</v>
      </c>
      <c r="H1808" s="21">
        <v>0</v>
      </c>
      <c r="I1808" s="29">
        <v>0.4055555555555555</v>
      </c>
      <c r="K1808">
        <v>4021</v>
      </c>
      <c r="M1808">
        <v>0</v>
      </c>
      <c r="N1808">
        <v>1</v>
      </c>
      <c r="P1808">
        <v>1</v>
      </c>
      <c r="Q1808">
        <v>36.4</v>
      </c>
      <c r="R1808">
        <v>2</v>
      </c>
      <c r="S1808" t="s">
        <v>118</v>
      </c>
      <c r="T1808">
        <v>0</v>
      </c>
      <c r="U1808">
        <v>3</v>
      </c>
      <c r="V1808">
        <v>1</v>
      </c>
      <c r="W1808">
        <v>0</v>
      </c>
      <c r="X1808">
        <v>0</v>
      </c>
      <c r="Y1808">
        <v>0</v>
      </c>
    </row>
    <row r="1809" spans="1:28" x14ac:dyDescent="0.15">
      <c r="A1809">
        <v>1767</v>
      </c>
      <c r="B1809">
        <v>65</v>
      </c>
      <c r="C1809" s="19">
        <v>2004</v>
      </c>
      <c r="D1809" s="19">
        <v>10</v>
      </c>
      <c r="E1809" s="19">
        <v>1</v>
      </c>
      <c r="F1809" s="39">
        <f t="shared" si="56"/>
        <v>38261</v>
      </c>
      <c r="G1809">
        <f t="shared" si="57"/>
        <v>40</v>
      </c>
      <c r="H1809" s="21">
        <v>0</v>
      </c>
      <c r="I1809" s="29">
        <v>0.37708333333333338</v>
      </c>
      <c r="M1809">
        <v>1</v>
      </c>
      <c r="N1809">
        <v>5</v>
      </c>
      <c r="P1809">
        <v>2</v>
      </c>
      <c r="Q1809">
        <v>37.799999999999997</v>
      </c>
      <c r="R1809">
        <v>2</v>
      </c>
      <c r="S1809" t="s">
        <v>283</v>
      </c>
      <c r="T1809">
        <v>0</v>
      </c>
      <c r="U1809">
        <v>3</v>
      </c>
      <c r="V1809">
        <v>1</v>
      </c>
      <c r="W1809">
        <v>0</v>
      </c>
      <c r="X1809">
        <v>0</v>
      </c>
      <c r="Y1809">
        <v>0</v>
      </c>
    </row>
    <row r="1810" spans="1:28" x14ac:dyDescent="0.15">
      <c r="A1810">
        <v>1769</v>
      </c>
      <c r="B1810">
        <v>65</v>
      </c>
      <c r="C1810" s="19">
        <v>2004</v>
      </c>
      <c r="D1810" s="19">
        <v>10</v>
      </c>
      <c r="E1810" s="19">
        <v>1</v>
      </c>
      <c r="F1810" s="39">
        <f t="shared" si="56"/>
        <v>38261</v>
      </c>
      <c r="G1810">
        <f t="shared" si="57"/>
        <v>40</v>
      </c>
      <c r="H1810" s="21">
        <v>0</v>
      </c>
      <c r="I1810" s="29">
        <v>0.41875000000000001</v>
      </c>
      <c r="M1810">
        <v>6</v>
      </c>
      <c r="P1810">
        <v>1</v>
      </c>
      <c r="Q1810">
        <v>36.6</v>
      </c>
      <c r="R1810">
        <v>2</v>
      </c>
      <c r="S1810" t="s">
        <v>278</v>
      </c>
      <c r="T1810">
        <v>1</v>
      </c>
      <c r="U1810">
        <v>0</v>
      </c>
      <c r="V1810">
        <v>0</v>
      </c>
      <c r="W1810">
        <v>0</v>
      </c>
      <c r="X1810">
        <v>0</v>
      </c>
      <c r="Y1810">
        <v>0</v>
      </c>
    </row>
    <row r="1811" spans="1:28" x14ac:dyDescent="0.15">
      <c r="A1811">
        <v>1771</v>
      </c>
      <c r="B1811">
        <v>65</v>
      </c>
      <c r="C1811" s="19">
        <v>2004</v>
      </c>
      <c r="D1811" s="19">
        <v>10</v>
      </c>
      <c r="E1811" s="19">
        <v>4</v>
      </c>
      <c r="F1811" s="39">
        <f t="shared" si="56"/>
        <v>38264</v>
      </c>
      <c r="G1811">
        <f t="shared" si="57"/>
        <v>41</v>
      </c>
      <c r="H1811" s="21">
        <v>0</v>
      </c>
      <c r="I1811" s="29">
        <v>0.3347222222222222</v>
      </c>
      <c r="K1811">
        <v>2767</v>
      </c>
      <c r="M1811">
        <v>14</v>
      </c>
      <c r="P1811">
        <v>2</v>
      </c>
      <c r="Q1811">
        <v>38.299999999999997</v>
      </c>
      <c r="R1811">
        <v>2</v>
      </c>
      <c r="S1811" t="s">
        <v>118</v>
      </c>
      <c r="T1811">
        <v>0</v>
      </c>
      <c r="U1811">
        <v>1</v>
      </c>
      <c r="V1811">
        <v>1</v>
      </c>
      <c r="W1811">
        <v>0</v>
      </c>
      <c r="X1811">
        <v>0</v>
      </c>
      <c r="Y1811">
        <v>0</v>
      </c>
    </row>
    <row r="1812" spans="1:28" x14ac:dyDescent="0.15">
      <c r="A1812">
        <v>1774</v>
      </c>
      <c r="B1812">
        <v>65</v>
      </c>
      <c r="C1812" s="19">
        <v>2004</v>
      </c>
      <c r="D1812" s="19">
        <v>10</v>
      </c>
      <c r="E1812" s="19">
        <v>4</v>
      </c>
      <c r="F1812" s="39">
        <f t="shared" si="56"/>
        <v>38264</v>
      </c>
      <c r="G1812">
        <f t="shared" si="57"/>
        <v>41</v>
      </c>
      <c r="H1812" s="21">
        <v>0</v>
      </c>
      <c r="I1812" s="29">
        <v>0.3756944444444445</v>
      </c>
      <c r="K1812">
        <v>6382</v>
      </c>
      <c r="M1812">
        <v>60</v>
      </c>
      <c r="P1812">
        <v>1</v>
      </c>
      <c r="Q1812">
        <v>36</v>
      </c>
      <c r="R1812">
        <v>2</v>
      </c>
      <c r="S1812" t="s">
        <v>278</v>
      </c>
      <c r="T1812">
        <v>0</v>
      </c>
      <c r="U1812">
        <v>1</v>
      </c>
      <c r="V1812">
        <v>1</v>
      </c>
      <c r="W1812">
        <v>0</v>
      </c>
      <c r="X1812">
        <v>0</v>
      </c>
      <c r="Y1812">
        <v>0</v>
      </c>
    </row>
    <row r="1813" spans="1:28" x14ac:dyDescent="0.15">
      <c r="A1813">
        <v>1773</v>
      </c>
      <c r="B1813">
        <v>65</v>
      </c>
      <c r="C1813" s="19">
        <v>2004</v>
      </c>
      <c r="D1813" s="19">
        <v>10</v>
      </c>
      <c r="E1813" s="19">
        <v>4</v>
      </c>
      <c r="F1813" s="39">
        <f t="shared" si="56"/>
        <v>38264</v>
      </c>
      <c r="G1813">
        <f t="shared" si="57"/>
        <v>41</v>
      </c>
      <c r="H1813" s="21">
        <v>0</v>
      </c>
      <c r="I1813" s="29">
        <v>0.38055555555555554</v>
      </c>
      <c r="K1813">
        <v>6381</v>
      </c>
      <c r="M1813">
        <v>5</v>
      </c>
      <c r="P1813">
        <v>1</v>
      </c>
      <c r="R1813">
        <v>2</v>
      </c>
      <c r="S1813" t="s">
        <v>27</v>
      </c>
      <c r="T1813">
        <v>0</v>
      </c>
      <c r="U1813">
        <v>3</v>
      </c>
      <c r="V1813">
        <v>1</v>
      </c>
      <c r="W1813">
        <v>0</v>
      </c>
      <c r="X1813">
        <v>0</v>
      </c>
      <c r="Y1813">
        <v>0</v>
      </c>
    </row>
    <row r="1814" spans="1:28" x14ac:dyDescent="0.15">
      <c r="A1814">
        <v>1776</v>
      </c>
      <c r="B1814">
        <v>65</v>
      </c>
      <c r="C1814" s="19">
        <v>2004</v>
      </c>
      <c r="D1814" s="19">
        <v>10</v>
      </c>
      <c r="E1814" s="19">
        <v>4</v>
      </c>
      <c r="F1814" s="39">
        <f t="shared" si="56"/>
        <v>38264</v>
      </c>
      <c r="G1814">
        <f t="shared" si="57"/>
        <v>41</v>
      </c>
      <c r="H1814" s="21">
        <v>0</v>
      </c>
      <c r="I1814" s="29">
        <v>0.41805555555555557</v>
      </c>
      <c r="K1814">
        <v>6263</v>
      </c>
      <c r="M1814">
        <v>0</v>
      </c>
      <c r="N1814">
        <v>9</v>
      </c>
      <c r="P1814">
        <v>1</v>
      </c>
      <c r="Q1814">
        <v>37.4</v>
      </c>
      <c r="R1814">
        <v>2</v>
      </c>
      <c r="S1814" t="s">
        <v>118</v>
      </c>
      <c r="T1814">
        <v>1</v>
      </c>
      <c r="U1814">
        <v>0</v>
      </c>
      <c r="V1814">
        <v>0</v>
      </c>
      <c r="W1814">
        <v>0</v>
      </c>
      <c r="X1814">
        <v>0</v>
      </c>
      <c r="Y1814">
        <v>0</v>
      </c>
    </row>
    <row r="1815" spans="1:28" x14ac:dyDescent="0.15">
      <c r="A1815">
        <v>1780</v>
      </c>
      <c r="B1815">
        <v>65</v>
      </c>
      <c r="C1815" s="19">
        <v>2004</v>
      </c>
      <c r="D1815" s="19">
        <v>10</v>
      </c>
      <c r="E1815" s="19">
        <v>5</v>
      </c>
      <c r="F1815" s="39">
        <f t="shared" si="56"/>
        <v>38265</v>
      </c>
      <c r="G1815">
        <f t="shared" si="57"/>
        <v>41</v>
      </c>
      <c r="H1815" s="21">
        <v>0</v>
      </c>
      <c r="I1815" s="29">
        <v>0.36249999999999999</v>
      </c>
      <c r="J1815" s="29"/>
      <c r="K1815">
        <v>1747</v>
      </c>
      <c r="M1815">
        <v>5</v>
      </c>
      <c r="P1815">
        <v>1</v>
      </c>
      <c r="R1815">
        <v>2</v>
      </c>
      <c r="S1815" t="s">
        <v>118</v>
      </c>
      <c r="T1815">
        <v>1</v>
      </c>
      <c r="U1815">
        <v>0</v>
      </c>
      <c r="V1815">
        <v>0</v>
      </c>
      <c r="W1815">
        <v>0</v>
      </c>
      <c r="X1815">
        <v>0</v>
      </c>
      <c r="Y1815">
        <v>0</v>
      </c>
    </row>
    <row r="1816" spans="1:28" x14ac:dyDescent="0.15">
      <c r="A1816">
        <v>1783</v>
      </c>
      <c r="B1816">
        <v>65</v>
      </c>
      <c r="C1816" s="19">
        <v>2004</v>
      </c>
      <c r="D1816" s="19">
        <v>10</v>
      </c>
      <c r="E1816" s="19">
        <v>6</v>
      </c>
      <c r="F1816" s="39">
        <f t="shared" si="56"/>
        <v>38266</v>
      </c>
      <c r="G1816">
        <f t="shared" si="57"/>
        <v>41</v>
      </c>
      <c r="H1816" s="21">
        <v>0</v>
      </c>
      <c r="I1816" s="29">
        <v>0.33055555555555555</v>
      </c>
      <c r="K1816">
        <v>1434</v>
      </c>
      <c r="M1816">
        <v>45</v>
      </c>
      <c r="P1816">
        <v>2</v>
      </c>
      <c r="R1816">
        <v>2</v>
      </c>
      <c r="S1816" t="s">
        <v>120</v>
      </c>
      <c r="T1816">
        <v>1</v>
      </c>
      <c r="U1816">
        <v>0</v>
      </c>
      <c r="V1816">
        <v>0</v>
      </c>
      <c r="W1816">
        <v>0</v>
      </c>
      <c r="X1816">
        <v>0</v>
      </c>
      <c r="Y1816">
        <v>0</v>
      </c>
    </row>
    <row r="1817" spans="1:28" x14ac:dyDescent="0.15">
      <c r="A1817">
        <v>1785</v>
      </c>
      <c r="B1817">
        <v>65</v>
      </c>
      <c r="C1817" s="19">
        <v>2004</v>
      </c>
      <c r="D1817" s="19">
        <v>10</v>
      </c>
      <c r="E1817" s="19">
        <v>6</v>
      </c>
      <c r="F1817" s="39">
        <f t="shared" si="56"/>
        <v>38266</v>
      </c>
      <c r="G1817">
        <f t="shared" si="57"/>
        <v>41</v>
      </c>
      <c r="H1817" s="21">
        <v>0</v>
      </c>
      <c r="I1817" s="29">
        <v>0.34861111111111115</v>
      </c>
      <c r="M1817">
        <v>65</v>
      </c>
      <c r="P1817">
        <v>2</v>
      </c>
      <c r="R1817">
        <v>2</v>
      </c>
      <c r="S1817" t="s">
        <v>37</v>
      </c>
      <c r="T1817">
        <v>0</v>
      </c>
      <c r="U1817">
        <v>1</v>
      </c>
      <c r="V1817">
        <v>1</v>
      </c>
      <c r="W1817">
        <v>0</v>
      </c>
      <c r="X1817">
        <v>0</v>
      </c>
      <c r="Y1817">
        <v>0</v>
      </c>
    </row>
    <row r="1818" spans="1:28" x14ac:dyDescent="0.15">
      <c r="A1818">
        <v>1789</v>
      </c>
      <c r="B1818">
        <v>65</v>
      </c>
      <c r="C1818" s="19">
        <v>2004</v>
      </c>
      <c r="D1818" s="19">
        <v>10</v>
      </c>
      <c r="E1818" s="19">
        <v>8</v>
      </c>
      <c r="F1818" s="39">
        <f t="shared" si="56"/>
        <v>38268</v>
      </c>
      <c r="G1818">
        <f t="shared" si="57"/>
        <v>41</v>
      </c>
      <c r="H1818" s="21">
        <v>9</v>
      </c>
      <c r="I1818" s="29">
        <v>9</v>
      </c>
      <c r="K1818">
        <v>4969</v>
      </c>
      <c r="M1818">
        <v>4</v>
      </c>
      <c r="N1818">
        <v>6</v>
      </c>
      <c r="P1818">
        <v>2</v>
      </c>
      <c r="Q1818">
        <v>36.4</v>
      </c>
      <c r="R1818">
        <v>2</v>
      </c>
      <c r="S1818" t="s">
        <v>118</v>
      </c>
      <c r="T1818">
        <v>1</v>
      </c>
      <c r="U1818">
        <v>0</v>
      </c>
      <c r="V1818">
        <v>0</v>
      </c>
      <c r="W1818">
        <v>0</v>
      </c>
      <c r="X1818">
        <v>0</v>
      </c>
      <c r="Y1818">
        <v>0</v>
      </c>
    </row>
    <row r="1819" spans="1:28" x14ac:dyDescent="0.15">
      <c r="A1819">
        <v>1790</v>
      </c>
      <c r="B1819">
        <v>65</v>
      </c>
      <c r="C1819" s="19">
        <v>2004</v>
      </c>
      <c r="D1819" s="19">
        <v>10</v>
      </c>
      <c r="E1819" s="19">
        <v>8</v>
      </c>
      <c r="F1819" s="39">
        <f t="shared" si="56"/>
        <v>38268</v>
      </c>
      <c r="G1819">
        <f t="shared" si="57"/>
        <v>41</v>
      </c>
      <c r="H1819" s="21">
        <v>9</v>
      </c>
      <c r="I1819" s="29">
        <v>9</v>
      </c>
      <c r="K1819">
        <v>6386</v>
      </c>
      <c r="M1819">
        <v>0</v>
      </c>
      <c r="N1819">
        <v>4</v>
      </c>
      <c r="P1819">
        <v>1</v>
      </c>
      <c r="R1819">
        <v>2</v>
      </c>
      <c r="S1819" t="s">
        <v>278</v>
      </c>
      <c r="AB1819" t="s">
        <v>2918</v>
      </c>
    </row>
    <row r="1820" spans="1:28" x14ac:dyDescent="0.15">
      <c r="A1820">
        <v>1955</v>
      </c>
      <c r="B1820">
        <v>72</v>
      </c>
      <c r="C1820" s="19">
        <v>2004</v>
      </c>
      <c r="D1820" s="19">
        <v>10</v>
      </c>
      <c r="E1820" s="19">
        <v>11</v>
      </c>
      <c r="F1820" s="39">
        <f t="shared" si="56"/>
        <v>38271</v>
      </c>
      <c r="G1820">
        <f t="shared" si="57"/>
        <v>42</v>
      </c>
      <c r="H1820" s="21">
        <v>0</v>
      </c>
      <c r="I1820" s="29">
        <v>0.3576388888888889</v>
      </c>
      <c r="J1820" s="29"/>
      <c r="K1820">
        <v>6280</v>
      </c>
      <c r="P1820">
        <v>1</v>
      </c>
      <c r="R1820">
        <v>2</v>
      </c>
      <c r="S1820" t="s">
        <v>278</v>
      </c>
      <c r="T1820">
        <v>1</v>
      </c>
      <c r="U1820">
        <v>0</v>
      </c>
      <c r="V1820">
        <v>0</v>
      </c>
      <c r="W1820">
        <v>0</v>
      </c>
      <c r="X1820">
        <v>0</v>
      </c>
      <c r="Y1820">
        <v>0</v>
      </c>
    </row>
    <row r="1821" spans="1:28" x14ac:dyDescent="0.15">
      <c r="A1821">
        <v>1956</v>
      </c>
      <c r="B1821">
        <v>72</v>
      </c>
      <c r="C1821" s="19">
        <v>2004</v>
      </c>
      <c r="D1821" s="19">
        <v>10</v>
      </c>
      <c r="E1821" s="19">
        <v>11</v>
      </c>
      <c r="F1821" s="39">
        <f t="shared" si="56"/>
        <v>38271</v>
      </c>
      <c r="G1821">
        <f t="shared" si="57"/>
        <v>42</v>
      </c>
      <c r="H1821" s="21">
        <v>0</v>
      </c>
      <c r="I1821" s="29">
        <v>0.37847222222222227</v>
      </c>
      <c r="K1821">
        <v>6387</v>
      </c>
      <c r="M1821">
        <v>0</v>
      </c>
      <c r="N1821">
        <v>6</v>
      </c>
      <c r="P1821">
        <v>1</v>
      </c>
      <c r="Q1821">
        <v>39.299999999999997</v>
      </c>
      <c r="R1821">
        <v>2</v>
      </c>
      <c r="S1821" t="s">
        <v>2812</v>
      </c>
      <c r="T1821">
        <v>0</v>
      </c>
      <c r="U1821">
        <v>4</v>
      </c>
      <c r="V1821">
        <v>1</v>
      </c>
      <c r="W1821">
        <v>0</v>
      </c>
      <c r="X1821">
        <v>0</v>
      </c>
      <c r="Y1821">
        <v>0</v>
      </c>
    </row>
    <row r="1822" spans="1:28" x14ac:dyDescent="0.15">
      <c r="A1822">
        <v>1960</v>
      </c>
      <c r="B1822">
        <v>72</v>
      </c>
      <c r="C1822" s="19">
        <v>2004</v>
      </c>
      <c r="D1822" s="19">
        <v>10</v>
      </c>
      <c r="E1822" s="19">
        <v>11</v>
      </c>
      <c r="F1822" s="39">
        <f t="shared" si="56"/>
        <v>38271</v>
      </c>
      <c r="G1822">
        <f t="shared" si="57"/>
        <v>42</v>
      </c>
      <c r="H1822" s="21">
        <v>0</v>
      </c>
      <c r="I1822" s="29">
        <v>0.45694444444444443</v>
      </c>
      <c r="K1822">
        <v>6389</v>
      </c>
      <c r="M1822">
        <v>58</v>
      </c>
      <c r="P1822">
        <v>2</v>
      </c>
      <c r="R1822">
        <v>2</v>
      </c>
      <c r="S1822" t="s">
        <v>22</v>
      </c>
      <c r="AB1822" t="s">
        <v>2918</v>
      </c>
    </row>
    <row r="1823" spans="1:28" x14ac:dyDescent="0.15">
      <c r="A1823">
        <v>1965</v>
      </c>
      <c r="B1823">
        <v>72</v>
      </c>
      <c r="C1823" s="19">
        <v>2004</v>
      </c>
      <c r="D1823" s="19">
        <v>10</v>
      </c>
      <c r="E1823" s="19">
        <v>12</v>
      </c>
      <c r="F1823" s="39">
        <f t="shared" si="56"/>
        <v>38272</v>
      </c>
      <c r="G1823">
        <f t="shared" si="57"/>
        <v>42</v>
      </c>
      <c r="H1823" s="21">
        <v>0</v>
      </c>
      <c r="I1823" s="29">
        <v>0.41944444444444445</v>
      </c>
      <c r="K1823">
        <v>6381</v>
      </c>
      <c r="P1823">
        <v>1</v>
      </c>
      <c r="R1823">
        <v>2</v>
      </c>
      <c r="S1823" t="s">
        <v>278</v>
      </c>
      <c r="T1823">
        <v>0</v>
      </c>
      <c r="U1823">
        <v>3</v>
      </c>
      <c r="V1823">
        <v>1</v>
      </c>
      <c r="W1823">
        <v>0</v>
      </c>
      <c r="X1823">
        <v>0</v>
      </c>
      <c r="Y1823">
        <v>0</v>
      </c>
      <c r="Z1823">
        <v>199</v>
      </c>
      <c r="AA1823">
        <v>507</v>
      </c>
    </row>
    <row r="1824" spans="1:28" x14ac:dyDescent="0.15">
      <c r="A1824">
        <v>1966</v>
      </c>
      <c r="B1824">
        <v>72</v>
      </c>
      <c r="C1824" s="19">
        <v>2004</v>
      </c>
      <c r="D1824" s="19">
        <v>10</v>
      </c>
      <c r="E1824" s="19">
        <v>13</v>
      </c>
      <c r="F1824" s="39">
        <f t="shared" si="56"/>
        <v>38273</v>
      </c>
      <c r="G1824">
        <f t="shared" si="57"/>
        <v>42</v>
      </c>
      <c r="H1824" s="21">
        <v>0</v>
      </c>
      <c r="I1824" s="29">
        <v>0.33611111111111108</v>
      </c>
      <c r="K1824">
        <v>6336</v>
      </c>
      <c r="M1824">
        <v>1</v>
      </c>
      <c r="P1824">
        <v>2</v>
      </c>
      <c r="Q1824">
        <v>38</v>
      </c>
      <c r="R1824">
        <v>2</v>
      </c>
      <c r="S1824" t="s">
        <v>45</v>
      </c>
      <c r="T1824">
        <v>0</v>
      </c>
      <c r="U1824">
        <v>1</v>
      </c>
      <c r="V1824">
        <v>1</v>
      </c>
      <c r="W1824">
        <v>0</v>
      </c>
      <c r="X1824">
        <v>0</v>
      </c>
      <c r="Y1824">
        <v>0</v>
      </c>
    </row>
    <row r="1825" spans="1:28" x14ac:dyDescent="0.15">
      <c r="A1825">
        <v>1967</v>
      </c>
      <c r="B1825">
        <v>72</v>
      </c>
      <c r="C1825" s="19">
        <v>2004</v>
      </c>
      <c r="D1825" s="19">
        <v>10</v>
      </c>
      <c r="E1825" s="19">
        <v>13</v>
      </c>
      <c r="F1825" s="39">
        <f t="shared" si="56"/>
        <v>38273</v>
      </c>
      <c r="G1825">
        <f t="shared" si="57"/>
        <v>42</v>
      </c>
      <c r="H1825" s="21">
        <v>0</v>
      </c>
      <c r="I1825" s="29">
        <v>0.37152777777777773</v>
      </c>
      <c r="K1825">
        <v>2372</v>
      </c>
      <c r="M1825">
        <v>3</v>
      </c>
      <c r="N1825">
        <v>6</v>
      </c>
      <c r="P1825">
        <v>1</v>
      </c>
      <c r="R1825">
        <v>2</v>
      </c>
      <c r="S1825" t="s">
        <v>278</v>
      </c>
      <c r="T1825">
        <v>1</v>
      </c>
      <c r="U1825">
        <v>0</v>
      </c>
      <c r="V1825">
        <v>0</v>
      </c>
      <c r="W1825">
        <v>0</v>
      </c>
      <c r="X1825">
        <v>0</v>
      </c>
      <c r="Y1825">
        <v>0</v>
      </c>
    </row>
    <row r="1826" spans="1:28" x14ac:dyDescent="0.15">
      <c r="A1826">
        <v>1969</v>
      </c>
      <c r="B1826">
        <v>72</v>
      </c>
      <c r="C1826" s="19">
        <v>2004</v>
      </c>
      <c r="D1826" s="19">
        <v>10</v>
      </c>
      <c r="E1826" s="19">
        <v>13</v>
      </c>
      <c r="F1826" s="39">
        <f t="shared" si="56"/>
        <v>38273</v>
      </c>
      <c r="G1826">
        <f t="shared" si="57"/>
        <v>42</v>
      </c>
      <c r="H1826" s="21">
        <v>0</v>
      </c>
      <c r="I1826" s="29">
        <v>0.41736111111111113</v>
      </c>
      <c r="K1826">
        <v>6393</v>
      </c>
      <c r="M1826">
        <v>60</v>
      </c>
      <c r="P1826">
        <v>1</v>
      </c>
      <c r="R1826">
        <v>2</v>
      </c>
      <c r="S1826" t="s">
        <v>278</v>
      </c>
      <c r="T1826">
        <v>1</v>
      </c>
      <c r="U1826">
        <v>0</v>
      </c>
      <c r="V1826">
        <v>0</v>
      </c>
      <c r="W1826">
        <v>0</v>
      </c>
      <c r="X1826">
        <v>0</v>
      </c>
      <c r="Y1826">
        <v>0</v>
      </c>
    </row>
    <row r="1827" spans="1:28" x14ac:dyDescent="0.15">
      <c r="A1827">
        <v>1970</v>
      </c>
      <c r="B1827">
        <v>72</v>
      </c>
      <c r="C1827" s="19">
        <v>2004</v>
      </c>
      <c r="D1827" s="19">
        <v>10</v>
      </c>
      <c r="E1827" s="19">
        <v>13</v>
      </c>
      <c r="F1827" s="39">
        <f t="shared" si="56"/>
        <v>38273</v>
      </c>
      <c r="G1827">
        <f t="shared" si="57"/>
        <v>42</v>
      </c>
      <c r="H1827" s="21">
        <v>0</v>
      </c>
      <c r="I1827" s="29">
        <v>0.41805555555555557</v>
      </c>
      <c r="K1827">
        <v>6394</v>
      </c>
      <c r="M1827">
        <v>70</v>
      </c>
      <c r="P1827">
        <v>2</v>
      </c>
      <c r="R1827">
        <v>2</v>
      </c>
      <c r="S1827" t="s">
        <v>278</v>
      </c>
      <c r="T1827">
        <v>1</v>
      </c>
      <c r="U1827">
        <v>0</v>
      </c>
      <c r="V1827">
        <v>0</v>
      </c>
      <c r="W1827">
        <v>0</v>
      </c>
      <c r="X1827">
        <v>0</v>
      </c>
      <c r="Y1827">
        <v>0</v>
      </c>
    </row>
    <row r="1828" spans="1:28" x14ac:dyDescent="0.15">
      <c r="A1828">
        <v>1972</v>
      </c>
      <c r="B1828">
        <v>72</v>
      </c>
      <c r="C1828" s="19">
        <v>2004</v>
      </c>
      <c r="D1828" s="19">
        <v>10</v>
      </c>
      <c r="E1828" s="19">
        <v>13</v>
      </c>
      <c r="F1828" s="39">
        <f t="shared" si="56"/>
        <v>38273</v>
      </c>
      <c r="G1828">
        <f t="shared" si="57"/>
        <v>42</v>
      </c>
      <c r="H1828" s="21">
        <v>11</v>
      </c>
      <c r="I1828" s="29">
        <v>11</v>
      </c>
      <c r="K1828">
        <v>4488</v>
      </c>
      <c r="M1828">
        <v>1</v>
      </c>
      <c r="N1828">
        <v>4</v>
      </c>
      <c r="P1828">
        <v>2</v>
      </c>
      <c r="Q1828">
        <v>37</v>
      </c>
      <c r="R1828">
        <v>2</v>
      </c>
      <c r="S1828" t="s">
        <v>278</v>
      </c>
      <c r="T1828">
        <v>0</v>
      </c>
      <c r="U1828">
        <v>3</v>
      </c>
      <c r="V1828">
        <v>1</v>
      </c>
      <c r="W1828">
        <v>0</v>
      </c>
      <c r="X1828">
        <v>0</v>
      </c>
      <c r="Y1828">
        <v>0</v>
      </c>
    </row>
    <row r="1829" spans="1:28" x14ac:dyDescent="0.15">
      <c r="A1829">
        <v>1791</v>
      </c>
      <c r="B1829">
        <v>66</v>
      </c>
      <c r="C1829" s="19">
        <v>2004</v>
      </c>
      <c r="D1829" s="19">
        <v>10</v>
      </c>
      <c r="E1829" s="19">
        <v>14</v>
      </c>
      <c r="F1829" s="39">
        <f t="shared" si="56"/>
        <v>38274</v>
      </c>
      <c r="G1829">
        <f t="shared" si="57"/>
        <v>42</v>
      </c>
      <c r="H1829" s="21">
        <v>0</v>
      </c>
      <c r="I1829" s="29">
        <v>0.2951388888888889</v>
      </c>
      <c r="K1829">
        <v>4448</v>
      </c>
      <c r="M1829">
        <v>1</v>
      </c>
      <c r="N1829">
        <v>3</v>
      </c>
      <c r="P1829">
        <v>2</v>
      </c>
      <c r="Q1829">
        <v>39</v>
      </c>
      <c r="R1829">
        <v>2</v>
      </c>
      <c r="S1829" t="s">
        <v>118</v>
      </c>
      <c r="T1829">
        <v>0</v>
      </c>
      <c r="U1829">
        <v>5</v>
      </c>
      <c r="V1829">
        <v>1</v>
      </c>
      <c r="W1829">
        <v>0</v>
      </c>
      <c r="X1829">
        <v>0</v>
      </c>
      <c r="Y1829">
        <v>0</v>
      </c>
    </row>
    <row r="1830" spans="1:28" x14ac:dyDescent="0.15">
      <c r="A1830">
        <v>1792</v>
      </c>
      <c r="B1830">
        <v>66</v>
      </c>
      <c r="C1830" s="19">
        <v>2004</v>
      </c>
      <c r="D1830" s="19">
        <v>10</v>
      </c>
      <c r="E1830" s="19">
        <v>14</v>
      </c>
      <c r="F1830" s="39">
        <f t="shared" si="56"/>
        <v>38274</v>
      </c>
      <c r="G1830">
        <f t="shared" si="57"/>
        <v>42</v>
      </c>
      <c r="H1830" s="21">
        <v>0</v>
      </c>
      <c r="I1830" s="29">
        <v>0.42222222222222222</v>
      </c>
      <c r="K1830">
        <v>6214</v>
      </c>
      <c r="M1830">
        <v>31</v>
      </c>
      <c r="P1830">
        <v>2</v>
      </c>
      <c r="Q1830">
        <v>35.799999999999997</v>
      </c>
      <c r="R1830">
        <v>2</v>
      </c>
      <c r="S1830" t="s">
        <v>278</v>
      </c>
    </row>
    <row r="1831" spans="1:28" x14ac:dyDescent="0.15">
      <c r="A1831">
        <v>1793</v>
      </c>
      <c r="B1831">
        <v>66</v>
      </c>
      <c r="C1831" s="19">
        <v>2004</v>
      </c>
      <c r="D1831" s="19">
        <v>10</v>
      </c>
      <c r="E1831" s="19">
        <v>14</v>
      </c>
      <c r="F1831" s="39">
        <f t="shared" si="56"/>
        <v>38274</v>
      </c>
      <c r="G1831">
        <f t="shared" si="57"/>
        <v>42</v>
      </c>
      <c r="H1831" s="21">
        <v>0</v>
      </c>
      <c r="I1831" s="29">
        <v>0.44791666666666669</v>
      </c>
      <c r="K1831">
        <v>3192</v>
      </c>
      <c r="M1831">
        <v>3</v>
      </c>
      <c r="P1831">
        <v>1</v>
      </c>
      <c r="Q1831">
        <v>39</v>
      </c>
      <c r="R1831">
        <v>2</v>
      </c>
      <c r="S1831" t="s">
        <v>118</v>
      </c>
    </row>
    <row r="1832" spans="1:28" x14ac:dyDescent="0.15">
      <c r="A1832">
        <v>1796</v>
      </c>
      <c r="B1832">
        <v>66</v>
      </c>
      <c r="C1832" s="19">
        <v>2004</v>
      </c>
      <c r="D1832" s="19">
        <v>10</v>
      </c>
      <c r="E1832" s="19">
        <v>14</v>
      </c>
      <c r="F1832" s="39">
        <f t="shared" si="56"/>
        <v>38274</v>
      </c>
      <c r="G1832">
        <f t="shared" si="57"/>
        <v>42</v>
      </c>
      <c r="H1832" s="21">
        <v>0</v>
      </c>
      <c r="I1832" s="29">
        <v>0.4604166666666667</v>
      </c>
      <c r="K1832">
        <v>6396</v>
      </c>
      <c r="M1832">
        <v>4</v>
      </c>
      <c r="P1832">
        <v>1</v>
      </c>
      <c r="Q1832">
        <v>35.6</v>
      </c>
      <c r="R1832">
        <v>2</v>
      </c>
      <c r="S1832" t="s">
        <v>43</v>
      </c>
      <c r="T1832">
        <v>1</v>
      </c>
      <c r="U1832">
        <v>0</v>
      </c>
      <c r="V1832">
        <v>0</v>
      </c>
      <c r="W1832">
        <v>0</v>
      </c>
      <c r="X1832">
        <v>0</v>
      </c>
      <c r="Y1832">
        <v>0</v>
      </c>
    </row>
    <row r="1833" spans="1:28" x14ac:dyDescent="0.15">
      <c r="A1833">
        <v>1794</v>
      </c>
      <c r="B1833">
        <v>66</v>
      </c>
      <c r="C1833" s="19">
        <v>2004</v>
      </c>
      <c r="D1833" s="19">
        <v>10</v>
      </c>
      <c r="E1833" s="19">
        <v>14</v>
      </c>
      <c r="F1833" s="39">
        <f t="shared" si="56"/>
        <v>38274</v>
      </c>
      <c r="G1833">
        <f t="shared" si="57"/>
        <v>42</v>
      </c>
      <c r="H1833" s="21">
        <v>0</v>
      </c>
      <c r="I1833" s="29">
        <v>0.4694444444444445</v>
      </c>
      <c r="K1833">
        <v>1920</v>
      </c>
      <c r="M1833">
        <v>1</v>
      </c>
      <c r="P1833">
        <v>2</v>
      </c>
      <c r="Q1833">
        <v>36.700000000000003</v>
      </c>
      <c r="R1833">
        <v>2</v>
      </c>
      <c r="S1833" t="s">
        <v>118</v>
      </c>
      <c r="T1833">
        <v>0</v>
      </c>
      <c r="U1833">
        <v>3</v>
      </c>
      <c r="V1833">
        <v>1</v>
      </c>
      <c r="W1833">
        <v>0</v>
      </c>
      <c r="X1833">
        <v>0</v>
      </c>
      <c r="Y1833">
        <v>0</v>
      </c>
    </row>
    <row r="1834" spans="1:28" x14ac:dyDescent="0.15">
      <c r="A1834">
        <v>1795</v>
      </c>
      <c r="B1834">
        <v>66</v>
      </c>
      <c r="C1834" s="19">
        <v>2004</v>
      </c>
      <c r="D1834" s="19">
        <v>10</v>
      </c>
      <c r="E1834" s="19">
        <v>14</v>
      </c>
      <c r="F1834" s="39">
        <f t="shared" si="56"/>
        <v>38274</v>
      </c>
      <c r="G1834">
        <f t="shared" si="57"/>
        <v>42</v>
      </c>
      <c r="H1834" s="21">
        <v>0</v>
      </c>
      <c r="I1834" s="29">
        <v>0.47569444444444442</v>
      </c>
      <c r="K1834">
        <v>6395</v>
      </c>
      <c r="M1834">
        <v>1</v>
      </c>
      <c r="N1834">
        <v>9</v>
      </c>
      <c r="P1834">
        <v>2</v>
      </c>
      <c r="Q1834">
        <v>36.6</v>
      </c>
      <c r="R1834">
        <v>2</v>
      </c>
      <c r="S1834" t="s">
        <v>278</v>
      </c>
      <c r="AB1834" t="s">
        <v>2918</v>
      </c>
    </row>
    <row r="1835" spans="1:28" x14ac:dyDescent="0.15">
      <c r="A1835">
        <v>1797</v>
      </c>
      <c r="B1835">
        <v>66</v>
      </c>
      <c r="C1835" s="19">
        <v>2004</v>
      </c>
      <c r="D1835" s="19">
        <v>10</v>
      </c>
      <c r="E1835" s="19">
        <v>14</v>
      </c>
      <c r="F1835" s="39">
        <f t="shared" si="56"/>
        <v>38274</v>
      </c>
      <c r="G1835">
        <f t="shared" si="57"/>
        <v>42</v>
      </c>
      <c r="H1835" s="21">
        <v>0</v>
      </c>
      <c r="I1835" s="29">
        <v>0.48402777777777778</v>
      </c>
      <c r="K1835">
        <v>6397</v>
      </c>
      <c r="M1835">
        <v>25</v>
      </c>
      <c r="P1835">
        <v>1</v>
      </c>
      <c r="R1835">
        <v>2</v>
      </c>
      <c r="S1835" t="s">
        <v>118</v>
      </c>
      <c r="T1835">
        <v>1</v>
      </c>
      <c r="U1835">
        <v>0</v>
      </c>
      <c r="V1835">
        <v>0</v>
      </c>
      <c r="W1835">
        <v>0</v>
      </c>
      <c r="X1835">
        <v>0</v>
      </c>
      <c r="Y1835">
        <v>0</v>
      </c>
    </row>
    <row r="1836" spans="1:28" x14ac:dyDescent="0.15">
      <c r="A1836">
        <v>1800</v>
      </c>
      <c r="B1836">
        <v>66</v>
      </c>
      <c r="C1836" s="19">
        <v>2004</v>
      </c>
      <c r="D1836" s="19">
        <v>10</v>
      </c>
      <c r="E1836" s="19">
        <v>15</v>
      </c>
      <c r="F1836" s="39">
        <f t="shared" si="56"/>
        <v>38275</v>
      </c>
      <c r="G1836">
        <f t="shared" si="57"/>
        <v>42</v>
      </c>
      <c r="H1836" s="21">
        <v>0</v>
      </c>
      <c r="I1836" s="29">
        <v>0.4604166666666667</v>
      </c>
      <c r="K1836">
        <v>6399</v>
      </c>
      <c r="M1836">
        <v>38</v>
      </c>
      <c r="P1836">
        <v>2</v>
      </c>
      <c r="R1836">
        <v>2</v>
      </c>
      <c r="S1836" t="s">
        <v>278</v>
      </c>
      <c r="T1836">
        <v>0</v>
      </c>
      <c r="U1836">
        <v>1</v>
      </c>
      <c r="V1836">
        <v>1</v>
      </c>
      <c r="W1836">
        <v>0</v>
      </c>
      <c r="X1836">
        <v>0</v>
      </c>
      <c r="Y1836">
        <v>0</v>
      </c>
    </row>
    <row r="1837" spans="1:28" x14ac:dyDescent="0.15">
      <c r="A1837">
        <v>1802</v>
      </c>
      <c r="B1837">
        <v>66</v>
      </c>
      <c r="C1837" s="19">
        <v>2004</v>
      </c>
      <c r="D1837" s="19">
        <v>10</v>
      </c>
      <c r="E1837" s="19">
        <v>18</v>
      </c>
      <c r="F1837" s="39">
        <f t="shared" si="56"/>
        <v>38278</v>
      </c>
      <c r="G1837">
        <f t="shared" si="57"/>
        <v>43</v>
      </c>
      <c r="H1837" s="21">
        <v>0</v>
      </c>
      <c r="I1837" s="29">
        <v>0.4069444444444445</v>
      </c>
      <c r="K1837">
        <v>4562</v>
      </c>
      <c r="M1837">
        <v>1</v>
      </c>
      <c r="N1837">
        <v>7</v>
      </c>
      <c r="P1837">
        <v>1</v>
      </c>
      <c r="Q1837">
        <v>39</v>
      </c>
      <c r="R1837">
        <v>2</v>
      </c>
      <c r="S1837" t="s">
        <v>331</v>
      </c>
      <c r="T1837">
        <v>0</v>
      </c>
      <c r="U1837">
        <v>4</v>
      </c>
      <c r="V1837">
        <v>1</v>
      </c>
      <c r="W1837">
        <v>0</v>
      </c>
      <c r="X1837">
        <v>0</v>
      </c>
      <c r="Y1837">
        <v>0</v>
      </c>
    </row>
    <row r="1838" spans="1:28" x14ac:dyDescent="0.15">
      <c r="A1838">
        <v>1803</v>
      </c>
      <c r="B1838">
        <v>66</v>
      </c>
      <c r="C1838" s="19">
        <v>2004</v>
      </c>
      <c r="D1838" s="19">
        <v>10</v>
      </c>
      <c r="E1838" s="19">
        <v>18</v>
      </c>
      <c r="F1838" s="39">
        <f t="shared" si="56"/>
        <v>38278</v>
      </c>
      <c r="G1838">
        <f t="shared" si="57"/>
        <v>43</v>
      </c>
      <c r="H1838" s="21">
        <v>0</v>
      </c>
      <c r="I1838" s="29">
        <v>0.44861111111111113</v>
      </c>
      <c r="K1838">
        <v>5027</v>
      </c>
      <c r="M1838">
        <v>0</v>
      </c>
      <c r="N1838">
        <v>11</v>
      </c>
      <c r="P1838">
        <v>1</v>
      </c>
      <c r="Q1838">
        <v>37.700000000000003</v>
      </c>
      <c r="R1838">
        <v>2</v>
      </c>
      <c r="S1838" t="s">
        <v>118</v>
      </c>
      <c r="T1838">
        <v>0</v>
      </c>
      <c r="U1838">
        <v>3</v>
      </c>
      <c r="V1838">
        <v>1</v>
      </c>
      <c r="W1838">
        <v>0</v>
      </c>
      <c r="X1838">
        <v>0</v>
      </c>
      <c r="Y1838">
        <v>0</v>
      </c>
    </row>
    <row r="1839" spans="1:28" x14ac:dyDescent="0.15">
      <c r="A1839">
        <v>1811</v>
      </c>
      <c r="B1839">
        <v>66</v>
      </c>
      <c r="C1839" s="19">
        <v>2004</v>
      </c>
      <c r="D1839" s="19">
        <v>10</v>
      </c>
      <c r="E1839" s="19">
        <v>19</v>
      </c>
      <c r="F1839" s="39">
        <f t="shared" si="56"/>
        <v>38279</v>
      </c>
      <c r="G1839">
        <f t="shared" si="57"/>
        <v>43</v>
      </c>
      <c r="H1839" s="21">
        <v>10</v>
      </c>
      <c r="I1839" s="29">
        <v>10</v>
      </c>
      <c r="K1839">
        <v>1722</v>
      </c>
      <c r="M1839">
        <v>1</v>
      </c>
      <c r="N1839">
        <v>4</v>
      </c>
      <c r="P1839">
        <v>2</v>
      </c>
      <c r="Q1839">
        <v>39.200000000000003</v>
      </c>
      <c r="R1839">
        <v>2</v>
      </c>
      <c r="S1839" t="s">
        <v>118</v>
      </c>
      <c r="T1839">
        <v>0</v>
      </c>
      <c r="U1839">
        <v>3</v>
      </c>
      <c r="V1839">
        <v>1</v>
      </c>
      <c r="W1839">
        <v>0</v>
      </c>
      <c r="X1839">
        <v>0</v>
      </c>
      <c r="Y1839">
        <v>0</v>
      </c>
    </row>
    <row r="1840" spans="1:28" x14ac:dyDescent="0.15">
      <c r="A1840">
        <v>1816</v>
      </c>
      <c r="B1840">
        <v>66</v>
      </c>
      <c r="C1840" s="19">
        <v>2004</v>
      </c>
      <c r="D1840" s="19">
        <v>10</v>
      </c>
      <c r="E1840" s="19">
        <v>20</v>
      </c>
      <c r="F1840" s="39">
        <f t="shared" si="56"/>
        <v>38280</v>
      </c>
      <c r="G1840">
        <f t="shared" si="57"/>
        <v>43</v>
      </c>
      <c r="H1840" s="21">
        <v>0</v>
      </c>
      <c r="I1840" s="29">
        <v>0.37777777777777777</v>
      </c>
      <c r="K1840">
        <v>1928</v>
      </c>
      <c r="M1840">
        <v>1</v>
      </c>
      <c r="N1840">
        <v>1</v>
      </c>
      <c r="P1840">
        <v>1</v>
      </c>
      <c r="Q1840">
        <v>38.5</v>
      </c>
      <c r="R1840">
        <v>2</v>
      </c>
      <c r="S1840" t="s">
        <v>278</v>
      </c>
      <c r="T1840">
        <v>0</v>
      </c>
      <c r="U1840">
        <v>1</v>
      </c>
      <c r="V1840">
        <v>1</v>
      </c>
      <c r="W1840">
        <v>0</v>
      </c>
      <c r="X1840">
        <v>0</v>
      </c>
      <c r="Y1840">
        <v>0</v>
      </c>
    </row>
    <row r="1841" spans="1:31" x14ac:dyDescent="0.15">
      <c r="A1841">
        <v>1818</v>
      </c>
      <c r="B1841">
        <v>66</v>
      </c>
      <c r="C1841" s="19">
        <v>2004</v>
      </c>
      <c r="D1841" s="19">
        <v>10</v>
      </c>
      <c r="E1841" s="19">
        <v>21</v>
      </c>
      <c r="F1841" s="39">
        <f t="shared" si="56"/>
        <v>38281</v>
      </c>
      <c r="G1841">
        <f t="shared" si="57"/>
        <v>43</v>
      </c>
      <c r="H1841" s="21">
        <v>0</v>
      </c>
      <c r="I1841" s="29">
        <v>0.34583333333333338</v>
      </c>
      <c r="M1841">
        <v>54</v>
      </c>
      <c r="P1841">
        <v>1</v>
      </c>
      <c r="R1841">
        <v>2</v>
      </c>
      <c r="S1841" t="s">
        <v>278</v>
      </c>
      <c r="T1841">
        <v>0</v>
      </c>
      <c r="U1841">
        <v>3</v>
      </c>
      <c r="V1841">
        <v>1</v>
      </c>
      <c r="W1841">
        <v>0</v>
      </c>
      <c r="X1841">
        <v>0</v>
      </c>
      <c r="Y1841">
        <v>0</v>
      </c>
      <c r="Z1841">
        <v>204</v>
      </c>
      <c r="AA1841">
        <v>519</v>
      </c>
    </row>
    <row r="1842" spans="1:31" x14ac:dyDescent="0.15">
      <c r="A1842">
        <v>1819</v>
      </c>
      <c r="B1842">
        <v>67</v>
      </c>
      <c r="C1842" s="19">
        <v>2004</v>
      </c>
      <c r="D1842" s="19">
        <v>10</v>
      </c>
      <c r="E1842" s="19">
        <v>21</v>
      </c>
      <c r="F1842" s="39">
        <f t="shared" si="56"/>
        <v>38281</v>
      </c>
      <c r="G1842">
        <f t="shared" si="57"/>
        <v>43</v>
      </c>
      <c r="H1842" s="21">
        <v>0</v>
      </c>
      <c r="I1842" s="29">
        <v>0.35069444444444442</v>
      </c>
      <c r="K1842">
        <v>1740</v>
      </c>
      <c r="M1842">
        <v>55</v>
      </c>
      <c r="P1842">
        <v>1</v>
      </c>
      <c r="R1842">
        <v>2</v>
      </c>
    </row>
    <row r="1843" spans="1:31" x14ac:dyDescent="0.15">
      <c r="A1843">
        <v>1821</v>
      </c>
      <c r="B1843">
        <v>67</v>
      </c>
      <c r="C1843" s="19">
        <v>2004</v>
      </c>
      <c r="D1843" s="19">
        <v>10</v>
      </c>
      <c r="E1843" s="19">
        <v>21</v>
      </c>
      <c r="F1843" s="39">
        <f t="shared" si="56"/>
        <v>38281</v>
      </c>
      <c r="G1843">
        <f t="shared" si="57"/>
        <v>43</v>
      </c>
      <c r="H1843" s="21">
        <v>0</v>
      </c>
      <c r="I1843" s="29">
        <v>0.35833333333333334</v>
      </c>
      <c r="K1843">
        <v>2718</v>
      </c>
      <c r="M1843">
        <v>3</v>
      </c>
      <c r="P1843">
        <v>1</v>
      </c>
      <c r="R1843">
        <v>2</v>
      </c>
      <c r="S1843" t="s">
        <v>118</v>
      </c>
      <c r="T1843">
        <v>0</v>
      </c>
      <c r="U1843">
        <v>1</v>
      </c>
      <c r="V1843">
        <v>1</v>
      </c>
      <c r="W1843">
        <v>0</v>
      </c>
      <c r="X1843">
        <v>0</v>
      </c>
      <c r="Y1843">
        <v>0</v>
      </c>
    </row>
    <row r="1844" spans="1:31" x14ac:dyDescent="0.15">
      <c r="A1844">
        <v>1825</v>
      </c>
      <c r="B1844">
        <v>67</v>
      </c>
      <c r="C1844" s="19">
        <v>2004</v>
      </c>
      <c r="D1844" s="19">
        <v>10</v>
      </c>
      <c r="E1844" s="19">
        <v>21</v>
      </c>
      <c r="F1844" s="39">
        <f t="shared" si="56"/>
        <v>38281</v>
      </c>
      <c r="G1844">
        <f t="shared" si="57"/>
        <v>43</v>
      </c>
      <c r="H1844" s="21">
        <v>0</v>
      </c>
      <c r="I1844" s="29">
        <v>0.37916666666666665</v>
      </c>
      <c r="K1844">
        <v>2008</v>
      </c>
      <c r="M1844">
        <v>34</v>
      </c>
      <c r="P1844">
        <v>2</v>
      </c>
      <c r="R1844">
        <v>2</v>
      </c>
      <c r="S1844" t="s">
        <v>284</v>
      </c>
      <c r="T1844">
        <v>1</v>
      </c>
      <c r="U1844">
        <v>0</v>
      </c>
      <c r="V1844">
        <v>0</v>
      </c>
      <c r="W1844">
        <v>0</v>
      </c>
      <c r="X1844">
        <v>0</v>
      </c>
      <c r="Y1844">
        <v>0</v>
      </c>
    </row>
    <row r="1845" spans="1:31" x14ac:dyDescent="0.15">
      <c r="A1845">
        <v>1831</v>
      </c>
      <c r="B1845">
        <v>67</v>
      </c>
      <c r="C1845" s="19">
        <v>2004</v>
      </c>
      <c r="D1845" s="19">
        <v>10</v>
      </c>
      <c r="E1845" s="19">
        <v>22</v>
      </c>
      <c r="F1845" s="39">
        <f t="shared" si="56"/>
        <v>38282</v>
      </c>
      <c r="G1845">
        <f t="shared" si="57"/>
        <v>43</v>
      </c>
      <c r="H1845" s="21">
        <v>0</v>
      </c>
      <c r="I1845" s="29">
        <v>0.46111111111111108</v>
      </c>
      <c r="K1845">
        <v>6410</v>
      </c>
      <c r="M1845">
        <v>0</v>
      </c>
      <c r="N1845">
        <v>6</v>
      </c>
      <c r="P1845">
        <v>2</v>
      </c>
      <c r="R1845">
        <v>2</v>
      </c>
      <c r="S1845" t="s">
        <v>284</v>
      </c>
      <c r="T1845">
        <v>1</v>
      </c>
      <c r="U1845">
        <v>0</v>
      </c>
      <c r="V1845">
        <v>0</v>
      </c>
      <c r="W1845">
        <v>0</v>
      </c>
      <c r="X1845">
        <v>0</v>
      </c>
      <c r="Y1845">
        <v>0</v>
      </c>
    </row>
    <row r="1846" spans="1:31" x14ac:dyDescent="0.15">
      <c r="A1846">
        <v>1835</v>
      </c>
      <c r="B1846">
        <v>67</v>
      </c>
      <c r="C1846" s="19">
        <v>2004</v>
      </c>
      <c r="D1846" s="19">
        <v>10</v>
      </c>
      <c r="E1846" s="19">
        <v>25</v>
      </c>
      <c r="F1846" s="39">
        <f t="shared" si="56"/>
        <v>38285</v>
      </c>
      <c r="G1846">
        <f t="shared" si="57"/>
        <v>44</v>
      </c>
      <c r="H1846" s="21">
        <v>0</v>
      </c>
      <c r="I1846" s="29">
        <v>0.40138888888888885</v>
      </c>
      <c r="K1846">
        <v>6413</v>
      </c>
      <c r="M1846">
        <v>0</v>
      </c>
      <c r="N1846">
        <v>3</v>
      </c>
      <c r="P1846">
        <v>2</v>
      </c>
      <c r="Q1846">
        <v>36</v>
      </c>
      <c r="R1846">
        <v>2</v>
      </c>
      <c r="S1846" t="s">
        <v>118</v>
      </c>
      <c r="T1846">
        <v>0</v>
      </c>
      <c r="U1846">
        <v>4</v>
      </c>
      <c r="V1846">
        <v>1</v>
      </c>
      <c r="W1846">
        <v>0</v>
      </c>
      <c r="X1846">
        <v>0</v>
      </c>
      <c r="Y1846">
        <v>0</v>
      </c>
    </row>
    <row r="1847" spans="1:31" x14ac:dyDescent="0.15">
      <c r="A1847">
        <v>1838</v>
      </c>
      <c r="B1847">
        <v>67</v>
      </c>
      <c r="C1847" s="19">
        <v>2004</v>
      </c>
      <c r="D1847" s="19">
        <v>10</v>
      </c>
      <c r="E1847" s="19">
        <v>28</v>
      </c>
      <c r="F1847" s="39">
        <f t="shared" si="56"/>
        <v>38288</v>
      </c>
      <c r="G1847">
        <f t="shared" si="57"/>
        <v>44</v>
      </c>
      <c r="H1847" s="21">
        <v>0</v>
      </c>
      <c r="I1847" s="29">
        <v>0.43888888888888888</v>
      </c>
      <c r="K1847">
        <v>5534</v>
      </c>
      <c r="M1847">
        <v>69</v>
      </c>
      <c r="P1847">
        <v>2</v>
      </c>
      <c r="R1847">
        <v>2</v>
      </c>
      <c r="S1847" t="s">
        <v>118</v>
      </c>
      <c r="T1847">
        <v>0</v>
      </c>
      <c r="U1847">
        <v>1</v>
      </c>
      <c r="V1847">
        <v>1</v>
      </c>
      <c r="W1847">
        <v>0</v>
      </c>
      <c r="X1847">
        <v>0</v>
      </c>
      <c r="Y1847">
        <v>0</v>
      </c>
    </row>
    <row r="1848" spans="1:31" x14ac:dyDescent="0.15">
      <c r="A1848">
        <v>1839</v>
      </c>
      <c r="B1848">
        <v>67</v>
      </c>
      <c r="C1848" s="19">
        <v>2004</v>
      </c>
      <c r="D1848" s="19">
        <v>10</v>
      </c>
      <c r="E1848" s="19">
        <v>28</v>
      </c>
      <c r="F1848" s="39">
        <f t="shared" si="56"/>
        <v>38288</v>
      </c>
      <c r="G1848">
        <f t="shared" si="57"/>
        <v>44</v>
      </c>
      <c r="H1848" s="21">
        <v>0</v>
      </c>
      <c r="I1848" s="29">
        <v>0.47083333333333338</v>
      </c>
      <c r="M1848">
        <v>1</v>
      </c>
      <c r="N1848">
        <v>9</v>
      </c>
      <c r="P1848">
        <v>1</v>
      </c>
      <c r="Q1848">
        <v>35.6</v>
      </c>
      <c r="R1848">
        <v>2</v>
      </c>
      <c r="S1848" t="s">
        <v>43</v>
      </c>
      <c r="T1848">
        <v>0</v>
      </c>
      <c r="U1848">
        <v>3</v>
      </c>
      <c r="V1848">
        <v>1</v>
      </c>
      <c r="W1848">
        <v>0</v>
      </c>
      <c r="X1848">
        <v>0</v>
      </c>
      <c r="Y1848">
        <v>0</v>
      </c>
    </row>
    <row r="1849" spans="1:31" x14ac:dyDescent="0.15">
      <c r="A1849">
        <v>1842</v>
      </c>
      <c r="B1849">
        <v>67</v>
      </c>
      <c r="C1849" s="19">
        <v>2004</v>
      </c>
      <c r="D1849" s="19">
        <v>10</v>
      </c>
      <c r="E1849" s="19">
        <v>29</v>
      </c>
      <c r="F1849" s="39">
        <f t="shared" si="56"/>
        <v>38289</v>
      </c>
      <c r="G1849">
        <f t="shared" si="57"/>
        <v>44</v>
      </c>
      <c r="H1849" s="21">
        <v>0</v>
      </c>
      <c r="I1849" s="29">
        <v>0.3979166666666667</v>
      </c>
      <c r="K1849">
        <v>5520</v>
      </c>
      <c r="M1849">
        <v>29</v>
      </c>
      <c r="P1849">
        <v>1</v>
      </c>
      <c r="R1849">
        <v>2</v>
      </c>
      <c r="S1849" t="s">
        <v>118</v>
      </c>
      <c r="T1849">
        <v>1</v>
      </c>
      <c r="U1849">
        <v>0</v>
      </c>
      <c r="V1849">
        <v>0</v>
      </c>
      <c r="W1849">
        <v>0</v>
      </c>
      <c r="X1849">
        <v>0</v>
      </c>
      <c r="Y1849">
        <v>0</v>
      </c>
    </row>
    <row r="1850" spans="1:31" x14ac:dyDescent="0.15">
      <c r="A1850">
        <v>1844</v>
      </c>
      <c r="B1850">
        <v>67</v>
      </c>
      <c r="C1850" s="19">
        <v>2004</v>
      </c>
      <c r="D1850" s="19">
        <v>10</v>
      </c>
      <c r="E1850" s="19">
        <v>29</v>
      </c>
      <c r="F1850" s="39">
        <f t="shared" si="56"/>
        <v>38289</v>
      </c>
      <c r="G1850">
        <f t="shared" si="57"/>
        <v>44</v>
      </c>
      <c r="H1850" s="21">
        <v>0</v>
      </c>
      <c r="I1850" s="29">
        <v>0.45555555555555555</v>
      </c>
      <c r="M1850">
        <v>2</v>
      </c>
      <c r="N1850">
        <v>9</v>
      </c>
      <c r="P1850">
        <v>1</v>
      </c>
      <c r="Q1850">
        <v>38</v>
      </c>
      <c r="R1850">
        <v>2</v>
      </c>
      <c r="S1850" t="s">
        <v>118</v>
      </c>
      <c r="T1850">
        <v>0</v>
      </c>
      <c r="U1850">
        <v>4</v>
      </c>
      <c r="V1850">
        <v>1</v>
      </c>
      <c r="W1850">
        <v>0</v>
      </c>
      <c r="X1850">
        <v>0</v>
      </c>
      <c r="Y1850">
        <v>0</v>
      </c>
    </row>
    <row r="1851" spans="1:31" x14ac:dyDescent="0.15">
      <c r="A1851">
        <v>1848</v>
      </c>
      <c r="B1851">
        <v>68</v>
      </c>
      <c r="C1851" s="19">
        <v>2004</v>
      </c>
      <c r="D1851" s="19">
        <v>11</v>
      </c>
      <c r="E1851" s="19">
        <v>1</v>
      </c>
      <c r="F1851" s="39">
        <f t="shared" si="56"/>
        <v>38292</v>
      </c>
      <c r="G1851">
        <f t="shared" si="57"/>
        <v>45</v>
      </c>
      <c r="H1851" s="21">
        <v>0</v>
      </c>
      <c r="I1851" s="29">
        <v>0.33680555555555558</v>
      </c>
      <c r="K1851">
        <v>6416</v>
      </c>
      <c r="M1851">
        <v>1</v>
      </c>
      <c r="N1851">
        <v>5</v>
      </c>
      <c r="P1851">
        <v>1</v>
      </c>
      <c r="Q1851">
        <v>38.4</v>
      </c>
      <c r="R1851">
        <v>2</v>
      </c>
      <c r="S1851" t="s">
        <v>120</v>
      </c>
      <c r="T1851">
        <v>0</v>
      </c>
      <c r="U1851">
        <v>5</v>
      </c>
      <c r="V1851">
        <v>1</v>
      </c>
      <c r="W1851">
        <v>0</v>
      </c>
      <c r="X1851">
        <v>0</v>
      </c>
      <c r="Y1851">
        <v>0</v>
      </c>
    </row>
    <row r="1852" spans="1:31" x14ac:dyDescent="0.15">
      <c r="A1852">
        <v>1851</v>
      </c>
      <c r="B1852">
        <v>68</v>
      </c>
      <c r="C1852" s="19">
        <v>2004</v>
      </c>
      <c r="D1852" s="19">
        <v>11</v>
      </c>
      <c r="E1852" s="19">
        <v>1</v>
      </c>
      <c r="F1852" s="39">
        <f t="shared" si="56"/>
        <v>38292</v>
      </c>
      <c r="G1852">
        <f t="shared" si="57"/>
        <v>45</v>
      </c>
      <c r="H1852" s="21">
        <v>0</v>
      </c>
      <c r="I1852" s="29">
        <v>0.41875000000000001</v>
      </c>
      <c r="K1852">
        <v>4706</v>
      </c>
      <c r="M1852">
        <v>1</v>
      </c>
      <c r="N1852">
        <v>3</v>
      </c>
      <c r="P1852">
        <v>2</v>
      </c>
      <c r="Q1852">
        <v>35.5</v>
      </c>
      <c r="R1852">
        <v>2</v>
      </c>
      <c r="S1852" t="s">
        <v>118</v>
      </c>
      <c r="T1852">
        <v>0</v>
      </c>
      <c r="U1852">
        <v>3</v>
      </c>
      <c r="V1852">
        <v>1</v>
      </c>
      <c r="W1852">
        <v>0</v>
      </c>
      <c r="X1852">
        <v>0</v>
      </c>
      <c r="Y1852">
        <v>0</v>
      </c>
    </row>
    <row r="1853" spans="1:31" x14ac:dyDescent="0.15">
      <c r="A1853">
        <v>1852</v>
      </c>
      <c r="B1853">
        <v>68</v>
      </c>
      <c r="C1853" s="19">
        <v>2004</v>
      </c>
      <c r="D1853" s="19">
        <v>11</v>
      </c>
      <c r="E1853" s="19">
        <v>1</v>
      </c>
      <c r="F1853" s="39">
        <f t="shared" si="56"/>
        <v>38292</v>
      </c>
      <c r="G1853">
        <f t="shared" si="57"/>
        <v>45</v>
      </c>
      <c r="H1853" s="21">
        <v>0</v>
      </c>
      <c r="I1853" s="29">
        <v>0.44861111111111113</v>
      </c>
      <c r="M1853">
        <v>17</v>
      </c>
      <c r="P1853">
        <v>2</v>
      </c>
      <c r="R1853">
        <v>2</v>
      </c>
      <c r="S1853" t="s">
        <v>278</v>
      </c>
      <c r="T1853">
        <v>0</v>
      </c>
      <c r="U1853">
        <v>1</v>
      </c>
      <c r="V1853">
        <v>1</v>
      </c>
      <c r="W1853">
        <v>0</v>
      </c>
      <c r="X1853">
        <v>0</v>
      </c>
      <c r="Y1853">
        <v>0</v>
      </c>
    </row>
    <row r="1854" spans="1:31" x14ac:dyDescent="0.15">
      <c r="A1854">
        <v>1853</v>
      </c>
      <c r="B1854">
        <v>68</v>
      </c>
      <c r="C1854" s="19">
        <v>2004</v>
      </c>
      <c r="D1854" s="19">
        <v>11</v>
      </c>
      <c r="E1854" s="19">
        <v>1</v>
      </c>
      <c r="F1854" s="39">
        <f t="shared" si="56"/>
        <v>38292</v>
      </c>
      <c r="G1854">
        <f t="shared" si="57"/>
        <v>45</v>
      </c>
      <c r="H1854" s="21">
        <v>11</v>
      </c>
      <c r="I1854" s="29">
        <v>11</v>
      </c>
      <c r="M1854">
        <v>2</v>
      </c>
      <c r="N1854">
        <v>6</v>
      </c>
      <c r="P1854">
        <v>2</v>
      </c>
      <c r="R1854">
        <v>2</v>
      </c>
      <c r="S1854" t="s">
        <v>118</v>
      </c>
      <c r="T1854">
        <v>0</v>
      </c>
      <c r="U1854">
        <v>3</v>
      </c>
      <c r="V1854">
        <v>1</v>
      </c>
      <c r="W1854">
        <v>0</v>
      </c>
      <c r="X1854">
        <v>0</v>
      </c>
      <c r="Y1854">
        <v>0</v>
      </c>
    </row>
    <row r="1855" spans="1:31" x14ac:dyDescent="0.15">
      <c r="A1855">
        <v>1854</v>
      </c>
      <c r="B1855">
        <v>68</v>
      </c>
      <c r="C1855" s="19">
        <v>2004</v>
      </c>
      <c r="D1855" s="19">
        <v>11</v>
      </c>
      <c r="E1855" s="19">
        <v>2</v>
      </c>
      <c r="F1855" s="39">
        <f t="shared" si="56"/>
        <v>38293</v>
      </c>
      <c r="G1855">
        <f t="shared" si="57"/>
        <v>45</v>
      </c>
      <c r="H1855" s="21">
        <v>0</v>
      </c>
      <c r="I1855" s="29">
        <v>0.37777777777777777</v>
      </c>
      <c r="K1855">
        <v>1882</v>
      </c>
      <c r="M1855">
        <v>1</v>
      </c>
      <c r="N1855">
        <v>3</v>
      </c>
      <c r="P1855">
        <v>1</v>
      </c>
      <c r="Q1855">
        <v>39.200000000000003</v>
      </c>
      <c r="R1855">
        <v>2</v>
      </c>
      <c r="S1855" t="s">
        <v>278</v>
      </c>
    </row>
    <row r="1856" spans="1:31" x14ac:dyDescent="0.15">
      <c r="A1856">
        <v>1860</v>
      </c>
      <c r="B1856">
        <v>68</v>
      </c>
      <c r="C1856" s="19">
        <v>2004</v>
      </c>
      <c r="D1856" s="19">
        <v>11</v>
      </c>
      <c r="E1856" s="19">
        <v>4</v>
      </c>
      <c r="F1856" s="39">
        <f t="shared" si="56"/>
        <v>38295</v>
      </c>
      <c r="G1856">
        <f t="shared" si="57"/>
        <v>45</v>
      </c>
      <c r="H1856" s="21">
        <v>0</v>
      </c>
      <c r="I1856" s="29">
        <v>0.4201388888888889</v>
      </c>
      <c r="K1856">
        <v>6422</v>
      </c>
      <c r="M1856">
        <v>0</v>
      </c>
      <c r="N1856">
        <v>5</v>
      </c>
      <c r="P1856">
        <v>1</v>
      </c>
      <c r="Q1856">
        <v>36.700000000000003</v>
      </c>
      <c r="R1856">
        <v>2</v>
      </c>
      <c r="S1856" t="s">
        <v>278</v>
      </c>
      <c r="T1856">
        <v>0</v>
      </c>
      <c r="U1856">
        <v>3</v>
      </c>
      <c r="V1856">
        <v>1</v>
      </c>
      <c r="W1856">
        <v>0</v>
      </c>
      <c r="X1856">
        <v>0</v>
      </c>
      <c r="Y1856">
        <v>0</v>
      </c>
      <c r="AE1856" t="s">
        <v>36</v>
      </c>
    </row>
    <row r="1857" spans="1:33" x14ac:dyDescent="0.15">
      <c r="A1857">
        <v>1864</v>
      </c>
      <c r="B1857">
        <v>68</v>
      </c>
      <c r="C1857" s="19">
        <v>2004</v>
      </c>
      <c r="D1857" s="19">
        <v>11</v>
      </c>
      <c r="E1857" s="19">
        <v>5</v>
      </c>
      <c r="F1857" s="39">
        <f t="shared" si="56"/>
        <v>38296</v>
      </c>
      <c r="G1857">
        <f t="shared" si="57"/>
        <v>45</v>
      </c>
      <c r="H1857" s="21">
        <v>0</v>
      </c>
      <c r="I1857" s="29">
        <v>0.37708333333333338</v>
      </c>
      <c r="K1857">
        <v>6425</v>
      </c>
      <c r="M1857">
        <v>2</v>
      </c>
      <c r="P1857">
        <v>2</v>
      </c>
      <c r="Q1857">
        <v>40</v>
      </c>
      <c r="R1857">
        <v>2</v>
      </c>
      <c r="S1857" t="s">
        <v>118</v>
      </c>
    </row>
    <row r="1858" spans="1:33" x14ac:dyDescent="0.15">
      <c r="A1858">
        <v>1866</v>
      </c>
      <c r="B1858">
        <v>68</v>
      </c>
      <c r="C1858" s="19">
        <v>2004</v>
      </c>
      <c r="D1858" s="19">
        <v>11</v>
      </c>
      <c r="E1858" s="19">
        <v>8</v>
      </c>
      <c r="F1858" s="39">
        <f t="shared" ref="F1858:F1921" si="58">DATE(C1858,D1858,E1858)</f>
        <v>38299</v>
      </c>
      <c r="G1858">
        <f t="shared" ref="G1858:G1921" si="59">INT((F1858-DATE(YEAR(F1858-WEEKDAY(F1858-1)+4),1,3)+WEEKDAY(DATE(YEAR(F1858-WEEKDAY(F1858-1)+4),1,3))+5)/7)</f>
        <v>46</v>
      </c>
      <c r="H1858" s="21">
        <v>0</v>
      </c>
      <c r="I1858" s="29">
        <v>0.41319444444444442</v>
      </c>
      <c r="M1858">
        <v>2</v>
      </c>
      <c r="P1858">
        <v>2</v>
      </c>
      <c r="Q1858">
        <v>38.200000000000003</v>
      </c>
      <c r="R1858">
        <v>2</v>
      </c>
      <c r="S1858" t="s">
        <v>278</v>
      </c>
    </row>
    <row r="1859" spans="1:33" x14ac:dyDescent="0.15">
      <c r="A1859">
        <v>1869</v>
      </c>
      <c r="B1859">
        <v>68</v>
      </c>
      <c r="C1859" s="19">
        <v>2004</v>
      </c>
      <c r="D1859" s="19">
        <v>11</v>
      </c>
      <c r="E1859" s="19">
        <v>8</v>
      </c>
      <c r="F1859" s="39">
        <f t="shared" si="58"/>
        <v>38299</v>
      </c>
      <c r="G1859">
        <f t="shared" si="59"/>
        <v>46</v>
      </c>
      <c r="H1859" s="21">
        <v>0</v>
      </c>
      <c r="I1859" s="29">
        <v>0.4201388888888889</v>
      </c>
      <c r="M1859">
        <v>7</v>
      </c>
      <c r="P1859">
        <v>2</v>
      </c>
      <c r="Q1859">
        <v>36.4</v>
      </c>
      <c r="R1859">
        <v>2</v>
      </c>
      <c r="S1859" t="s">
        <v>278</v>
      </c>
      <c r="AG1859" t="s">
        <v>1335</v>
      </c>
    </row>
    <row r="1860" spans="1:33" x14ac:dyDescent="0.15">
      <c r="A1860">
        <v>1867</v>
      </c>
      <c r="B1860">
        <v>68</v>
      </c>
      <c r="C1860" s="19">
        <v>2004</v>
      </c>
      <c r="D1860" s="19">
        <v>11</v>
      </c>
      <c r="E1860" s="19">
        <v>8</v>
      </c>
      <c r="F1860" s="39">
        <f t="shared" si="58"/>
        <v>38299</v>
      </c>
      <c r="G1860">
        <f t="shared" si="59"/>
        <v>46</v>
      </c>
      <c r="H1860" s="21">
        <v>0</v>
      </c>
      <c r="I1860" s="29">
        <v>0.42152777777777778</v>
      </c>
      <c r="K1860">
        <v>6034</v>
      </c>
      <c r="M1860">
        <v>1</v>
      </c>
      <c r="N1860">
        <v>3</v>
      </c>
      <c r="P1860">
        <v>2</v>
      </c>
      <c r="R1860">
        <v>2</v>
      </c>
      <c r="S1860" t="s">
        <v>118</v>
      </c>
    </row>
    <row r="1861" spans="1:33" x14ac:dyDescent="0.15">
      <c r="A1861">
        <v>1872</v>
      </c>
      <c r="B1861">
        <v>68</v>
      </c>
      <c r="C1861" s="19">
        <v>2004</v>
      </c>
      <c r="D1861" s="19">
        <v>11</v>
      </c>
      <c r="E1861" s="19">
        <v>10</v>
      </c>
      <c r="F1861" s="39">
        <f t="shared" si="58"/>
        <v>38301</v>
      </c>
      <c r="G1861">
        <f t="shared" si="59"/>
        <v>46</v>
      </c>
      <c r="H1861" s="21">
        <v>0</v>
      </c>
      <c r="I1861" s="29">
        <v>0.29652777777777778</v>
      </c>
      <c r="K1861">
        <v>6427</v>
      </c>
      <c r="M1861">
        <v>0</v>
      </c>
      <c r="N1861">
        <v>5</v>
      </c>
      <c r="P1861">
        <v>1</v>
      </c>
      <c r="R1861">
        <v>2</v>
      </c>
      <c r="S1861" t="s">
        <v>118</v>
      </c>
    </row>
    <row r="1862" spans="1:33" x14ac:dyDescent="0.15">
      <c r="A1862">
        <v>1873</v>
      </c>
      <c r="B1862">
        <v>68</v>
      </c>
      <c r="C1862" s="19">
        <v>2004</v>
      </c>
      <c r="D1862" s="19">
        <v>11</v>
      </c>
      <c r="E1862" s="19">
        <v>10</v>
      </c>
      <c r="F1862" s="39">
        <f t="shared" si="58"/>
        <v>38301</v>
      </c>
      <c r="G1862">
        <f t="shared" si="59"/>
        <v>46</v>
      </c>
      <c r="H1862" s="21">
        <v>0</v>
      </c>
      <c r="I1862" s="29">
        <v>0.3347222222222222</v>
      </c>
      <c r="M1862">
        <v>3</v>
      </c>
      <c r="P1862">
        <v>1</v>
      </c>
      <c r="Q1862">
        <v>37.1</v>
      </c>
      <c r="R1862">
        <v>2</v>
      </c>
      <c r="S1862" t="s">
        <v>278</v>
      </c>
    </row>
    <row r="1863" spans="1:33" x14ac:dyDescent="0.15">
      <c r="A1863">
        <v>1887</v>
      </c>
      <c r="B1863">
        <v>69</v>
      </c>
      <c r="C1863" s="19">
        <v>2004</v>
      </c>
      <c r="D1863" s="19">
        <v>11</v>
      </c>
      <c r="E1863" s="19">
        <v>12</v>
      </c>
      <c r="F1863" s="39">
        <f t="shared" si="58"/>
        <v>38303</v>
      </c>
      <c r="G1863">
        <f t="shared" si="59"/>
        <v>46</v>
      </c>
      <c r="H1863" s="21">
        <v>0</v>
      </c>
      <c r="I1863" s="29">
        <v>0.37638888888888888</v>
      </c>
      <c r="K1863">
        <v>6366</v>
      </c>
      <c r="M1863">
        <v>0</v>
      </c>
      <c r="N1863">
        <v>5</v>
      </c>
      <c r="P1863">
        <v>1</v>
      </c>
      <c r="R1863">
        <v>2</v>
      </c>
      <c r="S1863" t="s">
        <v>118</v>
      </c>
    </row>
    <row r="1864" spans="1:33" x14ac:dyDescent="0.15">
      <c r="A1864">
        <v>1886</v>
      </c>
      <c r="B1864">
        <v>69</v>
      </c>
      <c r="C1864" s="19">
        <v>2004</v>
      </c>
      <c r="D1864" s="19">
        <v>11</v>
      </c>
      <c r="E1864" s="19">
        <v>12</v>
      </c>
      <c r="F1864" s="39">
        <f t="shared" si="58"/>
        <v>38303</v>
      </c>
      <c r="G1864">
        <f t="shared" si="59"/>
        <v>46</v>
      </c>
      <c r="H1864" s="21">
        <v>9</v>
      </c>
      <c r="I1864" s="29">
        <v>9</v>
      </c>
      <c r="K1864">
        <v>6300</v>
      </c>
      <c r="M1864">
        <v>2</v>
      </c>
      <c r="N1864">
        <v>5</v>
      </c>
      <c r="P1864">
        <v>1</v>
      </c>
      <c r="Q1864">
        <v>35.700000000000003</v>
      </c>
      <c r="R1864">
        <v>2</v>
      </c>
      <c r="S1864" t="s">
        <v>33</v>
      </c>
      <c r="AG1864" t="s">
        <v>1335</v>
      </c>
    </row>
    <row r="1865" spans="1:33" x14ac:dyDescent="0.15">
      <c r="A1865">
        <v>1894</v>
      </c>
      <c r="B1865">
        <v>69</v>
      </c>
      <c r="C1865" s="19">
        <v>2004</v>
      </c>
      <c r="D1865" s="19">
        <v>11</v>
      </c>
      <c r="E1865" s="19">
        <v>15</v>
      </c>
      <c r="F1865" s="39">
        <f t="shared" si="58"/>
        <v>38306</v>
      </c>
      <c r="G1865">
        <f t="shared" si="59"/>
        <v>47</v>
      </c>
      <c r="H1865" s="21">
        <v>0</v>
      </c>
      <c r="I1865" s="29">
        <v>0.4201388888888889</v>
      </c>
      <c r="K1865">
        <v>3669</v>
      </c>
      <c r="M1865">
        <v>2</v>
      </c>
      <c r="P1865">
        <v>1</v>
      </c>
      <c r="R1865">
        <v>2</v>
      </c>
      <c r="S1865" t="s">
        <v>118</v>
      </c>
    </row>
    <row r="1866" spans="1:33" x14ac:dyDescent="0.15">
      <c r="A1866">
        <v>1896</v>
      </c>
      <c r="B1866">
        <v>69</v>
      </c>
      <c r="C1866" s="19">
        <v>2004</v>
      </c>
      <c r="D1866" s="19">
        <v>11</v>
      </c>
      <c r="E1866" s="19">
        <v>15</v>
      </c>
      <c r="F1866" s="39">
        <f t="shared" si="58"/>
        <v>38306</v>
      </c>
      <c r="G1866">
        <f t="shared" si="59"/>
        <v>47</v>
      </c>
      <c r="H1866" s="21">
        <v>0</v>
      </c>
      <c r="I1866" s="29">
        <v>0.50347222222222221</v>
      </c>
      <c r="K1866">
        <v>6320</v>
      </c>
      <c r="M1866">
        <v>0</v>
      </c>
      <c r="N1866">
        <v>8</v>
      </c>
      <c r="P1866">
        <v>2</v>
      </c>
      <c r="Q1866">
        <v>36.9</v>
      </c>
      <c r="R1866">
        <v>2</v>
      </c>
      <c r="S1866" t="s">
        <v>118</v>
      </c>
    </row>
    <row r="1867" spans="1:33" x14ac:dyDescent="0.15">
      <c r="A1867">
        <v>1897</v>
      </c>
      <c r="B1867">
        <v>69</v>
      </c>
      <c r="C1867" s="19">
        <v>2004</v>
      </c>
      <c r="D1867" s="19">
        <v>11</v>
      </c>
      <c r="E1867" s="19">
        <v>16</v>
      </c>
      <c r="F1867" s="39">
        <f t="shared" si="58"/>
        <v>38307</v>
      </c>
      <c r="G1867">
        <f t="shared" si="59"/>
        <v>47</v>
      </c>
      <c r="H1867" s="21">
        <v>0</v>
      </c>
      <c r="I1867" s="29">
        <v>0.37291666666666662</v>
      </c>
      <c r="K1867">
        <v>1855</v>
      </c>
      <c r="M1867">
        <v>1</v>
      </c>
      <c r="P1867">
        <v>2</v>
      </c>
      <c r="Q1867">
        <v>39</v>
      </c>
      <c r="R1867">
        <v>2</v>
      </c>
      <c r="S1867" t="s">
        <v>179</v>
      </c>
    </row>
    <row r="1868" spans="1:33" x14ac:dyDescent="0.15">
      <c r="A1868">
        <v>1900</v>
      </c>
      <c r="B1868">
        <v>69</v>
      </c>
      <c r="C1868" s="19">
        <v>2004</v>
      </c>
      <c r="D1868" s="19">
        <v>11</v>
      </c>
      <c r="E1868" s="19">
        <v>16</v>
      </c>
      <c r="F1868" s="39">
        <f t="shared" si="58"/>
        <v>38307</v>
      </c>
      <c r="G1868">
        <f t="shared" si="59"/>
        <v>47</v>
      </c>
      <c r="H1868" s="21">
        <v>0</v>
      </c>
      <c r="I1868" s="29">
        <v>0.4201388888888889</v>
      </c>
      <c r="M1868">
        <v>3</v>
      </c>
      <c r="P1868">
        <v>1</v>
      </c>
      <c r="Q1868">
        <v>36.700000000000003</v>
      </c>
      <c r="R1868">
        <v>2</v>
      </c>
      <c r="S1868" t="s">
        <v>45</v>
      </c>
    </row>
    <row r="1869" spans="1:33" x14ac:dyDescent="0.15">
      <c r="A1869">
        <v>1903</v>
      </c>
      <c r="B1869">
        <v>69</v>
      </c>
      <c r="C1869" s="19">
        <v>2004</v>
      </c>
      <c r="D1869" s="19">
        <v>11</v>
      </c>
      <c r="E1869" s="19">
        <v>17</v>
      </c>
      <c r="F1869" s="39">
        <f t="shared" si="58"/>
        <v>38308</v>
      </c>
      <c r="G1869">
        <f t="shared" si="59"/>
        <v>47</v>
      </c>
      <c r="H1869" s="21">
        <v>0</v>
      </c>
      <c r="I1869" s="29">
        <v>0.3354166666666667</v>
      </c>
      <c r="K1869">
        <v>1747</v>
      </c>
      <c r="M1869">
        <v>5</v>
      </c>
      <c r="P1869">
        <v>1</v>
      </c>
      <c r="Q1869">
        <v>38.4</v>
      </c>
      <c r="R1869">
        <v>2</v>
      </c>
      <c r="S1869" t="s">
        <v>45</v>
      </c>
      <c r="AG1869" t="s">
        <v>1335</v>
      </c>
    </row>
    <row r="1870" spans="1:33" x14ac:dyDescent="0.15">
      <c r="A1870">
        <v>1905</v>
      </c>
      <c r="B1870">
        <v>70</v>
      </c>
      <c r="C1870" s="19">
        <v>2004</v>
      </c>
      <c r="D1870" s="19">
        <v>11</v>
      </c>
      <c r="E1870" s="19">
        <v>18</v>
      </c>
      <c r="F1870" s="39">
        <f t="shared" si="58"/>
        <v>38309</v>
      </c>
      <c r="G1870">
        <f t="shared" si="59"/>
        <v>47</v>
      </c>
      <c r="H1870" s="21">
        <v>0</v>
      </c>
      <c r="I1870" s="29">
        <v>0.33958333333333335</v>
      </c>
      <c r="K1870">
        <v>6434</v>
      </c>
      <c r="M1870">
        <v>1</v>
      </c>
      <c r="P1870">
        <v>1</v>
      </c>
      <c r="Q1870">
        <v>37.1</v>
      </c>
      <c r="R1870">
        <v>2</v>
      </c>
      <c r="S1870" t="s">
        <v>46</v>
      </c>
      <c r="T1870">
        <v>0</v>
      </c>
      <c r="U1870">
        <v>1</v>
      </c>
      <c r="V1870">
        <v>1</v>
      </c>
      <c r="W1870">
        <v>0</v>
      </c>
      <c r="X1870">
        <v>0</v>
      </c>
      <c r="Y1870">
        <v>0</v>
      </c>
    </row>
    <row r="1871" spans="1:33" x14ac:dyDescent="0.15">
      <c r="A1871">
        <v>1908</v>
      </c>
      <c r="B1871">
        <v>70</v>
      </c>
      <c r="C1871" s="19">
        <v>2004</v>
      </c>
      <c r="D1871" s="19">
        <v>11</v>
      </c>
      <c r="E1871" s="19">
        <v>18</v>
      </c>
      <c r="F1871" s="39">
        <f t="shared" si="58"/>
        <v>38309</v>
      </c>
      <c r="G1871">
        <f t="shared" si="59"/>
        <v>47</v>
      </c>
      <c r="H1871" s="21">
        <v>0</v>
      </c>
      <c r="I1871" s="29">
        <v>0.37708333333333338</v>
      </c>
      <c r="M1871">
        <v>3</v>
      </c>
      <c r="N1871">
        <v>8</v>
      </c>
      <c r="P1871">
        <v>2</v>
      </c>
      <c r="R1871">
        <v>2</v>
      </c>
      <c r="S1871" t="s">
        <v>118</v>
      </c>
      <c r="T1871">
        <v>0</v>
      </c>
      <c r="U1871">
        <v>3</v>
      </c>
      <c r="V1871">
        <v>1</v>
      </c>
      <c r="W1871">
        <v>0</v>
      </c>
      <c r="X1871">
        <v>0</v>
      </c>
      <c r="Y1871">
        <v>0</v>
      </c>
    </row>
    <row r="1872" spans="1:33" x14ac:dyDescent="0.15">
      <c r="A1872">
        <v>1911</v>
      </c>
      <c r="B1872">
        <v>70</v>
      </c>
      <c r="C1872" s="19">
        <v>2004</v>
      </c>
      <c r="D1872" s="19">
        <v>11</v>
      </c>
      <c r="E1872" s="19">
        <v>19</v>
      </c>
      <c r="F1872" s="39">
        <f t="shared" si="58"/>
        <v>38310</v>
      </c>
      <c r="G1872">
        <f t="shared" si="59"/>
        <v>47</v>
      </c>
      <c r="H1872" s="21">
        <v>0</v>
      </c>
      <c r="I1872" s="29">
        <v>0.3354166666666667</v>
      </c>
      <c r="K1872">
        <v>6436</v>
      </c>
      <c r="M1872">
        <v>3</v>
      </c>
      <c r="N1872">
        <v>1</v>
      </c>
      <c r="P1872">
        <v>1</v>
      </c>
      <c r="R1872">
        <v>2</v>
      </c>
      <c r="S1872" t="s">
        <v>118</v>
      </c>
      <c r="T1872">
        <v>0</v>
      </c>
      <c r="U1872">
        <v>3</v>
      </c>
      <c r="V1872">
        <v>1</v>
      </c>
      <c r="W1872">
        <v>0</v>
      </c>
      <c r="X1872">
        <v>0</v>
      </c>
      <c r="Y1872">
        <v>0</v>
      </c>
    </row>
    <row r="1873" spans="1:25" x14ac:dyDescent="0.15">
      <c r="A1873">
        <v>1910</v>
      </c>
      <c r="B1873">
        <v>70</v>
      </c>
      <c r="C1873" s="19">
        <v>2004</v>
      </c>
      <c r="D1873" s="19">
        <v>11</v>
      </c>
      <c r="E1873" s="19">
        <v>19</v>
      </c>
      <c r="F1873" s="39">
        <f t="shared" si="58"/>
        <v>38310</v>
      </c>
      <c r="G1873">
        <f t="shared" si="59"/>
        <v>47</v>
      </c>
      <c r="H1873" s="21">
        <v>0</v>
      </c>
      <c r="I1873" s="29">
        <v>0.33680555555555558</v>
      </c>
      <c r="K1873">
        <v>4773</v>
      </c>
      <c r="M1873">
        <v>1</v>
      </c>
      <c r="N1873">
        <v>2</v>
      </c>
      <c r="P1873">
        <v>2</v>
      </c>
      <c r="Q1873">
        <v>38.4</v>
      </c>
      <c r="R1873">
        <v>2</v>
      </c>
      <c r="S1873" t="s">
        <v>118</v>
      </c>
      <c r="T1873">
        <v>0</v>
      </c>
      <c r="U1873">
        <v>1</v>
      </c>
      <c r="V1873">
        <v>1</v>
      </c>
      <c r="W1873">
        <v>0</v>
      </c>
      <c r="X1873">
        <v>0</v>
      </c>
      <c r="Y1873">
        <v>0</v>
      </c>
    </row>
    <row r="1874" spans="1:25" x14ac:dyDescent="0.15">
      <c r="A1874">
        <v>1912</v>
      </c>
      <c r="B1874">
        <v>70</v>
      </c>
      <c r="C1874" s="19">
        <v>2004</v>
      </c>
      <c r="D1874" s="19">
        <v>11</v>
      </c>
      <c r="E1874" s="19">
        <v>19</v>
      </c>
      <c r="F1874" s="39">
        <f t="shared" si="58"/>
        <v>38310</v>
      </c>
      <c r="G1874">
        <f t="shared" si="59"/>
        <v>47</v>
      </c>
      <c r="H1874" s="21">
        <v>0</v>
      </c>
      <c r="I1874" s="29">
        <v>0.33680555555555558</v>
      </c>
      <c r="K1874">
        <v>6437</v>
      </c>
      <c r="M1874">
        <v>0</v>
      </c>
      <c r="N1874">
        <v>3</v>
      </c>
      <c r="P1874">
        <v>1</v>
      </c>
      <c r="Q1874">
        <v>37.299999999999997</v>
      </c>
      <c r="R1874">
        <v>2</v>
      </c>
      <c r="S1874" t="s">
        <v>120</v>
      </c>
    </row>
    <row r="1875" spans="1:25" x14ac:dyDescent="0.15">
      <c r="A1875">
        <v>1913</v>
      </c>
      <c r="B1875">
        <v>70</v>
      </c>
      <c r="C1875" s="19">
        <v>2004</v>
      </c>
      <c r="D1875" s="19">
        <v>11</v>
      </c>
      <c r="E1875" s="19">
        <v>19</v>
      </c>
      <c r="F1875" s="39">
        <f t="shared" si="58"/>
        <v>38310</v>
      </c>
      <c r="G1875">
        <f t="shared" si="59"/>
        <v>47</v>
      </c>
      <c r="H1875" s="21">
        <v>0</v>
      </c>
      <c r="I1875" s="29">
        <v>0.37986111111111115</v>
      </c>
      <c r="K1875">
        <v>6438</v>
      </c>
      <c r="M1875">
        <v>31</v>
      </c>
      <c r="P1875">
        <v>2</v>
      </c>
      <c r="Q1875">
        <v>38.4</v>
      </c>
      <c r="R1875">
        <v>2</v>
      </c>
      <c r="S1875" t="s">
        <v>118</v>
      </c>
    </row>
    <row r="1876" spans="1:25" x14ac:dyDescent="0.15">
      <c r="A1876">
        <v>1914</v>
      </c>
      <c r="B1876">
        <v>70</v>
      </c>
      <c r="C1876" s="19">
        <v>2004</v>
      </c>
      <c r="D1876" s="19">
        <v>11</v>
      </c>
      <c r="E1876" s="19">
        <v>19</v>
      </c>
      <c r="F1876" s="39">
        <f t="shared" si="58"/>
        <v>38310</v>
      </c>
      <c r="G1876">
        <f t="shared" si="59"/>
        <v>47</v>
      </c>
      <c r="H1876" s="21">
        <v>0</v>
      </c>
      <c r="I1876" s="29">
        <v>0.38541666666666669</v>
      </c>
      <c r="K1876">
        <v>6439</v>
      </c>
      <c r="M1876">
        <v>0</v>
      </c>
      <c r="N1876">
        <v>3</v>
      </c>
      <c r="P1876">
        <v>1</v>
      </c>
      <c r="Q1876">
        <v>37.200000000000003</v>
      </c>
      <c r="R1876">
        <v>2</v>
      </c>
      <c r="S1876" t="s">
        <v>278</v>
      </c>
      <c r="T1876">
        <v>0</v>
      </c>
      <c r="U1876">
        <v>1</v>
      </c>
      <c r="V1876">
        <v>1</v>
      </c>
      <c r="W1876">
        <v>0</v>
      </c>
      <c r="X1876">
        <v>0</v>
      </c>
      <c r="Y1876">
        <v>0</v>
      </c>
    </row>
    <row r="1877" spans="1:25" x14ac:dyDescent="0.15">
      <c r="A1877">
        <v>1915</v>
      </c>
      <c r="B1877">
        <v>70</v>
      </c>
      <c r="C1877" s="19">
        <v>2004</v>
      </c>
      <c r="D1877" s="19">
        <v>11</v>
      </c>
      <c r="E1877" s="19">
        <v>19</v>
      </c>
      <c r="F1877" s="39">
        <f t="shared" si="58"/>
        <v>38310</v>
      </c>
      <c r="G1877">
        <f t="shared" si="59"/>
        <v>47</v>
      </c>
      <c r="H1877" s="21">
        <v>0</v>
      </c>
      <c r="I1877" s="29">
        <v>0.39930555555555558</v>
      </c>
      <c r="K1877">
        <v>4205</v>
      </c>
      <c r="M1877">
        <v>3</v>
      </c>
      <c r="P1877">
        <v>2</v>
      </c>
      <c r="Q1877">
        <v>39.200000000000003</v>
      </c>
      <c r="R1877">
        <v>2</v>
      </c>
      <c r="S1877" t="s">
        <v>45</v>
      </c>
      <c r="T1877">
        <v>0</v>
      </c>
      <c r="U1877">
        <v>5</v>
      </c>
      <c r="V1877">
        <v>1</v>
      </c>
      <c r="W1877">
        <v>0</v>
      </c>
      <c r="X1877">
        <v>0</v>
      </c>
      <c r="Y1877">
        <v>0</v>
      </c>
    </row>
    <row r="1878" spans="1:25" x14ac:dyDescent="0.15">
      <c r="A1878">
        <v>1917</v>
      </c>
      <c r="B1878">
        <v>70</v>
      </c>
      <c r="C1878" s="19">
        <v>2004</v>
      </c>
      <c r="D1878" s="19">
        <v>11</v>
      </c>
      <c r="E1878" s="19">
        <v>19</v>
      </c>
      <c r="F1878" s="39">
        <f t="shared" si="58"/>
        <v>38310</v>
      </c>
      <c r="G1878">
        <f t="shared" si="59"/>
        <v>47</v>
      </c>
      <c r="H1878" s="21">
        <v>0</v>
      </c>
      <c r="I1878" s="29">
        <v>0.41875000000000001</v>
      </c>
      <c r="K1878">
        <v>6440</v>
      </c>
      <c r="M1878">
        <v>0</v>
      </c>
      <c r="N1878">
        <v>8</v>
      </c>
      <c r="P1878">
        <v>1</v>
      </c>
      <c r="Q1878">
        <v>39.1</v>
      </c>
      <c r="R1878">
        <v>2</v>
      </c>
      <c r="S1878" t="s">
        <v>45</v>
      </c>
      <c r="T1878">
        <v>0</v>
      </c>
      <c r="U1878">
        <v>1</v>
      </c>
      <c r="V1878">
        <v>1</v>
      </c>
      <c r="W1878">
        <v>0</v>
      </c>
      <c r="X1878">
        <v>0</v>
      </c>
      <c r="Y1878">
        <v>0</v>
      </c>
    </row>
    <row r="1879" spans="1:25" x14ac:dyDescent="0.15">
      <c r="A1879">
        <v>1916</v>
      </c>
      <c r="B1879">
        <v>70</v>
      </c>
      <c r="C1879" s="19">
        <v>2004</v>
      </c>
      <c r="D1879" s="19">
        <v>11</v>
      </c>
      <c r="E1879" s="19">
        <v>19</v>
      </c>
      <c r="F1879" s="39">
        <f t="shared" si="58"/>
        <v>38310</v>
      </c>
      <c r="G1879">
        <f t="shared" si="59"/>
        <v>47</v>
      </c>
      <c r="H1879" s="21">
        <v>10</v>
      </c>
      <c r="I1879" s="29">
        <v>10</v>
      </c>
      <c r="K1879">
        <v>5387</v>
      </c>
      <c r="M1879">
        <v>0</v>
      </c>
      <c r="N1879">
        <v>6</v>
      </c>
      <c r="P1879">
        <v>1</v>
      </c>
      <c r="Q1879">
        <v>39.1</v>
      </c>
      <c r="R1879">
        <v>2</v>
      </c>
      <c r="S1879" t="s">
        <v>118</v>
      </c>
    </row>
    <row r="1880" spans="1:25" x14ac:dyDescent="0.15">
      <c r="A1880">
        <v>1918</v>
      </c>
      <c r="B1880">
        <v>70</v>
      </c>
      <c r="C1880" s="19">
        <v>2004</v>
      </c>
      <c r="D1880" s="19">
        <v>11</v>
      </c>
      <c r="E1880" s="19">
        <v>22</v>
      </c>
      <c r="F1880" s="39">
        <f t="shared" si="58"/>
        <v>38313</v>
      </c>
      <c r="G1880">
        <f t="shared" si="59"/>
        <v>48</v>
      </c>
      <c r="H1880" s="21">
        <v>0</v>
      </c>
      <c r="I1880" s="29">
        <v>0.33680555555555558</v>
      </c>
      <c r="K1880">
        <v>6441</v>
      </c>
      <c r="M1880">
        <v>9</v>
      </c>
      <c r="P1880">
        <v>1</v>
      </c>
      <c r="R1880">
        <v>2</v>
      </c>
      <c r="S1880" t="s">
        <v>278</v>
      </c>
      <c r="T1880">
        <v>0</v>
      </c>
      <c r="U1880">
        <v>1</v>
      </c>
      <c r="V1880">
        <v>1</v>
      </c>
      <c r="W1880">
        <v>0</v>
      </c>
      <c r="X1880">
        <v>0</v>
      </c>
      <c r="Y1880">
        <v>0</v>
      </c>
    </row>
    <row r="1881" spans="1:25" x14ac:dyDescent="0.15">
      <c r="A1881">
        <v>1919</v>
      </c>
      <c r="B1881">
        <v>70</v>
      </c>
      <c r="C1881" s="19">
        <v>2004</v>
      </c>
      <c r="D1881" s="19">
        <v>11</v>
      </c>
      <c r="E1881" s="19">
        <v>22</v>
      </c>
      <c r="F1881" s="39">
        <f t="shared" si="58"/>
        <v>38313</v>
      </c>
      <c r="G1881">
        <f t="shared" si="59"/>
        <v>48</v>
      </c>
      <c r="H1881" s="21">
        <v>0</v>
      </c>
      <c r="I1881" s="29">
        <v>0.3756944444444445</v>
      </c>
      <c r="K1881">
        <v>6300</v>
      </c>
      <c r="M1881">
        <v>2</v>
      </c>
      <c r="N1881">
        <v>4</v>
      </c>
      <c r="P1881">
        <v>2</v>
      </c>
      <c r="Q1881">
        <v>38.5</v>
      </c>
      <c r="R1881">
        <v>2</v>
      </c>
      <c r="S1881" t="s">
        <v>278</v>
      </c>
      <c r="T1881">
        <v>0</v>
      </c>
      <c r="U1881">
        <v>1</v>
      </c>
      <c r="V1881">
        <v>1</v>
      </c>
      <c r="W1881">
        <v>0</v>
      </c>
      <c r="X1881">
        <v>0</v>
      </c>
      <c r="Y1881">
        <v>0</v>
      </c>
    </row>
    <row r="1882" spans="1:25" x14ac:dyDescent="0.15">
      <c r="A1882">
        <v>1920</v>
      </c>
      <c r="B1882">
        <v>70</v>
      </c>
      <c r="C1882" s="19">
        <v>2004</v>
      </c>
      <c r="D1882" s="19">
        <v>11</v>
      </c>
      <c r="E1882" s="19">
        <v>22</v>
      </c>
      <c r="F1882" s="39">
        <f t="shared" si="58"/>
        <v>38313</v>
      </c>
      <c r="G1882">
        <f t="shared" si="59"/>
        <v>48</v>
      </c>
      <c r="H1882" s="21">
        <v>0</v>
      </c>
      <c r="I1882" s="29">
        <v>0.37708333333333338</v>
      </c>
      <c r="K1882">
        <v>6442</v>
      </c>
      <c r="M1882">
        <v>0</v>
      </c>
      <c r="N1882">
        <v>4</v>
      </c>
      <c r="P1882">
        <v>2</v>
      </c>
      <c r="Q1882">
        <v>38.4</v>
      </c>
      <c r="R1882">
        <v>2</v>
      </c>
      <c r="S1882" t="s">
        <v>45</v>
      </c>
    </row>
    <row r="1883" spans="1:25" x14ac:dyDescent="0.15">
      <c r="A1883">
        <v>1922</v>
      </c>
      <c r="B1883">
        <v>70</v>
      </c>
      <c r="C1883" s="19">
        <v>2004</v>
      </c>
      <c r="D1883" s="19">
        <v>11</v>
      </c>
      <c r="E1883" s="19">
        <v>22</v>
      </c>
      <c r="F1883" s="39">
        <f t="shared" si="58"/>
        <v>38313</v>
      </c>
      <c r="G1883">
        <f t="shared" si="59"/>
        <v>48</v>
      </c>
      <c r="H1883" s="21">
        <v>0</v>
      </c>
      <c r="I1883" s="29">
        <v>0.46319444444444446</v>
      </c>
      <c r="K1883">
        <v>6443</v>
      </c>
      <c r="M1883">
        <v>24</v>
      </c>
      <c r="P1883">
        <v>2</v>
      </c>
      <c r="Q1883">
        <v>35.9</v>
      </c>
      <c r="R1883">
        <v>2</v>
      </c>
      <c r="S1883" t="s">
        <v>120</v>
      </c>
    </row>
    <row r="1884" spans="1:25" x14ac:dyDescent="0.15">
      <c r="A1884">
        <v>1923</v>
      </c>
      <c r="B1884">
        <v>70</v>
      </c>
      <c r="C1884" s="19">
        <v>2004</v>
      </c>
      <c r="D1884" s="19">
        <v>11</v>
      </c>
      <c r="E1884" s="19">
        <v>23</v>
      </c>
      <c r="F1884" s="39">
        <f t="shared" si="58"/>
        <v>38314</v>
      </c>
      <c r="G1884">
        <f t="shared" si="59"/>
        <v>48</v>
      </c>
      <c r="H1884" s="21">
        <v>0</v>
      </c>
      <c r="I1884" s="29">
        <v>0.3576388888888889</v>
      </c>
      <c r="K1884">
        <v>1950</v>
      </c>
      <c r="M1884">
        <v>1</v>
      </c>
      <c r="N1884">
        <v>9</v>
      </c>
      <c r="P1884">
        <v>1</v>
      </c>
      <c r="Q1884">
        <v>37.5</v>
      </c>
      <c r="R1884">
        <v>2</v>
      </c>
      <c r="S1884" t="s">
        <v>118</v>
      </c>
      <c r="T1884">
        <v>0</v>
      </c>
      <c r="U1884">
        <v>3</v>
      </c>
      <c r="V1884">
        <v>1</v>
      </c>
      <c r="W1884">
        <v>0</v>
      </c>
      <c r="X1884">
        <v>0</v>
      </c>
      <c r="Y1884">
        <v>0</v>
      </c>
    </row>
    <row r="1885" spans="1:25" x14ac:dyDescent="0.15">
      <c r="A1885">
        <v>1928</v>
      </c>
      <c r="B1885">
        <v>70</v>
      </c>
      <c r="C1885" s="19">
        <v>2004</v>
      </c>
      <c r="D1885" s="19">
        <v>11</v>
      </c>
      <c r="E1885" s="19">
        <v>24</v>
      </c>
      <c r="F1885" s="39">
        <f t="shared" si="58"/>
        <v>38315</v>
      </c>
      <c r="G1885">
        <f t="shared" si="59"/>
        <v>48</v>
      </c>
      <c r="H1885" s="21">
        <v>0</v>
      </c>
      <c r="I1885" s="29">
        <v>0.33402777777777781</v>
      </c>
      <c r="K1885">
        <v>6445</v>
      </c>
      <c r="M1885">
        <v>0</v>
      </c>
      <c r="N1885">
        <v>8</v>
      </c>
      <c r="P1885">
        <v>2</v>
      </c>
      <c r="Q1885">
        <v>37.799999999999997</v>
      </c>
      <c r="R1885">
        <v>2</v>
      </c>
      <c r="S1885" t="s">
        <v>278</v>
      </c>
      <c r="T1885">
        <v>0</v>
      </c>
      <c r="U1885">
        <v>1</v>
      </c>
      <c r="V1885">
        <v>1</v>
      </c>
      <c r="W1885">
        <v>0</v>
      </c>
      <c r="X1885">
        <v>0</v>
      </c>
      <c r="Y1885">
        <v>0</v>
      </c>
    </row>
    <row r="1886" spans="1:25" x14ac:dyDescent="0.15">
      <c r="A1886">
        <v>1927</v>
      </c>
      <c r="B1886">
        <v>70</v>
      </c>
      <c r="C1886" s="19">
        <v>2004</v>
      </c>
      <c r="D1886" s="19">
        <v>11</v>
      </c>
      <c r="E1886" s="19">
        <v>24</v>
      </c>
      <c r="F1886" s="39">
        <f t="shared" si="58"/>
        <v>38315</v>
      </c>
      <c r="G1886">
        <f t="shared" si="59"/>
        <v>48</v>
      </c>
      <c r="H1886" s="21">
        <v>0</v>
      </c>
      <c r="I1886" s="29">
        <v>0.36458333333333331</v>
      </c>
      <c r="K1886">
        <v>6244</v>
      </c>
      <c r="M1886">
        <v>1</v>
      </c>
      <c r="P1886">
        <v>2</v>
      </c>
      <c r="Q1886">
        <v>40.299999999999997</v>
      </c>
      <c r="R1886">
        <v>2</v>
      </c>
      <c r="S1886" t="s">
        <v>280</v>
      </c>
      <c r="T1886">
        <v>0</v>
      </c>
      <c r="U1886">
        <v>1</v>
      </c>
      <c r="V1886">
        <v>1</v>
      </c>
      <c r="W1886">
        <v>0</v>
      </c>
      <c r="X1886">
        <v>0</v>
      </c>
      <c r="Y1886">
        <v>0</v>
      </c>
    </row>
    <row r="1887" spans="1:25" x14ac:dyDescent="0.15">
      <c r="A1887">
        <v>1931</v>
      </c>
      <c r="B1887">
        <v>70</v>
      </c>
      <c r="C1887" s="19">
        <v>2004</v>
      </c>
      <c r="D1887" s="19">
        <v>11</v>
      </c>
      <c r="E1887" s="19">
        <v>25</v>
      </c>
      <c r="F1887" s="39">
        <f t="shared" si="58"/>
        <v>38316</v>
      </c>
      <c r="G1887">
        <f t="shared" si="59"/>
        <v>48</v>
      </c>
      <c r="H1887" s="21">
        <v>0</v>
      </c>
      <c r="I1887" s="29">
        <v>0.38541666666666669</v>
      </c>
      <c r="K1887">
        <v>6384</v>
      </c>
      <c r="M1887">
        <v>1</v>
      </c>
      <c r="P1887">
        <v>1</v>
      </c>
      <c r="Q1887">
        <v>37.9</v>
      </c>
      <c r="R1887">
        <v>2</v>
      </c>
      <c r="S1887" t="s">
        <v>118</v>
      </c>
      <c r="T1887">
        <v>0</v>
      </c>
      <c r="U1887">
        <v>1</v>
      </c>
      <c r="V1887">
        <v>1</v>
      </c>
      <c r="W1887">
        <v>0</v>
      </c>
      <c r="X1887">
        <v>0</v>
      </c>
      <c r="Y1887">
        <v>0</v>
      </c>
    </row>
    <row r="1888" spans="1:25" x14ac:dyDescent="0.15">
      <c r="A1888">
        <v>1933</v>
      </c>
      <c r="B1888">
        <v>71</v>
      </c>
      <c r="C1888" s="19">
        <v>2004</v>
      </c>
      <c r="D1888" s="19">
        <v>11</v>
      </c>
      <c r="E1888" s="19">
        <v>26</v>
      </c>
      <c r="F1888" s="39">
        <f t="shared" si="58"/>
        <v>38317</v>
      </c>
      <c r="G1888">
        <f t="shared" si="59"/>
        <v>48</v>
      </c>
      <c r="H1888" s="21">
        <v>0</v>
      </c>
      <c r="I1888" s="29">
        <v>0.41875000000000001</v>
      </c>
      <c r="K1888">
        <v>3190</v>
      </c>
      <c r="M1888">
        <v>2</v>
      </c>
      <c r="N1888">
        <v>7</v>
      </c>
      <c r="P1888">
        <v>1</v>
      </c>
      <c r="R1888">
        <v>2</v>
      </c>
      <c r="S1888" t="s">
        <v>282</v>
      </c>
      <c r="T1888">
        <v>1</v>
      </c>
      <c r="U1888">
        <v>0</v>
      </c>
      <c r="V1888">
        <v>0</v>
      </c>
      <c r="W1888">
        <v>0</v>
      </c>
      <c r="X1888">
        <v>0</v>
      </c>
      <c r="Y1888">
        <v>0</v>
      </c>
    </row>
    <row r="1889" spans="1:27" x14ac:dyDescent="0.15">
      <c r="A1889">
        <v>1934</v>
      </c>
      <c r="B1889">
        <v>71</v>
      </c>
      <c r="C1889" s="19">
        <v>2004</v>
      </c>
      <c r="D1889" s="19">
        <v>11</v>
      </c>
      <c r="E1889" s="19">
        <v>26</v>
      </c>
      <c r="F1889" s="39">
        <f t="shared" si="58"/>
        <v>38317</v>
      </c>
      <c r="G1889">
        <f t="shared" si="59"/>
        <v>48</v>
      </c>
      <c r="H1889" s="21">
        <v>0</v>
      </c>
      <c r="I1889" s="29">
        <v>0.4201388888888889</v>
      </c>
      <c r="K1889">
        <v>6446</v>
      </c>
      <c r="M1889">
        <v>0</v>
      </c>
      <c r="N1889">
        <v>1</v>
      </c>
      <c r="P1889">
        <v>1</v>
      </c>
      <c r="Q1889">
        <v>36.799999999999997</v>
      </c>
      <c r="R1889">
        <v>2</v>
      </c>
      <c r="S1889" t="s">
        <v>278</v>
      </c>
      <c r="T1889">
        <v>1</v>
      </c>
      <c r="U1889">
        <v>0</v>
      </c>
      <c r="V1889">
        <v>0</v>
      </c>
      <c r="W1889">
        <v>0</v>
      </c>
      <c r="X1889">
        <v>0</v>
      </c>
      <c r="Y1889">
        <v>0</v>
      </c>
    </row>
    <row r="1890" spans="1:27" x14ac:dyDescent="0.15">
      <c r="A1890">
        <v>1936</v>
      </c>
      <c r="B1890">
        <v>71</v>
      </c>
      <c r="C1890" s="19">
        <v>2004</v>
      </c>
      <c r="D1890" s="19">
        <v>11</v>
      </c>
      <c r="E1890" s="19">
        <v>29</v>
      </c>
      <c r="F1890" s="39">
        <f t="shared" si="58"/>
        <v>38320</v>
      </c>
      <c r="G1890">
        <f t="shared" si="59"/>
        <v>49</v>
      </c>
      <c r="H1890" s="21">
        <v>0</v>
      </c>
      <c r="I1890" s="29">
        <v>0.29444444444444445</v>
      </c>
      <c r="K1890">
        <v>6447</v>
      </c>
      <c r="M1890">
        <v>0</v>
      </c>
      <c r="N1890">
        <v>2</v>
      </c>
      <c r="P1890">
        <v>2</v>
      </c>
      <c r="Q1890">
        <v>38.200000000000003</v>
      </c>
      <c r="R1890">
        <v>2</v>
      </c>
      <c r="S1890" t="s">
        <v>118</v>
      </c>
    </row>
    <row r="1891" spans="1:27" x14ac:dyDescent="0.15">
      <c r="A1891">
        <v>1945</v>
      </c>
      <c r="B1891">
        <v>71</v>
      </c>
      <c r="C1891" s="19">
        <v>2004</v>
      </c>
      <c r="D1891" s="19">
        <v>11</v>
      </c>
      <c r="E1891" s="19">
        <v>30</v>
      </c>
      <c r="F1891" s="39">
        <f t="shared" si="58"/>
        <v>38321</v>
      </c>
      <c r="G1891">
        <f t="shared" si="59"/>
        <v>49</v>
      </c>
      <c r="H1891" s="21">
        <v>0</v>
      </c>
      <c r="I1891" s="29">
        <v>0.33055555555555555</v>
      </c>
      <c r="M1891">
        <v>1</v>
      </c>
      <c r="N1891">
        <v>5</v>
      </c>
      <c r="P1891">
        <v>2</v>
      </c>
      <c r="R1891">
        <v>2</v>
      </c>
      <c r="S1891" t="s">
        <v>118</v>
      </c>
      <c r="T1891">
        <v>1</v>
      </c>
      <c r="U1891">
        <v>0</v>
      </c>
      <c r="V1891">
        <v>0</v>
      </c>
      <c r="W1891">
        <v>0</v>
      </c>
      <c r="X1891">
        <v>0</v>
      </c>
      <c r="Y1891">
        <v>0</v>
      </c>
    </row>
    <row r="1892" spans="1:27" x14ac:dyDescent="0.15">
      <c r="A1892">
        <v>1948</v>
      </c>
      <c r="B1892">
        <v>71</v>
      </c>
      <c r="C1892" s="19">
        <v>2004</v>
      </c>
      <c r="D1892" s="19">
        <v>11</v>
      </c>
      <c r="E1892" s="19">
        <v>30</v>
      </c>
      <c r="F1892" s="39">
        <f t="shared" si="58"/>
        <v>38321</v>
      </c>
      <c r="G1892">
        <f t="shared" si="59"/>
        <v>49</v>
      </c>
      <c r="H1892" s="21">
        <v>0</v>
      </c>
      <c r="I1892" s="29">
        <v>0.35972222222222222</v>
      </c>
      <c r="K1892">
        <v>1406</v>
      </c>
      <c r="M1892">
        <v>21</v>
      </c>
      <c r="P1892">
        <v>2</v>
      </c>
      <c r="R1892">
        <v>2</v>
      </c>
      <c r="S1892" t="s">
        <v>27</v>
      </c>
      <c r="U1892">
        <v>4</v>
      </c>
      <c r="V1892">
        <v>1</v>
      </c>
      <c r="W1892">
        <v>0</v>
      </c>
      <c r="X1892">
        <v>0</v>
      </c>
      <c r="Y1892">
        <v>0</v>
      </c>
      <c r="Z1892">
        <v>20</v>
      </c>
      <c r="AA1892">
        <v>500</v>
      </c>
    </row>
    <row r="1893" spans="1:27" x14ac:dyDescent="0.15">
      <c r="A1893">
        <v>1949</v>
      </c>
      <c r="B1893">
        <v>71</v>
      </c>
      <c r="C1893" s="19">
        <v>2004</v>
      </c>
      <c r="D1893" s="19">
        <v>11</v>
      </c>
      <c r="E1893" s="19">
        <v>30</v>
      </c>
      <c r="F1893" s="39">
        <f t="shared" si="58"/>
        <v>38321</v>
      </c>
      <c r="G1893">
        <f t="shared" si="59"/>
        <v>49</v>
      </c>
      <c r="H1893" s="21">
        <v>0</v>
      </c>
      <c r="I1893" s="29">
        <v>0.38263888888888892</v>
      </c>
      <c r="M1893">
        <v>1</v>
      </c>
      <c r="N1893">
        <v>1</v>
      </c>
      <c r="P1893">
        <v>2</v>
      </c>
      <c r="Q1893">
        <v>39.700000000000003</v>
      </c>
      <c r="R1893">
        <v>2</v>
      </c>
      <c r="S1893" t="s">
        <v>278</v>
      </c>
      <c r="T1893">
        <v>0</v>
      </c>
      <c r="U1893">
        <v>5</v>
      </c>
      <c r="V1893">
        <v>1</v>
      </c>
      <c r="W1893">
        <v>0</v>
      </c>
      <c r="X1893">
        <v>0</v>
      </c>
      <c r="Y1893">
        <v>0</v>
      </c>
    </row>
    <row r="1894" spans="1:27" x14ac:dyDescent="0.15">
      <c r="A1894">
        <v>4331</v>
      </c>
      <c r="B1894">
        <v>185</v>
      </c>
      <c r="C1894" s="19">
        <v>2007</v>
      </c>
      <c r="D1894" s="19">
        <v>1</v>
      </c>
      <c r="E1894" s="19">
        <v>2</v>
      </c>
      <c r="F1894" s="39">
        <f t="shared" si="58"/>
        <v>39084</v>
      </c>
      <c r="G1894">
        <f t="shared" si="59"/>
        <v>1</v>
      </c>
      <c r="H1894" s="21">
        <v>0.375</v>
      </c>
      <c r="I1894" s="29">
        <v>0.375</v>
      </c>
      <c r="K1894">
        <v>7310</v>
      </c>
      <c r="L1894" t="s">
        <v>1909</v>
      </c>
      <c r="M1894">
        <v>29</v>
      </c>
      <c r="P1894">
        <v>2</v>
      </c>
      <c r="R1894">
        <v>2</v>
      </c>
      <c r="S1894" t="s">
        <v>50</v>
      </c>
      <c r="T1894">
        <v>1</v>
      </c>
      <c r="U1894">
        <v>0</v>
      </c>
      <c r="V1894">
        <v>0</v>
      </c>
      <c r="W1894">
        <v>0</v>
      </c>
      <c r="X1894">
        <v>0</v>
      </c>
      <c r="Y1894">
        <v>0</v>
      </c>
    </row>
    <row r="1895" spans="1:27" x14ac:dyDescent="0.15">
      <c r="A1895">
        <v>4332</v>
      </c>
      <c r="B1895">
        <v>185</v>
      </c>
      <c r="C1895" s="19">
        <v>2007</v>
      </c>
      <c r="D1895" s="19">
        <v>1</v>
      </c>
      <c r="E1895" s="19">
        <v>2</v>
      </c>
      <c r="F1895" s="39">
        <f t="shared" si="58"/>
        <v>39084</v>
      </c>
      <c r="G1895">
        <f t="shared" si="59"/>
        <v>1</v>
      </c>
      <c r="H1895" s="21">
        <v>0.37708333333333338</v>
      </c>
      <c r="I1895" s="29">
        <v>0.37708333333333333</v>
      </c>
      <c r="L1895" t="s">
        <v>1910</v>
      </c>
      <c r="M1895">
        <v>35</v>
      </c>
      <c r="P1895">
        <v>1</v>
      </c>
      <c r="R1895">
        <v>2</v>
      </c>
      <c r="S1895" t="s">
        <v>118</v>
      </c>
      <c r="T1895">
        <v>1</v>
      </c>
      <c r="U1895">
        <v>0</v>
      </c>
      <c r="V1895">
        <v>0</v>
      </c>
      <c r="W1895">
        <v>0</v>
      </c>
      <c r="X1895">
        <v>0</v>
      </c>
      <c r="Y1895">
        <v>0</v>
      </c>
    </row>
    <row r="1896" spans="1:27" x14ac:dyDescent="0.15">
      <c r="A1896">
        <v>4336</v>
      </c>
      <c r="B1896">
        <v>185</v>
      </c>
      <c r="C1896" s="19">
        <v>2007</v>
      </c>
      <c r="D1896" s="19">
        <v>1</v>
      </c>
      <c r="E1896" s="19">
        <v>3</v>
      </c>
      <c r="F1896" s="39">
        <f t="shared" si="58"/>
        <v>39085</v>
      </c>
      <c r="G1896">
        <f t="shared" si="59"/>
        <v>1</v>
      </c>
      <c r="H1896" s="21">
        <v>0.40277777777777773</v>
      </c>
      <c r="I1896" s="29">
        <v>0.40277777777777779</v>
      </c>
      <c r="K1896">
        <v>6681</v>
      </c>
      <c r="L1896" t="s">
        <v>1912</v>
      </c>
      <c r="M1896">
        <v>3</v>
      </c>
      <c r="P1896">
        <v>1</v>
      </c>
      <c r="Q1896">
        <v>38.5</v>
      </c>
      <c r="R1896">
        <v>2</v>
      </c>
      <c r="S1896" t="s">
        <v>118</v>
      </c>
      <c r="T1896">
        <v>0</v>
      </c>
      <c r="U1896">
        <v>2</v>
      </c>
      <c r="V1896">
        <v>1</v>
      </c>
      <c r="W1896">
        <v>0</v>
      </c>
      <c r="X1896">
        <v>0</v>
      </c>
      <c r="Y1896">
        <v>0</v>
      </c>
    </row>
    <row r="1897" spans="1:27" x14ac:dyDescent="0.15">
      <c r="A1897">
        <v>4339</v>
      </c>
      <c r="B1897">
        <v>185</v>
      </c>
      <c r="C1897" s="19">
        <v>2007</v>
      </c>
      <c r="D1897" s="19">
        <v>1</v>
      </c>
      <c r="E1897" s="19">
        <v>3</v>
      </c>
      <c r="F1897" s="39">
        <f t="shared" si="58"/>
        <v>39085</v>
      </c>
      <c r="G1897">
        <f t="shared" si="59"/>
        <v>1</v>
      </c>
      <c r="H1897" s="21">
        <v>0.44097222222222227</v>
      </c>
      <c r="I1897" s="29">
        <v>0.44097222222222227</v>
      </c>
      <c r="K1897">
        <v>3669</v>
      </c>
      <c r="L1897" t="s">
        <v>850</v>
      </c>
      <c r="M1897">
        <v>4</v>
      </c>
      <c r="N1897">
        <v>4</v>
      </c>
      <c r="P1897">
        <v>1</v>
      </c>
      <c r="Q1897">
        <v>39.1</v>
      </c>
      <c r="R1897">
        <v>2</v>
      </c>
      <c r="S1897" t="s">
        <v>118</v>
      </c>
      <c r="T1897">
        <v>0</v>
      </c>
      <c r="U1897">
        <v>2</v>
      </c>
      <c r="V1897">
        <v>1</v>
      </c>
      <c r="W1897">
        <v>0</v>
      </c>
      <c r="X1897">
        <v>0</v>
      </c>
      <c r="Y1897">
        <v>0</v>
      </c>
    </row>
    <row r="1898" spans="1:27" x14ac:dyDescent="0.15">
      <c r="A1898">
        <v>4341</v>
      </c>
      <c r="B1898">
        <v>185</v>
      </c>
      <c r="C1898" s="19">
        <v>2007</v>
      </c>
      <c r="D1898" s="19">
        <v>1</v>
      </c>
      <c r="E1898" s="19">
        <v>4</v>
      </c>
      <c r="F1898" s="39">
        <f t="shared" si="58"/>
        <v>39086</v>
      </c>
      <c r="G1898">
        <f t="shared" si="59"/>
        <v>1</v>
      </c>
      <c r="H1898" s="21">
        <v>0.3527777777777778</v>
      </c>
      <c r="I1898" s="29">
        <v>0.35277777777777775</v>
      </c>
      <c r="K1898">
        <v>7296</v>
      </c>
      <c r="L1898" t="s">
        <v>1915</v>
      </c>
      <c r="M1898">
        <v>2</v>
      </c>
      <c r="N1898">
        <v>5</v>
      </c>
      <c r="P1898">
        <v>2</v>
      </c>
      <c r="Q1898">
        <v>36.700000000000003</v>
      </c>
      <c r="R1898">
        <v>2</v>
      </c>
      <c r="S1898" t="s">
        <v>1701</v>
      </c>
      <c r="T1898">
        <v>1</v>
      </c>
      <c r="U1898">
        <v>0</v>
      </c>
      <c r="V1898">
        <v>0</v>
      </c>
      <c r="W1898">
        <v>0</v>
      </c>
      <c r="X1898">
        <v>0</v>
      </c>
      <c r="Y1898">
        <v>0</v>
      </c>
    </row>
    <row r="1899" spans="1:27" x14ac:dyDescent="0.15">
      <c r="A1899">
        <v>4346</v>
      </c>
      <c r="B1899">
        <v>185</v>
      </c>
      <c r="C1899" s="19">
        <v>2007</v>
      </c>
      <c r="D1899" s="19">
        <v>1</v>
      </c>
      <c r="E1899" s="19">
        <v>4</v>
      </c>
      <c r="F1899" s="39">
        <f t="shared" si="58"/>
        <v>39086</v>
      </c>
      <c r="G1899">
        <f t="shared" si="59"/>
        <v>1</v>
      </c>
      <c r="H1899" s="21">
        <v>0.43611111111111112</v>
      </c>
      <c r="I1899" s="29">
        <v>0.43611111111111112</v>
      </c>
      <c r="L1899" t="s">
        <v>1920</v>
      </c>
      <c r="O1899">
        <v>18</v>
      </c>
      <c r="P1899">
        <v>1</v>
      </c>
      <c r="R1899">
        <v>2</v>
      </c>
      <c r="S1899" t="s">
        <v>118</v>
      </c>
      <c r="T1899">
        <v>0</v>
      </c>
      <c r="U1899">
        <v>1</v>
      </c>
      <c r="V1899">
        <v>1</v>
      </c>
      <c r="W1899">
        <v>0</v>
      </c>
      <c r="X1899">
        <v>0</v>
      </c>
      <c r="Y1899">
        <v>0</v>
      </c>
    </row>
    <row r="1900" spans="1:27" x14ac:dyDescent="0.15">
      <c r="A1900">
        <v>4348</v>
      </c>
      <c r="B1900">
        <v>185</v>
      </c>
      <c r="C1900" s="19">
        <v>2007</v>
      </c>
      <c r="D1900" s="19">
        <v>1</v>
      </c>
      <c r="E1900" s="19">
        <v>5</v>
      </c>
      <c r="F1900" s="39">
        <f t="shared" si="58"/>
        <v>39087</v>
      </c>
      <c r="G1900">
        <f t="shared" si="59"/>
        <v>1</v>
      </c>
      <c r="H1900" s="21">
        <v>0.36458333333333331</v>
      </c>
      <c r="I1900" s="29">
        <v>0.36458333333333331</v>
      </c>
      <c r="K1900">
        <v>7313</v>
      </c>
      <c r="L1900" t="s">
        <v>2117</v>
      </c>
      <c r="M1900">
        <v>0</v>
      </c>
      <c r="N1900">
        <v>4</v>
      </c>
      <c r="P1900">
        <v>2</v>
      </c>
      <c r="Q1900">
        <v>36.5</v>
      </c>
      <c r="R1900">
        <v>2</v>
      </c>
      <c r="S1900" t="s">
        <v>50</v>
      </c>
    </row>
    <row r="1901" spans="1:27" x14ac:dyDescent="0.15">
      <c r="A1901">
        <v>4349</v>
      </c>
      <c r="B1901">
        <v>185</v>
      </c>
      <c r="C1901" s="19">
        <v>2007</v>
      </c>
      <c r="D1901" s="19">
        <v>1</v>
      </c>
      <c r="E1901" s="19">
        <v>5</v>
      </c>
      <c r="F1901" s="39">
        <f t="shared" si="58"/>
        <v>39087</v>
      </c>
      <c r="G1901">
        <f t="shared" si="59"/>
        <v>1</v>
      </c>
      <c r="H1901" s="21">
        <v>0.36874999999999997</v>
      </c>
      <c r="I1901" s="29">
        <v>0.36874999999999997</v>
      </c>
      <c r="K1901">
        <v>7314</v>
      </c>
      <c r="L1901" t="s">
        <v>1815</v>
      </c>
      <c r="M1901">
        <v>0</v>
      </c>
      <c r="N1901">
        <v>4</v>
      </c>
      <c r="P1901">
        <v>2</v>
      </c>
      <c r="Q1901">
        <v>37</v>
      </c>
      <c r="R1901">
        <v>2</v>
      </c>
      <c r="S1901" t="s">
        <v>118</v>
      </c>
      <c r="T1901">
        <v>1</v>
      </c>
      <c r="U1901">
        <v>0</v>
      </c>
      <c r="V1901">
        <v>0</v>
      </c>
      <c r="W1901">
        <v>0</v>
      </c>
      <c r="X1901">
        <v>0</v>
      </c>
      <c r="Y1901">
        <v>0</v>
      </c>
    </row>
    <row r="1902" spans="1:27" x14ac:dyDescent="0.15">
      <c r="A1902">
        <v>4350</v>
      </c>
      <c r="B1902">
        <v>185</v>
      </c>
      <c r="C1902" s="19">
        <v>2007</v>
      </c>
      <c r="D1902" s="19">
        <v>1</v>
      </c>
      <c r="E1902" s="19">
        <v>5</v>
      </c>
      <c r="F1902" s="39">
        <f t="shared" si="58"/>
        <v>39087</v>
      </c>
      <c r="G1902">
        <f t="shared" si="59"/>
        <v>1</v>
      </c>
      <c r="H1902" s="21">
        <v>0.39583333333333331</v>
      </c>
      <c r="I1902" s="29">
        <v>0.39583333333333331</v>
      </c>
      <c r="K1902">
        <v>7210</v>
      </c>
      <c r="L1902" t="s">
        <v>2118</v>
      </c>
      <c r="M1902">
        <v>2</v>
      </c>
      <c r="N1902">
        <v>4</v>
      </c>
      <c r="P1902">
        <v>2</v>
      </c>
      <c r="Q1902">
        <v>40.6</v>
      </c>
      <c r="R1902">
        <v>2</v>
      </c>
      <c r="S1902" t="s">
        <v>118</v>
      </c>
    </row>
    <row r="1903" spans="1:27" x14ac:dyDescent="0.15">
      <c r="A1903">
        <v>4351</v>
      </c>
      <c r="B1903">
        <v>185</v>
      </c>
      <c r="C1903" s="19">
        <v>2007</v>
      </c>
      <c r="D1903" s="19">
        <v>1</v>
      </c>
      <c r="E1903" s="19">
        <v>5</v>
      </c>
      <c r="F1903" s="39">
        <f t="shared" si="58"/>
        <v>39087</v>
      </c>
      <c r="G1903">
        <f t="shared" si="59"/>
        <v>1</v>
      </c>
      <c r="H1903" s="21">
        <v>0.42638888888888887</v>
      </c>
      <c r="I1903" s="29">
        <v>0.42638888888888893</v>
      </c>
      <c r="K1903">
        <v>2718</v>
      </c>
      <c r="L1903" t="s">
        <v>827</v>
      </c>
      <c r="M1903">
        <v>6</v>
      </c>
      <c r="P1903">
        <v>2</v>
      </c>
      <c r="Q1903">
        <v>36.1</v>
      </c>
      <c r="R1903">
        <v>2</v>
      </c>
      <c r="S1903" t="s">
        <v>118</v>
      </c>
      <c r="T1903">
        <v>0</v>
      </c>
      <c r="U1903">
        <v>3</v>
      </c>
      <c r="V1903">
        <v>1</v>
      </c>
      <c r="W1903">
        <v>0</v>
      </c>
      <c r="X1903">
        <v>0</v>
      </c>
      <c r="Y1903">
        <v>0</v>
      </c>
    </row>
    <row r="1904" spans="1:27" x14ac:dyDescent="0.15">
      <c r="A1904">
        <v>4352</v>
      </c>
      <c r="B1904">
        <v>185</v>
      </c>
      <c r="C1904" s="19">
        <v>2007</v>
      </c>
      <c r="D1904" s="19">
        <v>1</v>
      </c>
      <c r="E1904" s="19">
        <v>5</v>
      </c>
      <c r="F1904" s="39">
        <f t="shared" si="58"/>
        <v>39087</v>
      </c>
      <c r="G1904">
        <f t="shared" si="59"/>
        <v>1</v>
      </c>
      <c r="H1904" s="21">
        <v>0.45694444444444443</v>
      </c>
      <c r="I1904" s="29">
        <v>0.45694444444444449</v>
      </c>
      <c r="K1904">
        <v>7315</v>
      </c>
      <c r="L1904" t="s">
        <v>2119</v>
      </c>
      <c r="M1904">
        <v>2</v>
      </c>
      <c r="P1904">
        <v>1</v>
      </c>
      <c r="Q1904">
        <v>39.1</v>
      </c>
      <c r="R1904">
        <v>2</v>
      </c>
      <c r="S1904" t="s">
        <v>2120</v>
      </c>
      <c r="T1904">
        <v>0</v>
      </c>
      <c r="U1904">
        <v>1</v>
      </c>
      <c r="V1904">
        <v>1</v>
      </c>
      <c r="W1904">
        <v>0</v>
      </c>
      <c r="X1904">
        <v>0</v>
      </c>
      <c r="Y1904">
        <v>0</v>
      </c>
    </row>
    <row r="1905" spans="1:33" x14ac:dyDescent="0.15">
      <c r="A1905">
        <v>4359</v>
      </c>
      <c r="B1905">
        <v>186</v>
      </c>
      <c r="C1905" s="19">
        <v>2007</v>
      </c>
      <c r="D1905" s="19">
        <v>1</v>
      </c>
      <c r="E1905" s="19">
        <v>8</v>
      </c>
      <c r="F1905" s="39">
        <f t="shared" si="58"/>
        <v>39090</v>
      </c>
      <c r="G1905">
        <f t="shared" si="59"/>
        <v>2</v>
      </c>
      <c r="H1905" s="21">
        <v>0.37777777777777777</v>
      </c>
      <c r="I1905" s="29">
        <v>0.37777777777777777</v>
      </c>
      <c r="J1905" s="29"/>
      <c r="L1905" t="s">
        <v>1932</v>
      </c>
      <c r="M1905">
        <v>5</v>
      </c>
      <c r="P1905">
        <v>1</v>
      </c>
      <c r="Q1905">
        <v>36.4</v>
      </c>
      <c r="R1905">
        <v>2</v>
      </c>
      <c r="S1905" t="s">
        <v>50</v>
      </c>
      <c r="T1905">
        <v>0</v>
      </c>
      <c r="U1905">
        <v>1</v>
      </c>
      <c r="V1905">
        <v>1</v>
      </c>
      <c r="W1905">
        <v>0</v>
      </c>
      <c r="X1905">
        <v>0</v>
      </c>
      <c r="Y1905">
        <v>0</v>
      </c>
    </row>
    <row r="1906" spans="1:33" x14ac:dyDescent="0.15">
      <c r="A1906">
        <v>4361</v>
      </c>
      <c r="B1906">
        <v>186</v>
      </c>
      <c r="C1906" s="19">
        <v>2007</v>
      </c>
      <c r="D1906" s="19">
        <v>1</v>
      </c>
      <c r="E1906" s="19">
        <v>8</v>
      </c>
      <c r="F1906" s="39">
        <f t="shared" si="58"/>
        <v>39090</v>
      </c>
      <c r="G1906">
        <f t="shared" si="59"/>
        <v>2</v>
      </c>
      <c r="H1906" s="21">
        <v>0.4513888888888889</v>
      </c>
      <c r="I1906" s="29">
        <v>0.4513888888888889</v>
      </c>
      <c r="K1906">
        <v>3314</v>
      </c>
      <c r="L1906" t="s">
        <v>1934</v>
      </c>
      <c r="M1906">
        <v>10</v>
      </c>
      <c r="P1906">
        <v>1</v>
      </c>
      <c r="Q1906">
        <v>39.700000000000003</v>
      </c>
      <c r="R1906">
        <v>2</v>
      </c>
      <c r="S1906" t="s">
        <v>1599</v>
      </c>
      <c r="T1906">
        <v>0</v>
      </c>
      <c r="U1906">
        <v>2</v>
      </c>
      <c r="V1906">
        <v>1</v>
      </c>
      <c r="W1906">
        <v>0</v>
      </c>
      <c r="X1906">
        <v>0</v>
      </c>
      <c r="Y1906">
        <v>0</v>
      </c>
    </row>
    <row r="1907" spans="1:33" x14ac:dyDescent="0.15">
      <c r="A1907">
        <v>4362</v>
      </c>
      <c r="B1907">
        <v>186</v>
      </c>
      <c r="C1907" s="19">
        <v>2007</v>
      </c>
      <c r="D1907" s="19">
        <v>1</v>
      </c>
      <c r="E1907" s="19">
        <v>8</v>
      </c>
      <c r="F1907" s="39">
        <f t="shared" si="58"/>
        <v>39090</v>
      </c>
      <c r="G1907">
        <f t="shared" si="59"/>
        <v>2</v>
      </c>
      <c r="H1907" s="21">
        <v>0.45833333333333331</v>
      </c>
      <c r="I1907" s="29">
        <v>0.45833333333333331</v>
      </c>
      <c r="K1907">
        <v>6700</v>
      </c>
      <c r="L1907" t="s">
        <v>1733</v>
      </c>
      <c r="M1907">
        <v>1</v>
      </c>
      <c r="N1907">
        <v>11</v>
      </c>
      <c r="P1907">
        <v>1</v>
      </c>
      <c r="Q1907">
        <v>38.6</v>
      </c>
      <c r="R1907">
        <v>2</v>
      </c>
      <c r="S1907" t="s">
        <v>118</v>
      </c>
    </row>
    <row r="1908" spans="1:33" x14ac:dyDescent="0.15">
      <c r="A1908">
        <v>4364</v>
      </c>
      <c r="B1908">
        <v>186</v>
      </c>
      <c r="C1908" s="19">
        <v>2007</v>
      </c>
      <c r="D1908" s="19">
        <v>1</v>
      </c>
      <c r="E1908" s="19">
        <v>8</v>
      </c>
      <c r="F1908" s="39">
        <f t="shared" si="58"/>
        <v>39090</v>
      </c>
      <c r="G1908">
        <f t="shared" si="59"/>
        <v>2</v>
      </c>
      <c r="H1908" s="21">
        <v>0.49305555555555558</v>
      </c>
      <c r="I1908" s="29">
        <v>0.49305555555555552</v>
      </c>
      <c r="L1908" t="s">
        <v>1936</v>
      </c>
      <c r="M1908">
        <v>3</v>
      </c>
      <c r="N1908">
        <v>9</v>
      </c>
      <c r="P1908">
        <v>2</v>
      </c>
      <c r="R1908">
        <v>2</v>
      </c>
      <c r="S1908" t="s">
        <v>49</v>
      </c>
      <c r="T1908">
        <v>1</v>
      </c>
      <c r="U1908">
        <v>0</v>
      </c>
      <c r="V1908">
        <v>0</v>
      </c>
      <c r="W1908">
        <v>0</v>
      </c>
      <c r="X1908">
        <v>0</v>
      </c>
      <c r="Y1908">
        <v>0</v>
      </c>
    </row>
    <row r="1909" spans="1:33" x14ac:dyDescent="0.15">
      <c r="A1909">
        <v>4365</v>
      </c>
      <c r="B1909">
        <v>186</v>
      </c>
      <c r="C1909" s="19">
        <v>2007</v>
      </c>
      <c r="D1909" s="19">
        <v>1</v>
      </c>
      <c r="E1909" s="19">
        <v>9</v>
      </c>
      <c r="F1909" s="39">
        <f t="shared" si="58"/>
        <v>39091</v>
      </c>
      <c r="G1909">
        <f t="shared" si="59"/>
        <v>2</v>
      </c>
      <c r="H1909" s="21">
        <v>0.35000000000000003</v>
      </c>
      <c r="I1909" s="29">
        <v>0.35</v>
      </c>
      <c r="K1909">
        <v>7194</v>
      </c>
      <c r="L1909" t="s">
        <v>1937</v>
      </c>
      <c r="M1909">
        <v>0</v>
      </c>
      <c r="N1909">
        <v>7</v>
      </c>
      <c r="P1909">
        <v>1</v>
      </c>
      <c r="Q1909">
        <v>37.799999999999997</v>
      </c>
      <c r="R1909">
        <v>2</v>
      </c>
      <c r="S1909" t="s">
        <v>50</v>
      </c>
      <c r="AG1909" t="s">
        <v>53</v>
      </c>
    </row>
    <row r="1910" spans="1:33" x14ac:dyDescent="0.15">
      <c r="A1910">
        <v>4368</v>
      </c>
      <c r="B1910">
        <v>186</v>
      </c>
      <c r="C1910" s="19">
        <v>2007</v>
      </c>
      <c r="D1910" s="19">
        <v>1</v>
      </c>
      <c r="E1910" s="19">
        <v>9</v>
      </c>
      <c r="F1910" s="39">
        <f t="shared" si="58"/>
        <v>39091</v>
      </c>
      <c r="G1910">
        <f t="shared" si="59"/>
        <v>2</v>
      </c>
      <c r="H1910" s="21">
        <v>0.38750000000000001</v>
      </c>
      <c r="I1910" s="29">
        <v>0.38750000000000001</v>
      </c>
      <c r="K1910">
        <v>7273</v>
      </c>
      <c r="L1910" t="s">
        <v>1939</v>
      </c>
      <c r="M1910">
        <v>0</v>
      </c>
      <c r="N1910">
        <v>11</v>
      </c>
      <c r="P1910">
        <v>2</v>
      </c>
      <c r="Q1910">
        <v>39.6</v>
      </c>
      <c r="R1910">
        <v>2</v>
      </c>
      <c r="S1910" t="s">
        <v>49</v>
      </c>
      <c r="T1910">
        <v>0</v>
      </c>
      <c r="U1910">
        <v>3</v>
      </c>
      <c r="V1910">
        <v>1</v>
      </c>
      <c r="W1910">
        <v>0</v>
      </c>
      <c r="X1910">
        <v>0</v>
      </c>
      <c r="Y1910">
        <v>0</v>
      </c>
    </row>
    <row r="1911" spans="1:33" x14ac:dyDescent="0.15">
      <c r="A1911">
        <v>4370</v>
      </c>
      <c r="B1911">
        <v>186</v>
      </c>
      <c r="C1911" s="19">
        <v>2007</v>
      </c>
      <c r="D1911" s="19">
        <v>1</v>
      </c>
      <c r="E1911" s="19">
        <v>9</v>
      </c>
      <c r="F1911" s="39">
        <f t="shared" si="58"/>
        <v>39091</v>
      </c>
      <c r="G1911">
        <f t="shared" si="59"/>
        <v>2</v>
      </c>
      <c r="H1911" s="21">
        <v>0.40416666666666662</v>
      </c>
      <c r="I1911" s="29">
        <v>0.40416666666666667</v>
      </c>
      <c r="K1911">
        <v>7322</v>
      </c>
      <c r="L1911" t="s">
        <v>1941</v>
      </c>
      <c r="M1911">
        <v>0</v>
      </c>
      <c r="N1911">
        <v>4</v>
      </c>
      <c r="P1911">
        <v>2</v>
      </c>
      <c r="Q1911">
        <v>36.6</v>
      </c>
      <c r="R1911">
        <v>2</v>
      </c>
      <c r="S1911" t="s">
        <v>118</v>
      </c>
      <c r="T1911">
        <v>1</v>
      </c>
      <c r="U1911">
        <v>0</v>
      </c>
      <c r="V1911">
        <v>0</v>
      </c>
      <c r="W1911">
        <v>0</v>
      </c>
      <c r="X1911">
        <v>0</v>
      </c>
      <c r="Y1911">
        <v>0</v>
      </c>
    </row>
    <row r="1912" spans="1:33" x14ac:dyDescent="0.15">
      <c r="A1912">
        <v>4371</v>
      </c>
      <c r="B1912">
        <v>186</v>
      </c>
      <c r="C1912" s="19">
        <v>2007</v>
      </c>
      <c r="D1912" s="19">
        <v>1</v>
      </c>
      <c r="E1912" s="19">
        <v>9</v>
      </c>
      <c r="F1912" s="39">
        <f t="shared" si="58"/>
        <v>39091</v>
      </c>
      <c r="G1912">
        <f t="shared" si="59"/>
        <v>2</v>
      </c>
      <c r="H1912" s="21">
        <v>0.41319444444444442</v>
      </c>
      <c r="I1912" s="29">
        <v>0.41319444444444442</v>
      </c>
      <c r="K1912">
        <v>7045</v>
      </c>
      <c r="L1912" t="s">
        <v>1942</v>
      </c>
      <c r="M1912">
        <v>2</v>
      </c>
      <c r="P1912">
        <v>1</v>
      </c>
      <c r="Q1912">
        <v>36.5</v>
      </c>
      <c r="R1912">
        <v>2</v>
      </c>
      <c r="S1912" t="s">
        <v>50</v>
      </c>
      <c r="T1912">
        <v>1</v>
      </c>
      <c r="U1912">
        <v>0</v>
      </c>
      <c r="V1912">
        <v>0</v>
      </c>
      <c r="W1912">
        <v>0</v>
      </c>
      <c r="X1912">
        <v>0</v>
      </c>
      <c r="Y1912">
        <v>0</v>
      </c>
    </row>
    <row r="1913" spans="1:33" x14ac:dyDescent="0.15">
      <c r="A1913">
        <v>4372</v>
      </c>
      <c r="B1913">
        <v>186</v>
      </c>
      <c r="C1913" s="19">
        <v>2007</v>
      </c>
      <c r="D1913" s="19">
        <v>1</v>
      </c>
      <c r="E1913" s="19">
        <v>9</v>
      </c>
      <c r="F1913" s="39">
        <f t="shared" si="58"/>
        <v>39091</v>
      </c>
      <c r="G1913">
        <f t="shared" si="59"/>
        <v>2</v>
      </c>
      <c r="H1913" s="21">
        <v>0.45416666666666666</v>
      </c>
      <c r="I1913" s="29">
        <v>0.45416666666666666</v>
      </c>
      <c r="J1913" s="29"/>
      <c r="K1913">
        <v>7064</v>
      </c>
      <c r="L1913" t="s">
        <v>1943</v>
      </c>
      <c r="M1913">
        <v>1</v>
      </c>
      <c r="N1913">
        <v>3</v>
      </c>
      <c r="P1913">
        <v>2</v>
      </c>
      <c r="R1913">
        <v>2</v>
      </c>
      <c r="S1913" t="s">
        <v>118</v>
      </c>
    </row>
    <row r="1914" spans="1:33" x14ac:dyDescent="0.15">
      <c r="A1914">
        <v>4374</v>
      </c>
      <c r="B1914">
        <v>186</v>
      </c>
      <c r="C1914" s="19">
        <v>2007</v>
      </c>
      <c r="D1914" s="19">
        <v>1</v>
      </c>
      <c r="E1914" s="19">
        <v>10</v>
      </c>
      <c r="F1914" s="39">
        <f t="shared" si="58"/>
        <v>39092</v>
      </c>
      <c r="G1914">
        <f t="shared" si="59"/>
        <v>2</v>
      </c>
      <c r="H1914" s="21">
        <v>0.3520833333333333</v>
      </c>
      <c r="I1914" s="29">
        <v>0.3520833333333333</v>
      </c>
      <c r="J1914" s="29"/>
      <c r="L1914" t="s">
        <v>1944</v>
      </c>
      <c r="M1914">
        <v>6</v>
      </c>
      <c r="P1914">
        <v>1</v>
      </c>
      <c r="Q1914">
        <v>36</v>
      </c>
      <c r="R1914">
        <v>2</v>
      </c>
      <c r="S1914" t="s">
        <v>118</v>
      </c>
      <c r="T1914">
        <v>1</v>
      </c>
      <c r="U1914">
        <v>0</v>
      </c>
      <c r="V1914">
        <v>0</v>
      </c>
      <c r="W1914">
        <v>0</v>
      </c>
      <c r="X1914">
        <v>0</v>
      </c>
      <c r="Y1914">
        <v>0</v>
      </c>
    </row>
    <row r="1915" spans="1:33" x14ac:dyDescent="0.15">
      <c r="A1915">
        <v>4375</v>
      </c>
      <c r="B1915">
        <v>186</v>
      </c>
      <c r="C1915" s="19">
        <v>2007</v>
      </c>
      <c r="D1915" s="19">
        <v>1</v>
      </c>
      <c r="E1915" s="19">
        <v>10</v>
      </c>
      <c r="F1915" s="39">
        <f t="shared" si="58"/>
        <v>39092</v>
      </c>
      <c r="G1915">
        <f t="shared" si="59"/>
        <v>2</v>
      </c>
      <c r="H1915" s="21">
        <v>0.35625000000000001</v>
      </c>
      <c r="I1915" s="29">
        <v>0.35624999999999996</v>
      </c>
      <c r="L1915" t="s">
        <v>984</v>
      </c>
      <c r="M1915">
        <v>7</v>
      </c>
      <c r="P1915">
        <v>2</v>
      </c>
      <c r="R1915">
        <v>2</v>
      </c>
      <c r="S1915" t="s">
        <v>118</v>
      </c>
      <c r="T1915">
        <v>0</v>
      </c>
      <c r="U1915">
        <v>1</v>
      </c>
      <c r="V1915">
        <v>1</v>
      </c>
      <c r="W1915">
        <v>0</v>
      </c>
      <c r="X1915">
        <v>0</v>
      </c>
      <c r="Y1915">
        <v>0</v>
      </c>
    </row>
    <row r="1916" spans="1:33" x14ac:dyDescent="0.15">
      <c r="A1916">
        <v>4377</v>
      </c>
      <c r="B1916">
        <v>186</v>
      </c>
      <c r="C1916" s="19">
        <v>2007</v>
      </c>
      <c r="D1916" s="19">
        <v>1</v>
      </c>
      <c r="E1916" s="19">
        <v>10</v>
      </c>
      <c r="F1916" s="39">
        <f t="shared" si="58"/>
        <v>39092</v>
      </c>
      <c r="G1916">
        <f t="shared" si="59"/>
        <v>2</v>
      </c>
      <c r="H1916" s="21">
        <v>0.39444444444444443</v>
      </c>
      <c r="I1916" s="29">
        <v>0.39444444444444443</v>
      </c>
      <c r="K1916">
        <v>7324</v>
      </c>
      <c r="L1916" t="s">
        <v>1946</v>
      </c>
      <c r="M1916">
        <v>0</v>
      </c>
      <c r="N1916">
        <v>5</v>
      </c>
      <c r="P1916">
        <v>2</v>
      </c>
      <c r="Q1916">
        <v>37.4</v>
      </c>
      <c r="R1916">
        <v>2</v>
      </c>
      <c r="S1916" t="s">
        <v>50</v>
      </c>
      <c r="T1916">
        <v>0</v>
      </c>
      <c r="U1916">
        <v>2</v>
      </c>
      <c r="V1916">
        <v>1</v>
      </c>
      <c r="W1916">
        <v>0</v>
      </c>
      <c r="X1916">
        <v>0</v>
      </c>
      <c r="Y1916">
        <v>0</v>
      </c>
      <c r="AB1916" t="s">
        <v>2920</v>
      </c>
    </row>
    <row r="1917" spans="1:33" x14ac:dyDescent="0.15">
      <c r="A1917">
        <v>4378</v>
      </c>
      <c r="B1917">
        <v>186</v>
      </c>
      <c r="C1917" s="19">
        <v>2007</v>
      </c>
      <c r="D1917" s="19">
        <v>1</v>
      </c>
      <c r="E1917" s="19">
        <v>10</v>
      </c>
      <c r="F1917" s="39">
        <f t="shared" si="58"/>
        <v>39092</v>
      </c>
      <c r="G1917">
        <f t="shared" si="59"/>
        <v>2</v>
      </c>
      <c r="H1917" s="21">
        <v>0.41875000000000001</v>
      </c>
      <c r="I1917" s="29">
        <v>0.41875000000000001</v>
      </c>
      <c r="L1917" t="s">
        <v>1757</v>
      </c>
      <c r="O1917">
        <v>25</v>
      </c>
      <c r="P1917">
        <v>2</v>
      </c>
      <c r="R1917">
        <v>2</v>
      </c>
      <c r="S1917" t="s">
        <v>51</v>
      </c>
      <c r="T1917">
        <v>0</v>
      </c>
      <c r="U1917">
        <v>1</v>
      </c>
      <c r="V1917">
        <v>1</v>
      </c>
      <c r="W1917">
        <v>0</v>
      </c>
      <c r="X1917">
        <v>0</v>
      </c>
      <c r="Y1917">
        <v>0</v>
      </c>
    </row>
    <row r="1918" spans="1:33" x14ac:dyDescent="0.15">
      <c r="A1918">
        <v>4381</v>
      </c>
      <c r="B1918">
        <v>187</v>
      </c>
      <c r="C1918" s="19">
        <v>2007</v>
      </c>
      <c r="D1918" s="19">
        <v>1</v>
      </c>
      <c r="E1918" s="19">
        <v>11</v>
      </c>
      <c r="F1918" s="39">
        <f t="shared" si="58"/>
        <v>39093</v>
      </c>
      <c r="G1918">
        <f t="shared" si="59"/>
        <v>2</v>
      </c>
      <c r="H1918" s="21">
        <v>0.41111111111111115</v>
      </c>
      <c r="I1918" s="29">
        <v>0.41111111111111109</v>
      </c>
      <c r="L1918" t="s">
        <v>1907</v>
      </c>
      <c r="M1918">
        <v>21</v>
      </c>
      <c r="P1918">
        <v>1</v>
      </c>
      <c r="R1918">
        <v>2</v>
      </c>
      <c r="S1918" t="s">
        <v>118</v>
      </c>
      <c r="T1918">
        <v>0</v>
      </c>
      <c r="U1918">
        <v>1</v>
      </c>
      <c r="V1918">
        <v>1</v>
      </c>
      <c r="W1918">
        <v>0</v>
      </c>
      <c r="X1918">
        <v>0</v>
      </c>
      <c r="Y1918">
        <v>0</v>
      </c>
    </row>
    <row r="1919" spans="1:33" x14ac:dyDescent="0.15">
      <c r="A1919">
        <v>4383</v>
      </c>
      <c r="B1919">
        <v>187</v>
      </c>
      <c r="C1919" s="19">
        <v>2007</v>
      </c>
      <c r="D1919" s="19">
        <v>1</v>
      </c>
      <c r="E1919" s="19">
        <v>11</v>
      </c>
      <c r="F1919" s="39">
        <f t="shared" si="58"/>
        <v>39093</v>
      </c>
      <c r="G1919">
        <f t="shared" si="59"/>
        <v>2</v>
      </c>
      <c r="H1919" s="21">
        <v>0.44930555555555557</v>
      </c>
      <c r="I1919" s="29">
        <v>0.44930555555555557</v>
      </c>
      <c r="K1919">
        <v>7326</v>
      </c>
      <c r="L1919" t="s">
        <v>1761</v>
      </c>
      <c r="M1919">
        <v>2</v>
      </c>
      <c r="N1919">
        <v>4</v>
      </c>
      <c r="P1919">
        <v>2</v>
      </c>
      <c r="Q1919">
        <v>39.700000000000003</v>
      </c>
      <c r="R1919">
        <v>2</v>
      </c>
      <c r="S1919" t="s">
        <v>118</v>
      </c>
      <c r="T1919">
        <v>0</v>
      </c>
      <c r="U1919">
        <v>4</v>
      </c>
      <c r="V1919">
        <v>1</v>
      </c>
      <c r="W1919">
        <v>0</v>
      </c>
      <c r="X1919">
        <v>0</v>
      </c>
      <c r="Y1919">
        <v>0</v>
      </c>
    </row>
    <row r="1920" spans="1:33" x14ac:dyDescent="0.15">
      <c r="A1920">
        <v>4385</v>
      </c>
      <c r="B1920">
        <v>187</v>
      </c>
      <c r="C1920" s="19">
        <v>2007</v>
      </c>
      <c r="D1920" s="19">
        <v>1</v>
      </c>
      <c r="E1920" s="19">
        <v>11</v>
      </c>
      <c r="F1920" s="39">
        <f t="shared" si="58"/>
        <v>39093</v>
      </c>
      <c r="G1920">
        <f t="shared" si="59"/>
        <v>2</v>
      </c>
      <c r="H1920" s="21">
        <v>0.50069444444444444</v>
      </c>
      <c r="I1920" s="29">
        <v>0.50069444444444444</v>
      </c>
      <c r="K1920">
        <v>7328</v>
      </c>
      <c r="L1920" t="s">
        <v>2181</v>
      </c>
      <c r="M1920">
        <v>1</v>
      </c>
      <c r="N1920">
        <v>7</v>
      </c>
      <c r="P1920">
        <v>2</v>
      </c>
      <c r="Q1920">
        <v>39.299999999999997</v>
      </c>
      <c r="R1920">
        <v>2</v>
      </c>
      <c r="S1920" t="s">
        <v>118</v>
      </c>
    </row>
    <row r="1921" spans="1:33" x14ac:dyDescent="0.15">
      <c r="A1921">
        <v>4389</v>
      </c>
      <c r="B1921">
        <v>187</v>
      </c>
      <c r="C1921" s="19">
        <v>2007</v>
      </c>
      <c r="D1921" s="19">
        <v>1</v>
      </c>
      <c r="E1921" s="19">
        <v>12</v>
      </c>
      <c r="F1921" s="39">
        <f t="shared" si="58"/>
        <v>39094</v>
      </c>
      <c r="G1921">
        <f t="shared" si="59"/>
        <v>2</v>
      </c>
      <c r="H1921" s="21">
        <v>0.3840277777777778</v>
      </c>
      <c r="I1921" s="29">
        <v>0.3840277777777778</v>
      </c>
      <c r="K1921">
        <v>1995</v>
      </c>
      <c r="L1921" t="s">
        <v>1804</v>
      </c>
      <c r="M1921">
        <v>4</v>
      </c>
      <c r="N1921">
        <v>3</v>
      </c>
      <c r="P1921">
        <v>2</v>
      </c>
      <c r="R1921">
        <v>2</v>
      </c>
      <c r="S1921" t="s">
        <v>118</v>
      </c>
      <c r="T1921">
        <v>0</v>
      </c>
      <c r="U1921">
        <v>3</v>
      </c>
      <c r="V1921">
        <v>1</v>
      </c>
      <c r="W1921">
        <v>0</v>
      </c>
      <c r="X1921">
        <v>0</v>
      </c>
      <c r="Y1921">
        <v>0</v>
      </c>
    </row>
    <row r="1922" spans="1:33" x14ac:dyDescent="0.15">
      <c r="A1922">
        <v>4391</v>
      </c>
      <c r="B1922">
        <v>187</v>
      </c>
      <c r="C1922" s="19">
        <v>2007</v>
      </c>
      <c r="D1922" s="19">
        <v>1</v>
      </c>
      <c r="E1922" s="19">
        <v>12</v>
      </c>
      <c r="F1922" s="39">
        <f t="shared" ref="F1922:F1985" si="60">DATE(C1922,D1922,E1922)</f>
        <v>39094</v>
      </c>
      <c r="G1922">
        <f t="shared" ref="G1922:G1985" si="61">INT((F1922-DATE(YEAR(F1922-WEEKDAY(F1922-1)+4),1,3)+WEEKDAY(DATE(YEAR(F1922-WEEKDAY(F1922-1)+4),1,3))+5)/7)</f>
        <v>2</v>
      </c>
      <c r="H1922" s="21">
        <v>0.39583333333333331</v>
      </c>
      <c r="I1922" s="29">
        <v>0.39583333333333331</v>
      </c>
      <c r="K1922">
        <v>1622</v>
      </c>
      <c r="L1922" t="s">
        <v>1993</v>
      </c>
      <c r="M1922">
        <v>65</v>
      </c>
      <c r="P1922">
        <v>1</v>
      </c>
      <c r="R1922">
        <v>2</v>
      </c>
      <c r="S1922" t="s">
        <v>118</v>
      </c>
      <c r="T1922">
        <v>1</v>
      </c>
      <c r="U1922">
        <v>0</v>
      </c>
      <c r="V1922">
        <v>0</v>
      </c>
      <c r="W1922">
        <v>0</v>
      </c>
      <c r="X1922">
        <v>0</v>
      </c>
      <c r="Y1922">
        <v>0</v>
      </c>
    </row>
    <row r="1923" spans="1:33" x14ac:dyDescent="0.15">
      <c r="A1923">
        <v>4393</v>
      </c>
      <c r="B1923">
        <v>187</v>
      </c>
      <c r="C1923" s="19">
        <v>2007</v>
      </c>
      <c r="D1923" s="19">
        <v>1</v>
      </c>
      <c r="E1923" s="19">
        <v>12</v>
      </c>
      <c r="F1923" s="39">
        <f t="shared" si="60"/>
        <v>39094</v>
      </c>
      <c r="G1923">
        <f t="shared" si="61"/>
        <v>2</v>
      </c>
      <c r="H1923" s="21">
        <v>0.41319444444444442</v>
      </c>
      <c r="I1923" s="29">
        <v>0.41319444444444442</v>
      </c>
      <c r="K1923">
        <v>6600</v>
      </c>
      <c r="L1923" t="s">
        <v>1995</v>
      </c>
      <c r="M1923">
        <v>5</v>
      </c>
      <c r="N1923">
        <v>3</v>
      </c>
      <c r="P1923">
        <v>2</v>
      </c>
      <c r="Q1923">
        <v>36.200000000000003</v>
      </c>
      <c r="R1923">
        <v>2</v>
      </c>
      <c r="S1923" t="s">
        <v>118</v>
      </c>
      <c r="T1923">
        <v>0</v>
      </c>
      <c r="U1923">
        <v>2</v>
      </c>
      <c r="V1923">
        <v>1</v>
      </c>
      <c r="W1923">
        <v>0</v>
      </c>
      <c r="X1923">
        <v>0</v>
      </c>
      <c r="Y1923">
        <v>0</v>
      </c>
    </row>
    <row r="1924" spans="1:33" x14ac:dyDescent="0.15">
      <c r="A1924">
        <v>4394</v>
      </c>
      <c r="B1924">
        <v>187</v>
      </c>
      <c r="C1924" s="19">
        <v>2007</v>
      </c>
      <c r="D1924" s="19">
        <v>1</v>
      </c>
      <c r="E1924" s="19">
        <v>12</v>
      </c>
      <c r="F1924" s="39">
        <f t="shared" si="60"/>
        <v>39094</v>
      </c>
      <c r="G1924">
        <f t="shared" si="61"/>
        <v>2</v>
      </c>
      <c r="H1924" s="21">
        <v>0.4375</v>
      </c>
      <c r="I1924" s="29">
        <v>0.4375</v>
      </c>
      <c r="K1924">
        <v>1981</v>
      </c>
      <c r="L1924" t="s">
        <v>1996</v>
      </c>
      <c r="M1924">
        <v>3</v>
      </c>
      <c r="P1924">
        <v>2</v>
      </c>
      <c r="R1924">
        <v>2</v>
      </c>
      <c r="S1924" t="s">
        <v>118</v>
      </c>
    </row>
    <row r="1925" spans="1:33" x14ac:dyDescent="0.15">
      <c r="A1925">
        <v>4398</v>
      </c>
      <c r="B1925">
        <v>187</v>
      </c>
      <c r="C1925" s="19">
        <v>2007</v>
      </c>
      <c r="D1925" s="19">
        <v>1</v>
      </c>
      <c r="E1925" s="19">
        <v>15</v>
      </c>
      <c r="F1925" s="39">
        <f t="shared" si="60"/>
        <v>39097</v>
      </c>
      <c r="G1925">
        <f t="shared" si="61"/>
        <v>3</v>
      </c>
      <c r="H1925" s="21">
        <v>0.37638888888888888</v>
      </c>
      <c r="I1925" s="29">
        <v>0.37638888888888888</v>
      </c>
      <c r="K1925">
        <v>1637</v>
      </c>
      <c r="L1925" t="s">
        <v>1998</v>
      </c>
      <c r="M1925">
        <v>44</v>
      </c>
      <c r="P1925">
        <v>1</v>
      </c>
      <c r="R1925">
        <v>2</v>
      </c>
      <c r="S1925" t="s">
        <v>118</v>
      </c>
      <c r="T1925">
        <v>1</v>
      </c>
      <c r="U1925">
        <v>0</v>
      </c>
      <c r="V1925">
        <v>0</v>
      </c>
      <c r="W1925">
        <v>0</v>
      </c>
      <c r="X1925">
        <v>0</v>
      </c>
      <c r="Y1925">
        <v>0</v>
      </c>
    </row>
    <row r="1926" spans="1:33" x14ac:dyDescent="0.15">
      <c r="A1926">
        <v>4401</v>
      </c>
      <c r="B1926">
        <v>187</v>
      </c>
      <c r="C1926" s="19">
        <v>2007</v>
      </c>
      <c r="D1926" s="19">
        <v>1</v>
      </c>
      <c r="E1926" s="19">
        <v>15</v>
      </c>
      <c r="F1926" s="39">
        <f t="shared" si="60"/>
        <v>39097</v>
      </c>
      <c r="G1926">
        <f t="shared" si="61"/>
        <v>3</v>
      </c>
      <c r="H1926" s="21">
        <v>0.4055555555555555</v>
      </c>
      <c r="I1926" s="29">
        <v>0.40555555555555556</v>
      </c>
      <c r="K1926">
        <v>7163</v>
      </c>
      <c r="L1926" t="s">
        <v>2000</v>
      </c>
      <c r="M1926">
        <v>0</v>
      </c>
      <c r="N1926">
        <v>9</v>
      </c>
      <c r="P1926">
        <v>1</v>
      </c>
      <c r="Q1926">
        <v>36</v>
      </c>
      <c r="R1926">
        <v>2</v>
      </c>
      <c r="S1926" t="s">
        <v>50</v>
      </c>
      <c r="T1926">
        <v>0</v>
      </c>
      <c r="U1926">
        <v>5</v>
      </c>
      <c r="V1926">
        <v>1</v>
      </c>
      <c r="W1926">
        <v>0</v>
      </c>
      <c r="X1926">
        <v>0</v>
      </c>
      <c r="Y1926">
        <v>0</v>
      </c>
    </row>
    <row r="1927" spans="1:33" x14ac:dyDescent="0.15">
      <c r="A1927">
        <v>4402</v>
      </c>
      <c r="B1927">
        <v>187</v>
      </c>
      <c r="C1927" s="19">
        <v>2007</v>
      </c>
      <c r="D1927" s="19">
        <v>1</v>
      </c>
      <c r="E1927" s="19">
        <v>15</v>
      </c>
      <c r="F1927" s="39">
        <f t="shared" si="60"/>
        <v>39097</v>
      </c>
      <c r="G1927">
        <f t="shared" si="61"/>
        <v>3</v>
      </c>
      <c r="H1927" s="21">
        <v>0.41180555555555554</v>
      </c>
      <c r="I1927" s="29">
        <v>0.41180555555555554</v>
      </c>
      <c r="K1927">
        <v>7217</v>
      </c>
      <c r="L1927" t="s">
        <v>2001</v>
      </c>
      <c r="M1927">
        <v>0</v>
      </c>
      <c r="N1927">
        <v>8</v>
      </c>
      <c r="P1927">
        <v>1</v>
      </c>
      <c r="Q1927">
        <v>36</v>
      </c>
      <c r="R1927">
        <v>2</v>
      </c>
      <c r="S1927" t="s">
        <v>118</v>
      </c>
      <c r="T1927">
        <v>1</v>
      </c>
      <c r="U1927">
        <v>0</v>
      </c>
      <c r="V1927">
        <v>0</v>
      </c>
      <c r="W1927">
        <v>0</v>
      </c>
      <c r="X1927">
        <v>0</v>
      </c>
      <c r="Y1927">
        <v>0</v>
      </c>
      <c r="AB1927" t="s">
        <v>2920</v>
      </c>
    </row>
    <row r="1928" spans="1:33" x14ac:dyDescent="0.15">
      <c r="A1928">
        <v>4404</v>
      </c>
      <c r="B1928">
        <v>188</v>
      </c>
      <c r="C1928" s="19">
        <v>2007</v>
      </c>
      <c r="D1928" s="19">
        <v>1</v>
      </c>
      <c r="E1928" s="19">
        <v>15</v>
      </c>
      <c r="F1928" s="39">
        <f t="shared" si="60"/>
        <v>39097</v>
      </c>
      <c r="G1928">
        <f t="shared" si="61"/>
        <v>3</v>
      </c>
      <c r="H1928" s="21">
        <v>0.43263888888888885</v>
      </c>
      <c r="I1928" s="29">
        <v>0.43263888888888891</v>
      </c>
      <c r="K1928">
        <v>6846</v>
      </c>
      <c r="L1928" t="s">
        <v>2003</v>
      </c>
      <c r="M1928">
        <v>2</v>
      </c>
      <c r="N1928">
        <v>3</v>
      </c>
      <c r="P1928">
        <v>2</v>
      </c>
      <c r="Q1928">
        <v>37.200000000000003</v>
      </c>
      <c r="R1928">
        <v>2</v>
      </c>
      <c r="S1928" t="s">
        <v>118</v>
      </c>
      <c r="T1928">
        <v>0</v>
      </c>
      <c r="U1928">
        <v>2</v>
      </c>
      <c r="V1928">
        <v>1</v>
      </c>
      <c r="W1928">
        <v>0</v>
      </c>
      <c r="X1928">
        <v>0</v>
      </c>
      <c r="Y1928">
        <v>0</v>
      </c>
    </row>
    <row r="1929" spans="1:33" x14ac:dyDescent="0.15">
      <c r="A1929">
        <v>4405</v>
      </c>
      <c r="B1929">
        <v>188</v>
      </c>
      <c r="C1929" s="19">
        <v>2007</v>
      </c>
      <c r="D1929" s="19">
        <v>1</v>
      </c>
      <c r="E1929" s="19">
        <v>15</v>
      </c>
      <c r="F1929" s="39">
        <f t="shared" si="60"/>
        <v>39097</v>
      </c>
      <c r="G1929">
        <f t="shared" si="61"/>
        <v>3</v>
      </c>
      <c r="H1929" s="29">
        <v>0.4375</v>
      </c>
      <c r="I1929" s="29">
        <v>0.4375</v>
      </c>
      <c r="K1929">
        <v>6926</v>
      </c>
      <c r="L1929" t="s">
        <v>2004</v>
      </c>
      <c r="M1929">
        <v>1</v>
      </c>
      <c r="N1929">
        <v>8</v>
      </c>
      <c r="P1929">
        <v>1</v>
      </c>
      <c r="Q1929">
        <v>39.6</v>
      </c>
      <c r="R1929">
        <v>2</v>
      </c>
      <c r="S1929" t="s">
        <v>118</v>
      </c>
      <c r="T1929">
        <v>0</v>
      </c>
      <c r="U1929">
        <v>1</v>
      </c>
      <c r="V1929">
        <v>1</v>
      </c>
      <c r="W1929">
        <v>0</v>
      </c>
      <c r="X1929">
        <v>0</v>
      </c>
      <c r="Y1929">
        <v>0</v>
      </c>
    </row>
    <row r="1930" spans="1:33" x14ac:dyDescent="0.15">
      <c r="A1930">
        <v>4411</v>
      </c>
      <c r="B1930">
        <v>188</v>
      </c>
      <c r="C1930" s="19">
        <v>2007</v>
      </c>
      <c r="D1930" s="19">
        <v>1</v>
      </c>
      <c r="E1930" s="19">
        <v>16</v>
      </c>
      <c r="F1930" s="39">
        <f t="shared" si="60"/>
        <v>39098</v>
      </c>
      <c r="G1930">
        <f t="shared" si="61"/>
        <v>3</v>
      </c>
      <c r="H1930" s="21">
        <v>0.37013888888888885</v>
      </c>
      <c r="I1930" s="29">
        <v>0.37013888888888885</v>
      </c>
      <c r="K1930">
        <v>7334</v>
      </c>
      <c r="L1930" t="s">
        <v>2009</v>
      </c>
      <c r="M1930">
        <v>0</v>
      </c>
      <c r="N1930">
        <v>3</v>
      </c>
      <c r="P1930">
        <v>1</v>
      </c>
      <c r="Q1930">
        <v>37</v>
      </c>
      <c r="R1930">
        <v>2</v>
      </c>
      <c r="S1930" t="s">
        <v>118</v>
      </c>
      <c r="T1930">
        <v>0</v>
      </c>
      <c r="U1930">
        <v>5</v>
      </c>
      <c r="V1930">
        <v>1</v>
      </c>
      <c r="W1930">
        <v>0</v>
      </c>
      <c r="X1930">
        <v>0</v>
      </c>
      <c r="Y1930">
        <v>0</v>
      </c>
      <c r="AG1930" t="s">
        <v>74</v>
      </c>
    </row>
    <row r="1931" spans="1:33" x14ac:dyDescent="0.15">
      <c r="A1931">
        <v>4412</v>
      </c>
      <c r="B1931">
        <v>188</v>
      </c>
      <c r="C1931" s="19">
        <v>2007</v>
      </c>
      <c r="D1931" s="19">
        <v>1</v>
      </c>
      <c r="E1931" s="19">
        <v>16</v>
      </c>
      <c r="F1931" s="39">
        <f t="shared" si="60"/>
        <v>39098</v>
      </c>
      <c r="G1931">
        <f t="shared" si="61"/>
        <v>3</v>
      </c>
      <c r="H1931" s="21">
        <v>0.38750000000000001</v>
      </c>
      <c r="I1931" s="29">
        <v>0.38750000000000001</v>
      </c>
      <c r="K1931">
        <v>7317</v>
      </c>
      <c r="L1931" t="s">
        <v>2123</v>
      </c>
      <c r="M1931">
        <v>0</v>
      </c>
      <c r="N1931">
        <v>3</v>
      </c>
      <c r="P1931">
        <v>2</v>
      </c>
      <c r="Q1931">
        <v>36.9</v>
      </c>
      <c r="R1931">
        <v>2</v>
      </c>
      <c r="S1931" t="s">
        <v>50</v>
      </c>
      <c r="T1931">
        <v>1</v>
      </c>
      <c r="U1931">
        <v>0</v>
      </c>
      <c r="V1931">
        <v>0</v>
      </c>
      <c r="W1931">
        <v>0</v>
      </c>
      <c r="X1931">
        <v>0</v>
      </c>
      <c r="Y1931">
        <v>0</v>
      </c>
    </row>
    <row r="1932" spans="1:33" x14ac:dyDescent="0.15">
      <c r="A1932">
        <v>4413</v>
      </c>
      <c r="B1932">
        <v>188</v>
      </c>
      <c r="C1932" s="19">
        <v>2007</v>
      </c>
      <c r="D1932" s="19">
        <v>1</v>
      </c>
      <c r="E1932" s="19">
        <v>16</v>
      </c>
      <c r="F1932" s="39">
        <f t="shared" si="60"/>
        <v>39098</v>
      </c>
      <c r="G1932">
        <f t="shared" si="61"/>
        <v>3</v>
      </c>
      <c r="H1932" s="21">
        <v>0.43194444444444446</v>
      </c>
      <c r="I1932" s="29">
        <v>0.43194444444444446</v>
      </c>
      <c r="K1932">
        <v>7096</v>
      </c>
      <c r="L1932" t="s">
        <v>1103</v>
      </c>
      <c r="M1932">
        <v>0</v>
      </c>
      <c r="N1932">
        <v>10</v>
      </c>
      <c r="P1932">
        <v>2</v>
      </c>
      <c r="R1932">
        <v>2</v>
      </c>
      <c r="S1932" t="s">
        <v>118</v>
      </c>
      <c r="T1932">
        <v>0</v>
      </c>
      <c r="U1932">
        <v>3</v>
      </c>
      <c r="V1932">
        <v>1</v>
      </c>
      <c r="W1932">
        <v>0</v>
      </c>
      <c r="X1932">
        <v>0</v>
      </c>
      <c r="Y1932">
        <v>0</v>
      </c>
    </row>
    <row r="1933" spans="1:33" x14ac:dyDescent="0.15">
      <c r="A1933">
        <v>4414</v>
      </c>
      <c r="B1933">
        <v>188</v>
      </c>
      <c r="C1933" s="19">
        <v>2007</v>
      </c>
      <c r="D1933" s="19">
        <v>1</v>
      </c>
      <c r="E1933" s="19">
        <v>16</v>
      </c>
      <c r="F1933" s="39">
        <f t="shared" si="60"/>
        <v>39098</v>
      </c>
      <c r="G1933">
        <f t="shared" si="61"/>
        <v>3</v>
      </c>
      <c r="H1933" s="21">
        <v>0.44305555555555554</v>
      </c>
      <c r="I1933" s="29">
        <v>0.44305555555555559</v>
      </c>
      <c r="L1933" t="s">
        <v>2010</v>
      </c>
      <c r="M1933">
        <v>5</v>
      </c>
      <c r="P1933">
        <v>2</v>
      </c>
      <c r="Q1933">
        <v>36.6</v>
      </c>
      <c r="R1933">
        <v>2</v>
      </c>
      <c r="S1933" t="s">
        <v>49</v>
      </c>
      <c r="T1933">
        <v>1</v>
      </c>
      <c r="U1933">
        <v>0</v>
      </c>
      <c r="V1933">
        <v>0</v>
      </c>
      <c r="W1933">
        <v>0</v>
      </c>
      <c r="X1933">
        <v>0</v>
      </c>
      <c r="Y1933">
        <v>0</v>
      </c>
    </row>
    <row r="1934" spans="1:33" x14ac:dyDescent="0.15">
      <c r="A1934">
        <v>4415</v>
      </c>
      <c r="B1934">
        <v>188</v>
      </c>
      <c r="C1934" s="19">
        <v>2007</v>
      </c>
      <c r="D1934" s="19">
        <v>1</v>
      </c>
      <c r="E1934" s="19">
        <v>17</v>
      </c>
      <c r="F1934" s="39">
        <f t="shared" si="60"/>
        <v>39099</v>
      </c>
      <c r="G1934">
        <f t="shared" si="61"/>
        <v>3</v>
      </c>
      <c r="H1934" s="21">
        <v>0.3576388888888889</v>
      </c>
      <c r="I1934" s="29">
        <v>0.3576388888888889</v>
      </c>
      <c r="K1934">
        <v>7335</v>
      </c>
      <c r="L1934" t="s">
        <v>2011</v>
      </c>
      <c r="M1934">
        <v>5</v>
      </c>
      <c r="P1934">
        <v>1</v>
      </c>
      <c r="Q1934">
        <v>40</v>
      </c>
      <c r="R1934">
        <v>2</v>
      </c>
      <c r="S1934" t="s">
        <v>1599</v>
      </c>
      <c r="T1934">
        <v>0</v>
      </c>
      <c r="U1934">
        <v>3</v>
      </c>
      <c r="V1934">
        <v>1</v>
      </c>
      <c r="W1934">
        <v>0</v>
      </c>
      <c r="X1934">
        <v>0</v>
      </c>
      <c r="Y1934">
        <v>0</v>
      </c>
    </row>
    <row r="1935" spans="1:33" x14ac:dyDescent="0.15">
      <c r="A1935">
        <v>4416</v>
      </c>
      <c r="B1935">
        <v>188</v>
      </c>
      <c r="C1935" s="19">
        <v>2007</v>
      </c>
      <c r="D1935" s="19">
        <v>1</v>
      </c>
      <c r="E1935" s="19">
        <v>17</v>
      </c>
      <c r="F1935" s="39">
        <f t="shared" si="60"/>
        <v>39099</v>
      </c>
      <c r="G1935">
        <f t="shared" si="61"/>
        <v>3</v>
      </c>
      <c r="H1935" s="21">
        <v>0.36458333333333331</v>
      </c>
      <c r="I1935" s="29">
        <v>0.36458333333333331</v>
      </c>
      <c r="K1935">
        <v>7336</v>
      </c>
      <c r="L1935" t="s">
        <v>2012</v>
      </c>
      <c r="M1935">
        <v>1</v>
      </c>
      <c r="P1935">
        <v>2</v>
      </c>
      <c r="Q1935">
        <v>40.1</v>
      </c>
      <c r="R1935">
        <v>2</v>
      </c>
      <c r="S1935" t="s">
        <v>222</v>
      </c>
      <c r="T1935">
        <v>0</v>
      </c>
      <c r="U1935">
        <v>4</v>
      </c>
      <c r="V1935">
        <v>1</v>
      </c>
      <c r="W1935">
        <v>0</v>
      </c>
      <c r="X1935">
        <v>0</v>
      </c>
      <c r="Y1935">
        <v>0</v>
      </c>
    </row>
    <row r="1936" spans="1:33" x14ac:dyDescent="0.15">
      <c r="A1936">
        <v>4418</v>
      </c>
      <c r="B1936">
        <v>188</v>
      </c>
      <c r="C1936" s="19">
        <v>2007</v>
      </c>
      <c r="D1936" s="19">
        <v>1</v>
      </c>
      <c r="E1936" s="19">
        <v>17</v>
      </c>
      <c r="F1936" s="39">
        <f t="shared" si="60"/>
        <v>39099</v>
      </c>
      <c r="G1936">
        <f t="shared" si="61"/>
        <v>3</v>
      </c>
      <c r="H1936" s="21">
        <v>0.38680555555555557</v>
      </c>
      <c r="I1936" s="29">
        <v>0.38680555555555557</v>
      </c>
      <c r="K1936">
        <v>6700</v>
      </c>
      <c r="L1936" t="s">
        <v>2084</v>
      </c>
      <c r="M1936">
        <v>1</v>
      </c>
      <c r="N1936">
        <v>11</v>
      </c>
      <c r="P1936">
        <v>1</v>
      </c>
      <c r="Q1936">
        <v>36.4</v>
      </c>
      <c r="R1936">
        <v>2</v>
      </c>
      <c r="S1936" t="s">
        <v>50</v>
      </c>
      <c r="T1936">
        <v>0</v>
      </c>
      <c r="U1936">
        <v>5</v>
      </c>
      <c r="V1936">
        <v>1</v>
      </c>
      <c r="W1936">
        <v>0</v>
      </c>
      <c r="X1936">
        <v>0</v>
      </c>
      <c r="Y1936">
        <v>0</v>
      </c>
    </row>
    <row r="1937" spans="1:25" x14ac:dyDescent="0.15">
      <c r="A1937">
        <v>4425</v>
      </c>
      <c r="B1937">
        <v>188</v>
      </c>
      <c r="C1937" s="19">
        <v>2007</v>
      </c>
      <c r="D1937" s="19">
        <v>1</v>
      </c>
      <c r="E1937" s="19">
        <v>17</v>
      </c>
      <c r="F1937" s="39">
        <f t="shared" si="60"/>
        <v>39099</v>
      </c>
      <c r="G1937">
        <f t="shared" si="61"/>
        <v>3</v>
      </c>
      <c r="H1937" s="21">
        <v>0.47916666666666669</v>
      </c>
      <c r="I1937" s="29">
        <v>0.47916666666666663</v>
      </c>
      <c r="K1937">
        <v>7273</v>
      </c>
      <c r="L1937" t="s">
        <v>1939</v>
      </c>
      <c r="M1937">
        <v>0</v>
      </c>
      <c r="N1937">
        <v>11</v>
      </c>
      <c r="P1937">
        <v>1</v>
      </c>
      <c r="Q1937">
        <v>36.9</v>
      </c>
      <c r="R1937">
        <v>2</v>
      </c>
      <c r="S1937" t="s">
        <v>55</v>
      </c>
    </row>
    <row r="1938" spans="1:25" x14ac:dyDescent="0.15">
      <c r="A1938">
        <v>4441</v>
      </c>
      <c r="B1938">
        <v>189</v>
      </c>
      <c r="C1938" s="19">
        <v>2007</v>
      </c>
      <c r="D1938" s="19">
        <v>1</v>
      </c>
      <c r="E1938" s="19">
        <v>22</v>
      </c>
      <c r="F1938" s="39">
        <f t="shared" si="60"/>
        <v>39104</v>
      </c>
      <c r="G1938">
        <f t="shared" si="61"/>
        <v>4</v>
      </c>
      <c r="H1938" s="21">
        <v>0.35972222222222222</v>
      </c>
      <c r="I1938" s="29">
        <v>0.35972222222222222</v>
      </c>
      <c r="K1938">
        <v>7346</v>
      </c>
      <c r="L1938" t="s">
        <v>2028</v>
      </c>
      <c r="M1938">
        <v>1</v>
      </c>
      <c r="N1938">
        <v>4</v>
      </c>
      <c r="P1938">
        <v>2</v>
      </c>
      <c r="R1938">
        <v>2</v>
      </c>
      <c r="S1938" t="s">
        <v>50</v>
      </c>
    </row>
    <row r="1939" spans="1:25" x14ac:dyDescent="0.15">
      <c r="A1939">
        <v>4442</v>
      </c>
      <c r="B1939">
        <v>189</v>
      </c>
      <c r="C1939" s="19">
        <v>2007</v>
      </c>
      <c r="D1939" s="19">
        <v>1</v>
      </c>
      <c r="E1939" s="19">
        <v>22</v>
      </c>
      <c r="F1939" s="39">
        <f t="shared" si="60"/>
        <v>39104</v>
      </c>
      <c r="G1939">
        <f t="shared" si="61"/>
        <v>4</v>
      </c>
      <c r="H1939" s="21">
        <v>0.36805555555555558</v>
      </c>
      <c r="I1939" s="29">
        <v>0.36805555555555552</v>
      </c>
      <c r="K1939">
        <v>6280</v>
      </c>
      <c r="L1939" t="s">
        <v>2030</v>
      </c>
      <c r="M1939">
        <v>4</v>
      </c>
      <c r="N1939">
        <v>8</v>
      </c>
      <c r="P1939">
        <v>2</v>
      </c>
      <c r="Q1939">
        <v>36.5</v>
      </c>
      <c r="R1939">
        <v>2</v>
      </c>
      <c r="S1939" t="s">
        <v>222</v>
      </c>
      <c r="T1939">
        <v>0</v>
      </c>
      <c r="U1939">
        <v>3</v>
      </c>
      <c r="V1939">
        <v>1</v>
      </c>
      <c r="W1939">
        <v>0</v>
      </c>
      <c r="X1939">
        <v>0</v>
      </c>
      <c r="Y1939">
        <v>0</v>
      </c>
    </row>
    <row r="1940" spans="1:25" x14ac:dyDescent="0.15">
      <c r="A1940">
        <v>4443</v>
      </c>
      <c r="B1940">
        <v>189</v>
      </c>
      <c r="C1940" s="19">
        <v>2007</v>
      </c>
      <c r="D1940" s="19">
        <v>1</v>
      </c>
      <c r="E1940" s="19">
        <v>22</v>
      </c>
      <c r="F1940" s="39">
        <f t="shared" si="60"/>
        <v>39104</v>
      </c>
      <c r="G1940">
        <f t="shared" si="61"/>
        <v>4</v>
      </c>
      <c r="H1940" s="21">
        <v>0.38472222222222219</v>
      </c>
      <c r="I1940" s="29">
        <v>0.38472222222222224</v>
      </c>
      <c r="L1940" t="s">
        <v>2031</v>
      </c>
      <c r="O1940">
        <v>54</v>
      </c>
      <c r="P1940">
        <v>2</v>
      </c>
      <c r="R1940">
        <v>2</v>
      </c>
      <c r="S1940" t="s">
        <v>50</v>
      </c>
    </row>
    <row r="1941" spans="1:25" x14ac:dyDescent="0.15">
      <c r="A1941">
        <v>4444</v>
      </c>
      <c r="B1941">
        <v>189</v>
      </c>
      <c r="C1941" s="19">
        <v>2007</v>
      </c>
      <c r="D1941" s="19">
        <v>1</v>
      </c>
      <c r="E1941" s="19">
        <v>22</v>
      </c>
      <c r="F1941" s="39">
        <f t="shared" si="60"/>
        <v>39104</v>
      </c>
      <c r="G1941">
        <f t="shared" si="61"/>
        <v>4</v>
      </c>
      <c r="H1941" s="21">
        <v>0.39097222222222222</v>
      </c>
      <c r="I1941" s="29">
        <v>0.39097222222222222</v>
      </c>
      <c r="L1941" t="s">
        <v>1507</v>
      </c>
      <c r="O1941">
        <v>50</v>
      </c>
      <c r="P1941">
        <v>1</v>
      </c>
      <c r="Q1941">
        <v>36.1</v>
      </c>
      <c r="R1941">
        <v>2</v>
      </c>
      <c r="S1941" t="s">
        <v>50</v>
      </c>
      <c r="T1941">
        <v>0</v>
      </c>
      <c r="U1941">
        <v>1</v>
      </c>
      <c r="V1941">
        <v>1</v>
      </c>
      <c r="W1941">
        <v>0</v>
      </c>
      <c r="X1941">
        <v>0</v>
      </c>
      <c r="Y1941">
        <v>0</v>
      </c>
    </row>
    <row r="1942" spans="1:25" x14ac:dyDescent="0.15">
      <c r="A1942">
        <v>4445</v>
      </c>
      <c r="B1942">
        <v>189</v>
      </c>
      <c r="C1942" s="19">
        <v>2007</v>
      </c>
      <c r="D1942" s="19">
        <v>1</v>
      </c>
      <c r="E1942" s="19">
        <v>22</v>
      </c>
      <c r="F1942" s="39">
        <f t="shared" si="60"/>
        <v>39104</v>
      </c>
      <c r="G1942">
        <f t="shared" si="61"/>
        <v>4</v>
      </c>
      <c r="H1942" s="21">
        <v>0.3972222222222222</v>
      </c>
      <c r="I1942" s="29">
        <v>0.3972222222222222</v>
      </c>
      <c r="K1942">
        <v>7347</v>
      </c>
      <c r="L1942" t="s">
        <v>2032</v>
      </c>
      <c r="O1942">
        <v>30</v>
      </c>
      <c r="P1942">
        <v>2</v>
      </c>
      <c r="Q1942">
        <v>37.200000000000003</v>
      </c>
      <c r="R1942">
        <v>2</v>
      </c>
      <c r="S1942" t="s">
        <v>1599</v>
      </c>
      <c r="T1942">
        <v>0</v>
      </c>
      <c r="U1942">
        <v>1</v>
      </c>
      <c r="V1942">
        <v>1</v>
      </c>
      <c r="W1942">
        <v>0</v>
      </c>
      <c r="X1942">
        <v>0</v>
      </c>
      <c r="Y1942">
        <v>0</v>
      </c>
    </row>
    <row r="1943" spans="1:25" x14ac:dyDescent="0.15">
      <c r="A1943">
        <v>4446</v>
      </c>
      <c r="B1943">
        <v>189</v>
      </c>
      <c r="C1943" s="19">
        <v>2007</v>
      </c>
      <c r="D1943" s="19">
        <v>1</v>
      </c>
      <c r="E1943" s="19">
        <v>22</v>
      </c>
      <c r="F1943" s="39">
        <f t="shared" si="60"/>
        <v>39104</v>
      </c>
      <c r="G1943">
        <f t="shared" si="61"/>
        <v>4</v>
      </c>
      <c r="H1943" s="21">
        <v>0.43472222222222223</v>
      </c>
      <c r="I1943" s="29">
        <v>0.43472222222222223</v>
      </c>
      <c r="K1943">
        <v>7378</v>
      </c>
      <c r="L1943" t="s">
        <v>2033</v>
      </c>
      <c r="M1943">
        <v>2</v>
      </c>
      <c r="N1943">
        <v>10</v>
      </c>
      <c r="P1943">
        <v>2</v>
      </c>
      <c r="Q1943">
        <v>36.1</v>
      </c>
      <c r="R1943">
        <v>2</v>
      </c>
      <c r="S1943" t="s">
        <v>49</v>
      </c>
      <c r="T1943">
        <v>0</v>
      </c>
      <c r="U1943">
        <v>2</v>
      </c>
      <c r="V1943">
        <v>1</v>
      </c>
      <c r="W1943">
        <v>0</v>
      </c>
      <c r="X1943">
        <v>0</v>
      </c>
      <c r="Y1943">
        <v>0</v>
      </c>
    </row>
    <row r="1944" spans="1:25" x14ac:dyDescent="0.15">
      <c r="A1944">
        <v>4447</v>
      </c>
      <c r="B1944">
        <v>189</v>
      </c>
      <c r="C1944" s="19">
        <v>2007</v>
      </c>
      <c r="D1944" s="19">
        <v>1</v>
      </c>
      <c r="E1944" s="19">
        <v>22</v>
      </c>
      <c r="F1944" s="39">
        <f t="shared" si="60"/>
        <v>39104</v>
      </c>
      <c r="G1944">
        <f t="shared" si="61"/>
        <v>4</v>
      </c>
      <c r="H1944" s="21">
        <v>0.4375</v>
      </c>
      <c r="I1944" s="29">
        <v>0.4375</v>
      </c>
      <c r="L1944" t="s">
        <v>1459</v>
      </c>
      <c r="O1944">
        <v>40</v>
      </c>
      <c r="P1944">
        <v>1</v>
      </c>
      <c r="Q1944">
        <v>36.6</v>
      </c>
      <c r="R1944">
        <v>2</v>
      </c>
      <c r="S1944" t="s">
        <v>50</v>
      </c>
      <c r="T1944">
        <v>0</v>
      </c>
      <c r="U1944">
        <v>2</v>
      </c>
      <c r="V1944">
        <v>1</v>
      </c>
      <c r="W1944">
        <v>0</v>
      </c>
      <c r="X1944">
        <v>0</v>
      </c>
      <c r="Y1944">
        <v>0</v>
      </c>
    </row>
    <row r="1945" spans="1:25" x14ac:dyDescent="0.15">
      <c r="A1945">
        <v>4448</v>
      </c>
      <c r="B1945">
        <v>189</v>
      </c>
      <c r="C1945" s="19">
        <v>2007</v>
      </c>
      <c r="D1945" s="19">
        <v>1</v>
      </c>
      <c r="E1945" s="19">
        <v>22</v>
      </c>
      <c r="F1945" s="39">
        <f t="shared" si="60"/>
        <v>39104</v>
      </c>
      <c r="G1945">
        <f t="shared" si="61"/>
        <v>4</v>
      </c>
      <c r="H1945" s="21">
        <v>0.4513888888888889</v>
      </c>
      <c r="I1945" s="29">
        <v>0.4513888888888889</v>
      </c>
      <c r="K1945">
        <v>7348</v>
      </c>
      <c r="L1945" t="s">
        <v>2034</v>
      </c>
      <c r="M1945">
        <v>1</v>
      </c>
      <c r="N1945">
        <v>3</v>
      </c>
      <c r="P1945">
        <v>2</v>
      </c>
      <c r="Q1945">
        <v>37.200000000000003</v>
      </c>
      <c r="R1945">
        <v>2</v>
      </c>
      <c r="S1945" t="s">
        <v>50</v>
      </c>
      <c r="T1945">
        <v>0</v>
      </c>
      <c r="U1945">
        <v>3</v>
      </c>
      <c r="V1945">
        <v>1</v>
      </c>
      <c r="W1945">
        <v>0</v>
      </c>
      <c r="X1945">
        <v>0</v>
      </c>
      <c r="Y1945">
        <v>0</v>
      </c>
    </row>
    <row r="1946" spans="1:25" x14ac:dyDescent="0.15">
      <c r="A1946">
        <v>4449</v>
      </c>
      <c r="B1946">
        <v>189</v>
      </c>
      <c r="C1946" s="19">
        <v>2007</v>
      </c>
      <c r="D1946" s="19">
        <v>1</v>
      </c>
      <c r="E1946" s="19">
        <v>22</v>
      </c>
      <c r="F1946" s="39">
        <f t="shared" si="60"/>
        <v>39104</v>
      </c>
      <c r="G1946">
        <f t="shared" si="61"/>
        <v>4</v>
      </c>
      <c r="H1946" s="21">
        <v>0.48958333333333331</v>
      </c>
      <c r="I1946" s="29">
        <v>0.48958333333333331</v>
      </c>
      <c r="K1946">
        <v>7064</v>
      </c>
      <c r="L1946" t="s">
        <v>1943</v>
      </c>
      <c r="M1946">
        <v>1</v>
      </c>
      <c r="N1946">
        <v>3</v>
      </c>
      <c r="P1946">
        <v>1</v>
      </c>
      <c r="Q1946">
        <v>39</v>
      </c>
      <c r="R1946">
        <v>2</v>
      </c>
      <c r="S1946" t="s">
        <v>118</v>
      </c>
      <c r="T1946">
        <v>0</v>
      </c>
      <c r="U1946">
        <v>4</v>
      </c>
      <c r="V1946">
        <v>1</v>
      </c>
      <c r="W1946">
        <v>0</v>
      </c>
      <c r="X1946">
        <v>0</v>
      </c>
      <c r="Y1946">
        <v>0</v>
      </c>
    </row>
    <row r="1947" spans="1:25" x14ac:dyDescent="0.15">
      <c r="A1947">
        <v>4450</v>
      </c>
      <c r="B1947">
        <v>189</v>
      </c>
      <c r="C1947" s="19">
        <v>2007</v>
      </c>
      <c r="D1947" s="19">
        <v>1</v>
      </c>
      <c r="E1947" s="19">
        <v>22</v>
      </c>
      <c r="F1947" s="39">
        <f t="shared" si="60"/>
        <v>39104</v>
      </c>
      <c r="G1947">
        <f t="shared" si="61"/>
        <v>4</v>
      </c>
      <c r="H1947" s="21">
        <v>0.49305555555555558</v>
      </c>
      <c r="I1947" s="29">
        <v>0.49305555555555552</v>
      </c>
      <c r="L1947" t="s">
        <v>2035</v>
      </c>
      <c r="M1947">
        <v>6</v>
      </c>
      <c r="P1947">
        <v>2</v>
      </c>
      <c r="R1947">
        <v>2</v>
      </c>
      <c r="S1947" t="s">
        <v>50</v>
      </c>
      <c r="T1947">
        <v>1</v>
      </c>
      <c r="U1947">
        <v>0</v>
      </c>
      <c r="V1947">
        <v>0</v>
      </c>
      <c r="W1947">
        <v>0</v>
      </c>
      <c r="X1947">
        <v>0</v>
      </c>
      <c r="Y1947">
        <v>0</v>
      </c>
    </row>
    <row r="1948" spans="1:25" x14ac:dyDescent="0.15">
      <c r="A1948">
        <v>4451</v>
      </c>
      <c r="B1948">
        <v>189</v>
      </c>
      <c r="C1948" s="19">
        <v>2007</v>
      </c>
      <c r="D1948" s="19">
        <v>1</v>
      </c>
      <c r="E1948" s="19">
        <v>23</v>
      </c>
      <c r="F1948" s="39">
        <f t="shared" si="60"/>
        <v>39105</v>
      </c>
      <c r="G1948">
        <f t="shared" si="61"/>
        <v>4</v>
      </c>
      <c r="H1948" s="21">
        <v>0.39583333333333331</v>
      </c>
      <c r="I1948" s="29">
        <v>0.39583333333333331</v>
      </c>
      <c r="K1948">
        <v>7349</v>
      </c>
      <c r="L1948" t="s">
        <v>2036</v>
      </c>
      <c r="O1948">
        <v>25</v>
      </c>
      <c r="P1948">
        <v>2</v>
      </c>
      <c r="Q1948">
        <v>37.200000000000003</v>
      </c>
      <c r="R1948">
        <v>2</v>
      </c>
      <c r="S1948" t="s">
        <v>118</v>
      </c>
      <c r="T1948">
        <v>1</v>
      </c>
      <c r="U1948">
        <v>0</v>
      </c>
      <c r="V1948">
        <v>0</v>
      </c>
      <c r="W1948">
        <v>0</v>
      </c>
      <c r="X1948">
        <v>0</v>
      </c>
      <c r="Y1948">
        <v>0</v>
      </c>
    </row>
    <row r="1949" spans="1:25" x14ac:dyDescent="0.15">
      <c r="A1949">
        <v>4453</v>
      </c>
      <c r="B1949">
        <v>189</v>
      </c>
      <c r="C1949" s="19">
        <v>2007</v>
      </c>
      <c r="D1949" s="19">
        <v>1</v>
      </c>
      <c r="E1949" s="19">
        <v>23</v>
      </c>
      <c r="F1949" s="39">
        <f t="shared" si="60"/>
        <v>39105</v>
      </c>
      <c r="G1949">
        <f t="shared" si="61"/>
        <v>4</v>
      </c>
      <c r="H1949" s="21">
        <v>0.41666666666666669</v>
      </c>
      <c r="I1949" s="29">
        <v>0.41666666666666669</v>
      </c>
      <c r="L1949" t="s">
        <v>2038</v>
      </c>
      <c r="M1949">
        <v>2</v>
      </c>
      <c r="N1949">
        <v>4</v>
      </c>
      <c r="P1949">
        <v>2</v>
      </c>
      <c r="Q1949">
        <v>39.5</v>
      </c>
      <c r="R1949">
        <v>2</v>
      </c>
      <c r="S1949" t="s">
        <v>118</v>
      </c>
      <c r="T1949">
        <v>0</v>
      </c>
      <c r="U1949">
        <v>5</v>
      </c>
      <c r="V1949">
        <v>1</v>
      </c>
      <c r="W1949">
        <v>0</v>
      </c>
      <c r="X1949">
        <v>0</v>
      </c>
      <c r="Y1949">
        <v>0</v>
      </c>
    </row>
    <row r="1950" spans="1:25" x14ac:dyDescent="0.15">
      <c r="A1950">
        <v>4458</v>
      </c>
      <c r="B1950">
        <v>190</v>
      </c>
      <c r="C1950" s="19">
        <v>2007</v>
      </c>
      <c r="D1950" s="19">
        <v>1</v>
      </c>
      <c r="E1950" s="19">
        <v>23</v>
      </c>
      <c r="F1950" s="39">
        <f t="shared" si="60"/>
        <v>39105</v>
      </c>
      <c r="G1950">
        <f t="shared" si="61"/>
        <v>4</v>
      </c>
      <c r="H1950" s="21">
        <v>0.45833333333333331</v>
      </c>
      <c r="I1950" s="29">
        <v>0.45833333333333331</v>
      </c>
      <c r="K1950">
        <v>7354</v>
      </c>
      <c r="L1950" t="s">
        <v>2043</v>
      </c>
      <c r="M1950">
        <v>39</v>
      </c>
      <c r="P1950">
        <v>2</v>
      </c>
      <c r="R1950">
        <v>2</v>
      </c>
      <c r="S1950" t="s">
        <v>50</v>
      </c>
      <c r="T1950">
        <v>1</v>
      </c>
      <c r="U1950">
        <v>0</v>
      </c>
      <c r="V1950">
        <v>0</v>
      </c>
      <c r="W1950">
        <v>0</v>
      </c>
      <c r="X1950">
        <v>0</v>
      </c>
      <c r="Y1950">
        <v>0</v>
      </c>
    </row>
    <row r="1951" spans="1:25" x14ac:dyDescent="0.15">
      <c r="A1951">
        <v>4465</v>
      </c>
      <c r="B1951">
        <v>190</v>
      </c>
      <c r="C1951" s="19">
        <v>2007</v>
      </c>
      <c r="D1951" s="19">
        <v>1</v>
      </c>
      <c r="E1951" s="19">
        <v>24</v>
      </c>
      <c r="F1951" s="39">
        <f t="shared" si="60"/>
        <v>39106</v>
      </c>
      <c r="G1951">
        <f t="shared" si="61"/>
        <v>4</v>
      </c>
      <c r="H1951" s="21">
        <v>0.34791666666666665</v>
      </c>
      <c r="I1951" s="29">
        <v>0.34791666666666665</v>
      </c>
      <c r="K1951">
        <v>6961</v>
      </c>
      <c r="L1951" t="s">
        <v>1857</v>
      </c>
      <c r="M1951">
        <v>2</v>
      </c>
      <c r="N1951">
        <v>6</v>
      </c>
      <c r="P1951">
        <v>2</v>
      </c>
      <c r="Q1951">
        <v>37</v>
      </c>
      <c r="R1951">
        <v>2</v>
      </c>
      <c r="S1951" t="s">
        <v>118</v>
      </c>
      <c r="T1951">
        <v>0</v>
      </c>
      <c r="U1951">
        <v>1</v>
      </c>
      <c r="V1951">
        <v>1</v>
      </c>
      <c r="W1951">
        <v>0</v>
      </c>
      <c r="X1951">
        <v>0</v>
      </c>
      <c r="Y1951">
        <v>0</v>
      </c>
    </row>
    <row r="1952" spans="1:25" x14ac:dyDescent="0.15">
      <c r="A1952">
        <v>4469</v>
      </c>
      <c r="B1952">
        <v>190</v>
      </c>
      <c r="C1952" s="19">
        <v>2007</v>
      </c>
      <c r="D1952" s="19">
        <v>1</v>
      </c>
      <c r="E1952" s="19">
        <v>25</v>
      </c>
      <c r="F1952" s="39">
        <f t="shared" si="60"/>
        <v>39107</v>
      </c>
      <c r="G1952">
        <f t="shared" si="61"/>
        <v>4</v>
      </c>
      <c r="H1952" s="21">
        <v>0.36041666666666666</v>
      </c>
      <c r="I1952" s="29">
        <v>0.36041666666666666</v>
      </c>
      <c r="K1952">
        <v>6528</v>
      </c>
      <c r="L1952" t="s">
        <v>1858</v>
      </c>
      <c r="M1952">
        <v>1</v>
      </c>
      <c r="N1952">
        <v>8</v>
      </c>
      <c r="P1952">
        <v>2</v>
      </c>
      <c r="Q1952">
        <v>37.5</v>
      </c>
      <c r="R1952">
        <v>2</v>
      </c>
      <c r="S1952" t="s">
        <v>118</v>
      </c>
      <c r="T1952">
        <v>0</v>
      </c>
      <c r="U1952">
        <v>3</v>
      </c>
      <c r="V1952">
        <v>1</v>
      </c>
      <c r="W1952">
        <v>0</v>
      </c>
      <c r="X1952">
        <v>0</v>
      </c>
      <c r="Y1952">
        <v>0</v>
      </c>
    </row>
    <row r="1953" spans="1:27" x14ac:dyDescent="0.15">
      <c r="A1953">
        <v>4472</v>
      </c>
      <c r="B1953">
        <v>190</v>
      </c>
      <c r="C1953" s="19">
        <v>2007</v>
      </c>
      <c r="D1953" s="19">
        <v>1</v>
      </c>
      <c r="E1953" s="19">
        <v>25</v>
      </c>
      <c r="F1953" s="39">
        <f t="shared" si="60"/>
        <v>39107</v>
      </c>
      <c r="G1953">
        <f t="shared" si="61"/>
        <v>4</v>
      </c>
      <c r="H1953" s="21">
        <v>0.4680555555555555</v>
      </c>
      <c r="I1953" s="29">
        <v>0.46805555555555556</v>
      </c>
      <c r="K1953">
        <v>7313</v>
      </c>
      <c r="L1953" t="s">
        <v>2117</v>
      </c>
      <c r="M1953">
        <v>0</v>
      </c>
      <c r="N1953">
        <v>4</v>
      </c>
      <c r="P1953">
        <v>1</v>
      </c>
      <c r="Q1953">
        <v>38.4</v>
      </c>
      <c r="R1953">
        <v>2</v>
      </c>
      <c r="S1953" t="s">
        <v>50</v>
      </c>
      <c r="T1953">
        <v>1</v>
      </c>
      <c r="U1953">
        <v>0</v>
      </c>
      <c r="V1953">
        <v>0</v>
      </c>
      <c r="W1953">
        <v>0</v>
      </c>
      <c r="X1953">
        <v>0</v>
      </c>
      <c r="Y1953">
        <v>0</v>
      </c>
    </row>
    <row r="1954" spans="1:27" x14ac:dyDescent="0.15">
      <c r="A1954">
        <v>4474</v>
      </c>
      <c r="B1954">
        <v>190</v>
      </c>
      <c r="C1954" s="19">
        <v>2007</v>
      </c>
      <c r="D1954" s="19">
        <v>1</v>
      </c>
      <c r="E1954" s="19">
        <v>25</v>
      </c>
      <c r="F1954" s="39">
        <f t="shared" si="60"/>
        <v>39107</v>
      </c>
      <c r="G1954">
        <f t="shared" si="61"/>
        <v>4</v>
      </c>
      <c r="H1954" s="21">
        <v>0.47569444444444442</v>
      </c>
      <c r="I1954" s="29">
        <v>0.47569444444444442</v>
      </c>
      <c r="K1954">
        <v>1958</v>
      </c>
      <c r="L1954" t="s">
        <v>1919</v>
      </c>
      <c r="M1954">
        <v>58</v>
      </c>
      <c r="P1954">
        <v>1</v>
      </c>
      <c r="Q1954">
        <v>36.4</v>
      </c>
      <c r="R1954">
        <v>2</v>
      </c>
      <c r="S1954" t="s">
        <v>118</v>
      </c>
      <c r="T1954">
        <v>0</v>
      </c>
      <c r="U1954">
        <v>2</v>
      </c>
      <c r="V1954">
        <v>1</v>
      </c>
      <c r="W1954">
        <v>0</v>
      </c>
      <c r="X1954">
        <v>0</v>
      </c>
      <c r="Y1954">
        <v>0</v>
      </c>
    </row>
    <row r="1955" spans="1:27" x14ac:dyDescent="0.15">
      <c r="A1955">
        <v>4475</v>
      </c>
      <c r="B1955">
        <v>190</v>
      </c>
      <c r="C1955" s="19">
        <v>2007</v>
      </c>
      <c r="D1955" s="19">
        <v>1</v>
      </c>
      <c r="E1955" s="19">
        <v>26</v>
      </c>
      <c r="F1955" s="39">
        <f t="shared" si="60"/>
        <v>39108</v>
      </c>
      <c r="G1955">
        <f t="shared" si="61"/>
        <v>4</v>
      </c>
      <c r="H1955" s="21">
        <v>0.33611111111111108</v>
      </c>
      <c r="I1955" s="29">
        <v>0.33611111111111108</v>
      </c>
      <c r="K1955">
        <v>7357</v>
      </c>
      <c r="L1955" t="s">
        <v>1860</v>
      </c>
      <c r="M1955">
        <v>19</v>
      </c>
      <c r="P1955">
        <v>2</v>
      </c>
      <c r="R1955">
        <v>2</v>
      </c>
      <c r="S1955" t="s">
        <v>50</v>
      </c>
    </row>
    <row r="1956" spans="1:27" x14ac:dyDescent="0.15">
      <c r="A1956">
        <v>4482</v>
      </c>
      <c r="B1956">
        <v>190</v>
      </c>
      <c r="C1956" s="19">
        <v>2007</v>
      </c>
      <c r="D1956" s="19">
        <v>1</v>
      </c>
      <c r="E1956" s="19">
        <v>29</v>
      </c>
      <c r="F1956" s="39">
        <f t="shared" si="60"/>
        <v>39111</v>
      </c>
      <c r="G1956">
        <f t="shared" si="61"/>
        <v>5</v>
      </c>
      <c r="H1956" s="21">
        <v>0.39999999999999997</v>
      </c>
      <c r="I1956" s="29">
        <v>0.4</v>
      </c>
      <c r="L1956" t="s">
        <v>1532</v>
      </c>
      <c r="M1956">
        <v>40</v>
      </c>
      <c r="P1956">
        <v>1</v>
      </c>
      <c r="R1956">
        <v>2</v>
      </c>
      <c r="S1956" t="s">
        <v>50</v>
      </c>
      <c r="T1956">
        <v>0</v>
      </c>
      <c r="U1956">
        <v>3</v>
      </c>
      <c r="V1956">
        <v>1</v>
      </c>
      <c r="W1956">
        <v>0</v>
      </c>
      <c r="X1956">
        <v>0</v>
      </c>
      <c r="Y1956">
        <v>0</v>
      </c>
    </row>
    <row r="1957" spans="1:27" x14ac:dyDescent="0.15">
      <c r="A1957">
        <v>4491</v>
      </c>
      <c r="B1957">
        <v>191</v>
      </c>
      <c r="C1957" s="19">
        <v>2007</v>
      </c>
      <c r="D1957" s="19">
        <v>1</v>
      </c>
      <c r="E1957" s="19">
        <v>30</v>
      </c>
      <c r="F1957" s="39">
        <f t="shared" si="60"/>
        <v>39112</v>
      </c>
      <c r="G1957">
        <f t="shared" si="61"/>
        <v>5</v>
      </c>
      <c r="H1957" s="21">
        <v>0.37777777777777777</v>
      </c>
      <c r="I1957" s="29">
        <v>0.37777777777777777</v>
      </c>
      <c r="K1957">
        <v>6686</v>
      </c>
      <c r="L1957" t="s">
        <v>1127</v>
      </c>
      <c r="M1957">
        <v>2</v>
      </c>
      <c r="N1957">
        <v>2</v>
      </c>
      <c r="P1957">
        <v>2</v>
      </c>
      <c r="Q1957">
        <v>40</v>
      </c>
      <c r="R1957">
        <v>2</v>
      </c>
      <c r="S1957" t="s">
        <v>118</v>
      </c>
      <c r="T1957">
        <v>0</v>
      </c>
      <c r="U1957">
        <v>3</v>
      </c>
      <c r="V1957">
        <v>1</v>
      </c>
      <c r="W1957">
        <v>0</v>
      </c>
      <c r="X1957">
        <v>0</v>
      </c>
      <c r="Y1957">
        <v>0</v>
      </c>
    </row>
    <row r="1958" spans="1:27" x14ac:dyDescent="0.15">
      <c r="A1958">
        <v>4492</v>
      </c>
      <c r="B1958">
        <v>191</v>
      </c>
      <c r="C1958" s="19">
        <v>2007</v>
      </c>
      <c r="D1958" s="19">
        <v>1</v>
      </c>
      <c r="E1958" s="19">
        <v>30</v>
      </c>
      <c r="F1958" s="39">
        <f t="shared" si="60"/>
        <v>39112</v>
      </c>
      <c r="G1958">
        <f t="shared" si="61"/>
        <v>5</v>
      </c>
      <c r="H1958" s="21">
        <v>0.4055555555555555</v>
      </c>
      <c r="I1958" s="29">
        <v>0.40555555555555556</v>
      </c>
      <c r="K1958">
        <v>6817</v>
      </c>
      <c r="L1958" t="s">
        <v>1098</v>
      </c>
      <c r="M1958">
        <v>1</v>
      </c>
      <c r="N1958">
        <v>4</v>
      </c>
      <c r="P1958">
        <v>1</v>
      </c>
      <c r="Q1958">
        <v>37.9</v>
      </c>
      <c r="R1958">
        <v>2</v>
      </c>
      <c r="S1958" t="s">
        <v>2029</v>
      </c>
      <c r="T1958">
        <v>0</v>
      </c>
      <c r="U1958">
        <v>3</v>
      </c>
      <c r="V1958">
        <v>1</v>
      </c>
      <c r="W1958">
        <v>0</v>
      </c>
      <c r="X1958">
        <v>0</v>
      </c>
      <c r="Y1958">
        <v>0</v>
      </c>
    </row>
    <row r="1959" spans="1:27" x14ac:dyDescent="0.15">
      <c r="A1959">
        <v>4498</v>
      </c>
      <c r="B1959">
        <v>191</v>
      </c>
      <c r="C1959" s="19">
        <v>2007</v>
      </c>
      <c r="D1959" s="19">
        <v>1</v>
      </c>
      <c r="E1959" s="19">
        <v>31</v>
      </c>
      <c r="F1959" s="39">
        <f t="shared" si="60"/>
        <v>39113</v>
      </c>
      <c r="G1959">
        <f t="shared" si="61"/>
        <v>5</v>
      </c>
      <c r="H1959" s="21">
        <v>0.38125000000000003</v>
      </c>
      <c r="I1959" s="29">
        <v>0.38124999999999998</v>
      </c>
      <c r="K1959">
        <v>7364</v>
      </c>
      <c r="L1959" t="s">
        <v>1872</v>
      </c>
      <c r="O1959">
        <v>30</v>
      </c>
      <c r="P1959">
        <v>1</v>
      </c>
      <c r="Q1959" s="5">
        <v>35.6</v>
      </c>
      <c r="R1959">
        <v>2</v>
      </c>
      <c r="S1959" t="s">
        <v>118</v>
      </c>
      <c r="T1959">
        <v>0</v>
      </c>
      <c r="U1959">
        <v>1</v>
      </c>
      <c r="V1959">
        <v>1</v>
      </c>
      <c r="W1959">
        <v>0</v>
      </c>
      <c r="X1959">
        <v>0</v>
      </c>
      <c r="Y1959">
        <v>0</v>
      </c>
    </row>
    <row r="1960" spans="1:27" x14ac:dyDescent="0.15">
      <c r="A1960">
        <v>4499</v>
      </c>
      <c r="B1960">
        <v>191</v>
      </c>
      <c r="C1960" s="19">
        <v>2007</v>
      </c>
      <c r="D1960" s="19">
        <v>1</v>
      </c>
      <c r="E1960" s="19">
        <v>31</v>
      </c>
      <c r="F1960" s="39">
        <f t="shared" si="60"/>
        <v>39113</v>
      </c>
      <c r="G1960">
        <f t="shared" si="61"/>
        <v>5</v>
      </c>
      <c r="H1960" s="21">
        <v>0.45902777777777781</v>
      </c>
      <c r="I1960" s="29">
        <v>0.45902777777777776</v>
      </c>
      <c r="K1960">
        <v>7365</v>
      </c>
      <c r="L1960" t="s">
        <v>1873</v>
      </c>
      <c r="M1960">
        <v>0</v>
      </c>
      <c r="N1960">
        <v>7</v>
      </c>
      <c r="P1960">
        <v>1</v>
      </c>
      <c r="Q1960">
        <v>37.4</v>
      </c>
      <c r="R1960">
        <v>2</v>
      </c>
      <c r="S1960" t="s">
        <v>50</v>
      </c>
    </row>
    <row r="1961" spans="1:27" x14ac:dyDescent="0.15">
      <c r="A1961">
        <v>3442</v>
      </c>
      <c r="B1961">
        <v>155</v>
      </c>
      <c r="C1961" s="19">
        <v>2008</v>
      </c>
      <c r="D1961" s="19">
        <v>1</v>
      </c>
      <c r="E1961" s="19">
        <v>3</v>
      </c>
      <c r="F1961" s="39">
        <f t="shared" si="60"/>
        <v>39450</v>
      </c>
      <c r="G1961">
        <f t="shared" si="61"/>
        <v>1</v>
      </c>
      <c r="H1961" s="21">
        <v>0</v>
      </c>
      <c r="I1961" s="29">
        <v>0.37152777777777773</v>
      </c>
      <c r="L1961" t="s">
        <v>1095</v>
      </c>
      <c r="M1961">
        <v>7</v>
      </c>
      <c r="P1961">
        <v>2</v>
      </c>
      <c r="Q1961">
        <v>35.9</v>
      </c>
      <c r="R1961">
        <v>2</v>
      </c>
      <c r="S1961" t="s">
        <v>50</v>
      </c>
    </row>
    <row r="1962" spans="1:27" x14ac:dyDescent="0.15">
      <c r="A1962">
        <v>3443</v>
      </c>
      <c r="B1962">
        <v>155</v>
      </c>
      <c r="C1962" s="19">
        <v>2008</v>
      </c>
      <c r="D1962" s="19">
        <v>1</v>
      </c>
      <c r="E1962" s="19">
        <v>3</v>
      </c>
      <c r="F1962" s="39">
        <f t="shared" si="60"/>
        <v>39450</v>
      </c>
      <c r="G1962">
        <f t="shared" si="61"/>
        <v>1</v>
      </c>
      <c r="H1962" s="21">
        <v>0</v>
      </c>
      <c r="I1962" s="29">
        <v>0.37916666666666665</v>
      </c>
      <c r="K1962">
        <v>7795</v>
      </c>
      <c r="L1962" t="s">
        <v>1096</v>
      </c>
      <c r="M1962">
        <v>0</v>
      </c>
      <c r="N1962">
        <v>8</v>
      </c>
      <c r="P1962">
        <v>2</v>
      </c>
      <c r="Q1962">
        <v>38.6</v>
      </c>
      <c r="R1962">
        <v>2</v>
      </c>
      <c r="S1962" t="s">
        <v>274</v>
      </c>
    </row>
    <row r="1963" spans="1:27" x14ac:dyDescent="0.15">
      <c r="A1963">
        <v>3445</v>
      </c>
      <c r="B1963">
        <v>155</v>
      </c>
      <c r="C1963" s="19">
        <v>2008</v>
      </c>
      <c r="D1963" s="19">
        <v>1</v>
      </c>
      <c r="E1963" s="19">
        <v>3</v>
      </c>
      <c r="F1963" s="39">
        <f t="shared" si="60"/>
        <v>39450</v>
      </c>
      <c r="G1963">
        <f t="shared" si="61"/>
        <v>1</v>
      </c>
      <c r="H1963" s="21">
        <v>0</v>
      </c>
      <c r="I1963" s="29">
        <v>0.40763888888888888</v>
      </c>
      <c r="K1963">
        <v>6817</v>
      </c>
      <c r="L1963" t="s">
        <v>1098</v>
      </c>
      <c r="M1963">
        <v>2</v>
      </c>
      <c r="N1963">
        <v>5</v>
      </c>
      <c r="P1963">
        <v>2</v>
      </c>
      <c r="R1963">
        <v>2</v>
      </c>
      <c r="S1963" t="s">
        <v>49</v>
      </c>
      <c r="T1963">
        <v>0</v>
      </c>
      <c r="U1963">
        <v>3</v>
      </c>
      <c r="V1963">
        <v>0</v>
      </c>
      <c r="W1963">
        <v>3</v>
      </c>
      <c r="X1963">
        <v>0</v>
      </c>
      <c r="Y1963">
        <v>0</v>
      </c>
      <c r="Z1963">
        <v>0</v>
      </c>
      <c r="AA1963">
        <v>0</v>
      </c>
    </row>
    <row r="1964" spans="1:27" x14ac:dyDescent="0.15">
      <c r="A1964">
        <v>3446</v>
      </c>
      <c r="B1964">
        <v>155</v>
      </c>
      <c r="C1964" s="19">
        <v>2008</v>
      </c>
      <c r="D1964" s="19">
        <v>1</v>
      </c>
      <c r="E1964" s="19">
        <v>3</v>
      </c>
      <c r="F1964" s="39">
        <f t="shared" si="60"/>
        <v>39450</v>
      </c>
      <c r="G1964">
        <f t="shared" si="61"/>
        <v>1</v>
      </c>
      <c r="H1964" s="21">
        <v>0</v>
      </c>
      <c r="I1964" s="29">
        <v>0.41805555555555557</v>
      </c>
      <c r="L1964" t="s">
        <v>1063</v>
      </c>
      <c r="M1964">
        <v>5</v>
      </c>
      <c r="N1964">
        <v>1</v>
      </c>
      <c r="P1964">
        <v>2</v>
      </c>
      <c r="R1964">
        <v>2</v>
      </c>
      <c r="S1964" t="s">
        <v>278</v>
      </c>
      <c r="T1964">
        <v>1</v>
      </c>
      <c r="U1964">
        <v>0</v>
      </c>
      <c r="V1964">
        <v>0</v>
      </c>
      <c r="W1964">
        <v>0</v>
      </c>
      <c r="X1964">
        <v>0</v>
      </c>
      <c r="Y1964">
        <v>0</v>
      </c>
    </row>
    <row r="1965" spans="1:27" x14ac:dyDescent="0.15">
      <c r="A1965">
        <v>3448</v>
      </c>
      <c r="B1965">
        <v>155</v>
      </c>
      <c r="C1965" s="19">
        <v>2008</v>
      </c>
      <c r="D1965" s="19">
        <v>1</v>
      </c>
      <c r="E1965" s="19">
        <v>4</v>
      </c>
      <c r="F1965" s="39">
        <f t="shared" si="60"/>
        <v>39451</v>
      </c>
      <c r="G1965">
        <f t="shared" si="61"/>
        <v>1</v>
      </c>
      <c r="H1965" s="21">
        <v>0</v>
      </c>
      <c r="I1965" s="29">
        <v>0.34583333333333338</v>
      </c>
      <c r="K1965">
        <v>7716</v>
      </c>
      <c r="L1965" t="s">
        <v>1099</v>
      </c>
      <c r="M1965">
        <v>0</v>
      </c>
      <c r="N1965">
        <v>6</v>
      </c>
      <c r="P1965">
        <v>2</v>
      </c>
      <c r="Q1965">
        <v>35.9</v>
      </c>
      <c r="R1965">
        <v>2</v>
      </c>
      <c r="S1965" t="s">
        <v>50</v>
      </c>
      <c r="T1965">
        <v>0</v>
      </c>
      <c r="U1965">
        <v>1</v>
      </c>
      <c r="V1965">
        <v>1</v>
      </c>
      <c r="W1965">
        <v>0</v>
      </c>
      <c r="X1965">
        <v>0</v>
      </c>
      <c r="Y1965">
        <v>0</v>
      </c>
    </row>
    <row r="1966" spans="1:27" x14ac:dyDescent="0.15">
      <c r="A1966">
        <v>3449</v>
      </c>
      <c r="B1966">
        <v>155</v>
      </c>
      <c r="C1966" s="19">
        <v>2008</v>
      </c>
      <c r="D1966" s="19">
        <v>1</v>
      </c>
      <c r="E1966" s="19">
        <v>4</v>
      </c>
      <c r="F1966" s="39">
        <f t="shared" si="60"/>
        <v>39451</v>
      </c>
      <c r="G1966">
        <f t="shared" si="61"/>
        <v>1</v>
      </c>
      <c r="H1966" s="21">
        <v>0</v>
      </c>
      <c r="I1966" s="29">
        <v>0.3666666666666667</v>
      </c>
      <c r="L1966" t="s">
        <v>1100</v>
      </c>
      <c r="O1966">
        <v>20</v>
      </c>
      <c r="P1966">
        <v>2</v>
      </c>
      <c r="R1966">
        <v>2</v>
      </c>
      <c r="S1966" t="s">
        <v>49</v>
      </c>
    </row>
    <row r="1967" spans="1:27" x14ac:dyDescent="0.15">
      <c r="A1967">
        <v>3454</v>
      </c>
      <c r="B1967">
        <v>155</v>
      </c>
      <c r="C1967" s="19">
        <v>2008</v>
      </c>
      <c r="D1967" s="19">
        <v>1</v>
      </c>
      <c r="E1967" s="19">
        <v>4</v>
      </c>
      <c r="F1967" s="39">
        <f t="shared" si="60"/>
        <v>39451</v>
      </c>
      <c r="G1967">
        <f t="shared" si="61"/>
        <v>1</v>
      </c>
      <c r="H1967" s="21">
        <v>0</v>
      </c>
      <c r="I1967" s="29">
        <v>0.40763888888888888</v>
      </c>
      <c r="K1967">
        <v>7054</v>
      </c>
      <c r="L1967" t="s">
        <v>1489</v>
      </c>
      <c r="M1967">
        <v>2</v>
      </c>
      <c r="N1967">
        <v>2</v>
      </c>
      <c r="P1967">
        <v>2</v>
      </c>
      <c r="R1967">
        <v>2</v>
      </c>
      <c r="S1967" t="s">
        <v>118</v>
      </c>
      <c r="T1967">
        <v>0</v>
      </c>
      <c r="U1967">
        <v>1</v>
      </c>
      <c r="V1967">
        <v>1</v>
      </c>
      <c r="W1967">
        <v>0</v>
      </c>
      <c r="X1967">
        <v>0</v>
      </c>
      <c r="Y1967">
        <v>0</v>
      </c>
    </row>
    <row r="1968" spans="1:27" x14ac:dyDescent="0.15">
      <c r="A1968">
        <v>3461</v>
      </c>
      <c r="B1968">
        <v>155</v>
      </c>
      <c r="C1968" s="19">
        <v>2008</v>
      </c>
      <c r="D1968" s="19">
        <v>1</v>
      </c>
      <c r="E1968" s="19">
        <v>7</v>
      </c>
      <c r="F1968" s="39">
        <f t="shared" si="60"/>
        <v>39454</v>
      </c>
      <c r="G1968">
        <f t="shared" si="61"/>
        <v>2</v>
      </c>
      <c r="H1968" s="21">
        <v>0</v>
      </c>
      <c r="I1968" s="29">
        <v>0.37083333333333335</v>
      </c>
      <c r="K1968">
        <v>7722</v>
      </c>
      <c r="L1968" t="s">
        <v>1302</v>
      </c>
      <c r="M1968">
        <v>1</v>
      </c>
      <c r="N1968">
        <v>7</v>
      </c>
      <c r="P1968">
        <v>2</v>
      </c>
      <c r="Q1968">
        <v>39.799999999999997</v>
      </c>
      <c r="R1968">
        <v>2</v>
      </c>
      <c r="S1968" t="s">
        <v>118</v>
      </c>
      <c r="T1968">
        <v>0</v>
      </c>
      <c r="U1968">
        <v>4</v>
      </c>
      <c r="V1968">
        <v>1</v>
      </c>
      <c r="W1968">
        <v>0</v>
      </c>
      <c r="X1968">
        <v>0</v>
      </c>
      <c r="Y1968">
        <v>0</v>
      </c>
    </row>
    <row r="1969" spans="1:31" x14ac:dyDescent="0.15">
      <c r="A1969">
        <v>3464</v>
      </c>
      <c r="B1969">
        <v>155</v>
      </c>
      <c r="C1969" s="19">
        <v>2008</v>
      </c>
      <c r="D1969" s="19">
        <v>1</v>
      </c>
      <c r="E1969" s="19">
        <v>7</v>
      </c>
      <c r="F1969" s="39">
        <f t="shared" si="60"/>
        <v>39454</v>
      </c>
      <c r="G1969">
        <f t="shared" si="61"/>
        <v>2</v>
      </c>
      <c r="H1969" s="21">
        <v>0</v>
      </c>
      <c r="I1969" s="29">
        <v>0.39861111111111108</v>
      </c>
      <c r="K1969">
        <v>7803</v>
      </c>
      <c r="L1969" t="s">
        <v>1305</v>
      </c>
      <c r="O1969">
        <v>40</v>
      </c>
      <c r="P1969">
        <v>2</v>
      </c>
      <c r="R1969">
        <v>2</v>
      </c>
      <c r="S1969" t="s">
        <v>1231</v>
      </c>
    </row>
    <row r="1970" spans="1:31" x14ac:dyDescent="0.15">
      <c r="A1970">
        <v>3468</v>
      </c>
      <c r="B1970">
        <v>155</v>
      </c>
      <c r="C1970" s="19">
        <v>2008</v>
      </c>
      <c r="D1970" s="19">
        <v>1</v>
      </c>
      <c r="E1970" s="19">
        <v>7</v>
      </c>
      <c r="F1970" s="39">
        <f t="shared" si="60"/>
        <v>39454</v>
      </c>
      <c r="G1970">
        <f t="shared" si="61"/>
        <v>2</v>
      </c>
      <c r="H1970" s="21">
        <v>0</v>
      </c>
      <c r="I1970" s="29">
        <v>0.44027777777777777</v>
      </c>
      <c r="K1970">
        <v>5277</v>
      </c>
      <c r="L1970" t="s">
        <v>1307</v>
      </c>
      <c r="M1970">
        <v>38</v>
      </c>
      <c r="P1970">
        <v>2</v>
      </c>
      <c r="R1970">
        <v>2</v>
      </c>
      <c r="S1970" t="s">
        <v>118</v>
      </c>
    </row>
    <row r="1971" spans="1:31" x14ac:dyDescent="0.15">
      <c r="A1971">
        <v>3474</v>
      </c>
      <c r="B1971">
        <v>155</v>
      </c>
      <c r="C1971" s="19">
        <v>2008</v>
      </c>
      <c r="D1971" s="19">
        <v>1</v>
      </c>
      <c r="E1971" s="19">
        <v>7</v>
      </c>
      <c r="F1971" s="39">
        <f t="shared" si="60"/>
        <v>39454</v>
      </c>
      <c r="G1971">
        <f t="shared" si="61"/>
        <v>2</v>
      </c>
      <c r="H1971" s="21">
        <v>0</v>
      </c>
      <c r="I1971" s="29">
        <v>0.48333333333333334</v>
      </c>
      <c r="L1971" t="s">
        <v>1123</v>
      </c>
      <c r="M1971">
        <v>8</v>
      </c>
      <c r="P1971">
        <v>2</v>
      </c>
      <c r="R1971">
        <v>2</v>
      </c>
      <c r="S1971" t="s">
        <v>51</v>
      </c>
      <c r="T1971">
        <v>0</v>
      </c>
      <c r="U1971">
        <v>3</v>
      </c>
      <c r="V1971">
        <v>1</v>
      </c>
      <c r="W1971">
        <v>0</v>
      </c>
      <c r="X1971">
        <v>0</v>
      </c>
      <c r="Y1971">
        <v>0</v>
      </c>
      <c r="AE1971" t="s">
        <v>52</v>
      </c>
    </row>
    <row r="1972" spans="1:31" x14ac:dyDescent="0.15">
      <c r="A1972">
        <v>3477</v>
      </c>
      <c r="B1972">
        <v>156</v>
      </c>
      <c r="C1972" s="19">
        <v>2008</v>
      </c>
      <c r="D1972" s="19">
        <v>1</v>
      </c>
      <c r="E1972" s="19">
        <v>7</v>
      </c>
      <c r="F1972" s="39">
        <f t="shared" si="60"/>
        <v>39454</v>
      </c>
      <c r="G1972">
        <f t="shared" si="61"/>
        <v>2</v>
      </c>
      <c r="H1972" s="21">
        <v>0</v>
      </c>
      <c r="I1972" s="29">
        <v>0.50138888888888888</v>
      </c>
      <c r="K1972">
        <v>7656</v>
      </c>
      <c r="L1972" t="s">
        <v>934</v>
      </c>
      <c r="M1972">
        <v>0</v>
      </c>
      <c r="N1972">
        <v>8</v>
      </c>
      <c r="P1972">
        <v>2</v>
      </c>
      <c r="R1972">
        <v>2</v>
      </c>
      <c r="S1972" t="s">
        <v>118</v>
      </c>
      <c r="T1972">
        <v>0</v>
      </c>
      <c r="U1972">
        <v>1</v>
      </c>
      <c r="V1972">
        <v>1</v>
      </c>
      <c r="W1972">
        <v>0</v>
      </c>
      <c r="X1972">
        <v>0</v>
      </c>
      <c r="Y1972">
        <v>0</v>
      </c>
    </row>
    <row r="1973" spans="1:31" x14ac:dyDescent="0.15">
      <c r="A1973">
        <v>3476</v>
      </c>
      <c r="B1973">
        <v>156</v>
      </c>
      <c r="C1973" s="19">
        <v>2008</v>
      </c>
      <c r="D1973" s="19">
        <v>1</v>
      </c>
      <c r="E1973" s="19">
        <v>7</v>
      </c>
      <c r="F1973" s="39">
        <f t="shared" si="60"/>
        <v>39454</v>
      </c>
      <c r="G1973">
        <f t="shared" si="61"/>
        <v>2</v>
      </c>
      <c r="H1973" s="21">
        <v>0</v>
      </c>
      <c r="I1973" s="29">
        <v>0.50555555555555554</v>
      </c>
      <c r="L1973" t="s">
        <v>1125</v>
      </c>
      <c r="P1973">
        <v>2</v>
      </c>
      <c r="R1973">
        <v>2</v>
      </c>
      <c r="S1973" t="s">
        <v>118</v>
      </c>
      <c r="T1973">
        <v>0</v>
      </c>
      <c r="U1973">
        <v>3</v>
      </c>
      <c r="V1973">
        <v>1</v>
      </c>
      <c r="W1973">
        <v>0</v>
      </c>
      <c r="X1973">
        <v>0</v>
      </c>
      <c r="Y1973">
        <v>0</v>
      </c>
    </row>
    <row r="1974" spans="1:31" x14ac:dyDescent="0.15">
      <c r="A1974">
        <v>3479</v>
      </c>
      <c r="B1974">
        <v>156</v>
      </c>
      <c r="C1974" s="19">
        <v>2008</v>
      </c>
      <c r="D1974" s="19">
        <v>1</v>
      </c>
      <c r="E1974" s="19">
        <v>8</v>
      </c>
      <c r="F1974" s="39">
        <f t="shared" si="60"/>
        <v>39455</v>
      </c>
      <c r="G1974">
        <f t="shared" si="61"/>
        <v>2</v>
      </c>
      <c r="H1974" s="21">
        <v>0</v>
      </c>
      <c r="I1974" s="29">
        <v>0.33611111111111108</v>
      </c>
      <c r="K1974">
        <v>6984</v>
      </c>
      <c r="L1974" t="s">
        <v>935</v>
      </c>
      <c r="M1974">
        <v>3</v>
      </c>
      <c r="N1974">
        <v>4</v>
      </c>
      <c r="P1974">
        <v>1</v>
      </c>
      <c r="R1974">
        <v>2</v>
      </c>
      <c r="S1974" t="s">
        <v>278</v>
      </c>
      <c r="T1974">
        <v>0</v>
      </c>
      <c r="U1974">
        <v>1</v>
      </c>
      <c r="V1974">
        <v>1</v>
      </c>
      <c r="W1974">
        <v>0</v>
      </c>
      <c r="X1974">
        <v>0</v>
      </c>
      <c r="Y1974">
        <v>0</v>
      </c>
      <c r="AE1974" t="s">
        <v>36</v>
      </c>
    </row>
    <row r="1975" spans="1:31" x14ac:dyDescent="0.15">
      <c r="A1975">
        <v>3480</v>
      </c>
      <c r="B1975">
        <v>156</v>
      </c>
      <c r="C1975" s="19">
        <v>2008</v>
      </c>
      <c r="D1975" s="19">
        <v>1</v>
      </c>
      <c r="E1975" s="19">
        <v>8</v>
      </c>
      <c r="F1975" s="39">
        <f t="shared" si="60"/>
        <v>39455</v>
      </c>
      <c r="G1975">
        <f t="shared" si="61"/>
        <v>2</v>
      </c>
      <c r="H1975" s="21">
        <v>0</v>
      </c>
      <c r="I1975" s="29">
        <v>0.33680555555555558</v>
      </c>
      <c r="K1975">
        <v>7809</v>
      </c>
      <c r="L1975" t="s">
        <v>936</v>
      </c>
      <c r="O1975">
        <v>20</v>
      </c>
      <c r="P1975">
        <v>1</v>
      </c>
      <c r="R1975">
        <v>2</v>
      </c>
      <c r="S1975" t="s">
        <v>50</v>
      </c>
      <c r="T1975">
        <v>1</v>
      </c>
      <c r="U1975">
        <v>0</v>
      </c>
      <c r="V1975">
        <v>0</v>
      </c>
      <c r="W1975">
        <v>0</v>
      </c>
      <c r="X1975">
        <v>0</v>
      </c>
      <c r="Y1975">
        <v>0</v>
      </c>
      <c r="AB1975" t="s">
        <v>2920</v>
      </c>
    </row>
    <row r="1976" spans="1:31" x14ac:dyDescent="0.15">
      <c r="A1976">
        <v>3483</v>
      </c>
      <c r="B1976">
        <v>156</v>
      </c>
      <c r="C1976" s="19">
        <v>2008</v>
      </c>
      <c r="D1976" s="19">
        <v>1</v>
      </c>
      <c r="E1976" s="19">
        <v>8</v>
      </c>
      <c r="F1976" s="39">
        <f t="shared" si="60"/>
        <v>39455</v>
      </c>
      <c r="G1976">
        <f t="shared" si="61"/>
        <v>2</v>
      </c>
      <c r="H1976" s="21">
        <v>0</v>
      </c>
      <c r="I1976" s="29">
        <v>0.44791666666666669</v>
      </c>
      <c r="L1976" t="s">
        <v>1328</v>
      </c>
      <c r="O1976">
        <v>20</v>
      </c>
      <c r="P1976">
        <v>2</v>
      </c>
      <c r="R1976">
        <v>2</v>
      </c>
      <c r="S1976" t="s">
        <v>118</v>
      </c>
      <c r="T1976">
        <v>0</v>
      </c>
      <c r="U1976">
        <v>1</v>
      </c>
      <c r="V1976">
        <v>1</v>
      </c>
      <c r="W1976">
        <v>0</v>
      </c>
      <c r="X1976">
        <v>0</v>
      </c>
      <c r="Y1976">
        <v>0</v>
      </c>
    </row>
    <row r="1977" spans="1:31" x14ac:dyDescent="0.15">
      <c r="A1977">
        <v>3485</v>
      </c>
      <c r="B1977">
        <v>156</v>
      </c>
      <c r="C1977" s="19">
        <v>2008</v>
      </c>
      <c r="D1977" s="19">
        <v>1</v>
      </c>
      <c r="E1977" s="19">
        <v>8</v>
      </c>
      <c r="F1977" s="39">
        <f t="shared" si="60"/>
        <v>39455</v>
      </c>
      <c r="G1977">
        <f t="shared" si="61"/>
        <v>2</v>
      </c>
      <c r="H1977" s="21">
        <v>0</v>
      </c>
      <c r="I1977" s="29">
        <v>0.50138888888888888</v>
      </c>
      <c r="K1977">
        <v>7810</v>
      </c>
      <c r="L1977" t="s">
        <v>1525</v>
      </c>
      <c r="O1977">
        <v>40</v>
      </c>
      <c r="P1977">
        <v>2</v>
      </c>
      <c r="R1977">
        <v>2</v>
      </c>
      <c r="S1977" t="s">
        <v>49</v>
      </c>
      <c r="T1977">
        <v>0</v>
      </c>
      <c r="U1977">
        <v>1</v>
      </c>
      <c r="V1977">
        <v>1</v>
      </c>
      <c r="W1977">
        <v>0</v>
      </c>
      <c r="X1977">
        <v>0</v>
      </c>
      <c r="Y1977">
        <v>0</v>
      </c>
      <c r="AB1977" t="s">
        <v>2920</v>
      </c>
    </row>
    <row r="1978" spans="1:31" x14ac:dyDescent="0.15">
      <c r="A1978">
        <v>3487</v>
      </c>
      <c r="B1978">
        <v>157</v>
      </c>
      <c r="C1978" s="19">
        <v>2008</v>
      </c>
      <c r="D1978" s="19">
        <v>1</v>
      </c>
      <c r="E1978" s="19">
        <v>9</v>
      </c>
      <c r="F1978" s="39">
        <f t="shared" si="60"/>
        <v>39456</v>
      </c>
      <c r="G1978">
        <f t="shared" si="61"/>
        <v>2</v>
      </c>
      <c r="H1978" s="21">
        <v>0</v>
      </c>
      <c r="I1978" s="29">
        <v>0.37847222222222227</v>
      </c>
      <c r="L1978" t="s">
        <v>1084</v>
      </c>
      <c r="O1978">
        <v>40</v>
      </c>
      <c r="P1978">
        <v>1</v>
      </c>
      <c r="R1978">
        <v>2</v>
      </c>
      <c r="S1978" t="s">
        <v>1526</v>
      </c>
      <c r="T1978">
        <v>1</v>
      </c>
      <c r="U1978">
        <v>0</v>
      </c>
      <c r="V1978">
        <v>0</v>
      </c>
      <c r="W1978">
        <v>0</v>
      </c>
      <c r="X1978">
        <v>0</v>
      </c>
      <c r="Y1978">
        <v>0</v>
      </c>
    </row>
    <row r="1979" spans="1:31" x14ac:dyDescent="0.15">
      <c r="A1979">
        <v>3486</v>
      </c>
      <c r="B1979">
        <v>157</v>
      </c>
      <c r="C1979" s="19">
        <v>2008</v>
      </c>
      <c r="D1979" s="19">
        <v>1</v>
      </c>
      <c r="E1979" s="19">
        <v>9</v>
      </c>
      <c r="F1979" s="39">
        <f t="shared" si="60"/>
        <v>39456</v>
      </c>
      <c r="G1979">
        <f t="shared" si="61"/>
        <v>2</v>
      </c>
      <c r="H1979" s="21">
        <v>0</v>
      </c>
      <c r="I1979" s="29">
        <v>0.4069444444444445</v>
      </c>
      <c r="K1979">
        <v>3333</v>
      </c>
      <c r="L1979" t="s">
        <v>919</v>
      </c>
      <c r="M1979">
        <v>5</v>
      </c>
      <c r="P1979">
        <v>2</v>
      </c>
      <c r="R1979">
        <v>2</v>
      </c>
      <c r="S1979" t="s">
        <v>118</v>
      </c>
      <c r="T1979">
        <v>0</v>
      </c>
      <c r="U1979">
        <v>1</v>
      </c>
      <c r="V1979">
        <v>1</v>
      </c>
      <c r="W1979">
        <v>0</v>
      </c>
      <c r="X1979">
        <v>0</v>
      </c>
      <c r="Y1979">
        <v>0</v>
      </c>
    </row>
    <row r="1980" spans="1:31" x14ac:dyDescent="0.15">
      <c r="A1980">
        <v>3488</v>
      </c>
      <c r="B1980">
        <v>157</v>
      </c>
      <c r="C1980" s="19">
        <v>2008</v>
      </c>
      <c r="D1980" s="19">
        <v>1</v>
      </c>
      <c r="E1980" s="19">
        <v>9</v>
      </c>
      <c r="F1980" s="39">
        <f t="shared" si="60"/>
        <v>39456</v>
      </c>
      <c r="G1980">
        <f t="shared" si="61"/>
        <v>2</v>
      </c>
      <c r="H1980" s="21">
        <v>0</v>
      </c>
      <c r="I1980" s="29">
        <v>0.4201388888888889</v>
      </c>
      <c r="K1980">
        <v>7811</v>
      </c>
      <c r="L1980" t="s">
        <v>1334</v>
      </c>
      <c r="O1980">
        <v>20</v>
      </c>
      <c r="P1980">
        <v>2</v>
      </c>
      <c r="R1980">
        <v>2</v>
      </c>
      <c r="S1980" t="s">
        <v>118</v>
      </c>
      <c r="T1980">
        <v>0</v>
      </c>
      <c r="U1980">
        <v>2</v>
      </c>
      <c r="V1980">
        <v>1</v>
      </c>
      <c r="W1980">
        <v>0</v>
      </c>
      <c r="X1980">
        <v>0</v>
      </c>
      <c r="Y1980">
        <v>0</v>
      </c>
    </row>
    <row r="1981" spans="1:31" x14ac:dyDescent="0.15">
      <c r="A1981">
        <v>3490</v>
      </c>
      <c r="B1981">
        <v>157</v>
      </c>
      <c r="C1981" s="19">
        <v>2008</v>
      </c>
      <c r="D1981" s="19">
        <v>1</v>
      </c>
      <c r="E1981" s="19">
        <v>10</v>
      </c>
      <c r="F1981" s="39">
        <f t="shared" si="60"/>
        <v>39457</v>
      </c>
      <c r="G1981">
        <f t="shared" si="61"/>
        <v>2</v>
      </c>
      <c r="H1981" s="21">
        <v>0</v>
      </c>
      <c r="I1981" s="29">
        <v>0.33194444444444443</v>
      </c>
      <c r="K1981">
        <v>7812</v>
      </c>
      <c r="L1981" t="s">
        <v>1336</v>
      </c>
      <c r="O1981">
        <v>40</v>
      </c>
      <c r="P1981">
        <v>1</v>
      </c>
      <c r="Q1981">
        <v>36.6</v>
      </c>
      <c r="R1981">
        <v>2</v>
      </c>
      <c r="S1981" t="s">
        <v>118</v>
      </c>
      <c r="T1981">
        <v>0</v>
      </c>
      <c r="U1981">
        <v>1</v>
      </c>
      <c r="V1981">
        <v>1</v>
      </c>
      <c r="W1981">
        <v>0</v>
      </c>
      <c r="X1981">
        <v>0</v>
      </c>
      <c r="Y1981">
        <v>0</v>
      </c>
      <c r="AB1981" t="s">
        <v>2920</v>
      </c>
    </row>
    <row r="1982" spans="1:31" x14ac:dyDescent="0.15">
      <c r="A1982">
        <v>3491</v>
      </c>
      <c r="B1982">
        <v>157</v>
      </c>
      <c r="C1982" s="19">
        <v>2008</v>
      </c>
      <c r="D1982" s="19">
        <v>1</v>
      </c>
      <c r="E1982" s="19">
        <v>10</v>
      </c>
      <c r="F1982" s="39">
        <f t="shared" si="60"/>
        <v>39457</v>
      </c>
      <c r="G1982">
        <f t="shared" si="61"/>
        <v>2</v>
      </c>
      <c r="H1982" s="21">
        <v>0</v>
      </c>
      <c r="I1982" s="29">
        <v>0.33611111111111108</v>
      </c>
      <c r="K1982">
        <v>7264</v>
      </c>
      <c r="L1982" t="s">
        <v>1337</v>
      </c>
      <c r="M1982">
        <v>1</v>
      </c>
      <c r="N1982">
        <v>4</v>
      </c>
      <c r="P1982">
        <v>2</v>
      </c>
      <c r="Q1982">
        <v>34.6</v>
      </c>
      <c r="R1982">
        <v>2</v>
      </c>
      <c r="S1982" t="s">
        <v>49</v>
      </c>
      <c r="T1982">
        <v>1</v>
      </c>
      <c r="U1982">
        <v>0</v>
      </c>
      <c r="V1982">
        <v>0</v>
      </c>
      <c r="W1982">
        <v>0</v>
      </c>
      <c r="X1982">
        <v>0</v>
      </c>
      <c r="Y1982">
        <v>0</v>
      </c>
    </row>
    <row r="1983" spans="1:31" x14ac:dyDescent="0.15">
      <c r="A1983">
        <v>3492</v>
      </c>
      <c r="B1983">
        <v>157</v>
      </c>
      <c r="C1983" s="19">
        <v>2008</v>
      </c>
      <c r="D1983" s="19">
        <v>1</v>
      </c>
      <c r="E1983" s="19">
        <v>10</v>
      </c>
      <c r="F1983" s="39">
        <f t="shared" si="60"/>
        <v>39457</v>
      </c>
      <c r="G1983">
        <f t="shared" si="61"/>
        <v>2</v>
      </c>
      <c r="H1983" s="21">
        <v>0</v>
      </c>
      <c r="I1983" s="29">
        <v>0.33680555555555558</v>
      </c>
      <c r="K1983">
        <v>7813</v>
      </c>
      <c r="L1983" t="s">
        <v>1338</v>
      </c>
      <c r="M1983">
        <v>0</v>
      </c>
      <c r="N1983">
        <v>8</v>
      </c>
      <c r="P1983">
        <v>2</v>
      </c>
      <c r="Q1983">
        <v>37</v>
      </c>
      <c r="R1983">
        <v>2</v>
      </c>
      <c r="S1983" t="s">
        <v>118</v>
      </c>
      <c r="T1983">
        <v>0</v>
      </c>
      <c r="U1983">
        <v>1</v>
      </c>
      <c r="V1983">
        <v>1</v>
      </c>
      <c r="W1983">
        <v>0</v>
      </c>
      <c r="X1983">
        <v>0</v>
      </c>
      <c r="Y1983">
        <v>0</v>
      </c>
    </row>
    <row r="1984" spans="1:31" x14ac:dyDescent="0.15">
      <c r="A1984">
        <v>3494</v>
      </c>
      <c r="B1984">
        <v>157</v>
      </c>
      <c r="C1984" s="19">
        <v>2008</v>
      </c>
      <c r="D1984" s="19">
        <v>1</v>
      </c>
      <c r="E1984" s="19">
        <v>10</v>
      </c>
      <c r="F1984" s="39">
        <f t="shared" si="60"/>
        <v>39457</v>
      </c>
      <c r="G1984">
        <f t="shared" si="61"/>
        <v>2</v>
      </c>
      <c r="H1984" s="21">
        <v>0</v>
      </c>
      <c r="I1984" s="29">
        <v>0.40138888888888885</v>
      </c>
      <c r="K1984">
        <v>7639</v>
      </c>
      <c r="L1984" t="s">
        <v>1340</v>
      </c>
      <c r="M1984">
        <v>0</v>
      </c>
      <c r="N1984">
        <v>10</v>
      </c>
      <c r="P1984">
        <v>2</v>
      </c>
      <c r="R1984">
        <v>2</v>
      </c>
      <c r="S1984" t="s">
        <v>49</v>
      </c>
      <c r="T1984">
        <v>0</v>
      </c>
      <c r="U1984">
        <v>4</v>
      </c>
      <c r="V1984">
        <v>1</v>
      </c>
      <c r="W1984">
        <v>0</v>
      </c>
      <c r="X1984">
        <v>0</v>
      </c>
      <c r="Y1984">
        <v>0</v>
      </c>
    </row>
    <row r="1985" spans="1:28" x14ac:dyDescent="0.15">
      <c r="A1985">
        <v>3498</v>
      </c>
      <c r="B1985">
        <v>157</v>
      </c>
      <c r="C1985" s="19">
        <v>2008</v>
      </c>
      <c r="D1985" s="19">
        <v>1</v>
      </c>
      <c r="E1985" s="19">
        <v>10</v>
      </c>
      <c r="F1985" s="39">
        <f t="shared" si="60"/>
        <v>39457</v>
      </c>
      <c r="G1985">
        <f t="shared" si="61"/>
        <v>2</v>
      </c>
      <c r="H1985" s="21">
        <v>11</v>
      </c>
      <c r="I1985" s="29">
        <v>11</v>
      </c>
      <c r="K1985">
        <v>7144</v>
      </c>
      <c r="L1985" t="s">
        <v>1538</v>
      </c>
      <c r="M1985">
        <v>1</v>
      </c>
      <c r="N1985">
        <v>10</v>
      </c>
      <c r="P1985">
        <v>2</v>
      </c>
      <c r="Q1985">
        <v>39.200000000000003</v>
      </c>
      <c r="R1985">
        <v>2</v>
      </c>
      <c r="S1985" t="s">
        <v>118</v>
      </c>
      <c r="T1985">
        <v>1</v>
      </c>
      <c r="U1985">
        <v>0</v>
      </c>
      <c r="V1985">
        <v>0</v>
      </c>
      <c r="W1985">
        <v>0</v>
      </c>
      <c r="X1985">
        <v>0</v>
      </c>
      <c r="Y1985">
        <v>0</v>
      </c>
    </row>
    <row r="1986" spans="1:28" x14ac:dyDescent="0.15">
      <c r="A1986">
        <v>3502</v>
      </c>
      <c r="B1986">
        <v>157</v>
      </c>
      <c r="C1986" s="19">
        <v>2008</v>
      </c>
      <c r="D1986" s="19">
        <v>1</v>
      </c>
      <c r="E1986" s="19">
        <v>11</v>
      </c>
      <c r="F1986" s="39">
        <f t="shared" ref="F1986:F2049" si="62">DATE(C1986,D1986,E1986)</f>
        <v>39458</v>
      </c>
      <c r="G1986">
        <f t="shared" ref="G1986:G2049" si="63">INT((F1986-DATE(YEAR(F1986-WEEKDAY(F1986-1)+4),1,3)+WEEKDAY(DATE(YEAR(F1986-WEEKDAY(F1986-1)+4),1,3))+5)/7)</f>
        <v>2</v>
      </c>
      <c r="H1986" s="21">
        <v>0</v>
      </c>
      <c r="I1986" s="29">
        <v>0.35069444444444442</v>
      </c>
      <c r="L1986" t="s">
        <v>1543</v>
      </c>
      <c r="M1986">
        <v>1</v>
      </c>
      <c r="N1986">
        <v>4</v>
      </c>
      <c r="P1986">
        <v>1</v>
      </c>
      <c r="Q1986">
        <v>38.4</v>
      </c>
      <c r="R1986">
        <v>2</v>
      </c>
      <c r="S1986" t="s">
        <v>50</v>
      </c>
      <c r="T1986">
        <v>0</v>
      </c>
      <c r="U1986">
        <v>5</v>
      </c>
      <c r="V1986">
        <v>1</v>
      </c>
      <c r="W1986">
        <v>0</v>
      </c>
      <c r="X1986">
        <v>0</v>
      </c>
      <c r="Y1986">
        <v>0</v>
      </c>
    </row>
    <row r="1987" spans="1:28" x14ac:dyDescent="0.15">
      <c r="A1987">
        <v>3503</v>
      </c>
      <c r="B1987">
        <v>157</v>
      </c>
      <c r="C1987" s="19">
        <v>2008</v>
      </c>
      <c r="D1987" s="19">
        <v>1</v>
      </c>
      <c r="E1987" s="19">
        <v>11</v>
      </c>
      <c r="F1987" s="39">
        <f t="shared" si="62"/>
        <v>39458</v>
      </c>
      <c r="G1987">
        <f t="shared" si="63"/>
        <v>2</v>
      </c>
      <c r="H1987" s="21">
        <v>0</v>
      </c>
      <c r="I1987" s="29">
        <v>0.35833333333333334</v>
      </c>
      <c r="L1987" t="s">
        <v>1544</v>
      </c>
      <c r="O1987">
        <v>20</v>
      </c>
      <c r="P1987">
        <v>1</v>
      </c>
      <c r="Q1987">
        <v>36</v>
      </c>
      <c r="R1987">
        <v>2</v>
      </c>
      <c r="S1987" t="s">
        <v>118</v>
      </c>
      <c r="T1987">
        <v>1</v>
      </c>
      <c r="U1987">
        <v>0</v>
      </c>
      <c r="V1987">
        <v>0</v>
      </c>
      <c r="W1987">
        <v>0</v>
      </c>
      <c r="X1987">
        <v>0</v>
      </c>
      <c r="Y1987">
        <v>0</v>
      </c>
    </row>
    <row r="1988" spans="1:28" x14ac:dyDescent="0.15">
      <c r="A1988">
        <v>3507</v>
      </c>
      <c r="B1988">
        <v>157</v>
      </c>
      <c r="C1988" s="19">
        <v>2008</v>
      </c>
      <c r="D1988" s="19">
        <v>1</v>
      </c>
      <c r="E1988" s="19">
        <v>11</v>
      </c>
      <c r="F1988" s="39">
        <f t="shared" si="62"/>
        <v>39458</v>
      </c>
      <c r="G1988">
        <f t="shared" si="63"/>
        <v>2</v>
      </c>
      <c r="H1988" s="21">
        <v>0</v>
      </c>
      <c r="I1988" s="29">
        <v>0.38472222222222219</v>
      </c>
      <c r="K1988">
        <v>7757</v>
      </c>
      <c r="L1988" t="s">
        <v>1353</v>
      </c>
      <c r="M1988">
        <v>0</v>
      </c>
      <c r="N1988">
        <v>6</v>
      </c>
      <c r="P1988">
        <v>2</v>
      </c>
      <c r="R1988">
        <v>2</v>
      </c>
      <c r="S1988" t="s">
        <v>50</v>
      </c>
    </row>
    <row r="1989" spans="1:28" x14ac:dyDescent="0.15">
      <c r="A1989">
        <v>3512</v>
      </c>
      <c r="B1989">
        <v>157</v>
      </c>
      <c r="C1989" s="19">
        <v>2008</v>
      </c>
      <c r="D1989" s="19">
        <v>1</v>
      </c>
      <c r="E1989" s="19">
        <v>11</v>
      </c>
      <c r="F1989" s="39">
        <f t="shared" si="62"/>
        <v>39458</v>
      </c>
      <c r="G1989">
        <f t="shared" si="63"/>
        <v>2</v>
      </c>
      <c r="H1989" s="21">
        <v>0</v>
      </c>
      <c r="I1989" s="29">
        <v>0.46180555555555558</v>
      </c>
      <c r="K1989">
        <v>7819</v>
      </c>
      <c r="L1989" t="s">
        <v>1357</v>
      </c>
      <c r="M1989">
        <v>13</v>
      </c>
      <c r="P1989">
        <v>1</v>
      </c>
      <c r="R1989">
        <v>2</v>
      </c>
      <c r="S1989" t="s">
        <v>118</v>
      </c>
      <c r="T1989">
        <v>1</v>
      </c>
      <c r="U1989">
        <v>0</v>
      </c>
      <c r="V1989">
        <v>0</v>
      </c>
      <c r="W1989">
        <v>0</v>
      </c>
      <c r="X1989">
        <v>0</v>
      </c>
      <c r="Y1989">
        <v>0</v>
      </c>
      <c r="AB1989" t="s">
        <v>2920</v>
      </c>
    </row>
    <row r="1990" spans="1:28" x14ac:dyDescent="0.15">
      <c r="A1990">
        <v>3510</v>
      </c>
      <c r="B1990">
        <v>157</v>
      </c>
      <c r="C1990" s="19">
        <v>2008</v>
      </c>
      <c r="D1990" s="19">
        <v>1</v>
      </c>
      <c r="E1990" s="19">
        <v>11</v>
      </c>
      <c r="F1990" s="39">
        <f t="shared" si="62"/>
        <v>39458</v>
      </c>
      <c r="G1990">
        <f t="shared" si="63"/>
        <v>2</v>
      </c>
      <c r="H1990" s="21">
        <v>0</v>
      </c>
      <c r="I1990" s="29">
        <v>0.4680555555555555</v>
      </c>
      <c r="K1990">
        <v>7818</v>
      </c>
      <c r="L1990" t="s">
        <v>1356</v>
      </c>
      <c r="M1990">
        <v>0</v>
      </c>
      <c r="N1990">
        <v>3</v>
      </c>
      <c r="P1990">
        <v>1</v>
      </c>
      <c r="Q1990">
        <v>37.799999999999997</v>
      </c>
      <c r="R1990">
        <v>2</v>
      </c>
      <c r="S1990" t="s">
        <v>1540</v>
      </c>
      <c r="T1990">
        <v>0</v>
      </c>
      <c r="U1990">
        <v>1</v>
      </c>
      <c r="V1990">
        <v>1</v>
      </c>
      <c r="W1990">
        <v>0</v>
      </c>
      <c r="X1990">
        <v>0</v>
      </c>
      <c r="Y1990">
        <v>0</v>
      </c>
    </row>
    <row r="1991" spans="1:28" x14ac:dyDescent="0.15">
      <c r="A1991">
        <v>3518</v>
      </c>
      <c r="B1991">
        <v>158</v>
      </c>
      <c r="C1991" s="19">
        <v>2008</v>
      </c>
      <c r="D1991" s="19">
        <v>1</v>
      </c>
      <c r="E1991" s="19">
        <v>14</v>
      </c>
      <c r="F1991" s="39">
        <f t="shared" si="62"/>
        <v>39461</v>
      </c>
      <c r="G1991">
        <f t="shared" si="63"/>
        <v>3</v>
      </c>
      <c r="H1991" s="21">
        <v>0</v>
      </c>
      <c r="I1991" s="29">
        <v>0.36388888888888887</v>
      </c>
      <c r="L1991" t="s">
        <v>911</v>
      </c>
      <c r="M1991">
        <v>12</v>
      </c>
      <c r="P1991">
        <v>1</v>
      </c>
      <c r="R1991">
        <v>2</v>
      </c>
      <c r="S1991" t="s">
        <v>50</v>
      </c>
      <c r="T1991">
        <v>1</v>
      </c>
      <c r="U1991">
        <v>0</v>
      </c>
      <c r="V1991">
        <v>0</v>
      </c>
      <c r="W1991">
        <v>0</v>
      </c>
      <c r="X1991">
        <v>0</v>
      </c>
      <c r="Y1991">
        <v>0</v>
      </c>
    </row>
    <row r="1992" spans="1:28" x14ac:dyDescent="0.15">
      <c r="A1992">
        <v>3519</v>
      </c>
      <c r="B1992">
        <v>158</v>
      </c>
      <c r="C1992" s="19">
        <v>2008</v>
      </c>
      <c r="D1992" s="19">
        <v>1</v>
      </c>
      <c r="E1992" s="19">
        <v>14</v>
      </c>
      <c r="F1992" s="39">
        <f t="shared" si="62"/>
        <v>39461</v>
      </c>
      <c r="G1992">
        <f t="shared" si="63"/>
        <v>3</v>
      </c>
      <c r="H1992" s="21">
        <v>0</v>
      </c>
      <c r="I1992" s="29">
        <v>0.3666666666666667</v>
      </c>
      <c r="K1992">
        <v>7825</v>
      </c>
      <c r="L1992" t="s">
        <v>1364</v>
      </c>
      <c r="M1992">
        <v>20</v>
      </c>
      <c r="P1992">
        <v>2</v>
      </c>
      <c r="R1992">
        <v>2</v>
      </c>
      <c r="S1992" t="s">
        <v>118</v>
      </c>
      <c r="T1992">
        <v>0</v>
      </c>
      <c r="U1992">
        <v>1</v>
      </c>
      <c r="V1992">
        <v>1</v>
      </c>
      <c r="W1992">
        <v>0</v>
      </c>
      <c r="X1992">
        <v>0</v>
      </c>
      <c r="Y1992">
        <v>0</v>
      </c>
    </row>
    <row r="1993" spans="1:28" x14ac:dyDescent="0.15">
      <c r="A1993">
        <v>3528</v>
      </c>
      <c r="B1993">
        <v>158</v>
      </c>
      <c r="C1993" s="19">
        <v>2008</v>
      </c>
      <c r="D1993" s="19">
        <v>1</v>
      </c>
      <c r="E1993" s="19">
        <v>14</v>
      </c>
      <c r="F1993" s="39">
        <f t="shared" si="62"/>
        <v>39461</v>
      </c>
      <c r="G1993">
        <f t="shared" si="63"/>
        <v>3</v>
      </c>
      <c r="H1993" s="21">
        <v>0</v>
      </c>
      <c r="I1993" s="29">
        <v>0.41736111111111113</v>
      </c>
      <c r="L1993" t="s">
        <v>1184</v>
      </c>
      <c r="M1993">
        <v>1</v>
      </c>
      <c r="N1993">
        <v>8</v>
      </c>
      <c r="P1993">
        <v>1</v>
      </c>
      <c r="Q1993">
        <v>39.299999999999997</v>
      </c>
      <c r="R1993">
        <v>2</v>
      </c>
      <c r="S1993" t="s">
        <v>118</v>
      </c>
      <c r="T1993">
        <v>0</v>
      </c>
      <c r="U1993">
        <v>4</v>
      </c>
      <c r="V1993">
        <v>1</v>
      </c>
      <c r="W1993">
        <v>0</v>
      </c>
      <c r="X1993">
        <v>0</v>
      </c>
      <c r="Y1993">
        <v>0</v>
      </c>
    </row>
    <row r="1994" spans="1:28" x14ac:dyDescent="0.15">
      <c r="A1994">
        <v>3532</v>
      </c>
      <c r="B1994">
        <v>158</v>
      </c>
      <c r="C1994" s="19">
        <v>2008</v>
      </c>
      <c r="D1994" s="19">
        <v>1</v>
      </c>
      <c r="E1994" s="19">
        <v>14</v>
      </c>
      <c r="F1994" s="39">
        <f t="shared" si="62"/>
        <v>39461</v>
      </c>
      <c r="G1994">
        <f t="shared" si="63"/>
        <v>3</v>
      </c>
      <c r="H1994" s="21">
        <v>0</v>
      </c>
      <c r="I1994" s="29">
        <v>0.4201388888888889</v>
      </c>
      <c r="K1994">
        <v>7417</v>
      </c>
      <c r="L1994" t="s">
        <v>1188</v>
      </c>
      <c r="M1994">
        <v>1</v>
      </c>
      <c r="N1994">
        <v>4</v>
      </c>
      <c r="P1994">
        <v>1</v>
      </c>
      <c r="Q1994">
        <v>37</v>
      </c>
      <c r="R1994">
        <v>2</v>
      </c>
      <c r="S1994" t="s">
        <v>50</v>
      </c>
      <c r="T1994">
        <v>0</v>
      </c>
      <c r="U1994">
        <v>3</v>
      </c>
      <c r="V1994">
        <v>1</v>
      </c>
      <c r="W1994">
        <v>0</v>
      </c>
      <c r="X1994">
        <v>0</v>
      </c>
      <c r="Y1994">
        <v>0</v>
      </c>
    </row>
    <row r="1995" spans="1:28" x14ac:dyDescent="0.15">
      <c r="A1995">
        <v>3530</v>
      </c>
      <c r="B1995">
        <v>158</v>
      </c>
      <c r="C1995" s="19">
        <v>2008</v>
      </c>
      <c r="D1995" s="19">
        <v>1</v>
      </c>
      <c r="E1995" s="19">
        <v>14</v>
      </c>
      <c r="F1995" s="39">
        <f t="shared" si="62"/>
        <v>39461</v>
      </c>
      <c r="G1995">
        <f t="shared" si="63"/>
        <v>3</v>
      </c>
      <c r="H1995" s="21">
        <v>0</v>
      </c>
      <c r="I1995" s="29">
        <v>0.43472222222222223</v>
      </c>
      <c r="K1995">
        <v>5609</v>
      </c>
      <c r="L1995" t="s">
        <v>1186</v>
      </c>
      <c r="M1995">
        <v>3</v>
      </c>
      <c r="P1995">
        <v>1</v>
      </c>
      <c r="Q1995">
        <v>37</v>
      </c>
      <c r="R1995">
        <v>2</v>
      </c>
      <c r="S1995" t="s">
        <v>118</v>
      </c>
      <c r="T1995">
        <v>0</v>
      </c>
      <c r="U1995">
        <v>0</v>
      </c>
      <c r="V1995">
        <v>0</v>
      </c>
      <c r="W1995">
        <v>0</v>
      </c>
      <c r="X1995">
        <v>3</v>
      </c>
      <c r="Y1995">
        <v>0</v>
      </c>
    </row>
    <row r="1996" spans="1:28" x14ac:dyDescent="0.15">
      <c r="A1996">
        <v>3533</v>
      </c>
      <c r="B1996">
        <v>158</v>
      </c>
      <c r="C1996" s="19">
        <v>2008</v>
      </c>
      <c r="D1996" s="19">
        <v>1</v>
      </c>
      <c r="E1996" s="19">
        <v>14</v>
      </c>
      <c r="F1996" s="39">
        <f t="shared" si="62"/>
        <v>39461</v>
      </c>
      <c r="G1996">
        <f t="shared" si="63"/>
        <v>3</v>
      </c>
      <c r="H1996" s="21">
        <v>0</v>
      </c>
      <c r="I1996" s="29">
        <v>0.46111111111111108</v>
      </c>
      <c r="K1996">
        <v>7833</v>
      </c>
      <c r="L1996" t="s">
        <v>1189</v>
      </c>
      <c r="M1996">
        <v>1</v>
      </c>
      <c r="N1996">
        <v>6</v>
      </c>
      <c r="P1996">
        <v>1</v>
      </c>
      <c r="R1996">
        <v>2</v>
      </c>
      <c r="S1996" t="s">
        <v>50</v>
      </c>
    </row>
    <row r="1997" spans="1:28" x14ac:dyDescent="0.15">
      <c r="A1997">
        <v>3540</v>
      </c>
      <c r="B1997">
        <v>158</v>
      </c>
      <c r="C1997" s="19">
        <v>2008</v>
      </c>
      <c r="D1997" s="19">
        <v>1</v>
      </c>
      <c r="E1997" s="19">
        <v>15</v>
      </c>
      <c r="F1997" s="39">
        <f t="shared" si="62"/>
        <v>39462</v>
      </c>
      <c r="G1997">
        <f t="shared" si="63"/>
        <v>3</v>
      </c>
      <c r="H1997" s="21">
        <v>0</v>
      </c>
      <c r="I1997" s="29">
        <v>0.37847222222222227</v>
      </c>
      <c r="K1997">
        <v>7837</v>
      </c>
      <c r="L1997" t="s">
        <v>1196</v>
      </c>
      <c r="M1997">
        <v>1</v>
      </c>
      <c r="P1997">
        <v>1</v>
      </c>
      <c r="Q1997">
        <v>36.6</v>
      </c>
      <c r="R1997">
        <v>2</v>
      </c>
      <c r="S1997" t="s">
        <v>118</v>
      </c>
    </row>
    <row r="1998" spans="1:28" x14ac:dyDescent="0.15">
      <c r="A1998">
        <v>3543</v>
      </c>
      <c r="B1998">
        <v>159</v>
      </c>
      <c r="C1998" s="19">
        <v>2008</v>
      </c>
      <c r="D1998" s="19">
        <v>1</v>
      </c>
      <c r="E1998" s="19">
        <v>15</v>
      </c>
      <c r="F1998" s="39">
        <f t="shared" si="62"/>
        <v>39462</v>
      </c>
      <c r="G1998">
        <f t="shared" si="63"/>
        <v>3</v>
      </c>
      <c r="H1998" s="21">
        <v>0</v>
      </c>
      <c r="I1998" s="29">
        <v>0.41805555555555557</v>
      </c>
      <c r="K1998" s="32">
        <v>7838</v>
      </c>
      <c r="L1998" t="s">
        <v>1389</v>
      </c>
      <c r="M1998">
        <v>0</v>
      </c>
      <c r="N1998">
        <v>8</v>
      </c>
      <c r="P1998">
        <v>1</v>
      </c>
      <c r="Q1998">
        <v>37.1</v>
      </c>
      <c r="R1998" s="32">
        <v>2</v>
      </c>
      <c r="S1998" t="s">
        <v>1585</v>
      </c>
      <c r="T1998">
        <v>0</v>
      </c>
      <c r="U1998">
        <v>1</v>
      </c>
      <c r="V1998">
        <v>1</v>
      </c>
      <c r="W1998">
        <v>0</v>
      </c>
      <c r="X1998">
        <v>0</v>
      </c>
      <c r="Y1998">
        <v>0</v>
      </c>
    </row>
    <row r="1999" spans="1:28" x14ac:dyDescent="0.15">
      <c r="A1999">
        <v>3547</v>
      </c>
      <c r="B1999">
        <v>159</v>
      </c>
      <c r="C1999" s="19">
        <v>2008</v>
      </c>
      <c r="D1999" s="19">
        <v>1</v>
      </c>
      <c r="E1999" s="19">
        <v>15</v>
      </c>
      <c r="F1999" s="39">
        <f t="shared" si="62"/>
        <v>39462</v>
      </c>
      <c r="G1999">
        <f t="shared" si="63"/>
        <v>3</v>
      </c>
      <c r="H1999" s="21">
        <v>0</v>
      </c>
      <c r="I1999" s="29">
        <v>0.4597222222222222</v>
      </c>
      <c r="K1999" s="32">
        <v>7842</v>
      </c>
      <c r="L1999" t="s">
        <v>1589</v>
      </c>
      <c r="M1999">
        <v>0</v>
      </c>
      <c r="N1999">
        <v>4</v>
      </c>
      <c r="P1999">
        <v>1</v>
      </c>
      <c r="Q1999">
        <v>40.5</v>
      </c>
      <c r="R1999">
        <v>2</v>
      </c>
      <c r="S1999" t="s">
        <v>274</v>
      </c>
      <c r="T1999">
        <v>0</v>
      </c>
      <c r="U1999">
        <v>3</v>
      </c>
      <c r="V1999">
        <v>1</v>
      </c>
      <c r="W1999">
        <v>0</v>
      </c>
      <c r="X1999">
        <v>0</v>
      </c>
      <c r="Y1999">
        <v>0</v>
      </c>
    </row>
    <row r="2000" spans="1:28" x14ac:dyDescent="0.15">
      <c r="A2000">
        <v>3548</v>
      </c>
      <c r="B2000">
        <v>159</v>
      </c>
      <c r="C2000" s="19">
        <v>2008</v>
      </c>
      <c r="D2000" s="19">
        <v>1</v>
      </c>
      <c r="E2000" s="19">
        <v>15</v>
      </c>
      <c r="F2000" s="39">
        <f t="shared" si="62"/>
        <v>39462</v>
      </c>
      <c r="G2000">
        <f t="shared" si="63"/>
        <v>3</v>
      </c>
      <c r="H2000" s="21">
        <v>0</v>
      </c>
      <c r="I2000" s="29">
        <v>0.4777777777777778</v>
      </c>
      <c r="K2000" s="32">
        <v>7741</v>
      </c>
      <c r="L2000" t="s">
        <v>1590</v>
      </c>
      <c r="M2000">
        <v>1</v>
      </c>
      <c r="N2000">
        <v>5</v>
      </c>
      <c r="P2000">
        <v>2</v>
      </c>
      <c r="Q2000">
        <v>38.200000000000003</v>
      </c>
      <c r="R2000">
        <v>2</v>
      </c>
      <c r="S2000" t="s">
        <v>50</v>
      </c>
      <c r="T2000">
        <v>0</v>
      </c>
      <c r="U2000">
        <v>5</v>
      </c>
      <c r="V2000">
        <v>1</v>
      </c>
      <c r="W2000">
        <v>0</v>
      </c>
      <c r="X2000">
        <v>0</v>
      </c>
      <c r="Y2000">
        <v>0</v>
      </c>
    </row>
    <row r="2001" spans="1:25" x14ac:dyDescent="0.15">
      <c r="A2001">
        <v>3549</v>
      </c>
      <c r="B2001">
        <v>159</v>
      </c>
      <c r="C2001" s="19">
        <v>2008</v>
      </c>
      <c r="D2001" s="19">
        <v>1</v>
      </c>
      <c r="E2001" s="19">
        <v>15</v>
      </c>
      <c r="F2001" s="39">
        <f t="shared" si="62"/>
        <v>39462</v>
      </c>
      <c r="G2001">
        <f t="shared" si="63"/>
        <v>3</v>
      </c>
      <c r="H2001" s="21">
        <v>0</v>
      </c>
      <c r="I2001" s="29">
        <v>0.48194444444444445</v>
      </c>
      <c r="K2001" s="32">
        <v>7572</v>
      </c>
      <c r="L2001" t="s">
        <v>448</v>
      </c>
      <c r="M2001">
        <v>0</v>
      </c>
      <c r="N2001">
        <v>9</v>
      </c>
      <c r="P2001">
        <v>2</v>
      </c>
      <c r="Q2001">
        <v>40</v>
      </c>
      <c r="R2001" s="32">
        <v>2</v>
      </c>
      <c r="S2001" t="s">
        <v>118</v>
      </c>
      <c r="T2001">
        <v>0</v>
      </c>
      <c r="U2001">
        <v>4</v>
      </c>
      <c r="V2001">
        <v>1</v>
      </c>
      <c r="W2001">
        <v>0</v>
      </c>
      <c r="X2001">
        <v>0</v>
      </c>
      <c r="Y2001">
        <v>0</v>
      </c>
    </row>
    <row r="2002" spans="1:25" x14ac:dyDescent="0.15">
      <c r="A2002">
        <v>3550</v>
      </c>
      <c r="B2002">
        <v>159</v>
      </c>
      <c r="C2002" s="19">
        <v>2008</v>
      </c>
      <c r="D2002" s="19">
        <v>1</v>
      </c>
      <c r="E2002" s="19">
        <v>15</v>
      </c>
      <c r="F2002" s="39">
        <f t="shared" si="62"/>
        <v>39462</v>
      </c>
      <c r="G2002">
        <f t="shared" si="63"/>
        <v>3</v>
      </c>
      <c r="H2002" s="21">
        <v>0</v>
      </c>
      <c r="I2002" s="29">
        <v>0.4916666666666667</v>
      </c>
      <c r="K2002" s="32">
        <v>6748</v>
      </c>
      <c r="L2002" t="s">
        <v>1395</v>
      </c>
      <c r="M2002">
        <v>3</v>
      </c>
      <c r="N2002">
        <v>6</v>
      </c>
      <c r="P2002">
        <v>2</v>
      </c>
      <c r="R2002">
        <v>2</v>
      </c>
      <c r="S2002" t="s">
        <v>118</v>
      </c>
      <c r="T2002">
        <v>1</v>
      </c>
      <c r="U2002">
        <v>0</v>
      </c>
      <c r="V2002">
        <v>0</v>
      </c>
      <c r="W2002">
        <v>0</v>
      </c>
      <c r="X2002">
        <v>0</v>
      </c>
      <c r="Y2002">
        <v>0</v>
      </c>
    </row>
    <row r="2003" spans="1:25" x14ac:dyDescent="0.15">
      <c r="A2003">
        <v>3554</v>
      </c>
      <c r="B2003">
        <v>159</v>
      </c>
      <c r="C2003" s="19">
        <v>2008</v>
      </c>
      <c r="D2003" s="19">
        <v>1</v>
      </c>
      <c r="E2003" s="19">
        <v>15</v>
      </c>
      <c r="F2003" s="39">
        <f t="shared" si="62"/>
        <v>39462</v>
      </c>
      <c r="G2003">
        <f t="shared" si="63"/>
        <v>3</v>
      </c>
      <c r="H2003" s="21">
        <v>0</v>
      </c>
      <c r="I2003" s="29">
        <v>0.52500000000000002</v>
      </c>
      <c r="K2003" s="32"/>
      <c r="L2003" t="s">
        <v>1400</v>
      </c>
      <c r="O2003">
        <v>30</v>
      </c>
      <c r="P2003">
        <v>2</v>
      </c>
      <c r="Q2003">
        <v>36.700000000000003</v>
      </c>
      <c r="R2003">
        <v>2</v>
      </c>
      <c r="S2003" t="s">
        <v>118</v>
      </c>
      <c r="T2003">
        <v>0</v>
      </c>
      <c r="U2003">
        <v>1</v>
      </c>
      <c r="V2003">
        <v>1</v>
      </c>
      <c r="W2003">
        <v>0</v>
      </c>
      <c r="X2003">
        <v>0</v>
      </c>
      <c r="Y2003">
        <v>0</v>
      </c>
    </row>
    <row r="2004" spans="1:25" x14ac:dyDescent="0.15">
      <c r="A2004">
        <v>3565</v>
      </c>
      <c r="B2004">
        <v>159</v>
      </c>
      <c r="C2004" s="19">
        <v>2008</v>
      </c>
      <c r="D2004" s="19">
        <v>1</v>
      </c>
      <c r="E2004" s="19">
        <v>16</v>
      </c>
      <c r="F2004" s="39">
        <f t="shared" si="62"/>
        <v>39463</v>
      </c>
      <c r="G2004">
        <f t="shared" si="63"/>
        <v>3</v>
      </c>
      <c r="H2004" s="21">
        <v>0</v>
      </c>
      <c r="I2004" s="29">
        <v>0.50138888888888888</v>
      </c>
      <c r="K2004" s="32">
        <v>6833</v>
      </c>
      <c r="L2004" t="s">
        <v>1221</v>
      </c>
      <c r="M2004">
        <v>3</v>
      </c>
      <c r="P2004">
        <v>1</v>
      </c>
      <c r="Q2004">
        <v>38.1</v>
      </c>
      <c r="R2004" s="32">
        <v>2</v>
      </c>
      <c r="S2004" t="s">
        <v>50</v>
      </c>
      <c r="T2004">
        <v>0</v>
      </c>
      <c r="U2004">
        <v>3</v>
      </c>
      <c r="V2004">
        <v>1</v>
      </c>
      <c r="W2004">
        <v>0</v>
      </c>
      <c r="X2004">
        <v>0</v>
      </c>
      <c r="Y2004">
        <v>0</v>
      </c>
    </row>
    <row r="2005" spans="1:25" x14ac:dyDescent="0.15">
      <c r="A2005">
        <v>3566</v>
      </c>
      <c r="B2005">
        <v>159</v>
      </c>
      <c r="C2005" s="19">
        <v>2008</v>
      </c>
      <c r="D2005" s="19">
        <v>1</v>
      </c>
      <c r="E2005" s="19">
        <v>16</v>
      </c>
      <c r="F2005" s="39">
        <f t="shared" si="62"/>
        <v>39463</v>
      </c>
      <c r="G2005">
        <f t="shared" si="63"/>
        <v>3</v>
      </c>
      <c r="H2005" s="21">
        <v>0</v>
      </c>
      <c r="I2005" s="29">
        <v>0.50208333333333333</v>
      </c>
      <c r="K2005" s="32">
        <v>7849</v>
      </c>
      <c r="L2005" t="s">
        <v>1029</v>
      </c>
      <c r="M2005">
        <v>0</v>
      </c>
      <c r="N2005">
        <v>4</v>
      </c>
      <c r="P2005">
        <v>1</v>
      </c>
      <c r="Q2005">
        <v>39.299999999999997</v>
      </c>
      <c r="R2005" s="32">
        <v>2</v>
      </c>
      <c r="S2005" t="s">
        <v>50</v>
      </c>
      <c r="T2005">
        <v>0</v>
      </c>
      <c r="U2005">
        <v>3</v>
      </c>
      <c r="V2005">
        <v>1</v>
      </c>
      <c r="W2005">
        <v>0</v>
      </c>
      <c r="X2005">
        <v>0</v>
      </c>
      <c r="Y2005">
        <v>0</v>
      </c>
    </row>
    <row r="2006" spans="1:25" x14ac:dyDescent="0.15">
      <c r="A2006">
        <v>3567</v>
      </c>
      <c r="B2006">
        <v>159</v>
      </c>
      <c r="C2006" s="19">
        <v>2008</v>
      </c>
      <c r="D2006" s="19">
        <v>1</v>
      </c>
      <c r="E2006" s="19">
        <v>16</v>
      </c>
      <c r="F2006" s="39">
        <f t="shared" si="62"/>
        <v>39463</v>
      </c>
      <c r="G2006">
        <f t="shared" si="63"/>
        <v>3</v>
      </c>
      <c r="H2006" s="21">
        <v>0</v>
      </c>
      <c r="I2006" s="29">
        <v>0.54583333333333328</v>
      </c>
      <c r="K2006" s="32"/>
      <c r="L2006" t="s">
        <v>1030</v>
      </c>
      <c r="M2006">
        <v>4</v>
      </c>
      <c r="P2006">
        <v>2</v>
      </c>
      <c r="Q2006">
        <v>36.6</v>
      </c>
      <c r="R2006" s="32">
        <v>2</v>
      </c>
      <c r="S2006" t="s">
        <v>50</v>
      </c>
    </row>
    <row r="2007" spans="1:25" x14ac:dyDescent="0.15">
      <c r="A2007">
        <v>3569</v>
      </c>
      <c r="B2007">
        <v>159</v>
      </c>
      <c r="C2007" s="19">
        <v>2008</v>
      </c>
      <c r="D2007" s="19">
        <v>1</v>
      </c>
      <c r="E2007" s="19">
        <v>17</v>
      </c>
      <c r="F2007" s="39">
        <f t="shared" si="62"/>
        <v>39464</v>
      </c>
      <c r="G2007">
        <f t="shared" si="63"/>
        <v>3</v>
      </c>
      <c r="H2007" s="21">
        <v>0</v>
      </c>
      <c r="I2007" s="29">
        <v>0.33611111111111108</v>
      </c>
      <c r="K2007" s="32">
        <v>7850</v>
      </c>
      <c r="L2007" t="s">
        <v>93</v>
      </c>
      <c r="O2007">
        <v>50</v>
      </c>
      <c r="P2007">
        <v>1</v>
      </c>
      <c r="Q2007">
        <v>36.700000000000003</v>
      </c>
      <c r="R2007" s="32">
        <v>2</v>
      </c>
      <c r="S2007" t="s">
        <v>50</v>
      </c>
      <c r="T2007">
        <v>1</v>
      </c>
      <c r="U2007">
        <v>0</v>
      </c>
      <c r="V2007">
        <v>0</v>
      </c>
      <c r="W2007">
        <v>0</v>
      </c>
      <c r="X2007">
        <v>0</v>
      </c>
      <c r="Y2007">
        <v>0</v>
      </c>
    </row>
    <row r="2008" spans="1:25" x14ac:dyDescent="0.15">
      <c r="A2008">
        <v>3571</v>
      </c>
      <c r="B2008">
        <v>159</v>
      </c>
      <c r="C2008" s="19">
        <v>2008</v>
      </c>
      <c r="D2008" s="19">
        <v>1</v>
      </c>
      <c r="E2008" s="19">
        <v>17</v>
      </c>
      <c r="F2008" s="39">
        <f t="shared" si="62"/>
        <v>39464</v>
      </c>
      <c r="G2008">
        <f t="shared" si="63"/>
        <v>3</v>
      </c>
      <c r="H2008" s="21">
        <v>0</v>
      </c>
      <c r="I2008" s="29">
        <v>0.37361111111111112</v>
      </c>
      <c r="K2008" s="32">
        <v>7852</v>
      </c>
      <c r="L2008" t="s">
        <v>1033</v>
      </c>
      <c r="M2008">
        <v>0</v>
      </c>
      <c r="N2008">
        <v>10</v>
      </c>
      <c r="P2008">
        <v>1</v>
      </c>
      <c r="Q2008">
        <v>37.700000000000003</v>
      </c>
      <c r="R2008" s="32">
        <v>2</v>
      </c>
      <c r="S2008" t="s">
        <v>49</v>
      </c>
      <c r="T2008">
        <v>0</v>
      </c>
      <c r="U2008">
        <v>1</v>
      </c>
      <c r="V2008">
        <v>1</v>
      </c>
      <c r="W2008">
        <v>0</v>
      </c>
      <c r="X2008">
        <v>0</v>
      </c>
      <c r="Y2008">
        <v>0</v>
      </c>
    </row>
    <row r="2009" spans="1:25" x14ac:dyDescent="0.15">
      <c r="A2009">
        <v>3574</v>
      </c>
      <c r="B2009">
        <v>160</v>
      </c>
      <c r="C2009" s="19">
        <v>2008</v>
      </c>
      <c r="D2009" s="19">
        <v>1</v>
      </c>
      <c r="E2009" s="19">
        <v>17</v>
      </c>
      <c r="F2009" s="39">
        <f t="shared" si="62"/>
        <v>39464</v>
      </c>
      <c r="G2009">
        <f t="shared" si="63"/>
        <v>3</v>
      </c>
      <c r="H2009" s="21">
        <v>0</v>
      </c>
      <c r="I2009" s="29">
        <v>0.41944444444444445</v>
      </c>
      <c r="K2009">
        <v>7853</v>
      </c>
      <c r="L2009" t="s">
        <v>1226</v>
      </c>
      <c r="M2009">
        <v>0</v>
      </c>
      <c r="N2009">
        <v>11</v>
      </c>
      <c r="P2009">
        <v>2</v>
      </c>
      <c r="Q2009">
        <v>36.6</v>
      </c>
      <c r="R2009" s="32">
        <v>2</v>
      </c>
      <c r="S2009" t="s">
        <v>118</v>
      </c>
      <c r="T2009">
        <v>0</v>
      </c>
      <c r="U2009">
        <v>3</v>
      </c>
      <c r="V2009">
        <v>1</v>
      </c>
      <c r="W2009">
        <v>0</v>
      </c>
      <c r="X2009">
        <v>0</v>
      </c>
      <c r="Y2009">
        <v>0</v>
      </c>
    </row>
    <row r="2010" spans="1:25" x14ac:dyDescent="0.15">
      <c r="A2010">
        <v>3580</v>
      </c>
      <c r="B2010">
        <v>160</v>
      </c>
      <c r="C2010" s="19">
        <v>2008</v>
      </c>
      <c r="D2010" s="19">
        <v>1</v>
      </c>
      <c r="E2010" s="19">
        <v>17</v>
      </c>
      <c r="F2010" s="39">
        <f t="shared" si="62"/>
        <v>39464</v>
      </c>
      <c r="G2010">
        <f t="shared" si="63"/>
        <v>3</v>
      </c>
      <c r="H2010" s="21">
        <v>0</v>
      </c>
      <c r="I2010" s="29">
        <v>0.4604166666666667</v>
      </c>
      <c r="K2010">
        <v>1101</v>
      </c>
      <c r="L2010" t="s">
        <v>1437</v>
      </c>
      <c r="M2010">
        <v>4</v>
      </c>
      <c r="P2010">
        <v>1</v>
      </c>
      <c r="Q2010">
        <v>38.200000000000003</v>
      </c>
      <c r="R2010">
        <v>2</v>
      </c>
      <c r="S2010" t="s">
        <v>118</v>
      </c>
      <c r="T2010">
        <v>0</v>
      </c>
      <c r="U2010">
        <v>2</v>
      </c>
      <c r="V2010">
        <v>1</v>
      </c>
      <c r="W2010">
        <v>0</v>
      </c>
      <c r="X2010">
        <v>0</v>
      </c>
      <c r="Y2010">
        <v>0</v>
      </c>
    </row>
    <row r="2011" spans="1:25" x14ac:dyDescent="0.15">
      <c r="A2011">
        <v>3568</v>
      </c>
      <c r="B2011">
        <v>159</v>
      </c>
      <c r="C2011" s="19">
        <v>2008</v>
      </c>
      <c r="D2011" s="19">
        <v>1</v>
      </c>
      <c r="E2011" s="19">
        <v>17</v>
      </c>
      <c r="F2011" s="39">
        <f t="shared" si="62"/>
        <v>39464</v>
      </c>
      <c r="G2011">
        <f t="shared" si="63"/>
        <v>3</v>
      </c>
      <c r="H2011" s="21">
        <v>8</v>
      </c>
      <c r="I2011" s="29">
        <v>8</v>
      </c>
      <c r="K2011" s="32"/>
      <c r="L2011" t="s">
        <v>1031</v>
      </c>
      <c r="O2011">
        <v>50</v>
      </c>
      <c r="P2011">
        <v>2</v>
      </c>
      <c r="Q2011">
        <v>36.799999999999997</v>
      </c>
      <c r="R2011" s="32">
        <v>2</v>
      </c>
      <c r="S2011" t="s">
        <v>339</v>
      </c>
      <c r="T2011">
        <v>1</v>
      </c>
      <c r="U2011">
        <v>0</v>
      </c>
      <c r="V2011">
        <v>0</v>
      </c>
      <c r="W2011">
        <v>0</v>
      </c>
      <c r="X2011">
        <v>0</v>
      </c>
      <c r="Y2011">
        <v>0</v>
      </c>
    </row>
    <row r="2012" spans="1:25" x14ac:dyDescent="0.15">
      <c r="A2012">
        <v>3585</v>
      </c>
      <c r="B2012">
        <v>160</v>
      </c>
      <c r="C2012" s="19">
        <v>2008</v>
      </c>
      <c r="D2012" s="19">
        <v>1</v>
      </c>
      <c r="E2012" s="19">
        <v>18</v>
      </c>
      <c r="F2012" s="39">
        <f t="shared" si="62"/>
        <v>39465</v>
      </c>
      <c r="G2012">
        <f t="shared" si="63"/>
        <v>3</v>
      </c>
      <c r="H2012" s="21">
        <v>0</v>
      </c>
      <c r="I2012" s="29">
        <v>0.39444444444444443</v>
      </c>
      <c r="K2012">
        <v>7858</v>
      </c>
      <c r="L2012" t="s">
        <v>1637</v>
      </c>
      <c r="M2012">
        <v>15</v>
      </c>
      <c r="P2012">
        <v>1</v>
      </c>
      <c r="R2012">
        <v>2</v>
      </c>
      <c r="S2012" t="s">
        <v>118</v>
      </c>
    </row>
    <row r="2013" spans="1:25" x14ac:dyDescent="0.15">
      <c r="A2013">
        <v>3587</v>
      </c>
      <c r="B2013">
        <v>160</v>
      </c>
      <c r="C2013" s="19">
        <v>2008</v>
      </c>
      <c r="D2013" s="19">
        <v>1</v>
      </c>
      <c r="E2013" s="19">
        <v>18</v>
      </c>
      <c r="F2013" s="39">
        <f t="shared" si="62"/>
        <v>39465</v>
      </c>
      <c r="G2013">
        <f t="shared" si="63"/>
        <v>3</v>
      </c>
      <c r="H2013" s="21">
        <v>0</v>
      </c>
      <c r="I2013" s="29">
        <v>0.41736111111111113</v>
      </c>
      <c r="K2013">
        <v>7630</v>
      </c>
      <c r="L2013" t="s">
        <v>1638</v>
      </c>
      <c r="M2013">
        <v>0</v>
      </c>
      <c r="N2013">
        <v>10</v>
      </c>
      <c r="P2013">
        <v>1</v>
      </c>
      <c r="Q2013">
        <v>37.5</v>
      </c>
      <c r="R2013">
        <v>2</v>
      </c>
      <c r="S2013" t="s">
        <v>222</v>
      </c>
      <c r="T2013">
        <v>0</v>
      </c>
      <c r="U2013">
        <v>3</v>
      </c>
      <c r="V2013">
        <v>1</v>
      </c>
      <c r="W2013">
        <v>0</v>
      </c>
      <c r="X2013">
        <v>0</v>
      </c>
      <c r="Y2013">
        <v>0</v>
      </c>
    </row>
    <row r="2014" spans="1:25" x14ac:dyDescent="0.15">
      <c r="A2014">
        <v>3588</v>
      </c>
      <c r="B2014">
        <v>160</v>
      </c>
      <c r="C2014" s="19">
        <v>2008</v>
      </c>
      <c r="D2014" s="19">
        <v>1</v>
      </c>
      <c r="E2014" s="19">
        <v>18</v>
      </c>
      <c r="F2014" s="39">
        <f t="shared" si="62"/>
        <v>39465</v>
      </c>
      <c r="G2014">
        <f t="shared" si="63"/>
        <v>3</v>
      </c>
      <c r="H2014" s="21">
        <v>0</v>
      </c>
      <c r="I2014" s="29">
        <v>0.41736111111111113</v>
      </c>
      <c r="L2014" t="s">
        <v>1639</v>
      </c>
      <c r="O2014">
        <v>40</v>
      </c>
      <c r="P2014">
        <v>1</v>
      </c>
      <c r="Q2014">
        <v>36.700000000000003</v>
      </c>
      <c r="R2014">
        <v>2</v>
      </c>
      <c r="S2014" t="s">
        <v>118</v>
      </c>
      <c r="T2014">
        <v>0</v>
      </c>
      <c r="U2014">
        <v>1</v>
      </c>
      <c r="V2014">
        <v>1</v>
      </c>
      <c r="W2014">
        <v>0</v>
      </c>
      <c r="X2014">
        <v>0</v>
      </c>
      <c r="Y2014">
        <v>0</v>
      </c>
    </row>
    <row r="2015" spans="1:25" x14ac:dyDescent="0.15">
      <c r="A2015">
        <v>3590</v>
      </c>
      <c r="B2015">
        <v>160</v>
      </c>
      <c r="C2015" s="19">
        <v>2008</v>
      </c>
      <c r="D2015" s="19">
        <v>1</v>
      </c>
      <c r="E2015" s="19">
        <v>18</v>
      </c>
      <c r="F2015" s="39">
        <f t="shared" si="62"/>
        <v>39465</v>
      </c>
      <c r="G2015">
        <f t="shared" si="63"/>
        <v>3</v>
      </c>
      <c r="H2015" s="21">
        <v>0</v>
      </c>
      <c r="I2015" s="29">
        <v>0.43402777777777773</v>
      </c>
      <c r="K2015">
        <v>7861</v>
      </c>
      <c r="L2015" t="s">
        <v>1641</v>
      </c>
      <c r="M2015">
        <v>1</v>
      </c>
      <c r="N2015">
        <v>2</v>
      </c>
      <c r="P2015">
        <v>2</v>
      </c>
      <c r="Q2015">
        <v>36.9</v>
      </c>
      <c r="R2015" s="32">
        <v>2</v>
      </c>
      <c r="S2015" t="s">
        <v>118</v>
      </c>
      <c r="T2015">
        <v>0</v>
      </c>
      <c r="U2015">
        <v>1</v>
      </c>
      <c r="V2015">
        <v>1</v>
      </c>
      <c r="W2015">
        <v>0</v>
      </c>
      <c r="X2015">
        <v>0</v>
      </c>
      <c r="Y2015">
        <v>0</v>
      </c>
    </row>
    <row r="2016" spans="1:25" x14ac:dyDescent="0.15">
      <c r="A2016">
        <v>3595</v>
      </c>
      <c r="B2016">
        <v>160</v>
      </c>
      <c r="C2016" s="19">
        <v>2008</v>
      </c>
      <c r="D2016" s="19">
        <v>1</v>
      </c>
      <c r="E2016" s="19">
        <v>21</v>
      </c>
      <c r="F2016" s="39">
        <f t="shared" si="62"/>
        <v>39468</v>
      </c>
      <c r="G2016">
        <f t="shared" si="63"/>
        <v>4</v>
      </c>
      <c r="H2016" s="21">
        <v>0</v>
      </c>
      <c r="I2016" s="29">
        <v>0.35069444444444442</v>
      </c>
      <c r="K2016">
        <v>7863</v>
      </c>
      <c r="L2016" t="s">
        <v>1448</v>
      </c>
      <c r="M2016">
        <v>1</v>
      </c>
      <c r="N2016">
        <v>9</v>
      </c>
      <c r="P2016">
        <v>2</v>
      </c>
      <c r="R2016">
        <v>2</v>
      </c>
      <c r="S2016" t="s">
        <v>118</v>
      </c>
      <c r="T2016">
        <v>0</v>
      </c>
      <c r="U2016">
        <v>3</v>
      </c>
      <c r="V2016">
        <v>1</v>
      </c>
      <c r="W2016">
        <v>0</v>
      </c>
      <c r="X2016">
        <v>0</v>
      </c>
      <c r="Y2016">
        <v>0</v>
      </c>
    </row>
    <row r="2017" spans="1:31" x14ac:dyDescent="0.15">
      <c r="A2017">
        <v>3598</v>
      </c>
      <c r="B2017">
        <v>160</v>
      </c>
      <c r="C2017" s="19">
        <v>2008</v>
      </c>
      <c r="D2017" s="19">
        <v>1</v>
      </c>
      <c r="E2017" s="19">
        <v>21</v>
      </c>
      <c r="F2017" s="39">
        <f t="shared" si="62"/>
        <v>39468</v>
      </c>
      <c r="G2017">
        <f t="shared" si="63"/>
        <v>4</v>
      </c>
      <c r="H2017" s="21">
        <v>0</v>
      </c>
      <c r="I2017" s="29">
        <v>0.39374999999999999</v>
      </c>
      <c r="K2017">
        <v>7865</v>
      </c>
      <c r="L2017" t="s">
        <v>1452</v>
      </c>
      <c r="O2017">
        <v>20</v>
      </c>
      <c r="P2017">
        <v>1</v>
      </c>
      <c r="Q2017">
        <v>37.700000000000003</v>
      </c>
      <c r="R2017" s="32">
        <v>2</v>
      </c>
      <c r="S2017" t="s">
        <v>118</v>
      </c>
      <c r="T2017">
        <v>1</v>
      </c>
      <c r="U2017">
        <v>0</v>
      </c>
      <c r="V2017">
        <v>0</v>
      </c>
      <c r="W2017">
        <v>0</v>
      </c>
      <c r="X2017">
        <v>0</v>
      </c>
      <c r="Y2017">
        <v>0</v>
      </c>
    </row>
    <row r="2018" spans="1:31" x14ac:dyDescent="0.15">
      <c r="A2018">
        <v>3604</v>
      </c>
      <c r="B2018">
        <v>161</v>
      </c>
      <c r="C2018" s="19">
        <v>2008</v>
      </c>
      <c r="D2018" s="19">
        <v>1</v>
      </c>
      <c r="E2018" s="19">
        <v>21</v>
      </c>
      <c r="F2018" s="39">
        <f t="shared" si="62"/>
        <v>39468</v>
      </c>
      <c r="G2018">
        <f t="shared" si="63"/>
        <v>4</v>
      </c>
      <c r="H2018" s="21">
        <v>0</v>
      </c>
      <c r="I2018" s="29">
        <v>0.41944444444444445</v>
      </c>
      <c r="K2018">
        <v>7472</v>
      </c>
      <c r="L2018" t="s">
        <v>1458</v>
      </c>
      <c r="M2018">
        <v>1</v>
      </c>
      <c r="N2018">
        <v>3</v>
      </c>
      <c r="P2018">
        <v>1</v>
      </c>
      <c r="Q2018">
        <v>38.200000000000003</v>
      </c>
      <c r="R2018">
        <v>2</v>
      </c>
      <c r="S2018" t="s">
        <v>118</v>
      </c>
      <c r="T2018">
        <v>0</v>
      </c>
      <c r="U2018">
        <v>5</v>
      </c>
      <c r="V2018">
        <v>1</v>
      </c>
      <c r="W2018">
        <v>0</v>
      </c>
      <c r="X2018">
        <v>0</v>
      </c>
      <c r="Y2018">
        <v>0</v>
      </c>
    </row>
    <row r="2019" spans="1:31" x14ac:dyDescent="0.15">
      <c r="A2019">
        <v>3610</v>
      </c>
      <c r="B2019">
        <v>161</v>
      </c>
      <c r="C2019" s="19">
        <v>2008</v>
      </c>
      <c r="D2019" s="19">
        <v>1</v>
      </c>
      <c r="E2019" s="19">
        <v>22</v>
      </c>
      <c r="F2019" s="39">
        <f t="shared" si="62"/>
        <v>39469</v>
      </c>
      <c r="G2019">
        <f t="shared" si="63"/>
        <v>4</v>
      </c>
      <c r="H2019" s="21">
        <v>0</v>
      </c>
      <c r="I2019" s="29">
        <v>0.33680555555555558</v>
      </c>
      <c r="K2019">
        <v>6591</v>
      </c>
      <c r="L2019" t="s">
        <v>1463</v>
      </c>
      <c r="M2019">
        <v>3</v>
      </c>
      <c r="N2019">
        <v>1</v>
      </c>
      <c r="P2019">
        <v>1</v>
      </c>
      <c r="R2019">
        <v>2</v>
      </c>
      <c r="S2019" t="s">
        <v>118</v>
      </c>
      <c r="T2019">
        <v>0</v>
      </c>
      <c r="U2019">
        <v>1</v>
      </c>
      <c r="V2019">
        <v>1</v>
      </c>
      <c r="W2019">
        <v>0</v>
      </c>
      <c r="X2019">
        <v>0</v>
      </c>
      <c r="Y2019">
        <v>0</v>
      </c>
      <c r="AE2019" t="s">
        <v>52</v>
      </c>
    </row>
    <row r="2020" spans="1:31" x14ac:dyDescent="0.15">
      <c r="A2020">
        <v>3611</v>
      </c>
      <c r="B2020">
        <v>161</v>
      </c>
      <c r="C2020" s="19">
        <v>2008</v>
      </c>
      <c r="D2020" s="19">
        <v>1</v>
      </c>
      <c r="E2020" s="19">
        <v>22</v>
      </c>
      <c r="F2020" s="39">
        <f t="shared" si="62"/>
        <v>39469</v>
      </c>
      <c r="G2020">
        <f t="shared" si="63"/>
        <v>4</v>
      </c>
      <c r="H2020" s="21">
        <v>0</v>
      </c>
      <c r="I2020" s="29">
        <v>0.3756944444444445</v>
      </c>
      <c r="K2020">
        <v>1943</v>
      </c>
      <c r="L2020" t="s">
        <v>1272</v>
      </c>
      <c r="M2020">
        <v>48</v>
      </c>
      <c r="P2020">
        <v>2</v>
      </c>
      <c r="Q2020">
        <v>35.9</v>
      </c>
      <c r="R2020">
        <v>2</v>
      </c>
      <c r="S2020" t="s">
        <v>118</v>
      </c>
    </row>
    <row r="2021" spans="1:31" x14ac:dyDescent="0.15">
      <c r="A2021">
        <v>3612</v>
      </c>
      <c r="B2021">
        <v>161</v>
      </c>
      <c r="C2021" s="19">
        <v>2008</v>
      </c>
      <c r="D2021" s="19">
        <v>1</v>
      </c>
      <c r="E2021" s="19">
        <v>22</v>
      </c>
      <c r="F2021" s="39">
        <f t="shared" si="62"/>
        <v>39469</v>
      </c>
      <c r="G2021">
        <f t="shared" si="63"/>
        <v>4</v>
      </c>
      <c r="H2021" s="21">
        <v>0</v>
      </c>
      <c r="I2021" s="29">
        <v>0.38263888888888892</v>
      </c>
      <c r="K2021">
        <v>7763</v>
      </c>
      <c r="L2021" t="s">
        <v>1273</v>
      </c>
      <c r="M2021">
        <v>4</v>
      </c>
      <c r="N2021">
        <v>2</v>
      </c>
      <c r="R2021">
        <v>2</v>
      </c>
      <c r="S2021" t="s">
        <v>118</v>
      </c>
      <c r="T2021">
        <v>0</v>
      </c>
      <c r="U2021">
        <v>3</v>
      </c>
      <c r="V2021">
        <v>1</v>
      </c>
      <c r="W2021">
        <v>0</v>
      </c>
      <c r="X2021">
        <v>0</v>
      </c>
      <c r="Y2021">
        <v>0</v>
      </c>
    </row>
    <row r="2022" spans="1:31" x14ac:dyDescent="0.15">
      <c r="A2022">
        <v>3613</v>
      </c>
      <c r="B2022">
        <v>161</v>
      </c>
      <c r="C2022" s="19">
        <v>2008</v>
      </c>
      <c r="D2022" s="19">
        <v>1</v>
      </c>
      <c r="E2022" s="19">
        <v>22</v>
      </c>
      <c r="F2022" s="39">
        <f t="shared" si="62"/>
        <v>39469</v>
      </c>
      <c r="G2022">
        <f t="shared" si="63"/>
        <v>4</v>
      </c>
      <c r="H2022" s="21">
        <v>0</v>
      </c>
      <c r="I2022" s="29">
        <v>0.3923611111111111</v>
      </c>
      <c r="K2022">
        <v>7542</v>
      </c>
      <c r="L2022" t="s">
        <v>1274</v>
      </c>
      <c r="M2022">
        <v>2</v>
      </c>
      <c r="N2022">
        <v>9</v>
      </c>
      <c r="P2022">
        <v>1</v>
      </c>
      <c r="Q2022">
        <v>38.5</v>
      </c>
      <c r="R2022">
        <v>2</v>
      </c>
      <c r="S2022" t="s">
        <v>50</v>
      </c>
      <c r="T2022">
        <v>0</v>
      </c>
      <c r="U2022">
        <v>4</v>
      </c>
      <c r="V2022">
        <v>1</v>
      </c>
      <c r="W2022">
        <v>0</v>
      </c>
      <c r="X2022">
        <v>0</v>
      </c>
      <c r="Y2022">
        <v>0</v>
      </c>
    </row>
    <row r="2023" spans="1:31" x14ac:dyDescent="0.15">
      <c r="A2023">
        <v>3618</v>
      </c>
      <c r="B2023">
        <v>161</v>
      </c>
      <c r="C2023" s="19">
        <v>2008</v>
      </c>
      <c r="D2023" s="19">
        <v>1</v>
      </c>
      <c r="E2023" s="19">
        <v>22</v>
      </c>
      <c r="F2023" s="39">
        <f t="shared" si="62"/>
        <v>39469</v>
      </c>
      <c r="G2023">
        <f t="shared" si="63"/>
        <v>4</v>
      </c>
      <c r="H2023" s="21">
        <v>0</v>
      </c>
      <c r="I2023" s="29">
        <v>0.45208333333333334</v>
      </c>
      <c r="K2023">
        <v>7572</v>
      </c>
      <c r="L2023" t="s">
        <v>448</v>
      </c>
      <c r="M2023">
        <v>0</v>
      </c>
      <c r="N2023">
        <v>9</v>
      </c>
      <c r="P2023">
        <v>2</v>
      </c>
      <c r="R2023">
        <v>2</v>
      </c>
      <c r="S2023" t="s">
        <v>118</v>
      </c>
      <c r="T2023">
        <v>1</v>
      </c>
      <c r="U2023">
        <v>0</v>
      </c>
      <c r="V2023">
        <v>0</v>
      </c>
      <c r="W2023">
        <v>0</v>
      </c>
      <c r="X2023">
        <v>0</v>
      </c>
      <c r="Y2023">
        <v>0</v>
      </c>
    </row>
    <row r="2024" spans="1:31" x14ac:dyDescent="0.15">
      <c r="A2024">
        <v>3623</v>
      </c>
      <c r="B2024">
        <v>161</v>
      </c>
      <c r="C2024" s="19">
        <v>2008</v>
      </c>
      <c r="D2024" s="19">
        <v>1</v>
      </c>
      <c r="E2024" s="19">
        <v>23</v>
      </c>
      <c r="F2024" s="39">
        <f t="shared" si="62"/>
        <v>39470</v>
      </c>
      <c r="G2024">
        <f t="shared" si="63"/>
        <v>4</v>
      </c>
      <c r="H2024" s="21">
        <v>0</v>
      </c>
      <c r="I2024" s="29">
        <v>0.35000000000000003</v>
      </c>
      <c r="K2024">
        <v>7875</v>
      </c>
      <c r="L2024" t="s">
        <v>1282</v>
      </c>
      <c r="M2024">
        <v>8</v>
      </c>
      <c r="P2024">
        <v>1</v>
      </c>
      <c r="Q2024">
        <v>36.799999999999997</v>
      </c>
      <c r="R2024">
        <v>2</v>
      </c>
      <c r="S2024" t="s">
        <v>50</v>
      </c>
      <c r="T2024">
        <v>0</v>
      </c>
      <c r="U2024">
        <v>2</v>
      </c>
      <c r="V2024">
        <v>1</v>
      </c>
      <c r="W2024">
        <v>0</v>
      </c>
      <c r="X2024">
        <v>0</v>
      </c>
      <c r="Y2024">
        <v>0</v>
      </c>
    </row>
    <row r="2025" spans="1:31" x14ac:dyDescent="0.15">
      <c r="A2025">
        <v>3624</v>
      </c>
      <c r="B2025">
        <v>161</v>
      </c>
      <c r="C2025" s="19">
        <v>2008</v>
      </c>
      <c r="D2025" s="19">
        <v>1</v>
      </c>
      <c r="E2025" s="19">
        <v>23</v>
      </c>
      <c r="F2025" s="39">
        <f t="shared" si="62"/>
        <v>39470</v>
      </c>
      <c r="G2025">
        <f t="shared" si="63"/>
        <v>4</v>
      </c>
      <c r="H2025" s="21">
        <v>0</v>
      </c>
      <c r="I2025" s="29">
        <v>0.3527777777777778</v>
      </c>
      <c r="K2025">
        <v>7835</v>
      </c>
      <c r="L2025" t="s">
        <v>1194</v>
      </c>
      <c r="M2025">
        <v>4</v>
      </c>
      <c r="P2025">
        <v>2</v>
      </c>
      <c r="R2025">
        <v>2</v>
      </c>
      <c r="S2025" t="s">
        <v>220</v>
      </c>
      <c r="T2025">
        <v>1</v>
      </c>
      <c r="U2025">
        <v>0</v>
      </c>
      <c r="V2025">
        <v>0</v>
      </c>
      <c r="W2025">
        <v>0</v>
      </c>
      <c r="X2025">
        <v>0</v>
      </c>
      <c r="Y2025">
        <v>0</v>
      </c>
    </row>
    <row r="2026" spans="1:31" x14ac:dyDescent="0.15">
      <c r="A2026">
        <v>3626</v>
      </c>
      <c r="B2026">
        <v>161</v>
      </c>
      <c r="C2026" s="19">
        <v>2008</v>
      </c>
      <c r="D2026" s="19">
        <v>1</v>
      </c>
      <c r="E2026" s="19">
        <v>23</v>
      </c>
      <c r="F2026" s="39">
        <f t="shared" si="62"/>
        <v>39470</v>
      </c>
      <c r="G2026">
        <f t="shared" si="63"/>
        <v>4</v>
      </c>
      <c r="H2026" s="21">
        <v>0</v>
      </c>
      <c r="I2026" s="29">
        <v>0.37013888888888885</v>
      </c>
      <c r="L2026" t="s">
        <v>1177</v>
      </c>
      <c r="O2026">
        <v>30</v>
      </c>
      <c r="P2026">
        <v>1</v>
      </c>
      <c r="Q2026">
        <v>36.200000000000003</v>
      </c>
      <c r="R2026" s="32">
        <v>2</v>
      </c>
      <c r="S2026" t="s">
        <v>118</v>
      </c>
      <c r="T2026">
        <v>1</v>
      </c>
      <c r="U2026">
        <v>0</v>
      </c>
      <c r="V2026">
        <v>0</v>
      </c>
      <c r="W2026">
        <v>0</v>
      </c>
      <c r="X2026">
        <v>0</v>
      </c>
      <c r="Y2026">
        <v>0</v>
      </c>
    </row>
    <row r="2027" spans="1:31" x14ac:dyDescent="0.15">
      <c r="A2027">
        <v>3634</v>
      </c>
      <c r="B2027">
        <v>162</v>
      </c>
      <c r="C2027" s="19">
        <v>2008</v>
      </c>
      <c r="D2027" s="19">
        <v>1</v>
      </c>
      <c r="E2027" s="19">
        <v>23</v>
      </c>
      <c r="F2027" s="39">
        <f t="shared" si="62"/>
        <v>39470</v>
      </c>
      <c r="G2027">
        <f t="shared" si="63"/>
        <v>4</v>
      </c>
      <c r="H2027" s="21">
        <v>0</v>
      </c>
      <c r="I2027" s="29">
        <v>0.45902777777777781</v>
      </c>
      <c r="L2027" t="s">
        <v>1286</v>
      </c>
      <c r="M2027">
        <v>58</v>
      </c>
      <c r="P2027">
        <v>1</v>
      </c>
      <c r="R2027">
        <v>2</v>
      </c>
      <c r="S2027" t="s">
        <v>118</v>
      </c>
      <c r="T2027">
        <v>0</v>
      </c>
      <c r="U2027">
        <v>0</v>
      </c>
      <c r="V2027">
        <v>0</v>
      </c>
      <c r="W2027">
        <v>0</v>
      </c>
      <c r="X2027">
        <v>1</v>
      </c>
      <c r="Y2027">
        <v>0</v>
      </c>
    </row>
    <row r="2028" spans="1:31" x14ac:dyDescent="0.15">
      <c r="A2028">
        <v>3636</v>
      </c>
      <c r="B2028">
        <v>162</v>
      </c>
      <c r="C2028" s="19">
        <v>2008</v>
      </c>
      <c r="D2028" s="19">
        <v>1</v>
      </c>
      <c r="E2028" s="19">
        <v>23</v>
      </c>
      <c r="F2028" s="39">
        <f t="shared" si="62"/>
        <v>39470</v>
      </c>
      <c r="G2028">
        <f t="shared" si="63"/>
        <v>4</v>
      </c>
      <c r="H2028" s="21">
        <v>0</v>
      </c>
      <c r="I2028" s="29">
        <v>0.4604166666666667</v>
      </c>
      <c r="L2028" t="s">
        <v>1288</v>
      </c>
      <c r="M2028">
        <v>26</v>
      </c>
      <c r="P2028">
        <v>1</v>
      </c>
      <c r="Q2028">
        <v>38</v>
      </c>
      <c r="R2028">
        <v>2</v>
      </c>
      <c r="S2028" t="s">
        <v>118</v>
      </c>
      <c r="T2028">
        <v>0</v>
      </c>
      <c r="U2028">
        <v>1</v>
      </c>
      <c r="V2028">
        <v>1</v>
      </c>
      <c r="W2028">
        <v>0</v>
      </c>
      <c r="X2028">
        <v>0</v>
      </c>
      <c r="Y2028">
        <v>0</v>
      </c>
    </row>
    <row r="2029" spans="1:31" x14ac:dyDescent="0.15">
      <c r="A2029">
        <v>3637</v>
      </c>
      <c r="B2029">
        <v>162</v>
      </c>
      <c r="C2029" s="19">
        <v>2008</v>
      </c>
      <c r="D2029" s="19">
        <v>1</v>
      </c>
      <c r="E2029" s="19">
        <v>24</v>
      </c>
      <c r="F2029" s="39">
        <f t="shared" si="62"/>
        <v>39471</v>
      </c>
      <c r="G2029">
        <f t="shared" si="63"/>
        <v>4</v>
      </c>
      <c r="H2029" s="21">
        <v>0</v>
      </c>
      <c r="I2029" s="29">
        <v>0.3756944444444445</v>
      </c>
      <c r="K2029">
        <v>7836</v>
      </c>
      <c r="L2029" t="s">
        <v>1195</v>
      </c>
      <c r="O2029">
        <v>15</v>
      </c>
      <c r="P2029">
        <v>2</v>
      </c>
      <c r="Q2029">
        <v>36.1</v>
      </c>
      <c r="R2029">
        <v>2</v>
      </c>
      <c r="S2029" t="s">
        <v>118</v>
      </c>
      <c r="T2029">
        <v>0</v>
      </c>
      <c r="U2029">
        <v>1</v>
      </c>
      <c r="V2029">
        <v>1</v>
      </c>
      <c r="W2029">
        <v>0</v>
      </c>
      <c r="X2029">
        <v>0</v>
      </c>
      <c r="Y2029">
        <v>0</v>
      </c>
    </row>
    <row r="2030" spans="1:31" x14ac:dyDescent="0.15">
      <c r="A2030">
        <v>3638</v>
      </c>
      <c r="B2030">
        <v>162</v>
      </c>
      <c r="C2030" s="19">
        <v>2008</v>
      </c>
      <c r="D2030" s="19">
        <v>1</v>
      </c>
      <c r="E2030" s="19">
        <v>24</v>
      </c>
      <c r="F2030" s="39">
        <f t="shared" si="62"/>
        <v>39471</v>
      </c>
      <c r="G2030">
        <f t="shared" si="63"/>
        <v>4</v>
      </c>
      <c r="H2030" s="29">
        <v>0</v>
      </c>
      <c r="I2030" s="29">
        <v>0.40625</v>
      </c>
      <c r="K2030">
        <v>7879</v>
      </c>
      <c r="L2030" t="s">
        <v>1289</v>
      </c>
      <c r="M2030">
        <v>0</v>
      </c>
      <c r="N2030">
        <v>4</v>
      </c>
      <c r="P2030">
        <v>1</v>
      </c>
      <c r="R2030">
        <v>2</v>
      </c>
      <c r="S2030" t="s">
        <v>274</v>
      </c>
      <c r="T2030">
        <v>1</v>
      </c>
      <c r="U2030">
        <v>0</v>
      </c>
      <c r="V2030">
        <v>0</v>
      </c>
      <c r="W2030">
        <v>0</v>
      </c>
      <c r="X2030">
        <v>0</v>
      </c>
      <c r="Y2030">
        <v>0</v>
      </c>
    </row>
    <row r="2031" spans="1:31" x14ac:dyDescent="0.15">
      <c r="A2031">
        <v>3639</v>
      </c>
      <c r="B2031">
        <v>162</v>
      </c>
      <c r="C2031" s="19">
        <v>2008</v>
      </c>
      <c r="D2031" s="19">
        <v>1</v>
      </c>
      <c r="E2031" s="19">
        <v>24</v>
      </c>
      <c r="F2031" s="39">
        <f t="shared" si="62"/>
        <v>39471</v>
      </c>
      <c r="G2031">
        <f t="shared" si="63"/>
        <v>4</v>
      </c>
      <c r="H2031" s="21">
        <v>0</v>
      </c>
      <c r="I2031" s="29">
        <v>0.4145833333333333</v>
      </c>
      <c r="K2031">
        <v>7880</v>
      </c>
      <c r="L2031" t="s">
        <v>1290</v>
      </c>
      <c r="M2031">
        <v>0</v>
      </c>
      <c r="N2031">
        <v>7</v>
      </c>
      <c r="P2031">
        <v>2</v>
      </c>
      <c r="Q2031">
        <v>37.299999999999997</v>
      </c>
      <c r="R2031">
        <v>2</v>
      </c>
      <c r="S2031" t="s">
        <v>50</v>
      </c>
      <c r="T2031">
        <v>0</v>
      </c>
      <c r="U2031">
        <v>3</v>
      </c>
      <c r="V2031">
        <v>1</v>
      </c>
      <c r="W2031">
        <v>0</v>
      </c>
      <c r="X2031">
        <v>0</v>
      </c>
      <c r="Y2031">
        <v>0</v>
      </c>
    </row>
    <row r="2032" spans="1:31" x14ac:dyDescent="0.15">
      <c r="A2032">
        <v>3641</v>
      </c>
      <c r="B2032">
        <v>162</v>
      </c>
      <c r="C2032" s="19">
        <v>2008</v>
      </c>
      <c r="D2032" s="19">
        <v>1</v>
      </c>
      <c r="E2032" s="19">
        <v>24</v>
      </c>
      <c r="F2032" s="39">
        <f t="shared" si="62"/>
        <v>39471</v>
      </c>
      <c r="G2032">
        <f t="shared" si="63"/>
        <v>4</v>
      </c>
      <c r="H2032" s="21">
        <v>0</v>
      </c>
      <c r="I2032" s="29">
        <v>0.43263888888888885</v>
      </c>
      <c r="K2032">
        <v>7705</v>
      </c>
      <c r="L2032" t="s">
        <v>1293</v>
      </c>
      <c r="M2032">
        <v>1</v>
      </c>
      <c r="N2032">
        <v>3</v>
      </c>
      <c r="P2032">
        <v>1</v>
      </c>
      <c r="Q2032">
        <v>39.200000000000003</v>
      </c>
      <c r="R2032">
        <v>2</v>
      </c>
      <c r="S2032" t="s">
        <v>118</v>
      </c>
      <c r="T2032">
        <v>0</v>
      </c>
      <c r="U2032">
        <v>4</v>
      </c>
      <c r="V2032">
        <v>1</v>
      </c>
      <c r="W2032">
        <v>0</v>
      </c>
      <c r="X2032">
        <v>0</v>
      </c>
      <c r="Y2032">
        <v>0</v>
      </c>
    </row>
    <row r="2033" spans="1:27" x14ac:dyDescent="0.15">
      <c r="A2033">
        <v>3642</v>
      </c>
      <c r="B2033">
        <v>162</v>
      </c>
      <c r="C2033" s="19">
        <v>2008</v>
      </c>
      <c r="D2033" s="19">
        <v>1</v>
      </c>
      <c r="E2033" s="19">
        <v>24</v>
      </c>
      <c r="F2033" s="39">
        <f t="shared" si="62"/>
        <v>39471</v>
      </c>
      <c r="G2033">
        <f t="shared" si="63"/>
        <v>4</v>
      </c>
      <c r="H2033" s="21">
        <v>0</v>
      </c>
      <c r="I2033" s="29">
        <v>0.4381944444444445</v>
      </c>
      <c r="K2033">
        <v>7882</v>
      </c>
      <c r="L2033" t="s">
        <v>1294</v>
      </c>
      <c r="O2033">
        <v>30</v>
      </c>
      <c r="P2033">
        <v>2</v>
      </c>
      <c r="R2033">
        <v>2</v>
      </c>
      <c r="S2033" t="s">
        <v>118</v>
      </c>
      <c r="T2033">
        <v>1</v>
      </c>
      <c r="U2033">
        <v>0</v>
      </c>
      <c r="V2033">
        <v>0</v>
      </c>
      <c r="W2033">
        <v>0</v>
      </c>
      <c r="X2033">
        <v>0</v>
      </c>
      <c r="Y2033">
        <v>0</v>
      </c>
    </row>
    <row r="2034" spans="1:27" x14ac:dyDescent="0.15">
      <c r="A2034">
        <v>3643</v>
      </c>
      <c r="B2034">
        <v>162</v>
      </c>
      <c r="C2034" s="19">
        <v>2008</v>
      </c>
      <c r="D2034" s="19">
        <v>1</v>
      </c>
      <c r="E2034" s="19">
        <v>24</v>
      </c>
      <c r="F2034" s="39">
        <f t="shared" si="62"/>
        <v>39471</v>
      </c>
      <c r="G2034">
        <f t="shared" si="63"/>
        <v>4</v>
      </c>
      <c r="H2034" s="21">
        <v>0</v>
      </c>
      <c r="I2034" s="29">
        <v>0.44722222222222219</v>
      </c>
      <c r="K2034">
        <v>7883</v>
      </c>
      <c r="L2034" t="s">
        <v>1488</v>
      </c>
      <c r="M2034">
        <v>2</v>
      </c>
      <c r="N2034">
        <v>2</v>
      </c>
      <c r="P2034">
        <v>1</v>
      </c>
      <c r="Q2034">
        <v>37.200000000000003</v>
      </c>
      <c r="R2034">
        <v>2</v>
      </c>
      <c r="S2034" t="s">
        <v>50</v>
      </c>
      <c r="T2034">
        <v>0</v>
      </c>
      <c r="U2034">
        <v>4</v>
      </c>
      <c r="V2034">
        <v>1</v>
      </c>
      <c r="W2034">
        <v>0</v>
      </c>
      <c r="X2034">
        <v>0</v>
      </c>
      <c r="Y2034">
        <v>0</v>
      </c>
    </row>
    <row r="2035" spans="1:27" x14ac:dyDescent="0.15">
      <c r="A2035">
        <v>3648</v>
      </c>
      <c r="B2035">
        <v>162</v>
      </c>
      <c r="C2035" s="19">
        <v>2008</v>
      </c>
      <c r="D2035" s="19">
        <v>1</v>
      </c>
      <c r="E2035" s="19">
        <v>24</v>
      </c>
      <c r="F2035" s="39">
        <f t="shared" si="62"/>
        <v>39471</v>
      </c>
      <c r="G2035">
        <f t="shared" si="63"/>
        <v>4</v>
      </c>
      <c r="H2035" s="21">
        <v>0</v>
      </c>
      <c r="I2035" s="29">
        <v>0.47500000000000003</v>
      </c>
      <c r="K2035">
        <v>7644</v>
      </c>
      <c r="L2035" t="s">
        <v>1687</v>
      </c>
      <c r="M2035">
        <v>0</v>
      </c>
      <c r="N2035">
        <v>5</v>
      </c>
      <c r="P2035">
        <v>2</v>
      </c>
      <c r="R2035">
        <v>2</v>
      </c>
      <c r="S2035" t="s">
        <v>118</v>
      </c>
      <c r="T2035">
        <v>0</v>
      </c>
      <c r="U2035">
        <v>2</v>
      </c>
      <c r="V2035">
        <v>1</v>
      </c>
      <c r="W2035">
        <v>0</v>
      </c>
      <c r="X2035">
        <v>0</v>
      </c>
      <c r="Y2035">
        <v>0</v>
      </c>
    </row>
    <row r="2036" spans="1:27" x14ac:dyDescent="0.15">
      <c r="A2036">
        <v>3649</v>
      </c>
      <c r="B2036">
        <v>162</v>
      </c>
      <c r="C2036" s="19">
        <v>2008</v>
      </c>
      <c r="D2036" s="19">
        <v>1</v>
      </c>
      <c r="E2036" s="19">
        <v>24</v>
      </c>
      <c r="F2036" s="39">
        <f t="shared" si="62"/>
        <v>39471</v>
      </c>
      <c r="G2036">
        <f t="shared" si="63"/>
        <v>4</v>
      </c>
      <c r="H2036" s="21">
        <v>0</v>
      </c>
      <c r="I2036" s="29">
        <v>0.4770833333333333</v>
      </c>
      <c r="L2036" t="s">
        <v>1688</v>
      </c>
      <c r="O2036">
        <v>40</v>
      </c>
      <c r="P2036">
        <v>2</v>
      </c>
      <c r="Q2036">
        <v>36.4</v>
      </c>
      <c r="R2036">
        <v>2</v>
      </c>
      <c r="S2036" t="s">
        <v>118</v>
      </c>
      <c r="T2036">
        <v>1</v>
      </c>
      <c r="U2036">
        <v>0</v>
      </c>
      <c r="V2036">
        <v>0</v>
      </c>
      <c r="W2036">
        <v>0</v>
      </c>
      <c r="X2036">
        <v>0</v>
      </c>
      <c r="Y2036">
        <v>0</v>
      </c>
    </row>
    <row r="2037" spans="1:27" x14ac:dyDescent="0.15">
      <c r="A2037">
        <v>3650</v>
      </c>
      <c r="B2037">
        <v>162</v>
      </c>
      <c r="C2037" s="19">
        <v>2008</v>
      </c>
      <c r="D2037" s="19">
        <v>1</v>
      </c>
      <c r="E2037" s="19">
        <v>24</v>
      </c>
      <c r="F2037" s="39">
        <f t="shared" si="62"/>
        <v>39471</v>
      </c>
      <c r="G2037">
        <f t="shared" si="63"/>
        <v>4</v>
      </c>
      <c r="H2037" s="21">
        <v>0</v>
      </c>
      <c r="I2037" s="29">
        <v>0.50277777777777777</v>
      </c>
      <c r="K2037">
        <v>7886</v>
      </c>
      <c r="L2037" t="s">
        <v>1495</v>
      </c>
      <c r="M2037">
        <v>1</v>
      </c>
      <c r="N2037">
        <v>8</v>
      </c>
      <c r="P2037">
        <v>2</v>
      </c>
      <c r="Q2037">
        <v>38.1</v>
      </c>
      <c r="R2037">
        <v>2</v>
      </c>
      <c r="S2037" t="s">
        <v>118</v>
      </c>
      <c r="T2037">
        <v>0</v>
      </c>
      <c r="U2037">
        <v>4</v>
      </c>
      <c r="V2037">
        <v>1</v>
      </c>
      <c r="W2037">
        <v>0</v>
      </c>
      <c r="X2037">
        <v>0</v>
      </c>
      <c r="Y2037">
        <v>0</v>
      </c>
    </row>
    <row r="2038" spans="1:27" x14ac:dyDescent="0.15">
      <c r="A2038">
        <v>3651</v>
      </c>
      <c r="B2038">
        <v>162</v>
      </c>
      <c r="C2038" s="19">
        <v>2008</v>
      </c>
      <c r="D2038" s="19">
        <v>1</v>
      </c>
      <c r="E2038" s="19">
        <v>25</v>
      </c>
      <c r="F2038" s="39">
        <f t="shared" si="62"/>
        <v>39472</v>
      </c>
      <c r="G2038">
        <f t="shared" si="63"/>
        <v>4</v>
      </c>
      <c r="H2038" s="21">
        <v>0</v>
      </c>
      <c r="I2038" s="29">
        <v>0.37777777777777777</v>
      </c>
      <c r="L2038" t="s">
        <v>1496</v>
      </c>
      <c r="M2038">
        <v>6</v>
      </c>
      <c r="N2038">
        <v>8</v>
      </c>
      <c r="P2038">
        <v>2</v>
      </c>
      <c r="Q2038">
        <v>37.9</v>
      </c>
      <c r="R2038">
        <v>2</v>
      </c>
      <c r="S2038" t="s">
        <v>118</v>
      </c>
      <c r="T2038">
        <v>0</v>
      </c>
      <c r="U2038">
        <v>5</v>
      </c>
      <c r="V2038">
        <v>1</v>
      </c>
      <c r="W2038">
        <v>0</v>
      </c>
      <c r="X2038">
        <v>0</v>
      </c>
      <c r="Y2038">
        <v>0</v>
      </c>
    </row>
    <row r="2039" spans="1:27" x14ac:dyDescent="0.15">
      <c r="A2039">
        <v>3655</v>
      </c>
      <c r="B2039">
        <v>162</v>
      </c>
      <c r="C2039" s="19">
        <v>2008</v>
      </c>
      <c r="D2039" s="19">
        <v>1</v>
      </c>
      <c r="E2039" s="19">
        <v>25</v>
      </c>
      <c r="F2039" s="39">
        <f t="shared" si="62"/>
        <v>39472</v>
      </c>
      <c r="G2039">
        <f t="shared" si="63"/>
        <v>4</v>
      </c>
      <c r="H2039" s="21">
        <v>0</v>
      </c>
      <c r="I2039" s="29">
        <v>0.42569444444444443</v>
      </c>
      <c r="L2039" t="s">
        <v>1499</v>
      </c>
      <c r="O2039">
        <v>40</v>
      </c>
      <c r="P2039">
        <v>1</v>
      </c>
      <c r="Q2039">
        <v>36.4</v>
      </c>
      <c r="R2039">
        <v>2</v>
      </c>
      <c r="S2039" t="s">
        <v>118</v>
      </c>
      <c r="T2039">
        <v>1</v>
      </c>
      <c r="U2039">
        <v>0</v>
      </c>
      <c r="V2039">
        <v>0</v>
      </c>
      <c r="W2039">
        <v>0</v>
      </c>
      <c r="X2039">
        <v>0</v>
      </c>
      <c r="Y2039">
        <v>0</v>
      </c>
    </row>
    <row r="2040" spans="1:27" x14ac:dyDescent="0.15">
      <c r="A2040">
        <v>3656</v>
      </c>
      <c r="B2040">
        <v>162</v>
      </c>
      <c r="C2040" s="19">
        <v>2008</v>
      </c>
      <c r="D2040" s="19">
        <v>1</v>
      </c>
      <c r="E2040" s="19">
        <v>25</v>
      </c>
      <c r="F2040" s="39">
        <f t="shared" si="62"/>
        <v>39472</v>
      </c>
      <c r="G2040">
        <f t="shared" si="63"/>
        <v>4</v>
      </c>
      <c r="H2040" s="21">
        <v>0</v>
      </c>
      <c r="I2040" s="29">
        <v>0.43124999999999997</v>
      </c>
      <c r="K2040">
        <v>7890</v>
      </c>
      <c r="L2040" t="s">
        <v>1500</v>
      </c>
      <c r="M2040">
        <v>1</v>
      </c>
      <c r="N2040">
        <v>11</v>
      </c>
      <c r="P2040">
        <v>1</v>
      </c>
      <c r="Q2040">
        <v>38.4</v>
      </c>
      <c r="R2040">
        <v>2</v>
      </c>
      <c r="S2040" t="s">
        <v>50</v>
      </c>
      <c r="T2040">
        <v>0</v>
      </c>
      <c r="U2040">
        <v>3</v>
      </c>
      <c r="V2040">
        <v>1</v>
      </c>
      <c r="W2040">
        <v>0</v>
      </c>
      <c r="X2040">
        <v>0</v>
      </c>
      <c r="Y2040">
        <v>0</v>
      </c>
    </row>
    <row r="2041" spans="1:27" x14ac:dyDescent="0.15">
      <c r="A2041">
        <v>3659</v>
      </c>
      <c r="B2041">
        <v>162</v>
      </c>
      <c r="C2041" s="19">
        <v>2008</v>
      </c>
      <c r="D2041" s="19">
        <v>1</v>
      </c>
      <c r="E2041" s="19">
        <v>25</v>
      </c>
      <c r="F2041" s="39">
        <f t="shared" si="62"/>
        <v>39472</v>
      </c>
      <c r="G2041">
        <f t="shared" si="63"/>
        <v>4</v>
      </c>
      <c r="H2041" s="21">
        <v>0</v>
      </c>
      <c r="I2041" s="29">
        <v>0.46111111111111108</v>
      </c>
      <c r="L2041" t="s">
        <v>1502</v>
      </c>
      <c r="M2041">
        <v>7</v>
      </c>
      <c r="P2041">
        <v>1</v>
      </c>
      <c r="Q2041">
        <v>37.1</v>
      </c>
      <c r="R2041">
        <v>2</v>
      </c>
      <c r="S2041" t="s">
        <v>118</v>
      </c>
      <c r="T2041">
        <v>0</v>
      </c>
      <c r="U2041">
        <v>5</v>
      </c>
      <c r="V2041">
        <v>1</v>
      </c>
      <c r="W2041">
        <v>0</v>
      </c>
      <c r="X2041">
        <v>0</v>
      </c>
      <c r="Y2041">
        <v>0</v>
      </c>
    </row>
    <row r="2042" spans="1:27" x14ac:dyDescent="0.15">
      <c r="A2042">
        <v>3658</v>
      </c>
      <c r="B2042">
        <v>162</v>
      </c>
      <c r="C2042" s="19">
        <v>2008</v>
      </c>
      <c r="D2042" s="19">
        <v>1</v>
      </c>
      <c r="E2042" s="19">
        <v>25</v>
      </c>
      <c r="F2042" s="39">
        <f t="shared" si="62"/>
        <v>39472</v>
      </c>
      <c r="G2042">
        <f t="shared" si="63"/>
        <v>4</v>
      </c>
      <c r="H2042" s="21">
        <v>0</v>
      </c>
      <c r="I2042" s="29">
        <v>0.4777777777777778</v>
      </c>
      <c r="K2042">
        <v>7608</v>
      </c>
      <c r="L2042" t="s">
        <v>1501</v>
      </c>
      <c r="M2042">
        <v>2</v>
      </c>
      <c r="N2042">
        <v>5</v>
      </c>
      <c r="P2042">
        <v>1</v>
      </c>
      <c r="Q2042">
        <v>39.200000000000003</v>
      </c>
      <c r="R2042">
        <v>2</v>
      </c>
      <c r="S2042" t="s">
        <v>50</v>
      </c>
      <c r="T2042">
        <v>0</v>
      </c>
      <c r="U2042">
        <v>3</v>
      </c>
      <c r="V2042">
        <v>1</v>
      </c>
      <c r="W2042">
        <v>0</v>
      </c>
      <c r="X2042">
        <v>0</v>
      </c>
      <c r="Y2042">
        <v>0</v>
      </c>
    </row>
    <row r="2043" spans="1:27" x14ac:dyDescent="0.15">
      <c r="A2043">
        <v>3661</v>
      </c>
      <c r="B2043">
        <v>163</v>
      </c>
      <c r="C2043" s="19">
        <v>2008</v>
      </c>
      <c r="D2043" s="19">
        <v>1</v>
      </c>
      <c r="E2043" s="19">
        <v>25</v>
      </c>
      <c r="F2043" s="39">
        <f t="shared" si="62"/>
        <v>39472</v>
      </c>
      <c r="G2043">
        <f t="shared" si="63"/>
        <v>4</v>
      </c>
      <c r="H2043" s="21">
        <v>0</v>
      </c>
      <c r="I2043" s="29">
        <v>0.51458333333333328</v>
      </c>
      <c r="K2043">
        <v>7891</v>
      </c>
      <c r="L2043" t="s">
        <v>1308</v>
      </c>
      <c r="M2043">
        <v>2</v>
      </c>
      <c r="N2043">
        <v>1</v>
      </c>
      <c r="P2043">
        <v>1</v>
      </c>
      <c r="R2043">
        <v>2</v>
      </c>
      <c r="S2043" t="s">
        <v>118</v>
      </c>
      <c r="T2043">
        <v>0</v>
      </c>
      <c r="U2043">
        <v>3</v>
      </c>
      <c r="V2043">
        <v>0</v>
      </c>
      <c r="W2043">
        <v>3</v>
      </c>
      <c r="X2043">
        <v>0</v>
      </c>
      <c r="Y2043">
        <v>0</v>
      </c>
      <c r="Z2043">
        <v>0</v>
      </c>
      <c r="AA2043">
        <v>0</v>
      </c>
    </row>
    <row r="2044" spans="1:27" x14ac:dyDescent="0.15">
      <c r="A2044">
        <v>3674</v>
      </c>
      <c r="B2044">
        <v>163</v>
      </c>
      <c r="C2044" s="19">
        <v>2008</v>
      </c>
      <c r="D2044" s="19">
        <v>1</v>
      </c>
      <c r="E2044" s="19">
        <v>28</v>
      </c>
      <c r="F2044" s="39">
        <f t="shared" si="62"/>
        <v>39475</v>
      </c>
      <c r="G2044">
        <f t="shared" si="63"/>
        <v>5</v>
      </c>
      <c r="H2044" s="21">
        <v>0</v>
      </c>
      <c r="I2044" s="29">
        <v>0.44722222222222219</v>
      </c>
      <c r="K2044">
        <v>7216</v>
      </c>
      <c r="L2044" t="s">
        <v>1126</v>
      </c>
      <c r="M2044">
        <v>1</v>
      </c>
      <c r="N2044">
        <v>8</v>
      </c>
      <c r="P2044">
        <v>2</v>
      </c>
      <c r="Q2044">
        <v>36.6</v>
      </c>
      <c r="R2044">
        <v>2</v>
      </c>
      <c r="S2044" t="s">
        <v>118</v>
      </c>
      <c r="T2044">
        <v>0</v>
      </c>
      <c r="U2044">
        <v>1</v>
      </c>
      <c r="V2044">
        <v>1</v>
      </c>
      <c r="W2044">
        <v>0</v>
      </c>
      <c r="X2044">
        <v>0</v>
      </c>
      <c r="Y2044">
        <v>0</v>
      </c>
    </row>
    <row r="2045" spans="1:27" x14ac:dyDescent="0.15">
      <c r="A2045">
        <v>3677</v>
      </c>
      <c r="B2045">
        <v>163</v>
      </c>
      <c r="C2045" s="19">
        <v>2008</v>
      </c>
      <c r="D2045" s="19">
        <v>1</v>
      </c>
      <c r="E2045" s="19">
        <v>28</v>
      </c>
      <c r="F2045" s="39">
        <f t="shared" si="62"/>
        <v>39475</v>
      </c>
      <c r="G2045">
        <f t="shared" si="63"/>
        <v>5</v>
      </c>
      <c r="H2045" s="21">
        <v>0</v>
      </c>
      <c r="I2045" s="29">
        <v>0.4680555555555555</v>
      </c>
      <c r="K2045">
        <v>6423</v>
      </c>
      <c r="L2045" t="s">
        <v>1128</v>
      </c>
      <c r="M2045">
        <v>3</v>
      </c>
      <c r="N2045">
        <v>5</v>
      </c>
      <c r="P2045">
        <v>2</v>
      </c>
      <c r="Q2045">
        <v>36.1</v>
      </c>
      <c r="R2045" s="32">
        <v>2</v>
      </c>
      <c r="S2045" t="s">
        <v>50</v>
      </c>
      <c r="T2045">
        <v>0</v>
      </c>
      <c r="U2045">
        <v>2</v>
      </c>
      <c r="V2045">
        <v>1</v>
      </c>
      <c r="W2045">
        <v>0</v>
      </c>
      <c r="X2045">
        <v>0</v>
      </c>
      <c r="Y2045">
        <v>0</v>
      </c>
    </row>
    <row r="2046" spans="1:27" x14ac:dyDescent="0.15">
      <c r="A2046">
        <v>3676</v>
      </c>
      <c r="B2046">
        <v>163</v>
      </c>
      <c r="C2046" s="19">
        <v>2008</v>
      </c>
      <c r="D2046" s="19">
        <v>1</v>
      </c>
      <c r="E2046" s="19">
        <v>28</v>
      </c>
      <c r="F2046" s="39">
        <f t="shared" si="62"/>
        <v>39475</v>
      </c>
      <c r="G2046">
        <f t="shared" si="63"/>
        <v>5</v>
      </c>
      <c r="H2046" s="21">
        <v>11</v>
      </c>
      <c r="I2046" s="29">
        <v>11</v>
      </c>
      <c r="K2046">
        <v>6686</v>
      </c>
      <c r="L2046" t="s">
        <v>1127</v>
      </c>
      <c r="M2046">
        <v>3</v>
      </c>
      <c r="N2046">
        <v>2</v>
      </c>
      <c r="P2046">
        <v>1</v>
      </c>
      <c r="R2046">
        <v>2</v>
      </c>
      <c r="S2046" t="s">
        <v>118</v>
      </c>
      <c r="T2046">
        <v>0</v>
      </c>
      <c r="U2046">
        <v>3</v>
      </c>
      <c r="V2046">
        <v>1</v>
      </c>
      <c r="W2046">
        <v>0</v>
      </c>
      <c r="X2046">
        <v>0</v>
      </c>
      <c r="Y2046">
        <v>0</v>
      </c>
    </row>
    <row r="2047" spans="1:27" x14ac:dyDescent="0.15">
      <c r="A2047">
        <v>3684</v>
      </c>
      <c r="B2047">
        <v>163</v>
      </c>
      <c r="C2047" s="19">
        <v>2008</v>
      </c>
      <c r="D2047" s="19">
        <v>1</v>
      </c>
      <c r="E2047" s="19">
        <v>29</v>
      </c>
      <c r="F2047" s="39">
        <f t="shared" si="62"/>
        <v>39476</v>
      </c>
      <c r="G2047">
        <f t="shared" si="63"/>
        <v>5</v>
      </c>
      <c r="H2047" s="21">
        <v>0</v>
      </c>
      <c r="I2047" s="29">
        <v>0.40763888888888888</v>
      </c>
      <c r="K2047">
        <v>7899</v>
      </c>
      <c r="L2047" t="s">
        <v>1732</v>
      </c>
      <c r="M2047">
        <v>0</v>
      </c>
      <c r="N2047">
        <v>5</v>
      </c>
      <c r="P2047">
        <v>2</v>
      </c>
      <c r="R2047">
        <v>2</v>
      </c>
      <c r="S2047" t="s">
        <v>118</v>
      </c>
      <c r="T2047">
        <v>0</v>
      </c>
      <c r="U2047">
        <v>3</v>
      </c>
      <c r="V2047">
        <v>1</v>
      </c>
      <c r="W2047">
        <v>0</v>
      </c>
      <c r="X2047">
        <v>0</v>
      </c>
      <c r="Y2047">
        <v>0</v>
      </c>
    </row>
    <row r="2048" spans="1:27" x14ac:dyDescent="0.15">
      <c r="A2048">
        <v>3686</v>
      </c>
      <c r="B2048">
        <v>163</v>
      </c>
      <c r="C2048" s="19">
        <v>2008</v>
      </c>
      <c r="D2048" s="19">
        <v>1</v>
      </c>
      <c r="E2048" s="19">
        <v>29</v>
      </c>
      <c r="F2048" s="39">
        <f t="shared" si="62"/>
        <v>39476</v>
      </c>
      <c r="G2048">
        <f t="shared" si="63"/>
        <v>5</v>
      </c>
      <c r="H2048" s="21">
        <v>0</v>
      </c>
      <c r="I2048" s="29">
        <v>0.41944444444444445</v>
      </c>
      <c r="K2048">
        <v>6700</v>
      </c>
      <c r="L2048" t="s">
        <v>1733</v>
      </c>
      <c r="M2048">
        <v>2</v>
      </c>
      <c r="N2048">
        <v>11</v>
      </c>
      <c r="P2048">
        <v>2</v>
      </c>
      <c r="R2048">
        <v>2</v>
      </c>
      <c r="S2048" t="s">
        <v>118</v>
      </c>
    </row>
    <row r="2049" spans="1:31" x14ac:dyDescent="0.15">
      <c r="A2049">
        <v>3690</v>
      </c>
      <c r="B2049">
        <v>163</v>
      </c>
      <c r="C2049" s="19">
        <v>2008</v>
      </c>
      <c r="D2049" s="19">
        <v>1</v>
      </c>
      <c r="E2049" s="19">
        <v>29</v>
      </c>
      <c r="F2049" s="39">
        <f t="shared" si="62"/>
        <v>39476</v>
      </c>
      <c r="G2049">
        <f t="shared" si="63"/>
        <v>5</v>
      </c>
      <c r="H2049" s="21">
        <v>0</v>
      </c>
      <c r="I2049" s="29">
        <v>0.48680555555555555</v>
      </c>
      <c r="K2049">
        <v>7900</v>
      </c>
      <c r="L2049" t="s">
        <v>1736</v>
      </c>
      <c r="O2049">
        <v>20</v>
      </c>
      <c r="P2049">
        <v>2</v>
      </c>
      <c r="R2049">
        <v>2</v>
      </c>
      <c r="S2049" t="s">
        <v>118</v>
      </c>
      <c r="T2049">
        <v>1</v>
      </c>
      <c r="U2049">
        <v>0</v>
      </c>
      <c r="V2049">
        <v>0</v>
      </c>
      <c r="W2049">
        <v>0</v>
      </c>
      <c r="X2049">
        <v>0</v>
      </c>
      <c r="Y2049">
        <v>0</v>
      </c>
    </row>
    <row r="2050" spans="1:31" x14ac:dyDescent="0.15">
      <c r="A2050">
        <v>3692</v>
      </c>
      <c r="B2050">
        <v>164</v>
      </c>
      <c r="C2050" s="19">
        <v>2008</v>
      </c>
      <c r="D2050" s="19">
        <v>1</v>
      </c>
      <c r="E2050" s="19">
        <v>29</v>
      </c>
      <c r="F2050" s="39">
        <f t="shared" ref="F2050:F2113" si="64">DATE(C2050,D2050,E2050)</f>
        <v>39476</v>
      </c>
      <c r="G2050">
        <f t="shared" ref="G2050:G2113" si="65">INT((F2050-DATE(YEAR(F2050-WEEKDAY(F2050-1)+4),1,3)+WEEKDAY(DATE(YEAR(F2050-WEEKDAY(F2050-1)+4),1,3))+5)/7)</f>
        <v>5</v>
      </c>
      <c r="H2050" s="21">
        <v>0</v>
      </c>
      <c r="I2050" s="29">
        <v>0.50347222222222221</v>
      </c>
      <c r="K2050">
        <v>7902</v>
      </c>
      <c r="L2050" t="s">
        <v>1739</v>
      </c>
      <c r="M2050">
        <v>2</v>
      </c>
      <c r="N2050">
        <v>6</v>
      </c>
      <c r="P2050">
        <v>2</v>
      </c>
      <c r="R2050">
        <v>2</v>
      </c>
      <c r="S2050" t="s">
        <v>118</v>
      </c>
      <c r="T2050">
        <v>0</v>
      </c>
      <c r="U2050">
        <v>2</v>
      </c>
      <c r="V2050">
        <v>1</v>
      </c>
      <c r="W2050">
        <v>0</v>
      </c>
      <c r="X2050">
        <v>0</v>
      </c>
      <c r="Y2050">
        <v>0</v>
      </c>
    </row>
    <row r="2051" spans="1:31" x14ac:dyDescent="0.15">
      <c r="A2051">
        <v>3697</v>
      </c>
      <c r="B2051">
        <v>164</v>
      </c>
      <c r="C2051" s="19">
        <v>2008</v>
      </c>
      <c r="D2051" s="19">
        <v>1</v>
      </c>
      <c r="E2051" s="19">
        <v>30</v>
      </c>
      <c r="F2051" s="39">
        <f t="shared" si="64"/>
        <v>39477</v>
      </c>
      <c r="G2051">
        <f t="shared" si="65"/>
        <v>5</v>
      </c>
      <c r="H2051" s="21">
        <v>0</v>
      </c>
      <c r="I2051" s="29">
        <v>0.37361111111111112</v>
      </c>
      <c r="K2051">
        <v>7904</v>
      </c>
      <c r="L2051" t="s">
        <v>1547</v>
      </c>
      <c r="M2051">
        <v>2</v>
      </c>
      <c r="N2051">
        <v>8</v>
      </c>
      <c r="P2051">
        <v>1</v>
      </c>
      <c r="Q2051">
        <v>40</v>
      </c>
      <c r="R2051">
        <v>2</v>
      </c>
      <c r="S2051" t="s">
        <v>118</v>
      </c>
    </row>
    <row r="2052" spans="1:31" x14ac:dyDescent="0.15">
      <c r="A2052">
        <v>3699</v>
      </c>
      <c r="B2052">
        <v>164</v>
      </c>
      <c r="C2052" s="19">
        <v>2008</v>
      </c>
      <c r="D2052" s="19">
        <v>1</v>
      </c>
      <c r="E2052" s="19">
        <v>30</v>
      </c>
      <c r="F2052" s="39">
        <f t="shared" si="64"/>
        <v>39477</v>
      </c>
      <c r="G2052">
        <f t="shared" si="65"/>
        <v>5</v>
      </c>
      <c r="H2052" s="21">
        <v>0</v>
      </c>
      <c r="I2052" s="29">
        <v>0.37847222222222227</v>
      </c>
      <c r="K2052">
        <v>6373</v>
      </c>
      <c r="L2052" t="s">
        <v>1549</v>
      </c>
      <c r="M2052">
        <v>3</v>
      </c>
      <c r="N2052">
        <v>7</v>
      </c>
      <c r="P2052">
        <v>2</v>
      </c>
      <c r="Q2052">
        <v>38.799999999999997</v>
      </c>
      <c r="R2052">
        <v>2</v>
      </c>
      <c r="S2052" t="s">
        <v>118</v>
      </c>
      <c r="T2052">
        <v>0</v>
      </c>
      <c r="U2052">
        <v>4</v>
      </c>
      <c r="V2052">
        <v>1</v>
      </c>
      <c r="W2052">
        <v>0</v>
      </c>
      <c r="X2052">
        <v>0</v>
      </c>
      <c r="Y2052">
        <v>0</v>
      </c>
    </row>
    <row r="2053" spans="1:31" x14ac:dyDescent="0.15">
      <c r="A2053">
        <v>3702</v>
      </c>
      <c r="B2053">
        <v>164</v>
      </c>
      <c r="C2053" s="19">
        <v>2008</v>
      </c>
      <c r="D2053" s="19">
        <v>1</v>
      </c>
      <c r="E2053" s="19">
        <v>30</v>
      </c>
      <c r="F2053" s="39">
        <f t="shared" si="64"/>
        <v>39477</v>
      </c>
      <c r="G2053">
        <f t="shared" si="65"/>
        <v>5</v>
      </c>
      <c r="H2053" s="21">
        <v>0</v>
      </c>
      <c r="I2053" s="29">
        <v>0.4368055555555555</v>
      </c>
      <c r="L2053" t="s">
        <v>1553</v>
      </c>
      <c r="M2053">
        <v>13</v>
      </c>
      <c r="P2053">
        <v>1</v>
      </c>
      <c r="Q2053">
        <v>36.4</v>
      </c>
      <c r="R2053" s="32">
        <v>2</v>
      </c>
      <c r="S2053" t="s">
        <v>118</v>
      </c>
      <c r="T2053">
        <v>1</v>
      </c>
      <c r="U2053">
        <v>0</v>
      </c>
      <c r="V2053">
        <v>0</v>
      </c>
      <c r="W2053">
        <v>0</v>
      </c>
      <c r="X2053">
        <v>0</v>
      </c>
      <c r="Y2053">
        <v>0</v>
      </c>
    </row>
    <row r="2054" spans="1:31" x14ac:dyDescent="0.15">
      <c r="A2054">
        <v>3706</v>
      </c>
      <c r="B2054">
        <v>164</v>
      </c>
      <c r="C2054" s="19">
        <v>2008</v>
      </c>
      <c r="D2054" s="19">
        <v>1</v>
      </c>
      <c r="E2054" s="19">
        <v>30</v>
      </c>
      <c r="F2054" s="39">
        <f t="shared" si="64"/>
        <v>39477</v>
      </c>
      <c r="G2054">
        <f t="shared" si="65"/>
        <v>5</v>
      </c>
      <c r="H2054" s="21">
        <v>0</v>
      </c>
      <c r="I2054" s="29">
        <v>0.47500000000000003</v>
      </c>
      <c r="K2054">
        <v>7134</v>
      </c>
      <c r="L2054" t="s">
        <v>1555</v>
      </c>
      <c r="M2054">
        <v>2</v>
      </c>
      <c r="P2054">
        <v>2</v>
      </c>
      <c r="Q2054">
        <v>40</v>
      </c>
      <c r="R2054">
        <v>2</v>
      </c>
      <c r="S2054" t="s">
        <v>50</v>
      </c>
      <c r="T2054">
        <v>0</v>
      </c>
      <c r="U2054">
        <v>1</v>
      </c>
      <c r="V2054">
        <v>1</v>
      </c>
      <c r="W2054">
        <v>0</v>
      </c>
      <c r="X2054">
        <v>0</v>
      </c>
      <c r="Y2054">
        <v>0</v>
      </c>
    </row>
    <row r="2055" spans="1:31" x14ac:dyDescent="0.15">
      <c r="A2055">
        <v>3709</v>
      </c>
      <c r="B2055">
        <v>164</v>
      </c>
      <c r="C2055" s="19">
        <v>2008</v>
      </c>
      <c r="D2055" s="19">
        <v>1</v>
      </c>
      <c r="E2055" s="19">
        <v>31</v>
      </c>
      <c r="F2055" s="39">
        <f t="shared" si="64"/>
        <v>39478</v>
      </c>
      <c r="G2055">
        <f t="shared" si="65"/>
        <v>5</v>
      </c>
      <c r="H2055" s="21">
        <v>0</v>
      </c>
      <c r="I2055" s="29">
        <v>0.35138888888888892</v>
      </c>
      <c r="K2055">
        <v>7907</v>
      </c>
      <c r="L2055" t="s">
        <v>1558</v>
      </c>
      <c r="M2055">
        <v>0</v>
      </c>
      <c r="N2055">
        <v>5</v>
      </c>
      <c r="P2055">
        <v>2</v>
      </c>
      <c r="Q2055">
        <v>37.1</v>
      </c>
      <c r="R2055">
        <v>2</v>
      </c>
      <c r="S2055" t="s">
        <v>50</v>
      </c>
    </row>
    <row r="2056" spans="1:31" x14ac:dyDescent="0.15">
      <c r="A2056">
        <v>3712</v>
      </c>
      <c r="B2056">
        <v>164</v>
      </c>
      <c r="C2056" s="19">
        <v>2008</v>
      </c>
      <c r="D2056" s="19">
        <v>1</v>
      </c>
      <c r="E2056" s="19">
        <v>31</v>
      </c>
      <c r="F2056" s="39">
        <f t="shared" si="64"/>
        <v>39478</v>
      </c>
      <c r="G2056">
        <f t="shared" si="65"/>
        <v>5</v>
      </c>
      <c r="H2056" s="21">
        <v>0</v>
      </c>
      <c r="I2056" s="29">
        <v>0.3659722222222222</v>
      </c>
      <c r="K2056">
        <v>7909</v>
      </c>
      <c r="L2056" t="s">
        <v>1559</v>
      </c>
      <c r="M2056">
        <v>8</v>
      </c>
      <c r="P2056">
        <v>1</v>
      </c>
      <c r="R2056">
        <v>2</v>
      </c>
      <c r="S2056" t="s">
        <v>220</v>
      </c>
      <c r="T2056">
        <v>0</v>
      </c>
      <c r="U2056">
        <v>1</v>
      </c>
      <c r="V2056">
        <v>1</v>
      </c>
      <c r="W2056">
        <v>0</v>
      </c>
      <c r="X2056">
        <v>0</v>
      </c>
      <c r="Y2056">
        <v>0</v>
      </c>
      <c r="AE2056" t="s">
        <v>36</v>
      </c>
    </row>
    <row r="2057" spans="1:31" x14ac:dyDescent="0.15">
      <c r="A2057">
        <v>3713</v>
      </c>
      <c r="B2057">
        <v>164</v>
      </c>
      <c r="C2057" s="19">
        <v>2008</v>
      </c>
      <c r="D2057" s="19">
        <v>1</v>
      </c>
      <c r="E2057" s="19">
        <v>31</v>
      </c>
      <c r="F2057" s="39">
        <f t="shared" si="64"/>
        <v>39478</v>
      </c>
      <c r="G2057">
        <f t="shared" si="65"/>
        <v>5</v>
      </c>
      <c r="H2057" s="21">
        <v>0</v>
      </c>
      <c r="I2057" s="29">
        <v>0.37152777777777773</v>
      </c>
      <c r="K2057">
        <v>2223</v>
      </c>
      <c r="L2057" t="s">
        <v>346</v>
      </c>
      <c r="M2057">
        <v>6</v>
      </c>
      <c r="N2057">
        <v>8</v>
      </c>
      <c r="P2057">
        <v>1</v>
      </c>
      <c r="Q2057">
        <v>36.9</v>
      </c>
      <c r="R2057">
        <v>2</v>
      </c>
      <c r="S2057" t="s">
        <v>50</v>
      </c>
      <c r="T2057">
        <v>1</v>
      </c>
      <c r="U2057">
        <v>0</v>
      </c>
      <c r="V2057">
        <v>0</v>
      </c>
      <c r="W2057">
        <v>0</v>
      </c>
      <c r="X2057">
        <v>0</v>
      </c>
      <c r="Y2057">
        <v>0</v>
      </c>
    </row>
    <row r="2058" spans="1:31" x14ac:dyDescent="0.15">
      <c r="A2058">
        <v>3714</v>
      </c>
      <c r="B2058">
        <v>164</v>
      </c>
      <c r="C2058" s="19">
        <v>2008</v>
      </c>
      <c r="D2058" s="19">
        <v>1</v>
      </c>
      <c r="E2058" s="19">
        <v>31</v>
      </c>
      <c r="F2058" s="39">
        <f t="shared" si="64"/>
        <v>39478</v>
      </c>
      <c r="G2058">
        <f t="shared" si="65"/>
        <v>5</v>
      </c>
      <c r="H2058" s="21">
        <v>0</v>
      </c>
      <c r="I2058" s="29">
        <v>0.37847222222222227</v>
      </c>
      <c r="K2058">
        <v>7910</v>
      </c>
      <c r="L2058" t="s">
        <v>1560</v>
      </c>
      <c r="M2058">
        <v>1</v>
      </c>
      <c r="N2058">
        <v>5</v>
      </c>
      <c r="P2058">
        <v>2</v>
      </c>
      <c r="Q2058">
        <v>39.1</v>
      </c>
      <c r="R2058">
        <v>2</v>
      </c>
      <c r="S2058" t="s">
        <v>118</v>
      </c>
    </row>
    <row r="2059" spans="1:31" x14ac:dyDescent="0.15">
      <c r="A2059">
        <v>3715</v>
      </c>
      <c r="B2059">
        <v>164</v>
      </c>
      <c r="C2059" s="19">
        <v>2008</v>
      </c>
      <c r="D2059" s="19">
        <v>1</v>
      </c>
      <c r="E2059" s="19">
        <v>31</v>
      </c>
      <c r="F2059" s="39">
        <f t="shared" si="64"/>
        <v>39478</v>
      </c>
      <c r="G2059">
        <f t="shared" si="65"/>
        <v>5</v>
      </c>
      <c r="H2059" s="21">
        <v>0</v>
      </c>
      <c r="I2059" s="29">
        <v>0.38541666666666669</v>
      </c>
      <c r="K2059">
        <v>7911</v>
      </c>
      <c r="L2059" t="s">
        <v>1366</v>
      </c>
      <c r="P2059">
        <v>2</v>
      </c>
      <c r="R2059">
        <v>2</v>
      </c>
      <c r="S2059" t="s">
        <v>50</v>
      </c>
      <c r="T2059">
        <v>1</v>
      </c>
      <c r="U2059">
        <v>0</v>
      </c>
      <c r="V2059">
        <v>0</v>
      </c>
      <c r="W2059">
        <v>0</v>
      </c>
      <c r="X2059">
        <v>0</v>
      </c>
      <c r="Y2059">
        <v>0</v>
      </c>
    </row>
    <row r="2060" spans="1:31" x14ac:dyDescent="0.15">
      <c r="A2060">
        <v>3718</v>
      </c>
      <c r="B2060">
        <v>164</v>
      </c>
      <c r="C2060" s="19">
        <v>2008</v>
      </c>
      <c r="D2060" s="19">
        <v>1</v>
      </c>
      <c r="E2060" s="19">
        <v>31</v>
      </c>
      <c r="F2060" s="39">
        <f t="shared" si="64"/>
        <v>39478</v>
      </c>
      <c r="G2060">
        <f t="shared" si="65"/>
        <v>5</v>
      </c>
      <c r="H2060" s="21">
        <v>0</v>
      </c>
      <c r="I2060" s="29">
        <v>0.43333333333333335</v>
      </c>
      <c r="K2060">
        <v>7677</v>
      </c>
      <c r="L2060" t="s">
        <v>1368</v>
      </c>
      <c r="M2060">
        <v>0</v>
      </c>
      <c r="N2060">
        <v>6</v>
      </c>
      <c r="P2060">
        <v>1</v>
      </c>
      <c r="Q2060">
        <v>39</v>
      </c>
      <c r="R2060">
        <v>2</v>
      </c>
      <c r="S2060" t="s">
        <v>50</v>
      </c>
    </row>
    <row r="2061" spans="1:31" x14ac:dyDescent="0.15">
      <c r="A2061">
        <v>3720</v>
      </c>
      <c r="B2061">
        <v>164</v>
      </c>
      <c r="C2061" s="19">
        <v>2008</v>
      </c>
      <c r="D2061" s="19">
        <v>1</v>
      </c>
      <c r="E2061" s="19">
        <v>31</v>
      </c>
      <c r="F2061" s="39">
        <f t="shared" si="64"/>
        <v>39478</v>
      </c>
      <c r="G2061">
        <f t="shared" si="65"/>
        <v>5</v>
      </c>
      <c r="H2061" s="21">
        <v>0</v>
      </c>
      <c r="I2061" s="29">
        <v>0.4458333333333333</v>
      </c>
      <c r="K2061">
        <v>7890</v>
      </c>
      <c r="L2061" t="s">
        <v>1500</v>
      </c>
      <c r="M2061">
        <v>1</v>
      </c>
      <c r="N2061">
        <v>11</v>
      </c>
      <c r="P2061">
        <v>1</v>
      </c>
      <c r="Q2061">
        <v>38</v>
      </c>
      <c r="R2061">
        <v>2</v>
      </c>
      <c r="S2061" t="s">
        <v>118</v>
      </c>
      <c r="T2061">
        <v>0</v>
      </c>
      <c r="U2061">
        <v>4</v>
      </c>
      <c r="V2061">
        <v>1</v>
      </c>
      <c r="W2061">
        <v>0</v>
      </c>
      <c r="X2061">
        <v>0</v>
      </c>
      <c r="Y2061">
        <v>0</v>
      </c>
    </row>
    <row r="2062" spans="1:31" x14ac:dyDescent="0.15">
      <c r="A2062">
        <v>3756</v>
      </c>
      <c r="B2062">
        <v>166</v>
      </c>
      <c r="C2062" s="19">
        <v>2008</v>
      </c>
      <c r="D2062" s="19">
        <v>2</v>
      </c>
      <c r="E2062" s="19">
        <v>1</v>
      </c>
      <c r="F2062" s="39">
        <f t="shared" si="64"/>
        <v>39479</v>
      </c>
      <c r="G2062">
        <f t="shared" si="65"/>
        <v>5</v>
      </c>
      <c r="H2062" s="21">
        <v>0</v>
      </c>
      <c r="I2062" s="29">
        <v>0.33611111111111108</v>
      </c>
      <c r="K2062">
        <v>7915</v>
      </c>
      <c r="L2062" t="s">
        <v>1600</v>
      </c>
      <c r="M2062">
        <v>2</v>
      </c>
      <c r="P2062">
        <v>1</v>
      </c>
      <c r="Q2062">
        <v>36.4</v>
      </c>
      <c r="R2062">
        <v>2</v>
      </c>
      <c r="S2062" t="s">
        <v>55</v>
      </c>
      <c r="T2062">
        <v>1</v>
      </c>
      <c r="U2062">
        <v>0</v>
      </c>
      <c r="V2062">
        <v>0</v>
      </c>
      <c r="W2062">
        <v>0</v>
      </c>
      <c r="X2062">
        <v>0</v>
      </c>
      <c r="Y2062">
        <v>0</v>
      </c>
    </row>
    <row r="2063" spans="1:31" x14ac:dyDescent="0.15">
      <c r="A2063">
        <v>3755</v>
      </c>
      <c r="B2063">
        <v>166</v>
      </c>
      <c r="C2063" s="19">
        <v>2008</v>
      </c>
      <c r="D2063" s="19">
        <v>2</v>
      </c>
      <c r="E2063" s="19">
        <v>1</v>
      </c>
      <c r="F2063" s="39">
        <f t="shared" si="64"/>
        <v>39479</v>
      </c>
      <c r="G2063">
        <f t="shared" si="65"/>
        <v>5</v>
      </c>
      <c r="H2063" s="21">
        <v>0</v>
      </c>
      <c r="I2063" s="29">
        <v>0.34791666666666665</v>
      </c>
      <c r="K2063">
        <v>7914</v>
      </c>
      <c r="L2063" t="s">
        <v>1598</v>
      </c>
      <c r="M2063">
        <v>1</v>
      </c>
      <c r="P2063">
        <v>1</v>
      </c>
      <c r="Q2063">
        <v>36.200000000000003</v>
      </c>
      <c r="R2063">
        <v>2</v>
      </c>
      <c r="S2063" t="s">
        <v>1599</v>
      </c>
      <c r="T2063">
        <v>0</v>
      </c>
      <c r="U2063">
        <v>3</v>
      </c>
      <c r="V2063">
        <v>1</v>
      </c>
      <c r="W2063">
        <v>0</v>
      </c>
      <c r="X2063">
        <v>0</v>
      </c>
      <c r="Y2063">
        <v>0</v>
      </c>
    </row>
    <row r="2064" spans="1:31" x14ac:dyDescent="0.15">
      <c r="A2064">
        <v>3762</v>
      </c>
      <c r="B2064">
        <v>166</v>
      </c>
      <c r="C2064" s="19">
        <v>2008</v>
      </c>
      <c r="D2064" s="19">
        <v>2</v>
      </c>
      <c r="E2064" s="19">
        <v>11</v>
      </c>
      <c r="F2064" s="39">
        <f t="shared" si="64"/>
        <v>39489</v>
      </c>
      <c r="G2064">
        <f t="shared" si="65"/>
        <v>7</v>
      </c>
      <c r="H2064" s="21">
        <v>0</v>
      </c>
      <c r="I2064" s="29">
        <v>0.37777777777777777</v>
      </c>
      <c r="K2064">
        <v>7919</v>
      </c>
      <c r="L2064" t="s">
        <v>1405</v>
      </c>
      <c r="M2064">
        <v>0</v>
      </c>
      <c r="N2064">
        <v>11</v>
      </c>
      <c r="P2064">
        <v>2</v>
      </c>
      <c r="Q2064">
        <v>38.1</v>
      </c>
      <c r="R2064">
        <v>2</v>
      </c>
      <c r="S2064" t="s">
        <v>118</v>
      </c>
      <c r="T2064">
        <v>1</v>
      </c>
      <c r="U2064">
        <v>0</v>
      </c>
      <c r="V2064">
        <v>0</v>
      </c>
      <c r="W2064">
        <v>0</v>
      </c>
      <c r="X2064">
        <v>0</v>
      </c>
      <c r="Y2064">
        <v>0</v>
      </c>
    </row>
    <row r="2065" spans="1:25" x14ac:dyDescent="0.15">
      <c r="A2065">
        <v>3763</v>
      </c>
      <c r="B2065">
        <v>166</v>
      </c>
      <c r="C2065" s="19">
        <v>2008</v>
      </c>
      <c r="D2065" s="19">
        <v>2</v>
      </c>
      <c r="E2065" s="19">
        <v>11</v>
      </c>
      <c r="F2065" s="39">
        <f t="shared" si="64"/>
        <v>39489</v>
      </c>
      <c r="G2065">
        <f t="shared" si="65"/>
        <v>7</v>
      </c>
      <c r="H2065" s="21">
        <v>0</v>
      </c>
      <c r="I2065" s="29">
        <v>0.3923611111111111</v>
      </c>
      <c r="K2065">
        <v>7585</v>
      </c>
      <c r="L2065" t="s">
        <v>1406</v>
      </c>
      <c r="M2065">
        <v>1</v>
      </c>
      <c r="P2065">
        <v>1</v>
      </c>
      <c r="Q2065">
        <v>39</v>
      </c>
      <c r="R2065">
        <v>2</v>
      </c>
      <c r="S2065" t="s">
        <v>118</v>
      </c>
      <c r="T2065">
        <v>0</v>
      </c>
      <c r="U2065">
        <v>5</v>
      </c>
      <c r="V2065">
        <v>1</v>
      </c>
      <c r="W2065">
        <v>0</v>
      </c>
      <c r="X2065">
        <v>0</v>
      </c>
      <c r="Y2065">
        <v>0</v>
      </c>
    </row>
    <row r="2066" spans="1:25" x14ac:dyDescent="0.15">
      <c r="A2066">
        <v>3767</v>
      </c>
      <c r="B2066">
        <v>166</v>
      </c>
      <c r="C2066" s="19">
        <v>2008</v>
      </c>
      <c r="D2066" s="19">
        <v>2</v>
      </c>
      <c r="E2066" s="19">
        <v>11</v>
      </c>
      <c r="F2066" s="39">
        <f t="shared" si="64"/>
        <v>39489</v>
      </c>
      <c r="G2066">
        <f t="shared" si="65"/>
        <v>7</v>
      </c>
      <c r="H2066" s="21">
        <v>0</v>
      </c>
      <c r="I2066" s="29">
        <v>0.50069444444444444</v>
      </c>
      <c r="K2066">
        <v>7921</v>
      </c>
      <c r="L2066" t="s">
        <v>1410</v>
      </c>
      <c r="M2066">
        <v>2</v>
      </c>
      <c r="N2066">
        <v>6</v>
      </c>
      <c r="P2066">
        <v>1</v>
      </c>
      <c r="Q2066">
        <v>37</v>
      </c>
      <c r="R2066">
        <v>2</v>
      </c>
      <c r="S2066" t="s">
        <v>118</v>
      </c>
      <c r="T2066">
        <v>0</v>
      </c>
      <c r="U2066">
        <v>5</v>
      </c>
      <c r="V2066">
        <v>1</v>
      </c>
      <c r="W2066">
        <v>0</v>
      </c>
      <c r="X2066">
        <v>0</v>
      </c>
      <c r="Y2066">
        <v>0</v>
      </c>
    </row>
    <row r="2067" spans="1:25" x14ac:dyDescent="0.15">
      <c r="A2067">
        <v>3768</v>
      </c>
      <c r="B2067">
        <v>166</v>
      </c>
      <c r="C2067" s="19">
        <v>2008</v>
      </c>
      <c r="D2067" s="19">
        <v>2</v>
      </c>
      <c r="E2067" s="19">
        <v>12</v>
      </c>
      <c r="F2067" s="39">
        <f t="shared" si="64"/>
        <v>39490</v>
      </c>
      <c r="G2067">
        <f t="shared" si="65"/>
        <v>7</v>
      </c>
      <c r="H2067" s="21">
        <v>0</v>
      </c>
      <c r="I2067" s="29">
        <v>0.34791666666666665</v>
      </c>
      <c r="L2067" t="s">
        <v>1411</v>
      </c>
      <c r="M2067">
        <v>7</v>
      </c>
      <c r="P2067">
        <v>2</v>
      </c>
      <c r="R2067">
        <v>2</v>
      </c>
      <c r="S2067" t="s">
        <v>118</v>
      </c>
      <c r="T2067">
        <v>0</v>
      </c>
      <c r="U2067">
        <v>2</v>
      </c>
      <c r="V2067">
        <v>1</v>
      </c>
      <c r="W2067">
        <v>0</v>
      </c>
      <c r="X2067">
        <v>0</v>
      </c>
      <c r="Y2067">
        <v>0</v>
      </c>
    </row>
    <row r="2068" spans="1:25" x14ac:dyDescent="0.15">
      <c r="A2068">
        <v>3770</v>
      </c>
      <c r="B2068">
        <v>166</v>
      </c>
      <c r="C2068" s="19">
        <v>2008</v>
      </c>
      <c r="D2068" s="19">
        <v>2</v>
      </c>
      <c r="E2068" s="19">
        <v>12</v>
      </c>
      <c r="F2068" s="39">
        <f t="shared" si="64"/>
        <v>39490</v>
      </c>
      <c r="G2068">
        <f t="shared" si="65"/>
        <v>7</v>
      </c>
      <c r="H2068" s="21">
        <v>0</v>
      </c>
      <c r="I2068" s="29">
        <v>0.37708333333333338</v>
      </c>
      <c r="K2068">
        <v>7923</v>
      </c>
      <c r="L2068" t="s">
        <v>1223</v>
      </c>
      <c r="M2068">
        <v>3</v>
      </c>
      <c r="N2068">
        <v>9</v>
      </c>
      <c r="P2068">
        <v>1</v>
      </c>
      <c r="R2068">
        <v>2</v>
      </c>
      <c r="S2068" t="s">
        <v>118</v>
      </c>
      <c r="T2068">
        <v>0</v>
      </c>
      <c r="U2068">
        <v>1</v>
      </c>
      <c r="V2068">
        <v>1</v>
      </c>
      <c r="W2068">
        <v>0</v>
      </c>
      <c r="X2068">
        <v>0</v>
      </c>
      <c r="Y2068">
        <v>0</v>
      </c>
    </row>
    <row r="2069" spans="1:25" x14ac:dyDescent="0.15">
      <c r="A2069">
        <v>3771</v>
      </c>
      <c r="B2069">
        <v>166</v>
      </c>
      <c r="C2069" s="19">
        <v>2008</v>
      </c>
      <c r="D2069" s="19">
        <v>2</v>
      </c>
      <c r="E2069" s="19">
        <v>12</v>
      </c>
      <c r="F2069" s="39">
        <f t="shared" si="64"/>
        <v>39490</v>
      </c>
      <c r="G2069">
        <f t="shared" si="65"/>
        <v>7</v>
      </c>
      <c r="H2069" s="21">
        <v>0</v>
      </c>
      <c r="I2069" s="29">
        <v>0.37777777777777777</v>
      </c>
      <c r="L2069" t="s">
        <v>1224</v>
      </c>
      <c r="M2069">
        <v>8</v>
      </c>
      <c r="P2069">
        <v>1</v>
      </c>
      <c r="Q2069">
        <v>36</v>
      </c>
      <c r="R2069">
        <v>2</v>
      </c>
      <c r="S2069" t="s">
        <v>220</v>
      </c>
      <c r="T2069">
        <v>0</v>
      </c>
      <c r="U2069">
        <v>2</v>
      </c>
      <c r="V2069">
        <v>1</v>
      </c>
      <c r="W2069">
        <v>0</v>
      </c>
      <c r="X2069">
        <v>0</v>
      </c>
      <c r="Y2069">
        <v>0</v>
      </c>
    </row>
    <row r="2070" spans="1:25" x14ac:dyDescent="0.15">
      <c r="A2070">
        <v>3775</v>
      </c>
      <c r="B2070">
        <v>166</v>
      </c>
      <c r="C2070" s="19">
        <v>2008</v>
      </c>
      <c r="D2070" s="19">
        <v>2</v>
      </c>
      <c r="E2070" s="19">
        <v>13</v>
      </c>
      <c r="F2070" s="39">
        <f t="shared" si="64"/>
        <v>39491</v>
      </c>
      <c r="G2070">
        <f t="shared" si="65"/>
        <v>7</v>
      </c>
      <c r="H2070" s="21">
        <v>0</v>
      </c>
      <c r="I2070" s="29">
        <v>0.33611111111111108</v>
      </c>
      <c r="K2070">
        <v>7533</v>
      </c>
      <c r="L2070" t="s">
        <v>1419</v>
      </c>
      <c r="M2070">
        <v>1</v>
      </c>
      <c r="N2070">
        <v>6</v>
      </c>
      <c r="P2070">
        <v>1</v>
      </c>
      <c r="Q2070">
        <v>39.6</v>
      </c>
      <c r="R2070">
        <v>2</v>
      </c>
      <c r="S2070" t="s">
        <v>118</v>
      </c>
      <c r="T2070">
        <v>0</v>
      </c>
      <c r="U2070">
        <v>4</v>
      </c>
      <c r="V2070">
        <v>1</v>
      </c>
      <c r="W2070">
        <v>0</v>
      </c>
      <c r="X2070">
        <v>0</v>
      </c>
      <c r="Y2070">
        <v>0</v>
      </c>
    </row>
    <row r="2071" spans="1:25" x14ac:dyDescent="0.15">
      <c r="A2071">
        <v>3782</v>
      </c>
      <c r="B2071">
        <v>166</v>
      </c>
      <c r="C2071" s="19">
        <v>2008</v>
      </c>
      <c r="D2071" s="19">
        <v>2</v>
      </c>
      <c r="E2071" s="19">
        <v>14</v>
      </c>
      <c r="F2071" s="39">
        <f t="shared" si="64"/>
        <v>39492</v>
      </c>
      <c r="G2071">
        <f t="shared" si="65"/>
        <v>7</v>
      </c>
      <c r="H2071" s="21">
        <v>0</v>
      </c>
      <c r="I2071" s="29">
        <v>0.48472222222222222</v>
      </c>
      <c r="K2071">
        <v>7555</v>
      </c>
      <c r="L2071" t="s">
        <v>1623</v>
      </c>
      <c r="M2071">
        <v>1</v>
      </c>
      <c r="N2071">
        <v>4</v>
      </c>
      <c r="P2071">
        <v>1</v>
      </c>
      <c r="Q2071">
        <v>38.4</v>
      </c>
      <c r="R2071">
        <v>2</v>
      </c>
      <c r="S2071" t="s">
        <v>50</v>
      </c>
      <c r="T2071">
        <v>0</v>
      </c>
      <c r="U2071">
        <v>5</v>
      </c>
      <c r="V2071">
        <v>1</v>
      </c>
      <c r="W2071">
        <v>0</v>
      </c>
      <c r="X2071">
        <v>0</v>
      </c>
      <c r="Y2071">
        <v>0</v>
      </c>
    </row>
    <row r="2072" spans="1:25" x14ac:dyDescent="0.15">
      <c r="A2072">
        <v>3783</v>
      </c>
      <c r="B2072">
        <v>166</v>
      </c>
      <c r="C2072" s="19">
        <v>2008</v>
      </c>
      <c r="D2072" s="19">
        <v>2</v>
      </c>
      <c r="E2072" s="19">
        <v>14</v>
      </c>
      <c r="F2072" s="39">
        <f t="shared" si="64"/>
        <v>39492</v>
      </c>
      <c r="G2072">
        <f t="shared" si="65"/>
        <v>7</v>
      </c>
      <c r="H2072" s="21">
        <v>0</v>
      </c>
      <c r="I2072" s="29">
        <v>0.5083333333333333</v>
      </c>
      <c r="L2072" t="s">
        <v>1429</v>
      </c>
      <c r="M2072">
        <v>4</v>
      </c>
      <c r="P2072">
        <v>1</v>
      </c>
      <c r="Q2072">
        <v>36</v>
      </c>
      <c r="R2072">
        <v>2</v>
      </c>
      <c r="S2072" t="s">
        <v>118</v>
      </c>
      <c r="T2072">
        <v>1</v>
      </c>
      <c r="U2072">
        <v>0</v>
      </c>
      <c r="V2072">
        <v>0</v>
      </c>
      <c r="W2072">
        <v>0</v>
      </c>
      <c r="X2072">
        <v>0</v>
      </c>
      <c r="Y2072">
        <v>0</v>
      </c>
    </row>
    <row r="2073" spans="1:25" x14ac:dyDescent="0.15">
      <c r="A2073">
        <v>5518</v>
      </c>
      <c r="B2073">
        <v>225</v>
      </c>
      <c r="C2073" s="19">
        <v>2008</v>
      </c>
      <c r="D2073" s="19">
        <v>3</v>
      </c>
      <c r="E2073" s="19">
        <v>3</v>
      </c>
      <c r="F2073" s="39">
        <f t="shared" si="64"/>
        <v>39510</v>
      </c>
      <c r="G2073">
        <f t="shared" si="65"/>
        <v>10</v>
      </c>
      <c r="H2073" s="21">
        <v>0.3611111111111111</v>
      </c>
      <c r="I2073" s="29">
        <v>0.3611111111111111</v>
      </c>
      <c r="K2073">
        <v>829</v>
      </c>
      <c r="L2073" t="s">
        <v>2530</v>
      </c>
      <c r="M2073">
        <v>9</v>
      </c>
      <c r="P2073">
        <v>2</v>
      </c>
      <c r="Q2073">
        <v>38.9</v>
      </c>
      <c r="R2073">
        <v>2</v>
      </c>
      <c r="S2073" t="s">
        <v>118</v>
      </c>
      <c r="T2073">
        <v>0</v>
      </c>
      <c r="U2073">
        <v>5</v>
      </c>
      <c r="V2073">
        <v>1</v>
      </c>
      <c r="W2073">
        <v>0</v>
      </c>
      <c r="X2073">
        <v>0</v>
      </c>
      <c r="Y2073">
        <v>0</v>
      </c>
    </row>
    <row r="2074" spans="1:25" x14ac:dyDescent="0.15">
      <c r="A2074">
        <v>5519</v>
      </c>
      <c r="B2074">
        <v>225</v>
      </c>
      <c r="C2074" s="19">
        <v>2008</v>
      </c>
      <c r="D2074" s="19">
        <v>3</v>
      </c>
      <c r="E2074" s="19">
        <v>3</v>
      </c>
      <c r="F2074" s="39">
        <f t="shared" si="64"/>
        <v>39510</v>
      </c>
      <c r="G2074">
        <f t="shared" si="65"/>
        <v>10</v>
      </c>
      <c r="H2074" s="21">
        <v>0.37083333333333335</v>
      </c>
      <c r="I2074" s="29">
        <v>0.37083333333333329</v>
      </c>
      <c r="K2074">
        <v>7953</v>
      </c>
      <c r="L2074" s="8" t="s">
        <v>2531</v>
      </c>
      <c r="M2074">
        <v>0</v>
      </c>
      <c r="N2074">
        <v>11</v>
      </c>
      <c r="P2074">
        <v>2</v>
      </c>
      <c r="Q2074">
        <v>37.299999999999997</v>
      </c>
      <c r="R2074">
        <v>2</v>
      </c>
      <c r="S2074" t="s">
        <v>49</v>
      </c>
      <c r="T2074">
        <v>0</v>
      </c>
      <c r="U2074">
        <v>4</v>
      </c>
      <c r="V2074">
        <v>1</v>
      </c>
      <c r="W2074">
        <v>0</v>
      </c>
      <c r="X2074">
        <v>0</v>
      </c>
      <c r="Y2074">
        <v>0</v>
      </c>
    </row>
    <row r="2075" spans="1:25" x14ac:dyDescent="0.15">
      <c r="A2075">
        <v>5531</v>
      </c>
      <c r="B2075">
        <v>225</v>
      </c>
      <c r="C2075" s="19">
        <v>2008</v>
      </c>
      <c r="D2075" s="19">
        <v>3</v>
      </c>
      <c r="E2075" s="19">
        <v>3</v>
      </c>
      <c r="F2075" s="39">
        <f t="shared" si="64"/>
        <v>39510</v>
      </c>
      <c r="G2075">
        <f t="shared" si="65"/>
        <v>10</v>
      </c>
      <c r="H2075" s="21">
        <v>0.45763888888888887</v>
      </c>
      <c r="I2075" s="29">
        <v>0.45763888888888893</v>
      </c>
      <c r="K2075">
        <v>7671</v>
      </c>
      <c r="L2075" t="s">
        <v>2072</v>
      </c>
      <c r="M2075">
        <v>1</v>
      </c>
      <c r="P2075">
        <v>2</v>
      </c>
      <c r="Q2075">
        <v>37.200000000000003</v>
      </c>
      <c r="R2075">
        <v>2</v>
      </c>
      <c r="S2075" t="s">
        <v>118</v>
      </c>
      <c r="T2075">
        <v>0</v>
      </c>
      <c r="U2075">
        <v>1</v>
      </c>
      <c r="V2075">
        <v>1</v>
      </c>
      <c r="W2075">
        <v>0</v>
      </c>
      <c r="X2075">
        <v>0</v>
      </c>
      <c r="Y2075">
        <v>0</v>
      </c>
    </row>
    <row r="2076" spans="1:25" x14ac:dyDescent="0.15">
      <c r="A2076">
        <v>5536</v>
      </c>
      <c r="B2076">
        <v>225</v>
      </c>
      <c r="C2076" s="19">
        <v>2008</v>
      </c>
      <c r="D2076" s="19">
        <v>3</v>
      </c>
      <c r="E2076" s="19">
        <v>3</v>
      </c>
      <c r="F2076" s="39">
        <f t="shared" si="64"/>
        <v>39510</v>
      </c>
      <c r="G2076">
        <f t="shared" si="65"/>
        <v>10</v>
      </c>
      <c r="H2076" s="21">
        <v>0.47986111111111113</v>
      </c>
      <c r="I2076" s="29">
        <v>0.47986111111111107</v>
      </c>
      <c r="K2076">
        <v>7263</v>
      </c>
      <c r="L2076" t="s">
        <v>2503</v>
      </c>
      <c r="M2076">
        <v>3</v>
      </c>
      <c r="N2076">
        <v>7</v>
      </c>
      <c r="P2076">
        <v>2</v>
      </c>
      <c r="R2076">
        <v>2</v>
      </c>
      <c r="S2076" t="s">
        <v>118</v>
      </c>
      <c r="T2076">
        <v>0</v>
      </c>
      <c r="U2076">
        <v>5</v>
      </c>
      <c r="V2076">
        <v>1</v>
      </c>
      <c r="W2076">
        <v>0</v>
      </c>
      <c r="X2076">
        <v>0</v>
      </c>
      <c r="Y2076">
        <v>0</v>
      </c>
    </row>
    <row r="2077" spans="1:25" x14ac:dyDescent="0.15">
      <c r="A2077">
        <v>5541</v>
      </c>
      <c r="B2077">
        <v>225</v>
      </c>
      <c r="C2077" s="19">
        <v>2008</v>
      </c>
      <c r="D2077" s="19">
        <v>3</v>
      </c>
      <c r="E2077" s="19">
        <v>4</v>
      </c>
      <c r="F2077" s="39">
        <f t="shared" si="64"/>
        <v>39511</v>
      </c>
      <c r="G2077">
        <f t="shared" si="65"/>
        <v>10</v>
      </c>
      <c r="H2077" s="21">
        <v>0.41666666666666669</v>
      </c>
      <c r="I2077" s="29">
        <v>0.41666666666666669</v>
      </c>
      <c r="J2077" s="29"/>
      <c r="K2077">
        <v>7944</v>
      </c>
      <c r="L2077" t="s">
        <v>2543</v>
      </c>
      <c r="M2077">
        <v>3</v>
      </c>
      <c r="N2077">
        <v>3</v>
      </c>
      <c r="P2077">
        <v>1</v>
      </c>
      <c r="R2077">
        <v>2</v>
      </c>
      <c r="S2077" t="s">
        <v>49</v>
      </c>
      <c r="T2077">
        <v>0</v>
      </c>
      <c r="U2077">
        <v>1</v>
      </c>
      <c r="V2077">
        <v>1</v>
      </c>
      <c r="W2077">
        <v>0</v>
      </c>
      <c r="X2077">
        <v>0</v>
      </c>
      <c r="Y2077">
        <v>0</v>
      </c>
    </row>
    <row r="2078" spans="1:25" x14ac:dyDescent="0.15">
      <c r="A2078">
        <v>5545</v>
      </c>
      <c r="B2078">
        <v>225</v>
      </c>
      <c r="C2078" s="19">
        <v>2008</v>
      </c>
      <c r="D2078" s="19">
        <v>3</v>
      </c>
      <c r="E2078" s="19">
        <v>5</v>
      </c>
      <c r="F2078" s="39">
        <f t="shared" si="64"/>
        <v>39512</v>
      </c>
      <c r="G2078">
        <f t="shared" si="65"/>
        <v>10</v>
      </c>
      <c r="H2078" s="21">
        <v>0.3527777777777778</v>
      </c>
      <c r="I2078" s="29">
        <v>0.35277777777777775</v>
      </c>
      <c r="K2078">
        <v>7834</v>
      </c>
      <c r="L2078" t="s">
        <v>1193</v>
      </c>
      <c r="O2078">
        <v>8</v>
      </c>
      <c r="P2078">
        <v>2</v>
      </c>
      <c r="R2078">
        <v>2</v>
      </c>
      <c r="S2078" t="s">
        <v>118</v>
      </c>
      <c r="T2078">
        <v>0</v>
      </c>
      <c r="U2078">
        <v>1</v>
      </c>
      <c r="V2078">
        <v>1</v>
      </c>
      <c r="W2078">
        <v>0</v>
      </c>
      <c r="X2078">
        <v>0</v>
      </c>
      <c r="Y2078">
        <v>0</v>
      </c>
    </row>
    <row r="2079" spans="1:25" x14ac:dyDescent="0.15">
      <c r="A2079">
        <v>5547</v>
      </c>
      <c r="B2079">
        <v>226</v>
      </c>
      <c r="C2079" s="19">
        <v>2008</v>
      </c>
      <c r="D2079" s="19">
        <v>3</v>
      </c>
      <c r="E2079" s="19">
        <v>5</v>
      </c>
      <c r="F2079" s="39">
        <f t="shared" si="64"/>
        <v>39512</v>
      </c>
      <c r="G2079">
        <f t="shared" si="65"/>
        <v>10</v>
      </c>
      <c r="H2079" s="21">
        <v>0.42986111111111108</v>
      </c>
      <c r="I2079" s="29">
        <v>0.42986111111111114</v>
      </c>
      <c r="K2079">
        <v>7964</v>
      </c>
      <c r="L2079" t="s">
        <v>725</v>
      </c>
      <c r="M2079">
        <v>23</v>
      </c>
      <c r="P2079">
        <v>2</v>
      </c>
      <c r="Q2079">
        <v>38</v>
      </c>
      <c r="R2079">
        <v>2</v>
      </c>
      <c r="S2079" t="s">
        <v>50</v>
      </c>
      <c r="T2079">
        <v>1</v>
      </c>
      <c r="U2079">
        <v>0</v>
      </c>
      <c r="V2079">
        <v>0</v>
      </c>
      <c r="W2079">
        <v>0</v>
      </c>
      <c r="X2079">
        <v>0</v>
      </c>
      <c r="Y2079">
        <v>0</v>
      </c>
    </row>
    <row r="2080" spans="1:25" x14ac:dyDescent="0.15">
      <c r="A2080">
        <v>5548</v>
      </c>
      <c r="B2080">
        <v>226</v>
      </c>
      <c r="C2080" s="19">
        <v>2008</v>
      </c>
      <c r="D2080" s="19">
        <v>3</v>
      </c>
      <c r="E2080" s="19">
        <v>5</v>
      </c>
      <c r="F2080" s="39">
        <f t="shared" si="64"/>
        <v>39512</v>
      </c>
      <c r="G2080">
        <f t="shared" si="65"/>
        <v>10</v>
      </c>
      <c r="H2080" s="21">
        <v>0.43611111111111112</v>
      </c>
      <c r="I2080" s="29">
        <v>0.43611111111111112</v>
      </c>
      <c r="K2080">
        <v>7146</v>
      </c>
      <c r="L2080" t="s">
        <v>1649</v>
      </c>
      <c r="M2080">
        <v>1</v>
      </c>
      <c r="N2080">
        <v>7</v>
      </c>
      <c r="P2080">
        <v>2</v>
      </c>
      <c r="R2080">
        <v>2</v>
      </c>
      <c r="S2080" t="s">
        <v>49</v>
      </c>
      <c r="T2080">
        <v>0</v>
      </c>
      <c r="U2080">
        <v>3</v>
      </c>
      <c r="V2080">
        <v>1</v>
      </c>
      <c r="W2080">
        <v>0</v>
      </c>
      <c r="X2080">
        <v>0</v>
      </c>
      <c r="Y2080">
        <v>0</v>
      </c>
    </row>
    <row r="2081" spans="1:25" x14ac:dyDescent="0.15">
      <c r="A2081">
        <v>5549</v>
      </c>
      <c r="B2081">
        <v>226</v>
      </c>
      <c r="C2081" s="19">
        <v>2008</v>
      </c>
      <c r="D2081" s="19">
        <v>3</v>
      </c>
      <c r="E2081" s="19">
        <v>5</v>
      </c>
      <c r="F2081" s="39">
        <f t="shared" si="64"/>
        <v>39512</v>
      </c>
      <c r="G2081">
        <f t="shared" si="65"/>
        <v>10</v>
      </c>
      <c r="H2081" s="21">
        <v>0.44791666666666669</v>
      </c>
      <c r="I2081" s="29">
        <v>0.44791666666666669</v>
      </c>
      <c r="K2081">
        <v>7692</v>
      </c>
      <c r="L2081" s="8" t="s">
        <v>2910</v>
      </c>
      <c r="M2081">
        <v>0</v>
      </c>
      <c r="N2081">
        <v>8</v>
      </c>
      <c r="P2081">
        <v>1</v>
      </c>
      <c r="Q2081">
        <v>38.4</v>
      </c>
      <c r="R2081">
        <v>2</v>
      </c>
      <c r="S2081" t="s">
        <v>50</v>
      </c>
      <c r="T2081">
        <v>0</v>
      </c>
      <c r="U2081">
        <v>4</v>
      </c>
      <c r="V2081">
        <v>1</v>
      </c>
      <c r="W2081">
        <v>0</v>
      </c>
      <c r="X2081">
        <v>0</v>
      </c>
      <c r="Y2081">
        <v>0</v>
      </c>
    </row>
    <row r="2082" spans="1:25" x14ac:dyDescent="0.15">
      <c r="A2082">
        <v>5551</v>
      </c>
      <c r="B2082">
        <v>226</v>
      </c>
      <c r="C2082" s="19">
        <v>2008</v>
      </c>
      <c r="D2082" s="19">
        <v>3</v>
      </c>
      <c r="E2082" s="19">
        <v>5</v>
      </c>
      <c r="F2082" s="39">
        <f t="shared" si="64"/>
        <v>39512</v>
      </c>
      <c r="G2082">
        <f t="shared" si="65"/>
        <v>10</v>
      </c>
      <c r="H2082" s="21">
        <v>0.47291666666666665</v>
      </c>
      <c r="I2082" s="29">
        <v>0.47291666666666665</v>
      </c>
      <c r="K2082">
        <v>6364</v>
      </c>
      <c r="L2082" t="s">
        <v>2744</v>
      </c>
      <c r="M2082">
        <v>4</v>
      </c>
      <c r="P2082">
        <v>1</v>
      </c>
      <c r="Q2082">
        <v>39</v>
      </c>
      <c r="R2082">
        <v>2</v>
      </c>
      <c r="S2082" t="s">
        <v>118</v>
      </c>
      <c r="T2082">
        <v>0</v>
      </c>
      <c r="U2082">
        <v>1</v>
      </c>
      <c r="V2082">
        <v>1</v>
      </c>
      <c r="W2082">
        <v>0</v>
      </c>
      <c r="X2082">
        <v>0</v>
      </c>
      <c r="Y2082">
        <v>0</v>
      </c>
    </row>
    <row r="2083" spans="1:25" x14ac:dyDescent="0.15">
      <c r="A2083">
        <v>5552</v>
      </c>
      <c r="B2083">
        <v>226</v>
      </c>
      <c r="C2083" s="19">
        <v>2008</v>
      </c>
      <c r="D2083" s="19">
        <v>3</v>
      </c>
      <c r="E2083" s="19">
        <v>6</v>
      </c>
      <c r="F2083" s="39">
        <f t="shared" si="64"/>
        <v>39513</v>
      </c>
      <c r="G2083">
        <f t="shared" si="65"/>
        <v>10</v>
      </c>
      <c r="H2083" s="21">
        <v>0.3611111111111111</v>
      </c>
      <c r="I2083" s="29">
        <v>0.3611111111111111</v>
      </c>
      <c r="K2083">
        <v>6833</v>
      </c>
      <c r="L2083" t="s">
        <v>1221</v>
      </c>
      <c r="M2083">
        <v>3</v>
      </c>
      <c r="P2083">
        <v>1</v>
      </c>
      <c r="R2083">
        <v>2</v>
      </c>
      <c r="S2083" t="s">
        <v>50</v>
      </c>
      <c r="T2083">
        <v>0</v>
      </c>
      <c r="U2083">
        <v>1</v>
      </c>
      <c r="V2083">
        <v>1</v>
      </c>
      <c r="W2083">
        <v>0</v>
      </c>
      <c r="X2083">
        <v>0</v>
      </c>
      <c r="Y2083">
        <v>0</v>
      </c>
    </row>
    <row r="2084" spans="1:25" x14ac:dyDescent="0.15">
      <c r="A2084">
        <v>5556</v>
      </c>
      <c r="B2084">
        <v>226</v>
      </c>
      <c r="C2084" s="19">
        <v>2008</v>
      </c>
      <c r="D2084" s="19">
        <v>3</v>
      </c>
      <c r="E2084" s="19">
        <v>6</v>
      </c>
      <c r="F2084" s="39">
        <f t="shared" si="64"/>
        <v>39513</v>
      </c>
      <c r="G2084">
        <f t="shared" si="65"/>
        <v>10</v>
      </c>
      <c r="H2084" s="29">
        <v>0.40277777777777773</v>
      </c>
      <c r="I2084" s="29">
        <v>0.40277777777777779</v>
      </c>
      <c r="J2084" s="29"/>
      <c r="K2084">
        <v>5026</v>
      </c>
      <c r="L2084" t="s">
        <v>2748</v>
      </c>
      <c r="M2084">
        <v>22</v>
      </c>
      <c r="P2084">
        <v>2</v>
      </c>
      <c r="Q2084">
        <v>36</v>
      </c>
      <c r="R2084">
        <v>2</v>
      </c>
      <c r="S2084" t="s">
        <v>118</v>
      </c>
      <c r="T2084">
        <v>0</v>
      </c>
      <c r="U2084">
        <v>2</v>
      </c>
      <c r="V2084">
        <v>1</v>
      </c>
      <c r="W2084">
        <v>0</v>
      </c>
      <c r="X2084">
        <v>0</v>
      </c>
      <c r="Y2084">
        <v>0</v>
      </c>
    </row>
    <row r="2085" spans="1:25" x14ac:dyDescent="0.15">
      <c r="A2085">
        <v>5559</v>
      </c>
      <c r="B2085">
        <v>226</v>
      </c>
      <c r="C2085" s="19">
        <v>2008</v>
      </c>
      <c r="D2085" s="19">
        <v>3</v>
      </c>
      <c r="E2085" s="19">
        <v>6</v>
      </c>
      <c r="F2085" s="39">
        <f t="shared" si="64"/>
        <v>39513</v>
      </c>
      <c r="G2085">
        <f t="shared" si="65"/>
        <v>10</v>
      </c>
      <c r="H2085" s="21">
        <v>0.4236111111111111</v>
      </c>
      <c r="I2085" s="29">
        <v>0.4236111111111111</v>
      </c>
      <c r="K2085">
        <v>7234</v>
      </c>
      <c r="L2085" t="s">
        <v>2750</v>
      </c>
      <c r="M2085">
        <v>6</v>
      </c>
      <c r="P2085">
        <v>2</v>
      </c>
      <c r="Q2085">
        <v>37.5</v>
      </c>
      <c r="R2085">
        <v>2</v>
      </c>
      <c r="S2085" t="s">
        <v>50</v>
      </c>
      <c r="T2085">
        <v>0</v>
      </c>
      <c r="U2085">
        <v>1</v>
      </c>
      <c r="V2085">
        <v>1</v>
      </c>
      <c r="W2085">
        <v>0</v>
      </c>
      <c r="X2085">
        <v>0</v>
      </c>
      <c r="Y2085">
        <v>0</v>
      </c>
    </row>
    <row r="2086" spans="1:25" x14ac:dyDescent="0.15">
      <c r="A2086">
        <v>5562</v>
      </c>
      <c r="B2086">
        <v>226</v>
      </c>
      <c r="C2086" s="19">
        <v>2008</v>
      </c>
      <c r="D2086" s="19">
        <v>3</v>
      </c>
      <c r="E2086" s="19">
        <v>6</v>
      </c>
      <c r="F2086" s="39">
        <f t="shared" si="64"/>
        <v>39513</v>
      </c>
      <c r="G2086">
        <f t="shared" si="65"/>
        <v>10</v>
      </c>
      <c r="H2086" s="21">
        <v>0.46111111111111108</v>
      </c>
      <c r="I2086" s="29">
        <v>0.46111111111111108</v>
      </c>
      <c r="K2086">
        <v>7365</v>
      </c>
      <c r="L2086" t="s">
        <v>2233</v>
      </c>
      <c r="M2086">
        <v>1</v>
      </c>
      <c r="N2086">
        <v>8</v>
      </c>
      <c r="P2086">
        <v>1</v>
      </c>
      <c r="Q2086">
        <v>36.9</v>
      </c>
      <c r="R2086">
        <v>2</v>
      </c>
      <c r="S2086" t="s">
        <v>118</v>
      </c>
      <c r="T2086">
        <v>0</v>
      </c>
      <c r="U2086">
        <v>2</v>
      </c>
      <c r="V2086">
        <v>1</v>
      </c>
      <c r="W2086">
        <v>0</v>
      </c>
      <c r="X2086">
        <v>0</v>
      </c>
      <c r="Y2086">
        <v>0</v>
      </c>
    </row>
    <row r="2087" spans="1:25" x14ac:dyDescent="0.15">
      <c r="A2087">
        <v>5577</v>
      </c>
      <c r="B2087">
        <v>226</v>
      </c>
      <c r="C2087" s="19">
        <v>2008</v>
      </c>
      <c r="D2087" s="19">
        <v>3</v>
      </c>
      <c r="E2087" s="19">
        <v>10</v>
      </c>
      <c r="F2087" s="39">
        <f t="shared" si="64"/>
        <v>39517</v>
      </c>
      <c r="G2087">
        <f t="shared" si="65"/>
        <v>11</v>
      </c>
      <c r="H2087" s="21">
        <v>0.45833333333333331</v>
      </c>
      <c r="I2087" s="29">
        <v>0.45833333333333331</v>
      </c>
      <c r="K2087">
        <v>7973</v>
      </c>
      <c r="L2087" t="s">
        <v>793</v>
      </c>
      <c r="M2087">
        <v>15</v>
      </c>
      <c r="P2087">
        <v>2</v>
      </c>
      <c r="R2087">
        <v>2</v>
      </c>
      <c r="S2087" t="s">
        <v>50</v>
      </c>
      <c r="T2087">
        <v>1</v>
      </c>
      <c r="U2087">
        <v>0</v>
      </c>
      <c r="V2087">
        <v>0</v>
      </c>
      <c r="W2087">
        <v>0</v>
      </c>
      <c r="X2087">
        <v>0</v>
      </c>
      <c r="Y2087">
        <v>0</v>
      </c>
    </row>
    <row r="2088" spans="1:25" x14ac:dyDescent="0.15">
      <c r="A2088">
        <v>5580</v>
      </c>
      <c r="B2088">
        <v>227</v>
      </c>
      <c r="C2088" s="19">
        <v>2008</v>
      </c>
      <c r="D2088" s="19">
        <v>3</v>
      </c>
      <c r="E2088" s="19">
        <v>11</v>
      </c>
      <c r="F2088" s="39">
        <f t="shared" si="64"/>
        <v>39518</v>
      </c>
      <c r="G2088">
        <f t="shared" si="65"/>
        <v>11</v>
      </c>
      <c r="H2088" s="21">
        <v>0.375</v>
      </c>
      <c r="I2088" s="29">
        <v>0.375</v>
      </c>
      <c r="K2088">
        <v>7059</v>
      </c>
      <c r="L2088" t="s">
        <v>1725</v>
      </c>
      <c r="M2088">
        <v>3</v>
      </c>
      <c r="P2088">
        <v>2</v>
      </c>
      <c r="Q2088">
        <v>36.700000000000003</v>
      </c>
      <c r="R2088">
        <v>2</v>
      </c>
      <c r="S2088" t="s">
        <v>50</v>
      </c>
      <c r="T2088">
        <v>0</v>
      </c>
      <c r="U2088">
        <v>2</v>
      </c>
      <c r="V2088">
        <v>1</v>
      </c>
      <c r="W2088">
        <v>0</v>
      </c>
      <c r="X2088">
        <v>0</v>
      </c>
      <c r="Y2088">
        <v>0</v>
      </c>
    </row>
    <row r="2089" spans="1:25" x14ac:dyDescent="0.15">
      <c r="A2089">
        <v>5584</v>
      </c>
      <c r="B2089">
        <v>227</v>
      </c>
      <c r="C2089" s="19">
        <v>2008</v>
      </c>
      <c r="D2089" s="19">
        <v>3</v>
      </c>
      <c r="E2089" s="19">
        <v>11</v>
      </c>
      <c r="F2089" s="39">
        <f t="shared" si="64"/>
        <v>39518</v>
      </c>
      <c r="G2089">
        <f t="shared" si="65"/>
        <v>11</v>
      </c>
      <c r="H2089" s="21">
        <v>10.35</v>
      </c>
      <c r="I2089" s="29">
        <v>10.35</v>
      </c>
      <c r="K2089">
        <v>7346</v>
      </c>
      <c r="L2089" t="s">
        <v>2566</v>
      </c>
      <c r="M2089">
        <v>3</v>
      </c>
      <c r="P2089">
        <v>1</v>
      </c>
      <c r="Q2089">
        <v>39.200000000000003</v>
      </c>
      <c r="R2089">
        <v>2</v>
      </c>
      <c r="S2089" t="s">
        <v>118</v>
      </c>
      <c r="T2089">
        <v>0</v>
      </c>
      <c r="U2089">
        <v>3</v>
      </c>
      <c r="V2089">
        <v>1</v>
      </c>
      <c r="W2089">
        <v>0</v>
      </c>
      <c r="X2089">
        <v>0</v>
      </c>
      <c r="Y2089">
        <v>0</v>
      </c>
    </row>
    <row r="2090" spans="1:25" x14ac:dyDescent="0.15">
      <c r="A2090">
        <v>5588</v>
      </c>
      <c r="B2090">
        <v>227</v>
      </c>
      <c r="C2090" s="19">
        <v>2008</v>
      </c>
      <c r="D2090" s="19">
        <v>3</v>
      </c>
      <c r="E2090" s="19">
        <v>12</v>
      </c>
      <c r="F2090" s="39">
        <f t="shared" si="64"/>
        <v>39519</v>
      </c>
      <c r="G2090">
        <f t="shared" si="65"/>
        <v>11</v>
      </c>
      <c r="H2090" s="21">
        <v>0.35555555555555557</v>
      </c>
      <c r="I2090" s="29">
        <v>0.35555555555555551</v>
      </c>
      <c r="K2090">
        <v>7979</v>
      </c>
      <c r="L2090" t="s">
        <v>2766</v>
      </c>
      <c r="M2090">
        <v>2</v>
      </c>
      <c r="N2090">
        <v>6</v>
      </c>
      <c r="P2090">
        <v>1</v>
      </c>
      <c r="Q2090">
        <v>39.1</v>
      </c>
      <c r="R2090">
        <v>2</v>
      </c>
      <c r="S2090" t="s">
        <v>118</v>
      </c>
      <c r="T2090">
        <v>0</v>
      </c>
      <c r="U2090">
        <v>3</v>
      </c>
      <c r="V2090">
        <v>1</v>
      </c>
      <c r="W2090">
        <v>0</v>
      </c>
      <c r="X2090">
        <v>0</v>
      </c>
      <c r="Y2090">
        <v>0</v>
      </c>
    </row>
    <row r="2091" spans="1:25" x14ac:dyDescent="0.15">
      <c r="A2091">
        <v>5590</v>
      </c>
      <c r="B2091">
        <v>227</v>
      </c>
      <c r="C2091" s="19">
        <v>2008</v>
      </c>
      <c r="D2091" s="19">
        <v>3</v>
      </c>
      <c r="E2091" s="19">
        <v>12</v>
      </c>
      <c r="F2091" s="39">
        <f t="shared" si="64"/>
        <v>39519</v>
      </c>
      <c r="G2091">
        <f t="shared" si="65"/>
        <v>11</v>
      </c>
      <c r="H2091" s="21">
        <v>0.3888888888888889</v>
      </c>
      <c r="I2091" s="29">
        <v>0.3888888888888889</v>
      </c>
      <c r="K2091">
        <v>7835</v>
      </c>
      <c r="L2091" t="s">
        <v>1194</v>
      </c>
      <c r="M2091">
        <v>4</v>
      </c>
      <c r="N2091">
        <v>4</v>
      </c>
      <c r="P2091">
        <v>1</v>
      </c>
      <c r="R2091">
        <v>2</v>
      </c>
      <c r="S2091" t="s">
        <v>118</v>
      </c>
      <c r="T2091">
        <v>0</v>
      </c>
      <c r="U2091">
        <v>4</v>
      </c>
      <c r="V2091">
        <v>1</v>
      </c>
      <c r="W2091">
        <v>0</v>
      </c>
      <c r="X2091">
        <v>0</v>
      </c>
      <c r="Y2091">
        <v>0</v>
      </c>
    </row>
    <row r="2092" spans="1:25" x14ac:dyDescent="0.15">
      <c r="A2092">
        <v>5593</v>
      </c>
      <c r="B2092">
        <v>227</v>
      </c>
      <c r="C2092" s="19">
        <v>2008</v>
      </c>
      <c r="D2092" s="19">
        <v>3</v>
      </c>
      <c r="E2092" s="19">
        <v>12</v>
      </c>
      <c r="F2092" s="39">
        <f t="shared" si="64"/>
        <v>39519</v>
      </c>
      <c r="G2092">
        <f t="shared" si="65"/>
        <v>11</v>
      </c>
      <c r="H2092" s="21">
        <v>0.40972222222222227</v>
      </c>
      <c r="I2092" s="29">
        <v>0.40972222222222221</v>
      </c>
      <c r="L2092" t="s">
        <v>2818</v>
      </c>
      <c r="P2092">
        <v>2</v>
      </c>
      <c r="R2092">
        <v>2</v>
      </c>
      <c r="S2092" t="s">
        <v>118</v>
      </c>
      <c r="T2092">
        <v>1</v>
      </c>
      <c r="U2092">
        <v>0</v>
      </c>
      <c r="V2092">
        <v>0</v>
      </c>
      <c r="W2092">
        <v>0</v>
      </c>
      <c r="X2092">
        <v>0</v>
      </c>
      <c r="Y2092">
        <v>0</v>
      </c>
    </row>
    <row r="2093" spans="1:25" x14ac:dyDescent="0.15">
      <c r="A2093">
        <v>5596</v>
      </c>
      <c r="B2093">
        <v>227</v>
      </c>
      <c r="C2093" s="19">
        <v>2008</v>
      </c>
      <c r="D2093" s="19">
        <v>3</v>
      </c>
      <c r="E2093" s="19">
        <v>13</v>
      </c>
      <c r="F2093" s="39">
        <f t="shared" si="64"/>
        <v>39520</v>
      </c>
      <c r="G2093">
        <f t="shared" si="65"/>
        <v>11</v>
      </c>
      <c r="H2093" s="21">
        <v>0.36458333333333331</v>
      </c>
      <c r="I2093" s="29">
        <v>0.36458333333333331</v>
      </c>
      <c r="L2093" t="s">
        <v>2619</v>
      </c>
      <c r="O2093">
        <v>50</v>
      </c>
      <c r="P2093">
        <v>1</v>
      </c>
      <c r="Q2093">
        <v>36.4</v>
      </c>
      <c r="R2093">
        <v>2</v>
      </c>
      <c r="S2093" t="s">
        <v>118</v>
      </c>
      <c r="T2093">
        <v>0</v>
      </c>
      <c r="U2093">
        <v>1</v>
      </c>
      <c r="V2093">
        <v>1</v>
      </c>
      <c r="W2093">
        <v>0</v>
      </c>
      <c r="X2093">
        <v>0</v>
      </c>
      <c r="Y2093">
        <v>0</v>
      </c>
    </row>
    <row r="2094" spans="1:25" x14ac:dyDescent="0.15">
      <c r="A2094">
        <v>5602</v>
      </c>
      <c r="B2094">
        <v>227</v>
      </c>
      <c r="C2094" s="19">
        <v>2008</v>
      </c>
      <c r="D2094" s="19">
        <v>3</v>
      </c>
      <c r="E2094" s="19">
        <v>14</v>
      </c>
      <c r="F2094" s="39">
        <f t="shared" si="64"/>
        <v>39521</v>
      </c>
      <c r="G2094">
        <f t="shared" si="65"/>
        <v>11</v>
      </c>
      <c r="H2094" s="21">
        <v>0.375</v>
      </c>
      <c r="I2094" s="29">
        <v>0.375</v>
      </c>
      <c r="L2094" t="s">
        <v>2626</v>
      </c>
      <c r="M2094">
        <v>6</v>
      </c>
      <c r="P2094">
        <v>2</v>
      </c>
      <c r="Q2094">
        <v>36.9</v>
      </c>
      <c r="R2094">
        <v>2</v>
      </c>
      <c r="S2094" t="s">
        <v>50</v>
      </c>
      <c r="T2094">
        <v>1</v>
      </c>
      <c r="U2094">
        <v>0</v>
      </c>
      <c r="V2094">
        <v>0</v>
      </c>
      <c r="W2094">
        <v>0</v>
      </c>
      <c r="X2094">
        <v>0</v>
      </c>
      <c r="Y2094">
        <v>0</v>
      </c>
    </row>
    <row r="2095" spans="1:25" x14ac:dyDescent="0.15">
      <c r="A2095">
        <v>5608</v>
      </c>
      <c r="B2095">
        <v>227</v>
      </c>
      <c r="C2095" s="19">
        <v>2008</v>
      </c>
      <c r="D2095" s="19">
        <v>3</v>
      </c>
      <c r="E2095" s="19">
        <v>17</v>
      </c>
      <c r="F2095" s="39">
        <f t="shared" si="64"/>
        <v>39524</v>
      </c>
      <c r="G2095">
        <f t="shared" si="65"/>
        <v>12</v>
      </c>
      <c r="H2095" s="21">
        <v>0.37916666666666665</v>
      </c>
      <c r="I2095" s="29">
        <v>0.37916666666666665</v>
      </c>
      <c r="K2095">
        <v>7982</v>
      </c>
      <c r="L2095" t="s">
        <v>2631</v>
      </c>
      <c r="M2095">
        <v>0</v>
      </c>
      <c r="N2095">
        <v>5</v>
      </c>
      <c r="P2095">
        <v>1</v>
      </c>
      <c r="Q2095">
        <v>37.200000000000003</v>
      </c>
      <c r="R2095">
        <v>2</v>
      </c>
      <c r="S2095" t="s">
        <v>118</v>
      </c>
      <c r="T2095">
        <v>0</v>
      </c>
      <c r="U2095">
        <v>3</v>
      </c>
      <c r="V2095">
        <v>1</v>
      </c>
      <c r="W2095">
        <v>0</v>
      </c>
      <c r="X2095">
        <v>0</v>
      </c>
      <c r="Y2095">
        <v>0</v>
      </c>
    </row>
    <row r="2096" spans="1:25" x14ac:dyDescent="0.15">
      <c r="A2096">
        <v>5611</v>
      </c>
      <c r="B2096">
        <v>228</v>
      </c>
      <c r="C2096" s="19">
        <v>2008</v>
      </c>
      <c r="D2096" s="19">
        <v>3</v>
      </c>
      <c r="E2096" s="19">
        <v>17</v>
      </c>
      <c r="F2096" s="39">
        <f t="shared" si="64"/>
        <v>39524</v>
      </c>
      <c r="G2096">
        <f t="shared" si="65"/>
        <v>12</v>
      </c>
      <c r="H2096" s="21">
        <v>0.39374999999999999</v>
      </c>
      <c r="I2096" s="29">
        <v>0.39374999999999999</v>
      </c>
      <c r="K2096">
        <v>7983</v>
      </c>
      <c r="L2096" t="s">
        <v>2634</v>
      </c>
      <c r="M2096">
        <v>12</v>
      </c>
      <c r="Q2096">
        <v>35.1</v>
      </c>
      <c r="R2096">
        <v>2</v>
      </c>
      <c r="S2096" t="s">
        <v>49</v>
      </c>
      <c r="T2096">
        <v>1</v>
      </c>
      <c r="U2096">
        <v>0</v>
      </c>
      <c r="V2096">
        <v>0</v>
      </c>
      <c r="W2096">
        <v>0</v>
      </c>
      <c r="X2096">
        <v>0</v>
      </c>
      <c r="Y2096">
        <v>0</v>
      </c>
    </row>
    <row r="2097" spans="1:25" x14ac:dyDescent="0.15">
      <c r="A2097">
        <v>5613</v>
      </c>
      <c r="B2097">
        <v>228</v>
      </c>
      <c r="C2097" s="19">
        <v>2008</v>
      </c>
      <c r="D2097" s="19">
        <v>3</v>
      </c>
      <c r="E2097" s="19">
        <v>17</v>
      </c>
      <c r="F2097" s="39">
        <f t="shared" si="64"/>
        <v>39524</v>
      </c>
      <c r="G2097">
        <f t="shared" si="65"/>
        <v>12</v>
      </c>
      <c r="H2097" s="21">
        <v>0.4055555555555555</v>
      </c>
      <c r="I2097" s="29">
        <v>0.40555555555555556</v>
      </c>
      <c r="K2097">
        <v>7054</v>
      </c>
      <c r="L2097" t="s">
        <v>1489</v>
      </c>
      <c r="M2097">
        <v>2</v>
      </c>
      <c r="N2097">
        <v>4</v>
      </c>
      <c r="P2097">
        <v>2</v>
      </c>
      <c r="Q2097">
        <v>36</v>
      </c>
      <c r="R2097">
        <v>2</v>
      </c>
      <c r="S2097" t="s">
        <v>50</v>
      </c>
      <c r="T2097">
        <v>0</v>
      </c>
      <c r="U2097">
        <v>5</v>
      </c>
      <c r="V2097">
        <v>1</v>
      </c>
      <c r="W2097">
        <v>0</v>
      </c>
      <c r="X2097">
        <v>0</v>
      </c>
      <c r="Y2097">
        <v>0</v>
      </c>
    </row>
    <row r="2098" spans="1:25" x14ac:dyDescent="0.15">
      <c r="A2098">
        <v>5615</v>
      </c>
      <c r="B2098">
        <v>228</v>
      </c>
      <c r="C2098" s="19">
        <v>2008</v>
      </c>
      <c r="D2098" s="19">
        <v>3</v>
      </c>
      <c r="E2098" s="19">
        <v>17</v>
      </c>
      <c r="F2098" s="39">
        <f t="shared" si="64"/>
        <v>39524</v>
      </c>
      <c r="G2098">
        <f t="shared" si="65"/>
        <v>12</v>
      </c>
      <c r="H2098" s="21">
        <v>0.4236111111111111</v>
      </c>
      <c r="I2098" s="29">
        <v>0.4236111111111111</v>
      </c>
      <c r="K2098">
        <v>7985</v>
      </c>
      <c r="L2098" t="s">
        <v>2635</v>
      </c>
      <c r="O2098">
        <v>50</v>
      </c>
      <c r="P2098">
        <v>1</v>
      </c>
      <c r="Q2098">
        <v>35.9</v>
      </c>
      <c r="R2098">
        <v>2</v>
      </c>
      <c r="S2098" t="s">
        <v>118</v>
      </c>
      <c r="T2098">
        <v>1</v>
      </c>
      <c r="U2098">
        <v>0</v>
      </c>
      <c r="V2098">
        <v>0</v>
      </c>
      <c r="W2098">
        <v>0</v>
      </c>
      <c r="X2098">
        <v>0</v>
      </c>
      <c r="Y2098">
        <v>0</v>
      </c>
    </row>
    <row r="2099" spans="1:25" x14ac:dyDescent="0.15">
      <c r="A2099">
        <v>5616</v>
      </c>
      <c r="B2099">
        <v>228</v>
      </c>
      <c r="C2099" s="19">
        <v>2008</v>
      </c>
      <c r="D2099" s="19">
        <v>3</v>
      </c>
      <c r="E2099" s="19">
        <v>17</v>
      </c>
      <c r="F2099" s="39">
        <f t="shared" si="64"/>
        <v>39524</v>
      </c>
      <c r="G2099">
        <f t="shared" si="65"/>
        <v>12</v>
      </c>
      <c r="H2099" s="21">
        <v>0.43055555555555558</v>
      </c>
      <c r="I2099" s="29">
        <v>0.43055555555555558</v>
      </c>
      <c r="K2099">
        <v>7986</v>
      </c>
      <c r="L2099" t="s">
        <v>2636</v>
      </c>
      <c r="M2099">
        <v>2</v>
      </c>
      <c r="N2099">
        <v>3</v>
      </c>
      <c r="P2099">
        <v>2</v>
      </c>
      <c r="Q2099">
        <v>37.5</v>
      </c>
      <c r="R2099">
        <v>2</v>
      </c>
      <c r="S2099" t="s">
        <v>118</v>
      </c>
      <c r="T2099">
        <v>0</v>
      </c>
      <c r="U2099">
        <v>4</v>
      </c>
      <c r="V2099">
        <v>1</v>
      </c>
      <c r="W2099">
        <v>0</v>
      </c>
      <c r="X2099">
        <v>0</v>
      </c>
      <c r="Y2099">
        <v>0</v>
      </c>
    </row>
    <row r="2100" spans="1:25" x14ac:dyDescent="0.15">
      <c r="A2100">
        <v>5617</v>
      </c>
      <c r="B2100">
        <v>228</v>
      </c>
      <c r="C2100" s="19">
        <v>2008</v>
      </c>
      <c r="D2100" s="19">
        <v>3</v>
      </c>
      <c r="E2100" s="19">
        <v>17</v>
      </c>
      <c r="F2100" s="39">
        <f t="shared" si="64"/>
        <v>39524</v>
      </c>
      <c r="G2100">
        <f t="shared" si="65"/>
        <v>12</v>
      </c>
      <c r="H2100" s="21">
        <v>0.44930555555555557</v>
      </c>
      <c r="I2100" s="29">
        <v>0.44930555555555557</v>
      </c>
      <c r="K2100">
        <v>7987</v>
      </c>
      <c r="L2100" t="s">
        <v>2637</v>
      </c>
      <c r="M2100">
        <v>0</v>
      </c>
      <c r="N2100">
        <v>1</v>
      </c>
      <c r="P2100">
        <v>1</v>
      </c>
      <c r="R2100">
        <v>2</v>
      </c>
      <c r="S2100" t="s">
        <v>118</v>
      </c>
    </row>
    <row r="2101" spans="1:25" x14ac:dyDescent="0.15">
      <c r="A2101">
        <v>5618</v>
      </c>
      <c r="B2101">
        <v>228</v>
      </c>
      <c r="C2101" s="19">
        <v>2008</v>
      </c>
      <c r="D2101" s="19">
        <v>3</v>
      </c>
      <c r="E2101" s="19">
        <v>17</v>
      </c>
      <c r="F2101" s="39">
        <f t="shared" si="64"/>
        <v>39524</v>
      </c>
      <c r="G2101">
        <f t="shared" si="65"/>
        <v>12</v>
      </c>
      <c r="H2101" s="21">
        <v>0.4548611111111111</v>
      </c>
      <c r="I2101" s="29">
        <v>0.45486111111111116</v>
      </c>
      <c r="K2101">
        <v>6835</v>
      </c>
      <c r="L2101" s="8" t="s">
        <v>2638</v>
      </c>
      <c r="M2101">
        <v>3</v>
      </c>
      <c r="N2101">
        <v>9</v>
      </c>
      <c r="P2101">
        <v>2</v>
      </c>
      <c r="Q2101">
        <v>37.5</v>
      </c>
      <c r="R2101">
        <v>2</v>
      </c>
      <c r="S2101" t="s">
        <v>118</v>
      </c>
      <c r="T2101">
        <v>0</v>
      </c>
      <c r="U2101">
        <v>3</v>
      </c>
      <c r="V2101">
        <v>1</v>
      </c>
      <c r="W2101">
        <v>0</v>
      </c>
      <c r="X2101">
        <v>0</v>
      </c>
      <c r="Y2101">
        <v>0</v>
      </c>
    </row>
    <row r="2102" spans="1:25" x14ac:dyDescent="0.15">
      <c r="A2102">
        <v>5621</v>
      </c>
      <c r="B2102">
        <v>228</v>
      </c>
      <c r="C2102" s="19">
        <v>2008</v>
      </c>
      <c r="D2102" s="19">
        <v>3</v>
      </c>
      <c r="E2102" s="19">
        <v>17</v>
      </c>
      <c r="F2102" s="39">
        <f t="shared" si="64"/>
        <v>39524</v>
      </c>
      <c r="G2102">
        <f t="shared" si="65"/>
        <v>12</v>
      </c>
      <c r="H2102" s="21">
        <v>0.47222222222222227</v>
      </c>
      <c r="I2102" s="29">
        <v>0.47222222222222221</v>
      </c>
      <c r="K2102">
        <v>7969</v>
      </c>
      <c r="L2102" t="s">
        <v>2755</v>
      </c>
      <c r="M2102">
        <v>1</v>
      </c>
      <c r="N2102">
        <v>1</v>
      </c>
      <c r="P2102">
        <v>1</v>
      </c>
      <c r="Q2102">
        <v>40.4</v>
      </c>
      <c r="R2102">
        <v>2</v>
      </c>
      <c r="S2102" t="s">
        <v>50</v>
      </c>
      <c r="T2102">
        <v>1</v>
      </c>
      <c r="U2102">
        <v>0</v>
      </c>
      <c r="V2102">
        <v>0</v>
      </c>
      <c r="W2102">
        <v>0</v>
      </c>
      <c r="X2102">
        <v>0</v>
      </c>
      <c r="Y2102">
        <v>0</v>
      </c>
    </row>
    <row r="2103" spans="1:25" x14ac:dyDescent="0.15">
      <c r="A2103">
        <v>5622</v>
      </c>
      <c r="B2103">
        <v>228</v>
      </c>
      <c r="C2103" s="19">
        <v>2008</v>
      </c>
      <c r="D2103" s="19">
        <v>3</v>
      </c>
      <c r="E2103" s="19">
        <v>17</v>
      </c>
      <c r="F2103" s="39">
        <f t="shared" si="64"/>
        <v>39524</v>
      </c>
      <c r="G2103">
        <f t="shared" si="65"/>
        <v>12</v>
      </c>
      <c r="H2103" s="21">
        <v>0.4777777777777778</v>
      </c>
      <c r="I2103" s="29">
        <v>0.47777777777777775</v>
      </c>
      <c r="K2103">
        <v>7488</v>
      </c>
      <c r="L2103" t="s">
        <v>2641</v>
      </c>
      <c r="M2103">
        <v>3</v>
      </c>
      <c r="N2103">
        <v>11</v>
      </c>
      <c r="P2103">
        <v>2</v>
      </c>
      <c r="Q2103">
        <v>39.9</v>
      </c>
      <c r="R2103">
        <v>2</v>
      </c>
      <c r="S2103" t="s">
        <v>118</v>
      </c>
    </row>
    <row r="2104" spans="1:25" x14ac:dyDescent="0.15">
      <c r="A2104">
        <v>5625</v>
      </c>
      <c r="B2104">
        <v>228</v>
      </c>
      <c r="C2104" s="19">
        <v>2008</v>
      </c>
      <c r="D2104" s="19">
        <v>3</v>
      </c>
      <c r="E2104" s="19">
        <v>17</v>
      </c>
      <c r="F2104" s="39">
        <f t="shared" si="64"/>
        <v>39524</v>
      </c>
      <c r="G2104">
        <f t="shared" si="65"/>
        <v>12</v>
      </c>
      <c r="H2104" s="21">
        <v>0.48888888888888887</v>
      </c>
      <c r="I2104" s="29">
        <v>0.48888888888888887</v>
      </c>
      <c r="K2104">
        <v>7938</v>
      </c>
      <c r="L2104" t="s">
        <v>1320</v>
      </c>
      <c r="M2104">
        <v>4</v>
      </c>
      <c r="P2104">
        <v>1</v>
      </c>
      <c r="Q2104">
        <v>38.9</v>
      </c>
      <c r="R2104">
        <v>2</v>
      </c>
      <c r="S2104" t="s">
        <v>220</v>
      </c>
      <c r="T2104">
        <v>1</v>
      </c>
      <c r="U2104">
        <v>0</v>
      </c>
      <c r="V2104">
        <v>0</v>
      </c>
      <c r="W2104">
        <v>0</v>
      </c>
      <c r="X2104">
        <v>0</v>
      </c>
      <c r="Y2104">
        <v>0</v>
      </c>
    </row>
    <row r="2105" spans="1:25" x14ac:dyDescent="0.15">
      <c r="A2105">
        <v>5627</v>
      </c>
      <c r="B2105">
        <v>228</v>
      </c>
      <c r="C2105" s="19">
        <v>2008</v>
      </c>
      <c r="D2105" s="19">
        <v>3</v>
      </c>
      <c r="E2105" s="19">
        <v>18</v>
      </c>
      <c r="F2105" s="39">
        <f t="shared" si="64"/>
        <v>39525</v>
      </c>
      <c r="G2105">
        <f t="shared" si="65"/>
        <v>12</v>
      </c>
      <c r="H2105" s="21">
        <v>0.39652777777777781</v>
      </c>
      <c r="I2105" s="29">
        <v>0.39652777777777776</v>
      </c>
      <c r="L2105" t="s">
        <v>2839</v>
      </c>
      <c r="M2105">
        <v>29</v>
      </c>
      <c r="P2105">
        <v>1</v>
      </c>
      <c r="R2105">
        <v>2</v>
      </c>
      <c r="S2105" t="s">
        <v>118</v>
      </c>
      <c r="T2105">
        <v>0</v>
      </c>
      <c r="V2105">
        <v>1</v>
      </c>
      <c r="W2105">
        <v>0</v>
      </c>
      <c r="X2105">
        <v>0</v>
      </c>
      <c r="Y2105">
        <v>0</v>
      </c>
    </row>
    <row r="2106" spans="1:25" x14ac:dyDescent="0.15">
      <c r="A2106">
        <v>5632</v>
      </c>
      <c r="B2106">
        <v>228</v>
      </c>
      <c r="C2106" s="19">
        <v>2008</v>
      </c>
      <c r="D2106" s="19">
        <v>3</v>
      </c>
      <c r="E2106" s="19">
        <v>19</v>
      </c>
      <c r="F2106" s="39">
        <f t="shared" si="64"/>
        <v>39526</v>
      </c>
      <c r="G2106">
        <f t="shared" si="65"/>
        <v>12</v>
      </c>
      <c r="H2106" s="21">
        <v>0.38125000000000003</v>
      </c>
      <c r="I2106" s="29">
        <v>0.38124999999999998</v>
      </c>
      <c r="L2106" t="s">
        <v>2727</v>
      </c>
      <c r="M2106">
        <v>34</v>
      </c>
      <c r="P2106">
        <v>2</v>
      </c>
      <c r="Q2106">
        <v>36.700000000000003</v>
      </c>
      <c r="R2106" s="32">
        <v>2</v>
      </c>
      <c r="S2106" t="s">
        <v>118</v>
      </c>
      <c r="T2106">
        <v>0</v>
      </c>
      <c r="U2106">
        <v>1</v>
      </c>
      <c r="V2106">
        <v>1</v>
      </c>
      <c r="W2106">
        <v>0</v>
      </c>
      <c r="X2106">
        <v>0</v>
      </c>
      <c r="Y2106">
        <v>0</v>
      </c>
    </row>
    <row r="2107" spans="1:25" x14ac:dyDescent="0.15">
      <c r="A2107">
        <v>5635</v>
      </c>
      <c r="B2107">
        <v>228</v>
      </c>
      <c r="C2107" s="19">
        <v>2008</v>
      </c>
      <c r="D2107" s="19">
        <v>3</v>
      </c>
      <c r="E2107" s="19">
        <v>19</v>
      </c>
      <c r="F2107" s="39">
        <f t="shared" si="64"/>
        <v>39526</v>
      </c>
      <c r="G2107">
        <f t="shared" si="65"/>
        <v>12</v>
      </c>
      <c r="H2107" s="21">
        <v>0.44305555555555554</v>
      </c>
      <c r="I2107" s="29">
        <v>0.44305555555555559</v>
      </c>
      <c r="K2107">
        <v>7993</v>
      </c>
      <c r="L2107" t="s">
        <v>1562</v>
      </c>
      <c r="O2107">
        <v>20</v>
      </c>
      <c r="P2107">
        <v>2</v>
      </c>
      <c r="R2107">
        <v>2</v>
      </c>
      <c r="S2107" t="s">
        <v>118</v>
      </c>
      <c r="T2107">
        <v>0</v>
      </c>
      <c r="U2107">
        <v>3</v>
      </c>
      <c r="V2107">
        <v>1</v>
      </c>
      <c r="W2107">
        <v>0</v>
      </c>
      <c r="X2107">
        <v>0</v>
      </c>
      <c r="Y2107">
        <v>0</v>
      </c>
    </row>
    <row r="2108" spans="1:25" x14ac:dyDescent="0.15">
      <c r="A2108">
        <v>5637</v>
      </c>
      <c r="B2108">
        <v>228</v>
      </c>
      <c r="C2108" s="19">
        <v>2008</v>
      </c>
      <c r="D2108" s="19">
        <v>3</v>
      </c>
      <c r="E2108" s="19">
        <v>19</v>
      </c>
      <c r="F2108" s="39">
        <f t="shared" si="64"/>
        <v>39526</v>
      </c>
      <c r="G2108">
        <f t="shared" si="65"/>
        <v>12</v>
      </c>
      <c r="H2108" s="21">
        <v>0.47916666666666669</v>
      </c>
      <c r="I2108" s="29">
        <v>0.47916666666666663</v>
      </c>
      <c r="L2108" t="s">
        <v>2730</v>
      </c>
      <c r="M2108">
        <v>1</v>
      </c>
      <c r="N2108">
        <v>7</v>
      </c>
      <c r="P2108">
        <v>2</v>
      </c>
      <c r="Q2108">
        <v>39.5</v>
      </c>
      <c r="R2108">
        <v>2</v>
      </c>
      <c r="S2108" t="s">
        <v>118</v>
      </c>
    </row>
    <row r="2109" spans="1:25" x14ac:dyDescent="0.15">
      <c r="A2109">
        <v>5638</v>
      </c>
      <c r="B2109">
        <v>228</v>
      </c>
      <c r="C2109" s="19">
        <v>2008</v>
      </c>
      <c r="D2109" s="19">
        <v>3</v>
      </c>
      <c r="E2109" s="19">
        <v>20</v>
      </c>
      <c r="F2109" s="39">
        <f t="shared" si="64"/>
        <v>39527</v>
      </c>
      <c r="G2109">
        <f t="shared" si="65"/>
        <v>12</v>
      </c>
      <c r="H2109" s="21">
        <v>0.3611111111111111</v>
      </c>
      <c r="I2109" s="29">
        <v>0.3611111111111111</v>
      </c>
      <c r="K2109">
        <v>7994</v>
      </c>
      <c r="L2109" t="s">
        <v>2731</v>
      </c>
      <c r="O2109">
        <v>30</v>
      </c>
      <c r="P2109">
        <v>2</v>
      </c>
      <c r="Q2109">
        <v>36</v>
      </c>
      <c r="R2109">
        <v>2</v>
      </c>
      <c r="S2109" t="s">
        <v>303</v>
      </c>
      <c r="T2109">
        <v>0</v>
      </c>
      <c r="U2109">
        <v>1</v>
      </c>
      <c r="V2109">
        <v>1</v>
      </c>
      <c r="W2109">
        <v>0</v>
      </c>
      <c r="X2109">
        <v>0</v>
      </c>
      <c r="Y2109">
        <v>0</v>
      </c>
    </row>
    <row r="2110" spans="1:25" x14ac:dyDescent="0.15">
      <c r="A2110">
        <v>5640</v>
      </c>
      <c r="B2110">
        <v>228</v>
      </c>
      <c r="C2110" s="19">
        <v>2008</v>
      </c>
      <c r="D2110" s="19">
        <v>3</v>
      </c>
      <c r="E2110" s="19">
        <v>20</v>
      </c>
      <c r="F2110" s="39">
        <f t="shared" si="64"/>
        <v>39527</v>
      </c>
      <c r="G2110">
        <f t="shared" si="65"/>
        <v>12</v>
      </c>
      <c r="H2110" s="21">
        <v>0.37708333333333338</v>
      </c>
      <c r="I2110" s="29">
        <v>0.37708333333333333</v>
      </c>
      <c r="L2110" t="s">
        <v>2732</v>
      </c>
      <c r="O2110">
        <v>50</v>
      </c>
      <c r="P2110">
        <v>2</v>
      </c>
      <c r="Q2110" s="3" t="s">
        <v>2729</v>
      </c>
      <c r="R2110">
        <v>2</v>
      </c>
      <c r="S2110" t="s">
        <v>50</v>
      </c>
      <c r="T2110">
        <v>0</v>
      </c>
      <c r="U2110">
        <v>4</v>
      </c>
      <c r="V2110">
        <v>1</v>
      </c>
      <c r="W2110">
        <v>0</v>
      </c>
      <c r="X2110">
        <v>0</v>
      </c>
      <c r="Y2110">
        <v>0</v>
      </c>
    </row>
    <row r="2111" spans="1:25" x14ac:dyDescent="0.15">
      <c r="A2111">
        <v>5641</v>
      </c>
      <c r="B2111">
        <v>228</v>
      </c>
      <c r="C2111" s="19">
        <v>2008</v>
      </c>
      <c r="D2111" s="19">
        <v>3</v>
      </c>
      <c r="E2111" s="19">
        <v>20</v>
      </c>
      <c r="F2111" s="39">
        <f t="shared" si="64"/>
        <v>39527</v>
      </c>
      <c r="G2111">
        <f t="shared" si="65"/>
        <v>12</v>
      </c>
      <c r="H2111" s="21">
        <v>0.40347222222222223</v>
      </c>
      <c r="I2111" s="29">
        <v>0.40347222222222223</v>
      </c>
      <c r="L2111" t="s">
        <v>1604</v>
      </c>
      <c r="O2111">
        <v>20</v>
      </c>
      <c r="P2111">
        <v>1</v>
      </c>
      <c r="Q2111" s="3" t="s">
        <v>2729</v>
      </c>
      <c r="R2111">
        <v>2</v>
      </c>
      <c r="S2111" t="s">
        <v>1466</v>
      </c>
      <c r="T2111">
        <v>1</v>
      </c>
      <c r="U2111">
        <v>0</v>
      </c>
      <c r="V2111">
        <v>0</v>
      </c>
      <c r="W2111">
        <v>0</v>
      </c>
      <c r="X2111">
        <v>0</v>
      </c>
      <c r="Y2111">
        <v>0</v>
      </c>
    </row>
    <row r="2112" spans="1:25" x14ac:dyDescent="0.15">
      <c r="A2112">
        <v>5644</v>
      </c>
      <c r="B2112">
        <v>229</v>
      </c>
      <c r="C2112" s="19">
        <v>2008</v>
      </c>
      <c r="D2112" s="19">
        <v>3</v>
      </c>
      <c r="E2112" s="19">
        <v>21</v>
      </c>
      <c r="F2112" s="39">
        <f t="shared" si="64"/>
        <v>39528</v>
      </c>
      <c r="G2112">
        <f t="shared" si="65"/>
        <v>12</v>
      </c>
      <c r="H2112" s="21">
        <v>0.36180555555555555</v>
      </c>
      <c r="I2112" s="29">
        <v>0.36180555555555555</v>
      </c>
      <c r="K2112">
        <v>7923</v>
      </c>
      <c r="L2112" t="s">
        <v>2736</v>
      </c>
      <c r="M2112">
        <v>3</v>
      </c>
      <c r="N2112">
        <v>10</v>
      </c>
      <c r="P2112">
        <v>1</v>
      </c>
      <c r="Q2112">
        <v>36.799999999999997</v>
      </c>
      <c r="R2112">
        <v>2</v>
      </c>
      <c r="S2112" t="s">
        <v>50</v>
      </c>
      <c r="T2112">
        <v>0</v>
      </c>
      <c r="U2112">
        <v>1</v>
      </c>
      <c r="V2112">
        <v>1</v>
      </c>
      <c r="W2112">
        <v>0</v>
      </c>
      <c r="X2112">
        <v>0</v>
      </c>
      <c r="Y2112">
        <v>0</v>
      </c>
    </row>
    <row r="2113" spans="1:33" x14ac:dyDescent="0.15">
      <c r="A2113">
        <v>5645</v>
      </c>
      <c r="B2113">
        <v>229</v>
      </c>
      <c r="C2113" s="19">
        <v>2008</v>
      </c>
      <c r="D2113" s="19">
        <v>3</v>
      </c>
      <c r="E2113" s="19">
        <v>21</v>
      </c>
      <c r="F2113" s="39">
        <f t="shared" si="64"/>
        <v>39528</v>
      </c>
      <c r="G2113">
        <f t="shared" si="65"/>
        <v>12</v>
      </c>
      <c r="H2113" s="21">
        <v>0.37152777777777773</v>
      </c>
      <c r="I2113" s="29">
        <v>0.37152777777777779</v>
      </c>
      <c r="K2113">
        <v>7995</v>
      </c>
      <c r="L2113" t="s">
        <v>2737</v>
      </c>
      <c r="M2113">
        <v>2</v>
      </c>
      <c r="N2113">
        <v>7</v>
      </c>
      <c r="P2113">
        <v>2</v>
      </c>
      <c r="Q2113">
        <v>37.700000000000003</v>
      </c>
      <c r="R2113">
        <v>2</v>
      </c>
      <c r="S2113" t="s">
        <v>1989</v>
      </c>
      <c r="T2113">
        <v>0</v>
      </c>
      <c r="U2113">
        <v>4</v>
      </c>
      <c r="V2113">
        <v>1</v>
      </c>
      <c r="W2113">
        <v>0</v>
      </c>
      <c r="X2113">
        <v>0</v>
      </c>
      <c r="Y2113">
        <v>0</v>
      </c>
    </row>
    <row r="2114" spans="1:33" x14ac:dyDescent="0.15">
      <c r="A2114">
        <v>5646</v>
      </c>
      <c r="B2114">
        <v>229</v>
      </c>
      <c r="C2114" s="19">
        <v>2008</v>
      </c>
      <c r="D2114" s="19">
        <v>3</v>
      </c>
      <c r="E2114" s="19">
        <v>21</v>
      </c>
      <c r="F2114" s="39">
        <f t="shared" ref="F2114:F2177" si="66">DATE(C2114,D2114,E2114)</f>
        <v>39528</v>
      </c>
      <c r="G2114">
        <f t="shared" ref="G2114:G2177" si="67">INT((F2114-DATE(YEAR(F2114-WEEKDAY(F2114-1)+4),1,3)+WEEKDAY(DATE(YEAR(F2114-WEEKDAY(F2114-1)+4),1,3))+5)/7)</f>
        <v>12</v>
      </c>
      <c r="H2114" s="21">
        <v>0.37916666666666665</v>
      </c>
      <c r="I2114" s="29">
        <v>0.37916666666666665</v>
      </c>
      <c r="K2114">
        <v>4414</v>
      </c>
      <c r="L2114" t="s">
        <v>100</v>
      </c>
      <c r="M2114">
        <v>5</v>
      </c>
      <c r="P2114">
        <v>1</v>
      </c>
      <c r="Q2114">
        <v>38</v>
      </c>
      <c r="R2114">
        <v>2</v>
      </c>
      <c r="S2114" t="s">
        <v>118</v>
      </c>
      <c r="T2114">
        <v>0</v>
      </c>
      <c r="U2114">
        <v>1</v>
      </c>
      <c r="V2114">
        <v>1</v>
      </c>
      <c r="W2114">
        <v>0</v>
      </c>
      <c r="X2114">
        <v>0</v>
      </c>
      <c r="Y2114">
        <v>0</v>
      </c>
    </row>
    <row r="2115" spans="1:33" x14ac:dyDescent="0.15">
      <c r="A2115">
        <v>5647</v>
      </c>
      <c r="B2115">
        <v>229</v>
      </c>
      <c r="C2115" s="19">
        <v>2008</v>
      </c>
      <c r="D2115" s="19">
        <v>3</v>
      </c>
      <c r="E2115" s="19">
        <v>21</v>
      </c>
      <c r="F2115" s="39">
        <f t="shared" si="66"/>
        <v>39528</v>
      </c>
      <c r="G2115">
        <f t="shared" si="67"/>
        <v>12</v>
      </c>
      <c r="H2115" s="21">
        <v>0.38263888888888892</v>
      </c>
      <c r="I2115" s="29">
        <v>0.38263888888888886</v>
      </c>
      <c r="K2115">
        <v>7646</v>
      </c>
      <c r="L2115" t="s">
        <v>2738</v>
      </c>
      <c r="M2115">
        <v>4</v>
      </c>
      <c r="P2115">
        <v>1</v>
      </c>
      <c r="Q2115">
        <v>39.5</v>
      </c>
      <c r="R2115">
        <v>2</v>
      </c>
      <c r="S2115" t="s">
        <v>50</v>
      </c>
      <c r="T2115">
        <v>0</v>
      </c>
      <c r="U2115">
        <v>4</v>
      </c>
      <c r="V2115">
        <v>1</v>
      </c>
      <c r="W2115">
        <v>0</v>
      </c>
      <c r="X2115">
        <v>0</v>
      </c>
      <c r="Y2115">
        <v>0</v>
      </c>
    </row>
    <row r="2116" spans="1:33" x14ac:dyDescent="0.15">
      <c r="A2116">
        <v>5651</v>
      </c>
      <c r="B2116">
        <v>229</v>
      </c>
      <c r="C2116" s="19">
        <v>2008</v>
      </c>
      <c r="D2116" s="19">
        <v>3</v>
      </c>
      <c r="E2116" s="19">
        <v>21</v>
      </c>
      <c r="F2116" s="39">
        <f t="shared" si="66"/>
        <v>39528</v>
      </c>
      <c r="G2116">
        <f t="shared" si="67"/>
        <v>12</v>
      </c>
      <c r="H2116" s="21">
        <v>0.4381944444444445</v>
      </c>
      <c r="I2116" s="29">
        <v>0.43819444444444444</v>
      </c>
      <c r="K2116">
        <v>7759</v>
      </c>
      <c r="L2116" t="s">
        <v>2740</v>
      </c>
      <c r="M2116">
        <v>3</v>
      </c>
      <c r="N2116">
        <v>4</v>
      </c>
      <c r="P2116">
        <v>2</v>
      </c>
      <c r="R2116">
        <v>2</v>
      </c>
      <c r="S2116" t="s">
        <v>118</v>
      </c>
      <c r="T2116">
        <v>0</v>
      </c>
      <c r="U2116">
        <v>3</v>
      </c>
      <c r="V2116">
        <v>1</v>
      </c>
      <c r="W2116">
        <v>0</v>
      </c>
      <c r="X2116">
        <v>0</v>
      </c>
      <c r="Y2116">
        <v>0</v>
      </c>
    </row>
    <row r="2117" spans="1:33" x14ac:dyDescent="0.15">
      <c r="A2117">
        <v>5653</v>
      </c>
      <c r="B2117">
        <v>229</v>
      </c>
      <c r="C2117" s="19">
        <v>2008</v>
      </c>
      <c r="D2117" s="19">
        <v>3</v>
      </c>
      <c r="E2117" s="19">
        <v>24</v>
      </c>
      <c r="F2117" s="39">
        <f t="shared" si="66"/>
        <v>39531</v>
      </c>
      <c r="G2117">
        <f t="shared" si="67"/>
        <v>13</v>
      </c>
      <c r="H2117" s="21">
        <v>0.36249999999999999</v>
      </c>
      <c r="I2117" s="29">
        <v>0.36249999999999999</v>
      </c>
      <c r="K2117">
        <v>7998</v>
      </c>
      <c r="L2117" t="s">
        <v>1277</v>
      </c>
      <c r="O2117">
        <v>40</v>
      </c>
      <c r="P2117">
        <v>2</v>
      </c>
      <c r="Q2117">
        <v>36</v>
      </c>
      <c r="R2117">
        <v>2</v>
      </c>
      <c r="S2117" t="s">
        <v>118</v>
      </c>
      <c r="T2117">
        <v>1</v>
      </c>
      <c r="U2117">
        <v>0</v>
      </c>
      <c r="V2117">
        <v>0</v>
      </c>
      <c r="W2117">
        <v>0</v>
      </c>
      <c r="X2117">
        <v>0</v>
      </c>
      <c r="Y2117">
        <v>0</v>
      </c>
    </row>
    <row r="2118" spans="1:33" x14ac:dyDescent="0.15">
      <c r="A2118">
        <v>5654</v>
      </c>
      <c r="B2118">
        <v>229</v>
      </c>
      <c r="C2118" s="19">
        <v>2008</v>
      </c>
      <c r="D2118" s="19">
        <v>3</v>
      </c>
      <c r="E2118" s="19">
        <v>24</v>
      </c>
      <c r="F2118" s="39">
        <f t="shared" si="66"/>
        <v>39531</v>
      </c>
      <c r="G2118">
        <f t="shared" si="67"/>
        <v>13</v>
      </c>
      <c r="H2118" s="21">
        <v>0.36805555555555558</v>
      </c>
      <c r="I2118" s="29">
        <v>0.36805555555555552</v>
      </c>
      <c r="L2118" t="s">
        <v>2859</v>
      </c>
      <c r="O2118">
        <v>40</v>
      </c>
      <c r="P2118">
        <v>1</v>
      </c>
      <c r="Q2118">
        <v>35.6</v>
      </c>
      <c r="R2118">
        <v>2</v>
      </c>
      <c r="S2118" t="s">
        <v>118</v>
      </c>
      <c r="T2118">
        <v>0</v>
      </c>
      <c r="U2118">
        <v>1</v>
      </c>
      <c r="V2118">
        <v>1</v>
      </c>
      <c r="W2118">
        <v>0</v>
      </c>
      <c r="X2118">
        <v>0</v>
      </c>
      <c r="Y2118">
        <v>0</v>
      </c>
    </row>
    <row r="2119" spans="1:33" x14ac:dyDescent="0.15">
      <c r="A2119">
        <v>5659</v>
      </c>
      <c r="B2119">
        <v>229</v>
      </c>
      <c r="C2119" s="19">
        <v>2008</v>
      </c>
      <c r="D2119" s="19">
        <v>3</v>
      </c>
      <c r="E2119" s="19">
        <v>24</v>
      </c>
      <c r="F2119" s="39">
        <f t="shared" si="66"/>
        <v>39531</v>
      </c>
      <c r="G2119">
        <f t="shared" si="67"/>
        <v>13</v>
      </c>
      <c r="H2119" s="21">
        <v>0.42777777777777781</v>
      </c>
      <c r="I2119" s="29">
        <v>0.42777777777777781</v>
      </c>
      <c r="L2119" s="8" t="s">
        <v>2127</v>
      </c>
      <c r="M2119">
        <v>2</v>
      </c>
      <c r="N2119">
        <v>6</v>
      </c>
      <c r="P2119">
        <v>1</v>
      </c>
      <c r="Q2119">
        <v>38.4</v>
      </c>
      <c r="R2119">
        <v>2</v>
      </c>
      <c r="S2119" t="s">
        <v>220</v>
      </c>
      <c r="T2119">
        <v>0</v>
      </c>
      <c r="U2119">
        <v>4</v>
      </c>
      <c r="V2119">
        <v>1</v>
      </c>
      <c r="W2119">
        <v>0</v>
      </c>
      <c r="X2119">
        <v>0</v>
      </c>
      <c r="Y2119">
        <v>0</v>
      </c>
    </row>
    <row r="2120" spans="1:33" x14ac:dyDescent="0.15">
      <c r="A2120">
        <v>5660</v>
      </c>
      <c r="B2120">
        <v>229</v>
      </c>
      <c r="C2120" s="19">
        <v>2008</v>
      </c>
      <c r="D2120" s="19">
        <v>3</v>
      </c>
      <c r="E2120" s="19">
        <v>25</v>
      </c>
      <c r="F2120" s="39">
        <f t="shared" si="66"/>
        <v>39532</v>
      </c>
      <c r="G2120">
        <f t="shared" si="67"/>
        <v>13</v>
      </c>
      <c r="H2120" s="21">
        <v>0.36805555555555558</v>
      </c>
      <c r="I2120" s="29">
        <v>0.36805555555555552</v>
      </c>
      <c r="K2120">
        <v>7798</v>
      </c>
      <c r="L2120" t="s">
        <v>2862</v>
      </c>
      <c r="M2120">
        <v>2</v>
      </c>
      <c r="N2120">
        <v>6</v>
      </c>
      <c r="P2120">
        <v>2</v>
      </c>
      <c r="Q2120">
        <v>37.6</v>
      </c>
      <c r="R2120">
        <v>2</v>
      </c>
      <c r="S2120" t="s">
        <v>50</v>
      </c>
      <c r="T2120">
        <v>0</v>
      </c>
      <c r="U2120">
        <v>2</v>
      </c>
      <c r="V2120">
        <v>1</v>
      </c>
      <c r="W2120">
        <v>0</v>
      </c>
      <c r="X2120">
        <v>0</v>
      </c>
      <c r="Y2120">
        <v>0</v>
      </c>
      <c r="AB2120" t="s">
        <v>2920</v>
      </c>
    </row>
    <row r="2121" spans="1:33" x14ac:dyDescent="0.15">
      <c r="A2121">
        <v>5661</v>
      </c>
      <c r="B2121">
        <v>229</v>
      </c>
      <c r="C2121" s="19">
        <v>2008</v>
      </c>
      <c r="D2121" s="19">
        <v>3</v>
      </c>
      <c r="E2121" s="19">
        <v>25</v>
      </c>
      <c r="F2121" s="39">
        <f t="shared" si="66"/>
        <v>39532</v>
      </c>
      <c r="G2121">
        <f t="shared" si="67"/>
        <v>13</v>
      </c>
      <c r="H2121" s="29">
        <v>0.37083333333333335</v>
      </c>
      <c r="I2121" s="29">
        <v>0.37083333333333329</v>
      </c>
      <c r="K2121">
        <v>7656</v>
      </c>
      <c r="L2121" t="s">
        <v>934</v>
      </c>
      <c r="M2121">
        <v>0</v>
      </c>
      <c r="N2121">
        <v>10</v>
      </c>
      <c r="P2121">
        <v>2</v>
      </c>
      <c r="Q2121">
        <v>35.6</v>
      </c>
      <c r="R2121">
        <v>2</v>
      </c>
      <c r="S2121" t="s">
        <v>118</v>
      </c>
      <c r="T2121">
        <v>0</v>
      </c>
      <c r="U2121">
        <v>3</v>
      </c>
      <c r="V2121">
        <v>1</v>
      </c>
      <c r="W2121">
        <v>0</v>
      </c>
      <c r="X2121">
        <v>0</v>
      </c>
      <c r="Y2121">
        <v>0</v>
      </c>
    </row>
    <row r="2122" spans="1:33" x14ac:dyDescent="0.15">
      <c r="A2122">
        <v>5663</v>
      </c>
      <c r="B2122">
        <v>229</v>
      </c>
      <c r="C2122" s="19">
        <v>2008</v>
      </c>
      <c r="D2122" s="19">
        <v>3</v>
      </c>
      <c r="E2122" s="19">
        <v>25</v>
      </c>
      <c r="F2122" s="39">
        <f t="shared" si="66"/>
        <v>39532</v>
      </c>
      <c r="G2122">
        <f t="shared" si="67"/>
        <v>13</v>
      </c>
      <c r="H2122" s="21">
        <v>0.43055555555555558</v>
      </c>
      <c r="I2122" s="29">
        <v>0.43055555555555558</v>
      </c>
      <c r="K2122">
        <v>5609</v>
      </c>
      <c r="L2122" t="s">
        <v>1186</v>
      </c>
      <c r="M2122">
        <v>3</v>
      </c>
      <c r="N2122">
        <v>10</v>
      </c>
      <c r="P2122">
        <v>2</v>
      </c>
      <c r="Q2122">
        <v>37.200000000000003</v>
      </c>
      <c r="R2122">
        <v>2</v>
      </c>
      <c r="S2122" t="s">
        <v>118</v>
      </c>
      <c r="T2122">
        <v>0</v>
      </c>
      <c r="U2122">
        <v>3</v>
      </c>
      <c r="V2122">
        <v>1</v>
      </c>
      <c r="W2122">
        <v>0</v>
      </c>
      <c r="X2122">
        <v>0</v>
      </c>
      <c r="Y2122">
        <v>0</v>
      </c>
      <c r="Z2122">
        <v>490</v>
      </c>
      <c r="AA2122">
        <v>532</v>
      </c>
    </row>
    <row r="2123" spans="1:33" x14ac:dyDescent="0.15">
      <c r="A2123">
        <v>5664</v>
      </c>
      <c r="B2123">
        <v>229</v>
      </c>
      <c r="C2123" s="19">
        <v>2008</v>
      </c>
      <c r="D2123" s="19">
        <v>3</v>
      </c>
      <c r="E2123" s="19">
        <v>25</v>
      </c>
      <c r="F2123" s="39">
        <f t="shared" si="66"/>
        <v>39532</v>
      </c>
      <c r="G2123">
        <f t="shared" si="67"/>
        <v>13</v>
      </c>
      <c r="H2123" s="21">
        <v>0.44444444444444442</v>
      </c>
      <c r="I2123" s="29">
        <v>0.44444444444444448</v>
      </c>
      <c r="L2123" t="s">
        <v>2864</v>
      </c>
      <c r="O2123">
        <v>40</v>
      </c>
      <c r="P2123">
        <v>2</v>
      </c>
      <c r="R2123">
        <v>2</v>
      </c>
      <c r="S2123" t="s">
        <v>118</v>
      </c>
      <c r="T2123">
        <v>0</v>
      </c>
      <c r="U2123">
        <v>1</v>
      </c>
      <c r="V2123">
        <v>1</v>
      </c>
      <c r="W2123">
        <v>0</v>
      </c>
      <c r="X2123">
        <v>0</v>
      </c>
      <c r="Y2123">
        <v>0</v>
      </c>
    </row>
    <row r="2124" spans="1:33" x14ac:dyDescent="0.15">
      <c r="A2124">
        <v>5666</v>
      </c>
      <c r="B2124">
        <v>229</v>
      </c>
      <c r="C2124" s="19">
        <v>2008</v>
      </c>
      <c r="D2124" s="19">
        <v>3</v>
      </c>
      <c r="E2124" s="19">
        <v>25</v>
      </c>
      <c r="F2124" s="39">
        <f t="shared" si="66"/>
        <v>39532</v>
      </c>
      <c r="G2124">
        <f t="shared" si="67"/>
        <v>13</v>
      </c>
      <c r="H2124" s="21">
        <v>0.5444444444444444</v>
      </c>
      <c r="I2124" s="29">
        <v>0.5444444444444444</v>
      </c>
      <c r="K2124">
        <v>8002</v>
      </c>
      <c r="L2124" t="s">
        <v>2866</v>
      </c>
      <c r="O2124">
        <v>15</v>
      </c>
      <c r="P2124">
        <v>1</v>
      </c>
      <c r="Q2124">
        <v>36.5</v>
      </c>
      <c r="R2124">
        <v>2</v>
      </c>
      <c r="S2124" t="s">
        <v>118</v>
      </c>
      <c r="T2124">
        <v>0</v>
      </c>
      <c r="U2124">
        <v>1</v>
      </c>
      <c r="V2124">
        <v>1</v>
      </c>
      <c r="W2124">
        <v>0</v>
      </c>
      <c r="X2124">
        <v>0</v>
      </c>
      <c r="Y2124">
        <v>0</v>
      </c>
    </row>
    <row r="2125" spans="1:33" x14ac:dyDescent="0.15">
      <c r="A2125">
        <v>5668</v>
      </c>
      <c r="B2125">
        <v>229</v>
      </c>
      <c r="C2125" s="19">
        <v>2008</v>
      </c>
      <c r="D2125" s="19">
        <v>3</v>
      </c>
      <c r="E2125" s="19">
        <v>26</v>
      </c>
      <c r="F2125" s="39">
        <f t="shared" si="66"/>
        <v>39533</v>
      </c>
      <c r="G2125">
        <f t="shared" si="67"/>
        <v>13</v>
      </c>
      <c r="H2125" s="21">
        <v>0.38194444444444442</v>
      </c>
      <c r="I2125" s="29">
        <v>0.38194444444444442</v>
      </c>
      <c r="K2125">
        <v>8003</v>
      </c>
      <c r="L2125" t="s">
        <v>2671</v>
      </c>
      <c r="M2125">
        <v>5</v>
      </c>
      <c r="P2125">
        <v>2</v>
      </c>
      <c r="Q2125">
        <v>37.200000000000003</v>
      </c>
      <c r="R2125">
        <v>2</v>
      </c>
      <c r="S2125" t="s">
        <v>50</v>
      </c>
      <c r="T2125">
        <v>0</v>
      </c>
      <c r="U2125">
        <v>3</v>
      </c>
      <c r="V2125">
        <v>1</v>
      </c>
      <c r="W2125">
        <v>0</v>
      </c>
      <c r="X2125">
        <v>0</v>
      </c>
      <c r="Y2125">
        <v>0</v>
      </c>
    </row>
    <row r="2126" spans="1:33" x14ac:dyDescent="0.15">
      <c r="A2126">
        <v>5674</v>
      </c>
      <c r="B2126">
        <v>229</v>
      </c>
      <c r="C2126" s="19">
        <v>2008</v>
      </c>
      <c r="D2126" s="19">
        <v>3</v>
      </c>
      <c r="E2126" s="19">
        <v>26</v>
      </c>
      <c r="F2126" s="39">
        <f t="shared" si="66"/>
        <v>39533</v>
      </c>
      <c r="G2126">
        <f t="shared" si="67"/>
        <v>13</v>
      </c>
      <c r="H2126" s="21">
        <v>0.4861111111111111</v>
      </c>
      <c r="I2126" s="29">
        <v>0.4861111111111111</v>
      </c>
      <c r="K2126">
        <v>8006</v>
      </c>
      <c r="L2126" t="s">
        <v>2674</v>
      </c>
      <c r="P2126">
        <v>1</v>
      </c>
      <c r="R2126">
        <v>2</v>
      </c>
      <c r="S2126" t="s">
        <v>50</v>
      </c>
      <c r="T2126">
        <v>0</v>
      </c>
      <c r="U2126">
        <v>1</v>
      </c>
      <c r="V2126">
        <v>1</v>
      </c>
      <c r="W2126">
        <v>0</v>
      </c>
      <c r="X2126">
        <v>0</v>
      </c>
      <c r="Y2126">
        <v>0</v>
      </c>
    </row>
    <row r="2127" spans="1:33" x14ac:dyDescent="0.15">
      <c r="A2127">
        <v>5675</v>
      </c>
      <c r="B2127">
        <v>230</v>
      </c>
      <c r="C2127" s="19">
        <v>2008</v>
      </c>
      <c r="D2127" s="19">
        <v>3</v>
      </c>
      <c r="E2127" s="19">
        <v>26</v>
      </c>
      <c r="F2127" s="39">
        <f t="shared" si="66"/>
        <v>39533</v>
      </c>
      <c r="G2127">
        <f t="shared" si="67"/>
        <v>13</v>
      </c>
      <c r="K2127">
        <v>8007</v>
      </c>
      <c r="L2127" t="s">
        <v>2675</v>
      </c>
      <c r="O2127">
        <v>25</v>
      </c>
      <c r="P2127">
        <v>2</v>
      </c>
      <c r="Q2127">
        <v>39</v>
      </c>
      <c r="R2127">
        <v>2</v>
      </c>
      <c r="S2127" t="s">
        <v>118</v>
      </c>
      <c r="T2127">
        <v>0</v>
      </c>
      <c r="V2127">
        <v>1</v>
      </c>
      <c r="W2127">
        <v>0</v>
      </c>
      <c r="X2127">
        <v>0</v>
      </c>
      <c r="Y2127">
        <v>0</v>
      </c>
      <c r="AG2127" t="s">
        <v>2809</v>
      </c>
    </row>
    <row r="2128" spans="1:33" x14ac:dyDescent="0.15">
      <c r="A2128">
        <v>5685</v>
      </c>
      <c r="B2128">
        <v>230</v>
      </c>
      <c r="C2128" s="19">
        <v>2008</v>
      </c>
      <c r="D2128" s="19">
        <v>3</v>
      </c>
      <c r="E2128" s="19">
        <v>28</v>
      </c>
      <c r="F2128" s="39">
        <f t="shared" si="66"/>
        <v>39535</v>
      </c>
      <c r="G2128">
        <f t="shared" si="67"/>
        <v>13</v>
      </c>
      <c r="H2128" s="21">
        <v>0.39930555555555558</v>
      </c>
      <c r="I2128" s="29">
        <v>0.39930555555555558</v>
      </c>
      <c r="K2128">
        <v>7061</v>
      </c>
      <c r="L2128" t="s">
        <v>2658</v>
      </c>
      <c r="M2128">
        <v>2</v>
      </c>
      <c r="N2128">
        <v>10</v>
      </c>
      <c r="P2128">
        <v>2</v>
      </c>
      <c r="Q2128">
        <v>35.700000000000003</v>
      </c>
      <c r="R2128">
        <v>2</v>
      </c>
      <c r="T2128">
        <v>0</v>
      </c>
      <c r="U2128">
        <v>3</v>
      </c>
      <c r="V2128">
        <v>1</v>
      </c>
      <c r="W2128">
        <v>0</v>
      </c>
      <c r="X2128">
        <v>0</v>
      </c>
      <c r="Y2128">
        <v>0</v>
      </c>
    </row>
    <row r="2129" spans="1:25" x14ac:dyDescent="0.15">
      <c r="A2129">
        <v>5694</v>
      </c>
      <c r="B2129">
        <v>230</v>
      </c>
      <c r="C2129" s="19">
        <v>2008</v>
      </c>
      <c r="D2129" s="19">
        <v>3</v>
      </c>
      <c r="E2129" s="19">
        <v>31</v>
      </c>
      <c r="F2129" s="39">
        <f t="shared" si="66"/>
        <v>39538</v>
      </c>
      <c r="G2129">
        <f t="shared" si="67"/>
        <v>14</v>
      </c>
      <c r="H2129" s="21">
        <v>0.41666666666666669</v>
      </c>
      <c r="I2129" s="29">
        <v>0.41666666666666669</v>
      </c>
      <c r="L2129" t="s">
        <v>746</v>
      </c>
      <c r="M2129">
        <v>5</v>
      </c>
      <c r="P2129">
        <v>1</v>
      </c>
      <c r="Q2129">
        <v>38.6</v>
      </c>
      <c r="R2129">
        <v>2</v>
      </c>
      <c r="S2129" t="s">
        <v>118</v>
      </c>
      <c r="T2129">
        <v>1</v>
      </c>
      <c r="U2129">
        <v>0</v>
      </c>
      <c r="V2129">
        <v>0</v>
      </c>
      <c r="W2129">
        <v>0</v>
      </c>
      <c r="X2129">
        <v>0</v>
      </c>
      <c r="Y2129">
        <v>0</v>
      </c>
    </row>
    <row r="2130" spans="1:25" x14ac:dyDescent="0.15">
      <c r="A2130">
        <v>5697</v>
      </c>
      <c r="B2130">
        <v>230</v>
      </c>
      <c r="C2130" s="19">
        <v>2008</v>
      </c>
      <c r="D2130" s="19">
        <v>3</v>
      </c>
      <c r="E2130" s="19">
        <v>31</v>
      </c>
      <c r="F2130" s="39">
        <f t="shared" si="66"/>
        <v>39538</v>
      </c>
      <c r="G2130">
        <f t="shared" si="67"/>
        <v>14</v>
      </c>
      <c r="H2130" s="21">
        <v>0.47569444444444442</v>
      </c>
      <c r="I2130" s="29">
        <v>0.47569444444444442</v>
      </c>
      <c r="K2130">
        <v>7648</v>
      </c>
      <c r="L2130" t="s">
        <v>800</v>
      </c>
      <c r="M2130">
        <v>1</v>
      </c>
      <c r="N2130">
        <v>5</v>
      </c>
      <c r="P2130">
        <v>1</v>
      </c>
      <c r="Q2130">
        <v>37.1</v>
      </c>
      <c r="R2130">
        <v>2</v>
      </c>
      <c r="S2130" t="s">
        <v>50</v>
      </c>
      <c r="T2130">
        <v>0</v>
      </c>
      <c r="U2130">
        <v>3</v>
      </c>
      <c r="V2130">
        <v>1</v>
      </c>
      <c r="W2130">
        <v>0</v>
      </c>
      <c r="X2130">
        <v>0</v>
      </c>
      <c r="Y2130">
        <v>0</v>
      </c>
    </row>
    <row r="2131" spans="1:25" x14ac:dyDescent="0.15">
      <c r="A2131">
        <v>5698</v>
      </c>
      <c r="B2131">
        <v>230</v>
      </c>
      <c r="C2131" s="19">
        <v>2008</v>
      </c>
      <c r="D2131" s="19">
        <v>3</v>
      </c>
      <c r="E2131" s="19">
        <v>31</v>
      </c>
      <c r="F2131" s="39">
        <f t="shared" si="66"/>
        <v>39538</v>
      </c>
      <c r="G2131">
        <f t="shared" si="67"/>
        <v>14</v>
      </c>
      <c r="H2131" s="21">
        <v>0.47916666666666669</v>
      </c>
      <c r="I2131" s="29">
        <v>0.47916666666666663</v>
      </c>
      <c r="K2131">
        <v>7154</v>
      </c>
      <c r="L2131" t="s">
        <v>2841</v>
      </c>
      <c r="M2131">
        <v>0</v>
      </c>
      <c r="N2131">
        <v>9</v>
      </c>
      <c r="P2131">
        <v>2</v>
      </c>
      <c r="Q2131">
        <v>37.9</v>
      </c>
      <c r="R2131">
        <v>2</v>
      </c>
      <c r="S2131" t="s">
        <v>118</v>
      </c>
      <c r="T2131">
        <v>0</v>
      </c>
      <c r="U2131">
        <v>4</v>
      </c>
      <c r="V2131">
        <v>1</v>
      </c>
      <c r="W2131">
        <v>0</v>
      </c>
      <c r="X2131">
        <v>0</v>
      </c>
      <c r="Y2131">
        <v>0</v>
      </c>
    </row>
    <row r="2132" spans="1:25" x14ac:dyDescent="0.15">
      <c r="A2132">
        <v>5696</v>
      </c>
      <c r="B2132">
        <v>230</v>
      </c>
      <c r="C2132" s="19">
        <v>2008</v>
      </c>
      <c r="D2132" s="19">
        <v>3</v>
      </c>
      <c r="E2132" s="19">
        <v>31</v>
      </c>
      <c r="F2132" s="39">
        <f t="shared" si="66"/>
        <v>39538</v>
      </c>
      <c r="G2132">
        <f t="shared" si="67"/>
        <v>14</v>
      </c>
      <c r="K2132">
        <v>8012</v>
      </c>
      <c r="L2132" t="s">
        <v>2840</v>
      </c>
      <c r="O2132">
        <v>20</v>
      </c>
      <c r="P2132">
        <v>2</v>
      </c>
      <c r="Q2132">
        <v>37.299999999999997</v>
      </c>
      <c r="R2132">
        <v>2</v>
      </c>
      <c r="S2132" t="s">
        <v>118</v>
      </c>
      <c r="T2132">
        <v>1</v>
      </c>
      <c r="U2132">
        <v>0</v>
      </c>
      <c r="V2132">
        <v>0</v>
      </c>
      <c r="W2132">
        <v>0</v>
      </c>
      <c r="X2132">
        <v>0</v>
      </c>
      <c r="Y2132">
        <v>0</v>
      </c>
    </row>
    <row r="2133" spans="1:25" x14ac:dyDescent="0.15">
      <c r="A2133">
        <v>5483</v>
      </c>
      <c r="B2133">
        <v>224</v>
      </c>
      <c r="C2133" s="19">
        <v>2008</v>
      </c>
      <c r="D2133" s="19">
        <v>4</v>
      </c>
      <c r="E2133" s="19">
        <v>1</v>
      </c>
      <c r="F2133" s="39">
        <f t="shared" si="66"/>
        <v>39539</v>
      </c>
      <c r="G2133">
        <f t="shared" si="67"/>
        <v>14</v>
      </c>
      <c r="H2133" s="21">
        <v>0.3888888888888889</v>
      </c>
      <c r="I2133" s="29">
        <v>0.3888888888888889</v>
      </c>
      <c r="K2133">
        <v>4328</v>
      </c>
      <c r="L2133" t="s">
        <v>2341</v>
      </c>
      <c r="M2133">
        <v>6</v>
      </c>
      <c r="P2133">
        <v>2</v>
      </c>
      <c r="Q2133">
        <v>38.4</v>
      </c>
      <c r="R2133">
        <v>2</v>
      </c>
      <c r="S2133" t="s">
        <v>118</v>
      </c>
      <c r="T2133">
        <v>0</v>
      </c>
      <c r="U2133">
        <v>3</v>
      </c>
      <c r="V2133">
        <v>1</v>
      </c>
      <c r="W2133">
        <v>0</v>
      </c>
      <c r="X2133">
        <v>0</v>
      </c>
      <c r="Y2133">
        <v>0</v>
      </c>
    </row>
    <row r="2134" spans="1:25" x14ac:dyDescent="0.15">
      <c r="A2134">
        <v>5484</v>
      </c>
      <c r="B2134">
        <v>224</v>
      </c>
      <c r="C2134" s="19">
        <v>2008</v>
      </c>
      <c r="D2134" s="19">
        <v>4</v>
      </c>
      <c r="E2134" s="19">
        <v>1</v>
      </c>
      <c r="F2134" s="39">
        <f t="shared" si="66"/>
        <v>39539</v>
      </c>
      <c r="G2134">
        <f t="shared" si="67"/>
        <v>14</v>
      </c>
      <c r="H2134" s="21">
        <v>0.39583333333333331</v>
      </c>
      <c r="I2134" s="29">
        <v>0.39583333333333331</v>
      </c>
      <c r="K2134">
        <v>8015</v>
      </c>
      <c r="L2134" t="s">
        <v>355</v>
      </c>
      <c r="M2134">
        <v>1</v>
      </c>
      <c r="P2134">
        <v>2</v>
      </c>
      <c r="Q2134">
        <v>37.299999999999997</v>
      </c>
      <c r="R2134">
        <v>2</v>
      </c>
      <c r="S2134" t="s">
        <v>50</v>
      </c>
      <c r="T2134">
        <v>0</v>
      </c>
      <c r="U2134">
        <v>4</v>
      </c>
      <c r="V2134">
        <v>1</v>
      </c>
      <c r="W2134">
        <v>0</v>
      </c>
      <c r="X2134">
        <v>0</v>
      </c>
      <c r="Y2134">
        <v>0</v>
      </c>
    </row>
    <row r="2135" spans="1:25" x14ac:dyDescent="0.15">
      <c r="A2135">
        <v>5486</v>
      </c>
      <c r="B2135">
        <v>224</v>
      </c>
      <c r="C2135" s="19">
        <v>2008</v>
      </c>
      <c r="D2135" s="19">
        <v>4</v>
      </c>
      <c r="E2135" s="19">
        <v>1</v>
      </c>
      <c r="F2135" s="39">
        <f t="shared" si="66"/>
        <v>39539</v>
      </c>
      <c r="G2135">
        <f t="shared" si="67"/>
        <v>14</v>
      </c>
      <c r="H2135" s="21">
        <v>0.43402777777777773</v>
      </c>
      <c r="I2135" s="29">
        <v>0.43402777777777779</v>
      </c>
      <c r="K2135">
        <v>7933</v>
      </c>
      <c r="L2135" t="s">
        <v>2702</v>
      </c>
      <c r="M2135">
        <v>10</v>
      </c>
      <c r="P2135">
        <v>1</v>
      </c>
      <c r="Q2135">
        <v>36.1</v>
      </c>
      <c r="R2135">
        <v>2</v>
      </c>
      <c r="S2135" t="s">
        <v>118</v>
      </c>
      <c r="T2135">
        <v>1</v>
      </c>
      <c r="U2135">
        <v>0</v>
      </c>
      <c r="V2135">
        <v>0</v>
      </c>
      <c r="W2135">
        <v>0</v>
      </c>
      <c r="X2135">
        <v>0</v>
      </c>
      <c r="Y2135">
        <v>0</v>
      </c>
    </row>
    <row r="2136" spans="1:25" x14ac:dyDescent="0.15">
      <c r="A2136">
        <v>5493</v>
      </c>
      <c r="B2136">
        <v>224</v>
      </c>
      <c r="C2136" s="19">
        <v>2008</v>
      </c>
      <c r="D2136" s="19">
        <v>4</v>
      </c>
      <c r="E2136" s="19">
        <v>2</v>
      </c>
      <c r="F2136" s="39">
        <f t="shared" si="66"/>
        <v>39540</v>
      </c>
      <c r="G2136">
        <f t="shared" si="67"/>
        <v>14</v>
      </c>
      <c r="H2136" s="21">
        <v>0.40972222222222227</v>
      </c>
      <c r="I2136" s="29">
        <v>0.40972222222222221</v>
      </c>
      <c r="K2136">
        <v>8020</v>
      </c>
      <c r="L2136" t="s">
        <v>2710</v>
      </c>
      <c r="M2136">
        <v>4</v>
      </c>
      <c r="P2136">
        <v>1</v>
      </c>
      <c r="Q2136">
        <v>37.4</v>
      </c>
      <c r="R2136">
        <v>2</v>
      </c>
      <c r="S2136" t="s">
        <v>55</v>
      </c>
      <c r="T2136">
        <v>1</v>
      </c>
      <c r="U2136">
        <v>0</v>
      </c>
      <c r="V2136">
        <v>0</v>
      </c>
      <c r="W2136">
        <v>0</v>
      </c>
      <c r="X2136">
        <v>0</v>
      </c>
      <c r="Y2136">
        <v>0</v>
      </c>
    </row>
    <row r="2137" spans="1:25" x14ac:dyDescent="0.15">
      <c r="A2137">
        <v>5494</v>
      </c>
      <c r="B2137">
        <v>224</v>
      </c>
      <c r="C2137" s="19">
        <v>2008</v>
      </c>
      <c r="D2137" s="19">
        <v>4</v>
      </c>
      <c r="E2137" s="19">
        <v>2</v>
      </c>
      <c r="F2137" s="39">
        <f t="shared" si="66"/>
        <v>39540</v>
      </c>
      <c r="G2137">
        <f t="shared" si="67"/>
        <v>14</v>
      </c>
      <c r="H2137" s="29">
        <v>0.41666666666666669</v>
      </c>
      <c r="I2137" s="29">
        <v>0.41666666666666669</v>
      </c>
      <c r="J2137" s="29"/>
      <c r="K2137">
        <v>8021</v>
      </c>
      <c r="L2137" t="s">
        <v>2711</v>
      </c>
      <c r="M2137">
        <v>1</v>
      </c>
      <c r="N2137">
        <v>8</v>
      </c>
      <c r="P2137">
        <v>1</v>
      </c>
      <c r="Q2137">
        <v>36.9</v>
      </c>
      <c r="R2137">
        <v>2</v>
      </c>
      <c r="S2137" t="s">
        <v>118</v>
      </c>
      <c r="T2137">
        <v>0</v>
      </c>
      <c r="U2137">
        <v>5</v>
      </c>
      <c r="V2137">
        <v>1</v>
      </c>
      <c r="W2137">
        <v>0</v>
      </c>
      <c r="X2137">
        <v>0</v>
      </c>
      <c r="Y2137">
        <v>0</v>
      </c>
    </row>
    <row r="2138" spans="1:25" x14ac:dyDescent="0.15">
      <c r="A2138">
        <v>5495</v>
      </c>
      <c r="B2138">
        <v>224</v>
      </c>
      <c r="C2138" s="19">
        <v>2008</v>
      </c>
      <c r="D2138" s="19">
        <v>4</v>
      </c>
      <c r="E2138" s="19">
        <v>2</v>
      </c>
      <c r="F2138" s="39">
        <f t="shared" si="66"/>
        <v>39540</v>
      </c>
      <c r="G2138">
        <f t="shared" si="67"/>
        <v>14</v>
      </c>
      <c r="H2138" s="21">
        <v>0.42708333333333331</v>
      </c>
      <c r="I2138" s="29">
        <v>0.42708333333333337</v>
      </c>
      <c r="K2138">
        <v>7736</v>
      </c>
      <c r="L2138" t="s">
        <v>2712</v>
      </c>
      <c r="M2138">
        <v>0</v>
      </c>
      <c r="N2138">
        <v>8</v>
      </c>
      <c r="P2138">
        <v>1</v>
      </c>
      <c r="Q2138">
        <v>38.200000000000003</v>
      </c>
      <c r="R2138">
        <v>2</v>
      </c>
      <c r="S2138" t="s">
        <v>50</v>
      </c>
      <c r="T2138">
        <v>0</v>
      </c>
      <c r="U2138">
        <v>3</v>
      </c>
      <c r="V2138">
        <v>1</v>
      </c>
      <c r="W2138">
        <v>0</v>
      </c>
      <c r="X2138">
        <v>0</v>
      </c>
      <c r="Y2138">
        <v>0</v>
      </c>
    </row>
    <row r="2139" spans="1:25" x14ac:dyDescent="0.15">
      <c r="A2139">
        <v>5504</v>
      </c>
      <c r="B2139">
        <v>224</v>
      </c>
      <c r="C2139" s="19">
        <v>2008</v>
      </c>
      <c r="D2139" s="19">
        <v>4</v>
      </c>
      <c r="E2139" s="19">
        <v>3</v>
      </c>
      <c r="F2139" s="39">
        <f t="shared" si="66"/>
        <v>39541</v>
      </c>
      <c r="G2139">
        <f t="shared" si="67"/>
        <v>14</v>
      </c>
      <c r="H2139" s="21">
        <v>0.47916666666666669</v>
      </c>
      <c r="I2139" s="29">
        <v>0.47916666666666663</v>
      </c>
      <c r="K2139">
        <v>8026</v>
      </c>
      <c r="L2139" t="s">
        <v>1376</v>
      </c>
      <c r="M2139">
        <v>0</v>
      </c>
      <c r="N2139">
        <v>8</v>
      </c>
      <c r="P2139">
        <v>2</v>
      </c>
      <c r="Q2139">
        <v>40</v>
      </c>
      <c r="R2139">
        <v>2</v>
      </c>
      <c r="S2139" t="s">
        <v>50</v>
      </c>
      <c r="T2139">
        <v>0</v>
      </c>
      <c r="U2139">
        <v>5</v>
      </c>
      <c r="V2139">
        <v>1</v>
      </c>
      <c r="W2139">
        <v>0</v>
      </c>
      <c r="X2139">
        <v>0</v>
      </c>
      <c r="Y2139">
        <v>0</v>
      </c>
    </row>
    <row r="2140" spans="1:25" x14ac:dyDescent="0.15">
      <c r="A2140">
        <v>5499</v>
      </c>
      <c r="B2140">
        <v>224</v>
      </c>
      <c r="C2140" s="19">
        <v>2008</v>
      </c>
      <c r="D2140" s="19">
        <v>4</v>
      </c>
      <c r="E2140" s="19">
        <v>3</v>
      </c>
      <c r="F2140" s="39">
        <f t="shared" si="66"/>
        <v>39541</v>
      </c>
      <c r="G2140">
        <f t="shared" si="67"/>
        <v>14</v>
      </c>
      <c r="H2140" s="25" t="s">
        <v>2714</v>
      </c>
      <c r="J2140" s="23">
        <v>0.41666666666666669</v>
      </c>
      <c r="K2140">
        <v>8023</v>
      </c>
      <c r="L2140" t="s">
        <v>2567</v>
      </c>
      <c r="O2140" t="s">
        <v>2845</v>
      </c>
      <c r="P2140">
        <v>2</v>
      </c>
      <c r="R2140">
        <v>2</v>
      </c>
      <c r="S2140" t="s">
        <v>50</v>
      </c>
      <c r="T2140">
        <v>0</v>
      </c>
      <c r="U2140">
        <v>1</v>
      </c>
      <c r="V2140">
        <v>1</v>
      </c>
      <c r="W2140">
        <v>0</v>
      </c>
      <c r="X2140">
        <v>0</v>
      </c>
      <c r="Y2140">
        <v>0</v>
      </c>
    </row>
    <row r="2141" spans="1:25" x14ac:dyDescent="0.15">
      <c r="A2141">
        <v>5449</v>
      </c>
      <c r="B2141">
        <v>223</v>
      </c>
      <c r="C2141" s="19">
        <v>2008</v>
      </c>
      <c r="D2141" s="19">
        <v>4</v>
      </c>
      <c r="E2141" s="19">
        <v>9</v>
      </c>
      <c r="F2141" s="39">
        <f t="shared" si="66"/>
        <v>39547</v>
      </c>
      <c r="G2141">
        <f t="shared" si="67"/>
        <v>15</v>
      </c>
      <c r="H2141" s="21">
        <v>0.39166666666666666</v>
      </c>
      <c r="I2141" s="29">
        <v>0.39166666666666666</v>
      </c>
      <c r="K2141">
        <v>7913</v>
      </c>
      <c r="L2141" t="s">
        <v>2021</v>
      </c>
      <c r="M2141">
        <v>0</v>
      </c>
      <c r="N2141">
        <v>6</v>
      </c>
      <c r="P2141">
        <v>2</v>
      </c>
      <c r="R2141">
        <v>2</v>
      </c>
      <c r="S2141" t="s">
        <v>118</v>
      </c>
    </row>
    <row r="2142" spans="1:25" x14ac:dyDescent="0.15">
      <c r="A2142">
        <v>5450</v>
      </c>
      <c r="B2142">
        <v>223</v>
      </c>
      <c r="C2142" s="19">
        <v>2008</v>
      </c>
      <c r="D2142" s="19">
        <v>4</v>
      </c>
      <c r="E2142" s="19">
        <v>9</v>
      </c>
      <c r="F2142" s="39">
        <f t="shared" si="66"/>
        <v>39547</v>
      </c>
      <c r="G2142">
        <f t="shared" si="67"/>
        <v>15</v>
      </c>
      <c r="H2142" s="21">
        <v>0.39444444444444443</v>
      </c>
      <c r="I2142" s="29">
        <v>0.39444444444444443</v>
      </c>
      <c r="L2142" t="s">
        <v>1125</v>
      </c>
      <c r="M2142">
        <v>2</v>
      </c>
      <c r="N2142">
        <v>6</v>
      </c>
      <c r="P2142">
        <v>2</v>
      </c>
      <c r="Q2142">
        <v>36.9</v>
      </c>
      <c r="R2142">
        <v>2</v>
      </c>
      <c r="S2142" t="s">
        <v>50</v>
      </c>
      <c r="T2142">
        <v>0</v>
      </c>
      <c r="U2142">
        <v>3</v>
      </c>
      <c r="V2142">
        <v>1</v>
      </c>
      <c r="W2142">
        <v>0</v>
      </c>
      <c r="X2142">
        <v>0</v>
      </c>
      <c r="Y2142">
        <v>0</v>
      </c>
    </row>
    <row r="2143" spans="1:25" x14ac:dyDescent="0.15">
      <c r="A2143">
        <v>5452</v>
      </c>
      <c r="B2143">
        <v>223</v>
      </c>
      <c r="C2143" s="19">
        <v>2008</v>
      </c>
      <c r="D2143" s="19">
        <v>4</v>
      </c>
      <c r="E2143" s="19">
        <v>10</v>
      </c>
      <c r="F2143" s="39">
        <f t="shared" si="66"/>
        <v>39548</v>
      </c>
      <c r="G2143">
        <f t="shared" si="67"/>
        <v>15</v>
      </c>
      <c r="H2143" s="21">
        <v>0.34722222222222227</v>
      </c>
      <c r="I2143" s="29">
        <v>0.34722222222222221</v>
      </c>
      <c r="K2143">
        <v>5619</v>
      </c>
      <c r="L2143" t="s">
        <v>2691</v>
      </c>
      <c r="M2143">
        <v>3</v>
      </c>
      <c r="N2143">
        <v>6</v>
      </c>
      <c r="P2143">
        <v>2</v>
      </c>
      <c r="Q2143">
        <v>37</v>
      </c>
      <c r="R2143">
        <v>2</v>
      </c>
      <c r="S2143" t="s">
        <v>118</v>
      </c>
      <c r="T2143">
        <v>0</v>
      </c>
      <c r="U2143">
        <v>4</v>
      </c>
      <c r="V2143">
        <v>1</v>
      </c>
      <c r="W2143">
        <v>0</v>
      </c>
      <c r="X2143">
        <v>0</v>
      </c>
      <c r="Y2143">
        <v>0</v>
      </c>
    </row>
    <row r="2144" spans="1:25" x14ac:dyDescent="0.15">
      <c r="A2144">
        <v>5456</v>
      </c>
      <c r="B2144">
        <v>223</v>
      </c>
      <c r="C2144" s="19">
        <v>2008</v>
      </c>
      <c r="D2144" s="19">
        <v>4</v>
      </c>
      <c r="E2144" s="19">
        <v>10</v>
      </c>
      <c r="F2144" s="39">
        <f t="shared" si="66"/>
        <v>39548</v>
      </c>
      <c r="G2144">
        <f t="shared" si="67"/>
        <v>15</v>
      </c>
      <c r="H2144" s="21">
        <v>0.49305555555555558</v>
      </c>
      <c r="I2144" s="29">
        <v>0.49305555555555552</v>
      </c>
      <c r="L2144" t="s">
        <v>2900</v>
      </c>
      <c r="M2144">
        <v>26</v>
      </c>
      <c r="P2144">
        <v>2</v>
      </c>
      <c r="R2144">
        <v>2</v>
      </c>
      <c r="S2144" t="s">
        <v>118</v>
      </c>
      <c r="T2144">
        <v>0</v>
      </c>
      <c r="U2144">
        <v>1</v>
      </c>
      <c r="V2144">
        <v>1</v>
      </c>
      <c r="W2144">
        <v>0</v>
      </c>
      <c r="X2144">
        <v>0</v>
      </c>
      <c r="Y2144">
        <v>0</v>
      </c>
    </row>
    <row r="2145" spans="1:25" x14ac:dyDescent="0.15">
      <c r="A2145">
        <v>5466</v>
      </c>
      <c r="B2145">
        <v>223</v>
      </c>
      <c r="C2145" s="19">
        <v>2008</v>
      </c>
      <c r="D2145" s="19">
        <v>4</v>
      </c>
      <c r="E2145" s="19">
        <v>15</v>
      </c>
      <c r="F2145" s="39">
        <f t="shared" si="66"/>
        <v>39553</v>
      </c>
      <c r="G2145">
        <f t="shared" si="67"/>
        <v>16</v>
      </c>
      <c r="H2145" s="21">
        <v>0.35069444444444442</v>
      </c>
      <c r="I2145" s="29">
        <v>0.35069444444444442</v>
      </c>
      <c r="K2145">
        <v>8029</v>
      </c>
      <c r="L2145" t="s">
        <v>2904</v>
      </c>
      <c r="M2145">
        <v>11</v>
      </c>
      <c r="P2145">
        <v>2</v>
      </c>
      <c r="Q2145">
        <v>36.6</v>
      </c>
      <c r="R2145">
        <v>2</v>
      </c>
      <c r="S2145" t="s">
        <v>118</v>
      </c>
      <c r="T2145">
        <v>1</v>
      </c>
      <c r="U2145">
        <v>0</v>
      </c>
      <c r="V2145">
        <v>0</v>
      </c>
      <c r="W2145">
        <v>0</v>
      </c>
      <c r="X2145">
        <v>0</v>
      </c>
      <c r="Y2145">
        <v>0</v>
      </c>
    </row>
    <row r="2146" spans="1:25" x14ac:dyDescent="0.15">
      <c r="A2146">
        <v>5467</v>
      </c>
      <c r="B2146">
        <v>223</v>
      </c>
      <c r="C2146" s="19">
        <v>2008</v>
      </c>
      <c r="D2146" s="19">
        <v>4</v>
      </c>
      <c r="E2146" s="19">
        <v>15</v>
      </c>
      <c r="F2146" s="39">
        <f t="shared" si="66"/>
        <v>39553</v>
      </c>
      <c r="G2146">
        <f t="shared" si="67"/>
        <v>16</v>
      </c>
      <c r="H2146" s="21">
        <v>0.35833333333333334</v>
      </c>
      <c r="I2146" s="29">
        <v>0.35833333333333334</v>
      </c>
      <c r="K2146">
        <v>8031</v>
      </c>
      <c r="L2146" t="s">
        <v>2905</v>
      </c>
      <c r="M2146">
        <v>8</v>
      </c>
      <c r="P2146">
        <v>2</v>
      </c>
      <c r="R2146">
        <v>2</v>
      </c>
      <c r="S2146" t="s">
        <v>118</v>
      </c>
      <c r="T2146">
        <v>0</v>
      </c>
      <c r="U2146">
        <v>4</v>
      </c>
      <c r="V2146">
        <v>1</v>
      </c>
      <c r="W2146">
        <v>0</v>
      </c>
      <c r="X2146">
        <v>0</v>
      </c>
      <c r="Y2146">
        <v>0</v>
      </c>
    </row>
    <row r="2147" spans="1:25" x14ac:dyDescent="0.15">
      <c r="A2147">
        <v>5472</v>
      </c>
      <c r="B2147">
        <v>223</v>
      </c>
      <c r="C2147" s="19">
        <v>2008</v>
      </c>
      <c r="D2147" s="19">
        <v>4</v>
      </c>
      <c r="E2147" s="19">
        <v>15</v>
      </c>
      <c r="F2147" s="39">
        <f t="shared" si="66"/>
        <v>39553</v>
      </c>
      <c r="G2147">
        <f t="shared" si="67"/>
        <v>16</v>
      </c>
      <c r="H2147" s="21">
        <v>0.45833333333333331</v>
      </c>
      <c r="I2147" s="29">
        <v>0.45833333333333331</v>
      </c>
      <c r="K2147">
        <v>7105</v>
      </c>
      <c r="L2147" t="s">
        <v>1841</v>
      </c>
      <c r="M2147">
        <v>2</v>
      </c>
      <c r="N2147">
        <v>1</v>
      </c>
      <c r="P2147">
        <v>1</v>
      </c>
      <c r="Q2147">
        <v>37.5</v>
      </c>
      <c r="R2147">
        <v>2</v>
      </c>
      <c r="S2147" t="s">
        <v>118</v>
      </c>
      <c r="T2147">
        <v>0</v>
      </c>
      <c r="U2147">
        <v>2</v>
      </c>
      <c r="V2147">
        <v>1</v>
      </c>
      <c r="W2147">
        <v>0</v>
      </c>
      <c r="X2147">
        <v>0</v>
      </c>
      <c r="Y2147">
        <v>0</v>
      </c>
    </row>
    <row r="2148" spans="1:25" x14ac:dyDescent="0.15">
      <c r="A2148">
        <v>5416</v>
      </c>
      <c r="B2148">
        <v>222</v>
      </c>
      <c r="C2148" s="19">
        <v>2008</v>
      </c>
      <c r="D2148" s="19">
        <v>4</v>
      </c>
      <c r="E2148" s="19">
        <v>17</v>
      </c>
      <c r="F2148" s="39">
        <f t="shared" si="66"/>
        <v>39555</v>
      </c>
      <c r="G2148">
        <f t="shared" si="67"/>
        <v>16</v>
      </c>
      <c r="H2148" s="21">
        <v>0.3666666666666667</v>
      </c>
      <c r="I2148" s="29">
        <v>0.36666666666666664</v>
      </c>
      <c r="L2148" t="s">
        <v>1460</v>
      </c>
      <c r="M2148">
        <v>2</v>
      </c>
      <c r="N2148">
        <v>9</v>
      </c>
      <c r="P2148">
        <v>2</v>
      </c>
      <c r="Q2148">
        <v>37.700000000000003</v>
      </c>
      <c r="R2148">
        <v>2</v>
      </c>
      <c r="S2148" t="s">
        <v>50</v>
      </c>
      <c r="T2148">
        <v>0</v>
      </c>
      <c r="U2148">
        <v>4</v>
      </c>
      <c r="V2148">
        <v>1</v>
      </c>
      <c r="W2148">
        <v>0</v>
      </c>
      <c r="X2148">
        <v>0</v>
      </c>
      <c r="Y2148">
        <v>0</v>
      </c>
    </row>
    <row r="2149" spans="1:25" x14ac:dyDescent="0.15">
      <c r="A2149">
        <v>5418</v>
      </c>
      <c r="B2149">
        <v>222</v>
      </c>
      <c r="C2149" s="19">
        <v>2008</v>
      </c>
      <c r="D2149" s="19">
        <v>4</v>
      </c>
      <c r="E2149" s="19">
        <v>17</v>
      </c>
      <c r="F2149" s="39">
        <f t="shared" si="66"/>
        <v>39555</v>
      </c>
      <c r="G2149">
        <f t="shared" si="67"/>
        <v>16</v>
      </c>
      <c r="H2149" s="21">
        <v>0.39444444444444443</v>
      </c>
      <c r="I2149" s="29">
        <v>0.39444444444444443</v>
      </c>
      <c r="K2149">
        <v>8035</v>
      </c>
      <c r="L2149" t="s">
        <v>2472</v>
      </c>
      <c r="O2149">
        <v>25</v>
      </c>
      <c r="P2149">
        <v>2</v>
      </c>
      <c r="Q2149">
        <v>35.6</v>
      </c>
      <c r="R2149">
        <v>2</v>
      </c>
      <c r="S2149" t="s">
        <v>50</v>
      </c>
      <c r="T2149">
        <v>1</v>
      </c>
      <c r="U2149">
        <v>0</v>
      </c>
      <c r="V2149">
        <v>0</v>
      </c>
      <c r="W2149">
        <v>0</v>
      </c>
      <c r="X2149">
        <v>0</v>
      </c>
      <c r="Y2149">
        <v>0</v>
      </c>
    </row>
    <row r="2150" spans="1:25" x14ac:dyDescent="0.15">
      <c r="A2150">
        <v>5420</v>
      </c>
      <c r="B2150">
        <v>222</v>
      </c>
      <c r="C2150" s="19">
        <v>2008</v>
      </c>
      <c r="D2150" s="19">
        <v>4</v>
      </c>
      <c r="E2150" s="19">
        <v>17</v>
      </c>
      <c r="F2150" s="39">
        <f t="shared" si="66"/>
        <v>39555</v>
      </c>
      <c r="G2150">
        <f t="shared" si="67"/>
        <v>16</v>
      </c>
      <c r="H2150" s="21">
        <v>0.44722222222222219</v>
      </c>
      <c r="I2150" s="29">
        <v>0.44722222222222224</v>
      </c>
      <c r="K2150">
        <v>6940</v>
      </c>
      <c r="L2150" t="s">
        <v>1624</v>
      </c>
      <c r="M2150">
        <v>3</v>
      </c>
      <c r="N2150">
        <v>2</v>
      </c>
      <c r="P2150">
        <v>2</v>
      </c>
      <c r="R2150">
        <v>2</v>
      </c>
      <c r="S2150" t="s">
        <v>49</v>
      </c>
      <c r="T2150">
        <v>0</v>
      </c>
      <c r="U2150">
        <v>3</v>
      </c>
      <c r="V2150">
        <v>1</v>
      </c>
      <c r="W2150">
        <v>0</v>
      </c>
      <c r="X2150">
        <v>0</v>
      </c>
      <c r="Y2150">
        <v>0</v>
      </c>
    </row>
    <row r="2151" spans="1:25" x14ac:dyDescent="0.15">
      <c r="A2151">
        <v>5424</v>
      </c>
      <c r="B2151">
        <v>222</v>
      </c>
      <c r="C2151" s="19">
        <v>2008</v>
      </c>
      <c r="D2151" s="19">
        <v>4</v>
      </c>
      <c r="E2151" s="19">
        <v>18</v>
      </c>
      <c r="F2151" s="39">
        <f t="shared" si="66"/>
        <v>39556</v>
      </c>
      <c r="G2151">
        <f t="shared" si="67"/>
        <v>16</v>
      </c>
      <c r="H2151" s="21">
        <v>0.4055555555555555</v>
      </c>
      <c r="I2151" s="29">
        <v>0.40555555555555556</v>
      </c>
      <c r="L2151" t="s">
        <v>2045</v>
      </c>
      <c r="M2151">
        <v>11</v>
      </c>
      <c r="P2151">
        <v>2</v>
      </c>
      <c r="Q2151">
        <v>36.6</v>
      </c>
      <c r="R2151">
        <v>2</v>
      </c>
      <c r="S2151" t="s">
        <v>118</v>
      </c>
    </row>
    <row r="2152" spans="1:25" x14ac:dyDescent="0.15">
      <c r="A2152">
        <v>5428</v>
      </c>
      <c r="B2152">
        <v>222</v>
      </c>
      <c r="C2152" s="19">
        <v>2008</v>
      </c>
      <c r="D2152" s="19">
        <v>4</v>
      </c>
      <c r="E2152" s="19">
        <v>18</v>
      </c>
      <c r="F2152" s="39">
        <f t="shared" si="66"/>
        <v>39556</v>
      </c>
      <c r="G2152">
        <f t="shared" si="67"/>
        <v>16</v>
      </c>
      <c r="H2152" s="24" t="s">
        <v>386</v>
      </c>
      <c r="J2152" s="23">
        <v>0.45833333333333331</v>
      </c>
      <c r="L2152" t="s">
        <v>2854</v>
      </c>
      <c r="M2152">
        <v>3</v>
      </c>
      <c r="N2152">
        <v>7</v>
      </c>
      <c r="P2152">
        <v>1</v>
      </c>
      <c r="R2152">
        <v>2</v>
      </c>
      <c r="S2152" t="s">
        <v>118</v>
      </c>
    </row>
    <row r="2153" spans="1:25" x14ac:dyDescent="0.15">
      <c r="A2153">
        <v>5431</v>
      </c>
      <c r="B2153">
        <v>222</v>
      </c>
      <c r="C2153" s="19">
        <v>2008</v>
      </c>
      <c r="D2153" s="19">
        <v>4</v>
      </c>
      <c r="E2153" s="19">
        <v>21</v>
      </c>
      <c r="F2153" s="39">
        <f t="shared" si="66"/>
        <v>39559</v>
      </c>
      <c r="G2153">
        <f t="shared" si="67"/>
        <v>17</v>
      </c>
      <c r="H2153" s="21">
        <v>0.40625</v>
      </c>
      <c r="I2153" s="29">
        <v>0.40625</v>
      </c>
      <c r="K2153">
        <v>7913</v>
      </c>
      <c r="L2153" t="s">
        <v>2021</v>
      </c>
      <c r="M2153">
        <v>0</v>
      </c>
      <c r="N2153">
        <v>6</v>
      </c>
      <c r="P2153">
        <v>1</v>
      </c>
      <c r="R2153">
        <v>2</v>
      </c>
      <c r="S2153" t="s">
        <v>50</v>
      </c>
      <c r="T2153">
        <v>0</v>
      </c>
      <c r="U2153">
        <v>2</v>
      </c>
      <c r="V2153">
        <v>1</v>
      </c>
      <c r="W2153">
        <v>0</v>
      </c>
      <c r="X2153">
        <v>0</v>
      </c>
      <c r="Y2153">
        <v>0</v>
      </c>
    </row>
    <row r="2154" spans="1:25" x14ac:dyDescent="0.15">
      <c r="A2154">
        <v>5433</v>
      </c>
      <c r="B2154">
        <v>222</v>
      </c>
      <c r="C2154" s="19">
        <v>2008</v>
      </c>
      <c r="D2154" s="19">
        <v>4</v>
      </c>
      <c r="E2154" s="19">
        <v>21</v>
      </c>
      <c r="F2154" s="39">
        <f t="shared" si="66"/>
        <v>39559</v>
      </c>
      <c r="G2154">
        <f t="shared" si="67"/>
        <v>17</v>
      </c>
      <c r="H2154" s="21">
        <v>0.42083333333333334</v>
      </c>
      <c r="I2154" s="29">
        <v>0.42083333333333334</v>
      </c>
      <c r="L2154" t="s">
        <v>2133</v>
      </c>
      <c r="M2154">
        <v>4</v>
      </c>
      <c r="P2154">
        <v>1</v>
      </c>
      <c r="Q2154">
        <v>38.9</v>
      </c>
      <c r="R2154">
        <v>2</v>
      </c>
      <c r="S2154" t="s">
        <v>118</v>
      </c>
      <c r="T2154">
        <v>0</v>
      </c>
      <c r="U2154">
        <v>4</v>
      </c>
      <c r="V2154">
        <v>1</v>
      </c>
      <c r="W2154">
        <v>0</v>
      </c>
      <c r="X2154">
        <v>0</v>
      </c>
      <c r="Y2154">
        <v>0</v>
      </c>
    </row>
    <row r="2155" spans="1:25" x14ac:dyDescent="0.15">
      <c r="A2155">
        <v>5435</v>
      </c>
      <c r="B2155">
        <v>222</v>
      </c>
      <c r="C2155" s="19">
        <v>2008</v>
      </c>
      <c r="D2155" s="19">
        <v>4</v>
      </c>
      <c r="E2155" s="19">
        <v>21</v>
      </c>
      <c r="F2155" s="39">
        <f t="shared" si="66"/>
        <v>39559</v>
      </c>
      <c r="G2155">
        <f t="shared" si="67"/>
        <v>17</v>
      </c>
      <c r="H2155" s="21">
        <v>0.46527777777777773</v>
      </c>
      <c r="I2155" s="29">
        <v>0.46527777777777773</v>
      </c>
      <c r="K2155">
        <v>2645</v>
      </c>
      <c r="L2155" t="s">
        <v>322</v>
      </c>
      <c r="M2155">
        <v>37</v>
      </c>
      <c r="P2155">
        <v>2</v>
      </c>
      <c r="R2155">
        <v>2</v>
      </c>
      <c r="S2155" t="s">
        <v>49</v>
      </c>
      <c r="T2155">
        <v>1</v>
      </c>
      <c r="U2155">
        <v>0</v>
      </c>
      <c r="V2155">
        <v>0</v>
      </c>
      <c r="W2155">
        <v>0</v>
      </c>
      <c r="X2155">
        <v>0</v>
      </c>
      <c r="Y2155">
        <v>0</v>
      </c>
    </row>
    <row r="2156" spans="1:25" x14ac:dyDescent="0.15">
      <c r="A2156">
        <v>5440</v>
      </c>
      <c r="B2156">
        <v>222</v>
      </c>
      <c r="C2156" s="19">
        <v>2008</v>
      </c>
      <c r="D2156" s="19">
        <v>4</v>
      </c>
      <c r="E2156" s="19">
        <v>22</v>
      </c>
      <c r="F2156" s="39">
        <f t="shared" si="66"/>
        <v>39560</v>
      </c>
      <c r="G2156">
        <f t="shared" si="67"/>
        <v>17</v>
      </c>
      <c r="H2156" s="21">
        <v>0.43055555555555558</v>
      </c>
      <c r="I2156" s="29">
        <v>0.43055555555555558</v>
      </c>
      <c r="K2156">
        <v>7806</v>
      </c>
      <c r="L2156" t="s">
        <v>1793</v>
      </c>
      <c r="M2156">
        <v>0</v>
      </c>
      <c r="N2156">
        <v>7</v>
      </c>
      <c r="P2156">
        <v>2</v>
      </c>
      <c r="Q2156">
        <v>39.4</v>
      </c>
      <c r="R2156">
        <v>2</v>
      </c>
      <c r="S2156" t="s">
        <v>118</v>
      </c>
      <c r="T2156">
        <v>0</v>
      </c>
      <c r="U2156">
        <v>5</v>
      </c>
      <c r="V2156">
        <v>1</v>
      </c>
      <c r="W2156">
        <v>0</v>
      </c>
      <c r="X2156">
        <v>0</v>
      </c>
      <c r="Y2156">
        <v>0</v>
      </c>
    </row>
    <row r="2157" spans="1:25" x14ac:dyDescent="0.15">
      <c r="A2157">
        <v>5445</v>
      </c>
      <c r="B2157">
        <v>222</v>
      </c>
      <c r="C2157" s="19">
        <v>2008</v>
      </c>
      <c r="D2157" s="19">
        <v>4</v>
      </c>
      <c r="E2157" s="19">
        <v>23</v>
      </c>
      <c r="F2157" s="39">
        <f t="shared" si="66"/>
        <v>39561</v>
      </c>
      <c r="G2157">
        <f t="shared" si="67"/>
        <v>17</v>
      </c>
      <c r="H2157" s="21">
        <v>0.3923611111111111</v>
      </c>
      <c r="I2157" s="29">
        <v>0.3923611111111111</v>
      </c>
      <c r="K2157">
        <v>8042</v>
      </c>
      <c r="L2157" t="s">
        <v>2689</v>
      </c>
      <c r="O2157">
        <v>25</v>
      </c>
      <c r="P2157">
        <v>1</v>
      </c>
      <c r="Q2157">
        <v>37</v>
      </c>
      <c r="R2157">
        <v>2</v>
      </c>
      <c r="S2157" t="s">
        <v>50</v>
      </c>
      <c r="T2157">
        <v>0</v>
      </c>
      <c r="U2157">
        <v>1</v>
      </c>
      <c r="V2157">
        <v>1</v>
      </c>
      <c r="W2157">
        <v>0</v>
      </c>
      <c r="X2157">
        <v>0</v>
      </c>
      <c r="Y2157">
        <v>0</v>
      </c>
    </row>
    <row r="2158" spans="1:25" x14ac:dyDescent="0.15">
      <c r="A2158">
        <v>5383</v>
      </c>
      <c r="B2158">
        <v>221</v>
      </c>
      <c r="C2158" s="19">
        <v>2008</v>
      </c>
      <c r="D2158" s="19">
        <v>4</v>
      </c>
      <c r="E2158" s="19">
        <v>24</v>
      </c>
      <c r="F2158" s="39">
        <f t="shared" si="66"/>
        <v>39562</v>
      </c>
      <c r="G2158">
        <f t="shared" si="67"/>
        <v>17</v>
      </c>
      <c r="H2158" s="21">
        <v>0.36805555555555558</v>
      </c>
      <c r="I2158" s="29">
        <v>0.36805555555555552</v>
      </c>
      <c r="L2158" t="s">
        <v>2644</v>
      </c>
      <c r="O2158">
        <v>50</v>
      </c>
      <c r="P2158">
        <v>2</v>
      </c>
      <c r="R2158">
        <v>2</v>
      </c>
      <c r="S2158" t="s">
        <v>50</v>
      </c>
      <c r="T2158">
        <v>1</v>
      </c>
      <c r="U2158">
        <v>0</v>
      </c>
      <c r="V2158">
        <v>0</v>
      </c>
      <c r="W2158">
        <v>0</v>
      </c>
      <c r="X2158">
        <v>0</v>
      </c>
      <c r="Y2158">
        <v>0</v>
      </c>
    </row>
    <row r="2159" spans="1:25" x14ac:dyDescent="0.15">
      <c r="A2159">
        <v>5388</v>
      </c>
      <c r="B2159">
        <v>221</v>
      </c>
      <c r="C2159" s="19">
        <v>2008</v>
      </c>
      <c r="D2159" s="19">
        <v>4</v>
      </c>
      <c r="E2159" s="19">
        <v>24</v>
      </c>
      <c r="F2159" s="39">
        <f t="shared" si="66"/>
        <v>39562</v>
      </c>
      <c r="G2159">
        <f t="shared" si="67"/>
        <v>17</v>
      </c>
      <c r="K2159">
        <v>8037</v>
      </c>
      <c r="L2159" t="s">
        <v>2648</v>
      </c>
      <c r="O2159">
        <v>30</v>
      </c>
      <c r="P2159">
        <v>2</v>
      </c>
      <c r="Q2159">
        <v>38.799999999999997</v>
      </c>
      <c r="R2159">
        <v>2</v>
      </c>
      <c r="S2159" t="s">
        <v>118</v>
      </c>
      <c r="T2159">
        <v>1</v>
      </c>
      <c r="U2159">
        <v>0</v>
      </c>
      <c r="V2159">
        <v>0</v>
      </c>
      <c r="W2159">
        <v>0</v>
      </c>
      <c r="X2159">
        <v>0</v>
      </c>
      <c r="Y2159">
        <v>0</v>
      </c>
    </row>
    <row r="2160" spans="1:25" x14ac:dyDescent="0.15">
      <c r="A2160">
        <v>5391</v>
      </c>
      <c r="B2160">
        <v>221</v>
      </c>
      <c r="C2160" s="19">
        <v>2008</v>
      </c>
      <c r="D2160" s="19">
        <v>4</v>
      </c>
      <c r="E2160" s="19">
        <v>25</v>
      </c>
      <c r="F2160" s="39">
        <f t="shared" si="66"/>
        <v>39563</v>
      </c>
      <c r="G2160">
        <f t="shared" si="67"/>
        <v>17</v>
      </c>
      <c r="H2160" s="21">
        <v>0.35416666666666669</v>
      </c>
      <c r="I2160" s="29">
        <v>0.35416666666666663</v>
      </c>
      <c r="K2160">
        <v>8044</v>
      </c>
      <c r="L2160" t="s">
        <v>2649</v>
      </c>
      <c r="M2160">
        <v>1</v>
      </c>
      <c r="N2160">
        <v>3</v>
      </c>
      <c r="P2160">
        <v>2</v>
      </c>
      <c r="Q2160">
        <v>37.4</v>
      </c>
      <c r="R2160">
        <v>2</v>
      </c>
      <c r="S2160" t="s">
        <v>118</v>
      </c>
    </row>
    <row r="2161" spans="1:25" x14ac:dyDescent="0.15">
      <c r="A2161">
        <v>5393</v>
      </c>
      <c r="B2161">
        <v>221</v>
      </c>
      <c r="C2161" s="19">
        <v>2008</v>
      </c>
      <c r="D2161" s="19">
        <v>4</v>
      </c>
      <c r="E2161" s="19">
        <v>25</v>
      </c>
      <c r="F2161" s="39">
        <f t="shared" si="66"/>
        <v>39563</v>
      </c>
      <c r="G2161">
        <f t="shared" si="67"/>
        <v>17</v>
      </c>
      <c r="H2161" s="21">
        <v>0.37777777777777777</v>
      </c>
      <c r="I2161" s="29">
        <v>0.37777777777777777</v>
      </c>
      <c r="K2161">
        <v>7722</v>
      </c>
      <c r="L2161" t="s">
        <v>1302</v>
      </c>
      <c r="M2161">
        <v>1</v>
      </c>
      <c r="N2161">
        <v>10</v>
      </c>
      <c r="P2161">
        <v>2</v>
      </c>
      <c r="Q2161">
        <v>36.200000000000003</v>
      </c>
      <c r="R2161">
        <v>2</v>
      </c>
      <c r="S2161" t="s">
        <v>118</v>
      </c>
      <c r="T2161">
        <v>0</v>
      </c>
      <c r="U2161">
        <v>3</v>
      </c>
      <c r="V2161">
        <v>1</v>
      </c>
      <c r="W2161">
        <v>0</v>
      </c>
      <c r="X2161">
        <v>0</v>
      </c>
      <c r="Y2161">
        <v>0</v>
      </c>
    </row>
    <row r="2162" spans="1:25" x14ac:dyDescent="0.15">
      <c r="A2162">
        <v>5395</v>
      </c>
      <c r="B2162">
        <v>221</v>
      </c>
      <c r="C2162" s="19">
        <v>2008</v>
      </c>
      <c r="D2162" s="19">
        <v>4</v>
      </c>
      <c r="E2162" s="19">
        <v>25</v>
      </c>
      <c r="F2162" s="39">
        <f t="shared" si="66"/>
        <v>39563</v>
      </c>
      <c r="G2162">
        <f t="shared" si="67"/>
        <v>17</v>
      </c>
      <c r="H2162" s="21">
        <v>0.41319444444444442</v>
      </c>
      <c r="I2162" s="29">
        <v>0.41319444444444442</v>
      </c>
      <c r="K2162">
        <v>8046</v>
      </c>
      <c r="L2162" t="s">
        <v>2189</v>
      </c>
      <c r="M2162">
        <v>0</v>
      </c>
      <c r="N2162">
        <v>3</v>
      </c>
      <c r="P2162">
        <v>2</v>
      </c>
      <c r="Q2162">
        <v>36.6</v>
      </c>
      <c r="R2162">
        <v>2</v>
      </c>
      <c r="S2162" t="s">
        <v>50</v>
      </c>
      <c r="T2162">
        <v>0</v>
      </c>
      <c r="V2162">
        <v>1</v>
      </c>
      <c r="W2162">
        <v>0</v>
      </c>
      <c r="X2162">
        <v>0</v>
      </c>
      <c r="Y2162">
        <v>0</v>
      </c>
    </row>
    <row r="2163" spans="1:25" x14ac:dyDescent="0.15">
      <c r="A2163">
        <v>5397</v>
      </c>
      <c r="B2163">
        <v>221</v>
      </c>
      <c r="C2163" s="19">
        <v>2008</v>
      </c>
      <c r="D2163" s="19">
        <v>4</v>
      </c>
      <c r="E2163" s="19">
        <v>25</v>
      </c>
      <c r="F2163" s="39">
        <f t="shared" si="66"/>
        <v>39563</v>
      </c>
      <c r="G2163">
        <f t="shared" si="67"/>
        <v>17</v>
      </c>
      <c r="H2163" s="21">
        <v>0.44097222222222227</v>
      </c>
      <c r="I2163" s="29">
        <v>0.44097222222222227</v>
      </c>
      <c r="K2163">
        <v>8048</v>
      </c>
      <c r="L2163" t="s">
        <v>2653</v>
      </c>
      <c r="M2163">
        <v>7</v>
      </c>
      <c r="P2163">
        <v>2</v>
      </c>
      <c r="Q2163">
        <v>36.299999999999997</v>
      </c>
      <c r="R2163">
        <v>2</v>
      </c>
      <c r="S2163" t="s">
        <v>1756</v>
      </c>
      <c r="T2163">
        <v>0</v>
      </c>
      <c r="U2163">
        <v>1</v>
      </c>
      <c r="V2163">
        <v>1</v>
      </c>
      <c r="W2163">
        <v>0</v>
      </c>
      <c r="X2163">
        <v>0</v>
      </c>
      <c r="Y2163">
        <v>0</v>
      </c>
    </row>
    <row r="2164" spans="1:25" x14ac:dyDescent="0.15">
      <c r="A2164">
        <v>5403</v>
      </c>
      <c r="B2164">
        <v>221</v>
      </c>
      <c r="C2164" s="19">
        <v>2008</v>
      </c>
      <c r="D2164" s="19">
        <v>4</v>
      </c>
      <c r="E2164" s="19">
        <v>28</v>
      </c>
      <c r="F2164" s="39">
        <f t="shared" si="66"/>
        <v>39566</v>
      </c>
      <c r="G2164">
        <f t="shared" si="67"/>
        <v>18</v>
      </c>
      <c r="H2164" s="21">
        <v>0.39652777777777781</v>
      </c>
      <c r="I2164" s="29">
        <v>0.39652777777777776</v>
      </c>
      <c r="K2164">
        <v>8051</v>
      </c>
      <c r="L2164" t="s">
        <v>1386</v>
      </c>
      <c r="M2164">
        <v>0</v>
      </c>
      <c r="N2164">
        <v>10</v>
      </c>
      <c r="P2164">
        <v>2</v>
      </c>
      <c r="R2164">
        <v>2</v>
      </c>
      <c r="S2164" t="s">
        <v>118</v>
      </c>
      <c r="T2164">
        <v>0</v>
      </c>
      <c r="U2164">
        <v>5</v>
      </c>
      <c r="V2164">
        <v>1</v>
      </c>
      <c r="W2164">
        <v>0</v>
      </c>
      <c r="X2164">
        <v>0</v>
      </c>
      <c r="Y2164">
        <v>0</v>
      </c>
    </row>
    <row r="2165" spans="1:25" x14ac:dyDescent="0.15">
      <c r="A2165">
        <v>5404</v>
      </c>
      <c r="B2165">
        <v>221</v>
      </c>
      <c r="C2165" s="19">
        <v>2008</v>
      </c>
      <c r="D2165" s="19">
        <v>4</v>
      </c>
      <c r="E2165" s="19">
        <v>28</v>
      </c>
      <c r="F2165" s="39">
        <f t="shared" si="66"/>
        <v>39566</v>
      </c>
      <c r="G2165">
        <f t="shared" si="67"/>
        <v>18</v>
      </c>
      <c r="H2165" s="21">
        <v>0.4236111111111111</v>
      </c>
      <c r="I2165" s="29">
        <v>0.4236111111111111</v>
      </c>
      <c r="K2165">
        <v>23223</v>
      </c>
      <c r="L2165" t="s">
        <v>1781</v>
      </c>
      <c r="M2165">
        <v>38</v>
      </c>
      <c r="P2165">
        <v>2</v>
      </c>
      <c r="R2165">
        <v>2</v>
      </c>
      <c r="S2165" t="s">
        <v>118</v>
      </c>
      <c r="T2165">
        <v>0</v>
      </c>
      <c r="U2165">
        <v>1</v>
      </c>
      <c r="V2165">
        <v>1</v>
      </c>
      <c r="W2165">
        <v>0</v>
      </c>
      <c r="X2165">
        <v>0</v>
      </c>
      <c r="Y2165">
        <v>0</v>
      </c>
    </row>
    <row r="2166" spans="1:25" x14ac:dyDescent="0.15">
      <c r="A2166">
        <v>5405</v>
      </c>
      <c r="B2166">
        <v>221</v>
      </c>
      <c r="C2166" s="19">
        <v>2008</v>
      </c>
      <c r="D2166" s="19">
        <v>4</v>
      </c>
      <c r="E2166" s="19">
        <v>28</v>
      </c>
      <c r="F2166" s="39">
        <f t="shared" si="66"/>
        <v>39566</v>
      </c>
      <c r="G2166">
        <f t="shared" si="67"/>
        <v>18</v>
      </c>
      <c r="H2166" s="21">
        <v>0.43611111111111112</v>
      </c>
      <c r="I2166" s="29">
        <v>0.43611111111111112</v>
      </c>
      <c r="K2166">
        <v>7216</v>
      </c>
      <c r="L2166" t="s">
        <v>1126</v>
      </c>
      <c r="M2166">
        <v>1</v>
      </c>
      <c r="N2166">
        <v>11</v>
      </c>
      <c r="P2166">
        <v>2</v>
      </c>
      <c r="Q2166">
        <v>37.299999999999997</v>
      </c>
      <c r="R2166">
        <v>2</v>
      </c>
      <c r="S2166" t="s">
        <v>118</v>
      </c>
      <c r="T2166">
        <v>0</v>
      </c>
      <c r="U2166">
        <v>4</v>
      </c>
      <c r="V2166">
        <v>1</v>
      </c>
      <c r="W2166">
        <v>0</v>
      </c>
      <c r="X2166">
        <v>0</v>
      </c>
      <c r="Y2166">
        <v>0</v>
      </c>
    </row>
    <row r="2167" spans="1:25" x14ac:dyDescent="0.15">
      <c r="A2167">
        <v>5409</v>
      </c>
      <c r="B2167">
        <v>221</v>
      </c>
      <c r="C2167" s="19">
        <v>2008</v>
      </c>
      <c r="D2167" s="19">
        <v>4</v>
      </c>
      <c r="E2167" s="19">
        <v>29</v>
      </c>
      <c r="F2167" s="39">
        <f t="shared" si="66"/>
        <v>39567</v>
      </c>
      <c r="G2167">
        <f t="shared" si="67"/>
        <v>18</v>
      </c>
      <c r="H2167" s="21">
        <v>0.36874999999999997</v>
      </c>
      <c r="I2167" s="29">
        <v>0.36874999999999997</v>
      </c>
      <c r="K2167">
        <v>7942</v>
      </c>
      <c r="L2167" t="s">
        <v>2467</v>
      </c>
      <c r="M2167">
        <v>2</v>
      </c>
      <c r="N2167">
        <v>9</v>
      </c>
      <c r="P2167">
        <v>1</v>
      </c>
      <c r="Q2167">
        <v>39.299999999999997</v>
      </c>
      <c r="R2167">
        <v>2</v>
      </c>
      <c r="S2167" t="s">
        <v>1756</v>
      </c>
      <c r="T2167">
        <v>0</v>
      </c>
      <c r="U2167">
        <v>4</v>
      </c>
      <c r="V2167">
        <v>1</v>
      </c>
      <c r="W2167">
        <v>0</v>
      </c>
      <c r="X2167">
        <v>0</v>
      </c>
      <c r="Y2167">
        <v>0</v>
      </c>
    </row>
    <row r="2168" spans="1:25" x14ac:dyDescent="0.15">
      <c r="A2168">
        <v>5410</v>
      </c>
      <c r="B2168">
        <v>221</v>
      </c>
      <c r="C2168" s="19">
        <v>2008</v>
      </c>
      <c r="D2168" s="19">
        <v>4</v>
      </c>
      <c r="E2168" s="19">
        <v>29</v>
      </c>
      <c r="F2168" s="39">
        <f t="shared" si="66"/>
        <v>39567</v>
      </c>
      <c r="G2168">
        <f t="shared" si="67"/>
        <v>18</v>
      </c>
      <c r="H2168" s="21">
        <v>0.37777777777777777</v>
      </c>
      <c r="I2168" s="29">
        <v>0.37777777777777777</v>
      </c>
      <c r="L2168" t="s">
        <v>1545</v>
      </c>
      <c r="O2168">
        <v>25</v>
      </c>
      <c r="P2168">
        <v>1</v>
      </c>
      <c r="Q2168">
        <v>37.4</v>
      </c>
      <c r="R2168">
        <v>2</v>
      </c>
      <c r="S2168" t="s">
        <v>118</v>
      </c>
      <c r="T2168">
        <v>0</v>
      </c>
      <c r="U2168">
        <v>1</v>
      </c>
      <c r="V2168">
        <v>1</v>
      </c>
      <c r="W2168">
        <v>0</v>
      </c>
      <c r="X2168">
        <v>0</v>
      </c>
      <c r="Y2168">
        <v>0</v>
      </c>
    </row>
    <row r="2169" spans="1:25" x14ac:dyDescent="0.15">
      <c r="A2169">
        <v>5369</v>
      </c>
      <c r="B2169">
        <v>220</v>
      </c>
      <c r="C2169" s="19">
        <v>2008</v>
      </c>
      <c r="D2169" s="19">
        <v>4</v>
      </c>
      <c r="E2169" s="19">
        <v>29</v>
      </c>
      <c r="F2169" s="39">
        <f t="shared" si="66"/>
        <v>39567</v>
      </c>
      <c r="G2169">
        <f t="shared" si="67"/>
        <v>18</v>
      </c>
      <c r="H2169" s="21">
        <v>0.4513888888888889</v>
      </c>
      <c r="I2169" s="29">
        <v>0.4513888888888889</v>
      </c>
      <c r="K2169">
        <v>7140</v>
      </c>
      <c r="L2169" t="s">
        <v>1618</v>
      </c>
      <c r="M2169">
        <v>1</v>
      </c>
      <c r="N2169">
        <v>9</v>
      </c>
      <c r="P2169">
        <v>1</v>
      </c>
      <c r="Q2169">
        <v>35.4</v>
      </c>
      <c r="R2169">
        <v>2</v>
      </c>
      <c r="S2169" t="s">
        <v>50</v>
      </c>
      <c r="T2169">
        <v>0</v>
      </c>
      <c r="U2169">
        <v>3</v>
      </c>
      <c r="V2169">
        <v>1</v>
      </c>
      <c r="W2169">
        <v>0</v>
      </c>
      <c r="X2169">
        <v>0</v>
      </c>
      <c r="Y2169">
        <v>0</v>
      </c>
    </row>
    <row r="2170" spans="1:25" x14ac:dyDescent="0.15">
      <c r="A2170">
        <v>5375</v>
      </c>
      <c r="B2170">
        <v>220</v>
      </c>
      <c r="C2170" s="19">
        <v>2008</v>
      </c>
      <c r="D2170" s="19">
        <v>4</v>
      </c>
      <c r="E2170" s="19">
        <v>30</v>
      </c>
      <c r="F2170" s="39">
        <f t="shared" si="66"/>
        <v>39568</v>
      </c>
      <c r="G2170">
        <f t="shared" si="67"/>
        <v>18</v>
      </c>
      <c r="H2170" s="21">
        <v>0.39861111111111108</v>
      </c>
      <c r="I2170" s="29">
        <v>0.39861111111111114</v>
      </c>
      <c r="K2170">
        <v>7947</v>
      </c>
      <c r="L2170" t="s">
        <v>2447</v>
      </c>
      <c r="M2170">
        <v>0</v>
      </c>
      <c r="N2170">
        <v>5</v>
      </c>
      <c r="P2170">
        <v>1</v>
      </c>
      <c r="Q2170">
        <v>38</v>
      </c>
      <c r="R2170">
        <v>2</v>
      </c>
      <c r="S2170" t="s">
        <v>1799</v>
      </c>
    </row>
    <row r="2171" spans="1:25" x14ac:dyDescent="0.15">
      <c r="A2171">
        <v>5377</v>
      </c>
      <c r="B2171">
        <v>220</v>
      </c>
      <c r="C2171" s="19">
        <v>2008</v>
      </c>
      <c r="D2171" s="19">
        <v>4</v>
      </c>
      <c r="E2171" s="19">
        <v>30</v>
      </c>
      <c r="F2171" s="39">
        <f t="shared" si="66"/>
        <v>39568</v>
      </c>
      <c r="G2171">
        <f t="shared" si="67"/>
        <v>18</v>
      </c>
      <c r="H2171" s="21">
        <v>0.43402777777777773</v>
      </c>
      <c r="I2171" s="29">
        <v>0.43402777777777779</v>
      </c>
      <c r="L2171" t="s">
        <v>554</v>
      </c>
      <c r="O2171">
        <v>40</v>
      </c>
      <c r="P2171">
        <v>2</v>
      </c>
      <c r="Q2171">
        <v>35.9</v>
      </c>
      <c r="R2171">
        <v>2</v>
      </c>
      <c r="S2171" t="s">
        <v>118</v>
      </c>
      <c r="T2171">
        <v>1</v>
      </c>
      <c r="U2171">
        <v>0</v>
      </c>
      <c r="V2171">
        <v>0</v>
      </c>
      <c r="W2171">
        <v>0</v>
      </c>
      <c r="X2171">
        <v>0</v>
      </c>
      <c r="Y2171">
        <v>0</v>
      </c>
    </row>
    <row r="2172" spans="1:25" x14ac:dyDescent="0.15">
      <c r="A2172">
        <v>5378</v>
      </c>
      <c r="B2172">
        <v>220</v>
      </c>
      <c r="C2172" s="19">
        <v>2008</v>
      </c>
      <c r="D2172" s="19">
        <v>4</v>
      </c>
      <c r="E2172" s="19">
        <v>30</v>
      </c>
      <c r="F2172" s="39">
        <f t="shared" si="66"/>
        <v>39568</v>
      </c>
      <c r="G2172">
        <f t="shared" si="67"/>
        <v>18</v>
      </c>
      <c r="H2172" s="21">
        <v>0.44097222222222227</v>
      </c>
      <c r="I2172" s="29">
        <v>0.44097222222222227</v>
      </c>
      <c r="K2172">
        <v>7059</v>
      </c>
      <c r="L2172" t="s">
        <v>1725</v>
      </c>
      <c r="M2172">
        <v>2</v>
      </c>
      <c r="N2172">
        <v>7</v>
      </c>
      <c r="P2172">
        <v>1</v>
      </c>
      <c r="R2172">
        <v>2</v>
      </c>
      <c r="S2172" t="s">
        <v>118</v>
      </c>
      <c r="T2172">
        <v>0</v>
      </c>
      <c r="U2172">
        <v>1</v>
      </c>
      <c r="V2172">
        <v>1</v>
      </c>
      <c r="W2172">
        <v>0</v>
      </c>
      <c r="X2172">
        <v>0</v>
      </c>
      <c r="Y2172">
        <v>0</v>
      </c>
    </row>
    <row r="2173" spans="1:25" x14ac:dyDescent="0.15">
      <c r="A2173">
        <v>3724</v>
      </c>
      <c r="B2173">
        <v>165</v>
      </c>
      <c r="C2173" s="19">
        <v>2008</v>
      </c>
      <c r="D2173" s="19">
        <v>5</v>
      </c>
      <c r="E2173" s="19">
        <v>2</v>
      </c>
      <c r="F2173" s="39">
        <f t="shared" si="66"/>
        <v>39570</v>
      </c>
      <c r="G2173">
        <f t="shared" si="67"/>
        <v>18</v>
      </c>
      <c r="H2173" s="21">
        <v>0</v>
      </c>
      <c r="I2173" s="29">
        <v>0.37916666666666665</v>
      </c>
      <c r="K2173">
        <v>8055</v>
      </c>
      <c r="L2173" t="s">
        <v>1372</v>
      </c>
      <c r="M2173">
        <v>0</v>
      </c>
      <c r="N2173">
        <v>8</v>
      </c>
      <c r="P2173">
        <v>1</v>
      </c>
      <c r="Q2173">
        <v>40.200000000000003</v>
      </c>
      <c r="R2173">
        <v>2</v>
      </c>
      <c r="S2173" t="s">
        <v>118</v>
      </c>
      <c r="T2173">
        <v>0</v>
      </c>
      <c r="U2173">
        <v>5</v>
      </c>
      <c r="V2173">
        <v>1</v>
      </c>
      <c r="W2173">
        <v>0</v>
      </c>
      <c r="X2173">
        <v>0</v>
      </c>
      <c r="Y2173">
        <v>0</v>
      </c>
    </row>
    <row r="2174" spans="1:25" x14ac:dyDescent="0.15">
      <c r="A2174">
        <v>3726</v>
      </c>
      <c r="B2174">
        <v>165</v>
      </c>
      <c r="C2174" s="19">
        <v>2008</v>
      </c>
      <c r="D2174" s="19">
        <v>5</v>
      </c>
      <c r="E2174" s="19">
        <v>2</v>
      </c>
      <c r="F2174" s="39">
        <f t="shared" si="66"/>
        <v>39570</v>
      </c>
      <c r="G2174">
        <f t="shared" si="67"/>
        <v>18</v>
      </c>
      <c r="H2174" s="21">
        <v>0</v>
      </c>
      <c r="I2174" s="29">
        <v>0.43402777777777773</v>
      </c>
      <c r="K2174">
        <v>5751</v>
      </c>
      <c r="L2174" t="s">
        <v>1374</v>
      </c>
      <c r="M2174">
        <v>7</v>
      </c>
      <c r="P2174">
        <v>2</v>
      </c>
      <c r="R2174">
        <v>2</v>
      </c>
      <c r="S2174" t="s">
        <v>118</v>
      </c>
    </row>
    <row r="2175" spans="1:25" x14ac:dyDescent="0.15">
      <c r="A2175">
        <v>3728</v>
      </c>
      <c r="B2175">
        <v>165</v>
      </c>
      <c r="C2175" s="19">
        <v>2008</v>
      </c>
      <c r="D2175" s="19">
        <v>5</v>
      </c>
      <c r="E2175" s="19">
        <v>2</v>
      </c>
      <c r="F2175" s="39">
        <f t="shared" si="66"/>
        <v>39570</v>
      </c>
      <c r="G2175">
        <f t="shared" si="67"/>
        <v>18</v>
      </c>
      <c r="H2175" s="21">
        <v>0</v>
      </c>
      <c r="I2175" s="29">
        <v>0.46597222222222223</v>
      </c>
      <c r="K2175">
        <v>8026</v>
      </c>
      <c r="L2175" t="s">
        <v>1376</v>
      </c>
      <c r="M2175">
        <v>0</v>
      </c>
      <c r="N2175">
        <v>7</v>
      </c>
      <c r="P2175">
        <v>2</v>
      </c>
      <c r="Q2175">
        <v>38.799999999999997</v>
      </c>
      <c r="R2175">
        <v>2</v>
      </c>
      <c r="S2175" t="s">
        <v>50</v>
      </c>
      <c r="T2175">
        <v>0</v>
      </c>
      <c r="U2175">
        <v>1</v>
      </c>
      <c r="V2175">
        <v>1</v>
      </c>
      <c r="W2175">
        <v>0</v>
      </c>
      <c r="X2175">
        <v>0</v>
      </c>
      <c r="Y2175">
        <v>0</v>
      </c>
    </row>
    <row r="2176" spans="1:25" x14ac:dyDescent="0.15">
      <c r="A2176">
        <v>3730</v>
      </c>
      <c r="B2176">
        <v>165</v>
      </c>
      <c r="C2176" s="19">
        <v>2008</v>
      </c>
      <c r="D2176" s="19">
        <v>5</v>
      </c>
      <c r="E2176" s="19">
        <v>2</v>
      </c>
      <c r="F2176" s="39">
        <f t="shared" si="66"/>
        <v>39570</v>
      </c>
      <c r="G2176">
        <f t="shared" si="67"/>
        <v>18</v>
      </c>
      <c r="H2176" s="21">
        <v>0</v>
      </c>
      <c r="I2176" s="29">
        <v>0.47361111111111115</v>
      </c>
      <c r="K2176">
        <v>6446</v>
      </c>
      <c r="L2176" t="s">
        <v>1378</v>
      </c>
      <c r="M2176">
        <v>3</v>
      </c>
      <c r="N2176">
        <v>6</v>
      </c>
      <c r="P2176">
        <v>2</v>
      </c>
      <c r="Q2176">
        <v>38.1</v>
      </c>
      <c r="R2176" s="32">
        <v>2</v>
      </c>
      <c r="S2176" t="s">
        <v>118</v>
      </c>
      <c r="T2176">
        <v>0</v>
      </c>
      <c r="U2176">
        <v>1</v>
      </c>
      <c r="V2176">
        <v>1</v>
      </c>
      <c r="W2176">
        <v>0</v>
      </c>
      <c r="X2176">
        <v>0</v>
      </c>
      <c r="Y2176">
        <v>0</v>
      </c>
    </row>
    <row r="2177" spans="1:31" x14ac:dyDescent="0.15">
      <c r="A2177">
        <v>3732</v>
      </c>
      <c r="B2177">
        <v>165</v>
      </c>
      <c r="C2177" s="19">
        <v>2008</v>
      </c>
      <c r="D2177" s="19">
        <v>5</v>
      </c>
      <c r="E2177" s="19">
        <v>5</v>
      </c>
      <c r="F2177" s="39">
        <f t="shared" si="66"/>
        <v>39573</v>
      </c>
      <c r="G2177">
        <f t="shared" si="67"/>
        <v>19</v>
      </c>
      <c r="H2177" s="21">
        <v>0</v>
      </c>
      <c r="I2177" s="29">
        <v>0.36458333333333331</v>
      </c>
      <c r="L2177" t="s">
        <v>1380</v>
      </c>
      <c r="O2177">
        <v>25</v>
      </c>
      <c r="P2177">
        <v>1</v>
      </c>
      <c r="Q2177">
        <v>35.9</v>
      </c>
      <c r="R2177">
        <v>2</v>
      </c>
      <c r="S2177" t="s">
        <v>118</v>
      </c>
      <c r="T2177">
        <v>1</v>
      </c>
      <c r="U2177">
        <v>0</v>
      </c>
      <c r="V2177">
        <v>0</v>
      </c>
      <c r="W2177">
        <v>0</v>
      </c>
      <c r="X2177">
        <v>0</v>
      </c>
      <c r="Y2177">
        <v>0</v>
      </c>
    </row>
    <row r="2178" spans="1:31" x14ac:dyDescent="0.15">
      <c r="A2178">
        <v>3734</v>
      </c>
      <c r="B2178">
        <v>165</v>
      </c>
      <c r="C2178" s="19">
        <v>2008</v>
      </c>
      <c r="D2178" s="19">
        <v>5</v>
      </c>
      <c r="E2178" s="19">
        <v>5</v>
      </c>
      <c r="F2178" s="39">
        <f t="shared" ref="F2178:F2241" si="68">DATE(C2178,D2178,E2178)</f>
        <v>39573</v>
      </c>
      <c r="G2178">
        <f t="shared" ref="G2178:G2241" si="69">INT((F2178-DATE(YEAR(F2178-WEEKDAY(F2178-1)+4),1,3)+WEEKDAY(DATE(YEAR(F2178-WEEKDAY(F2178-1)+4),1,3))+5)/7)</f>
        <v>19</v>
      </c>
      <c r="H2178" s="21">
        <v>0</v>
      </c>
      <c r="I2178" s="29">
        <v>0.37847222222222227</v>
      </c>
      <c r="K2178">
        <v>8058</v>
      </c>
      <c r="L2178" t="s">
        <v>1382</v>
      </c>
      <c r="M2178">
        <v>0</v>
      </c>
      <c r="N2178">
        <v>8</v>
      </c>
      <c r="P2178">
        <v>2</v>
      </c>
      <c r="Q2178">
        <v>38.5</v>
      </c>
      <c r="R2178">
        <v>2</v>
      </c>
      <c r="S2178" t="s">
        <v>55</v>
      </c>
      <c r="T2178">
        <v>0</v>
      </c>
      <c r="U2178">
        <v>4</v>
      </c>
      <c r="V2178">
        <v>1</v>
      </c>
      <c r="W2178">
        <v>0</v>
      </c>
      <c r="X2178">
        <v>0</v>
      </c>
      <c r="Y2178">
        <v>0</v>
      </c>
    </row>
    <row r="2179" spans="1:31" x14ac:dyDescent="0.15">
      <c r="A2179">
        <v>3738</v>
      </c>
      <c r="B2179">
        <v>165</v>
      </c>
      <c r="C2179" s="19">
        <v>2008</v>
      </c>
      <c r="D2179" s="19">
        <v>5</v>
      </c>
      <c r="E2179" s="19">
        <v>5</v>
      </c>
      <c r="F2179" s="39">
        <f t="shared" si="68"/>
        <v>39573</v>
      </c>
      <c r="G2179">
        <f t="shared" si="69"/>
        <v>19</v>
      </c>
      <c r="H2179" s="21">
        <v>0</v>
      </c>
      <c r="I2179" s="29">
        <v>0.39652777777777781</v>
      </c>
      <c r="K2179">
        <v>8051</v>
      </c>
      <c r="L2179" t="s">
        <v>619</v>
      </c>
      <c r="M2179">
        <v>0</v>
      </c>
      <c r="N2179">
        <v>11</v>
      </c>
      <c r="P2179">
        <v>2</v>
      </c>
      <c r="R2179">
        <v>2</v>
      </c>
      <c r="S2179" t="s">
        <v>118</v>
      </c>
      <c r="T2179">
        <v>1</v>
      </c>
      <c r="U2179">
        <v>0</v>
      </c>
      <c r="V2179">
        <v>0</v>
      </c>
      <c r="W2179">
        <v>0</v>
      </c>
      <c r="X2179">
        <v>0</v>
      </c>
      <c r="Y2179">
        <v>0</v>
      </c>
    </row>
    <row r="2180" spans="1:31" x14ac:dyDescent="0.15">
      <c r="A2180">
        <v>3739</v>
      </c>
      <c r="B2180">
        <v>165</v>
      </c>
      <c r="C2180" s="19">
        <v>2008</v>
      </c>
      <c r="D2180" s="19">
        <v>5</v>
      </c>
      <c r="E2180" s="19">
        <v>5</v>
      </c>
      <c r="F2180" s="39">
        <f t="shared" si="68"/>
        <v>39573</v>
      </c>
      <c r="G2180">
        <f t="shared" si="69"/>
        <v>19</v>
      </c>
      <c r="H2180" s="21">
        <v>0</v>
      </c>
      <c r="I2180" s="29">
        <v>0.40486111111111112</v>
      </c>
      <c r="K2180">
        <v>8061</v>
      </c>
      <c r="L2180" t="s">
        <v>1386</v>
      </c>
      <c r="M2180">
        <v>1</v>
      </c>
      <c r="N2180">
        <v>5</v>
      </c>
      <c r="P2180">
        <v>1</v>
      </c>
      <c r="Q2180">
        <v>37.799999999999997</v>
      </c>
      <c r="R2180">
        <v>2</v>
      </c>
      <c r="S2180" t="s">
        <v>50</v>
      </c>
      <c r="T2180">
        <v>0</v>
      </c>
      <c r="U2180">
        <v>3</v>
      </c>
      <c r="V2180">
        <v>1</v>
      </c>
      <c r="W2180">
        <v>0</v>
      </c>
      <c r="X2180">
        <v>0</v>
      </c>
      <c r="Y2180">
        <v>0</v>
      </c>
    </row>
    <row r="2181" spans="1:31" x14ac:dyDescent="0.15">
      <c r="A2181">
        <v>3741</v>
      </c>
      <c r="B2181">
        <v>165</v>
      </c>
      <c r="C2181" s="19">
        <v>2008</v>
      </c>
      <c r="D2181" s="19">
        <v>5</v>
      </c>
      <c r="E2181" s="19">
        <v>5</v>
      </c>
      <c r="F2181" s="39">
        <f t="shared" si="68"/>
        <v>39573</v>
      </c>
      <c r="G2181">
        <f t="shared" si="69"/>
        <v>19</v>
      </c>
      <c r="H2181" s="21">
        <v>0</v>
      </c>
      <c r="I2181" s="29">
        <v>0.4145833333333333</v>
      </c>
      <c r="K2181">
        <v>8062</v>
      </c>
      <c r="L2181" t="s">
        <v>1388</v>
      </c>
      <c r="O2181">
        <v>30</v>
      </c>
      <c r="P2181">
        <v>1</v>
      </c>
      <c r="Q2181">
        <v>38.200000000000003</v>
      </c>
      <c r="R2181">
        <v>2</v>
      </c>
      <c r="S2181" t="s">
        <v>118</v>
      </c>
      <c r="T2181">
        <v>1</v>
      </c>
      <c r="U2181">
        <v>0</v>
      </c>
      <c r="V2181">
        <v>0</v>
      </c>
      <c r="W2181">
        <v>0</v>
      </c>
      <c r="X2181">
        <v>0</v>
      </c>
      <c r="Y2181">
        <v>0</v>
      </c>
    </row>
    <row r="2182" spans="1:31" x14ac:dyDescent="0.15">
      <c r="A2182">
        <v>3743</v>
      </c>
      <c r="B2182">
        <v>165</v>
      </c>
      <c r="C2182" s="19">
        <v>2008</v>
      </c>
      <c r="D2182" s="19">
        <v>5</v>
      </c>
      <c r="E2182" s="19">
        <v>5</v>
      </c>
      <c r="F2182" s="39">
        <f t="shared" si="68"/>
        <v>39573</v>
      </c>
      <c r="G2182">
        <f t="shared" si="69"/>
        <v>19</v>
      </c>
      <c r="H2182" s="21">
        <v>0</v>
      </c>
      <c r="I2182" s="29">
        <v>0.45</v>
      </c>
      <c r="K2182">
        <v>7063</v>
      </c>
      <c r="L2182" t="s">
        <v>1781</v>
      </c>
      <c r="M2182">
        <v>2</v>
      </c>
      <c r="N2182">
        <v>6</v>
      </c>
      <c r="P2182">
        <v>1</v>
      </c>
      <c r="Q2182">
        <v>37.4</v>
      </c>
      <c r="R2182">
        <v>2</v>
      </c>
      <c r="S2182" t="s">
        <v>118</v>
      </c>
      <c r="T2182">
        <v>1</v>
      </c>
      <c r="U2182">
        <v>0</v>
      </c>
      <c r="V2182">
        <v>0</v>
      </c>
      <c r="W2182">
        <v>0</v>
      </c>
      <c r="X2182">
        <v>0</v>
      </c>
      <c r="Y2182">
        <v>0</v>
      </c>
    </row>
    <row r="2183" spans="1:31" x14ac:dyDescent="0.15">
      <c r="A2183">
        <v>3746</v>
      </c>
      <c r="B2183">
        <v>165</v>
      </c>
      <c r="C2183" s="19">
        <v>2008</v>
      </c>
      <c r="D2183" s="19">
        <v>5</v>
      </c>
      <c r="E2183" s="19">
        <v>5</v>
      </c>
      <c r="F2183" s="39">
        <f t="shared" si="68"/>
        <v>39573</v>
      </c>
      <c r="G2183">
        <f t="shared" si="69"/>
        <v>19</v>
      </c>
      <c r="H2183" s="21">
        <v>0</v>
      </c>
      <c r="I2183" s="29">
        <v>0.46597222222222223</v>
      </c>
      <c r="L2183" t="s">
        <v>1784</v>
      </c>
      <c r="M2183">
        <v>3</v>
      </c>
      <c r="N2183">
        <v>6</v>
      </c>
      <c r="P2183">
        <v>2</v>
      </c>
      <c r="Q2183">
        <v>35.700000000000003</v>
      </c>
      <c r="R2183">
        <v>2</v>
      </c>
      <c r="S2183" t="s">
        <v>50</v>
      </c>
      <c r="T2183">
        <v>1</v>
      </c>
      <c r="U2183">
        <v>0</v>
      </c>
      <c r="V2183">
        <v>0</v>
      </c>
      <c r="W2183">
        <v>0</v>
      </c>
      <c r="X2183">
        <v>0</v>
      </c>
      <c r="Y2183">
        <v>0</v>
      </c>
    </row>
    <row r="2184" spans="1:31" x14ac:dyDescent="0.15">
      <c r="A2184">
        <v>3744</v>
      </c>
      <c r="B2184">
        <v>165</v>
      </c>
      <c r="C2184" s="19">
        <v>2008</v>
      </c>
      <c r="D2184" s="19">
        <v>5</v>
      </c>
      <c r="E2184" s="19">
        <v>5</v>
      </c>
      <c r="F2184" s="39">
        <f t="shared" si="68"/>
        <v>39573</v>
      </c>
      <c r="G2184">
        <f t="shared" si="69"/>
        <v>19</v>
      </c>
      <c r="K2184">
        <v>8063</v>
      </c>
      <c r="L2184" t="s">
        <v>1782</v>
      </c>
      <c r="O2184">
        <v>20</v>
      </c>
      <c r="P2184">
        <v>2</v>
      </c>
      <c r="R2184">
        <v>2</v>
      </c>
      <c r="S2184" t="s">
        <v>50</v>
      </c>
      <c r="AE2184" t="s">
        <v>52</v>
      </c>
    </row>
    <row r="2185" spans="1:31" x14ac:dyDescent="0.15">
      <c r="A2185">
        <v>3748</v>
      </c>
      <c r="B2185">
        <v>165</v>
      </c>
      <c r="C2185" s="19">
        <v>2008</v>
      </c>
      <c r="D2185" s="19">
        <v>5</v>
      </c>
      <c r="E2185" s="19">
        <v>6</v>
      </c>
      <c r="F2185" s="39">
        <f t="shared" si="68"/>
        <v>39574</v>
      </c>
      <c r="G2185">
        <f t="shared" si="69"/>
        <v>19</v>
      </c>
      <c r="H2185" s="21">
        <v>0</v>
      </c>
      <c r="I2185" s="29">
        <v>0.33611111111111108</v>
      </c>
      <c r="L2185" t="s">
        <v>1592</v>
      </c>
      <c r="M2185">
        <v>7</v>
      </c>
      <c r="P2185">
        <v>1</v>
      </c>
      <c r="Q2185">
        <v>38.200000000000003</v>
      </c>
      <c r="R2185">
        <v>2</v>
      </c>
      <c r="S2185" t="s">
        <v>118</v>
      </c>
      <c r="T2185">
        <v>0</v>
      </c>
      <c r="U2185">
        <v>3</v>
      </c>
      <c r="V2185">
        <v>1</v>
      </c>
      <c r="W2185">
        <v>0</v>
      </c>
      <c r="X2185">
        <v>0</v>
      </c>
      <c r="Y2185">
        <v>0</v>
      </c>
    </row>
    <row r="2186" spans="1:31" x14ac:dyDescent="0.15">
      <c r="A2186">
        <v>3752</v>
      </c>
      <c r="B2186">
        <v>165</v>
      </c>
      <c r="C2186" s="19">
        <v>2008</v>
      </c>
      <c r="D2186" s="19">
        <v>5</v>
      </c>
      <c r="E2186" s="19">
        <v>6</v>
      </c>
      <c r="F2186" s="39">
        <f t="shared" si="68"/>
        <v>39574</v>
      </c>
      <c r="G2186">
        <f t="shared" si="69"/>
        <v>19</v>
      </c>
      <c r="H2186" s="21">
        <v>0</v>
      </c>
      <c r="I2186" s="29">
        <v>0.37847222222222227</v>
      </c>
      <c r="K2186">
        <v>8053</v>
      </c>
      <c r="L2186" t="s">
        <v>1596</v>
      </c>
      <c r="M2186">
        <v>1</v>
      </c>
      <c r="N2186">
        <v>2</v>
      </c>
      <c r="P2186">
        <v>2</v>
      </c>
      <c r="Q2186">
        <v>38</v>
      </c>
      <c r="R2186">
        <v>2</v>
      </c>
      <c r="S2186" t="s">
        <v>50</v>
      </c>
      <c r="T2186">
        <v>0</v>
      </c>
      <c r="U2186">
        <v>4</v>
      </c>
      <c r="V2186">
        <v>1</v>
      </c>
      <c r="W2186">
        <v>0</v>
      </c>
      <c r="X2186">
        <v>0</v>
      </c>
      <c r="Y2186">
        <v>0</v>
      </c>
    </row>
    <row r="2187" spans="1:31" x14ac:dyDescent="0.15">
      <c r="A2187">
        <v>3785</v>
      </c>
      <c r="B2187">
        <v>167</v>
      </c>
      <c r="C2187" s="19">
        <v>2008</v>
      </c>
      <c r="D2187" s="19">
        <v>5</v>
      </c>
      <c r="E2187" s="19">
        <v>6</v>
      </c>
      <c r="F2187" s="39">
        <f t="shared" si="68"/>
        <v>39574</v>
      </c>
      <c r="G2187">
        <f t="shared" si="69"/>
        <v>19</v>
      </c>
      <c r="H2187" s="21">
        <v>0</v>
      </c>
      <c r="I2187" s="29">
        <v>0.46111111111111108</v>
      </c>
      <c r="K2187">
        <v>8055</v>
      </c>
      <c r="L2187" t="s">
        <v>1430</v>
      </c>
      <c r="O2187">
        <v>50</v>
      </c>
      <c r="P2187">
        <v>2</v>
      </c>
      <c r="R2187">
        <v>2</v>
      </c>
      <c r="S2187" t="s">
        <v>49</v>
      </c>
      <c r="T2187">
        <v>1</v>
      </c>
      <c r="U2187">
        <v>0</v>
      </c>
      <c r="V2187">
        <v>0</v>
      </c>
      <c r="W2187">
        <v>0</v>
      </c>
      <c r="X2187">
        <v>0</v>
      </c>
      <c r="Y2187">
        <v>0</v>
      </c>
    </row>
    <row r="2188" spans="1:31" x14ac:dyDescent="0.15">
      <c r="A2188">
        <v>3786</v>
      </c>
      <c r="B2188">
        <v>167</v>
      </c>
      <c r="C2188" s="19">
        <v>2008</v>
      </c>
      <c r="D2188" s="19">
        <v>5</v>
      </c>
      <c r="E2188" s="19">
        <v>6</v>
      </c>
      <c r="F2188" s="39">
        <f t="shared" si="68"/>
        <v>39574</v>
      </c>
      <c r="G2188">
        <f t="shared" si="69"/>
        <v>19</v>
      </c>
      <c r="H2188" s="21">
        <v>0</v>
      </c>
      <c r="I2188" s="29">
        <v>0.47569444444444442</v>
      </c>
      <c r="K2188">
        <v>8056</v>
      </c>
      <c r="L2188" s="6" t="s">
        <v>1431</v>
      </c>
      <c r="M2188">
        <v>17</v>
      </c>
      <c r="P2188">
        <v>1</v>
      </c>
      <c r="R2188">
        <v>2</v>
      </c>
      <c r="S2188" t="s">
        <v>118</v>
      </c>
      <c r="T2188">
        <v>1</v>
      </c>
      <c r="U2188">
        <v>0</v>
      </c>
      <c r="V2188">
        <v>0</v>
      </c>
      <c r="W2188">
        <v>0</v>
      </c>
      <c r="X2188">
        <v>0</v>
      </c>
      <c r="Y2188">
        <v>0</v>
      </c>
    </row>
    <row r="2189" spans="1:31" x14ac:dyDescent="0.15">
      <c r="A2189">
        <v>3789</v>
      </c>
      <c r="B2189">
        <v>167</v>
      </c>
      <c r="C2189" s="19">
        <v>2008</v>
      </c>
      <c r="D2189" s="19">
        <v>5</v>
      </c>
      <c r="E2189" s="19">
        <v>7</v>
      </c>
      <c r="F2189" s="39">
        <f t="shared" si="68"/>
        <v>39575</v>
      </c>
      <c r="G2189">
        <f t="shared" si="69"/>
        <v>19</v>
      </c>
      <c r="H2189" s="21">
        <v>0</v>
      </c>
      <c r="I2189" s="29">
        <v>0.37916666666666665</v>
      </c>
      <c r="K2189">
        <v>8059</v>
      </c>
      <c r="L2189" t="s">
        <v>1837</v>
      </c>
      <c r="M2189">
        <v>0</v>
      </c>
      <c r="N2189">
        <v>8</v>
      </c>
      <c r="P2189">
        <v>1</v>
      </c>
      <c r="Q2189">
        <v>38.4</v>
      </c>
      <c r="R2189">
        <v>2</v>
      </c>
      <c r="S2189" t="s">
        <v>118</v>
      </c>
      <c r="T2189">
        <v>0</v>
      </c>
      <c r="U2189">
        <v>3</v>
      </c>
      <c r="V2189">
        <v>1</v>
      </c>
      <c r="W2189">
        <v>0</v>
      </c>
      <c r="X2189">
        <v>0</v>
      </c>
      <c r="Y2189">
        <v>0</v>
      </c>
    </row>
    <row r="2190" spans="1:31" x14ac:dyDescent="0.15">
      <c r="A2190">
        <v>3794</v>
      </c>
      <c r="B2190">
        <v>167</v>
      </c>
      <c r="C2190" s="19">
        <v>2008</v>
      </c>
      <c r="D2190" s="19">
        <v>5</v>
      </c>
      <c r="E2190" s="19">
        <v>7</v>
      </c>
      <c r="F2190" s="39">
        <f t="shared" si="68"/>
        <v>39575</v>
      </c>
      <c r="G2190">
        <f t="shared" si="69"/>
        <v>19</v>
      </c>
      <c r="H2190" s="21">
        <v>0</v>
      </c>
      <c r="I2190" s="29">
        <v>0.49027777777777781</v>
      </c>
      <c r="K2190">
        <v>6815</v>
      </c>
      <c r="L2190" t="s">
        <v>1647</v>
      </c>
      <c r="M2190">
        <v>4</v>
      </c>
      <c r="P2190">
        <v>2</v>
      </c>
      <c r="R2190">
        <v>2</v>
      </c>
      <c r="S2190" t="s">
        <v>118</v>
      </c>
      <c r="T2190">
        <v>1</v>
      </c>
      <c r="U2190">
        <v>0</v>
      </c>
      <c r="V2190">
        <v>0</v>
      </c>
      <c r="W2190">
        <v>0</v>
      </c>
      <c r="X2190">
        <v>0</v>
      </c>
      <c r="Y2190">
        <v>0</v>
      </c>
    </row>
    <row r="2191" spans="1:31" x14ac:dyDescent="0.15">
      <c r="A2191">
        <v>3796</v>
      </c>
      <c r="B2191">
        <v>167</v>
      </c>
      <c r="C2191" s="19">
        <v>2008</v>
      </c>
      <c r="D2191" s="19">
        <v>5</v>
      </c>
      <c r="E2191" s="19">
        <v>8</v>
      </c>
      <c r="F2191" s="39">
        <f t="shared" si="68"/>
        <v>39576</v>
      </c>
      <c r="G2191">
        <f t="shared" si="69"/>
        <v>19</v>
      </c>
      <c r="H2191" s="21">
        <v>0</v>
      </c>
      <c r="I2191" s="29">
        <v>0.41944444444444445</v>
      </c>
      <c r="K2191">
        <v>7146</v>
      </c>
      <c r="L2191" t="s">
        <v>1649</v>
      </c>
      <c r="M2191">
        <v>1</v>
      </c>
      <c r="N2191">
        <v>1</v>
      </c>
      <c r="P2191">
        <v>2</v>
      </c>
      <c r="Q2191">
        <v>39</v>
      </c>
      <c r="R2191">
        <v>2</v>
      </c>
      <c r="S2191" t="s">
        <v>118</v>
      </c>
      <c r="T2191">
        <v>0</v>
      </c>
      <c r="U2191">
        <v>3</v>
      </c>
      <c r="V2191">
        <v>1</v>
      </c>
      <c r="W2191">
        <v>0</v>
      </c>
      <c r="X2191">
        <v>0</v>
      </c>
      <c r="Y2191">
        <v>0</v>
      </c>
    </row>
    <row r="2192" spans="1:31" x14ac:dyDescent="0.15">
      <c r="A2192">
        <v>3797</v>
      </c>
      <c r="B2192">
        <v>167</v>
      </c>
      <c r="C2192" s="19">
        <v>2008</v>
      </c>
      <c r="D2192" s="19">
        <v>5</v>
      </c>
      <c r="E2192" s="19">
        <v>8</v>
      </c>
      <c r="F2192" s="39">
        <f t="shared" si="68"/>
        <v>39576</v>
      </c>
      <c r="G2192">
        <f t="shared" si="69"/>
        <v>19</v>
      </c>
      <c r="K2192">
        <v>8061</v>
      </c>
      <c r="L2192" t="s">
        <v>1650</v>
      </c>
      <c r="M2192">
        <v>2</v>
      </c>
      <c r="N2192">
        <v>8</v>
      </c>
      <c r="P2192">
        <v>2</v>
      </c>
      <c r="Q2192">
        <v>38.200000000000003</v>
      </c>
      <c r="R2192">
        <v>2</v>
      </c>
      <c r="S2192" t="s">
        <v>118</v>
      </c>
      <c r="T2192">
        <v>0</v>
      </c>
      <c r="U2192">
        <v>3</v>
      </c>
      <c r="V2192">
        <v>1</v>
      </c>
      <c r="W2192">
        <v>0</v>
      </c>
      <c r="X2192">
        <v>0</v>
      </c>
      <c r="Y2192">
        <v>0</v>
      </c>
    </row>
    <row r="2193" spans="1:31" x14ac:dyDescent="0.15">
      <c r="A2193">
        <v>3799</v>
      </c>
      <c r="B2193">
        <v>167</v>
      </c>
      <c r="C2193" s="19">
        <v>2008</v>
      </c>
      <c r="D2193" s="19">
        <v>5</v>
      </c>
      <c r="E2193" s="19">
        <v>9</v>
      </c>
      <c r="F2193" s="39">
        <f t="shared" si="68"/>
        <v>39577</v>
      </c>
      <c r="G2193">
        <f t="shared" si="69"/>
        <v>19</v>
      </c>
      <c r="H2193" s="21">
        <v>0</v>
      </c>
      <c r="I2193" s="29">
        <v>0.37708333333333338</v>
      </c>
      <c r="K2193">
        <v>7776</v>
      </c>
      <c r="L2193" t="s">
        <v>1652</v>
      </c>
      <c r="M2193">
        <v>3</v>
      </c>
      <c r="N2193">
        <v>7</v>
      </c>
      <c r="P2193">
        <v>1</v>
      </c>
      <c r="R2193">
        <v>2</v>
      </c>
      <c r="S2193" t="s">
        <v>118</v>
      </c>
      <c r="T2193">
        <v>0</v>
      </c>
      <c r="U2193">
        <v>5</v>
      </c>
      <c r="V2193">
        <v>1</v>
      </c>
      <c r="W2193">
        <v>0</v>
      </c>
      <c r="X2193">
        <v>0</v>
      </c>
      <c r="Y2193">
        <v>0</v>
      </c>
    </row>
    <row r="2194" spans="1:31" x14ac:dyDescent="0.15">
      <c r="A2194">
        <v>3802</v>
      </c>
      <c r="B2194">
        <v>167</v>
      </c>
      <c r="C2194" s="19">
        <v>2008</v>
      </c>
      <c r="D2194" s="19">
        <v>5</v>
      </c>
      <c r="E2194" s="19">
        <v>9</v>
      </c>
      <c r="F2194" s="39">
        <f t="shared" si="68"/>
        <v>39577</v>
      </c>
      <c r="G2194">
        <f t="shared" si="69"/>
        <v>19</v>
      </c>
      <c r="H2194" s="21">
        <v>0</v>
      </c>
      <c r="I2194" s="29">
        <v>0.46597222222222223</v>
      </c>
      <c r="K2194">
        <v>6700</v>
      </c>
      <c r="L2194" t="s">
        <v>1733</v>
      </c>
      <c r="M2194">
        <v>3</v>
      </c>
      <c r="N2194">
        <v>3</v>
      </c>
      <c r="P2194">
        <v>1</v>
      </c>
      <c r="R2194">
        <v>2</v>
      </c>
      <c r="S2194" t="s">
        <v>118</v>
      </c>
      <c r="T2194">
        <v>0</v>
      </c>
      <c r="U2194">
        <v>3</v>
      </c>
      <c r="V2194">
        <v>1</v>
      </c>
      <c r="W2194">
        <v>0</v>
      </c>
      <c r="X2194">
        <v>0</v>
      </c>
      <c r="Y2194">
        <v>0</v>
      </c>
    </row>
    <row r="2195" spans="1:31" x14ac:dyDescent="0.15">
      <c r="A2195">
        <v>3803</v>
      </c>
      <c r="B2195">
        <v>167</v>
      </c>
      <c r="C2195" s="19">
        <v>2008</v>
      </c>
      <c r="D2195" s="19">
        <v>5</v>
      </c>
      <c r="E2195" s="19">
        <v>9</v>
      </c>
      <c r="F2195" s="39">
        <f t="shared" si="68"/>
        <v>39577</v>
      </c>
      <c r="G2195">
        <f t="shared" si="69"/>
        <v>19</v>
      </c>
      <c r="H2195" s="21">
        <v>0</v>
      </c>
      <c r="I2195" s="29">
        <v>0.48888888888888887</v>
      </c>
      <c r="K2195">
        <v>8029</v>
      </c>
      <c r="L2195" t="s">
        <v>1655</v>
      </c>
      <c r="M2195">
        <v>11</v>
      </c>
      <c r="P2195">
        <v>2</v>
      </c>
      <c r="Q2195">
        <v>37.5</v>
      </c>
      <c r="R2195" s="32">
        <v>2</v>
      </c>
      <c r="S2195" t="s">
        <v>1397</v>
      </c>
      <c r="T2195">
        <v>0</v>
      </c>
      <c r="U2195">
        <v>1</v>
      </c>
      <c r="V2195">
        <v>1</v>
      </c>
      <c r="W2195">
        <v>0</v>
      </c>
      <c r="X2195">
        <v>0</v>
      </c>
      <c r="Y2195">
        <v>0</v>
      </c>
    </row>
    <row r="2196" spans="1:31" x14ac:dyDescent="0.15">
      <c r="A2196">
        <v>3807</v>
      </c>
      <c r="B2196">
        <v>167</v>
      </c>
      <c r="C2196" s="19">
        <v>2008</v>
      </c>
      <c r="D2196" s="19">
        <v>5</v>
      </c>
      <c r="E2196" s="19">
        <v>12</v>
      </c>
      <c r="F2196" s="39">
        <f t="shared" si="68"/>
        <v>39580</v>
      </c>
      <c r="G2196">
        <f t="shared" si="69"/>
        <v>20</v>
      </c>
      <c r="H2196" s="21">
        <v>0</v>
      </c>
      <c r="I2196" s="29">
        <v>0.37638888888888888</v>
      </c>
      <c r="K2196">
        <v>7475</v>
      </c>
      <c r="L2196" t="s">
        <v>1658</v>
      </c>
      <c r="M2196">
        <v>1</v>
      </c>
      <c r="N2196">
        <v>1</v>
      </c>
      <c r="P2196">
        <v>2</v>
      </c>
      <c r="Q2196">
        <v>39.6</v>
      </c>
      <c r="R2196">
        <v>2</v>
      </c>
      <c r="S2196" t="s">
        <v>55</v>
      </c>
      <c r="T2196">
        <v>0</v>
      </c>
      <c r="U2196">
        <v>5</v>
      </c>
      <c r="V2196">
        <v>1</v>
      </c>
      <c r="W2196">
        <v>0</v>
      </c>
      <c r="X2196">
        <v>0</v>
      </c>
      <c r="Y2196">
        <v>0</v>
      </c>
    </row>
    <row r="2197" spans="1:31" x14ac:dyDescent="0.15">
      <c r="A2197">
        <v>3815</v>
      </c>
      <c r="B2197">
        <v>168</v>
      </c>
      <c r="C2197" s="19">
        <v>2008</v>
      </c>
      <c r="D2197" s="19">
        <v>5</v>
      </c>
      <c r="E2197" s="19">
        <v>12</v>
      </c>
      <c r="F2197" s="39">
        <f t="shared" si="68"/>
        <v>39580</v>
      </c>
      <c r="G2197">
        <f t="shared" si="69"/>
        <v>20</v>
      </c>
      <c r="H2197" s="21">
        <v>0</v>
      </c>
      <c r="I2197" s="29">
        <v>0.48749999999999999</v>
      </c>
      <c r="L2197" t="s">
        <v>502</v>
      </c>
      <c r="M2197">
        <v>6</v>
      </c>
      <c r="P2197">
        <v>1</v>
      </c>
      <c r="Q2197">
        <v>38.799999999999997</v>
      </c>
      <c r="R2197">
        <v>2</v>
      </c>
      <c r="S2197" t="s">
        <v>118</v>
      </c>
      <c r="T2197">
        <v>0</v>
      </c>
      <c r="U2197">
        <v>3</v>
      </c>
      <c r="V2197">
        <v>1</v>
      </c>
      <c r="W2197">
        <v>0</v>
      </c>
      <c r="X2197">
        <v>0</v>
      </c>
      <c r="Y2197">
        <v>0</v>
      </c>
    </row>
    <row r="2198" spans="1:31" x14ac:dyDescent="0.15">
      <c r="A2198">
        <v>3816</v>
      </c>
      <c r="B2198">
        <v>168</v>
      </c>
      <c r="C2198" s="19">
        <v>2008</v>
      </c>
      <c r="D2198" s="19">
        <v>5</v>
      </c>
      <c r="E2198" s="19">
        <v>12</v>
      </c>
      <c r="F2198" s="39">
        <f t="shared" si="68"/>
        <v>39580</v>
      </c>
      <c r="G2198">
        <f t="shared" si="69"/>
        <v>20</v>
      </c>
      <c r="H2198" s="21">
        <v>0</v>
      </c>
      <c r="I2198" s="29">
        <v>0.4916666666666667</v>
      </c>
      <c r="L2198" t="s">
        <v>1470</v>
      </c>
      <c r="O2198">
        <v>25</v>
      </c>
      <c r="P2198">
        <v>1</v>
      </c>
      <c r="R2198">
        <v>2</v>
      </c>
      <c r="S2198" t="s">
        <v>118</v>
      </c>
      <c r="T2198">
        <v>0</v>
      </c>
      <c r="U2198">
        <v>1</v>
      </c>
      <c r="V2198">
        <v>1</v>
      </c>
      <c r="W2198">
        <v>0</v>
      </c>
      <c r="X2198">
        <v>0</v>
      </c>
      <c r="Y2198">
        <v>0</v>
      </c>
    </row>
    <row r="2199" spans="1:31" x14ac:dyDescent="0.15">
      <c r="A2199">
        <v>3817</v>
      </c>
      <c r="B2199">
        <v>168</v>
      </c>
      <c r="C2199" s="19">
        <v>2008</v>
      </c>
      <c r="D2199" s="19">
        <v>5</v>
      </c>
      <c r="E2199" s="19">
        <v>12</v>
      </c>
      <c r="F2199" s="39">
        <f t="shared" si="68"/>
        <v>39580</v>
      </c>
      <c r="G2199">
        <f t="shared" si="69"/>
        <v>20</v>
      </c>
      <c r="H2199" s="21">
        <v>12</v>
      </c>
      <c r="I2199" s="29">
        <v>12</v>
      </c>
      <c r="K2199">
        <v>7542</v>
      </c>
      <c r="L2199" t="s">
        <v>1274</v>
      </c>
      <c r="M2199">
        <v>3</v>
      </c>
      <c r="P2199">
        <v>2</v>
      </c>
      <c r="Q2199">
        <v>37.5</v>
      </c>
      <c r="R2199">
        <v>2</v>
      </c>
      <c r="S2199" t="s">
        <v>49</v>
      </c>
      <c r="T2199">
        <v>0</v>
      </c>
      <c r="U2199">
        <v>3</v>
      </c>
      <c r="V2199">
        <v>1</v>
      </c>
      <c r="W2199">
        <v>0</v>
      </c>
      <c r="X2199">
        <v>0</v>
      </c>
      <c r="Y2199">
        <v>0</v>
      </c>
    </row>
    <row r="2200" spans="1:31" x14ac:dyDescent="0.15">
      <c r="A2200">
        <v>3819</v>
      </c>
      <c r="B2200">
        <v>168</v>
      </c>
      <c r="C2200" s="19">
        <v>2008</v>
      </c>
      <c r="D2200" s="19">
        <v>5</v>
      </c>
      <c r="E2200" s="19">
        <v>13</v>
      </c>
      <c r="F2200" s="39">
        <f t="shared" si="68"/>
        <v>39581</v>
      </c>
      <c r="G2200">
        <f t="shared" si="69"/>
        <v>20</v>
      </c>
      <c r="H2200" s="21">
        <v>0</v>
      </c>
      <c r="I2200" s="29">
        <v>0.33611111111111108</v>
      </c>
      <c r="K2200">
        <v>8065</v>
      </c>
      <c r="L2200" t="s">
        <v>1473</v>
      </c>
      <c r="O2200">
        <v>25</v>
      </c>
      <c r="P2200">
        <v>2</v>
      </c>
      <c r="R2200">
        <v>2</v>
      </c>
      <c r="S2200" t="s">
        <v>118</v>
      </c>
      <c r="T2200">
        <v>1</v>
      </c>
      <c r="U2200">
        <v>0</v>
      </c>
      <c r="V2200">
        <v>0</v>
      </c>
      <c r="W2200">
        <v>0</v>
      </c>
      <c r="X2200">
        <v>0</v>
      </c>
      <c r="Y2200">
        <v>0</v>
      </c>
      <c r="AE2200" t="s">
        <v>36</v>
      </c>
    </row>
    <row r="2201" spans="1:31" x14ac:dyDescent="0.15">
      <c r="A2201">
        <v>3820</v>
      </c>
      <c r="B2201">
        <v>168</v>
      </c>
      <c r="C2201" s="19">
        <v>2008</v>
      </c>
      <c r="D2201" s="19">
        <v>5</v>
      </c>
      <c r="E2201" s="19">
        <v>13</v>
      </c>
      <c r="F2201" s="39">
        <f t="shared" si="68"/>
        <v>39581</v>
      </c>
      <c r="G2201">
        <f t="shared" si="69"/>
        <v>20</v>
      </c>
      <c r="H2201" s="21">
        <v>0</v>
      </c>
      <c r="I2201" s="29">
        <v>0.3659722222222222</v>
      </c>
      <c r="L2201" s="3" t="s">
        <v>1474</v>
      </c>
      <c r="M2201">
        <v>58</v>
      </c>
      <c r="P2201">
        <v>1</v>
      </c>
      <c r="Q2201">
        <v>37.299999999999997</v>
      </c>
      <c r="R2201">
        <v>2</v>
      </c>
      <c r="S2201" t="s">
        <v>118</v>
      </c>
      <c r="T2201">
        <v>1</v>
      </c>
      <c r="U2201">
        <v>0</v>
      </c>
      <c r="V2201">
        <v>0</v>
      </c>
      <c r="W2201">
        <v>0</v>
      </c>
      <c r="X2201">
        <v>0</v>
      </c>
      <c r="Y2201">
        <v>0</v>
      </c>
    </row>
    <row r="2202" spans="1:31" x14ac:dyDescent="0.15">
      <c r="A2202">
        <v>3823</v>
      </c>
      <c r="B2202">
        <v>168</v>
      </c>
      <c r="C2202" s="19">
        <v>2008</v>
      </c>
      <c r="D2202" s="19">
        <v>5</v>
      </c>
      <c r="E2202" s="19">
        <v>13</v>
      </c>
      <c r="F2202" s="39">
        <f t="shared" si="68"/>
        <v>39581</v>
      </c>
      <c r="G2202">
        <f t="shared" si="69"/>
        <v>20</v>
      </c>
      <c r="H2202" s="21">
        <v>0</v>
      </c>
      <c r="I2202" s="29">
        <v>0.3923611111111111</v>
      </c>
      <c r="K2202">
        <v>7904</v>
      </c>
      <c r="L2202" t="s">
        <v>1476</v>
      </c>
      <c r="M2202">
        <v>3</v>
      </c>
      <c r="P2202">
        <v>2</v>
      </c>
      <c r="Q2202">
        <v>38.5</v>
      </c>
      <c r="R2202">
        <v>2</v>
      </c>
      <c r="S2202" t="s">
        <v>118</v>
      </c>
      <c r="T2202">
        <v>0</v>
      </c>
      <c r="U2202">
        <v>1</v>
      </c>
      <c r="V2202">
        <v>1</v>
      </c>
      <c r="W2202">
        <v>0</v>
      </c>
      <c r="X2202">
        <v>0</v>
      </c>
      <c r="Y2202">
        <v>0</v>
      </c>
    </row>
    <row r="2203" spans="1:31" x14ac:dyDescent="0.15">
      <c r="A2203">
        <v>3826</v>
      </c>
      <c r="B2203">
        <v>168</v>
      </c>
      <c r="C2203" s="19">
        <v>2008</v>
      </c>
      <c r="D2203" s="19">
        <v>5</v>
      </c>
      <c r="E2203" s="19">
        <v>13</v>
      </c>
      <c r="F2203" s="39">
        <f t="shared" si="68"/>
        <v>39581</v>
      </c>
      <c r="G2203">
        <f t="shared" si="69"/>
        <v>20</v>
      </c>
      <c r="H2203" s="21">
        <v>0</v>
      </c>
      <c r="I2203" s="29">
        <v>0.41250000000000003</v>
      </c>
      <c r="K2203">
        <v>7336</v>
      </c>
      <c r="L2203" t="s">
        <v>1479</v>
      </c>
      <c r="M2203">
        <v>0</v>
      </c>
      <c r="N2203">
        <v>10</v>
      </c>
      <c r="P2203">
        <v>2</v>
      </c>
      <c r="Q2203">
        <v>36.6</v>
      </c>
      <c r="R2203">
        <v>2</v>
      </c>
      <c r="S2203" t="s">
        <v>118</v>
      </c>
      <c r="T2203">
        <v>1</v>
      </c>
      <c r="U2203">
        <v>0</v>
      </c>
      <c r="V2203">
        <v>0</v>
      </c>
      <c r="W2203">
        <v>0</v>
      </c>
      <c r="X2203">
        <v>0</v>
      </c>
      <c r="Y2203">
        <v>0</v>
      </c>
    </row>
    <row r="2204" spans="1:31" x14ac:dyDescent="0.15">
      <c r="A2204">
        <v>3828</v>
      </c>
      <c r="B2204">
        <v>168</v>
      </c>
      <c r="C2204" s="19">
        <v>2008</v>
      </c>
      <c r="D2204" s="19">
        <v>5</v>
      </c>
      <c r="E2204" s="19">
        <v>13</v>
      </c>
      <c r="F2204" s="39">
        <f t="shared" si="68"/>
        <v>39581</v>
      </c>
      <c r="G2204">
        <f t="shared" si="69"/>
        <v>20</v>
      </c>
      <c r="H2204" s="21">
        <v>0</v>
      </c>
      <c r="I2204" s="29">
        <v>0.41944444444444445</v>
      </c>
      <c r="L2204" t="s">
        <v>1480</v>
      </c>
      <c r="M2204">
        <v>6</v>
      </c>
      <c r="P2204">
        <v>1</v>
      </c>
      <c r="R2204">
        <v>2</v>
      </c>
      <c r="S2204" t="s">
        <v>118</v>
      </c>
    </row>
    <row r="2205" spans="1:31" x14ac:dyDescent="0.15">
      <c r="A2205">
        <v>3827</v>
      </c>
      <c r="B2205">
        <v>168</v>
      </c>
      <c r="C2205" s="19">
        <v>2008</v>
      </c>
      <c r="D2205" s="19">
        <v>5</v>
      </c>
      <c r="E2205" s="19">
        <v>13</v>
      </c>
      <c r="F2205" s="39">
        <f t="shared" si="68"/>
        <v>39581</v>
      </c>
      <c r="G2205">
        <f t="shared" si="69"/>
        <v>20</v>
      </c>
      <c r="H2205" s="29">
        <v>0</v>
      </c>
      <c r="I2205" s="29">
        <v>0.43888888888888888</v>
      </c>
      <c r="L2205" t="s">
        <v>1408</v>
      </c>
      <c r="M2205">
        <v>2</v>
      </c>
      <c r="P2205">
        <v>1</v>
      </c>
      <c r="Q2205">
        <v>37.5</v>
      </c>
      <c r="R2205">
        <v>2</v>
      </c>
      <c r="S2205" t="s">
        <v>118</v>
      </c>
      <c r="T2205">
        <v>0</v>
      </c>
      <c r="U2205">
        <v>3</v>
      </c>
      <c r="V2205">
        <v>1</v>
      </c>
      <c r="W2205">
        <v>0</v>
      </c>
      <c r="X2205">
        <v>0</v>
      </c>
      <c r="Y2205">
        <v>0</v>
      </c>
    </row>
    <row r="2206" spans="1:31" x14ac:dyDescent="0.15">
      <c r="A2206">
        <v>3832</v>
      </c>
      <c r="B2206">
        <v>168</v>
      </c>
      <c r="C2206" s="19">
        <v>2008</v>
      </c>
      <c r="D2206" s="19">
        <v>5</v>
      </c>
      <c r="E2206" s="19">
        <v>13</v>
      </c>
      <c r="F2206" s="39">
        <f t="shared" si="68"/>
        <v>39581</v>
      </c>
      <c r="G2206">
        <f t="shared" si="69"/>
        <v>20</v>
      </c>
      <c r="H2206" s="21">
        <v>0</v>
      </c>
      <c r="I2206" s="29">
        <v>0.48958333333333331</v>
      </c>
      <c r="K2206">
        <v>7653</v>
      </c>
      <c r="L2206" t="s">
        <v>1484</v>
      </c>
      <c r="M2206">
        <v>1</v>
      </c>
      <c r="N2206">
        <v>1</v>
      </c>
      <c r="P2206">
        <v>1</v>
      </c>
      <c r="Q2206">
        <v>37.299999999999997</v>
      </c>
      <c r="R2206">
        <v>2</v>
      </c>
      <c r="S2206" t="s">
        <v>50</v>
      </c>
      <c r="T2206">
        <v>1</v>
      </c>
      <c r="U2206">
        <v>0</v>
      </c>
      <c r="V2206">
        <v>0</v>
      </c>
      <c r="W2206">
        <v>0</v>
      </c>
      <c r="X2206">
        <v>0</v>
      </c>
      <c r="Y2206">
        <v>0</v>
      </c>
    </row>
    <row r="2207" spans="1:31" x14ac:dyDescent="0.15">
      <c r="A2207">
        <v>3833</v>
      </c>
      <c r="B2207">
        <v>168</v>
      </c>
      <c r="C2207" s="19">
        <v>2008</v>
      </c>
      <c r="D2207" s="19">
        <v>5</v>
      </c>
      <c r="E2207" s="19">
        <v>13</v>
      </c>
      <c r="F2207" s="39">
        <f t="shared" si="68"/>
        <v>39581</v>
      </c>
      <c r="G2207">
        <f t="shared" si="69"/>
        <v>20</v>
      </c>
      <c r="H2207" s="21">
        <v>0</v>
      </c>
      <c r="I2207" s="29">
        <v>0.50763888888888886</v>
      </c>
      <c r="K2207">
        <v>8070</v>
      </c>
      <c r="L2207" t="s">
        <v>1485</v>
      </c>
      <c r="M2207">
        <v>1</v>
      </c>
      <c r="N2207">
        <v>1</v>
      </c>
      <c r="P2207">
        <v>2</v>
      </c>
      <c r="Q2207">
        <v>38.1</v>
      </c>
      <c r="R2207">
        <v>2</v>
      </c>
      <c r="S2207" t="s">
        <v>118</v>
      </c>
      <c r="T2207">
        <v>0</v>
      </c>
      <c r="U2207">
        <v>4</v>
      </c>
      <c r="V2207">
        <v>1</v>
      </c>
      <c r="W2207">
        <v>0</v>
      </c>
      <c r="X2207">
        <v>0</v>
      </c>
      <c r="Y2207">
        <v>0</v>
      </c>
    </row>
    <row r="2208" spans="1:31" x14ac:dyDescent="0.15">
      <c r="A2208">
        <v>3835</v>
      </c>
      <c r="B2208">
        <v>168</v>
      </c>
      <c r="C2208" s="19">
        <v>2008</v>
      </c>
      <c r="D2208" s="19">
        <v>5</v>
      </c>
      <c r="E2208" s="19">
        <v>14</v>
      </c>
      <c r="F2208" s="39">
        <f t="shared" si="68"/>
        <v>39582</v>
      </c>
      <c r="G2208">
        <f t="shared" si="69"/>
        <v>20</v>
      </c>
      <c r="H2208" s="21">
        <v>0</v>
      </c>
      <c r="I2208" s="29">
        <v>0.3972222222222222</v>
      </c>
      <c r="K2208">
        <v>7807</v>
      </c>
      <c r="L2208" t="s">
        <v>1120</v>
      </c>
      <c r="M2208">
        <v>1</v>
      </c>
      <c r="N2208">
        <v>4</v>
      </c>
      <c r="P2208">
        <v>1</v>
      </c>
      <c r="Q2208">
        <v>37.9</v>
      </c>
      <c r="R2208">
        <v>2</v>
      </c>
      <c r="S2208" t="s">
        <v>118</v>
      </c>
      <c r="T2208">
        <v>0</v>
      </c>
      <c r="U2208">
        <v>4</v>
      </c>
      <c r="V2208">
        <v>1</v>
      </c>
      <c r="W2208">
        <v>0</v>
      </c>
      <c r="X2208">
        <v>0</v>
      </c>
      <c r="Y2208">
        <v>0</v>
      </c>
      <c r="AB2208" t="s">
        <v>2920</v>
      </c>
    </row>
    <row r="2209" spans="1:33" x14ac:dyDescent="0.15">
      <c r="A2209">
        <v>3842</v>
      </c>
      <c r="B2209">
        <v>168</v>
      </c>
      <c r="C2209" s="19">
        <v>2008</v>
      </c>
      <c r="D2209" s="19">
        <v>5</v>
      </c>
      <c r="E2209" s="19">
        <v>14</v>
      </c>
      <c r="F2209" s="39">
        <f t="shared" si="68"/>
        <v>39582</v>
      </c>
      <c r="G2209">
        <f t="shared" si="69"/>
        <v>20</v>
      </c>
      <c r="H2209" s="21">
        <v>0</v>
      </c>
      <c r="I2209" s="29">
        <v>0.4201388888888889</v>
      </c>
      <c r="L2209" t="s">
        <v>398</v>
      </c>
      <c r="M2209">
        <v>7</v>
      </c>
      <c r="P2209">
        <v>1</v>
      </c>
      <c r="Q2209">
        <v>36.200000000000003</v>
      </c>
      <c r="R2209">
        <v>2</v>
      </c>
      <c r="S2209" t="s">
        <v>118</v>
      </c>
      <c r="T2209">
        <v>0</v>
      </c>
      <c r="U2209">
        <v>2</v>
      </c>
      <c r="V2209">
        <v>1</v>
      </c>
      <c r="W2209">
        <v>0</v>
      </c>
      <c r="X2209">
        <v>0</v>
      </c>
      <c r="Y2209">
        <v>0</v>
      </c>
    </row>
    <row r="2210" spans="1:33" x14ac:dyDescent="0.15">
      <c r="A2210">
        <v>3840</v>
      </c>
      <c r="B2210">
        <v>168</v>
      </c>
      <c r="C2210" s="19">
        <v>2008</v>
      </c>
      <c r="D2210" s="19">
        <v>5</v>
      </c>
      <c r="E2210" s="19">
        <v>14</v>
      </c>
      <c r="F2210" s="39">
        <f t="shared" si="68"/>
        <v>39582</v>
      </c>
      <c r="G2210">
        <f t="shared" si="69"/>
        <v>20</v>
      </c>
      <c r="H2210" s="21">
        <v>0</v>
      </c>
      <c r="I2210" s="29">
        <v>0.4368055555555555</v>
      </c>
      <c r="K2210">
        <v>7607</v>
      </c>
      <c r="L2210" t="s">
        <v>1876</v>
      </c>
      <c r="M2210">
        <v>0</v>
      </c>
      <c r="N2210">
        <v>10</v>
      </c>
      <c r="P2210">
        <v>2</v>
      </c>
      <c r="Q2210">
        <v>37</v>
      </c>
      <c r="R2210">
        <v>2</v>
      </c>
      <c r="S2210" t="s">
        <v>50</v>
      </c>
      <c r="T2210">
        <v>0</v>
      </c>
      <c r="U2210">
        <v>3</v>
      </c>
      <c r="V2210">
        <v>1</v>
      </c>
      <c r="W2210">
        <v>0</v>
      </c>
      <c r="X2210">
        <v>0</v>
      </c>
      <c r="Y2210">
        <v>0</v>
      </c>
    </row>
    <row r="2211" spans="1:33" x14ac:dyDescent="0.15">
      <c r="A2211">
        <v>3841</v>
      </c>
      <c r="B2211">
        <v>168</v>
      </c>
      <c r="C2211" s="19">
        <v>2008</v>
      </c>
      <c r="D2211" s="19">
        <v>5</v>
      </c>
      <c r="E2211" s="19">
        <v>14</v>
      </c>
      <c r="F2211" s="39">
        <f t="shared" si="68"/>
        <v>39582</v>
      </c>
      <c r="G2211">
        <f t="shared" si="69"/>
        <v>20</v>
      </c>
      <c r="H2211" s="21">
        <v>0</v>
      </c>
      <c r="I2211" s="29">
        <v>0.44513888888888892</v>
      </c>
      <c r="K2211">
        <v>7656</v>
      </c>
      <c r="L2211" s="3" t="s">
        <v>1877</v>
      </c>
      <c r="N2211" s="3"/>
      <c r="O2211" s="3">
        <v>1</v>
      </c>
      <c r="P2211">
        <v>2</v>
      </c>
      <c r="R2211">
        <v>2</v>
      </c>
      <c r="S2211" t="s">
        <v>303</v>
      </c>
    </row>
    <row r="2212" spans="1:33" x14ac:dyDescent="0.15">
      <c r="A2212">
        <v>3843</v>
      </c>
      <c r="B2212">
        <v>168</v>
      </c>
      <c r="C2212" s="19">
        <v>2008</v>
      </c>
      <c r="D2212" s="19">
        <v>5</v>
      </c>
      <c r="E2212" s="19">
        <v>14</v>
      </c>
      <c r="F2212" s="39">
        <f t="shared" si="68"/>
        <v>39582</v>
      </c>
      <c r="G2212">
        <f t="shared" si="69"/>
        <v>20</v>
      </c>
      <c r="H2212" s="21">
        <v>0</v>
      </c>
      <c r="I2212" s="29">
        <v>0.4680555555555555</v>
      </c>
      <c r="K2212">
        <v>8073</v>
      </c>
      <c r="L2212" t="s">
        <v>1878</v>
      </c>
      <c r="M2212">
        <v>2</v>
      </c>
      <c r="N2212">
        <v>2</v>
      </c>
      <c r="P2212">
        <v>1</v>
      </c>
      <c r="Q2212">
        <v>37.799999999999997</v>
      </c>
      <c r="R2212">
        <v>2</v>
      </c>
      <c r="S2212" t="s">
        <v>118</v>
      </c>
      <c r="T2212">
        <v>0</v>
      </c>
      <c r="U2212">
        <v>5</v>
      </c>
      <c r="V2212">
        <v>1</v>
      </c>
      <c r="W2212">
        <v>0</v>
      </c>
      <c r="X2212">
        <v>0</v>
      </c>
      <c r="Y2212">
        <v>0</v>
      </c>
    </row>
    <row r="2213" spans="1:33" x14ac:dyDescent="0.15">
      <c r="A2213">
        <v>3838</v>
      </c>
      <c r="B2213">
        <v>168</v>
      </c>
      <c r="C2213" s="19">
        <v>2008</v>
      </c>
      <c r="D2213" s="19">
        <v>5</v>
      </c>
      <c r="E2213" s="19">
        <v>14</v>
      </c>
      <c r="F2213" s="39">
        <f t="shared" si="68"/>
        <v>39582</v>
      </c>
      <c r="G2213">
        <f t="shared" si="69"/>
        <v>20</v>
      </c>
      <c r="H2213" s="21">
        <v>10</v>
      </c>
      <c r="I2213" s="29">
        <v>10</v>
      </c>
      <c r="L2213" t="s">
        <v>1354</v>
      </c>
      <c r="M2213">
        <v>2</v>
      </c>
      <c r="N2213">
        <v>8</v>
      </c>
      <c r="P2213">
        <v>1</v>
      </c>
      <c r="Q2213">
        <v>36.1</v>
      </c>
      <c r="R2213">
        <v>2</v>
      </c>
      <c r="S2213" t="s">
        <v>118</v>
      </c>
      <c r="T2213">
        <v>0</v>
      </c>
      <c r="U2213">
        <v>2</v>
      </c>
      <c r="V2213">
        <v>1</v>
      </c>
      <c r="W2213">
        <v>0</v>
      </c>
      <c r="X2213">
        <v>0</v>
      </c>
      <c r="Y2213">
        <v>0</v>
      </c>
    </row>
    <row r="2214" spans="1:33" x14ac:dyDescent="0.15">
      <c r="A2214">
        <v>3987</v>
      </c>
      <c r="B2214">
        <v>174</v>
      </c>
      <c r="C2214" s="19">
        <v>2008</v>
      </c>
      <c r="D2214" s="19">
        <v>7</v>
      </c>
      <c r="E2214" s="19">
        <v>1</v>
      </c>
      <c r="F2214" s="39">
        <f t="shared" si="68"/>
        <v>39630</v>
      </c>
      <c r="G2214">
        <f t="shared" si="69"/>
        <v>27</v>
      </c>
      <c r="H2214" s="21">
        <v>0.38750000000000001</v>
      </c>
      <c r="I2214" s="29">
        <v>0.38750000000000001</v>
      </c>
      <c r="K2214">
        <v>7607</v>
      </c>
      <c r="L2214" t="s">
        <v>1876</v>
      </c>
      <c r="M2214">
        <v>1</v>
      </c>
      <c r="P2214">
        <v>2</v>
      </c>
      <c r="Q2214">
        <v>37.299999999999997</v>
      </c>
      <c r="R2214">
        <v>2</v>
      </c>
      <c r="S2214" t="s">
        <v>118</v>
      </c>
      <c r="T2214">
        <v>0</v>
      </c>
      <c r="U2214">
        <v>4</v>
      </c>
      <c r="V2214">
        <v>1</v>
      </c>
      <c r="W2214">
        <v>0</v>
      </c>
      <c r="X2214">
        <v>0</v>
      </c>
      <c r="Y2214">
        <v>0</v>
      </c>
      <c r="AG2214" t="s">
        <v>1335</v>
      </c>
    </row>
    <row r="2215" spans="1:33" x14ac:dyDescent="0.15">
      <c r="A2215">
        <v>3988</v>
      </c>
      <c r="B2215">
        <v>174</v>
      </c>
      <c r="C2215" s="19">
        <v>2008</v>
      </c>
      <c r="D2215" s="19">
        <v>7</v>
      </c>
      <c r="E2215" s="19">
        <v>1</v>
      </c>
      <c r="F2215" s="39">
        <f t="shared" si="68"/>
        <v>39630</v>
      </c>
      <c r="G2215">
        <f t="shared" si="69"/>
        <v>27</v>
      </c>
      <c r="H2215" s="21">
        <v>0.39166666666666666</v>
      </c>
      <c r="I2215" s="29">
        <v>0.39166666666666666</v>
      </c>
      <c r="K2215">
        <v>5585</v>
      </c>
      <c r="L2215" t="s">
        <v>1617</v>
      </c>
      <c r="M2215">
        <v>59</v>
      </c>
      <c r="P2215">
        <v>2</v>
      </c>
      <c r="R2215">
        <v>2</v>
      </c>
      <c r="S2215" t="s">
        <v>118</v>
      </c>
      <c r="T2215">
        <v>0</v>
      </c>
      <c r="U2215">
        <v>1</v>
      </c>
      <c r="V2215">
        <v>1</v>
      </c>
      <c r="W2215">
        <v>0</v>
      </c>
      <c r="X2215">
        <v>0</v>
      </c>
      <c r="Y2215">
        <v>0</v>
      </c>
    </row>
    <row r="2216" spans="1:33" x14ac:dyDescent="0.15">
      <c r="A2216">
        <v>3995</v>
      </c>
      <c r="B2216">
        <v>174</v>
      </c>
      <c r="C2216" s="19">
        <v>2008</v>
      </c>
      <c r="D2216" s="19">
        <v>7</v>
      </c>
      <c r="E2216" s="19">
        <v>2</v>
      </c>
      <c r="F2216" s="39">
        <f t="shared" si="68"/>
        <v>39631</v>
      </c>
      <c r="G2216">
        <f t="shared" si="69"/>
        <v>27</v>
      </c>
      <c r="H2216" s="21">
        <v>0.4284722222222222</v>
      </c>
      <c r="I2216" s="29">
        <v>0.42847222222222225</v>
      </c>
      <c r="K2216">
        <v>8157</v>
      </c>
      <c r="L2216" t="s">
        <v>1627</v>
      </c>
      <c r="M2216">
        <v>15</v>
      </c>
      <c r="P2216">
        <v>2</v>
      </c>
      <c r="Q2216">
        <v>36.700000000000003</v>
      </c>
      <c r="R2216">
        <v>2</v>
      </c>
      <c r="S2216" t="s">
        <v>50</v>
      </c>
      <c r="T2216">
        <v>1</v>
      </c>
      <c r="U2216">
        <v>0</v>
      </c>
      <c r="V2216">
        <v>0</v>
      </c>
      <c r="W2216">
        <v>0</v>
      </c>
      <c r="X2216">
        <v>0</v>
      </c>
      <c r="Y2216">
        <v>0</v>
      </c>
    </row>
    <row r="2217" spans="1:33" x14ac:dyDescent="0.15">
      <c r="A2217">
        <v>4000</v>
      </c>
      <c r="B2217">
        <v>174</v>
      </c>
      <c r="C2217" s="19">
        <v>2008</v>
      </c>
      <c r="D2217" s="19">
        <v>7</v>
      </c>
      <c r="E2217" s="19">
        <v>2</v>
      </c>
      <c r="F2217" s="39">
        <f t="shared" si="68"/>
        <v>39631</v>
      </c>
      <c r="G2217">
        <f t="shared" si="69"/>
        <v>27</v>
      </c>
      <c r="H2217" s="21">
        <v>0.47847222222222219</v>
      </c>
      <c r="I2217" s="29">
        <v>0.47847222222222219</v>
      </c>
      <c r="L2217" t="s">
        <v>1630</v>
      </c>
      <c r="O2217">
        <v>40</v>
      </c>
      <c r="P2217">
        <v>1</v>
      </c>
      <c r="Q2217" s="9">
        <v>35.6</v>
      </c>
      <c r="R2217">
        <v>2</v>
      </c>
      <c r="S2217" t="s">
        <v>50</v>
      </c>
      <c r="T2217">
        <v>0</v>
      </c>
      <c r="U2217">
        <v>1</v>
      </c>
      <c r="V2217">
        <v>1</v>
      </c>
      <c r="W2217">
        <v>0</v>
      </c>
      <c r="X2217">
        <v>0</v>
      </c>
      <c r="Y2217">
        <v>0</v>
      </c>
    </row>
    <row r="2218" spans="1:33" x14ac:dyDescent="0.15">
      <c r="A2218">
        <v>4003</v>
      </c>
      <c r="B2218">
        <v>174</v>
      </c>
      <c r="C2218" s="19">
        <v>2008</v>
      </c>
      <c r="D2218" s="19">
        <v>7</v>
      </c>
      <c r="E2218" s="19">
        <v>3</v>
      </c>
      <c r="F2218" s="39">
        <f t="shared" si="68"/>
        <v>39632</v>
      </c>
      <c r="G2218">
        <f t="shared" si="69"/>
        <v>27</v>
      </c>
      <c r="H2218" s="21">
        <v>0.39583333333333331</v>
      </c>
      <c r="I2218" s="29">
        <v>0.39583333333333331</v>
      </c>
      <c r="K2218">
        <v>8159</v>
      </c>
      <c r="L2218" t="s">
        <v>1613</v>
      </c>
      <c r="O2218">
        <v>30</v>
      </c>
      <c r="P2218">
        <v>2</v>
      </c>
      <c r="Q2218">
        <v>36.700000000000003</v>
      </c>
      <c r="R2218">
        <v>2</v>
      </c>
      <c r="S2218" t="s">
        <v>118</v>
      </c>
      <c r="T2218">
        <v>1</v>
      </c>
      <c r="U2218">
        <v>0</v>
      </c>
      <c r="V2218">
        <v>0</v>
      </c>
      <c r="W2218">
        <v>0</v>
      </c>
      <c r="X2218">
        <v>0</v>
      </c>
      <c r="Y2218">
        <v>0</v>
      </c>
    </row>
    <row r="2219" spans="1:33" x14ac:dyDescent="0.15">
      <c r="A2219">
        <v>4007</v>
      </c>
      <c r="B2219">
        <v>174</v>
      </c>
      <c r="C2219" s="19">
        <v>2008</v>
      </c>
      <c r="D2219" s="19">
        <v>7</v>
      </c>
      <c r="E2219" s="19">
        <v>4</v>
      </c>
      <c r="F2219" s="39">
        <f t="shared" si="68"/>
        <v>39633</v>
      </c>
      <c r="G2219">
        <f t="shared" si="69"/>
        <v>27</v>
      </c>
      <c r="H2219" s="21">
        <v>0.35694444444444445</v>
      </c>
      <c r="I2219" s="29">
        <v>0.3569444444444444</v>
      </c>
      <c r="K2219">
        <v>8162</v>
      </c>
      <c r="L2219" t="s">
        <v>1581</v>
      </c>
      <c r="M2219">
        <v>1</v>
      </c>
      <c r="N2219">
        <v>3</v>
      </c>
      <c r="P2219">
        <v>1</v>
      </c>
      <c r="Q2219">
        <v>40</v>
      </c>
      <c r="R2219">
        <v>2</v>
      </c>
      <c r="S2219" t="s">
        <v>118</v>
      </c>
      <c r="T2219">
        <v>0</v>
      </c>
      <c r="U2219">
        <v>3</v>
      </c>
      <c r="V2219">
        <v>1</v>
      </c>
      <c r="W2219">
        <v>0</v>
      </c>
      <c r="X2219">
        <v>0</v>
      </c>
      <c r="Y2219">
        <v>0</v>
      </c>
    </row>
    <row r="2220" spans="1:33" x14ac:dyDescent="0.15">
      <c r="A2220">
        <v>4011</v>
      </c>
      <c r="B2220">
        <v>174</v>
      </c>
      <c r="C2220" s="19">
        <v>2008</v>
      </c>
      <c r="D2220" s="19">
        <v>7</v>
      </c>
      <c r="E2220" s="19">
        <v>4</v>
      </c>
      <c r="F2220" s="39">
        <f t="shared" si="68"/>
        <v>39633</v>
      </c>
      <c r="G2220">
        <f t="shared" si="69"/>
        <v>27</v>
      </c>
      <c r="H2220" s="21">
        <v>0.43055555555555558</v>
      </c>
      <c r="I2220" s="29">
        <v>0.43055555555555558</v>
      </c>
      <c r="K2220">
        <v>8163</v>
      </c>
      <c r="L2220" t="s">
        <v>1830</v>
      </c>
      <c r="M2220">
        <v>0</v>
      </c>
      <c r="N2220">
        <v>9</v>
      </c>
      <c r="P2220">
        <v>1</v>
      </c>
      <c r="Q2220">
        <v>37.6</v>
      </c>
      <c r="R2220">
        <v>2</v>
      </c>
      <c r="S2220" t="s">
        <v>118</v>
      </c>
      <c r="T2220">
        <v>0</v>
      </c>
      <c r="U2220">
        <v>3</v>
      </c>
      <c r="V2220">
        <v>1</v>
      </c>
      <c r="W2220">
        <v>0</v>
      </c>
      <c r="X2220">
        <v>0</v>
      </c>
      <c r="Y2220">
        <v>0</v>
      </c>
    </row>
    <row r="2221" spans="1:33" x14ac:dyDescent="0.15">
      <c r="A2221">
        <v>4012</v>
      </c>
      <c r="B2221">
        <v>174</v>
      </c>
      <c r="C2221" s="19">
        <v>2008</v>
      </c>
      <c r="D2221" s="19">
        <v>7</v>
      </c>
      <c r="E2221" s="19">
        <v>4</v>
      </c>
      <c r="F2221" s="39">
        <f t="shared" si="68"/>
        <v>39633</v>
      </c>
      <c r="G2221">
        <f t="shared" si="69"/>
        <v>27</v>
      </c>
      <c r="H2221" s="21">
        <v>0.49027777777777781</v>
      </c>
      <c r="I2221" s="29">
        <v>0.49027777777777776</v>
      </c>
      <c r="K2221">
        <v>7216</v>
      </c>
      <c r="L2221" t="s">
        <v>1126</v>
      </c>
      <c r="M2221">
        <v>2</v>
      </c>
      <c r="N2221">
        <v>2</v>
      </c>
      <c r="P2221">
        <v>2</v>
      </c>
      <c r="Q2221">
        <v>39.200000000000003</v>
      </c>
      <c r="R2221">
        <v>2</v>
      </c>
      <c r="S2221" t="s">
        <v>50</v>
      </c>
      <c r="T2221">
        <v>0</v>
      </c>
      <c r="U2221">
        <v>4</v>
      </c>
      <c r="V2221">
        <v>1</v>
      </c>
      <c r="W2221">
        <v>0</v>
      </c>
      <c r="X2221">
        <v>0</v>
      </c>
      <c r="Y2221">
        <v>0</v>
      </c>
    </row>
    <row r="2222" spans="1:33" x14ac:dyDescent="0.15">
      <c r="A2222">
        <v>4024</v>
      </c>
      <c r="B2222">
        <v>175</v>
      </c>
      <c r="C2222" s="19">
        <v>2008</v>
      </c>
      <c r="D2222" s="19">
        <v>7</v>
      </c>
      <c r="E2222" s="19">
        <v>8</v>
      </c>
      <c r="F2222" s="39">
        <f t="shared" si="68"/>
        <v>39637</v>
      </c>
      <c r="G2222">
        <f t="shared" si="69"/>
        <v>28</v>
      </c>
      <c r="H2222" s="21">
        <v>0.36805555555555558</v>
      </c>
      <c r="I2222" s="29">
        <v>0.36805555555555552</v>
      </c>
      <c r="K2222">
        <v>7806</v>
      </c>
      <c r="L2222" t="s">
        <v>1793</v>
      </c>
      <c r="M2222">
        <v>0</v>
      </c>
      <c r="N2222">
        <v>10</v>
      </c>
      <c r="P2222">
        <v>1</v>
      </c>
      <c r="Q2222">
        <v>39.200000000000003</v>
      </c>
      <c r="R2222">
        <v>2</v>
      </c>
      <c r="S2222" t="s">
        <v>118</v>
      </c>
      <c r="T2222">
        <v>0</v>
      </c>
      <c r="U2222">
        <v>4</v>
      </c>
      <c r="V2222">
        <v>1</v>
      </c>
      <c r="W2222">
        <v>0</v>
      </c>
      <c r="X2222">
        <v>0</v>
      </c>
      <c r="Y2222">
        <v>0</v>
      </c>
    </row>
    <row r="2223" spans="1:33" x14ac:dyDescent="0.15">
      <c r="A2223">
        <v>4025</v>
      </c>
      <c r="B2223">
        <v>175</v>
      </c>
      <c r="C2223" s="19">
        <v>2008</v>
      </c>
      <c r="D2223" s="19">
        <v>7</v>
      </c>
      <c r="E2223" s="19">
        <v>8</v>
      </c>
      <c r="F2223" s="39">
        <f t="shared" si="68"/>
        <v>39637</v>
      </c>
      <c r="G2223">
        <f t="shared" si="69"/>
        <v>28</v>
      </c>
      <c r="H2223" s="21">
        <v>0.38194444444444442</v>
      </c>
      <c r="I2223" s="29">
        <v>0.38194444444444442</v>
      </c>
      <c r="K2223">
        <v>6232</v>
      </c>
      <c r="L2223" t="s">
        <v>1664</v>
      </c>
      <c r="M2223" s="9">
        <v>4</v>
      </c>
      <c r="N2223" s="9"/>
      <c r="O2223" s="9"/>
      <c r="P2223">
        <v>1</v>
      </c>
      <c r="Q2223">
        <v>38</v>
      </c>
      <c r="R2223">
        <v>2</v>
      </c>
      <c r="S2223" t="s">
        <v>118</v>
      </c>
      <c r="T2223">
        <v>0</v>
      </c>
      <c r="U2223">
        <v>3</v>
      </c>
      <c r="V2223">
        <v>1</v>
      </c>
      <c r="W2223">
        <v>0</v>
      </c>
      <c r="X2223">
        <v>0</v>
      </c>
      <c r="Y2223">
        <v>0</v>
      </c>
    </row>
    <row r="2224" spans="1:33" x14ac:dyDescent="0.15">
      <c r="A2224">
        <v>4026</v>
      </c>
      <c r="B2224">
        <v>175</v>
      </c>
      <c r="C2224" s="19">
        <v>2008</v>
      </c>
      <c r="D2224" s="19">
        <v>7</v>
      </c>
      <c r="E2224" s="19">
        <v>8</v>
      </c>
      <c r="F2224" s="39">
        <f t="shared" si="68"/>
        <v>39637</v>
      </c>
      <c r="G2224">
        <f t="shared" si="69"/>
        <v>28</v>
      </c>
      <c r="H2224" s="21">
        <v>0.38611111111111113</v>
      </c>
      <c r="I2224" s="29">
        <v>0.38611111111111113</v>
      </c>
      <c r="L2224" t="s">
        <v>1665</v>
      </c>
      <c r="M2224">
        <v>13</v>
      </c>
      <c r="P2224">
        <v>2</v>
      </c>
      <c r="Q2224">
        <v>36.6</v>
      </c>
      <c r="R2224">
        <v>2</v>
      </c>
      <c r="S2224" t="s">
        <v>222</v>
      </c>
      <c r="T2224">
        <v>1</v>
      </c>
      <c r="U2224">
        <v>0</v>
      </c>
      <c r="V2224">
        <v>0</v>
      </c>
      <c r="W2224">
        <v>0</v>
      </c>
      <c r="X2224">
        <v>0</v>
      </c>
      <c r="Y2224">
        <v>0</v>
      </c>
    </row>
    <row r="2225" spans="1:31" x14ac:dyDescent="0.15">
      <c r="A2225">
        <v>4027</v>
      </c>
      <c r="B2225">
        <v>175</v>
      </c>
      <c r="C2225" s="19">
        <v>2008</v>
      </c>
      <c r="D2225" s="19">
        <v>7</v>
      </c>
      <c r="E2225" s="19">
        <v>8</v>
      </c>
      <c r="F2225" s="39">
        <f t="shared" si="68"/>
        <v>39637</v>
      </c>
      <c r="G2225">
        <f t="shared" si="69"/>
        <v>28</v>
      </c>
      <c r="H2225" s="21">
        <v>0.39027777777777778</v>
      </c>
      <c r="I2225" s="29">
        <v>0.39027777777777778</v>
      </c>
      <c r="K2225">
        <v>8062</v>
      </c>
      <c r="L2225" t="s">
        <v>1464</v>
      </c>
      <c r="M2225">
        <v>3</v>
      </c>
      <c r="P2225">
        <v>2</v>
      </c>
      <c r="Q2225">
        <v>36.6</v>
      </c>
      <c r="R2225">
        <v>2</v>
      </c>
      <c r="S2225" t="s">
        <v>118</v>
      </c>
      <c r="T2225">
        <v>1</v>
      </c>
      <c r="U2225">
        <v>0</v>
      </c>
      <c r="V2225">
        <v>0</v>
      </c>
      <c r="W2225">
        <v>0</v>
      </c>
      <c r="X2225">
        <v>0</v>
      </c>
      <c r="Y2225">
        <v>0</v>
      </c>
    </row>
    <row r="2226" spans="1:31" x14ac:dyDescent="0.15">
      <c r="A2226">
        <v>4028</v>
      </c>
      <c r="B2226">
        <v>175</v>
      </c>
      <c r="C2226" s="19">
        <v>2008</v>
      </c>
      <c r="D2226" s="19">
        <v>7</v>
      </c>
      <c r="E2226" s="19">
        <v>8</v>
      </c>
      <c r="F2226" s="39">
        <f t="shared" si="68"/>
        <v>39637</v>
      </c>
      <c r="G2226">
        <f t="shared" si="69"/>
        <v>28</v>
      </c>
      <c r="H2226" s="21">
        <v>0.40138888888888885</v>
      </c>
      <c r="I2226" s="29">
        <v>0.40138888888888891</v>
      </c>
      <c r="K2226">
        <v>8086</v>
      </c>
      <c r="L2226" t="s">
        <v>1480</v>
      </c>
      <c r="M2226">
        <v>7</v>
      </c>
      <c r="P2226">
        <v>1</v>
      </c>
      <c r="Q2226">
        <v>37.200000000000003</v>
      </c>
      <c r="R2226">
        <v>2</v>
      </c>
      <c r="S2226" t="s">
        <v>118</v>
      </c>
      <c r="T2226">
        <v>0</v>
      </c>
      <c r="U2226">
        <v>2</v>
      </c>
      <c r="V2226">
        <v>1</v>
      </c>
      <c r="W2226">
        <v>0</v>
      </c>
      <c r="X2226">
        <v>0</v>
      </c>
      <c r="Y2226">
        <v>0</v>
      </c>
    </row>
    <row r="2227" spans="1:31" x14ac:dyDescent="0.15">
      <c r="A2227">
        <v>4029</v>
      </c>
      <c r="B2227">
        <v>175</v>
      </c>
      <c r="C2227" s="19">
        <v>2008</v>
      </c>
      <c r="D2227" s="19">
        <v>7</v>
      </c>
      <c r="E2227" s="19">
        <v>8</v>
      </c>
      <c r="F2227" s="39">
        <f t="shared" si="68"/>
        <v>39637</v>
      </c>
      <c r="G2227">
        <f t="shared" si="69"/>
        <v>28</v>
      </c>
      <c r="H2227" s="21">
        <v>0.40972222222222227</v>
      </c>
      <c r="I2227" s="29">
        <v>0.40972222222222221</v>
      </c>
      <c r="K2227">
        <v>8165</v>
      </c>
      <c r="L2227" t="s">
        <v>1666</v>
      </c>
      <c r="M2227">
        <v>1</v>
      </c>
      <c r="N2227">
        <v>2</v>
      </c>
      <c r="P2227">
        <v>1</v>
      </c>
      <c r="Q2227">
        <v>37.6</v>
      </c>
      <c r="R2227">
        <v>2</v>
      </c>
      <c r="S2227" t="s">
        <v>118</v>
      </c>
      <c r="T2227">
        <v>0</v>
      </c>
      <c r="U2227">
        <v>4</v>
      </c>
      <c r="V2227">
        <v>1</v>
      </c>
      <c r="W2227">
        <v>0</v>
      </c>
      <c r="X2227">
        <v>0</v>
      </c>
      <c r="Y2227">
        <v>0</v>
      </c>
    </row>
    <row r="2228" spans="1:31" x14ac:dyDescent="0.15">
      <c r="A2228">
        <v>4031</v>
      </c>
      <c r="B2228">
        <v>175</v>
      </c>
      <c r="C2228" s="19">
        <v>2008</v>
      </c>
      <c r="D2228" s="19">
        <v>7</v>
      </c>
      <c r="E2228" s="19">
        <v>8</v>
      </c>
      <c r="F2228" s="39">
        <f t="shared" si="68"/>
        <v>39637</v>
      </c>
      <c r="G2228">
        <f t="shared" si="69"/>
        <v>28</v>
      </c>
      <c r="H2228" s="21">
        <v>0.42986111111111108</v>
      </c>
      <c r="I2228" s="29">
        <v>0.42986111111111114</v>
      </c>
      <c r="K2228">
        <v>8167</v>
      </c>
      <c r="L2228" t="s">
        <v>1668</v>
      </c>
      <c r="M2228">
        <v>13</v>
      </c>
      <c r="P2228">
        <v>2</v>
      </c>
      <c r="Q2228">
        <v>36.5</v>
      </c>
      <c r="R2228">
        <v>2</v>
      </c>
      <c r="S2228" t="s">
        <v>118</v>
      </c>
      <c r="T2228">
        <v>1</v>
      </c>
      <c r="U2228">
        <v>0</v>
      </c>
      <c r="V2228">
        <v>0</v>
      </c>
      <c r="W2228">
        <v>0</v>
      </c>
      <c r="X2228">
        <v>0</v>
      </c>
      <c r="Y2228">
        <v>0</v>
      </c>
    </row>
    <row r="2229" spans="1:31" x14ac:dyDescent="0.15">
      <c r="A2229">
        <v>4033</v>
      </c>
      <c r="B2229">
        <v>175</v>
      </c>
      <c r="C2229" s="19">
        <v>2008</v>
      </c>
      <c r="D2229" s="19">
        <v>7</v>
      </c>
      <c r="E2229" s="19">
        <v>8</v>
      </c>
      <c r="F2229" s="39">
        <f t="shared" si="68"/>
        <v>39637</v>
      </c>
      <c r="G2229">
        <f t="shared" si="69"/>
        <v>28</v>
      </c>
      <c r="H2229" s="21">
        <v>0.45833333333333331</v>
      </c>
      <c r="I2229" s="29">
        <v>0.45833333333333331</v>
      </c>
      <c r="K2229">
        <v>8089</v>
      </c>
      <c r="L2229" t="s">
        <v>1669</v>
      </c>
      <c r="M2229">
        <v>0</v>
      </c>
      <c r="N2229">
        <v>10</v>
      </c>
      <c r="P2229">
        <v>1</v>
      </c>
      <c r="Q2229">
        <v>37.700000000000003</v>
      </c>
      <c r="R2229">
        <v>2</v>
      </c>
      <c r="S2229" t="s">
        <v>118</v>
      </c>
      <c r="T2229">
        <v>0</v>
      </c>
      <c r="U2229">
        <v>2</v>
      </c>
      <c r="V2229">
        <v>1</v>
      </c>
      <c r="W2229">
        <v>0</v>
      </c>
      <c r="X2229">
        <v>0</v>
      </c>
      <c r="Y2229">
        <v>0</v>
      </c>
    </row>
    <row r="2230" spans="1:31" x14ac:dyDescent="0.15">
      <c r="A2230">
        <v>4034</v>
      </c>
      <c r="B2230">
        <v>175</v>
      </c>
      <c r="C2230" s="19">
        <v>2008</v>
      </c>
      <c r="D2230" s="19">
        <v>7</v>
      </c>
      <c r="E2230" s="19">
        <v>8</v>
      </c>
      <c r="F2230" s="39">
        <f t="shared" si="68"/>
        <v>39637</v>
      </c>
      <c r="G2230">
        <f t="shared" si="69"/>
        <v>28</v>
      </c>
      <c r="H2230" s="21">
        <v>0.48749999999999999</v>
      </c>
      <c r="I2230" s="29">
        <v>0.48749999999999999</v>
      </c>
      <c r="K2230">
        <v>7971</v>
      </c>
      <c r="L2230" t="s">
        <v>1670</v>
      </c>
      <c r="M2230">
        <v>0</v>
      </c>
      <c r="N2230">
        <v>10</v>
      </c>
      <c r="P2230">
        <v>2</v>
      </c>
      <c r="Q2230">
        <v>37.299999999999997</v>
      </c>
      <c r="R2230">
        <v>2</v>
      </c>
      <c r="S2230" t="s">
        <v>118</v>
      </c>
      <c r="T2230">
        <v>1</v>
      </c>
      <c r="U2230">
        <v>0</v>
      </c>
      <c r="V2230">
        <v>0</v>
      </c>
      <c r="W2230">
        <v>0</v>
      </c>
      <c r="X2230">
        <v>0</v>
      </c>
      <c r="Y2230">
        <v>0</v>
      </c>
      <c r="AE2230" t="s">
        <v>52</v>
      </c>
    </row>
    <row r="2231" spans="1:31" x14ac:dyDescent="0.15">
      <c r="A2231">
        <v>4035</v>
      </c>
      <c r="B2231">
        <v>175</v>
      </c>
      <c r="C2231" s="19">
        <v>2008</v>
      </c>
      <c r="D2231" s="19">
        <v>7</v>
      </c>
      <c r="E2231" s="19">
        <v>8</v>
      </c>
      <c r="F2231" s="39">
        <f t="shared" si="68"/>
        <v>39637</v>
      </c>
      <c r="G2231">
        <f t="shared" si="69"/>
        <v>28</v>
      </c>
      <c r="H2231" s="21">
        <v>0.49305555555555558</v>
      </c>
      <c r="I2231" s="29">
        <v>0.49305555555555552</v>
      </c>
      <c r="K2231">
        <v>8168</v>
      </c>
      <c r="L2231" t="s">
        <v>1520</v>
      </c>
      <c r="M2231">
        <v>0</v>
      </c>
      <c r="N2231">
        <v>2</v>
      </c>
      <c r="P2231">
        <v>1</v>
      </c>
      <c r="R2231">
        <v>2</v>
      </c>
      <c r="S2231" t="s">
        <v>1231</v>
      </c>
    </row>
    <row r="2232" spans="1:31" x14ac:dyDescent="0.15">
      <c r="A2232">
        <v>4032</v>
      </c>
      <c r="B2232">
        <v>175</v>
      </c>
      <c r="C2232" s="19">
        <v>2008</v>
      </c>
      <c r="D2232" s="19">
        <v>7</v>
      </c>
      <c r="E2232" s="19">
        <v>8</v>
      </c>
      <c r="F2232" s="39">
        <f t="shared" si="68"/>
        <v>39637</v>
      </c>
      <c r="G2232">
        <f t="shared" si="69"/>
        <v>28</v>
      </c>
      <c r="H2232" s="21" t="s">
        <v>1551</v>
      </c>
      <c r="J2232" s="23">
        <v>0.41666666666666669</v>
      </c>
      <c r="K2232">
        <v>7073</v>
      </c>
      <c r="L2232" t="s">
        <v>1646</v>
      </c>
      <c r="M2232">
        <v>7</v>
      </c>
      <c r="P2232">
        <v>2</v>
      </c>
      <c r="Q2232">
        <v>37.700000000000003</v>
      </c>
      <c r="R2232">
        <v>2</v>
      </c>
      <c r="S2232" t="s">
        <v>118</v>
      </c>
      <c r="T2232">
        <v>0</v>
      </c>
      <c r="U2232">
        <v>1</v>
      </c>
      <c r="V2232">
        <v>1</v>
      </c>
      <c r="W2232">
        <v>0</v>
      </c>
      <c r="X2232">
        <v>0</v>
      </c>
      <c r="Y2232">
        <v>0</v>
      </c>
    </row>
    <row r="2233" spans="1:31" x14ac:dyDescent="0.15">
      <c r="A2233">
        <v>4042</v>
      </c>
      <c r="B2233">
        <v>175</v>
      </c>
      <c r="C2233" s="19">
        <v>2008</v>
      </c>
      <c r="D2233" s="19">
        <v>7</v>
      </c>
      <c r="E2233" s="19">
        <v>9</v>
      </c>
      <c r="F2233" s="39">
        <f t="shared" si="68"/>
        <v>39638</v>
      </c>
      <c r="G2233">
        <f t="shared" si="69"/>
        <v>28</v>
      </c>
      <c r="H2233" s="21">
        <v>0.43402777777777773</v>
      </c>
      <c r="I2233" s="29">
        <v>0.43402777777777779</v>
      </c>
      <c r="L2233" t="s">
        <v>1532</v>
      </c>
      <c r="O2233">
        <v>40</v>
      </c>
      <c r="P2233">
        <v>1</v>
      </c>
      <c r="Q2233">
        <v>36.700000000000003</v>
      </c>
      <c r="R2233">
        <v>2</v>
      </c>
      <c r="S2233" t="s">
        <v>118</v>
      </c>
      <c r="T2233">
        <v>1</v>
      </c>
      <c r="U2233">
        <v>0</v>
      </c>
      <c r="V2233">
        <v>0</v>
      </c>
      <c r="W2233">
        <v>0</v>
      </c>
      <c r="X2233">
        <v>0</v>
      </c>
      <c r="Y2233">
        <v>0</v>
      </c>
    </row>
    <row r="2234" spans="1:31" x14ac:dyDescent="0.15">
      <c r="A2234">
        <v>4045</v>
      </c>
      <c r="B2234">
        <v>175</v>
      </c>
      <c r="C2234" s="19">
        <v>2008</v>
      </c>
      <c r="D2234" s="19">
        <v>7</v>
      </c>
      <c r="E2234" s="19">
        <v>9</v>
      </c>
      <c r="F2234" s="39">
        <f t="shared" si="68"/>
        <v>39638</v>
      </c>
      <c r="G2234">
        <f t="shared" si="69"/>
        <v>28</v>
      </c>
      <c r="H2234" s="21">
        <v>0.47916666666666669</v>
      </c>
      <c r="I2234" s="29">
        <v>0.47916666666666663</v>
      </c>
      <c r="K2234">
        <v>1852</v>
      </c>
      <c r="L2234" t="s">
        <v>510</v>
      </c>
      <c r="M2234">
        <v>32</v>
      </c>
      <c r="P2234">
        <v>1</v>
      </c>
      <c r="R2234">
        <v>2</v>
      </c>
      <c r="S2234" t="s">
        <v>50</v>
      </c>
      <c r="T2234">
        <v>0</v>
      </c>
      <c r="U2234">
        <v>4</v>
      </c>
      <c r="V2234">
        <v>1</v>
      </c>
      <c r="W2234">
        <v>0</v>
      </c>
      <c r="X2234">
        <v>0</v>
      </c>
      <c r="Y2234">
        <v>0</v>
      </c>
    </row>
    <row r="2235" spans="1:31" x14ac:dyDescent="0.15">
      <c r="A2235">
        <v>4047</v>
      </c>
      <c r="B2235">
        <v>175</v>
      </c>
      <c r="C2235" s="19">
        <v>2008</v>
      </c>
      <c r="D2235" s="19">
        <v>7</v>
      </c>
      <c r="E2235" s="19">
        <v>9</v>
      </c>
      <c r="F2235" s="39">
        <f t="shared" si="68"/>
        <v>39638</v>
      </c>
      <c r="G2235">
        <f t="shared" si="69"/>
        <v>28</v>
      </c>
      <c r="H2235" s="21">
        <v>0.49722222222222223</v>
      </c>
      <c r="I2235" s="29">
        <v>0.49722222222222223</v>
      </c>
      <c r="L2235" t="s">
        <v>1467</v>
      </c>
      <c r="O2235">
        <v>40</v>
      </c>
      <c r="P2235">
        <v>1</v>
      </c>
      <c r="R2235">
        <v>2</v>
      </c>
      <c r="S2235" t="s">
        <v>118</v>
      </c>
      <c r="T2235">
        <v>1</v>
      </c>
      <c r="U2235">
        <v>0</v>
      </c>
      <c r="V2235">
        <v>0</v>
      </c>
      <c r="W2235">
        <v>0</v>
      </c>
      <c r="X2235">
        <v>0</v>
      </c>
      <c r="Y2235">
        <v>0</v>
      </c>
    </row>
    <row r="2236" spans="1:31" x14ac:dyDescent="0.15">
      <c r="A2236">
        <v>4048</v>
      </c>
      <c r="B2236">
        <v>176</v>
      </c>
      <c r="C2236" s="19">
        <v>2008</v>
      </c>
      <c r="D2236" s="19">
        <v>7</v>
      </c>
      <c r="E2236" s="19">
        <v>10</v>
      </c>
      <c r="F2236" s="39">
        <f t="shared" si="68"/>
        <v>39639</v>
      </c>
      <c r="G2236">
        <f t="shared" si="69"/>
        <v>28</v>
      </c>
      <c r="H2236" s="21">
        <v>0.36180555555555555</v>
      </c>
      <c r="I2236" s="29">
        <v>0.36180555555555555</v>
      </c>
      <c r="L2236" t="s">
        <v>1677</v>
      </c>
      <c r="O2236">
        <v>50</v>
      </c>
      <c r="P2236">
        <v>2</v>
      </c>
      <c r="R2236">
        <v>2</v>
      </c>
      <c r="S2236" t="s">
        <v>50</v>
      </c>
      <c r="T2236">
        <v>1</v>
      </c>
      <c r="U2236">
        <v>0</v>
      </c>
      <c r="V2236">
        <v>0</v>
      </c>
      <c r="W2236">
        <v>0</v>
      </c>
      <c r="X2236">
        <v>0</v>
      </c>
      <c r="Y2236">
        <v>0</v>
      </c>
    </row>
    <row r="2237" spans="1:31" x14ac:dyDescent="0.15">
      <c r="A2237">
        <v>4050</v>
      </c>
      <c r="B2237">
        <v>176</v>
      </c>
      <c r="C2237" s="19">
        <v>2008</v>
      </c>
      <c r="D2237" s="19">
        <v>7</v>
      </c>
      <c r="E2237" s="19">
        <v>10</v>
      </c>
      <c r="F2237" s="39">
        <f t="shared" si="68"/>
        <v>39639</v>
      </c>
      <c r="G2237">
        <f t="shared" si="69"/>
        <v>28</v>
      </c>
      <c r="H2237" s="21">
        <v>0.45416666666666666</v>
      </c>
      <c r="I2237" s="29">
        <v>0.45416666666666666</v>
      </c>
      <c r="L2237" t="s">
        <v>398</v>
      </c>
      <c r="M2237">
        <v>7</v>
      </c>
      <c r="P2237">
        <v>1</v>
      </c>
      <c r="R2237">
        <v>2</v>
      </c>
      <c r="S2237" t="s">
        <v>118</v>
      </c>
      <c r="T2237">
        <v>1</v>
      </c>
      <c r="U2237">
        <v>0</v>
      </c>
      <c r="V2237">
        <v>0</v>
      </c>
      <c r="W2237">
        <v>0</v>
      </c>
      <c r="X2237">
        <v>0</v>
      </c>
      <c r="Y2237">
        <v>0</v>
      </c>
    </row>
    <row r="2238" spans="1:31" x14ac:dyDescent="0.15">
      <c r="A2238">
        <v>4056</v>
      </c>
      <c r="B2238">
        <v>176</v>
      </c>
      <c r="C2238" s="19">
        <v>2008</v>
      </c>
      <c r="D2238" s="19">
        <v>7</v>
      </c>
      <c r="E2238" s="19">
        <v>14</v>
      </c>
      <c r="F2238" s="39">
        <f t="shared" si="68"/>
        <v>39643</v>
      </c>
      <c r="G2238">
        <f t="shared" si="69"/>
        <v>29</v>
      </c>
      <c r="H2238" s="21">
        <v>0.36736111111111108</v>
      </c>
      <c r="I2238" s="29">
        <v>0.36736111111111108</v>
      </c>
      <c r="L2238" t="s">
        <v>1874</v>
      </c>
      <c r="M2238">
        <v>0</v>
      </c>
      <c r="N2238">
        <v>10</v>
      </c>
      <c r="P2238">
        <v>2</v>
      </c>
      <c r="R2238">
        <v>2</v>
      </c>
      <c r="S2238" t="s">
        <v>118</v>
      </c>
    </row>
    <row r="2239" spans="1:31" x14ac:dyDescent="0.15">
      <c r="A2239">
        <v>4057</v>
      </c>
      <c r="B2239">
        <v>176</v>
      </c>
      <c r="C2239" s="19">
        <v>2008</v>
      </c>
      <c r="D2239" s="19">
        <v>7</v>
      </c>
      <c r="E2239" s="19">
        <v>14</v>
      </c>
      <c r="F2239" s="39">
        <f t="shared" si="68"/>
        <v>39643</v>
      </c>
      <c r="G2239">
        <f t="shared" si="69"/>
        <v>29</v>
      </c>
      <c r="H2239" s="21">
        <v>0.375</v>
      </c>
      <c r="I2239" s="29">
        <v>0.375</v>
      </c>
      <c r="L2239" t="s">
        <v>1580</v>
      </c>
      <c r="O2239">
        <v>30</v>
      </c>
      <c r="P2239">
        <v>1</v>
      </c>
      <c r="Q2239">
        <v>36.9</v>
      </c>
      <c r="R2239">
        <v>2</v>
      </c>
      <c r="S2239" t="s">
        <v>50</v>
      </c>
      <c r="T2239">
        <v>0</v>
      </c>
      <c r="U2239">
        <v>1</v>
      </c>
      <c r="V2239">
        <v>1</v>
      </c>
      <c r="W2239">
        <v>0</v>
      </c>
      <c r="X2239">
        <v>0</v>
      </c>
      <c r="Y2239">
        <v>0</v>
      </c>
    </row>
    <row r="2240" spans="1:31" x14ac:dyDescent="0.15">
      <c r="A2240">
        <v>4058</v>
      </c>
      <c r="B2240">
        <v>176</v>
      </c>
      <c r="C2240" s="19">
        <v>2008</v>
      </c>
      <c r="D2240" s="19">
        <v>7</v>
      </c>
      <c r="E2240" s="19">
        <v>14</v>
      </c>
      <c r="F2240" s="39">
        <f t="shared" si="68"/>
        <v>39643</v>
      </c>
      <c r="G2240">
        <f t="shared" si="69"/>
        <v>29</v>
      </c>
      <c r="H2240" s="21">
        <v>0.39583333333333331</v>
      </c>
      <c r="I2240" s="29">
        <v>0.39583333333333331</v>
      </c>
      <c r="K2240">
        <v>8062</v>
      </c>
      <c r="L2240" t="s">
        <v>1464</v>
      </c>
      <c r="P2240">
        <v>2</v>
      </c>
      <c r="R2240">
        <v>2</v>
      </c>
      <c r="S2240" t="s">
        <v>118</v>
      </c>
    </row>
    <row r="2241" spans="1:25" x14ac:dyDescent="0.15">
      <c r="A2241">
        <v>4060</v>
      </c>
      <c r="B2241">
        <v>176</v>
      </c>
      <c r="C2241" s="19">
        <v>2008</v>
      </c>
      <c r="D2241" s="19">
        <v>7</v>
      </c>
      <c r="E2241" s="19">
        <v>14</v>
      </c>
      <c r="F2241" s="39">
        <f t="shared" si="68"/>
        <v>39643</v>
      </c>
      <c r="G2241">
        <f t="shared" si="69"/>
        <v>29</v>
      </c>
      <c r="H2241" s="21">
        <v>0.46597222222222223</v>
      </c>
      <c r="I2241" s="29">
        <v>0.46597222222222218</v>
      </c>
      <c r="K2241">
        <v>8174</v>
      </c>
      <c r="L2241" t="s">
        <v>2066</v>
      </c>
      <c r="M2241">
        <v>1</v>
      </c>
      <c r="N2241">
        <v>6</v>
      </c>
      <c r="P2241">
        <v>2</v>
      </c>
      <c r="Q2241">
        <v>35.299999999999997</v>
      </c>
      <c r="R2241">
        <v>2</v>
      </c>
      <c r="S2241" t="s">
        <v>284</v>
      </c>
      <c r="T2241">
        <v>0</v>
      </c>
      <c r="U2241">
        <v>3</v>
      </c>
      <c r="V2241">
        <v>1</v>
      </c>
      <c r="W2241">
        <v>0</v>
      </c>
      <c r="X2241">
        <v>0</v>
      </c>
      <c r="Y2241">
        <v>0</v>
      </c>
    </row>
    <row r="2242" spans="1:25" x14ac:dyDescent="0.15">
      <c r="A2242">
        <v>4063</v>
      </c>
      <c r="B2242">
        <v>176</v>
      </c>
      <c r="C2242" s="19">
        <v>2008</v>
      </c>
      <c r="D2242" s="19">
        <v>7</v>
      </c>
      <c r="E2242" s="19">
        <v>15</v>
      </c>
      <c r="F2242" s="39">
        <f t="shared" ref="F2242:F2305" si="70">DATE(C2242,D2242,E2242)</f>
        <v>39644</v>
      </c>
      <c r="G2242">
        <f t="shared" ref="G2242:G2305" si="71">INT((F2242-DATE(YEAR(F2242-WEEKDAY(F2242-1)+4),1,3)+WEEKDAY(DATE(YEAR(F2242-WEEKDAY(F2242-1)+4),1,3))+5)/7)</f>
        <v>29</v>
      </c>
      <c r="H2242" s="21">
        <v>0.3979166666666667</v>
      </c>
      <c r="I2242" s="29">
        <v>0.39791666666666664</v>
      </c>
      <c r="K2242">
        <v>8176</v>
      </c>
      <c r="L2242" s="8" t="s">
        <v>2070</v>
      </c>
      <c r="M2242">
        <v>1</v>
      </c>
      <c r="N2242">
        <v>5</v>
      </c>
      <c r="P2242">
        <v>1</v>
      </c>
      <c r="Q2242">
        <v>39.5</v>
      </c>
      <c r="R2242">
        <v>2</v>
      </c>
      <c r="S2242" t="s">
        <v>50</v>
      </c>
      <c r="T2242">
        <v>0</v>
      </c>
      <c r="U2242">
        <v>4</v>
      </c>
      <c r="V2242">
        <v>1</v>
      </c>
      <c r="W2242">
        <v>0</v>
      </c>
      <c r="X2242">
        <v>0</v>
      </c>
      <c r="Y2242">
        <v>0</v>
      </c>
    </row>
    <row r="2243" spans="1:25" x14ac:dyDescent="0.15">
      <c r="A2243">
        <v>4064</v>
      </c>
      <c r="B2243">
        <v>176</v>
      </c>
      <c r="C2243" s="19">
        <v>2008</v>
      </c>
      <c r="D2243" s="19">
        <v>7</v>
      </c>
      <c r="E2243" s="19">
        <v>15</v>
      </c>
      <c r="F2243" s="39">
        <f t="shared" si="70"/>
        <v>39644</v>
      </c>
      <c r="G2243">
        <f t="shared" si="71"/>
        <v>29</v>
      </c>
      <c r="H2243" s="21">
        <v>0.45833333333333331</v>
      </c>
      <c r="I2243" s="29">
        <v>0.45833333333333331</v>
      </c>
      <c r="K2243">
        <v>8177</v>
      </c>
      <c r="L2243" t="s">
        <v>1882</v>
      </c>
      <c r="O2243">
        <v>15</v>
      </c>
      <c r="P2243">
        <v>2</v>
      </c>
      <c r="R2243">
        <v>2</v>
      </c>
      <c r="S2243" t="s">
        <v>118</v>
      </c>
      <c r="T2243">
        <v>1</v>
      </c>
      <c r="U2243">
        <v>0</v>
      </c>
      <c r="V2243">
        <v>0</v>
      </c>
      <c r="W2243">
        <v>0</v>
      </c>
      <c r="X2243">
        <v>0</v>
      </c>
      <c r="Y2243">
        <v>0</v>
      </c>
    </row>
    <row r="2244" spans="1:25" x14ac:dyDescent="0.15">
      <c r="A2244">
        <v>4068</v>
      </c>
      <c r="B2244">
        <v>176</v>
      </c>
      <c r="C2244" s="19">
        <v>2008</v>
      </c>
      <c r="D2244" s="19">
        <v>7</v>
      </c>
      <c r="E2244" s="19">
        <v>16</v>
      </c>
      <c r="F2244" s="39">
        <f t="shared" si="70"/>
        <v>39645</v>
      </c>
      <c r="G2244">
        <f t="shared" si="71"/>
        <v>29</v>
      </c>
      <c r="H2244" s="21">
        <v>0.38125000000000003</v>
      </c>
      <c r="I2244" s="29">
        <v>0.38124999999999998</v>
      </c>
      <c r="K2244">
        <v>8180</v>
      </c>
      <c r="L2244" t="s">
        <v>1787</v>
      </c>
      <c r="O2244">
        <v>20</v>
      </c>
      <c r="P2244">
        <v>1</v>
      </c>
      <c r="R2244">
        <v>2</v>
      </c>
      <c r="S2244" t="s">
        <v>118</v>
      </c>
      <c r="T2244">
        <v>1</v>
      </c>
      <c r="U2244">
        <v>0</v>
      </c>
      <c r="V2244">
        <v>0</v>
      </c>
      <c r="W2244">
        <v>0</v>
      </c>
      <c r="X2244">
        <v>0</v>
      </c>
      <c r="Y2244">
        <v>0</v>
      </c>
    </row>
    <row r="2245" spans="1:25" x14ac:dyDescent="0.15">
      <c r="A2245">
        <v>4073</v>
      </c>
      <c r="B2245">
        <v>176</v>
      </c>
      <c r="C2245" s="19">
        <v>2008</v>
      </c>
      <c r="D2245" s="19">
        <v>7</v>
      </c>
      <c r="E2245" s="19">
        <v>17</v>
      </c>
      <c r="F2245" s="39">
        <f t="shared" si="70"/>
        <v>39646</v>
      </c>
      <c r="G2245">
        <f t="shared" si="71"/>
        <v>29</v>
      </c>
      <c r="L2245" t="s">
        <v>529</v>
      </c>
      <c r="O2245">
        <v>40</v>
      </c>
      <c r="P2245">
        <v>2</v>
      </c>
      <c r="Q2245">
        <v>36.5</v>
      </c>
      <c r="R2245">
        <v>2</v>
      </c>
      <c r="S2245" t="s">
        <v>1585</v>
      </c>
      <c r="T2245">
        <v>1</v>
      </c>
      <c r="U2245">
        <v>0</v>
      </c>
      <c r="V2245">
        <v>0</v>
      </c>
      <c r="W2245">
        <v>0</v>
      </c>
      <c r="X2245">
        <v>0</v>
      </c>
      <c r="Y2245">
        <v>0</v>
      </c>
    </row>
    <row r="2246" spans="1:25" x14ac:dyDescent="0.15">
      <c r="A2246">
        <v>4077</v>
      </c>
      <c r="B2246">
        <v>177</v>
      </c>
      <c r="C2246" s="19">
        <v>2008</v>
      </c>
      <c r="D2246" s="19">
        <v>7</v>
      </c>
      <c r="E2246" s="19">
        <v>19</v>
      </c>
      <c r="F2246" s="39">
        <f t="shared" si="70"/>
        <v>39648</v>
      </c>
      <c r="G2246">
        <f t="shared" si="71"/>
        <v>29</v>
      </c>
      <c r="H2246" s="21">
        <v>0.36736111111111108</v>
      </c>
      <c r="I2246" s="29">
        <v>0.36736111111111108</v>
      </c>
      <c r="L2246" t="s">
        <v>1582</v>
      </c>
      <c r="P2246">
        <v>2</v>
      </c>
      <c r="Q2246">
        <v>36.4</v>
      </c>
      <c r="R2246">
        <v>2</v>
      </c>
      <c r="S2246" t="s">
        <v>118</v>
      </c>
      <c r="T2246">
        <v>0</v>
      </c>
      <c r="U2246">
        <v>3</v>
      </c>
      <c r="V2246">
        <v>1</v>
      </c>
      <c r="W2246">
        <v>0</v>
      </c>
      <c r="X2246">
        <v>0</v>
      </c>
      <c r="Y2246">
        <v>0</v>
      </c>
    </row>
    <row r="2247" spans="1:25" x14ac:dyDescent="0.15">
      <c r="A2247">
        <v>4079</v>
      </c>
      <c r="B2247">
        <v>177</v>
      </c>
      <c r="C2247" s="19">
        <v>2008</v>
      </c>
      <c r="D2247" s="19">
        <v>7</v>
      </c>
      <c r="E2247" s="19">
        <v>19</v>
      </c>
      <c r="F2247" s="39">
        <f t="shared" si="70"/>
        <v>39648</v>
      </c>
      <c r="G2247">
        <f t="shared" si="71"/>
        <v>29</v>
      </c>
      <c r="K2247">
        <v>8184</v>
      </c>
      <c r="L2247" s="8" t="s">
        <v>1891</v>
      </c>
      <c r="M2247">
        <v>0</v>
      </c>
      <c r="N2247">
        <v>4</v>
      </c>
      <c r="P2247">
        <v>1</v>
      </c>
      <c r="Q2247">
        <v>35.6</v>
      </c>
      <c r="R2247">
        <v>2</v>
      </c>
      <c r="S2247" t="s">
        <v>50</v>
      </c>
      <c r="T2247">
        <v>1</v>
      </c>
      <c r="U2247">
        <v>0</v>
      </c>
      <c r="V2247">
        <v>0</v>
      </c>
      <c r="W2247">
        <v>0</v>
      </c>
      <c r="X2247">
        <v>0</v>
      </c>
      <c r="Y2247">
        <v>0</v>
      </c>
    </row>
    <row r="2248" spans="1:25" x14ac:dyDescent="0.15">
      <c r="A2248">
        <v>4080</v>
      </c>
      <c r="B2248">
        <v>177</v>
      </c>
      <c r="C2248" s="19">
        <v>2008</v>
      </c>
      <c r="D2248" s="19">
        <v>7</v>
      </c>
      <c r="E2248" s="19">
        <v>19</v>
      </c>
      <c r="F2248" s="39">
        <f t="shared" si="70"/>
        <v>39648</v>
      </c>
      <c r="G2248">
        <f t="shared" si="71"/>
        <v>29</v>
      </c>
      <c r="L2248" t="s">
        <v>1567</v>
      </c>
      <c r="M2248">
        <v>11</v>
      </c>
      <c r="P2248">
        <v>2</v>
      </c>
      <c r="R2248">
        <v>2</v>
      </c>
      <c r="S2248" t="s">
        <v>118</v>
      </c>
      <c r="T2248">
        <v>0</v>
      </c>
      <c r="U2248">
        <v>1</v>
      </c>
      <c r="V2248">
        <v>1</v>
      </c>
      <c r="W2248">
        <v>0</v>
      </c>
      <c r="X2248">
        <v>0</v>
      </c>
      <c r="Y2248">
        <v>0</v>
      </c>
    </row>
    <row r="2249" spans="1:25" x14ac:dyDescent="0.15">
      <c r="A2249">
        <v>4083</v>
      </c>
      <c r="B2249">
        <v>177</v>
      </c>
      <c r="C2249" s="19">
        <v>2008</v>
      </c>
      <c r="D2249" s="19">
        <v>7</v>
      </c>
      <c r="E2249" s="19">
        <v>21</v>
      </c>
      <c r="F2249" s="39">
        <f t="shared" si="70"/>
        <v>39650</v>
      </c>
      <c r="G2249">
        <f t="shared" si="71"/>
        <v>30</v>
      </c>
      <c r="H2249" s="21">
        <v>0.40972222222222227</v>
      </c>
      <c r="I2249" s="29">
        <v>0.40972222222222221</v>
      </c>
      <c r="K2249">
        <v>8186</v>
      </c>
      <c r="L2249" t="s">
        <v>1894</v>
      </c>
      <c r="O2249">
        <v>25</v>
      </c>
      <c r="P2249">
        <v>2</v>
      </c>
      <c r="Q2249">
        <v>36</v>
      </c>
      <c r="R2249">
        <v>2</v>
      </c>
      <c r="S2249" t="s">
        <v>50</v>
      </c>
      <c r="T2249">
        <v>0</v>
      </c>
      <c r="V2249">
        <v>1</v>
      </c>
      <c r="W2249">
        <v>0</v>
      </c>
      <c r="X2249">
        <v>0</v>
      </c>
      <c r="Y2249">
        <v>0</v>
      </c>
    </row>
    <row r="2250" spans="1:25" x14ac:dyDescent="0.15">
      <c r="A2250">
        <v>4086</v>
      </c>
      <c r="B2250">
        <v>177</v>
      </c>
      <c r="C2250" s="19">
        <v>2008</v>
      </c>
      <c r="D2250" s="19">
        <v>7</v>
      </c>
      <c r="E2250" s="19">
        <v>22</v>
      </c>
      <c r="F2250" s="39">
        <f t="shared" si="70"/>
        <v>39651</v>
      </c>
      <c r="G2250">
        <f t="shared" si="71"/>
        <v>30</v>
      </c>
      <c r="H2250" s="21">
        <v>0.37083333333333335</v>
      </c>
      <c r="I2250" s="29">
        <v>0.37083333333333329</v>
      </c>
      <c r="K2250">
        <v>7956</v>
      </c>
      <c r="L2250" s="8" t="s">
        <v>1703</v>
      </c>
      <c r="M2250">
        <v>1</v>
      </c>
      <c r="N2250">
        <v>3</v>
      </c>
      <c r="P2250">
        <v>1</v>
      </c>
      <c r="Q2250">
        <v>37.6</v>
      </c>
      <c r="R2250">
        <v>2</v>
      </c>
      <c r="S2250" t="s">
        <v>2069</v>
      </c>
      <c r="T2250">
        <v>0</v>
      </c>
      <c r="U2250">
        <v>4</v>
      </c>
      <c r="V2250">
        <v>1</v>
      </c>
      <c r="W2250">
        <v>0</v>
      </c>
      <c r="X2250">
        <v>0</v>
      </c>
      <c r="Y2250">
        <v>0</v>
      </c>
    </row>
    <row r="2251" spans="1:25" x14ac:dyDescent="0.15">
      <c r="A2251">
        <v>4092</v>
      </c>
      <c r="B2251">
        <v>177</v>
      </c>
      <c r="C2251" s="19">
        <v>2008</v>
      </c>
      <c r="D2251" s="19">
        <v>7</v>
      </c>
      <c r="E2251" s="19">
        <v>23</v>
      </c>
      <c r="F2251" s="39">
        <f t="shared" si="70"/>
        <v>39652</v>
      </c>
      <c r="G2251">
        <f t="shared" si="71"/>
        <v>30</v>
      </c>
      <c r="H2251" s="21">
        <v>0.42986111111111108</v>
      </c>
      <c r="I2251" s="29">
        <v>0.42986111111111114</v>
      </c>
      <c r="K2251">
        <v>7688</v>
      </c>
      <c r="L2251" t="s">
        <v>1514</v>
      </c>
      <c r="M2251">
        <v>0</v>
      </c>
      <c r="N2251">
        <v>10</v>
      </c>
      <c r="P2251">
        <v>2</v>
      </c>
      <c r="Q2251">
        <v>38.5</v>
      </c>
      <c r="R2251">
        <v>2</v>
      </c>
      <c r="S2251" t="s">
        <v>49</v>
      </c>
      <c r="T2251">
        <v>0</v>
      </c>
      <c r="U2251">
        <v>4</v>
      </c>
      <c r="V2251">
        <v>1</v>
      </c>
      <c r="W2251">
        <v>0</v>
      </c>
      <c r="X2251">
        <v>0</v>
      </c>
      <c r="Y2251">
        <v>0</v>
      </c>
    </row>
    <row r="2252" spans="1:25" x14ac:dyDescent="0.15">
      <c r="A2252">
        <v>4096</v>
      </c>
      <c r="B2252">
        <v>177</v>
      </c>
      <c r="C2252" s="19">
        <v>2008</v>
      </c>
      <c r="D2252" s="19">
        <v>7</v>
      </c>
      <c r="E2252" s="19">
        <v>23</v>
      </c>
      <c r="F2252" s="39">
        <f t="shared" si="70"/>
        <v>39652</v>
      </c>
      <c r="G2252">
        <f t="shared" si="71"/>
        <v>30</v>
      </c>
      <c r="H2252" s="21">
        <v>0.49374999999999997</v>
      </c>
      <c r="I2252" s="29">
        <v>0.49374999999999997</v>
      </c>
      <c r="K2252">
        <v>6817</v>
      </c>
      <c r="L2252" t="s">
        <v>1098</v>
      </c>
      <c r="M2252">
        <v>2</v>
      </c>
      <c r="N2252">
        <v>10</v>
      </c>
      <c r="P2252">
        <v>1</v>
      </c>
      <c r="Q2252">
        <v>38</v>
      </c>
      <c r="R2252">
        <v>2</v>
      </c>
      <c r="S2252" t="s">
        <v>118</v>
      </c>
      <c r="T2252">
        <v>0</v>
      </c>
      <c r="U2252">
        <v>3</v>
      </c>
      <c r="V2252">
        <v>1</v>
      </c>
      <c r="W2252">
        <v>0</v>
      </c>
      <c r="X2252">
        <v>0</v>
      </c>
      <c r="Y2252">
        <v>0</v>
      </c>
    </row>
    <row r="2253" spans="1:25" x14ac:dyDescent="0.15">
      <c r="A2253">
        <v>4088</v>
      </c>
      <c r="B2253">
        <v>177</v>
      </c>
      <c r="C2253" s="19">
        <v>2008</v>
      </c>
      <c r="D2253" s="19">
        <v>7</v>
      </c>
      <c r="E2253" s="19">
        <v>23</v>
      </c>
      <c r="F2253" s="39">
        <f t="shared" si="70"/>
        <v>39652</v>
      </c>
      <c r="G2253">
        <f t="shared" si="71"/>
        <v>30</v>
      </c>
      <c r="K2253">
        <v>7532</v>
      </c>
      <c r="L2253" s="8" t="s">
        <v>1511</v>
      </c>
      <c r="M2253">
        <v>1</v>
      </c>
      <c r="N2253">
        <v>9</v>
      </c>
      <c r="P2253">
        <v>2</v>
      </c>
      <c r="Q2253">
        <v>39.700000000000003</v>
      </c>
      <c r="R2253">
        <v>2</v>
      </c>
      <c r="S2253" t="s">
        <v>50</v>
      </c>
      <c r="T2253">
        <v>0</v>
      </c>
      <c r="U2253">
        <v>4</v>
      </c>
      <c r="V2253">
        <v>1</v>
      </c>
      <c r="W2253">
        <v>0</v>
      </c>
      <c r="X2253">
        <v>0</v>
      </c>
      <c r="Y2253">
        <v>0</v>
      </c>
    </row>
    <row r="2254" spans="1:25" x14ac:dyDescent="0.15">
      <c r="A2254">
        <v>4089</v>
      </c>
      <c r="B2254">
        <v>177</v>
      </c>
      <c r="C2254" s="19">
        <v>2008</v>
      </c>
      <c r="D2254" s="19">
        <v>7</v>
      </c>
      <c r="E2254" s="19">
        <v>23</v>
      </c>
      <c r="F2254" s="39">
        <f t="shared" si="70"/>
        <v>39652</v>
      </c>
      <c r="G2254">
        <f t="shared" si="71"/>
        <v>30</v>
      </c>
      <c r="K2254">
        <v>8188</v>
      </c>
      <c r="L2254" t="s">
        <v>1512</v>
      </c>
      <c r="O2254">
        <v>30</v>
      </c>
      <c r="P2254">
        <v>2</v>
      </c>
      <c r="Q2254">
        <v>36.4</v>
      </c>
      <c r="R2254">
        <v>2</v>
      </c>
      <c r="S2254" t="s">
        <v>118</v>
      </c>
      <c r="T2254">
        <v>0</v>
      </c>
      <c r="U2254">
        <v>1</v>
      </c>
      <c r="V2254">
        <v>1</v>
      </c>
      <c r="W2254">
        <v>0</v>
      </c>
      <c r="X2254">
        <v>0</v>
      </c>
      <c r="Y2254">
        <v>0</v>
      </c>
    </row>
    <row r="2255" spans="1:25" x14ac:dyDescent="0.15">
      <c r="A2255">
        <v>4098</v>
      </c>
      <c r="B2255">
        <v>177</v>
      </c>
      <c r="C2255" s="19">
        <v>2008</v>
      </c>
      <c r="D2255" s="19">
        <v>7</v>
      </c>
      <c r="E2255" s="19">
        <v>24</v>
      </c>
      <c r="F2255" s="39">
        <f t="shared" si="70"/>
        <v>39653</v>
      </c>
      <c r="G2255">
        <f t="shared" si="71"/>
        <v>30</v>
      </c>
      <c r="H2255" s="21">
        <v>0.38958333333333334</v>
      </c>
      <c r="I2255" s="29">
        <v>0.38958333333333334</v>
      </c>
      <c r="K2255">
        <v>7603</v>
      </c>
      <c r="L2255" t="s">
        <v>1713</v>
      </c>
      <c r="M2255">
        <v>1</v>
      </c>
      <c r="N2255">
        <v>5</v>
      </c>
      <c r="P2255">
        <v>1</v>
      </c>
      <c r="Q2255">
        <v>36.200000000000003</v>
      </c>
      <c r="R2255">
        <v>2</v>
      </c>
      <c r="S2255" t="s">
        <v>1004</v>
      </c>
      <c r="T2255">
        <v>0</v>
      </c>
      <c r="U2255">
        <v>3</v>
      </c>
      <c r="V2255">
        <v>1</v>
      </c>
      <c r="W2255">
        <v>0</v>
      </c>
      <c r="X2255">
        <v>0</v>
      </c>
      <c r="Y2255">
        <v>0</v>
      </c>
    </row>
    <row r="2256" spans="1:25" x14ac:dyDescent="0.15">
      <c r="A2256">
        <v>4100</v>
      </c>
      <c r="B2256">
        <v>177</v>
      </c>
      <c r="C2256" s="19">
        <v>2008</v>
      </c>
      <c r="D2256" s="19">
        <v>7</v>
      </c>
      <c r="E2256" s="19">
        <v>24</v>
      </c>
      <c r="F2256" s="39">
        <f t="shared" si="70"/>
        <v>39653</v>
      </c>
      <c r="G2256">
        <f t="shared" si="71"/>
        <v>30</v>
      </c>
      <c r="H2256" s="21">
        <v>0.41666666666666669</v>
      </c>
      <c r="I2256" s="29">
        <v>0.41666666666666669</v>
      </c>
      <c r="K2256">
        <v>7807</v>
      </c>
      <c r="L2256" t="s">
        <v>1120</v>
      </c>
      <c r="M2256">
        <v>1</v>
      </c>
      <c r="N2256">
        <v>6</v>
      </c>
      <c r="P2256">
        <v>2</v>
      </c>
      <c r="Q2256">
        <v>36</v>
      </c>
      <c r="R2256">
        <v>2</v>
      </c>
      <c r="S2256" t="s">
        <v>50</v>
      </c>
      <c r="T2256">
        <v>0</v>
      </c>
      <c r="U2256">
        <v>3</v>
      </c>
      <c r="V2256">
        <v>1</v>
      </c>
      <c r="W2256">
        <v>0</v>
      </c>
      <c r="X2256">
        <v>0</v>
      </c>
      <c r="Y2256">
        <v>0</v>
      </c>
    </row>
    <row r="2257" spans="1:31" x14ac:dyDescent="0.15">
      <c r="A2257">
        <v>4101</v>
      </c>
      <c r="B2257">
        <v>177</v>
      </c>
      <c r="C2257" s="19">
        <v>2008</v>
      </c>
      <c r="D2257" s="19">
        <v>7</v>
      </c>
      <c r="E2257" s="19">
        <v>25</v>
      </c>
      <c r="F2257" s="39">
        <f t="shared" si="70"/>
        <v>39654</v>
      </c>
      <c r="G2257">
        <f t="shared" si="71"/>
        <v>30</v>
      </c>
      <c r="H2257" s="21">
        <v>0.37083333333333335</v>
      </c>
      <c r="I2257" s="29">
        <v>0.37083333333333329</v>
      </c>
      <c r="K2257">
        <v>8191</v>
      </c>
      <c r="L2257" t="s">
        <v>1336</v>
      </c>
      <c r="M2257">
        <v>16</v>
      </c>
      <c r="P2257">
        <v>2</v>
      </c>
      <c r="Q2257">
        <v>36.5</v>
      </c>
      <c r="R2257">
        <v>2</v>
      </c>
      <c r="S2257" t="s">
        <v>50</v>
      </c>
      <c r="T2257">
        <v>1</v>
      </c>
      <c r="U2257">
        <v>0</v>
      </c>
      <c r="V2257">
        <v>0</v>
      </c>
      <c r="W2257">
        <v>0</v>
      </c>
      <c r="X2257">
        <v>0</v>
      </c>
      <c r="Y2257">
        <v>0</v>
      </c>
    </row>
    <row r="2258" spans="1:31" x14ac:dyDescent="0.15">
      <c r="A2258">
        <v>4106</v>
      </c>
      <c r="B2258">
        <v>177</v>
      </c>
      <c r="C2258" s="19">
        <v>2008</v>
      </c>
      <c r="D2258" s="19">
        <v>7</v>
      </c>
      <c r="E2258" s="19">
        <v>25</v>
      </c>
      <c r="F2258" s="39">
        <f t="shared" si="70"/>
        <v>39654</v>
      </c>
      <c r="G2258">
        <f t="shared" si="71"/>
        <v>30</v>
      </c>
      <c r="K2258">
        <v>8192</v>
      </c>
      <c r="L2258" t="s">
        <v>1717</v>
      </c>
      <c r="M2258">
        <v>0</v>
      </c>
      <c r="N2258">
        <v>8</v>
      </c>
      <c r="P2258">
        <v>2</v>
      </c>
      <c r="Q2258">
        <v>38.4</v>
      </c>
      <c r="R2258">
        <v>2</v>
      </c>
      <c r="S2258" t="s">
        <v>50</v>
      </c>
      <c r="T2258">
        <v>0</v>
      </c>
      <c r="U2258">
        <v>4</v>
      </c>
      <c r="V2258">
        <v>1</v>
      </c>
      <c r="W2258">
        <v>0</v>
      </c>
      <c r="X2258">
        <v>0</v>
      </c>
      <c r="Y2258">
        <v>0</v>
      </c>
    </row>
    <row r="2259" spans="1:31" x14ac:dyDescent="0.15">
      <c r="A2259">
        <v>4102</v>
      </c>
      <c r="B2259">
        <v>177</v>
      </c>
      <c r="C2259" s="19">
        <v>2008</v>
      </c>
      <c r="D2259" s="19">
        <v>7</v>
      </c>
      <c r="E2259" s="19">
        <v>25</v>
      </c>
      <c r="F2259" s="39">
        <f t="shared" si="70"/>
        <v>39654</v>
      </c>
      <c r="G2259">
        <f t="shared" si="71"/>
        <v>30</v>
      </c>
      <c r="K2259">
        <v>8084</v>
      </c>
      <c r="L2259" t="s">
        <v>1714</v>
      </c>
      <c r="M2259">
        <v>3</v>
      </c>
      <c r="N2259">
        <v>4</v>
      </c>
      <c r="P2259">
        <v>1</v>
      </c>
      <c r="R2259">
        <v>2</v>
      </c>
      <c r="S2259" t="s">
        <v>118</v>
      </c>
      <c r="T2259">
        <v>0</v>
      </c>
      <c r="U2259">
        <v>3</v>
      </c>
      <c r="V2259">
        <v>1</v>
      </c>
      <c r="W2259">
        <v>0</v>
      </c>
      <c r="X2259">
        <v>0</v>
      </c>
      <c r="Y2259">
        <v>0</v>
      </c>
    </row>
    <row r="2260" spans="1:31" x14ac:dyDescent="0.15">
      <c r="A2260">
        <v>4105</v>
      </c>
      <c r="B2260">
        <v>177</v>
      </c>
      <c r="C2260" s="19">
        <v>2008</v>
      </c>
      <c r="D2260" s="19">
        <v>7</v>
      </c>
      <c r="E2260" s="19">
        <v>25</v>
      </c>
      <c r="F2260" s="39">
        <f t="shared" si="70"/>
        <v>39654</v>
      </c>
      <c r="G2260">
        <f t="shared" si="71"/>
        <v>30</v>
      </c>
      <c r="L2260" t="s">
        <v>1412</v>
      </c>
      <c r="M2260">
        <v>4</v>
      </c>
      <c r="P2260">
        <v>1</v>
      </c>
      <c r="R2260">
        <v>2</v>
      </c>
      <c r="S2260" t="s">
        <v>118</v>
      </c>
      <c r="T2260">
        <v>0</v>
      </c>
      <c r="U2260">
        <v>3</v>
      </c>
      <c r="V2260">
        <v>1</v>
      </c>
      <c r="W2260">
        <v>0</v>
      </c>
      <c r="X2260">
        <v>0</v>
      </c>
      <c r="Y2260">
        <v>0</v>
      </c>
    </row>
    <row r="2261" spans="1:31" x14ac:dyDescent="0.15">
      <c r="A2261">
        <v>4108</v>
      </c>
      <c r="B2261">
        <v>178</v>
      </c>
      <c r="C2261" s="19">
        <v>2008</v>
      </c>
      <c r="D2261" s="19">
        <v>7</v>
      </c>
      <c r="E2261" s="19">
        <v>28</v>
      </c>
      <c r="F2261" s="39">
        <f t="shared" si="70"/>
        <v>39657</v>
      </c>
      <c r="G2261">
        <f t="shared" si="71"/>
        <v>31</v>
      </c>
      <c r="H2261" s="21">
        <v>0.46388888888888885</v>
      </c>
      <c r="I2261" s="29">
        <v>0.46388888888888885</v>
      </c>
      <c r="K2261">
        <v>1</v>
      </c>
      <c r="L2261" t="s">
        <v>530</v>
      </c>
      <c r="M2261">
        <v>8</v>
      </c>
      <c r="P2261">
        <v>2</v>
      </c>
      <c r="Q2261">
        <v>35.6</v>
      </c>
      <c r="R2261">
        <v>2</v>
      </c>
      <c r="S2261" t="s">
        <v>50</v>
      </c>
      <c r="T2261">
        <v>1</v>
      </c>
      <c r="U2261">
        <v>0</v>
      </c>
      <c r="V2261">
        <v>0</v>
      </c>
      <c r="W2261">
        <v>0</v>
      </c>
      <c r="X2261">
        <v>0</v>
      </c>
      <c r="Y2261">
        <v>0</v>
      </c>
    </row>
    <row r="2262" spans="1:31" x14ac:dyDescent="0.15">
      <c r="A2262">
        <v>4109</v>
      </c>
      <c r="B2262">
        <v>178</v>
      </c>
      <c r="C2262" s="19">
        <v>2008</v>
      </c>
      <c r="D2262" s="19">
        <v>7</v>
      </c>
      <c r="E2262" s="19">
        <v>29</v>
      </c>
      <c r="F2262" s="39">
        <f t="shared" si="70"/>
        <v>39658</v>
      </c>
      <c r="G2262">
        <f t="shared" si="71"/>
        <v>31</v>
      </c>
      <c r="H2262" s="21">
        <v>0.4513888888888889</v>
      </c>
      <c r="I2262" s="29">
        <v>0.4513888888888889</v>
      </c>
      <c r="K2262">
        <v>8193</v>
      </c>
      <c r="L2262" t="s">
        <v>1719</v>
      </c>
      <c r="M2262">
        <v>0</v>
      </c>
      <c r="N2262">
        <v>11</v>
      </c>
      <c r="P2262">
        <v>1</v>
      </c>
      <c r="R2262">
        <v>2</v>
      </c>
      <c r="S2262" t="s">
        <v>49</v>
      </c>
      <c r="T2262">
        <v>1</v>
      </c>
      <c r="U2262">
        <v>0</v>
      </c>
      <c r="V2262">
        <v>0</v>
      </c>
      <c r="W2262">
        <v>0</v>
      </c>
      <c r="X2262">
        <v>0</v>
      </c>
      <c r="Y2262">
        <v>0</v>
      </c>
    </row>
    <row r="2263" spans="1:31" x14ac:dyDescent="0.15">
      <c r="A2263">
        <v>4113</v>
      </c>
      <c r="B2263">
        <v>178</v>
      </c>
      <c r="C2263" s="19">
        <v>2008</v>
      </c>
      <c r="D2263" s="19">
        <v>7</v>
      </c>
      <c r="E2263" s="19">
        <v>30</v>
      </c>
      <c r="F2263" s="39">
        <f t="shared" si="70"/>
        <v>39659</v>
      </c>
      <c r="G2263">
        <f t="shared" si="71"/>
        <v>31</v>
      </c>
      <c r="H2263" s="21">
        <v>0.42638888888888887</v>
      </c>
      <c r="I2263" s="29">
        <v>0.42638888888888893</v>
      </c>
      <c r="K2263">
        <v>7759</v>
      </c>
      <c r="L2263" t="s">
        <v>1722</v>
      </c>
      <c r="M2263">
        <v>3</v>
      </c>
      <c r="N2263">
        <v>8</v>
      </c>
      <c r="P2263">
        <v>1</v>
      </c>
      <c r="Q2263">
        <v>37.6</v>
      </c>
      <c r="R2263">
        <v>2</v>
      </c>
      <c r="S2263" t="s">
        <v>118</v>
      </c>
      <c r="T2263">
        <v>0</v>
      </c>
      <c r="U2263">
        <v>3</v>
      </c>
      <c r="V2263">
        <v>1</v>
      </c>
      <c r="W2263">
        <v>0</v>
      </c>
      <c r="X2263">
        <v>0</v>
      </c>
      <c r="Y2263">
        <v>0</v>
      </c>
    </row>
    <row r="2264" spans="1:31" x14ac:dyDescent="0.15">
      <c r="A2264">
        <v>4116</v>
      </c>
      <c r="B2264">
        <v>178</v>
      </c>
      <c r="C2264" s="19">
        <v>2008</v>
      </c>
      <c r="D2264" s="19">
        <v>7</v>
      </c>
      <c r="E2264" s="19">
        <v>31</v>
      </c>
      <c r="F2264" s="39">
        <f t="shared" si="70"/>
        <v>39660</v>
      </c>
      <c r="G2264">
        <f t="shared" si="71"/>
        <v>31</v>
      </c>
      <c r="L2264" t="s">
        <v>805</v>
      </c>
      <c r="O2264">
        <v>40</v>
      </c>
      <c r="P2264">
        <v>1</v>
      </c>
      <c r="Q2264">
        <v>37.1</v>
      </c>
      <c r="R2264">
        <v>2</v>
      </c>
      <c r="S2264" t="s">
        <v>50</v>
      </c>
      <c r="T2264">
        <v>1</v>
      </c>
      <c r="U2264">
        <v>0</v>
      </c>
      <c r="V2264">
        <v>0</v>
      </c>
      <c r="W2264">
        <v>0</v>
      </c>
      <c r="X2264">
        <v>0</v>
      </c>
      <c r="Y2264">
        <v>0</v>
      </c>
    </row>
    <row r="2265" spans="1:31" x14ac:dyDescent="0.15">
      <c r="A2265">
        <v>4121</v>
      </c>
      <c r="B2265" t="s">
        <v>1727</v>
      </c>
      <c r="C2265" s="19">
        <v>2008</v>
      </c>
      <c r="D2265" s="19">
        <v>8</v>
      </c>
      <c r="E2265" s="19">
        <v>1</v>
      </c>
      <c r="F2265" s="39">
        <f t="shared" si="70"/>
        <v>39661</v>
      </c>
      <c r="G2265">
        <f t="shared" si="71"/>
        <v>31</v>
      </c>
      <c r="K2265">
        <v>7614</v>
      </c>
      <c r="L2265" t="s">
        <v>1217</v>
      </c>
      <c r="M2265">
        <v>2</v>
      </c>
      <c r="N2265">
        <v>1</v>
      </c>
      <c r="P2265">
        <v>1</v>
      </c>
      <c r="Q2265">
        <v>37.1</v>
      </c>
      <c r="R2265">
        <v>2</v>
      </c>
      <c r="S2265" t="s">
        <v>50</v>
      </c>
      <c r="T2265">
        <v>0</v>
      </c>
      <c r="U2265">
        <v>4</v>
      </c>
      <c r="V2265">
        <v>1</v>
      </c>
      <c r="W2265">
        <v>0</v>
      </c>
      <c r="X2265">
        <v>0</v>
      </c>
      <c r="Y2265">
        <v>0</v>
      </c>
    </row>
    <row r="2266" spans="1:31" x14ac:dyDescent="0.15">
      <c r="A2266">
        <v>3942</v>
      </c>
      <c r="B2266">
        <v>172</v>
      </c>
      <c r="C2266" s="19">
        <v>2008</v>
      </c>
      <c r="D2266" s="19">
        <v>9</v>
      </c>
      <c r="E2266" s="19">
        <v>9</v>
      </c>
      <c r="F2266" s="39">
        <f t="shared" si="70"/>
        <v>39700</v>
      </c>
      <c r="G2266">
        <f t="shared" si="71"/>
        <v>37</v>
      </c>
      <c r="H2266" s="21">
        <v>0.40972222222222227</v>
      </c>
      <c r="I2266" s="29">
        <v>0.40972222222222221</v>
      </c>
      <c r="L2266" t="s">
        <v>1786</v>
      </c>
      <c r="O2266">
        <v>25</v>
      </c>
      <c r="P2266">
        <v>1</v>
      </c>
      <c r="Q2266">
        <v>36</v>
      </c>
      <c r="R2266">
        <v>2</v>
      </c>
      <c r="T2266">
        <v>0</v>
      </c>
      <c r="U2266">
        <v>1</v>
      </c>
      <c r="V2266">
        <v>1</v>
      </c>
      <c r="W2266">
        <v>0</v>
      </c>
      <c r="X2266">
        <v>0</v>
      </c>
      <c r="Y2266">
        <v>0</v>
      </c>
    </row>
    <row r="2267" spans="1:31" x14ac:dyDescent="0.15">
      <c r="A2267">
        <v>3949</v>
      </c>
      <c r="B2267">
        <v>172</v>
      </c>
      <c r="C2267" s="19">
        <v>2008</v>
      </c>
      <c r="D2267" s="19">
        <v>9</v>
      </c>
      <c r="E2267" s="19">
        <v>10</v>
      </c>
      <c r="F2267" s="39">
        <f t="shared" si="70"/>
        <v>39701</v>
      </c>
      <c r="G2267">
        <f t="shared" si="71"/>
        <v>37</v>
      </c>
      <c r="K2267">
        <v>8198</v>
      </c>
      <c r="L2267" t="s">
        <v>1792</v>
      </c>
      <c r="M2267">
        <v>0</v>
      </c>
      <c r="N2267">
        <v>10</v>
      </c>
      <c r="P2267">
        <v>1</v>
      </c>
      <c r="Q2267">
        <v>39.299999999999997</v>
      </c>
      <c r="R2267">
        <v>2</v>
      </c>
      <c r="S2267" t="s">
        <v>225</v>
      </c>
      <c r="T2267">
        <v>0</v>
      </c>
      <c r="U2267">
        <v>3</v>
      </c>
      <c r="V2267">
        <v>1</v>
      </c>
      <c r="W2267">
        <v>0</v>
      </c>
      <c r="X2267">
        <v>0</v>
      </c>
      <c r="Y2267">
        <v>0</v>
      </c>
    </row>
    <row r="2268" spans="1:31" x14ac:dyDescent="0.15">
      <c r="A2268">
        <v>3952</v>
      </c>
      <c r="B2268">
        <v>172</v>
      </c>
      <c r="C2268" s="19">
        <v>2008</v>
      </c>
      <c r="D2268" s="19">
        <v>9</v>
      </c>
      <c r="E2268" s="19">
        <v>11</v>
      </c>
      <c r="F2268" s="39">
        <f t="shared" si="70"/>
        <v>39702</v>
      </c>
      <c r="G2268">
        <f t="shared" si="71"/>
        <v>37</v>
      </c>
      <c r="H2268" s="21">
        <v>0.3979166666666667</v>
      </c>
      <c r="I2268" s="29">
        <v>0.39791666666666664</v>
      </c>
      <c r="K2268">
        <v>8199</v>
      </c>
      <c r="L2268" t="s">
        <v>1794</v>
      </c>
      <c r="M2268">
        <v>0</v>
      </c>
      <c r="N2268">
        <v>10</v>
      </c>
      <c r="P2268">
        <v>1</v>
      </c>
      <c r="R2268">
        <v>2</v>
      </c>
      <c r="S2268" t="s">
        <v>118</v>
      </c>
      <c r="T2268">
        <v>0</v>
      </c>
      <c r="U2268">
        <v>3</v>
      </c>
      <c r="V2268">
        <v>1</v>
      </c>
      <c r="W2268">
        <v>0</v>
      </c>
      <c r="X2268">
        <v>0</v>
      </c>
      <c r="Y2268">
        <v>0</v>
      </c>
    </row>
    <row r="2269" spans="1:31" x14ac:dyDescent="0.15">
      <c r="A2269">
        <v>3954</v>
      </c>
      <c r="B2269">
        <v>172</v>
      </c>
      <c r="C2269" s="19">
        <v>2008</v>
      </c>
      <c r="D2269" s="19">
        <v>9</v>
      </c>
      <c r="E2269" s="19">
        <v>11</v>
      </c>
      <c r="F2269" s="39">
        <f t="shared" si="70"/>
        <v>39702</v>
      </c>
      <c r="G2269">
        <f t="shared" si="71"/>
        <v>37</v>
      </c>
      <c r="H2269" s="21">
        <v>0.42499999999999999</v>
      </c>
      <c r="I2269" s="29">
        <v>0.42500000000000004</v>
      </c>
      <c r="L2269" t="s">
        <v>1796</v>
      </c>
      <c r="M2269">
        <v>1</v>
      </c>
      <c r="P2269">
        <v>1</v>
      </c>
      <c r="Q2269">
        <v>37.4</v>
      </c>
      <c r="R2269">
        <v>2</v>
      </c>
      <c r="S2269" t="s">
        <v>50</v>
      </c>
      <c r="T2269">
        <v>0</v>
      </c>
      <c r="U2269">
        <v>3</v>
      </c>
      <c r="V2269">
        <v>1</v>
      </c>
      <c r="W2269">
        <v>0</v>
      </c>
      <c r="X2269">
        <v>0</v>
      </c>
      <c r="Y2269">
        <v>0</v>
      </c>
    </row>
    <row r="2270" spans="1:31" x14ac:dyDescent="0.15">
      <c r="A2270">
        <v>3955</v>
      </c>
      <c r="B2270">
        <v>172</v>
      </c>
      <c r="C2270" s="19">
        <v>2008</v>
      </c>
      <c r="D2270" s="19">
        <v>9</v>
      </c>
      <c r="E2270" s="19">
        <v>11</v>
      </c>
      <c r="F2270" s="39">
        <f t="shared" si="70"/>
        <v>39702</v>
      </c>
      <c r="G2270">
        <f t="shared" si="71"/>
        <v>37</v>
      </c>
      <c r="H2270" s="21">
        <v>0.4291666666666667</v>
      </c>
      <c r="I2270" s="29">
        <v>0.4291666666666667</v>
      </c>
      <c r="L2270" t="s">
        <v>1797</v>
      </c>
      <c r="O2270">
        <v>15</v>
      </c>
      <c r="P2270">
        <v>2</v>
      </c>
      <c r="Q2270">
        <v>36.6</v>
      </c>
      <c r="R2270">
        <v>2</v>
      </c>
      <c r="S2270" t="s">
        <v>118</v>
      </c>
      <c r="T2270">
        <v>1</v>
      </c>
      <c r="U2270">
        <v>0</v>
      </c>
      <c r="V2270">
        <v>0</v>
      </c>
      <c r="W2270">
        <v>0</v>
      </c>
      <c r="X2270">
        <v>0</v>
      </c>
      <c r="Y2270">
        <v>0</v>
      </c>
    </row>
    <row r="2271" spans="1:31" x14ac:dyDescent="0.15">
      <c r="A2271">
        <v>3957</v>
      </c>
      <c r="B2271">
        <v>172</v>
      </c>
      <c r="C2271" s="19">
        <v>2008</v>
      </c>
      <c r="D2271" s="19">
        <v>9</v>
      </c>
      <c r="E2271" s="19">
        <v>11</v>
      </c>
      <c r="F2271" s="39">
        <f t="shared" si="70"/>
        <v>39702</v>
      </c>
      <c r="G2271">
        <f t="shared" si="71"/>
        <v>37</v>
      </c>
      <c r="H2271" s="21">
        <v>0.47152777777777777</v>
      </c>
      <c r="I2271" s="29">
        <v>0.47152777777777777</v>
      </c>
      <c r="L2271" t="s">
        <v>1411</v>
      </c>
      <c r="M2271">
        <v>7</v>
      </c>
      <c r="P2271">
        <v>2</v>
      </c>
      <c r="Q2271">
        <v>37.299999999999997</v>
      </c>
      <c r="R2271">
        <v>2</v>
      </c>
      <c r="S2271" t="s">
        <v>118</v>
      </c>
      <c r="T2271">
        <v>0</v>
      </c>
      <c r="U2271">
        <v>3</v>
      </c>
      <c r="V2271">
        <v>1</v>
      </c>
      <c r="W2271">
        <v>0</v>
      </c>
      <c r="X2271">
        <v>0</v>
      </c>
      <c r="Y2271">
        <v>0</v>
      </c>
    </row>
    <row r="2272" spans="1:31" x14ac:dyDescent="0.15">
      <c r="A2272">
        <v>3961</v>
      </c>
      <c r="B2272">
        <v>172</v>
      </c>
      <c r="C2272" s="19">
        <v>2008</v>
      </c>
      <c r="D2272" s="19">
        <v>9</v>
      </c>
      <c r="E2272" s="19">
        <v>15</v>
      </c>
      <c r="F2272" s="39">
        <f t="shared" si="70"/>
        <v>39706</v>
      </c>
      <c r="G2272">
        <f t="shared" si="71"/>
        <v>38</v>
      </c>
      <c r="H2272" s="21">
        <v>0.37152777777777773</v>
      </c>
      <c r="I2272" s="29">
        <v>0.37152777777777779</v>
      </c>
      <c r="K2272">
        <v>8203</v>
      </c>
      <c r="L2272" t="s">
        <v>1603</v>
      </c>
      <c r="M2272">
        <v>0</v>
      </c>
      <c r="N2272">
        <v>3</v>
      </c>
      <c r="P2272">
        <v>2</v>
      </c>
      <c r="Q2272">
        <v>37.1</v>
      </c>
      <c r="R2272">
        <v>2</v>
      </c>
      <c r="S2272" t="s">
        <v>50</v>
      </c>
      <c r="AE2272" t="s">
        <v>52</v>
      </c>
    </row>
    <row r="2273" spans="1:33" x14ac:dyDescent="0.15">
      <c r="A2273">
        <v>3964</v>
      </c>
      <c r="B2273">
        <v>172</v>
      </c>
      <c r="C2273" s="19">
        <v>2008</v>
      </c>
      <c r="D2273" s="19">
        <v>9</v>
      </c>
      <c r="E2273" s="19">
        <v>15</v>
      </c>
      <c r="F2273" s="39">
        <f t="shared" si="70"/>
        <v>39706</v>
      </c>
      <c r="G2273">
        <f t="shared" si="71"/>
        <v>38</v>
      </c>
      <c r="H2273" s="21">
        <v>0.39652777777777781</v>
      </c>
      <c r="I2273" s="29">
        <v>0.39652777777777776</v>
      </c>
      <c r="K2273">
        <v>7614</v>
      </c>
      <c r="L2273" t="s">
        <v>1217</v>
      </c>
      <c r="M2273">
        <v>2</v>
      </c>
      <c r="N2273">
        <v>3</v>
      </c>
      <c r="P2273">
        <v>2</v>
      </c>
      <c r="Q2273">
        <v>39</v>
      </c>
      <c r="R2273">
        <v>2</v>
      </c>
      <c r="S2273" t="s">
        <v>50</v>
      </c>
      <c r="T2273">
        <v>0</v>
      </c>
      <c r="U2273">
        <v>3</v>
      </c>
      <c r="V2273">
        <v>1</v>
      </c>
      <c r="W2273">
        <v>0</v>
      </c>
      <c r="X2273">
        <v>0</v>
      </c>
      <c r="Y2273">
        <v>0</v>
      </c>
    </row>
    <row r="2274" spans="1:33" x14ac:dyDescent="0.15">
      <c r="A2274">
        <v>3965</v>
      </c>
      <c r="B2274">
        <v>172</v>
      </c>
      <c r="C2274" s="19">
        <v>2008</v>
      </c>
      <c r="D2274" s="19">
        <v>9</v>
      </c>
      <c r="E2274" s="19">
        <v>15</v>
      </c>
      <c r="F2274" s="39">
        <f t="shared" si="70"/>
        <v>39706</v>
      </c>
      <c r="G2274">
        <f t="shared" si="71"/>
        <v>38</v>
      </c>
      <c r="H2274" s="21">
        <v>0.41250000000000003</v>
      </c>
      <c r="I2274" s="29">
        <v>0.41249999999999998</v>
      </c>
      <c r="L2274" t="s">
        <v>1538</v>
      </c>
      <c r="M2274">
        <v>2</v>
      </c>
      <c r="N2274">
        <v>6</v>
      </c>
      <c r="P2274">
        <v>2</v>
      </c>
      <c r="Q2274">
        <v>36.700000000000003</v>
      </c>
      <c r="R2274">
        <v>2</v>
      </c>
      <c r="S2274" t="s">
        <v>118</v>
      </c>
    </row>
    <row r="2275" spans="1:33" x14ac:dyDescent="0.15">
      <c r="A2275">
        <v>3970</v>
      </c>
      <c r="B2275">
        <v>172</v>
      </c>
      <c r="C2275" s="19">
        <v>2008</v>
      </c>
      <c r="D2275" s="19">
        <v>9</v>
      </c>
      <c r="E2275" s="19">
        <v>16</v>
      </c>
      <c r="F2275" s="39">
        <f t="shared" si="70"/>
        <v>39707</v>
      </c>
      <c r="G2275">
        <f t="shared" si="71"/>
        <v>38</v>
      </c>
      <c r="L2275" t="s">
        <v>1606</v>
      </c>
      <c r="O2275">
        <v>15</v>
      </c>
      <c r="P2275">
        <v>2</v>
      </c>
      <c r="Q2275">
        <v>36.700000000000003</v>
      </c>
      <c r="R2275">
        <v>2</v>
      </c>
      <c r="S2275" t="s">
        <v>50</v>
      </c>
      <c r="T2275">
        <v>1</v>
      </c>
      <c r="U2275">
        <v>0</v>
      </c>
      <c r="V2275">
        <v>0</v>
      </c>
      <c r="W2275">
        <v>0</v>
      </c>
      <c r="X2275">
        <v>0</v>
      </c>
      <c r="Y2275">
        <v>0</v>
      </c>
    </row>
    <row r="2276" spans="1:33" x14ac:dyDescent="0.15">
      <c r="A2276">
        <v>3915</v>
      </c>
      <c r="C2276" s="19">
        <v>2008</v>
      </c>
      <c r="D2276" s="19">
        <v>9</v>
      </c>
      <c r="E2276" s="19">
        <v>17</v>
      </c>
      <c r="F2276" s="39">
        <f t="shared" si="70"/>
        <v>39708</v>
      </c>
      <c r="G2276">
        <f t="shared" si="71"/>
        <v>38</v>
      </c>
      <c r="H2276" s="21">
        <v>0.38541666666666669</v>
      </c>
      <c r="I2276" s="29">
        <v>0.38541666666666669</v>
      </c>
      <c r="L2276" t="s">
        <v>439</v>
      </c>
      <c r="M2276">
        <v>21</v>
      </c>
      <c r="P2276">
        <v>2</v>
      </c>
      <c r="R2276">
        <v>2</v>
      </c>
      <c r="S2276" t="s">
        <v>118</v>
      </c>
      <c r="T2276">
        <v>1</v>
      </c>
      <c r="U2276">
        <v>0</v>
      </c>
      <c r="V2276">
        <v>0</v>
      </c>
      <c r="W2276">
        <v>0</v>
      </c>
      <c r="X2276">
        <v>0</v>
      </c>
      <c r="Y2276">
        <v>0</v>
      </c>
    </row>
    <row r="2277" spans="1:33" x14ac:dyDescent="0.15">
      <c r="A2277">
        <v>3917</v>
      </c>
      <c r="C2277" s="19">
        <v>2008</v>
      </c>
      <c r="D2277" s="19">
        <v>9</v>
      </c>
      <c r="E2277" s="19">
        <v>17</v>
      </c>
      <c r="F2277" s="39">
        <f t="shared" si="70"/>
        <v>39708</v>
      </c>
      <c r="G2277">
        <f t="shared" si="71"/>
        <v>38</v>
      </c>
      <c r="H2277" s="21">
        <v>0.4236111111111111</v>
      </c>
      <c r="I2277" s="29">
        <v>0.4236111111111111</v>
      </c>
      <c r="K2277">
        <v>8206</v>
      </c>
      <c r="L2277" t="s">
        <v>1571</v>
      </c>
      <c r="O2277">
        <v>50</v>
      </c>
      <c r="P2277">
        <v>1</v>
      </c>
      <c r="Q2277">
        <v>35.799999999999997</v>
      </c>
      <c r="R2277">
        <v>2</v>
      </c>
      <c r="S2277" t="s">
        <v>118</v>
      </c>
      <c r="T2277">
        <v>1</v>
      </c>
      <c r="U2277">
        <v>0</v>
      </c>
      <c r="V2277">
        <v>0</v>
      </c>
      <c r="W2277">
        <v>0</v>
      </c>
      <c r="X2277">
        <v>0</v>
      </c>
      <c r="Y2277">
        <v>0</v>
      </c>
    </row>
    <row r="2278" spans="1:33" x14ac:dyDescent="0.15">
      <c r="A2278">
        <v>3925</v>
      </c>
      <c r="C2278" s="19">
        <v>2008</v>
      </c>
      <c r="D2278" s="19">
        <v>9</v>
      </c>
      <c r="E2278" s="19">
        <v>17</v>
      </c>
      <c r="F2278" s="39">
        <f t="shared" si="70"/>
        <v>39708</v>
      </c>
      <c r="G2278">
        <f t="shared" si="71"/>
        <v>38</v>
      </c>
      <c r="H2278" s="21">
        <v>0.43472222222222223</v>
      </c>
      <c r="I2278" s="29">
        <v>0.43472222222222223</v>
      </c>
      <c r="K2278">
        <v>7970</v>
      </c>
      <c r="L2278" t="s">
        <v>1578</v>
      </c>
      <c r="M2278">
        <v>3</v>
      </c>
      <c r="N2278">
        <v>1</v>
      </c>
      <c r="P2278">
        <v>2</v>
      </c>
      <c r="R2278">
        <v>2</v>
      </c>
      <c r="S2278" t="s">
        <v>120</v>
      </c>
      <c r="T2278">
        <v>0</v>
      </c>
      <c r="U2278">
        <v>1</v>
      </c>
      <c r="V2278">
        <v>1</v>
      </c>
      <c r="W2278">
        <v>0</v>
      </c>
      <c r="X2278">
        <v>0</v>
      </c>
      <c r="Y2278">
        <v>0</v>
      </c>
    </row>
    <row r="2279" spans="1:33" x14ac:dyDescent="0.15">
      <c r="A2279">
        <v>3926</v>
      </c>
      <c r="C2279" s="19">
        <v>2008</v>
      </c>
      <c r="D2279" s="19">
        <v>9</v>
      </c>
      <c r="E2279" s="19">
        <v>17</v>
      </c>
      <c r="F2279" s="39">
        <f t="shared" si="70"/>
        <v>39708</v>
      </c>
      <c r="G2279">
        <f t="shared" si="71"/>
        <v>38</v>
      </c>
      <c r="H2279" s="21">
        <v>0.44305555555555554</v>
      </c>
      <c r="I2279" s="29">
        <v>0.44305555555555559</v>
      </c>
      <c r="K2279">
        <v>8212</v>
      </c>
      <c r="L2279" t="s">
        <v>1579</v>
      </c>
      <c r="M2279">
        <v>18</v>
      </c>
      <c r="P2279">
        <v>2</v>
      </c>
      <c r="Q2279">
        <v>36.700000000000003</v>
      </c>
      <c r="R2279">
        <v>2</v>
      </c>
      <c r="S2279" t="s">
        <v>118</v>
      </c>
      <c r="T2279">
        <v>1</v>
      </c>
      <c r="U2279">
        <v>0</v>
      </c>
      <c r="V2279">
        <v>0</v>
      </c>
      <c r="W2279">
        <v>0</v>
      </c>
      <c r="X2279">
        <v>0</v>
      </c>
      <c r="Y2279">
        <v>0</v>
      </c>
    </row>
    <row r="2280" spans="1:33" x14ac:dyDescent="0.15">
      <c r="A2280">
        <v>3927</v>
      </c>
      <c r="C2280" s="19">
        <v>2008</v>
      </c>
      <c r="D2280" s="19">
        <v>9</v>
      </c>
      <c r="E2280" s="19">
        <v>17</v>
      </c>
      <c r="F2280" s="39">
        <f t="shared" si="70"/>
        <v>39708</v>
      </c>
      <c r="G2280">
        <f t="shared" si="71"/>
        <v>38</v>
      </c>
      <c r="H2280" s="21">
        <v>0.45694444444444443</v>
      </c>
      <c r="I2280" s="29">
        <v>0.45694444444444449</v>
      </c>
      <c r="L2280" t="s">
        <v>1580</v>
      </c>
      <c r="O2280">
        <v>30</v>
      </c>
      <c r="P2280">
        <v>1</v>
      </c>
      <c r="Q2280">
        <v>36.200000000000003</v>
      </c>
      <c r="R2280">
        <v>2</v>
      </c>
      <c r="S2280" t="s">
        <v>118</v>
      </c>
      <c r="T2280">
        <v>1</v>
      </c>
      <c r="U2280">
        <v>0</v>
      </c>
      <c r="V2280">
        <v>0</v>
      </c>
      <c r="W2280">
        <v>0</v>
      </c>
      <c r="X2280">
        <v>0</v>
      </c>
      <c r="Y2280">
        <v>0</v>
      </c>
    </row>
    <row r="2281" spans="1:33" x14ac:dyDescent="0.15">
      <c r="A2281">
        <v>3920</v>
      </c>
      <c r="C2281" s="19">
        <v>2008</v>
      </c>
      <c r="D2281" s="19">
        <v>9</v>
      </c>
      <c r="E2281" s="19">
        <v>17</v>
      </c>
      <c r="F2281" s="39">
        <f t="shared" si="70"/>
        <v>39708</v>
      </c>
      <c r="G2281">
        <f t="shared" si="71"/>
        <v>38</v>
      </c>
      <c r="H2281" s="21">
        <v>0.46249999999999997</v>
      </c>
      <c r="I2281" s="29">
        <v>0.46249999999999997</v>
      </c>
      <c r="K2281">
        <v>8209</v>
      </c>
      <c r="L2281" t="s">
        <v>1574</v>
      </c>
      <c r="O2281">
        <v>20</v>
      </c>
      <c r="P2281">
        <v>2</v>
      </c>
      <c r="R2281">
        <v>2</v>
      </c>
      <c r="S2281" t="s">
        <v>49</v>
      </c>
      <c r="T2281">
        <v>1</v>
      </c>
      <c r="U2281">
        <v>0</v>
      </c>
      <c r="V2281">
        <v>0</v>
      </c>
      <c r="W2281">
        <v>0</v>
      </c>
      <c r="X2281">
        <v>0</v>
      </c>
      <c r="Y2281">
        <v>0</v>
      </c>
      <c r="AG2281" t="s">
        <v>1335</v>
      </c>
    </row>
    <row r="2282" spans="1:33" x14ac:dyDescent="0.15">
      <c r="A2282">
        <v>3931</v>
      </c>
      <c r="C2282" s="19">
        <v>2008</v>
      </c>
      <c r="D2282" s="19">
        <v>9</v>
      </c>
      <c r="E2282" s="19">
        <v>19</v>
      </c>
      <c r="F2282" s="39">
        <f t="shared" si="70"/>
        <v>39710</v>
      </c>
      <c r="G2282">
        <f t="shared" si="71"/>
        <v>38</v>
      </c>
      <c r="H2282" s="21">
        <v>0.36180555555555555</v>
      </c>
      <c r="I2282" s="29">
        <v>0.36180555555555555</v>
      </c>
      <c r="K2282">
        <v>7657</v>
      </c>
      <c r="L2282" t="s">
        <v>1321</v>
      </c>
      <c r="M2282">
        <v>1</v>
      </c>
      <c r="N2282">
        <v>10</v>
      </c>
      <c r="P2282">
        <v>2</v>
      </c>
      <c r="Q2282">
        <v>38.4</v>
      </c>
      <c r="R2282">
        <v>2</v>
      </c>
      <c r="S2282" t="s">
        <v>118</v>
      </c>
      <c r="T2282">
        <v>1</v>
      </c>
      <c r="U2282">
        <v>0</v>
      </c>
      <c r="V2282">
        <v>0</v>
      </c>
      <c r="W2282">
        <v>0</v>
      </c>
      <c r="X2282">
        <v>0</v>
      </c>
      <c r="Y2282">
        <v>0</v>
      </c>
    </row>
    <row r="2283" spans="1:33" x14ac:dyDescent="0.15">
      <c r="A2283">
        <v>3933</v>
      </c>
      <c r="C2283" s="19">
        <v>2008</v>
      </c>
      <c r="D2283" s="19">
        <v>9</v>
      </c>
      <c r="E2283" s="19">
        <v>19</v>
      </c>
      <c r="F2283" s="39">
        <f t="shared" si="70"/>
        <v>39710</v>
      </c>
      <c r="G2283">
        <f t="shared" si="71"/>
        <v>38</v>
      </c>
      <c r="H2283" s="21">
        <v>0.37222222222222223</v>
      </c>
      <c r="I2283" s="29">
        <v>0.37222222222222223</v>
      </c>
      <c r="K2283">
        <v>8214</v>
      </c>
      <c r="L2283" t="s">
        <v>1780</v>
      </c>
      <c r="M2283">
        <v>2</v>
      </c>
      <c r="N2283">
        <v>1</v>
      </c>
      <c r="P2283">
        <v>1</v>
      </c>
      <c r="Q2283">
        <v>38.5</v>
      </c>
      <c r="R2283">
        <v>2</v>
      </c>
      <c r="S2283" t="s">
        <v>278</v>
      </c>
      <c r="T2283">
        <v>0</v>
      </c>
      <c r="U2283">
        <v>3</v>
      </c>
      <c r="V2283">
        <v>1</v>
      </c>
      <c r="W2283">
        <v>0</v>
      </c>
      <c r="X2283">
        <v>0</v>
      </c>
      <c r="Y2283">
        <v>0</v>
      </c>
    </row>
    <row r="2284" spans="1:33" x14ac:dyDescent="0.15">
      <c r="A2284">
        <v>3880</v>
      </c>
      <c r="B2284">
        <v>170</v>
      </c>
      <c r="C2284" s="19">
        <v>2008</v>
      </c>
      <c r="D2284" s="19">
        <v>9</v>
      </c>
      <c r="E2284" s="19">
        <v>22</v>
      </c>
      <c r="F2284" s="39">
        <f t="shared" si="70"/>
        <v>39713</v>
      </c>
      <c r="G2284">
        <f t="shared" si="71"/>
        <v>39</v>
      </c>
      <c r="H2284" s="21">
        <v>0.36874999999999997</v>
      </c>
      <c r="I2284" s="29">
        <v>0.36874999999999997</v>
      </c>
      <c r="K2284">
        <v>8062</v>
      </c>
      <c r="L2284" t="s">
        <v>1464</v>
      </c>
      <c r="M2284">
        <v>3</v>
      </c>
      <c r="N2284">
        <v>6</v>
      </c>
      <c r="P2284">
        <v>1</v>
      </c>
      <c r="Q2284">
        <v>37.1</v>
      </c>
      <c r="R2284">
        <v>2</v>
      </c>
      <c r="S2284" t="s">
        <v>278</v>
      </c>
      <c r="T2284">
        <v>0</v>
      </c>
      <c r="U2284">
        <v>4</v>
      </c>
      <c r="V2284">
        <v>1</v>
      </c>
      <c r="W2284">
        <v>0</v>
      </c>
      <c r="X2284">
        <v>0</v>
      </c>
      <c r="Y2284">
        <v>0</v>
      </c>
    </row>
    <row r="2285" spans="1:33" x14ac:dyDescent="0.15">
      <c r="A2285">
        <v>3882</v>
      </c>
      <c r="B2285">
        <v>170</v>
      </c>
      <c r="C2285" s="19">
        <v>2008</v>
      </c>
      <c r="D2285" s="19">
        <v>9</v>
      </c>
      <c r="E2285" s="19">
        <v>22</v>
      </c>
      <c r="F2285" s="39">
        <f t="shared" si="70"/>
        <v>39713</v>
      </c>
      <c r="G2285">
        <f t="shared" si="71"/>
        <v>39</v>
      </c>
      <c r="H2285" s="21">
        <v>0.38125000000000003</v>
      </c>
      <c r="I2285" s="29">
        <v>0.38124999999999998</v>
      </c>
      <c r="L2285" t="s">
        <v>422</v>
      </c>
      <c r="M2285">
        <v>6</v>
      </c>
      <c r="P2285">
        <v>1</v>
      </c>
      <c r="Q2285">
        <v>36.6</v>
      </c>
      <c r="R2285">
        <v>2</v>
      </c>
      <c r="S2285" t="s">
        <v>118</v>
      </c>
      <c r="T2285">
        <v>0</v>
      </c>
      <c r="U2285">
        <v>3</v>
      </c>
      <c r="V2285">
        <v>1</v>
      </c>
      <c r="W2285">
        <v>0</v>
      </c>
      <c r="X2285">
        <v>0</v>
      </c>
      <c r="Y2285">
        <v>0</v>
      </c>
    </row>
    <row r="2286" spans="1:33" x14ac:dyDescent="0.15">
      <c r="A2286">
        <v>3883</v>
      </c>
      <c r="B2286">
        <v>170</v>
      </c>
      <c r="C2286" s="19">
        <v>2008</v>
      </c>
      <c r="D2286" s="19">
        <v>9</v>
      </c>
      <c r="E2286" s="19">
        <v>22</v>
      </c>
      <c r="F2286" s="39">
        <f t="shared" si="70"/>
        <v>39713</v>
      </c>
      <c r="G2286">
        <f t="shared" si="71"/>
        <v>39</v>
      </c>
      <c r="H2286" s="21">
        <v>0.38611111111111113</v>
      </c>
      <c r="I2286" s="29">
        <v>0.38611111111111113</v>
      </c>
      <c r="L2286" t="s">
        <v>1519</v>
      </c>
      <c r="M2286">
        <v>13</v>
      </c>
      <c r="P2286">
        <v>2</v>
      </c>
      <c r="Q2286">
        <v>37.299999999999997</v>
      </c>
      <c r="R2286">
        <v>2</v>
      </c>
      <c r="S2286" t="s">
        <v>118</v>
      </c>
      <c r="T2286">
        <v>1</v>
      </c>
      <c r="U2286">
        <v>0</v>
      </c>
      <c r="V2286">
        <v>0</v>
      </c>
      <c r="W2286">
        <v>0</v>
      </c>
      <c r="X2286">
        <v>0</v>
      </c>
      <c r="Y2286">
        <v>0</v>
      </c>
    </row>
    <row r="2287" spans="1:33" x14ac:dyDescent="0.15">
      <c r="A2287">
        <v>3886</v>
      </c>
      <c r="B2287">
        <v>170</v>
      </c>
      <c r="C2287" s="19">
        <v>2008</v>
      </c>
      <c r="D2287" s="19">
        <v>9</v>
      </c>
      <c r="E2287" s="19">
        <v>22</v>
      </c>
      <c r="F2287" s="39">
        <f t="shared" si="70"/>
        <v>39713</v>
      </c>
      <c r="G2287">
        <f t="shared" si="71"/>
        <v>39</v>
      </c>
      <c r="H2287" s="21">
        <v>0.40347222222222223</v>
      </c>
      <c r="I2287" s="29">
        <v>0.40347222222222223</v>
      </c>
      <c r="K2287">
        <v>7653</v>
      </c>
      <c r="L2287" t="s">
        <v>1522</v>
      </c>
      <c r="M2287">
        <v>2</v>
      </c>
      <c r="N2287">
        <v>2</v>
      </c>
      <c r="P2287">
        <v>1</v>
      </c>
      <c r="Q2287">
        <v>35.9</v>
      </c>
      <c r="R2287">
        <v>2</v>
      </c>
      <c r="S2287" t="s">
        <v>282</v>
      </c>
      <c r="T2287">
        <v>0</v>
      </c>
      <c r="U2287">
        <v>5</v>
      </c>
      <c r="V2287">
        <v>1</v>
      </c>
      <c r="W2287">
        <v>0</v>
      </c>
      <c r="X2287">
        <v>0</v>
      </c>
      <c r="Y2287">
        <v>0</v>
      </c>
    </row>
    <row r="2288" spans="1:33" x14ac:dyDescent="0.15">
      <c r="A2288">
        <v>3887</v>
      </c>
      <c r="B2288">
        <v>170</v>
      </c>
      <c r="C2288" s="19">
        <v>2008</v>
      </c>
      <c r="D2288" s="19">
        <v>9</v>
      </c>
      <c r="E2288" s="19">
        <v>22</v>
      </c>
      <c r="F2288" s="39">
        <f t="shared" si="70"/>
        <v>39713</v>
      </c>
      <c r="G2288">
        <f t="shared" si="71"/>
        <v>39</v>
      </c>
      <c r="H2288" s="21">
        <v>0.40833333333333338</v>
      </c>
      <c r="I2288" s="29">
        <v>0.40833333333333333</v>
      </c>
      <c r="L2288" t="s">
        <v>816</v>
      </c>
      <c r="M2288">
        <v>12</v>
      </c>
      <c r="P2288">
        <v>2</v>
      </c>
      <c r="R2288">
        <v>2</v>
      </c>
      <c r="S2288" t="s">
        <v>49</v>
      </c>
      <c r="T2288">
        <v>0</v>
      </c>
      <c r="U2288">
        <v>1</v>
      </c>
      <c r="V2288">
        <v>1</v>
      </c>
      <c r="W2288">
        <v>0</v>
      </c>
      <c r="X2288">
        <v>0</v>
      </c>
      <c r="Y2288">
        <v>0</v>
      </c>
    </row>
    <row r="2289" spans="1:25" x14ac:dyDescent="0.15">
      <c r="A2289">
        <v>3888</v>
      </c>
      <c r="B2289">
        <v>170</v>
      </c>
      <c r="C2289" s="19">
        <v>2008</v>
      </c>
      <c r="D2289" s="19">
        <v>9</v>
      </c>
      <c r="E2289" s="19">
        <v>22</v>
      </c>
      <c r="F2289" s="39">
        <f t="shared" si="70"/>
        <v>39713</v>
      </c>
      <c r="G2289">
        <f t="shared" si="71"/>
        <v>39</v>
      </c>
      <c r="H2289" s="21">
        <v>0.43333333333333335</v>
      </c>
      <c r="I2289" s="29">
        <v>0.43333333333333335</v>
      </c>
      <c r="K2289">
        <v>6218</v>
      </c>
      <c r="L2289" t="s">
        <v>1523</v>
      </c>
      <c r="M2289">
        <v>6</v>
      </c>
      <c r="P2289">
        <v>1</v>
      </c>
      <c r="R2289">
        <v>2</v>
      </c>
      <c r="S2289" t="s">
        <v>118</v>
      </c>
      <c r="T2289">
        <v>1</v>
      </c>
      <c r="U2289">
        <v>0</v>
      </c>
      <c r="V2289">
        <v>0</v>
      </c>
      <c r="W2289">
        <v>0</v>
      </c>
      <c r="X2289">
        <v>0</v>
      </c>
      <c r="Y2289">
        <v>0</v>
      </c>
    </row>
    <row r="2290" spans="1:25" x14ac:dyDescent="0.15">
      <c r="A2290">
        <v>3891</v>
      </c>
      <c r="B2290">
        <v>170</v>
      </c>
      <c r="C2290" s="19">
        <v>2008</v>
      </c>
      <c r="D2290" s="19">
        <v>9</v>
      </c>
      <c r="E2290" s="19">
        <v>23</v>
      </c>
      <c r="F2290" s="39">
        <f t="shared" si="70"/>
        <v>39714</v>
      </c>
      <c r="G2290">
        <f t="shared" si="71"/>
        <v>39</v>
      </c>
      <c r="H2290" s="21">
        <v>0.36805555555555558</v>
      </c>
      <c r="I2290" s="29">
        <v>0.36805555555555552</v>
      </c>
      <c r="K2290">
        <v>8219</v>
      </c>
      <c r="L2290" t="s">
        <v>1529</v>
      </c>
      <c r="M2290">
        <v>0</v>
      </c>
      <c r="N2290">
        <v>10</v>
      </c>
      <c r="P2290">
        <v>2</v>
      </c>
      <c r="Q2290">
        <v>36.4</v>
      </c>
      <c r="R2290">
        <v>2</v>
      </c>
      <c r="S2290" t="s">
        <v>118</v>
      </c>
      <c r="T2290">
        <v>0</v>
      </c>
      <c r="U2290">
        <v>2</v>
      </c>
      <c r="V2290">
        <v>1</v>
      </c>
      <c r="W2290">
        <v>0</v>
      </c>
      <c r="X2290">
        <v>0</v>
      </c>
      <c r="Y2290">
        <v>0</v>
      </c>
    </row>
    <row r="2291" spans="1:25" x14ac:dyDescent="0.15">
      <c r="A2291">
        <v>3892</v>
      </c>
      <c r="B2291">
        <v>170</v>
      </c>
      <c r="C2291" s="19">
        <v>2008</v>
      </c>
      <c r="D2291" s="19">
        <v>9</v>
      </c>
      <c r="E2291" s="19">
        <v>23</v>
      </c>
      <c r="F2291" s="39">
        <f t="shared" si="70"/>
        <v>39714</v>
      </c>
      <c r="G2291">
        <f t="shared" si="71"/>
        <v>39</v>
      </c>
      <c r="H2291" s="21">
        <v>0.37777777777777777</v>
      </c>
      <c r="I2291" s="29">
        <v>0.37777777777777777</v>
      </c>
      <c r="K2291">
        <v>5619</v>
      </c>
      <c r="L2291" t="s">
        <v>1530</v>
      </c>
      <c r="M2291">
        <v>4</v>
      </c>
      <c r="P2291">
        <v>2</v>
      </c>
      <c r="Q2291">
        <v>36.6</v>
      </c>
      <c r="R2291">
        <v>2</v>
      </c>
      <c r="S2291" t="s">
        <v>118</v>
      </c>
      <c r="T2291">
        <v>0</v>
      </c>
      <c r="U2291">
        <v>1</v>
      </c>
      <c r="V2291">
        <v>1</v>
      </c>
      <c r="W2291">
        <v>0</v>
      </c>
      <c r="X2291">
        <v>0</v>
      </c>
      <c r="Y2291">
        <v>0</v>
      </c>
    </row>
    <row r="2292" spans="1:25" x14ac:dyDescent="0.15">
      <c r="A2292">
        <v>3895</v>
      </c>
      <c r="B2292">
        <v>170</v>
      </c>
      <c r="C2292" s="19">
        <v>2008</v>
      </c>
      <c r="D2292" s="19">
        <v>9</v>
      </c>
      <c r="E2292" s="19">
        <v>23</v>
      </c>
      <c r="F2292" s="39">
        <f t="shared" si="70"/>
        <v>39714</v>
      </c>
      <c r="G2292">
        <f t="shared" si="71"/>
        <v>39</v>
      </c>
      <c r="H2292" s="21">
        <v>0.3923611111111111</v>
      </c>
      <c r="I2292" s="29">
        <v>0.3923611111111111</v>
      </c>
      <c r="K2292">
        <v>7280</v>
      </c>
      <c r="L2292" t="s">
        <v>1533</v>
      </c>
      <c r="M2292">
        <v>3</v>
      </c>
      <c r="P2292">
        <v>2</v>
      </c>
      <c r="Q2292">
        <v>36.4</v>
      </c>
      <c r="R2292">
        <v>2</v>
      </c>
      <c r="S2292" t="s">
        <v>118</v>
      </c>
      <c r="T2292">
        <v>0</v>
      </c>
      <c r="U2292">
        <v>2</v>
      </c>
      <c r="V2292">
        <v>1</v>
      </c>
      <c r="W2292">
        <v>0</v>
      </c>
      <c r="X2292">
        <v>0</v>
      </c>
      <c r="Y2292">
        <v>0</v>
      </c>
    </row>
    <row r="2293" spans="1:25" x14ac:dyDescent="0.15">
      <c r="A2293">
        <v>3902</v>
      </c>
      <c r="B2293">
        <v>170</v>
      </c>
      <c r="C2293" s="19">
        <v>2008</v>
      </c>
      <c r="D2293" s="19">
        <v>9</v>
      </c>
      <c r="E2293" s="19">
        <v>23</v>
      </c>
      <c r="F2293" s="39">
        <f t="shared" si="70"/>
        <v>39714</v>
      </c>
      <c r="G2293">
        <f t="shared" si="71"/>
        <v>39</v>
      </c>
      <c r="H2293" s="21">
        <v>0.43194444444444446</v>
      </c>
      <c r="I2293" s="29">
        <v>0.43194444444444446</v>
      </c>
      <c r="K2293">
        <v>8222</v>
      </c>
      <c r="L2293" t="s">
        <v>1753</v>
      </c>
      <c r="M2293">
        <v>1</v>
      </c>
      <c r="N2293">
        <v>9</v>
      </c>
      <c r="P2293">
        <v>1</v>
      </c>
      <c r="Q2293">
        <v>35.799999999999997</v>
      </c>
      <c r="R2293">
        <v>2</v>
      </c>
      <c r="S2293" t="s">
        <v>278</v>
      </c>
    </row>
    <row r="2294" spans="1:25" x14ac:dyDescent="0.15">
      <c r="A2294">
        <v>3903</v>
      </c>
      <c r="B2294">
        <v>170</v>
      </c>
      <c r="C2294" s="19">
        <v>2008</v>
      </c>
      <c r="D2294" s="19">
        <v>9</v>
      </c>
      <c r="E2294" s="19">
        <v>23</v>
      </c>
      <c r="F2294" s="39">
        <f t="shared" si="70"/>
        <v>39714</v>
      </c>
      <c r="G2294">
        <f t="shared" si="71"/>
        <v>39</v>
      </c>
      <c r="H2294" s="21">
        <v>0.44444444444444442</v>
      </c>
      <c r="I2294" s="29">
        <v>0.44444444444444448</v>
      </c>
      <c r="L2294" t="s">
        <v>1754</v>
      </c>
      <c r="O2294">
        <v>15</v>
      </c>
      <c r="P2294">
        <v>1</v>
      </c>
      <c r="Q2294">
        <v>37.5</v>
      </c>
      <c r="R2294">
        <v>2</v>
      </c>
      <c r="S2294" t="s">
        <v>50</v>
      </c>
      <c r="T2294">
        <v>1</v>
      </c>
      <c r="U2294">
        <v>0</v>
      </c>
      <c r="V2294">
        <v>0</v>
      </c>
      <c r="W2294">
        <v>0</v>
      </c>
      <c r="X2294">
        <v>0</v>
      </c>
      <c r="Y2294">
        <v>0</v>
      </c>
    </row>
    <row r="2295" spans="1:25" x14ac:dyDescent="0.15">
      <c r="A2295">
        <v>3905</v>
      </c>
      <c r="B2295">
        <v>170</v>
      </c>
      <c r="C2295" s="19">
        <v>2008</v>
      </c>
      <c r="D2295" s="19">
        <v>9</v>
      </c>
      <c r="E2295" s="19">
        <v>23</v>
      </c>
      <c r="F2295" s="39">
        <f t="shared" si="70"/>
        <v>39714</v>
      </c>
      <c r="G2295">
        <f t="shared" si="71"/>
        <v>39</v>
      </c>
      <c r="H2295" s="21">
        <v>0.45555555555555555</v>
      </c>
      <c r="I2295" s="29">
        <v>0.4555555555555556</v>
      </c>
      <c r="K2295">
        <v>8224</v>
      </c>
      <c r="L2295" t="s">
        <v>1561</v>
      </c>
      <c r="M2295">
        <v>4</v>
      </c>
      <c r="N2295">
        <v>9</v>
      </c>
      <c r="P2295">
        <v>2</v>
      </c>
      <c r="Q2295">
        <v>36.4</v>
      </c>
      <c r="R2295">
        <v>2</v>
      </c>
      <c r="S2295" t="s">
        <v>278</v>
      </c>
      <c r="T2295" t="s">
        <v>47</v>
      </c>
    </row>
    <row r="2296" spans="1:25" x14ac:dyDescent="0.15">
      <c r="A2296">
        <v>3906</v>
      </c>
      <c r="B2296">
        <v>170</v>
      </c>
      <c r="C2296" s="19">
        <v>2008</v>
      </c>
      <c r="D2296" s="19">
        <v>9</v>
      </c>
      <c r="E2296" s="19">
        <v>23</v>
      </c>
      <c r="F2296" s="39">
        <f t="shared" si="70"/>
        <v>39714</v>
      </c>
      <c r="G2296">
        <f t="shared" si="71"/>
        <v>39</v>
      </c>
      <c r="H2296" s="21">
        <v>0.46597222222222223</v>
      </c>
      <c r="I2296" s="29">
        <v>0.46597222222222218</v>
      </c>
      <c r="K2296">
        <v>8225</v>
      </c>
      <c r="L2296" t="s">
        <v>1562</v>
      </c>
      <c r="M2296">
        <v>1</v>
      </c>
      <c r="P2296">
        <v>1</v>
      </c>
      <c r="Q2296">
        <v>37.9</v>
      </c>
      <c r="R2296">
        <v>2</v>
      </c>
      <c r="S2296" t="s">
        <v>118</v>
      </c>
      <c r="T2296">
        <v>0</v>
      </c>
      <c r="U2296">
        <v>2</v>
      </c>
      <c r="V2296">
        <v>1</v>
      </c>
      <c r="W2296">
        <v>0</v>
      </c>
      <c r="X2296">
        <v>0</v>
      </c>
      <c r="Y2296">
        <v>0</v>
      </c>
    </row>
    <row r="2297" spans="1:25" x14ac:dyDescent="0.15">
      <c r="A2297">
        <v>3901</v>
      </c>
      <c r="B2297">
        <v>170</v>
      </c>
      <c r="C2297" s="19">
        <v>2008</v>
      </c>
      <c r="D2297" s="19">
        <v>9</v>
      </c>
      <c r="E2297" s="19">
        <v>23</v>
      </c>
      <c r="F2297" s="39">
        <f t="shared" si="70"/>
        <v>39714</v>
      </c>
      <c r="G2297">
        <f t="shared" si="71"/>
        <v>39</v>
      </c>
      <c r="H2297" s="29"/>
      <c r="K2297">
        <v>8204</v>
      </c>
      <c r="L2297" t="s">
        <v>1752</v>
      </c>
      <c r="M2297">
        <v>1</v>
      </c>
      <c r="N2297">
        <v>8</v>
      </c>
      <c r="P2297">
        <v>1</v>
      </c>
      <c r="Q2297">
        <v>36</v>
      </c>
      <c r="R2297">
        <v>2</v>
      </c>
      <c r="S2297" t="s">
        <v>118</v>
      </c>
    </row>
    <row r="2298" spans="1:25" x14ac:dyDescent="0.15">
      <c r="A2298">
        <v>3972</v>
      </c>
      <c r="B2298">
        <v>173</v>
      </c>
      <c r="C2298" s="19">
        <v>2008</v>
      </c>
      <c r="D2298" s="19">
        <v>9</v>
      </c>
      <c r="E2298" s="19">
        <v>24</v>
      </c>
      <c r="F2298" s="39">
        <f t="shared" si="70"/>
        <v>39715</v>
      </c>
      <c r="G2298">
        <f t="shared" si="71"/>
        <v>39</v>
      </c>
      <c r="H2298" s="21">
        <v>0.36736111111111108</v>
      </c>
      <c r="I2298" s="29">
        <v>0.36736111111111108</v>
      </c>
      <c r="K2298">
        <v>8227</v>
      </c>
      <c r="L2298" t="s">
        <v>1413</v>
      </c>
      <c r="M2298">
        <v>2</v>
      </c>
      <c r="N2298">
        <v>7</v>
      </c>
      <c r="P2298">
        <v>1</v>
      </c>
      <c r="Q2298">
        <v>39.9</v>
      </c>
      <c r="R2298">
        <v>2</v>
      </c>
      <c r="S2298" t="s">
        <v>27</v>
      </c>
      <c r="T2298">
        <v>0</v>
      </c>
      <c r="U2298">
        <v>4</v>
      </c>
      <c r="V2298">
        <v>1</v>
      </c>
      <c r="W2298">
        <v>0</v>
      </c>
      <c r="X2298">
        <v>0</v>
      </c>
      <c r="Y2298">
        <v>0</v>
      </c>
    </row>
    <row r="2299" spans="1:25" x14ac:dyDescent="0.15">
      <c r="A2299">
        <v>3977</v>
      </c>
      <c r="B2299">
        <v>173</v>
      </c>
      <c r="C2299" s="19">
        <v>2008</v>
      </c>
      <c r="D2299" s="19">
        <v>9</v>
      </c>
      <c r="E2299" s="19">
        <v>24</v>
      </c>
      <c r="F2299" s="39">
        <f t="shared" si="70"/>
        <v>39715</v>
      </c>
      <c r="G2299">
        <f t="shared" si="71"/>
        <v>39</v>
      </c>
      <c r="H2299" s="21">
        <v>0.41666666666666669</v>
      </c>
      <c r="I2299" s="29">
        <v>0.41666666666666669</v>
      </c>
      <c r="K2299">
        <v>6996</v>
      </c>
      <c r="L2299" t="s">
        <v>1612</v>
      </c>
      <c r="M2299">
        <v>3</v>
      </c>
      <c r="N2299">
        <v>4</v>
      </c>
      <c r="P2299">
        <v>2</v>
      </c>
      <c r="Q2299">
        <v>36.5</v>
      </c>
      <c r="R2299">
        <v>2</v>
      </c>
      <c r="S2299" t="s">
        <v>120</v>
      </c>
    </row>
    <row r="2300" spans="1:25" x14ac:dyDescent="0.15">
      <c r="A2300">
        <v>3981</v>
      </c>
      <c r="B2300">
        <v>173</v>
      </c>
      <c r="C2300" s="19">
        <v>2008</v>
      </c>
      <c r="D2300" s="19">
        <v>9</v>
      </c>
      <c r="E2300" s="19">
        <v>26</v>
      </c>
      <c r="F2300" s="39">
        <f t="shared" si="70"/>
        <v>39717</v>
      </c>
      <c r="G2300">
        <f t="shared" si="71"/>
        <v>39</v>
      </c>
      <c r="H2300" s="21">
        <v>0.37291666666666662</v>
      </c>
      <c r="I2300" s="29">
        <v>0.37291666666666667</v>
      </c>
      <c r="L2300" t="s">
        <v>1616</v>
      </c>
      <c r="O2300">
        <v>20</v>
      </c>
      <c r="P2300">
        <v>2</v>
      </c>
      <c r="Q2300">
        <v>36.4</v>
      </c>
      <c r="R2300">
        <v>2</v>
      </c>
      <c r="S2300" t="s">
        <v>118</v>
      </c>
      <c r="T2300">
        <v>1</v>
      </c>
      <c r="U2300">
        <v>0</v>
      </c>
      <c r="V2300">
        <v>0</v>
      </c>
      <c r="W2300">
        <v>0</v>
      </c>
      <c r="X2300">
        <v>0</v>
      </c>
      <c r="Y2300">
        <v>0</v>
      </c>
    </row>
    <row r="2301" spans="1:25" x14ac:dyDescent="0.15">
      <c r="A2301">
        <v>5248</v>
      </c>
      <c r="B2301">
        <v>216</v>
      </c>
      <c r="C2301" s="19">
        <v>2008</v>
      </c>
      <c r="D2301" s="19">
        <v>11</v>
      </c>
      <c r="E2301" s="19">
        <v>6</v>
      </c>
      <c r="F2301" s="39">
        <f t="shared" si="70"/>
        <v>39758</v>
      </c>
      <c r="G2301">
        <f t="shared" si="71"/>
        <v>45</v>
      </c>
      <c r="H2301" s="21">
        <v>0.35972222222222222</v>
      </c>
      <c r="I2301" s="29">
        <v>0.35972222222222222</v>
      </c>
      <c r="K2301">
        <v>8324</v>
      </c>
      <c r="L2301" s="14" t="s">
        <v>2222</v>
      </c>
      <c r="M2301">
        <v>0</v>
      </c>
      <c r="N2301">
        <v>8</v>
      </c>
      <c r="P2301">
        <v>2</v>
      </c>
      <c r="Q2301">
        <v>35.9</v>
      </c>
      <c r="R2301">
        <v>2</v>
      </c>
      <c r="S2301" t="s">
        <v>50</v>
      </c>
      <c r="T2301">
        <v>1</v>
      </c>
      <c r="U2301">
        <v>0</v>
      </c>
      <c r="V2301">
        <v>0</v>
      </c>
      <c r="W2301">
        <v>0</v>
      </c>
      <c r="X2301">
        <v>0</v>
      </c>
      <c r="Y2301">
        <v>0</v>
      </c>
    </row>
    <row r="2302" spans="1:25" x14ac:dyDescent="0.15">
      <c r="A2302">
        <v>5249</v>
      </c>
      <c r="B2302">
        <v>216</v>
      </c>
      <c r="C2302" s="19">
        <v>2008</v>
      </c>
      <c r="D2302" s="19">
        <v>11</v>
      </c>
      <c r="E2302" s="19">
        <v>6</v>
      </c>
      <c r="F2302" s="39">
        <f t="shared" si="70"/>
        <v>39758</v>
      </c>
      <c r="G2302">
        <f t="shared" si="71"/>
        <v>45</v>
      </c>
      <c r="H2302" s="21">
        <v>0.36388888888888887</v>
      </c>
      <c r="I2302" s="29">
        <v>0.36388888888888887</v>
      </c>
      <c r="K2302">
        <v>8227</v>
      </c>
      <c r="L2302" t="s">
        <v>1413</v>
      </c>
      <c r="M2302">
        <v>2</v>
      </c>
      <c r="N2302">
        <v>9</v>
      </c>
      <c r="P2302">
        <v>2</v>
      </c>
      <c r="Q2302" s="13">
        <v>35.6</v>
      </c>
      <c r="R2302">
        <v>2</v>
      </c>
      <c r="S2302" t="s">
        <v>50</v>
      </c>
      <c r="T2302">
        <v>0</v>
      </c>
      <c r="V2302">
        <v>1</v>
      </c>
      <c r="W2302">
        <v>0</v>
      </c>
      <c r="X2302">
        <v>0</v>
      </c>
      <c r="Y2302">
        <v>0</v>
      </c>
    </row>
    <row r="2303" spans="1:25" x14ac:dyDescent="0.15">
      <c r="A2303">
        <v>5260</v>
      </c>
      <c r="B2303">
        <v>216</v>
      </c>
      <c r="C2303" s="19">
        <v>2008</v>
      </c>
      <c r="D2303" s="19">
        <v>11</v>
      </c>
      <c r="E2303" s="19">
        <v>10</v>
      </c>
      <c r="F2303" s="39">
        <f t="shared" si="70"/>
        <v>39762</v>
      </c>
      <c r="G2303">
        <f t="shared" si="71"/>
        <v>46</v>
      </c>
      <c r="H2303" s="21">
        <v>0.35694444444444445</v>
      </c>
      <c r="I2303" s="29">
        <v>0.3569444444444444</v>
      </c>
      <c r="K2303">
        <v>8330</v>
      </c>
      <c r="L2303" t="s">
        <v>2585</v>
      </c>
      <c r="M2303">
        <v>3</v>
      </c>
      <c r="N2303">
        <v>1</v>
      </c>
      <c r="P2303">
        <v>2</v>
      </c>
      <c r="R2303">
        <v>2</v>
      </c>
      <c r="S2303" t="s">
        <v>50</v>
      </c>
      <c r="T2303">
        <v>0</v>
      </c>
      <c r="U2303">
        <v>3</v>
      </c>
      <c r="V2303">
        <v>1</v>
      </c>
      <c r="W2303">
        <v>0</v>
      </c>
      <c r="X2303">
        <v>0</v>
      </c>
      <c r="Y2303">
        <v>0</v>
      </c>
    </row>
    <row r="2304" spans="1:25" x14ac:dyDescent="0.15">
      <c r="A2304">
        <v>5267</v>
      </c>
      <c r="B2304">
        <v>216</v>
      </c>
      <c r="C2304" s="19">
        <v>2008</v>
      </c>
      <c r="D2304" s="19">
        <v>11</v>
      </c>
      <c r="E2304" s="19">
        <v>11</v>
      </c>
      <c r="F2304" s="39">
        <f t="shared" si="70"/>
        <v>39763</v>
      </c>
      <c r="G2304">
        <f t="shared" si="71"/>
        <v>46</v>
      </c>
      <c r="H2304" s="21">
        <v>0.4861111111111111</v>
      </c>
      <c r="I2304" s="29">
        <v>0.4861111111111111</v>
      </c>
      <c r="K2304">
        <v>7692</v>
      </c>
      <c r="L2304" t="s">
        <v>2589</v>
      </c>
      <c r="M2304">
        <v>1</v>
      </c>
      <c r="N2304">
        <v>5</v>
      </c>
      <c r="P2304">
        <v>2</v>
      </c>
      <c r="Q2304">
        <v>37.799999999999997</v>
      </c>
      <c r="R2304">
        <v>2</v>
      </c>
      <c r="S2304" t="s">
        <v>49</v>
      </c>
      <c r="T2304">
        <v>0</v>
      </c>
      <c r="U2304">
        <v>1</v>
      </c>
      <c r="V2304">
        <v>1</v>
      </c>
      <c r="W2304">
        <v>0</v>
      </c>
      <c r="X2304">
        <v>0</v>
      </c>
      <c r="Y2304">
        <v>0</v>
      </c>
    </row>
    <row r="2305" spans="1:27" x14ac:dyDescent="0.15">
      <c r="A2305">
        <v>5266</v>
      </c>
      <c r="B2305">
        <v>216</v>
      </c>
      <c r="C2305" s="19">
        <v>2008</v>
      </c>
      <c r="D2305" s="19">
        <v>11</v>
      </c>
      <c r="E2305" s="19">
        <v>11</v>
      </c>
      <c r="F2305" s="39">
        <f t="shared" si="70"/>
        <v>39763</v>
      </c>
      <c r="G2305">
        <f t="shared" si="71"/>
        <v>46</v>
      </c>
      <c r="H2305" s="21" t="s">
        <v>1551</v>
      </c>
      <c r="J2305" s="23">
        <v>0.41666666666666669</v>
      </c>
      <c r="K2305">
        <v>7941</v>
      </c>
      <c r="L2305" t="s">
        <v>1517</v>
      </c>
      <c r="M2305">
        <v>1</v>
      </c>
      <c r="N2305">
        <v>2</v>
      </c>
      <c r="P2305">
        <v>2</v>
      </c>
      <c r="Q2305">
        <v>39</v>
      </c>
      <c r="R2305">
        <v>2</v>
      </c>
      <c r="S2305" t="s">
        <v>118</v>
      </c>
      <c r="T2305">
        <v>0</v>
      </c>
      <c r="U2305">
        <v>3</v>
      </c>
      <c r="V2305">
        <v>1</v>
      </c>
      <c r="W2305">
        <v>0</v>
      </c>
      <c r="X2305">
        <v>0</v>
      </c>
      <c r="Y2305">
        <v>0</v>
      </c>
    </row>
    <row r="2306" spans="1:27" x14ac:dyDescent="0.15">
      <c r="A2306">
        <v>5207</v>
      </c>
      <c r="B2306">
        <v>215</v>
      </c>
      <c r="C2306" s="19">
        <v>2008</v>
      </c>
      <c r="D2306" s="19">
        <v>11</v>
      </c>
      <c r="E2306" s="19">
        <v>12</v>
      </c>
      <c r="F2306" s="39">
        <f t="shared" ref="F2306:F2369" si="72">DATE(C2306,D2306,E2306)</f>
        <v>39764</v>
      </c>
      <c r="G2306">
        <f t="shared" ref="G2306:G2369" si="73">INT((F2306-DATE(YEAR(F2306-WEEKDAY(F2306-1)+4),1,3)+WEEKDAY(DATE(YEAR(F2306-WEEKDAY(F2306-1)+4),1,3))+5)/7)</f>
        <v>46</v>
      </c>
      <c r="H2306" s="21">
        <v>0.34930555555555554</v>
      </c>
      <c r="I2306" s="29">
        <v>0.34930555555555554</v>
      </c>
      <c r="K2306">
        <v>7704</v>
      </c>
      <c r="L2306" t="s">
        <v>2555</v>
      </c>
      <c r="M2306">
        <v>3</v>
      </c>
      <c r="N2306">
        <v>2</v>
      </c>
      <c r="P2306">
        <v>2</v>
      </c>
      <c r="Q2306">
        <v>37.200000000000003</v>
      </c>
      <c r="R2306">
        <v>2</v>
      </c>
      <c r="S2306" t="s">
        <v>118</v>
      </c>
      <c r="T2306">
        <v>0</v>
      </c>
      <c r="U2306">
        <v>3</v>
      </c>
      <c r="V2306">
        <v>1</v>
      </c>
      <c r="W2306">
        <v>0</v>
      </c>
      <c r="X2306">
        <v>0</v>
      </c>
      <c r="Y2306">
        <v>0</v>
      </c>
    </row>
    <row r="2307" spans="1:27" x14ac:dyDescent="0.15">
      <c r="A2307">
        <v>5210</v>
      </c>
      <c r="B2307">
        <v>215</v>
      </c>
      <c r="C2307" s="19">
        <v>2008</v>
      </c>
      <c r="D2307" s="19">
        <v>11</v>
      </c>
      <c r="E2307" s="19">
        <v>12</v>
      </c>
      <c r="F2307" s="39">
        <f t="shared" si="72"/>
        <v>39764</v>
      </c>
      <c r="G2307">
        <f t="shared" si="73"/>
        <v>46</v>
      </c>
      <c r="H2307" s="21">
        <v>0.36458333333333331</v>
      </c>
      <c r="I2307" s="29">
        <v>0.36458333333333331</v>
      </c>
      <c r="K2307">
        <v>8333</v>
      </c>
      <c r="L2307" t="s">
        <v>2557</v>
      </c>
      <c r="O2307">
        <v>40</v>
      </c>
      <c r="P2307">
        <v>2</v>
      </c>
      <c r="R2307">
        <v>2</v>
      </c>
      <c r="S2307" t="s">
        <v>50</v>
      </c>
      <c r="T2307">
        <v>1</v>
      </c>
      <c r="U2307">
        <v>0</v>
      </c>
      <c r="V2307">
        <v>0</v>
      </c>
      <c r="W2307">
        <v>0</v>
      </c>
      <c r="X2307">
        <v>0</v>
      </c>
      <c r="Y2307">
        <v>0</v>
      </c>
    </row>
    <row r="2308" spans="1:27" x14ac:dyDescent="0.15">
      <c r="A2308">
        <v>5211</v>
      </c>
      <c r="B2308">
        <v>215</v>
      </c>
      <c r="C2308" s="19">
        <v>2008</v>
      </c>
      <c r="D2308" s="19">
        <v>11</v>
      </c>
      <c r="E2308" s="19">
        <v>12</v>
      </c>
      <c r="F2308" s="39">
        <f t="shared" si="72"/>
        <v>39764</v>
      </c>
      <c r="G2308">
        <f t="shared" si="73"/>
        <v>46</v>
      </c>
      <c r="H2308" s="21">
        <v>0.37013888888888885</v>
      </c>
      <c r="I2308" s="29">
        <v>0.37013888888888885</v>
      </c>
      <c r="L2308" t="s">
        <v>2558</v>
      </c>
      <c r="O2308">
        <v>4</v>
      </c>
      <c r="P2308">
        <v>1</v>
      </c>
      <c r="Q2308">
        <v>37.5</v>
      </c>
      <c r="R2308">
        <v>2</v>
      </c>
      <c r="S2308" t="s">
        <v>118</v>
      </c>
      <c r="T2308">
        <v>0</v>
      </c>
      <c r="U2308">
        <v>3</v>
      </c>
      <c r="V2308">
        <v>1</v>
      </c>
      <c r="W2308">
        <v>0</v>
      </c>
      <c r="X2308">
        <v>0</v>
      </c>
      <c r="Y2308">
        <v>0</v>
      </c>
    </row>
    <row r="2309" spans="1:27" x14ac:dyDescent="0.15">
      <c r="A2309">
        <v>5221</v>
      </c>
      <c r="B2309">
        <v>215</v>
      </c>
      <c r="C2309" s="19">
        <v>2008</v>
      </c>
      <c r="D2309" s="19">
        <v>11</v>
      </c>
      <c r="E2309" s="19">
        <v>12</v>
      </c>
      <c r="F2309" s="39">
        <f t="shared" si="72"/>
        <v>39764</v>
      </c>
      <c r="G2309">
        <f t="shared" si="73"/>
        <v>46</v>
      </c>
      <c r="H2309" s="21">
        <v>0.4548611111111111</v>
      </c>
      <c r="I2309" s="29">
        <v>0.45486111111111116</v>
      </c>
      <c r="K2309">
        <v>8269</v>
      </c>
      <c r="L2309" t="s">
        <v>2374</v>
      </c>
      <c r="M2309">
        <v>6</v>
      </c>
      <c r="P2309">
        <v>2</v>
      </c>
      <c r="R2309">
        <v>2</v>
      </c>
      <c r="S2309" t="s">
        <v>118</v>
      </c>
      <c r="T2309">
        <v>0</v>
      </c>
      <c r="U2309">
        <v>1</v>
      </c>
      <c r="V2309">
        <v>1</v>
      </c>
      <c r="W2309">
        <v>0</v>
      </c>
      <c r="X2309">
        <v>0</v>
      </c>
      <c r="Y2309">
        <v>0</v>
      </c>
    </row>
    <row r="2310" spans="1:27" x14ac:dyDescent="0.15">
      <c r="A2310">
        <v>5213</v>
      </c>
      <c r="B2310">
        <v>215</v>
      </c>
      <c r="C2310" s="19">
        <v>2008</v>
      </c>
      <c r="D2310" s="19">
        <v>11</v>
      </c>
      <c r="E2310" s="19">
        <v>12</v>
      </c>
      <c r="F2310" s="39">
        <f t="shared" si="72"/>
        <v>39764</v>
      </c>
      <c r="G2310">
        <f t="shared" si="73"/>
        <v>46</v>
      </c>
      <c r="K2310">
        <v>49</v>
      </c>
      <c r="L2310" t="s">
        <v>432</v>
      </c>
      <c r="O2310">
        <v>50</v>
      </c>
      <c r="P2310">
        <v>1</v>
      </c>
      <c r="R2310">
        <v>2</v>
      </c>
      <c r="S2310" t="s">
        <v>118</v>
      </c>
      <c r="T2310">
        <v>1</v>
      </c>
      <c r="U2310">
        <v>0</v>
      </c>
      <c r="V2310">
        <v>0</v>
      </c>
      <c r="W2310">
        <v>0</v>
      </c>
      <c r="X2310">
        <v>0</v>
      </c>
      <c r="Y2310">
        <v>0</v>
      </c>
    </row>
    <row r="2311" spans="1:27" x14ac:dyDescent="0.15">
      <c r="A2311">
        <v>5218</v>
      </c>
      <c r="B2311">
        <v>215</v>
      </c>
      <c r="C2311" s="19">
        <v>2008</v>
      </c>
      <c r="D2311" s="19">
        <v>11</v>
      </c>
      <c r="E2311" s="19">
        <v>12</v>
      </c>
      <c r="F2311" s="39">
        <f t="shared" si="72"/>
        <v>39764</v>
      </c>
      <c r="G2311">
        <f t="shared" si="73"/>
        <v>46</v>
      </c>
      <c r="K2311">
        <v>7314</v>
      </c>
      <c r="L2311" t="s">
        <v>1815</v>
      </c>
      <c r="M2311">
        <v>2</v>
      </c>
      <c r="N2311">
        <v>2</v>
      </c>
      <c r="P2311">
        <v>1</v>
      </c>
      <c r="R2311">
        <v>2</v>
      </c>
      <c r="S2311" t="s">
        <v>118</v>
      </c>
      <c r="T2311">
        <v>0</v>
      </c>
      <c r="U2311">
        <v>3</v>
      </c>
      <c r="V2311">
        <v>1</v>
      </c>
      <c r="W2311">
        <v>0</v>
      </c>
      <c r="X2311">
        <v>0</v>
      </c>
      <c r="Y2311">
        <v>0</v>
      </c>
    </row>
    <row r="2312" spans="1:27" x14ac:dyDescent="0.15">
      <c r="A2312">
        <v>5216</v>
      </c>
      <c r="B2312">
        <v>215</v>
      </c>
      <c r="C2312" s="19">
        <v>2008</v>
      </c>
      <c r="D2312" s="19">
        <v>11</v>
      </c>
      <c r="E2312" s="19">
        <v>12</v>
      </c>
      <c r="F2312" s="39">
        <f t="shared" si="72"/>
        <v>39764</v>
      </c>
      <c r="G2312">
        <f t="shared" si="73"/>
        <v>46</v>
      </c>
      <c r="L2312" t="s">
        <v>619</v>
      </c>
      <c r="O2312">
        <v>40</v>
      </c>
      <c r="P2312">
        <v>1</v>
      </c>
      <c r="Q2312">
        <v>37.799999999999997</v>
      </c>
      <c r="R2312">
        <v>2</v>
      </c>
      <c r="S2312" t="s">
        <v>50</v>
      </c>
      <c r="U2312">
        <v>1</v>
      </c>
      <c r="V2312">
        <v>1</v>
      </c>
      <c r="W2312">
        <v>0</v>
      </c>
      <c r="X2312">
        <v>0</v>
      </c>
      <c r="Y2312">
        <v>0</v>
      </c>
      <c r="Z2312">
        <v>119</v>
      </c>
      <c r="AA2312">
        <v>511</v>
      </c>
    </row>
    <row r="2313" spans="1:27" x14ac:dyDescent="0.15">
      <c r="A2313">
        <v>5223</v>
      </c>
      <c r="B2313">
        <v>215</v>
      </c>
      <c r="C2313" s="19">
        <v>2008</v>
      </c>
      <c r="D2313" s="19">
        <v>11</v>
      </c>
      <c r="E2313" s="19">
        <v>13</v>
      </c>
      <c r="F2313" s="39">
        <f t="shared" si="72"/>
        <v>39765</v>
      </c>
      <c r="G2313">
        <f t="shared" si="73"/>
        <v>46</v>
      </c>
      <c r="H2313" s="21">
        <v>0.3659722222222222</v>
      </c>
      <c r="I2313" s="29">
        <v>0.3659722222222222</v>
      </c>
      <c r="K2313">
        <v>7657</v>
      </c>
      <c r="L2313" t="s">
        <v>1321</v>
      </c>
      <c r="M2313">
        <v>2</v>
      </c>
      <c r="P2313">
        <v>2</v>
      </c>
      <c r="Q2313">
        <v>37.299999999999997</v>
      </c>
      <c r="R2313">
        <v>2</v>
      </c>
      <c r="S2313" t="s">
        <v>50</v>
      </c>
      <c r="T2313">
        <v>0</v>
      </c>
      <c r="U2313">
        <v>1</v>
      </c>
      <c r="V2313">
        <v>1</v>
      </c>
      <c r="W2313">
        <v>0</v>
      </c>
      <c r="X2313">
        <v>0</v>
      </c>
      <c r="Y2313">
        <v>0</v>
      </c>
    </row>
    <row r="2314" spans="1:27" x14ac:dyDescent="0.15">
      <c r="A2314">
        <v>5224</v>
      </c>
      <c r="B2314">
        <v>215</v>
      </c>
      <c r="C2314" s="19">
        <v>2008</v>
      </c>
      <c r="D2314" s="19">
        <v>11</v>
      </c>
      <c r="E2314" s="19">
        <v>13</v>
      </c>
      <c r="F2314" s="39">
        <f t="shared" si="72"/>
        <v>39765</v>
      </c>
      <c r="G2314">
        <f t="shared" si="73"/>
        <v>46</v>
      </c>
      <c r="H2314" s="21">
        <v>0.38125000000000003</v>
      </c>
      <c r="I2314" s="29">
        <v>0.38124999999999998</v>
      </c>
      <c r="L2314" t="s">
        <v>2503</v>
      </c>
      <c r="M2314">
        <v>4</v>
      </c>
      <c r="P2314">
        <v>1</v>
      </c>
      <c r="R2314">
        <v>2</v>
      </c>
      <c r="S2314" t="s">
        <v>50</v>
      </c>
      <c r="T2314">
        <v>0</v>
      </c>
      <c r="U2314">
        <v>1</v>
      </c>
      <c r="V2314">
        <v>1</v>
      </c>
      <c r="W2314">
        <v>0</v>
      </c>
      <c r="X2314">
        <v>0</v>
      </c>
      <c r="Y2314">
        <v>0</v>
      </c>
    </row>
    <row r="2315" spans="1:27" x14ac:dyDescent="0.15">
      <c r="A2315">
        <v>5233</v>
      </c>
      <c r="B2315">
        <v>215</v>
      </c>
      <c r="C2315" s="19">
        <v>2008</v>
      </c>
      <c r="D2315" s="19">
        <v>11</v>
      </c>
      <c r="E2315" s="19">
        <v>13</v>
      </c>
      <c r="F2315" s="39">
        <f t="shared" si="72"/>
        <v>39765</v>
      </c>
      <c r="G2315">
        <f t="shared" si="73"/>
        <v>46</v>
      </c>
      <c r="H2315" s="21" t="s">
        <v>1551</v>
      </c>
      <c r="J2315" s="23">
        <v>0.41666666666666669</v>
      </c>
      <c r="K2315">
        <v>8336</v>
      </c>
      <c r="L2315" t="s">
        <v>2574</v>
      </c>
      <c r="M2315">
        <v>10</v>
      </c>
      <c r="P2315">
        <v>2</v>
      </c>
      <c r="Q2315">
        <v>36.9</v>
      </c>
      <c r="R2315">
        <v>2</v>
      </c>
      <c r="S2315" t="s">
        <v>50</v>
      </c>
      <c r="T2315">
        <v>1</v>
      </c>
      <c r="U2315">
        <v>0</v>
      </c>
      <c r="V2315">
        <v>0</v>
      </c>
      <c r="W2315">
        <v>0</v>
      </c>
      <c r="X2315">
        <v>0</v>
      </c>
      <c r="Y2315">
        <v>0</v>
      </c>
    </row>
    <row r="2316" spans="1:27" x14ac:dyDescent="0.15">
      <c r="A2316">
        <v>5302</v>
      </c>
      <c r="B2316">
        <v>218</v>
      </c>
      <c r="C2316" s="19">
        <v>2008</v>
      </c>
      <c r="D2316" s="19">
        <v>11</v>
      </c>
      <c r="E2316" s="19">
        <v>14</v>
      </c>
      <c r="F2316" s="39">
        <f t="shared" si="72"/>
        <v>39766</v>
      </c>
      <c r="G2316">
        <f t="shared" si="73"/>
        <v>46</v>
      </c>
      <c r="H2316" s="21">
        <v>0.36388888888888887</v>
      </c>
      <c r="I2316" s="29">
        <v>0.36388888888888887</v>
      </c>
      <c r="K2316">
        <v>6846</v>
      </c>
      <c r="L2316" t="s">
        <v>2003</v>
      </c>
      <c r="M2316">
        <v>4</v>
      </c>
      <c r="P2316">
        <v>1</v>
      </c>
      <c r="Q2316">
        <v>36.700000000000003</v>
      </c>
      <c r="R2316">
        <v>2</v>
      </c>
      <c r="S2316" t="s">
        <v>50</v>
      </c>
      <c r="T2316">
        <v>0</v>
      </c>
      <c r="U2316">
        <v>2</v>
      </c>
      <c r="V2316">
        <v>1</v>
      </c>
      <c r="W2316">
        <v>0</v>
      </c>
      <c r="X2316">
        <v>0</v>
      </c>
      <c r="Y2316">
        <v>0</v>
      </c>
    </row>
    <row r="2317" spans="1:27" x14ac:dyDescent="0.15">
      <c r="A2317">
        <v>5303</v>
      </c>
      <c r="B2317">
        <v>218</v>
      </c>
      <c r="C2317" s="19">
        <v>2008</v>
      </c>
      <c r="D2317" s="19">
        <v>11</v>
      </c>
      <c r="E2317" s="19">
        <v>14</v>
      </c>
      <c r="F2317" s="39">
        <f t="shared" si="72"/>
        <v>39766</v>
      </c>
      <c r="G2317">
        <f t="shared" si="73"/>
        <v>46</v>
      </c>
      <c r="H2317" s="21">
        <v>0.3666666666666667</v>
      </c>
      <c r="I2317" s="29">
        <v>0.36666666666666664</v>
      </c>
      <c r="L2317" t="s">
        <v>2605</v>
      </c>
      <c r="M2317">
        <v>14</v>
      </c>
      <c r="P2317">
        <v>2</v>
      </c>
      <c r="R2317">
        <v>2</v>
      </c>
      <c r="S2317" t="s">
        <v>118</v>
      </c>
      <c r="T2317">
        <v>0</v>
      </c>
      <c r="U2317">
        <v>3</v>
      </c>
      <c r="V2317">
        <v>1</v>
      </c>
      <c r="W2317">
        <v>0</v>
      </c>
      <c r="X2317">
        <v>0</v>
      </c>
      <c r="Y2317">
        <v>0</v>
      </c>
    </row>
    <row r="2318" spans="1:27" x14ac:dyDescent="0.15">
      <c r="A2318">
        <v>5305</v>
      </c>
      <c r="B2318">
        <v>218</v>
      </c>
      <c r="C2318" s="19">
        <v>2008</v>
      </c>
      <c r="D2318" s="19">
        <v>11</v>
      </c>
      <c r="E2318" s="19">
        <v>14</v>
      </c>
      <c r="F2318" s="39">
        <f t="shared" si="72"/>
        <v>39766</v>
      </c>
      <c r="G2318">
        <f t="shared" si="73"/>
        <v>46</v>
      </c>
      <c r="H2318" s="21">
        <v>0.37291666666666662</v>
      </c>
      <c r="I2318" s="29">
        <v>0.37291666666666667</v>
      </c>
      <c r="K2318">
        <v>7271</v>
      </c>
      <c r="L2318" t="s">
        <v>2606</v>
      </c>
      <c r="M2318">
        <v>2</v>
      </c>
      <c r="N2318">
        <v>6</v>
      </c>
      <c r="P2318">
        <v>1</v>
      </c>
      <c r="R2318">
        <v>2</v>
      </c>
      <c r="S2318" t="s">
        <v>118</v>
      </c>
      <c r="T2318">
        <v>0</v>
      </c>
      <c r="V2318">
        <v>1</v>
      </c>
      <c r="W2318">
        <v>0</v>
      </c>
      <c r="X2318">
        <v>0</v>
      </c>
      <c r="Y2318">
        <v>0</v>
      </c>
    </row>
    <row r="2319" spans="1:27" x14ac:dyDescent="0.15">
      <c r="A2319">
        <v>5306</v>
      </c>
      <c r="B2319">
        <v>218</v>
      </c>
      <c r="C2319" s="19">
        <v>2008</v>
      </c>
      <c r="D2319" s="19">
        <v>11</v>
      </c>
      <c r="E2319" s="19">
        <v>14</v>
      </c>
      <c r="F2319" s="39">
        <f t="shared" si="72"/>
        <v>39766</v>
      </c>
      <c r="G2319">
        <f t="shared" si="73"/>
        <v>46</v>
      </c>
      <c r="H2319" s="21">
        <v>0.3756944444444445</v>
      </c>
      <c r="I2319" s="29">
        <v>0.37569444444444444</v>
      </c>
      <c r="L2319" t="s">
        <v>1496</v>
      </c>
      <c r="M2319">
        <v>7</v>
      </c>
      <c r="P2319">
        <v>1</v>
      </c>
      <c r="Q2319">
        <v>37.6</v>
      </c>
      <c r="R2319">
        <v>2</v>
      </c>
      <c r="S2319" t="s">
        <v>50</v>
      </c>
      <c r="T2319">
        <v>1</v>
      </c>
      <c r="U2319">
        <v>0</v>
      </c>
      <c r="V2319">
        <v>0</v>
      </c>
      <c r="W2319">
        <v>0</v>
      </c>
      <c r="X2319">
        <v>0</v>
      </c>
      <c r="Y2319">
        <v>0</v>
      </c>
    </row>
    <row r="2320" spans="1:27" x14ac:dyDescent="0.15">
      <c r="A2320">
        <v>5307</v>
      </c>
      <c r="B2320">
        <v>218</v>
      </c>
      <c r="C2320" s="19">
        <v>2008</v>
      </c>
      <c r="D2320" s="19">
        <v>11</v>
      </c>
      <c r="E2320" s="19">
        <v>14</v>
      </c>
      <c r="F2320" s="39">
        <f t="shared" si="72"/>
        <v>39766</v>
      </c>
      <c r="G2320">
        <f t="shared" si="73"/>
        <v>46</v>
      </c>
      <c r="H2320" s="21">
        <v>0.37986111111111115</v>
      </c>
      <c r="I2320" s="29">
        <v>0.37986111111111109</v>
      </c>
      <c r="L2320" t="s">
        <v>1780</v>
      </c>
      <c r="M2320">
        <v>2</v>
      </c>
      <c r="N2320">
        <v>9</v>
      </c>
      <c r="P2320">
        <v>2</v>
      </c>
      <c r="Q2320">
        <v>36.4</v>
      </c>
      <c r="R2320">
        <v>2</v>
      </c>
      <c r="S2320" t="s">
        <v>50</v>
      </c>
      <c r="T2320">
        <v>1</v>
      </c>
      <c r="U2320">
        <v>0</v>
      </c>
      <c r="V2320">
        <v>0</v>
      </c>
      <c r="W2320">
        <v>0</v>
      </c>
      <c r="X2320">
        <v>0</v>
      </c>
      <c r="Y2320">
        <v>0</v>
      </c>
    </row>
    <row r="2321" spans="1:28" x14ac:dyDescent="0.15">
      <c r="A2321">
        <v>5308</v>
      </c>
      <c r="B2321">
        <v>218</v>
      </c>
      <c r="C2321" s="19">
        <v>2008</v>
      </c>
      <c r="D2321" s="19">
        <v>11</v>
      </c>
      <c r="E2321" s="19">
        <v>14</v>
      </c>
      <c r="F2321" s="39">
        <f t="shared" si="72"/>
        <v>39766</v>
      </c>
      <c r="G2321">
        <f t="shared" si="73"/>
        <v>46</v>
      </c>
      <c r="H2321" s="21">
        <v>0.39652777777777781</v>
      </c>
      <c r="I2321" s="29">
        <v>0.39652777777777776</v>
      </c>
      <c r="K2321">
        <v>7217</v>
      </c>
      <c r="L2321" t="s">
        <v>2607</v>
      </c>
      <c r="P2321">
        <v>1</v>
      </c>
      <c r="Q2321">
        <v>38</v>
      </c>
      <c r="R2321">
        <v>2</v>
      </c>
      <c r="S2321" t="s">
        <v>118</v>
      </c>
    </row>
    <row r="2322" spans="1:28" x14ac:dyDescent="0.15">
      <c r="A2322">
        <v>5309</v>
      </c>
      <c r="B2322">
        <v>218</v>
      </c>
      <c r="C2322" s="19">
        <v>2008</v>
      </c>
      <c r="D2322" s="19">
        <v>11</v>
      </c>
      <c r="E2322" s="19">
        <v>14</v>
      </c>
      <c r="F2322" s="39">
        <f t="shared" si="72"/>
        <v>39766</v>
      </c>
      <c r="G2322">
        <f t="shared" si="73"/>
        <v>46</v>
      </c>
      <c r="H2322" s="21">
        <v>0.40277777777777773</v>
      </c>
      <c r="I2322" s="29">
        <v>0.40277777777777779</v>
      </c>
      <c r="L2322" t="s">
        <v>502</v>
      </c>
      <c r="M2322">
        <v>6</v>
      </c>
      <c r="P2322">
        <v>1</v>
      </c>
      <c r="Q2322">
        <v>38.4</v>
      </c>
      <c r="R2322">
        <v>2</v>
      </c>
      <c r="S2322" t="s">
        <v>118</v>
      </c>
      <c r="T2322">
        <v>0</v>
      </c>
      <c r="U2322">
        <v>1</v>
      </c>
      <c r="V2322">
        <v>1</v>
      </c>
      <c r="W2322">
        <v>0</v>
      </c>
      <c r="X2322">
        <v>0</v>
      </c>
      <c r="Y2322">
        <v>0</v>
      </c>
    </row>
    <row r="2323" spans="1:28" x14ac:dyDescent="0.15">
      <c r="A2323">
        <v>5310</v>
      </c>
      <c r="B2323">
        <v>218</v>
      </c>
      <c r="C2323" s="19">
        <v>2008</v>
      </c>
      <c r="D2323" s="19">
        <v>11</v>
      </c>
      <c r="E2323" s="19">
        <v>14</v>
      </c>
      <c r="F2323" s="39">
        <f t="shared" si="72"/>
        <v>39766</v>
      </c>
      <c r="G2323">
        <f t="shared" si="73"/>
        <v>46</v>
      </c>
      <c r="H2323" s="21">
        <v>0.4152777777777778</v>
      </c>
      <c r="I2323" s="29">
        <v>0.4152777777777778</v>
      </c>
      <c r="K2323">
        <v>8310</v>
      </c>
      <c r="L2323" t="s">
        <v>2608</v>
      </c>
      <c r="M2323">
        <v>1</v>
      </c>
      <c r="N2323">
        <v>3</v>
      </c>
      <c r="P2323">
        <v>1</v>
      </c>
      <c r="Q2323" s="3" t="s">
        <v>2643</v>
      </c>
      <c r="R2323">
        <v>2</v>
      </c>
      <c r="S2323" t="s">
        <v>118</v>
      </c>
      <c r="T2323">
        <v>0</v>
      </c>
      <c r="U2323">
        <v>4</v>
      </c>
      <c r="V2323">
        <v>1</v>
      </c>
      <c r="W2323">
        <v>0</v>
      </c>
      <c r="X2323">
        <v>0</v>
      </c>
      <c r="Y2323">
        <v>0</v>
      </c>
    </row>
    <row r="2324" spans="1:28" x14ac:dyDescent="0.15">
      <c r="A2324">
        <v>5311</v>
      </c>
      <c r="B2324">
        <v>218</v>
      </c>
      <c r="C2324" s="19">
        <v>2008</v>
      </c>
      <c r="D2324" s="19">
        <v>11</v>
      </c>
      <c r="E2324" s="19">
        <v>14</v>
      </c>
      <c r="F2324" s="39">
        <f t="shared" si="72"/>
        <v>39766</v>
      </c>
      <c r="G2324">
        <f t="shared" si="73"/>
        <v>46</v>
      </c>
      <c r="H2324" s="21">
        <v>0.43541666666666662</v>
      </c>
      <c r="I2324" s="29">
        <v>0.43541666666666667</v>
      </c>
      <c r="L2324" t="s">
        <v>1193</v>
      </c>
      <c r="M2324">
        <v>7</v>
      </c>
      <c r="P2324">
        <v>1</v>
      </c>
      <c r="Q2324">
        <v>37.6</v>
      </c>
      <c r="R2324">
        <v>2</v>
      </c>
      <c r="S2324" t="s">
        <v>50</v>
      </c>
      <c r="T2324">
        <v>1</v>
      </c>
      <c r="U2324">
        <v>0</v>
      </c>
      <c r="V2324">
        <v>0</v>
      </c>
      <c r="W2324">
        <v>0</v>
      </c>
      <c r="X2324">
        <v>0</v>
      </c>
      <c r="Y2324">
        <v>0</v>
      </c>
    </row>
    <row r="2325" spans="1:28" x14ac:dyDescent="0.15">
      <c r="A2325">
        <v>5323</v>
      </c>
      <c r="B2325">
        <v>218</v>
      </c>
      <c r="C2325" s="19">
        <v>2008</v>
      </c>
      <c r="D2325" s="19">
        <v>11</v>
      </c>
      <c r="E2325" s="19">
        <v>17</v>
      </c>
      <c r="F2325" s="39">
        <f t="shared" si="72"/>
        <v>39769</v>
      </c>
      <c r="G2325">
        <f t="shared" si="73"/>
        <v>47</v>
      </c>
      <c r="H2325" s="21">
        <v>0.39583333333333331</v>
      </c>
      <c r="I2325" s="29">
        <v>0.39583333333333331</v>
      </c>
      <c r="K2325">
        <v>8340</v>
      </c>
      <c r="L2325" t="s">
        <v>2614</v>
      </c>
      <c r="M2325">
        <v>0</v>
      </c>
      <c r="N2325">
        <v>7</v>
      </c>
      <c r="P2325">
        <v>2</v>
      </c>
      <c r="Q2325">
        <v>38</v>
      </c>
      <c r="R2325">
        <v>2</v>
      </c>
      <c r="S2325" t="s">
        <v>50</v>
      </c>
      <c r="T2325">
        <v>0</v>
      </c>
      <c r="U2325">
        <v>2</v>
      </c>
      <c r="V2325">
        <v>1</v>
      </c>
      <c r="W2325">
        <v>0</v>
      </c>
      <c r="X2325">
        <v>0</v>
      </c>
      <c r="Y2325">
        <v>0</v>
      </c>
    </row>
    <row r="2326" spans="1:28" x14ac:dyDescent="0.15">
      <c r="A2326">
        <v>5270</v>
      </c>
      <c r="B2326">
        <v>217</v>
      </c>
      <c r="C2326" s="19">
        <v>2008</v>
      </c>
      <c r="D2326" s="19">
        <v>11</v>
      </c>
      <c r="E2326" s="19">
        <v>17</v>
      </c>
      <c r="F2326" s="39">
        <f t="shared" si="72"/>
        <v>39769</v>
      </c>
      <c r="G2326">
        <f t="shared" si="73"/>
        <v>47</v>
      </c>
      <c r="H2326" s="21">
        <v>0.46597222222222223</v>
      </c>
      <c r="I2326" s="29">
        <v>0.46597222222222218</v>
      </c>
      <c r="K2326">
        <v>8108</v>
      </c>
      <c r="L2326" t="s">
        <v>1791</v>
      </c>
      <c r="M2326">
        <v>0</v>
      </c>
      <c r="N2326">
        <v>8</v>
      </c>
      <c r="P2326">
        <v>1</v>
      </c>
      <c r="R2326">
        <v>2</v>
      </c>
      <c r="S2326" t="s">
        <v>118</v>
      </c>
      <c r="T2326">
        <v>1</v>
      </c>
      <c r="U2326">
        <v>0</v>
      </c>
      <c r="V2326">
        <v>0</v>
      </c>
      <c r="W2326">
        <v>0</v>
      </c>
      <c r="X2326">
        <v>0</v>
      </c>
      <c r="Y2326">
        <v>0</v>
      </c>
    </row>
    <row r="2327" spans="1:28" x14ac:dyDescent="0.15">
      <c r="A2327">
        <v>5321</v>
      </c>
      <c r="B2327">
        <v>218</v>
      </c>
      <c r="C2327" s="19">
        <v>2008</v>
      </c>
      <c r="D2327" s="19">
        <v>11</v>
      </c>
      <c r="E2327" s="19">
        <v>17</v>
      </c>
      <c r="F2327" s="39">
        <f t="shared" si="72"/>
        <v>39769</v>
      </c>
      <c r="G2327">
        <f t="shared" si="73"/>
        <v>47</v>
      </c>
      <c r="K2327">
        <v>5888</v>
      </c>
      <c r="L2327" t="s">
        <v>2461</v>
      </c>
      <c r="M2327">
        <v>5</v>
      </c>
      <c r="P2327">
        <v>2</v>
      </c>
      <c r="R2327">
        <v>2</v>
      </c>
      <c r="S2327" t="s">
        <v>118</v>
      </c>
      <c r="T2327">
        <v>1</v>
      </c>
      <c r="U2327">
        <v>0</v>
      </c>
      <c r="V2327">
        <v>0</v>
      </c>
      <c r="W2327">
        <v>0</v>
      </c>
      <c r="X2327">
        <v>0</v>
      </c>
      <c r="Y2327">
        <v>0</v>
      </c>
    </row>
    <row r="2328" spans="1:28" x14ac:dyDescent="0.15">
      <c r="A2328">
        <v>5322</v>
      </c>
      <c r="B2328">
        <v>218</v>
      </c>
      <c r="C2328" s="19">
        <v>2008</v>
      </c>
      <c r="D2328" s="19">
        <v>11</v>
      </c>
      <c r="E2328" s="19">
        <v>17</v>
      </c>
      <c r="F2328" s="39">
        <f t="shared" si="72"/>
        <v>39769</v>
      </c>
      <c r="G2328">
        <f t="shared" si="73"/>
        <v>47</v>
      </c>
      <c r="K2328">
        <v>7054</v>
      </c>
      <c r="L2328" t="s">
        <v>1489</v>
      </c>
      <c r="M2328">
        <v>3</v>
      </c>
      <c r="P2328">
        <v>2</v>
      </c>
      <c r="R2328">
        <v>2</v>
      </c>
      <c r="S2328" t="s">
        <v>118</v>
      </c>
      <c r="T2328">
        <v>0</v>
      </c>
      <c r="U2328">
        <v>1</v>
      </c>
      <c r="V2328">
        <v>1</v>
      </c>
      <c r="W2328">
        <v>0</v>
      </c>
      <c r="X2328">
        <v>0</v>
      </c>
      <c r="Y2328">
        <v>0</v>
      </c>
    </row>
    <row r="2329" spans="1:28" x14ac:dyDescent="0.15">
      <c r="A2329">
        <v>5320</v>
      </c>
      <c r="B2329">
        <v>218</v>
      </c>
      <c r="C2329" s="19">
        <v>2008</v>
      </c>
      <c r="D2329" s="19">
        <v>11</v>
      </c>
      <c r="E2329" s="19">
        <v>17</v>
      </c>
      <c r="F2329" s="39">
        <f t="shared" si="72"/>
        <v>39769</v>
      </c>
      <c r="G2329">
        <f t="shared" si="73"/>
        <v>47</v>
      </c>
      <c r="K2329">
        <v>8339</v>
      </c>
      <c r="L2329" t="s">
        <v>2613</v>
      </c>
      <c r="M2329">
        <v>6</v>
      </c>
      <c r="P2329">
        <v>1</v>
      </c>
      <c r="R2329">
        <v>2</v>
      </c>
      <c r="S2329" t="s">
        <v>50</v>
      </c>
      <c r="T2329">
        <v>0</v>
      </c>
      <c r="U2329">
        <v>1</v>
      </c>
      <c r="V2329">
        <v>1</v>
      </c>
      <c r="W2329">
        <v>0</v>
      </c>
      <c r="X2329">
        <v>0</v>
      </c>
      <c r="Y2329">
        <v>0</v>
      </c>
    </row>
    <row r="2330" spans="1:28" x14ac:dyDescent="0.15">
      <c r="A2330">
        <v>5325</v>
      </c>
      <c r="B2330">
        <v>218</v>
      </c>
      <c r="C2330" s="19">
        <v>2008</v>
      </c>
      <c r="D2330" s="19">
        <v>11</v>
      </c>
      <c r="E2330" s="19">
        <v>17</v>
      </c>
      <c r="F2330" s="39">
        <f t="shared" si="72"/>
        <v>39769</v>
      </c>
      <c r="G2330">
        <f t="shared" si="73"/>
        <v>47</v>
      </c>
      <c r="K2330">
        <v>8341</v>
      </c>
      <c r="L2330" t="s">
        <v>2615</v>
      </c>
      <c r="M2330">
        <v>6</v>
      </c>
      <c r="P2330">
        <v>2</v>
      </c>
      <c r="Q2330">
        <v>38.1</v>
      </c>
      <c r="R2330">
        <v>2</v>
      </c>
      <c r="S2330" t="s">
        <v>118</v>
      </c>
      <c r="T2330">
        <v>0</v>
      </c>
      <c r="U2330">
        <v>2</v>
      </c>
      <c r="V2330">
        <v>1</v>
      </c>
      <c r="W2330">
        <v>0</v>
      </c>
      <c r="X2330">
        <v>0</v>
      </c>
      <c r="Y2330">
        <v>0</v>
      </c>
    </row>
    <row r="2331" spans="1:28" x14ac:dyDescent="0.15">
      <c r="A2331">
        <v>5273</v>
      </c>
      <c r="B2331">
        <v>217</v>
      </c>
      <c r="C2331" s="19">
        <v>2008</v>
      </c>
      <c r="D2331" s="19">
        <v>11</v>
      </c>
      <c r="E2331" s="19">
        <v>18</v>
      </c>
      <c r="F2331" s="39">
        <f t="shared" si="72"/>
        <v>39770</v>
      </c>
      <c r="G2331">
        <f t="shared" si="73"/>
        <v>47</v>
      </c>
      <c r="H2331" s="21">
        <v>0.33611111111111108</v>
      </c>
      <c r="I2331" s="29">
        <v>0.33611111111111108</v>
      </c>
      <c r="K2331">
        <v>7195</v>
      </c>
      <c r="L2331" t="s">
        <v>2590</v>
      </c>
      <c r="M2331">
        <v>3</v>
      </c>
      <c r="P2331">
        <v>2</v>
      </c>
      <c r="R2331">
        <v>2</v>
      </c>
      <c r="S2331" t="s">
        <v>50</v>
      </c>
      <c r="T2331">
        <v>0</v>
      </c>
      <c r="U2331">
        <v>4</v>
      </c>
      <c r="V2331">
        <v>1</v>
      </c>
      <c r="W2331">
        <v>0</v>
      </c>
      <c r="X2331">
        <v>0</v>
      </c>
      <c r="Y2331">
        <v>0</v>
      </c>
    </row>
    <row r="2332" spans="1:28" x14ac:dyDescent="0.15">
      <c r="A2332">
        <v>5278</v>
      </c>
      <c r="B2332">
        <v>217</v>
      </c>
      <c r="C2332" s="19">
        <v>2008</v>
      </c>
      <c r="D2332" s="19">
        <v>11</v>
      </c>
      <c r="E2332" s="19">
        <v>18</v>
      </c>
      <c r="F2332" s="39">
        <f t="shared" si="72"/>
        <v>39770</v>
      </c>
      <c r="G2332">
        <f t="shared" si="73"/>
        <v>47</v>
      </c>
      <c r="H2332" s="21">
        <v>0.38819444444444445</v>
      </c>
      <c r="I2332" s="29">
        <v>0.38819444444444445</v>
      </c>
      <c r="L2332" t="s">
        <v>398</v>
      </c>
      <c r="M2332">
        <v>6</v>
      </c>
      <c r="P2332">
        <v>1</v>
      </c>
      <c r="R2332">
        <v>2</v>
      </c>
      <c r="S2332" t="s">
        <v>118</v>
      </c>
      <c r="T2332">
        <v>0</v>
      </c>
      <c r="U2332">
        <v>1</v>
      </c>
      <c r="V2332">
        <v>1</v>
      </c>
      <c r="W2332">
        <v>0</v>
      </c>
      <c r="X2332">
        <v>0</v>
      </c>
      <c r="Y2332">
        <v>0</v>
      </c>
    </row>
    <row r="2333" spans="1:28" x14ac:dyDescent="0.15">
      <c r="A2333">
        <v>5281</v>
      </c>
      <c r="B2333">
        <v>217</v>
      </c>
      <c r="C2333" s="19">
        <v>2008</v>
      </c>
      <c r="D2333" s="19">
        <v>11</v>
      </c>
      <c r="E2333" s="19">
        <v>18</v>
      </c>
      <c r="F2333" s="39">
        <f t="shared" si="72"/>
        <v>39770</v>
      </c>
      <c r="G2333">
        <f t="shared" si="73"/>
        <v>47</v>
      </c>
      <c r="H2333" s="21">
        <v>0.4055555555555555</v>
      </c>
      <c r="I2333" s="29">
        <v>0.40555555555555556</v>
      </c>
      <c r="L2333" t="s">
        <v>2594</v>
      </c>
      <c r="M2333">
        <v>5</v>
      </c>
      <c r="N2333">
        <v>3</v>
      </c>
      <c r="P2333">
        <v>2</v>
      </c>
      <c r="Q2333">
        <v>37.1</v>
      </c>
      <c r="R2333">
        <v>2</v>
      </c>
      <c r="S2333" t="s">
        <v>50</v>
      </c>
    </row>
    <row r="2334" spans="1:28" x14ac:dyDescent="0.15">
      <c r="A2334">
        <v>5286</v>
      </c>
      <c r="B2334">
        <v>217</v>
      </c>
      <c r="C2334" s="19">
        <v>2008</v>
      </c>
      <c r="D2334" s="19">
        <v>11</v>
      </c>
      <c r="E2334" s="19">
        <v>18</v>
      </c>
      <c r="F2334" s="39">
        <f t="shared" si="72"/>
        <v>39770</v>
      </c>
      <c r="G2334">
        <f t="shared" si="73"/>
        <v>47</v>
      </c>
      <c r="H2334" s="21">
        <v>0.46388888888888885</v>
      </c>
      <c r="I2334" s="29">
        <v>0.46388888888888885</v>
      </c>
      <c r="L2334" t="s">
        <v>1609</v>
      </c>
      <c r="O2334">
        <v>15</v>
      </c>
      <c r="P2334">
        <v>2</v>
      </c>
      <c r="R2334">
        <v>2</v>
      </c>
      <c r="S2334" t="s">
        <v>118</v>
      </c>
      <c r="T2334">
        <v>0</v>
      </c>
      <c r="U2334">
        <v>1</v>
      </c>
      <c r="V2334">
        <v>1</v>
      </c>
      <c r="W2334">
        <v>0</v>
      </c>
      <c r="X2334">
        <v>0</v>
      </c>
      <c r="Y2334">
        <v>0</v>
      </c>
      <c r="AB2334" t="s">
        <v>2920</v>
      </c>
    </row>
    <row r="2335" spans="1:28" x14ac:dyDescent="0.15">
      <c r="A2335">
        <v>5298</v>
      </c>
      <c r="B2335">
        <v>217</v>
      </c>
      <c r="C2335" s="19">
        <v>2008</v>
      </c>
      <c r="D2335" s="19">
        <v>11</v>
      </c>
      <c r="E2335" s="19">
        <v>20</v>
      </c>
      <c r="F2335" s="39">
        <f t="shared" si="72"/>
        <v>39772</v>
      </c>
      <c r="G2335">
        <f t="shared" si="73"/>
        <v>47</v>
      </c>
      <c r="H2335" s="21">
        <v>0.34583333333333338</v>
      </c>
      <c r="I2335" s="29">
        <v>0.34583333333333333</v>
      </c>
      <c r="K2335">
        <v>8346</v>
      </c>
      <c r="L2335" t="s">
        <v>2602</v>
      </c>
      <c r="O2335">
        <v>20</v>
      </c>
      <c r="P2335">
        <v>2</v>
      </c>
      <c r="R2335">
        <v>2</v>
      </c>
      <c r="S2335" t="s">
        <v>118</v>
      </c>
      <c r="T2335">
        <v>1</v>
      </c>
      <c r="U2335">
        <v>0</v>
      </c>
      <c r="V2335">
        <v>0</v>
      </c>
      <c r="W2335">
        <v>0</v>
      </c>
      <c r="X2335">
        <v>0</v>
      </c>
      <c r="Y2335">
        <v>0</v>
      </c>
    </row>
    <row r="2336" spans="1:28" x14ac:dyDescent="0.15">
      <c r="A2336">
        <v>5334</v>
      </c>
      <c r="B2336">
        <v>219</v>
      </c>
      <c r="C2336" s="19">
        <v>2008</v>
      </c>
      <c r="D2336" s="19">
        <v>11</v>
      </c>
      <c r="E2336" s="19">
        <v>20</v>
      </c>
      <c r="F2336" s="39">
        <f t="shared" si="72"/>
        <v>39772</v>
      </c>
      <c r="G2336">
        <f t="shared" si="73"/>
        <v>47</v>
      </c>
      <c r="H2336" s="21">
        <v>0.36736111111111108</v>
      </c>
      <c r="I2336" s="29">
        <v>0.36736111111111108</v>
      </c>
      <c r="K2336">
        <v>6724</v>
      </c>
      <c r="L2336" t="s">
        <v>1423</v>
      </c>
      <c r="M2336">
        <v>3</v>
      </c>
      <c r="P2336">
        <v>2</v>
      </c>
      <c r="Q2336">
        <v>37.4</v>
      </c>
      <c r="R2336">
        <v>2</v>
      </c>
      <c r="S2336" t="s">
        <v>50</v>
      </c>
      <c r="T2336">
        <v>0</v>
      </c>
      <c r="U2336">
        <v>5</v>
      </c>
      <c r="V2336">
        <v>1</v>
      </c>
      <c r="W2336">
        <v>0</v>
      </c>
      <c r="X2336">
        <v>0</v>
      </c>
      <c r="Y2336">
        <v>0</v>
      </c>
    </row>
    <row r="2337" spans="1:25" x14ac:dyDescent="0.15">
      <c r="A2337">
        <v>5338</v>
      </c>
      <c r="B2337">
        <v>219</v>
      </c>
      <c r="C2337" s="19">
        <v>2008</v>
      </c>
      <c r="D2337" s="19">
        <v>11</v>
      </c>
      <c r="E2337" s="19">
        <v>20</v>
      </c>
      <c r="F2337" s="39">
        <f t="shared" si="72"/>
        <v>39772</v>
      </c>
      <c r="G2337">
        <f t="shared" si="73"/>
        <v>47</v>
      </c>
      <c r="H2337" s="21">
        <v>0.37916666666666665</v>
      </c>
      <c r="I2337" s="29">
        <v>0.37916666666666665</v>
      </c>
      <c r="L2337" t="s">
        <v>1916</v>
      </c>
      <c r="O2337">
        <v>15</v>
      </c>
      <c r="P2337">
        <v>2</v>
      </c>
      <c r="R2337">
        <v>2</v>
      </c>
      <c r="S2337" t="s">
        <v>118</v>
      </c>
    </row>
    <row r="2338" spans="1:25" x14ac:dyDescent="0.15">
      <c r="A2338">
        <v>5339</v>
      </c>
      <c r="B2338">
        <v>219</v>
      </c>
      <c r="C2338" s="19">
        <v>2008</v>
      </c>
      <c r="D2338" s="19">
        <v>11</v>
      </c>
      <c r="E2338" s="19">
        <v>20</v>
      </c>
      <c r="F2338" s="39">
        <f t="shared" si="72"/>
        <v>39772</v>
      </c>
      <c r="G2338">
        <f t="shared" si="73"/>
        <v>47</v>
      </c>
      <c r="H2338" s="21">
        <v>0.38055555555555554</v>
      </c>
      <c r="I2338" s="29">
        <v>0.38055555555555554</v>
      </c>
      <c r="L2338" t="s">
        <v>2286</v>
      </c>
      <c r="M2338">
        <v>6</v>
      </c>
      <c r="P2338">
        <v>2</v>
      </c>
      <c r="R2338">
        <v>2</v>
      </c>
      <c r="S2338" t="s">
        <v>50</v>
      </c>
      <c r="T2338">
        <v>0</v>
      </c>
      <c r="V2338">
        <v>1</v>
      </c>
      <c r="W2338">
        <v>0</v>
      </c>
      <c r="X2338">
        <v>0</v>
      </c>
      <c r="Y2338">
        <v>0</v>
      </c>
    </row>
    <row r="2339" spans="1:25" x14ac:dyDescent="0.15">
      <c r="A2339">
        <v>5343</v>
      </c>
      <c r="B2339">
        <v>219</v>
      </c>
      <c r="C2339" s="19">
        <v>2008</v>
      </c>
      <c r="D2339" s="19">
        <v>11</v>
      </c>
      <c r="E2339" s="19">
        <v>20</v>
      </c>
      <c r="F2339" s="39">
        <f t="shared" si="72"/>
        <v>39772</v>
      </c>
      <c r="G2339">
        <f t="shared" si="73"/>
        <v>47</v>
      </c>
      <c r="H2339" s="21">
        <v>0.41388888888888892</v>
      </c>
      <c r="I2339" s="29">
        <v>0.41388888888888886</v>
      </c>
      <c r="L2339" t="s">
        <v>1554</v>
      </c>
      <c r="M2339">
        <v>17</v>
      </c>
      <c r="P2339">
        <v>2</v>
      </c>
      <c r="Q2339">
        <v>36.9</v>
      </c>
      <c r="R2339">
        <v>2</v>
      </c>
      <c r="S2339" t="s">
        <v>118</v>
      </c>
      <c r="T2339">
        <v>0</v>
      </c>
      <c r="U2339">
        <v>1</v>
      </c>
      <c r="V2339">
        <v>1</v>
      </c>
      <c r="W2339">
        <v>0</v>
      </c>
      <c r="X2339">
        <v>0</v>
      </c>
      <c r="Y2339">
        <v>0</v>
      </c>
    </row>
    <row r="2340" spans="1:25" x14ac:dyDescent="0.15">
      <c r="A2340">
        <v>5347</v>
      </c>
      <c r="B2340">
        <v>219</v>
      </c>
      <c r="C2340" s="19">
        <v>2008</v>
      </c>
      <c r="D2340" s="19">
        <v>11</v>
      </c>
      <c r="E2340" s="19">
        <v>20</v>
      </c>
      <c r="F2340" s="39">
        <f t="shared" si="72"/>
        <v>39772</v>
      </c>
      <c r="G2340">
        <f t="shared" si="73"/>
        <v>47</v>
      </c>
      <c r="H2340" s="21">
        <v>0.45</v>
      </c>
      <c r="I2340" s="29">
        <v>0.45</v>
      </c>
      <c r="L2340" t="s">
        <v>2432</v>
      </c>
      <c r="M2340">
        <v>8</v>
      </c>
      <c r="P2340">
        <v>1</v>
      </c>
      <c r="R2340">
        <v>2</v>
      </c>
      <c r="S2340" t="s">
        <v>118</v>
      </c>
      <c r="T2340">
        <v>1</v>
      </c>
      <c r="U2340">
        <v>0</v>
      </c>
      <c r="V2340">
        <v>0</v>
      </c>
      <c r="W2340">
        <v>0</v>
      </c>
      <c r="X2340">
        <v>0</v>
      </c>
      <c r="Y2340">
        <v>0</v>
      </c>
    </row>
    <row r="2341" spans="1:25" x14ac:dyDescent="0.15">
      <c r="A2341">
        <v>5352</v>
      </c>
      <c r="B2341">
        <v>219</v>
      </c>
      <c r="C2341" s="19">
        <v>2008</v>
      </c>
      <c r="D2341" s="19">
        <v>11</v>
      </c>
      <c r="E2341" s="19">
        <v>21</v>
      </c>
      <c r="F2341" s="39">
        <f t="shared" si="72"/>
        <v>39773</v>
      </c>
      <c r="G2341">
        <f t="shared" si="73"/>
        <v>47</v>
      </c>
      <c r="H2341" s="21">
        <v>0.36041666666666666</v>
      </c>
      <c r="I2341" s="29">
        <v>0.36041666666666666</v>
      </c>
      <c r="K2341">
        <v>7775</v>
      </c>
      <c r="L2341" t="s">
        <v>1278</v>
      </c>
      <c r="M2341">
        <v>3</v>
      </c>
      <c r="P2341">
        <v>1</v>
      </c>
      <c r="R2341">
        <v>2</v>
      </c>
      <c r="S2341" t="s">
        <v>50</v>
      </c>
      <c r="T2341">
        <v>1</v>
      </c>
      <c r="U2341">
        <v>0</v>
      </c>
      <c r="V2341">
        <v>0</v>
      </c>
      <c r="W2341">
        <v>0</v>
      </c>
      <c r="X2341">
        <v>0</v>
      </c>
      <c r="Y2341">
        <v>0</v>
      </c>
    </row>
    <row r="2342" spans="1:25" x14ac:dyDescent="0.15">
      <c r="A2342">
        <v>5356</v>
      </c>
      <c r="B2342">
        <v>219</v>
      </c>
      <c r="C2342" s="19">
        <v>2008</v>
      </c>
      <c r="D2342" s="19">
        <v>11</v>
      </c>
      <c r="E2342" s="19">
        <v>21</v>
      </c>
      <c r="F2342" s="39">
        <f t="shared" si="72"/>
        <v>39773</v>
      </c>
      <c r="G2342">
        <f t="shared" si="73"/>
        <v>47</v>
      </c>
      <c r="H2342" s="21">
        <v>0.39374999999999999</v>
      </c>
      <c r="I2342" s="29">
        <v>0.39374999999999999</v>
      </c>
      <c r="K2342">
        <v>8350</v>
      </c>
      <c r="L2342" t="s">
        <v>2434</v>
      </c>
      <c r="M2342">
        <v>1</v>
      </c>
      <c r="N2342">
        <v>1</v>
      </c>
      <c r="P2342">
        <v>1</v>
      </c>
      <c r="R2342">
        <v>2</v>
      </c>
      <c r="S2342" t="s">
        <v>118</v>
      </c>
      <c r="T2342">
        <v>0</v>
      </c>
      <c r="U2342">
        <v>2</v>
      </c>
      <c r="V2342">
        <v>1</v>
      </c>
      <c r="W2342">
        <v>0</v>
      </c>
      <c r="X2342">
        <v>0</v>
      </c>
      <c r="Y2342">
        <v>0</v>
      </c>
    </row>
    <row r="2343" spans="1:25" x14ac:dyDescent="0.15">
      <c r="A2343">
        <v>5357</v>
      </c>
      <c r="B2343">
        <v>219</v>
      </c>
      <c r="C2343" s="19">
        <v>2008</v>
      </c>
      <c r="D2343" s="19">
        <v>11</v>
      </c>
      <c r="E2343" s="19">
        <v>21</v>
      </c>
      <c r="F2343" s="39">
        <f t="shared" si="72"/>
        <v>39773</v>
      </c>
      <c r="G2343">
        <f t="shared" si="73"/>
        <v>47</v>
      </c>
      <c r="H2343" s="21">
        <v>0.3979166666666667</v>
      </c>
      <c r="I2343" s="29">
        <v>0.39791666666666664</v>
      </c>
      <c r="L2343" t="s">
        <v>2436</v>
      </c>
      <c r="O2343">
        <v>50</v>
      </c>
      <c r="P2343">
        <v>1</v>
      </c>
      <c r="R2343">
        <v>2</v>
      </c>
      <c r="S2343" t="s">
        <v>49</v>
      </c>
      <c r="T2343">
        <v>0</v>
      </c>
      <c r="U2343">
        <v>1</v>
      </c>
      <c r="V2343">
        <v>1</v>
      </c>
      <c r="W2343">
        <v>0</v>
      </c>
      <c r="X2343">
        <v>0</v>
      </c>
      <c r="Y2343">
        <v>0</v>
      </c>
    </row>
    <row r="2344" spans="1:25" x14ac:dyDescent="0.15">
      <c r="A2344">
        <v>5185</v>
      </c>
      <c r="B2344">
        <v>214</v>
      </c>
      <c r="C2344" s="19">
        <v>2008</v>
      </c>
      <c r="D2344" s="19">
        <v>11</v>
      </c>
      <c r="E2344" s="19">
        <v>24</v>
      </c>
      <c r="F2344" s="39">
        <f t="shared" si="72"/>
        <v>39776</v>
      </c>
      <c r="G2344">
        <f t="shared" si="73"/>
        <v>48</v>
      </c>
      <c r="H2344" s="21">
        <v>0.42430555555555555</v>
      </c>
      <c r="I2344" s="29">
        <v>0.42430555555555555</v>
      </c>
      <c r="L2344" t="s">
        <v>2326</v>
      </c>
      <c r="O2344">
        <v>40</v>
      </c>
      <c r="P2344">
        <v>2</v>
      </c>
      <c r="R2344">
        <v>2</v>
      </c>
      <c r="S2344" t="s">
        <v>118</v>
      </c>
    </row>
    <row r="2345" spans="1:25" x14ac:dyDescent="0.15">
      <c r="A2345">
        <v>5190</v>
      </c>
      <c r="B2345">
        <v>214</v>
      </c>
      <c r="C2345" s="19">
        <v>2008</v>
      </c>
      <c r="D2345" s="19">
        <v>11</v>
      </c>
      <c r="E2345" s="19">
        <v>25</v>
      </c>
      <c r="F2345" s="39">
        <f t="shared" si="72"/>
        <v>39777</v>
      </c>
      <c r="G2345">
        <f t="shared" si="73"/>
        <v>48</v>
      </c>
      <c r="H2345" s="21">
        <v>0.3611111111111111</v>
      </c>
      <c r="I2345" s="29">
        <v>0.3611111111111111</v>
      </c>
      <c r="L2345" t="s">
        <v>911</v>
      </c>
      <c r="M2345">
        <v>13</v>
      </c>
      <c r="P2345">
        <v>2</v>
      </c>
      <c r="Q2345">
        <v>36.5</v>
      </c>
      <c r="R2345">
        <v>2</v>
      </c>
      <c r="S2345" t="s">
        <v>50</v>
      </c>
      <c r="T2345">
        <v>0</v>
      </c>
      <c r="U2345">
        <v>1</v>
      </c>
      <c r="V2345">
        <v>1</v>
      </c>
      <c r="W2345">
        <v>0</v>
      </c>
      <c r="X2345">
        <v>0</v>
      </c>
      <c r="Y2345">
        <v>0</v>
      </c>
    </row>
    <row r="2346" spans="1:25" x14ac:dyDescent="0.15">
      <c r="A2346">
        <v>5191</v>
      </c>
      <c r="B2346">
        <v>214</v>
      </c>
      <c r="C2346" s="19">
        <v>2008</v>
      </c>
      <c r="D2346" s="19">
        <v>11</v>
      </c>
      <c r="E2346" s="19">
        <v>25</v>
      </c>
      <c r="F2346" s="39">
        <f t="shared" si="72"/>
        <v>39777</v>
      </c>
      <c r="G2346">
        <f t="shared" si="73"/>
        <v>48</v>
      </c>
      <c r="H2346" s="21">
        <v>0.36527777777777781</v>
      </c>
      <c r="I2346" s="29">
        <v>0.36527777777777776</v>
      </c>
      <c r="K2346">
        <v>7555</v>
      </c>
      <c r="L2346" t="s">
        <v>1623</v>
      </c>
      <c r="M2346">
        <v>2</v>
      </c>
      <c r="N2346">
        <v>1</v>
      </c>
      <c r="P2346">
        <v>2</v>
      </c>
      <c r="R2346">
        <v>2</v>
      </c>
      <c r="S2346" t="s">
        <v>118</v>
      </c>
      <c r="T2346">
        <v>0</v>
      </c>
      <c r="U2346">
        <v>2</v>
      </c>
      <c r="V2346">
        <v>1</v>
      </c>
      <c r="W2346">
        <v>0</v>
      </c>
      <c r="X2346">
        <v>0</v>
      </c>
      <c r="Y2346">
        <v>0</v>
      </c>
    </row>
    <row r="2347" spans="1:25" x14ac:dyDescent="0.15">
      <c r="A2347">
        <v>5193</v>
      </c>
      <c r="B2347">
        <v>214</v>
      </c>
      <c r="C2347" s="19">
        <v>2008</v>
      </c>
      <c r="D2347" s="19">
        <v>11</v>
      </c>
      <c r="E2347" s="19">
        <v>25</v>
      </c>
      <c r="F2347" s="39">
        <f t="shared" si="72"/>
        <v>39777</v>
      </c>
      <c r="G2347">
        <f t="shared" si="73"/>
        <v>48</v>
      </c>
      <c r="H2347" s="21">
        <v>0.39305555555555555</v>
      </c>
      <c r="I2347" s="29">
        <v>0.39305555555555555</v>
      </c>
      <c r="K2347">
        <v>8357</v>
      </c>
      <c r="L2347" t="s">
        <v>2350</v>
      </c>
      <c r="M2347">
        <v>0</v>
      </c>
      <c r="N2347">
        <v>10</v>
      </c>
      <c r="P2347">
        <v>2</v>
      </c>
      <c r="Q2347">
        <v>38.5</v>
      </c>
      <c r="R2347">
        <v>2</v>
      </c>
      <c r="S2347" t="s">
        <v>118</v>
      </c>
      <c r="T2347">
        <v>0</v>
      </c>
      <c r="U2347">
        <v>3</v>
      </c>
      <c r="V2347">
        <v>1</v>
      </c>
      <c r="W2347">
        <v>0</v>
      </c>
      <c r="X2347">
        <v>0</v>
      </c>
      <c r="Y2347">
        <v>0</v>
      </c>
    </row>
    <row r="2348" spans="1:25" x14ac:dyDescent="0.15">
      <c r="A2348">
        <v>5142</v>
      </c>
      <c r="B2348">
        <v>213</v>
      </c>
      <c r="C2348" s="19">
        <v>2008</v>
      </c>
      <c r="D2348" s="19">
        <v>11</v>
      </c>
      <c r="E2348" s="19">
        <v>26</v>
      </c>
      <c r="F2348" s="39">
        <f t="shared" si="72"/>
        <v>39778</v>
      </c>
      <c r="G2348">
        <f t="shared" si="73"/>
        <v>48</v>
      </c>
      <c r="H2348" s="21">
        <v>0.44305555555555554</v>
      </c>
      <c r="I2348" s="29">
        <v>0.44305555555555559</v>
      </c>
      <c r="K2348">
        <v>8342</v>
      </c>
      <c r="L2348" t="s">
        <v>2510</v>
      </c>
      <c r="M2348">
        <v>0</v>
      </c>
      <c r="N2348">
        <v>10</v>
      </c>
      <c r="P2348">
        <v>2</v>
      </c>
      <c r="R2348">
        <v>2</v>
      </c>
      <c r="S2348" t="s">
        <v>118</v>
      </c>
      <c r="T2348">
        <v>0</v>
      </c>
      <c r="U2348">
        <v>3</v>
      </c>
      <c r="V2348">
        <v>1</v>
      </c>
      <c r="W2348">
        <v>0</v>
      </c>
      <c r="X2348">
        <v>0</v>
      </c>
      <c r="Y2348">
        <v>0</v>
      </c>
    </row>
    <row r="2349" spans="1:25" x14ac:dyDescent="0.15">
      <c r="A2349">
        <v>5143</v>
      </c>
      <c r="B2349">
        <v>213</v>
      </c>
      <c r="C2349" s="19">
        <v>2008</v>
      </c>
      <c r="D2349" s="19">
        <v>11</v>
      </c>
      <c r="E2349" s="19">
        <v>26</v>
      </c>
      <c r="F2349" s="39">
        <f t="shared" si="72"/>
        <v>39778</v>
      </c>
      <c r="G2349">
        <f t="shared" si="73"/>
        <v>48</v>
      </c>
      <c r="H2349" s="21">
        <v>0.4458333333333333</v>
      </c>
      <c r="I2349" s="29">
        <v>0.44583333333333336</v>
      </c>
      <c r="K2349">
        <v>7561</v>
      </c>
      <c r="L2349" t="s">
        <v>1641</v>
      </c>
      <c r="M2349">
        <v>2</v>
      </c>
      <c r="P2349">
        <v>1</v>
      </c>
      <c r="Q2349">
        <v>36</v>
      </c>
      <c r="R2349">
        <v>2</v>
      </c>
      <c r="S2349" t="s">
        <v>118</v>
      </c>
      <c r="T2349">
        <v>0</v>
      </c>
      <c r="U2349">
        <v>3</v>
      </c>
      <c r="V2349">
        <v>1</v>
      </c>
      <c r="W2349">
        <v>0</v>
      </c>
      <c r="X2349">
        <v>0</v>
      </c>
      <c r="Y2349">
        <v>0</v>
      </c>
    </row>
    <row r="2350" spans="1:25" x14ac:dyDescent="0.15">
      <c r="A2350">
        <v>5144</v>
      </c>
      <c r="B2350">
        <v>213</v>
      </c>
      <c r="C2350" s="19">
        <v>2008</v>
      </c>
      <c r="D2350" s="19">
        <v>11</v>
      </c>
      <c r="E2350" s="19">
        <v>26</v>
      </c>
      <c r="F2350" s="39">
        <f t="shared" si="72"/>
        <v>39778</v>
      </c>
      <c r="G2350">
        <f t="shared" si="73"/>
        <v>48</v>
      </c>
      <c r="H2350" s="21">
        <v>0.45</v>
      </c>
      <c r="I2350" s="29">
        <v>0.45</v>
      </c>
      <c r="K2350">
        <v>8366</v>
      </c>
      <c r="L2350" t="s">
        <v>2511</v>
      </c>
      <c r="O2350">
        <v>15</v>
      </c>
      <c r="P2350">
        <v>2</v>
      </c>
      <c r="R2350">
        <v>2</v>
      </c>
      <c r="S2350" t="s">
        <v>49</v>
      </c>
      <c r="T2350">
        <v>0</v>
      </c>
      <c r="V2350">
        <v>1</v>
      </c>
      <c r="W2350">
        <v>0</v>
      </c>
      <c r="X2350">
        <v>0</v>
      </c>
      <c r="Y2350">
        <v>0</v>
      </c>
    </row>
    <row r="2351" spans="1:25" x14ac:dyDescent="0.15">
      <c r="A2351">
        <v>5150</v>
      </c>
      <c r="B2351">
        <v>213</v>
      </c>
      <c r="C2351" s="19">
        <v>2008</v>
      </c>
      <c r="D2351" s="19">
        <v>11</v>
      </c>
      <c r="E2351" s="19">
        <v>27</v>
      </c>
      <c r="F2351" s="39">
        <f t="shared" si="72"/>
        <v>39779</v>
      </c>
      <c r="G2351">
        <f t="shared" si="73"/>
        <v>48</v>
      </c>
      <c r="H2351" s="21">
        <v>0.38541666666666669</v>
      </c>
      <c r="I2351" s="29">
        <v>0.38541666666666669</v>
      </c>
      <c r="K2351">
        <v>7308</v>
      </c>
      <c r="L2351" t="s">
        <v>1690</v>
      </c>
      <c r="M2351">
        <v>2</v>
      </c>
      <c r="N2351">
        <v>4</v>
      </c>
      <c r="P2351">
        <v>1</v>
      </c>
      <c r="Q2351">
        <v>36.9</v>
      </c>
      <c r="R2351">
        <v>2</v>
      </c>
      <c r="S2351" t="s">
        <v>50</v>
      </c>
      <c r="T2351">
        <v>0</v>
      </c>
      <c r="U2351">
        <v>1</v>
      </c>
      <c r="V2351">
        <v>1</v>
      </c>
      <c r="W2351">
        <v>0</v>
      </c>
      <c r="X2351">
        <v>0</v>
      </c>
      <c r="Y2351">
        <v>0</v>
      </c>
    </row>
    <row r="2352" spans="1:25" x14ac:dyDescent="0.15">
      <c r="A2352">
        <v>5152</v>
      </c>
      <c r="B2352">
        <v>213</v>
      </c>
      <c r="C2352" s="19">
        <v>2008</v>
      </c>
      <c r="D2352" s="19">
        <v>11</v>
      </c>
      <c r="E2352" s="19">
        <v>27</v>
      </c>
      <c r="F2352" s="39">
        <f t="shared" si="72"/>
        <v>39779</v>
      </c>
      <c r="G2352">
        <f t="shared" si="73"/>
        <v>48</v>
      </c>
      <c r="H2352" s="21">
        <v>0.39583333333333331</v>
      </c>
      <c r="I2352" s="29">
        <v>0.39583333333333331</v>
      </c>
      <c r="K2352">
        <v>7617</v>
      </c>
      <c r="L2352" t="s">
        <v>2516</v>
      </c>
      <c r="M2352">
        <v>0</v>
      </c>
      <c r="N2352">
        <v>7</v>
      </c>
      <c r="P2352">
        <v>1</v>
      </c>
      <c r="Q2352">
        <v>36.700000000000003</v>
      </c>
      <c r="R2352">
        <v>2</v>
      </c>
      <c r="S2352" t="s">
        <v>50</v>
      </c>
      <c r="T2352">
        <v>0</v>
      </c>
      <c r="U2352">
        <v>5</v>
      </c>
      <c r="V2352">
        <v>1</v>
      </c>
      <c r="W2352">
        <v>0</v>
      </c>
      <c r="X2352">
        <v>0</v>
      </c>
      <c r="Y2352">
        <v>0</v>
      </c>
    </row>
    <row r="2353" spans="1:25" x14ac:dyDescent="0.15">
      <c r="A2353">
        <v>5158</v>
      </c>
      <c r="B2353">
        <v>213</v>
      </c>
      <c r="C2353" s="19">
        <v>2008</v>
      </c>
      <c r="D2353" s="19">
        <v>11</v>
      </c>
      <c r="E2353" s="19">
        <v>27</v>
      </c>
      <c r="F2353" s="39">
        <f t="shared" si="72"/>
        <v>39779</v>
      </c>
      <c r="G2353">
        <f t="shared" si="73"/>
        <v>48</v>
      </c>
      <c r="H2353" s="21">
        <v>0.46666666666666662</v>
      </c>
      <c r="I2353" s="29">
        <v>0.46666666666666667</v>
      </c>
      <c r="L2353" t="s">
        <v>1038</v>
      </c>
      <c r="M2353">
        <v>11</v>
      </c>
      <c r="P2353">
        <v>2</v>
      </c>
      <c r="R2353">
        <v>2</v>
      </c>
      <c r="S2353" t="s">
        <v>118</v>
      </c>
      <c r="T2353">
        <v>0</v>
      </c>
      <c r="U2353">
        <v>1</v>
      </c>
      <c r="V2353">
        <v>1</v>
      </c>
      <c r="W2353">
        <v>0</v>
      </c>
      <c r="X2353">
        <v>0</v>
      </c>
      <c r="Y2353">
        <v>0</v>
      </c>
    </row>
    <row r="2354" spans="1:25" x14ac:dyDescent="0.15">
      <c r="A2354">
        <v>5160</v>
      </c>
      <c r="B2354">
        <v>213</v>
      </c>
      <c r="C2354" s="19">
        <v>2008</v>
      </c>
      <c r="D2354" s="19">
        <v>11</v>
      </c>
      <c r="E2354" s="19">
        <v>27</v>
      </c>
      <c r="F2354" s="39">
        <f t="shared" si="72"/>
        <v>39779</v>
      </c>
      <c r="G2354">
        <f t="shared" si="73"/>
        <v>48</v>
      </c>
      <c r="H2354" s="21">
        <v>0.50277777777777777</v>
      </c>
      <c r="I2354" s="29">
        <v>0.50277777777777777</v>
      </c>
      <c r="L2354" t="s">
        <v>2523</v>
      </c>
      <c r="M2354">
        <v>4</v>
      </c>
      <c r="P2354">
        <v>2</v>
      </c>
      <c r="R2354">
        <v>2</v>
      </c>
      <c r="S2354" t="s">
        <v>118</v>
      </c>
    </row>
    <row r="2355" spans="1:25" x14ac:dyDescent="0.15">
      <c r="A2355">
        <v>5155</v>
      </c>
      <c r="B2355">
        <v>213</v>
      </c>
      <c r="C2355" s="19">
        <v>2008</v>
      </c>
      <c r="D2355" s="19">
        <v>11</v>
      </c>
      <c r="E2355" s="19">
        <v>27</v>
      </c>
      <c r="F2355" s="39">
        <f t="shared" si="72"/>
        <v>39779</v>
      </c>
      <c r="G2355">
        <f t="shared" si="73"/>
        <v>48</v>
      </c>
      <c r="K2355">
        <v>8368</v>
      </c>
      <c r="L2355" t="s">
        <v>2520</v>
      </c>
      <c r="M2355">
        <v>1</v>
      </c>
      <c r="N2355">
        <v>7</v>
      </c>
      <c r="P2355">
        <v>2</v>
      </c>
      <c r="Q2355">
        <v>39.700000000000003</v>
      </c>
      <c r="R2355">
        <v>2</v>
      </c>
      <c r="S2355" t="s">
        <v>118</v>
      </c>
      <c r="T2355">
        <v>0</v>
      </c>
      <c r="U2355">
        <v>4</v>
      </c>
      <c r="V2355">
        <v>1</v>
      </c>
      <c r="W2355">
        <v>0</v>
      </c>
      <c r="X2355">
        <v>0</v>
      </c>
      <c r="Y2355">
        <v>0</v>
      </c>
    </row>
    <row r="2356" spans="1:25" x14ac:dyDescent="0.15">
      <c r="A2356">
        <v>5164</v>
      </c>
      <c r="B2356">
        <v>213</v>
      </c>
      <c r="C2356" s="19">
        <v>2008</v>
      </c>
      <c r="D2356" s="19">
        <v>11</v>
      </c>
      <c r="E2356" s="19">
        <v>28</v>
      </c>
      <c r="F2356" s="39">
        <f t="shared" si="72"/>
        <v>39780</v>
      </c>
      <c r="G2356">
        <f t="shared" si="73"/>
        <v>48</v>
      </c>
      <c r="H2356" s="21">
        <v>0.3888888888888889</v>
      </c>
      <c r="I2356" s="29">
        <v>0.3888888888888889</v>
      </c>
      <c r="K2356">
        <v>7011</v>
      </c>
      <c r="L2356" t="s">
        <v>2524</v>
      </c>
      <c r="M2356">
        <v>3</v>
      </c>
      <c r="N2356">
        <v>1</v>
      </c>
      <c r="P2356">
        <v>2</v>
      </c>
      <c r="Q2356">
        <v>37.5</v>
      </c>
      <c r="R2356">
        <v>2</v>
      </c>
      <c r="S2356" t="s">
        <v>118</v>
      </c>
      <c r="T2356">
        <v>0</v>
      </c>
      <c r="U2356">
        <v>4</v>
      </c>
      <c r="V2356">
        <v>1</v>
      </c>
      <c r="W2356">
        <v>0</v>
      </c>
      <c r="X2356">
        <v>0</v>
      </c>
      <c r="Y2356">
        <v>0</v>
      </c>
    </row>
    <row r="2357" spans="1:25" x14ac:dyDescent="0.15">
      <c r="A2357">
        <v>5165</v>
      </c>
      <c r="B2357">
        <v>213</v>
      </c>
      <c r="C2357" s="19">
        <v>2008</v>
      </c>
      <c r="D2357" s="19">
        <v>11</v>
      </c>
      <c r="E2357" s="19">
        <v>28</v>
      </c>
      <c r="F2357" s="39">
        <f t="shared" si="72"/>
        <v>39780</v>
      </c>
      <c r="G2357">
        <f t="shared" si="73"/>
        <v>48</v>
      </c>
      <c r="H2357" s="21">
        <v>0.40625</v>
      </c>
      <c r="I2357" s="29">
        <v>0.40625</v>
      </c>
      <c r="K2357">
        <v>8372</v>
      </c>
      <c r="L2357" t="s">
        <v>2414</v>
      </c>
      <c r="M2357">
        <v>2</v>
      </c>
      <c r="N2357">
        <v>1</v>
      </c>
      <c r="P2357">
        <v>1</v>
      </c>
      <c r="R2357">
        <v>2</v>
      </c>
      <c r="S2357" t="s">
        <v>118</v>
      </c>
      <c r="T2357">
        <v>0</v>
      </c>
      <c r="U2357">
        <v>4</v>
      </c>
      <c r="V2357">
        <v>1</v>
      </c>
      <c r="W2357">
        <v>0</v>
      </c>
      <c r="X2357">
        <v>0</v>
      </c>
      <c r="Y2357">
        <v>0</v>
      </c>
    </row>
    <row r="2358" spans="1:25" x14ac:dyDescent="0.15">
      <c r="A2358">
        <v>4235</v>
      </c>
      <c r="B2358">
        <v>182</v>
      </c>
      <c r="C2358" s="19">
        <v>2008</v>
      </c>
      <c r="D2358" s="19">
        <v>12</v>
      </c>
      <c r="E2358" s="19">
        <v>1</v>
      </c>
      <c r="F2358" s="39">
        <f t="shared" si="72"/>
        <v>39783</v>
      </c>
      <c r="G2358">
        <f t="shared" si="73"/>
        <v>49</v>
      </c>
      <c r="H2358" s="21">
        <v>0.37291666666666662</v>
      </c>
      <c r="I2358" s="29">
        <v>0.37291666666666667</v>
      </c>
      <c r="K2358">
        <v>8034</v>
      </c>
      <c r="L2358" t="s">
        <v>1740</v>
      </c>
      <c r="M2358">
        <v>1</v>
      </c>
      <c r="N2358">
        <v>5</v>
      </c>
      <c r="P2358">
        <v>2</v>
      </c>
      <c r="R2358">
        <v>2</v>
      </c>
      <c r="S2358" t="s">
        <v>49</v>
      </c>
    </row>
    <row r="2359" spans="1:25" x14ac:dyDescent="0.15">
      <c r="A2359">
        <v>4241</v>
      </c>
      <c r="B2359">
        <v>182</v>
      </c>
      <c r="C2359" s="19">
        <v>2008</v>
      </c>
      <c r="D2359" s="19">
        <v>12</v>
      </c>
      <c r="E2359" s="19">
        <v>2</v>
      </c>
      <c r="F2359" s="39">
        <f t="shared" si="72"/>
        <v>39784</v>
      </c>
      <c r="G2359">
        <f t="shared" si="73"/>
        <v>49</v>
      </c>
      <c r="H2359" s="21">
        <v>0.36458333333333331</v>
      </c>
      <c r="I2359" s="29">
        <v>0.36458333333333331</v>
      </c>
      <c r="K2359">
        <v>8376</v>
      </c>
      <c r="L2359" t="s">
        <v>1826</v>
      </c>
      <c r="M2359">
        <v>0</v>
      </c>
      <c r="N2359">
        <v>2</v>
      </c>
      <c r="P2359">
        <v>1</v>
      </c>
      <c r="R2359">
        <v>2</v>
      </c>
      <c r="S2359" t="s">
        <v>50</v>
      </c>
      <c r="T2359">
        <v>1</v>
      </c>
      <c r="U2359">
        <v>0</v>
      </c>
      <c r="V2359">
        <v>0</v>
      </c>
      <c r="W2359">
        <v>0</v>
      </c>
      <c r="X2359">
        <v>0</v>
      </c>
      <c r="Y2359">
        <v>0</v>
      </c>
    </row>
    <row r="2360" spans="1:25" x14ac:dyDescent="0.15">
      <c r="A2360">
        <v>4244</v>
      </c>
      <c r="B2360">
        <v>182</v>
      </c>
      <c r="C2360" s="19">
        <v>2008</v>
      </c>
      <c r="D2360" s="19">
        <v>12</v>
      </c>
      <c r="E2360" s="19">
        <v>2</v>
      </c>
      <c r="F2360" s="39">
        <f t="shared" si="72"/>
        <v>39784</v>
      </c>
      <c r="G2360">
        <f t="shared" si="73"/>
        <v>49</v>
      </c>
      <c r="H2360" s="21">
        <v>0.37986111111111115</v>
      </c>
      <c r="I2360" s="29">
        <v>0.37986111111111109</v>
      </c>
      <c r="L2360" t="s">
        <v>1631</v>
      </c>
      <c r="M2360">
        <v>2</v>
      </c>
      <c r="N2360">
        <v>9</v>
      </c>
      <c r="P2360">
        <v>2</v>
      </c>
      <c r="Q2360">
        <v>38.700000000000003</v>
      </c>
      <c r="R2360">
        <v>2</v>
      </c>
      <c r="S2360" t="s">
        <v>118</v>
      </c>
    </row>
    <row r="2361" spans="1:25" x14ac:dyDescent="0.15">
      <c r="A2361">
        <v>4249</v>
      </c>
      <c r="B2361">
        <v>182</v>
      </c>
      <c r="C2361" s="19">
        <v>2008</v>
      </c>
      <c r="D2361" s="19">
        <v>12</v>
      </c>
      <c r="E2361" s="19">
        <v>2</v>
      </c>
      <c r="F2361" s="39">
        <f t="shared" si="72"/>
        <v>39784</v>
      </c>
      <c r="G2361">
        <f t="shared" si="73"/>
        <v>49</v>
      </c>
      <c r="H2361" s="21">
        <v>0.40902777777777777</v>
      </c>
      <c r="I2361" s="29">
        <v>0.40902777777777777</v>
      </c>
      <c r="K2361">
        <v>8258</v>
      </c>
      <c r="L2361" t="s">
        <v>2020</v>
      </c>
      <c r="M2361">
        <v>0</v>
      </c>
      <c r="N2361">
        <v>10</v>
      </c>
      <c r="P2361">
        <v>2</v>
      </c>
      <c r="Q2361">
        <v>40</v>
      </c>
      <c r="R2361">
        <v>2</v>
      </c>
      <c r="S2361" t="s">
        <v>118</v>
      </c>
      <c r="T2361">
        <v>0</v>
      </c>
      <c r="U2361">
        <v>3</v>
      </c>
      <c r="V2361">
        <v>1</v>
      </c>
      <c r="W2361">
        <v>0</v>
      </c>
      <c r="X2361">
        <v>0</v>
      </c>
      <c r="Y2361">
        <v>0</v>
      </c>
    </row>
    <row r="2362" spans="1:25" x14ac:dyDescent="0.15">
      <c r="A2362">
        <v>4254</v>
      </c>
      <c r="B2362">
        <v>182</v>
      </c>
      <c r="C2362" s="19">
        <v>2008</v>
      </c>
      <c r="D2362" s="19">
        <v>12</v>
      </c>
      <c r="E2362" s="19">
        <v>2</v>
      </c>
      <c r="F2362" s="39">
        <f t="shared" si="72"/>
        <v>39784</v>
      </c>
      <c r="G2362">
        <f t="shared" si="73"/>
        <v>49</v>
      </c>
      <c r="H2362" s="21">
        <v>0.49236111111111108</v>
      </c>
      <c r="I2362" s="29">
        <v>0.49236111111111108</v>
      </c>
      <c r="K2362">
        <v>6758</v>
      </c>
      <c r="L2362" t="s">
        <v>2025</v>
      </c>
      <c r="O2362" t="s">
        <v>2026</v>
      </c>
      <c r="P2362">
        <v>1</v>
      </c>
      <c r="Q2362">
        <v>36.1</v>
      </c>
      <c r="R2362">
        <v>2</v>
      </c>
      <c r="S2362" t="s">
        <v>278</v>
      </c>
      <c r="T2362">
        <v>0</v>
      </c>
      <c r="U2362">
        <v>1</v>
      </c>
      <c r="V2362">
        <v>1</v>
      </c>
      <c r="W2362">
        <v>0</v>
      </c>
      <c r="X2362">
        <v>0</v>
      </c>
      <c r="Y2362">
        <v>0</v>
      </c>
    </row>
    <row r="2363" spans="1:25" x14ac:dyDescent="0.15">
      <c r="A2363">
        <v>4255</v>
      </c>
      <c r="B2363">
        <v>182</v>
      </c>
      <c r="C2363" s="19">
        <v>2008</v>
      </c>
      <c r="D2363" s="19">
        <v>12</v>
      </c>
      <c r="E2363" s="19">
        <v>3</v>
      </c>
      <c r="F2363" s="39">
        <f t="shared" si="72"/>
        <v>39785</v>
      </c>
      <c r="G2363">
        <f t="shared" si="73"/>
        <v>49</v>
      </c>
      <c r="H2363" s="21">
        <v>0.35625000000000001</v>
      </c>
      <c r="I2363" s="29">
        <v>0.35624999999999996</v>
      </c>
      <c r="K2363">
        <v>8113</v>
      </c>
      <c r="L2363" t="s">
        <v>1838</v>
      </c>
      <c r="M2363">
        <v>0</v>
      </c>
      <c r="N2363">
        <v>10</v>
      </c>
      <c r="P2363">
        <v>2</v>
      </c>
      <c r="Q2363">
        <v>39.1</v>
      </c>
      <c r="R2363">
        <v>2</v>
      </c>
      <c r="S2363" t="s">
        <v>118</v>
      </c>
      <c r="T2363">
        <v>0</v>
      </c>
      <c r="U2363">
        <v>3</v>
      </c>
      <c r="V2363">
        <v>1</v>
      </c>
      <c r="W2363">
        <v>0</v>
      </c>
      <c r="X2363">
        <v>0</v>
      </c>
      <c r="Y2363">
        <v>0</v>
      </c>
    </row>
    <row r="2364" spans="1:25" x14ac:dyDescent="0.15">
      <c r="A2364">
        <v>4257</v>
      </c>
      <c r="B2364">
        <v>182</v>
      </c>
      <c r="C2364" s="19">
        <v>2008</v>
      </c>
      <c r="D2364" s="19">
        <v>12</v>
      </c>
      <c r="E2364" s="19">
        <v>3</v>
      </c>
      <c r="F2364" s="39">
        <f t="shared" si="72"/>
        <v>39785</v>
      </c>
      <c r="G2364">
        <f t="shared" si="73"/>
        <v>49</v>
      </c>
      <c r="H2364" s="21">
        <v>0.39583333333333331</v>
      </c>
      <c r="I2364" s="29">
        <v>0.39583333333333331</v>
      </c>
      <c r="L2364" t="s">
        <v>422</v>
      </c>
      <c r="M2364">
        <v>6</v>
      </c>
      <c r="P2364">
        <v>1</v>
      </c>
      <c r="R2364">
        <v>2</v>
      </c>
      <c r="S2364" t="s">
        <v>118</v>
      </c>
    </row>
    <row r="2365" spans="1:25" x14ac:dyDescent="0.15">
      <c r="A2365">
        <v>4196</v>
      </c>
      <c r="B2365">
        <v>181</v>
      </c>
      <c r="C2365" s="19">
        <v>2008</v>
      </c>
      <c r="D2365" s="19">
        <v>12</v>
      </c>
      <c r="E2365" s="19">
        <v>8</v>
      </c>
      <c r="F2365" s="39">
        <f t="shared" si="72"/>
        <v>39790</v>
      </c>
      <c r="G2365">
        <f t="shared" si="73"/>
        <v>50</v>
      </c>
      <c r="H2365" s="21">
        <v>0.39652777777777781</v>
      </c>
      <c r="I2365" s="29">
        <v>0.39652777777777776</v>
      </c>
      <c r="K2365">
        <v>7237</v>
      </c>
      <c r="L2365" t="s">
        <v>1986</v>
      </c>
      <c r="M2365">
        <v>3</v>
      </c>
      <c r="P2365">
        <v>1</v>
      </c>
      <c r="Q2365">
        <v>36.6</v>
      </c>
      <c r="R2365">
        <v>2</v>
      </c>
      <c r="S2365" t="s">
        <v>118</v>
      </c>
    </row>
    <row r="2366" spans="1:25" x14ac:dyDescent="0.15">
      <c r="A2366">
        <v>4198</v>
      </c>
      <c r="B2366">
        <v>181</v>
      </c>
      <c r="C2366" s="19">
        <v>2008</v>
      </c>
      <c r="D2366" s="19">
        <v>12</v>
      </c>
      <c r="E2366" s="19">
        <v>8</v>
      </c>
      <c r="F2366" s="39">
        <f t="shared" si="72"/>
        <v>39790</v>
      </c>
      <c r="G2366">
        <f t="shared" si="73"/>
        <v>50</v>
      </c>
      <c r="H2366" s="21">
        <v>0.40416666666666662</v>
      </c>
      <c r="I2366" s="29">
        <v>0.40416666666666667</v>
      </c>
      <c r="K2366">
        <v>8382</v>
      </c>
      <c r="L2366" t="s">
        <v>1988</v>
      </c>
      <c r="M2366">
        <v>6</v>
      </c>
      <c r="P2366">
        <v>1</v>
      </c>
      <c r="R2366">
        <v>2</v>
      </c>
      <c r="S2366" t="s">
        <v>1989</v>
      </c>
    </row>
    <row r="2367" spans="1:25" x14ac:dyDescent="0.15">
      <c r="A2367">
        <v>4200</v>
      </c>
      <c r="B2367">
        <v>181</v>
      </c>
      <c r="C2367" s="19">
        <v>2008</v>
      </c>
      <c r="D2367" s="19">
        <v>12</v>
      </c>
      <c r="E2367" s="19">
        <v>8</v>
      </c>
      <c r="F2367" s="39">
        <f t="shared" si="72"/>
        <v>39790</v>
      </c>
      <c r="G2367">
        <f t="shared" si="73"/>
        <v>50</v>
      </c>
      <c r="H2367" s="21">
        <v>0.40972222222222227</v>
      </c>
      <c r="I2367" s="29">
        <v>0.40972222222222221</v>
      </c>
      <c r="L2367" t="s">
        <v>1991</v>
      </c>
      <c r="M2367">
        <v>1</v>
      </c>
      <c r="N2367">
        <v>3</v>
      </c>
      <c r="P2367">
        <v>1</v>
      </c>
      <c r="Q2367">
        <v>38.1</v>
      </c>
      <c r="R2367">
        <v>2</v>
      </c>
      <c r="S2367" t="s">
        <v>50</v>
      </c>
      <c r="T2367">
        <v>0</v>
      </c>
      <c r="U2367">
        <v>1</v>
      </c>
      <c r="V2367">
        <v>1</v>
      </c>
      <c r="W2367">
        <v>0</v>
      </c>
      <c r="X2367">
        <v>0</v>
      </c>
      <c r="Y2367">
        <v>0</v>
      </c>
    </row>
    <row r="2368" spans="1:25" x14ac:dyDescent="0.15">
      <c r="A2368">
        <v>4209</v>
      </c>
      <c r="B2368">
        <v>181</v>
      </c>
      <c r="C2368" s="19">
        <v>2008</v>
      </c>
      <c r="D2368" s="19">
        <v>12</v>
      </c>
      <c r="E2368" s="19">
        <v>8</v>
      </c>
      <c r="F2368" s="39">
        <f t="shared" si="72"/>
        <v>39790</v>
      </c>
      <c r="G2368">
        <f t="shared" si="73"/>
        <v>50</v>
      </c>
      <c r="H2368" s="21">
        <v>0.44305555555555554</v>
      </c>
      <c r="I2368" s="29">
        <v>0.44305555555555559</v>
      </c>
      <c r="K2368">
        <v>7648</v>
      </c>
      <c r="L2368" t="s">
        <v>1929</v>
      </c>
      <c r="M2368">
        <v>2</v>
      </c>
      <c r="N2368">
        <v>2</v>
      </c>
      <c r="P2368">
        <v>2</v>
      </c>
      <c r="Q2368">
        <v>36.799999999999997</v>
      </c>
      <c r="R2368">
        <v>2</v>
      </c>
      <c r="S2368" t="s">
        <v>118</v>
      </c>
      <c r="T2368">
        <v>0</v>
      </c>
      <c r="U2368">
        <v>1</v>
      </c>
      <c r="V2368">
        <v>1</v>
      </c>
      <c r="W2368">
        <v>0</v>
      </c>
      <c r="X2368">
        <v>0</v>
      </c>
      <c r="Y2368">
        <v>0</v>
      </c>
    </row>
    <row r="2369" spans="1:33" x14ac:dyDescent="0.15">
      <c r="A2369">
        <v>4210</v>
      </c>
      <c r="B2369">
        <v>181</v>
      </c>
      <c r="C2369" s="19">
        <v>2008</v>
      </c>
      <c r="D2369" s="19">
        <v>12</v>
      </c>
      <c r="E2369" s="19">
        <v>8</v>
      </c>
      <c r="F2369" s="39">
        <f t="shared" si="72"/>
        <v>39790</v>
      </c>
      <c r="G2369">
        <f t="shared" si="73"/>
        <v>50</v>
      </c>
      <c r="H2369" s="21">
        <v>0.44791666666666669</v>
      </c>
      <c r="I2369" s="29">
        <v>0.44791666666666669</v>
      </c>
      <c r="L2369" t="s">
        <v>1611</v>
      </c>
      <c r="M2369">
        <v>3</v>
      </c>
      <c r="P2369">
        <v>1</v>
      </c>
      <c r="R2369">
        <v>2</v>
      </c>
      <c r="S2369" t="s">
        <v>1806</v>
      </c>
    </row>
    <row r="2370" spans="1:33" x14ac:dyDescent="0.15">
      <c r="A2370">
        <v>4211</v>
      </c>
      <c r="B2370">
        <v>181</v>
      </c>
      <c r="C2370" s="19">
        <v>2008</v>
      </c>
      <c r="D2370" s="19">
        <v>12</v>
      </c>
      <c r="E2370" s="19">
        <v>8</v>
      </c>
      <c r="F2370" s="39">
        <f t="shared" ref="F2370:F2433" si="74">DATE(C2370,D2370,E2370)</f>
        <v>39790</v>
      </c>
      <c r="G2370">
        <f t="shared" ref="G2370:G2433" si="75">INT((F2370-DATE(YEAR(F2370-WEEKDAY(F2370-1)+4),1,3)+WEEKDAY(DATE(YEAR(F2370-WEEKDAY(F2370-1)+4),1,3))+5)/7)</f>
        <v>50</v>
      </c>
      <c r="H2370" s="21">
        <v>0.4513888888888889</v>
      </c>
      <c r="I2370" s="29">
        <v>0.4513888888888889</v>
      </c>
      <c r="L2370" t="s">
        <v>1807</v>
      </c>
      <c r="M2370">
        <v>1</v>
      </c>
      <c r="N2370">
        <v>1</v>
      </c>
      <c r="P2370">
        <v>2</v>
      </c>
      <c r="R2370">
        <v>2</v>
      </c>
      <c r="S2370" t="s">
        <v>118</v>
      </c>
      <c r="T2370">
        <v>0</v>
      </c>
      <c r="U2370">
        <v>1</v>
      </c>
      <c r="V2370">
        <v>1</v>
      </c>
      <c r="W2370">
        <v>0</v>
      </c>
      <c r="X2370">
        <v>0</v>
      </c>
      <c r="Y2370">
        <v>0</v>
      </c>
    </row>
    <row r="2371" spans="1:33" x14ac:dyDescent="0.15">
      <c r="A2371">
        <v>4212</v>
      </c>
      <c r="B2371">
        <v>181</v>
      </c>
      <c r="C2371" s="19">
        <v>2008</v>
      </c>
      <c r="D2371" s="19">
        <v>12</v>
      </c>
      <c r="E2371" s="19">
        <v>8</v>
      </c>
      <c r="F2371" s="39">
        <f t="shared" si="74"/>
        <v>39790</v>
      </c>
      <c r="G2371">
        <f t="shared" si="75"/>
        <v>50</v>
      </c>
      <c r="H2371" s="21">
        <v>0.45416666666666666</v>
      </c>
      <c r="I2371" s="29">
        <v>0.45416666666666666</v>
      </c>
      <c r="K2371">
        <v>8383</v>
      </c>
      <c r="L2371" s="8" t="s">
        <v>1808</v>
      </c>
      <c r="M2371">
        <v>0</v>
      </c>
      <c r="N2371">
        <v>4</v>
      </c>
      <c r="P2371">
        <v>1</v>
      </c>
      <c r="Q2371">
        <v>36.4</v>
      </c>
      <c r="R2371">
        <v>2</v>
      </c>
      <c r="S2371" t="s">
        <v>118</v>
      </c>
    </row>
    <row r="2372" spans="1:33" x14ac:dyDescent="0.15">
      <c r="A2372">
        <v>4213</v>
      </c>
      <c r="B2372">
        <v>181</v>
      </c>
      <c r="C2372" s="19">
        <v>2008</v>
      </c>
      <c r="D2372" s="19">
        <v>12</v>
      </c>
      <c r="E2372" s="19">
        <v>8</v>
      </c>
      <c r="F2372" s="39">
        <f t="shared" si="74"/>
        <v>39790</v>
      </c>
      <c r="G2372">
        <f t="shared" si="75"/>
        <v>50</v>
      </c>
      <c r="H2372" s="21">
        <v>0.45694444444444443</v>
      </c>
      <c r="I2372" s="29">
        <v>0.45694444444444449</v>
      </c>
      <c r="L2372" t="s">
        <v>1730</v>
      </c>
      <c r="M2372">
        <v>2</v>
      </c>
      <c r="N2372">
        <v>2</v>
      </c>
      <c r="P2372">
        <v>1</v>
      </c>
      <c r="R2372">
        <v>2</v>
      </c>
      <c r="S2372" t="s">
        <v>118</v>
      </c>
    </row>
    <row r="2373" spans="1:33" x14ac:dyDescent="0.15">
      <c r="A2373">
        <v>4221</v>
      </c>
      <c r="B2373">
        <v>181</v>
      </c>
      <c r="C2373" s="19">
        <v>2008</v>
      </c>
      <c r="D2373" s="19">
        <v>12</v>
      </c>
      <c r="E2373" s="19">
        <v>9</v>
      </c>
      <c r="F2373" s="39">
        <f t="shared" si="74"/>
        <v>39791</v>
      </c>
      <c r="G2373">
        <f t="shared" si="75"/>
        <v>50</v>
      </c>
      <c r="H2373" s="21">
        <v>0.40138888888888885</v>
      </c>
      <c r="I2373" s="29">
        <v>0.40138888888888891</v>
      </c>
      <c r="L2373" t="s">
        <v>1814</v>
      </c>
      <c r="M2373">
        <v>10</v>
      </c>
      <c r="P2373">
        <v>2</v>
      </c>
      <c r="Q2373">
        <v>38.1</v>
      </c>
      <c r="R2373">
        <v>2</v>
      </c>
      <c r="S2373" t="s">
        <v>118</v>
      </c>
      <c r="T2373">
        <v>0</v>
      </c>
      <c r="U2373">
        <v>1</v>
      </c>
      <c r="V2373">
        <v>1</v>
      </c>
      <c r="W2373">
        <v>0</v>
      </c>
      <c r="X2373">
        <v>0</v>
      </c>
      <c r="Y2373">
        <v>0</v>
      </c>
    </row>
    <row r="2374" spans="1:33" x14ac:dyDescent="0.15">
      <c r="A2374">
        <v>4224</v>
      </c>
      <c r="B2374">
        <v>181</v>
      </c>
      <c r="C2374" s="19">
        <v>2008</v>
      </c>
      <c r="D2374" s="19">
        <v>12</v>
      </c>
      <c r="E2374" s="19">
        <v>9</v>
      </c>
      <c r="F2374" s="39">
        <f t="shared" si="74"/>
        <v>39791</v>
      </c>
      <c r="G2374">
        <f t="shared" si="75"/>
        <v>50</v>
      </c>
      <c r="H2374" s="21">
        <v>0.4236111111111111</v>
      </c>
      <c r="I2374" s="29">
        <v>0.4236111111111111</v>
      </c>
      <c r="L2374" t="s">
        <v>398</v>
      </c>
      <c r="M2374">
        <v>7</v>
      </c>
      <c r="P2374">
        <v>1</v>
      </c>
      <c r="R2374">
        <v>2</v>
      </c>
      <c r="S2374" t="s">
        <v>118</v>
      </c>
      <c r="AB2374" t="s">
        <v>2920</v>
      </c>
    </row>
    <row r="2375" spans="1:33" x14ac:dyDescent="0.15">
      <c r="A2375">
        <v>4168</v>
      </c>
      <c r="B2375">
        <v>180</v>
      </c>
      <c r="C2375" s="19">
        <v>2008</v>
      </c>
      <c r="D2375" s="19">
        <v>12</v>
      </c>
      <c r="E2375" s="19">
        <v>10</v>
      </c>
      <c r="F2375" s="39">
        <f t="shared" si="74"/>
        <v>39792</v>
      </c>
      <c r="G2375">
        <f t="shared" si="75"/>
        <v>50</v>
      </c>
      <c r="H2375" s="21">
        <v>0.40833333333333338</v>
      </c>
      <c r="I2375" s="29">
        <v>0.40833333333333333</v>
      </c>
      <c r="L2375" t="s">
        <v>1127</v>
      </c>
      <c r="M2375">
        <v>4</v>
      </c>
      <c r="P2375">
        <v>1</v>
      </c>
      <c r="R2375">
        <v>2</v>
      </c>
      <c r="S2375" t="s">
        <v>118</v>
      </c>
    </row>
    <row r="2376" spans="1:33" x14ac:dyDescent="0.15">
      <c r="A2376">
        <v>4171</v>
      </c>
      <c r="B2376">
        <v>180</v>
      </c>
      <c r="C2376" s="19">
        <v>2008</v>
      </c>
      <c r="D2376" s="19">
        <v>12</v>
      </c>
      <c r="E2376" s="19">
        <v>10</v>
      </c>
      <c r="F2376" s="39">
        <f t="shared" si="74"/>
        <v>39792</v>
      </c>
      <c r="G2376">
        <f t="shared" si="75"/>
        <v>50</v>
      </c>
      <c r="H2376" s="21">
        <v>0.42430555555555555</v>
      </c>
      <c r="I2376" s="29">
        <v>0.42430555555555555</v>
      </c>
      <c r="K2376">
        <v>8168</v>
      </c>
      <c r="L2376" t="s">
        <v>1520</v>
      </c>
      <c r="M2376">
        <v>0</v>
      </c>
      <c r="N2376">
        <v>7</v>
      </c>
      <c r="P2376">
        <v>2</v>
      </c>
      <c r="Q2376">
        <v>36.9</v>
      </c>
      <c r="R2376">
        <v>2</v>
      </c>
      <c r="S2376" t="s">
        <v>50</v>
      </c>
      <c r="T2376">
        <v>0</v>
      </c>
      <c r="U2376">
        <v>3</v>
      </c>
      <c r="V2376">
        <v>1</v>
      </c>
      <c r="W2376">
        <v>0</v>
      </c>
      <c r="X2376">
        <v>0</v>
      </c>
      <c r="Y2376">
        <v>0</v>
      </c>
    </row>
    <row r="2377" spans="1:33" x14ac:dyDescent="0.15">
      <c r="A2377">
        <v>4172</v>
      </c>
      <c r="B2377">
        <v>180</v>
      </c>
      <c r="C2377" s="19">
        <v>2008</v>
      </c>
      <c r="D2377" s="19">
        <v>12</v>
      </c>
      <c r="E2377" s="19">
        <v>10</v>
      </c>
      <c r="F2377" s="39">
        <f t="shared" si="74"/>
        <v>39792</v>
      </c>
      <c r="G2377">
        <f t="shared" si="75"/>
        <v>50</v>
      </c>
      <c r="H2377" s="21">
        <v>0.43194444444444446</v>
      </c>
      <c r="I2377" s="29">
        <v>0.43194444444444446</v>
      </c>
      <c r="K2377">
        <v>7996</v>
      </c>
      <c r="L2377" t="s">
        <v>1779</v>
      </c>
      <c r="M2377">
        <v>1</v>
      </c>
      <c r="N2377">
        <v>1</v>
      </c>
      <c r="P2377">
        <v>1</v>
      </c>
      <c r="Q2377">
        <v>39.5</v>
      </c>
      <c r="R2377">
        <v>2</v>
      </c>
      <c r="S2377" t="s">
        <v>118</v>
      </c>
      <c r="T2377">
        <v>0</v>
      </c>
      <c r="U2377">
        <v>2</v>
      </c>
      <c r="V2377">
        <v>1</v>
      </c>
      <c r="W2377">
        <v>0</v>
      </c>
      <c r="X2377">
        <v>0</v>
      </c>
      <c r="Y2377">
        <v>0</v>
      </c>
    </row>
    <row r="2378" spans="1:33" x14ac:dyDescent="0.15">
      <c r="A2378">
        <v>4175</v>
      </c>
      <c r="B2378">
        <v>180</v>
      </c>
      <c r="C2378" s="19">
        <v>2008</v>
      </c>
      <c r="D2378" s="19">
        <v>12</v>
      </c>
      <c r="E2378" s="19">
        <v>10</v>
      </c>
      <c r="F2378" s="39">
        <f t="shared" si="74"/>
        <v>39792</v>
      </c>
      <c r="G2378">
        <f t="shared" si="75"/>
        <v>50</v>
      </c>
      <c r="K2378">
        <v>7691</v>
      </c>
      <c r="L2378" t="s">
        <v>2165</v>
      </c>
      <c r="M2378">
        <v>1</v>
      </c>
      <c r="N2378">
        <v>9</v>
      </c>
      <c r="P2378">
        <v>1</v>
      </c>
      <c r="Q2378">
        <v>36.1</v>
      </c>
      <c r="R2378">
        <v>2</v>
      </c>
      <c r="S2378" t="s">
        <v>50</v>
      </c>
      <c r="T2378">
        <v>0</v>
      </c>
      <c r="U2378">
        <v>4</v>
      </c>
      <c r="V2378">
        <v>1</v>
      </c>
      <c r="W2378">
        <v>0</v>
      </c>
      <c r="X2378">
        <v>0</v>
      </c>
      <c r="Y2378">
        <v>0</v>
      </c>
    </row>
    <row r="2379" spans="1:33" x14ac:dyDescent="0.15">
      <c r="A2379">
        <v>4161</v>
      </c>
      <c r="B2379">
        <v>180</v>
      </c>
      <c r="C2379" s="19">
        <v>2008</v>
      </c>
      <c r="D2379" s="19">
        <v>12</v>
      </c>
      <c r="E2379" s="19">
        <v>10</v>
      </c>
      <c r="F2379" s="39">
        <f t="shared" si="74"/>
        <v>39792</v>
      </c>
      <c r="G2379">
        <f t="shared" si="75"/>
        <v>50</v>
      </c>
      <c r="K2379">
        <v>8391</v>
      </c>
      <c r="L2379" t="s">
        <v>1771</v>
      </c>
      <c r="M2379">
        <v>2</v>
      </c>
      <c r="N2379">
        <v>7</v>
      </c>
      <c r="P2379">
        <v>2</v>
      </c>
      <c r="Q2379">
        <v>36.5</v>
      </c>
      <c r="R2379">
        <v>2</v>
      </c>
      <c r="S2379" t="s">
        <v>118</v>
      </c>
      <c r="T2379">
        <v>0</v>
      </c>
      <c r="U2379">
        <v>3</v>
      </c>
      <c r="V2379">
        <v>1</v>
      </c>
      <c r="W2379">
        <v>0</v>
      </c>
      <c r="X2379">
        <v>0</v>
      </c>
      <c r="Y2379">
        <v>0</v>
      </c>
    </row>
    <row r="2380" spans="1:33" x14ac:dyDescent="0.15">
      <c r="A2380">
        <v>4160</v>
      </c>
      <c r="B2380">
        <v>180</v>
      </c>
      <c r="C2380" s="19">
        <v>2008</v>
      </c>
      <c r="D2380" s="19">
        <v>12</v>
      </c>
      <c r="E2380" s="19">
        <v>10</v>
      </c>
      <c r="F2380" s="39">
        <f t="shared" si="74"/>
        <v>39792</v>
      </c>
      <c r="G2380">
        <f t="shared" si="75"/>
        <v>50</v>
      </c>
      <c r="K2380">
        <v>8390</v>
      </c>
      <c r="L2380" t="s">
        <v>1770</v>
      </c>
      <c r="M2380">
        <v>3</v>
      </c>
      <c r="R2380">
        <v>2</v>
      </c>
      <c r="S2380" t="s">
        <v>49</v>
      </c>
      <c r="T2380">
        <v>0</v>
      </c>
      <c r="U2380">
        <v>2</v>
      </c>
      <c r="V2380">
        <v>1</v>
      </c>
      <c r="W2380">
        <v>0</v>
      </c>
      <c r="X2380">
        <v>0</v>
      </c>
      <c r="Y2380">
        <v>0</v>
      </c>
    </row>
    <row r="2381" spans="1:33" x14ac:dyDescent="0.15">
      <c r="A2381">
        <v>4170</v>
      </c>
      <c r="B2381">
        <v>180</v>
      </c>
      <c r="C2381" s="19">
        <v>2008</v>
      </c>
      <c r="D2381" s="19">
        <v>12</v>
      </c>
      <c r="E2381" s="19">
        <v>10</v>
      </c>
      <c r="F2381" s="39">
        <f t="shared" si="74"/>
        <v>39792</v>
      </c>
      <c r="G2381">
        <f t="shared" si="75"/>
        <v>50</v>
      </c>
      <c r="K2381">
        <v>7904</v>
      </c>
      <c r="L2381" t="s">
        <v>1547</v>
      </c>
      <c r="M2381">
        <v>3</v>
      </c>
      <c r="N2381">
        <v>7</v>
      </c>
      <c r="P2381">
        <v>2</v>
      </c>
      <c r="Q2381">
        <v>36</v>
      </c>
      <c r="R2381">
        <v>2</v>
      </c>
      <c r="S2381" t="s">
        <v>118</v>
      </c>
      <c r="T2381">
        <v>0</v>
      </c>
      <c r="U2381">
        <v>3</v>
      </c>
      <c r="V2381">
        <v>1</v>
      </c>
      <c r="W2381">
        <v>0</v>
      </c>
      <c r="X2381">
        <v>0</v>
      </c>
      <c r="Y2381">
        <v>0</v>
      </c>
    </row>
    <row r="2382" spans="1:33" x14ac:dyDescent="0.15">
      <c r="A2382">
        <v>4169</v>
      </c>
      <c r="B2382">
        <v>180</v>
      </c>
      <c r="C2382" s="19">
        <v>2008</v>
      </c>
      <c r="D2382" s="19">
        <v>12</v>
      </c>
      <c r="E2382" s="19">
        <v>10</v>
      </c>
      <c r="F2382" s="39">
        <f t="shared" si="74"/>
        <v>39792</v>
      </c>
      <c r="G2382">
        <f t="shared" si="75"/>
        <v>50</v>
      </c>
      <c r="L2382" t="s">
        <v>1778</v>
      </c>
      <c r="M2382">
        <v>5</v>
      </c>
      <c r="P2382">
        <v>2</v>
      </c>
      <c r="Q2382">
        <v>36.4</v>
      </c>
      <c r="R2382">
        <v>2</v>
      </c>
      <c r="S2382" t="s">
        <v>50</v>
      </c>
      <c r="T2382">
        <v>0</v>
      </c>
      <c r="U2382">
        <v>1</v>
      </c>
      <c r="V2382">
        <v>1</v>
      </c>
      <c r="W2382">
        <v>0</v>
      </c>
      <c r="X2382">
        <v>0</v>
      </c>
      <c r="Y2382">
        <v>0</v>
      </c>
    </row>
    <row r="2383" spans="1:33" x14ac:dyDescent="0.15">
      <c r="A2383">
        <v>4183</v>
      </c>
      <c r="B2383">
        <v>180</v>
      </c>
      <c r="C2383" s="19">
        <v>2008</v>
      </c>
      <c r="D2383" s="19">
        <v>12</v>
      </c>
      <c r="E2383" s="19">
        <v>11</v>
      </c>
      <c r="F2383" s="39">
        <f t="shared" si="74"/>
        <v>39793</v>
      </c>
      <c r="G2383">
        <f t="shared" si="75"/>
        <v>50</v>
      </c>
      <c r="H2383" s="21">
        <v>0.42777777777777781</v>
      </c>
      <c r="I2383" s="29">
        <v>0.42777777777777781</v>
      </c>
      <c r="K2383">
        <v>8260</v>
      </c>
      <c r="L2383" t="s">
        <v>1979</v>
      </c>
      <c r="M2383">
        <v>0</v>
      </c>
      <c r="N2383">
        <v>4</v>
      </c>
      <c r="P2383">
        <v>1</v>
      </c>
      <c r="R2383">
        <v>2</v>
      </c>
      <c r="S2383" t="s">
        <v>50</v>
      </c>
      <c r="T2383">
        <v>1</v>
      </c>
      <c r="U2383">
        <v>0</v>
      </c>
      <c r="V2383">
        <v>0</v>
      </c>
      <c r="W2383">
        <v>0</v>
      </c>
      <c r="X2383">
        <v>0</v>
      </c>
      <c r="Y2383">
        <v>0</v>
      </c>
    </row>
    <row r="2384" spans="1:33" x14ac:dyDescent="0.15">
      <c r="A2384">
        <v>4187</v>
      </c>
      <c r="B2384">
        <v>180</v>
      </c>
      <c r="C2384" s="19">
        <v>2008</v>
      </c>
      <c r="D2384" s="19">
        <v>12</v>
      </c>
      <c r="E2384" s="19">
        <v>12</v>
      </c>
      <c r="F2384" s="39">
        <f t="shared" si="74"/>
        <v>39794</v>
      </c>
      <c r="G2384">
        <f t="shared" si="75"/>
        <v>50</v>
      </c>
      <c r="H2384" s="21">
        <v>0.3527777777777778</v>
      </c>
      <c r="I2384" s="29">
        <v>0.35277777777777775</v>
      </c>
      <c r="K2384">
        <v>7776</v>
      </c>
      <c r="L2384" t="s">
        <v>1652</v>
      </c>
      <c r="P2384">
        <v>2</v>
      </c>
      <c r="Q2384">
        <v>38.1</v>
      </c>
      <c r="R2384">
        <v>2</v>
      </c>
      <c r="S2384" t="s">
        <v>118</v>
      </c>
      <c r="AG2384" t="s">
        <v>1335</v>
      </c>
    </row>
    <row r="2385" spans="1:33" x14ac:dyDescent="0.15">
      <c r="A2385">
        <v>4192</v>
      </c>
      <c r="B2385">
        <v>180</v>
      </c>
      <c r="C2385" s="19">
        <v>2008</v>
      </c>
      <c r="D2385" s="19">
        <v>12</v>
      </c>
      <c r="E2385" s="19">
        <v>12</v>
      </c>
      <c r="F2385" s="39">
        <f t="shared" si="74"/>
        <v>39794</v>
      </c>
      <c r="G2385">
        <f t="shared" si="75"/>
        <v>50</v>
      </c>
      <c r="H2385" s="21">
        <v>0.37152777777777773</v>
      </c>
      <c r="I2385" s="29">
        <v>0.37152777777777779</v>
      </c>
      <c r="K2385">
        <v>8399</v>
      </c>
      <c r="L2385" t="s">
        <v>1983</v>
      </c>
      <c r="M2385">
        <v>0</v>
      </c>
      <c r="N2385">
        <v>8</v>
      </c>
      <c r="P2385">
        <v>2</v>
      </c>
      <c r="Q2385">
        <v>37.700000000000003</v>
      </c>
      <c r="R2385">
        <v>2</v>
      </c>
      <c r="S2385" t="s">
        <v>50</v>
      </c>
      <c r="T2385">
        <v>0</v>
      </c>
      <c r="V2385">
        <v>1</v>
      </c>
      <c r="W2385">
        <v>0</v>
      </c>
      <c r="X2385">
        <v>0</v>
      </c>
      <c r="Y2385">
        <v>0</v>
      </c>
      <c r="AG2385" t="s">
        <v>1335</v>
      </c>
    </row>
    <row r="2386" spans="1:33" x14ac:dyDescent="0.15">
      <c r="A2386">
        <v>4193</v>
      </c>
      <c r="B2386">
        <v>180</v>
      </c>
      <c r="C2386" s="19">
        <v>2008</v>
      </c>
      <c r="D2386" s="19">
        <v>12</v>
      </c>
      <c r="E2386" s="19">
        <v>12</v>
      </c>
      <c r="F2386" s="39">
        <f t="shared" si="74"/>
        <v>39794</v>
      </c>
      <c r="G2386">
        <f t="shared" si="75"/>
        <v>50</v>
      </c>
      <c r="H2386" s="21">
        <v>0.375</v>
      </c>
      <c r="I2386" s="29">
        <v>0.375</v>
      </c>
      <c r="K2386">
        <v>8120</v>
      </c>
      <c r="L2386" t="s">
        <v>1984</v>
      </c>
      <c r="M2386">
        <v>2</v>
      </c>
      <c r="N2386">
        <v>7</v>
      </c>
      <c r="P2386">
        <v>2</v>
      </c>
      <c r="Q2386">
        <v>36.200000000000003</v>
      </c>
      <c r="R2386">
        <v>2</v>
      </c>
      <c r="S2386" t="s">
        <v>118</v>
      </c>
      <c r="T2386">
        <v>0</v>
      </c>
      <c r="U2386">
        <v>3</v>
      </c>
      <c r="V2386">
        <v>1</v>
      </c>
      <c r="W2386">
        <v>0</v>
      </c>
      <c r="X2386">
        <v>0</v>
      </c>
      <c r="Y2386">
        <v>0</v>
      </c>
    </row>
    <row r="2387" spans="1:33" x14ac:dyDescent="0.15">
      <c r="A2387">
        <v>4195</v>
      </c>
      <c r="B2387">
        <v>180</v>
      </c>
      <c r="C2387" s="19">
        <v>2008</v>
      </c>
      <c r="D2387" s="19">
        <v>12</v>
      </c>
      <c r="E2387" s="19">
        <v>12</v>
      </c>
      <c r="F2387" s="39">
        <f t="shared" si="74"/>
        <v>39794</v>
      </c>
      <c r="G2387">
        <f t="shared" si="75"/>
        <v>50</v>
      </c>
      <c r="H2387" s="21">
        <v>0.38750000000000001</v>
      </c>
      <c r="I2387" s="29">
        <v>0.38750000000000001</v>
      </c>
      <c r="K2387">
        <v>7970</v>
      </c>
      <c r="L2387" t="s">
        <v>1578</v>
      </c>
      <c r="M2387">
        <v>3</v>
      </c>
      <c r="P2387">
        <v>2</v>
      </c>
      <c r="Q2387">
        <v>37.6</v>
      </c>
      <c r="R2387">
        <v>2</v>
      </c>
      <c r="S2387" t="s">
        <v>50</v>
      </c>
    </row>
    <row r="2388" spans="1:33" x14ac:dyDescent="0.15">
      <c r="A2388">
        <v>4271</v>
      </c>
      <c r="B2388">
        <v>183</v>
      </c>
      <c r="C2388" s="19">
        <v>2008</v>
      </c>
      <c r="D2388" s="19">
        <v>12</v>
      </c>
      <c r="E2388" s="19">
        <v>12</v>
      </c>
      <c r="F2388" s="39">
        <f t="shared" si="74"/>
        <v>39794</v>
      </c>
      <c r="G2388">
        <f t="shared" si="75"/>
        <v>50</v>
      </c>
      <c r="H2388" s="21">
        <v>0.4513888888888889</v>
      </c>
      <c r="I2388" s="29">
        <v>0.4513888888888889</v>
      </c>
      <c r="K2388">
        <v>7136</v>
      </c>
      <c r="L2388" t="s">
        <v>1850</v>
      </c>
      <c r="M2388">
        <v>3</v>
      </c>
      <c r="P2388">
        <v>1</v>
      </c>
      <c r="Q2388">
        <v>37.6</v>
      </c>
      <c r="R2388">
        <v>2</v>
      </c>
      <c r="S2388" t="s">
        <v>118</v>
      </c>
      <c r="T2388">
        <v>0</v>
      </c>
      <c r="U2388">
        <v>3</v>
      </c>
      <c r="V2388">
        <v>1</v>
      </c>
      <c r="W2388">
        <v>0</v>
      </c>
      <c r="X2388">
        <v>0</v>
      </c>
      <c r="Y2388">
        <v>0</v>
      </c>
    </row>
    <row r="2389" spans="1:33" x14ac:dyDescent="0.15">
      <c r="A2389">
        <v>4275</v>
      </c>
      <c r="B2389">
        <v>183</v>
      </c>
      <c r="C2389" s="19">
        <v>2008</v>
      </c>
      <c r="D2389" s="19">
        <v>12</v>
      </c>
      <c r="E2389" s="19">
        <v>15</v>
      </c>
      <c r="F2389" s="39">
        <f t="shared" si="74"/>
        <v>39797</v>
      </c>
      <c r="G2389">
        <f t="shared" si="75"/>
        <v>51</v>
      </c>
      <c r="H2389" s="21">
        <v>0.3576388888888889</v>
      </c>
      <c r="I2389" s="29">
        <v>0.3576388888888889</v>
      </c>
      <c r="K2389">
        <v>7555</v>
      </c>
      <c r="L2389" t="s">
        <v>1623</v>
      </c>
      <c r="M2389">
        <v>2</v>
      </c>
      <c r="N2389">
        <v>2</v>
      </c>
      <c r="P2389">
        <v>2</v>
      </c>
      <c r="R2389">
        <v>2</v>
      </c>
      <c r="S2389" t="s">
        <v>118</v>
      </c>
    </row>
    <row r="2390" spans="1:33" x14ac:dyDescent="0.15">
      <c r="A2390">
        <v>4288</v>
      </c>
      <c r="B2390">
        <v>183</v>
      </c>
      <c r="C2390" s="19">
        <v>2008</v>
      </c>
      <c r="D2390" s="19">
        <v>12</v>
      </c>
      <c r="E2390" s="19">
        <v>15</v>
      </c>
      <c r="F2390" s="39">
        <f t="shared" si="74"/>
        <v>39797</v>
      </c>
      <c r="G2390">
        <f t="shared" si="75"/>
        <v>51</v>
      </c>
      <c r="H2390" s="21">
        <v>0.42569444444444443</v>
      </c>
      <c r="I2390" s="29">
        <v>0.42569444444444449</v>
      </c>
      <c r="K2390">
        <v>8142</v>
      </c>
      <c r="L2390" t="s">
        <v>564</v>
      </c>
      <c r="M2390">
        <v>1</v>
      </c>
      <c r="N2390">
        <v>1</v>
      </c>
      <c r="P2390">
        <v>2</v>
      </c>
      <c r="R2390">
        <v>2</v>
      </c>
      <c r="S2390" t="s">
        <v>49</v>
      </c>
    </row>
    <row r="2391" spans="1:33" x14ac:dyDescent="0.15">
      <c r="A2391">
        <v>4296</v>
      </c>
      <c r="B2391">
        <v>183</v>
      </c>
      <c r="C2391" s="19">
        <v>2008</v>
      </c>
      <c r="D2391" s="19">
        <v>12</v>
      </c>
      <c r="E2391" s="19">
        <v>15</v>
      </c>
      <c r="F2391" s="39">
        <f t="shared" si="74"/>
        <v>39797</v>
      </c>
      <c r="G2391">
        <f t="shared" si="75"/>
        <v>51</v>
      </c>
      <c r="H2391" s="21">
        <v>0.4694444444444445</v>
      </c>
      <c r="I2391" s="29">
        <v>0.46944444444444444</v>
      </c>
      <c r="K2391">
        <v>8030</v>
      </c>
      <c r="L2391" s="5" t="s">
        <v>2075</v>
      </c>
      <c r="M2391">
        <v>1</v>
      </c>
      <c r="N2391">
        <v>2</v>
      </c>
      <c r="P2391">
        <v>1</v>
      </c>
      <c r="R2391">
        <v>2</v>
      </c>
      <c r="S2391" t="s">
        <v>50</v>
      </c>
      <c r="T2391">
        <v>0</v>
      </c>
      <c r="U2391">
        <v>4</v>
      </c>
      <c r="V2391">
        <v>1</v>
      </c>
      <c r="W2391">
        <v>0</v>
      </c>
      <c r="X2391">
        <v>0</v>
      </c>
      <c r="Y2391">
        <v>0</v>
      </c>
    </row>
    <row r="2392" spans="1:33" x14ac:dyDescent="0.15">
      <c r="A2392">
        <v>4123</v>
      </c>
      <c r="B2392">
        <v>179</v>
      </c>
      <c r="C2392" s="19">
        <v>2008</v>
      </c>
      <c r="D2392" s="19">
        <v>12</v>
      </c>
      <c r="E2392" s="19">
        <v>17</v>
      </c>
      <c r="F2392" s="39">
        <f t="shared" si="74"/>
        <v>39799</v>
      </c>
      <c r="G2392">
        <f t="shared" si="75"/>
        <v>51</v>
      </c>
      <c r="H2392" s="21">
        <v>0.35972222222222222</v>
      </c>
      <c r="I2392" s="29">
        <v>0.35972222222222222</v>
      </c>
      <c r="K2392">
        <v>8406</v>
      </c>
      <c r="L2392" t="s">
        <v>1729</v>
      </c>
      <c r="O2392">
        <v>20</v>
      </c>
      <c r="P2392">
        <v>2</v>
      </c>
      <c r="Q2392">
        <v>35.6</v>
      </c>
      <c r="R2392">
        <v>2</v>
      </c>
      <c r="S2392" t="s">
        <v>118</v>
      </c>
      <c r="T2392">
        <v>0</v>
      </c>
      <c r="U2392">
        <v>1</v>
      </c>
      <c r="V2392">
        <v>1</v>
      </c>
      <c r="W2392">
        <v>0</v>
      </c>
      <c r="X2392">
        <v>0</v>
      </c>
      <c r="Y2392">
        <v>0</v>
      </c>
    </row>
    <row r="2393" spans="1:33" x14ac:dyDescent="0.15">
      <c r="A2393">
        <v>4128</v>
      </c>
      <c r="B2393">
        <v>179</v>
      </c>
      <c r="C2393" s="19">
        <v>2008</v>
      </c>
      <c r="D2393" s="19">
        <v>12</v>
      </c>
      <c r="E2393" s="19">
        <v>17</v>
      </c>
      <c r="F2393" s="39">
        <f t="shared" si="74"/>
        <v>39799</v>
      </c>
      <c r="G2393">
        <f t="shared" si="75"/>
        <v>51</v>
      </c>
      <c r="H2393" s="21">
        <v>0.40625</v>
      </c>
      <c r="I2393" s="29">
        <v>0.40625</v>
      </c>
      <c r="L2393" t="s">
        <v>1925</v>
      </c>
      <c r="O2393">
        <v>30</v>
      </c>
      <c r="P2393">
        <v>2</v>
      </c>
      <c r="R2393">
        <v>2</v>
      </c>
      <c r="S2393" t="s">
        <v>50</v>
      </c>
      <c r="T2393">
        <v>0</v>
      </c>
      <c r="U2393">
        <v>1</v>
      </c>
      <c r="V2393">
        <v>1</v>
      </c>
      <c r="W2393">
        <v>0</v>
      </c>
      <c r="X2393">
        <v>0</v>
      </c>
      <c r="Y2393">
        <v>0</v>
      </c>
    </row>
    <row r="2394" spans="1:33" x14ac:dyDescent="0.15">
      <c r="A2394">
        <v>4129</v>
      </c>
      <c r="B2394">
        <v>179</v>
      </c>
      <c r="C2394" s="19">
        <v>2008</v>
      </c>
      <c r="D2394" s="19">
        <v>12</v>
      </c>
      <c r="E2394" s="19">
        <v>17</v>
      </c>
      <c r="F2394" s="39">
        <f t="shared" si="74"/>
        <v>39799</v>
      </c>
      <c r="G2394">
        <f t="shared" si="75"/>
        <v>51</v>
      </c>
      <c r="H2394" s="21">
        <v>0.41111111111111115</v>
      </c>
      <c r="I2394" s="29">
        <v>0.41111111111111109</v>
      </c>
      <c r="K2394">
        <v>8408</v>
      </c>
      <c r="L2394" s="5" t="s">
        <v>1926</v>
      </c>
      <c r="M2394">
        <v>0</v>
      </c>
      <c r="N2394">
        <v>5</v>
      </c>
      <c r="P2394">
        <v>1</v>
      </c>
      <c r="R2394">
        <v>2</v>
      </c>
      <c r="S2394" t="s">
        <v>118</v>
      </c>
      <c r="T2394">
        <v>0</v>
      </c>
      <c r="V2394">
        <v>1</v>
      </c>
      <c r="W2394">
        <v>0</v>
      </c>
      <c r="X2394">
        <v>0</v>
      </c>
      <c r="Y2394">
        <v>0</v>
      </c>
    </row>
    <row r="2395" spans="1:33" x14ac:dyDescent="0.15">
      <c r="A2395">
        <v>4134</v>
      </c>
      <c r="B2395">
        <v>179</v>
      </c>
      <c r="C2395" s="19">
        <v>2008</v>
      </c>
      <c r="D2395" s="19">
        <v>12</v>
      </c>
      <c r="E2395" s="19">
        <v>17</v>
      </c>
      <c r="F2395" s="39">
        <f t="shared" si="74"/>
        <v>39799</v>
      </c>
      <c r="G2395">
        <f t="shared" si="75"/>
        <v>51</v>
      </c>
      <c r="K2395">
        <v>8312</v>
      </c>
      <c r="L2395" t="s">
        <v>1931</v>
      </c>
      <c r="O2395">
        <v>15</v>
      </c>
      <c r="P2395">
        <v>2</v>
      </c>
      <c r="R2395">
        <v>2</v>
      </c>
      <c r="S2395" t="s">
        <v>221</v>
      </c>
      <c r="T2395">
        <v>1</v>
      </c>
      <c r="U2395">
        <v>0</v>
      </c>
      <c r="V2395">
        <v>0</v>
      </c>
      <c r="W2395">
        <v>0</v>
      </c>
      <c r="X2395">
        <v>0</v>
      </c>
      <c r="Y2395">
        <v>0</v>
      </c>
    </row>
    <row r="2396" spans="1:33" x14ac:dyDescent="0.15">
      <c r="A2396">
        <v>4133</v>
      </c>
      <c r="B2396">
        <v>179</v>
      </c>
      <c r="C2396" s="19">
        <v>2008</v>
      </c>
      <c r="D2396" s="19">
        <v>12</v>
      </c>
      <c r="E2396" s="19">
        <v>17</v>
      </c>
      <c r="F2396" s="39">
        <f t="shared" si="74"/>
        <v>39799</v>
      </c>
      <c r="G2396">
        <f t="shared" si="75"/>
        <v>51</v>
      </c>
      <c r="K2396">
        <v>7941</v>
      </c>
      <c r="L2396" t="s">
        <v>1930</v>
      </c>
      <c r="M2396">
        <v>1</v>
      </c>
      <c r="N2396">
        <v>3</v>
      </c>
      <c r="P2396">
        <v>2</v>
      </c>
      <c r="Q2396">
        <v>36.1</v>
      </c>
      <c r="R2396">
        <v>2</v>
      </c>
      <c r="S2396" t="s">
        <v>50</v>
      </c>
      <c r="T2396">
        <v>0</v>
      </c>
      <c r="U2396">
        <v>4</v>
      </c>
      <c r="V2396">
        <v>1</v>
      </c>
      <c r="W2396">
        <v>0</v>
      </c>
      <c r="X2396">
        <v>0</v>
      </c>
      <c r="Y2396">
        <v>0</v>
      </c>
    </row>
    <row r="2397" spans="1:33" x14ac:dyDescent="0.15">
      <c r="A2397">
        <v>4127</v>
      </c>
      <c r="B2397">
        <v>179</v>
      </c>
      <c r="C2397" s="19">
        <v>2008</v>
      </c>
      <c r="D2397" s="19">
        <v>12</v>
      </c>
      <c r="E2397" s="19">
        <v>17</v>
      </c>
      <c r="F2397" s="39">
        <f t="shared" si="74"/>
        <v>39799</v>
      </c>
      <c r="G2397">
        <f t="shared" si="75"/>
        <v>51</v>
      </c>
      <c r="L2397" t="s">
        <v>1924</v>
      </c>
      <c r="M2397">
        <v>3</v>
      </c>
      <c r="N2397">
        <v>4</v>
      </c>
      <c r="P2397">
        <v>2</v>
      </c>
      <c r="Q2397">
        <v>37.4</v>
      </c>
      <c r="R2397">
        <v>2</v>
      </c>
      <c r="S2397" t="s">
        <v>50</v>
      </c>
      <c r="T2397">
        <v>0</v>
      </c>
      <c r="U2397">
        <v>2</v>
      </c>
      <c r="V2397">
        <v>1</v>
      </c>
      <c r="W2397">
        <v>0</v>
      </c>
      <c r="X2397">
        <v>0</v>
      </c>
      <c r="Y2397">
        <v>0</v>
      </c>
    </row>
    <row r="2398" spans="1:33" x14ac:dyDescent="0.15">
      <c r="A2398">
        <v>4142</v>
      </c>
      <c r="B2398">
        <v>179</v>
      </c>
      <c r="C2398" s="19">
        <v>2008</v>
      </c>
      <c r="D2398" s="19">
        <v>12</v>
      </c>
      <c r="E2398" s="19">
        <v>18</v>
      </c>
      <c r="F2398" s="39">
        <f t="shared" si="74"/>
        <v>39800</v>
      </c>
      <c r="G2398">
        <f t="shared" si="75"/>
        <v>51</v>
      </c>
      <c r="H2398" s="21">
        <v>0.37291666666666662</v>
      </c>
      <c r="I2398" s="29">
        <v>0.37291666666666667</v>
      </c>
      <c r="L2398" t="s">
        <v>1747</v>
      </c>
      <c r="M2398">
        <v>0</v>
      </c>
      <c r="N2398">
        <v>9</v>
      </c>
      <c r="P2398">
        <v>2</v>
      </c>
      <c r="Q2398">
        <v>36.9</v>
      </c>
      <c r="R2398">
        <v>2</v>
      </c>
      <c r="S2398" t="s">
        <v>221</v>
      </c>
      <c r="T2398">
        <v>0</v>
      </c>
      <c r="U2398">
        <v>3</v>
      </c>
      <c r="V2398">
        <v>1</v>
      </c>
      <c r="W2398">
        <v>0</v>
      </c>
      <c r="X2398">
        <v>0</v>
      </c>
      <c r="Y2398">
        <v>0</v>
      </c>
    </row>
    <row r="2399" spans="1:33" x14ac:dyDescent="0.15">
      <c r="A2399">
        <v>4144</v>
      </c>
      <c r="B2399">
        <v>179</v>
      </c>
      <c r="C2399" s="19">
        <v>2008</v>
      </c>
      <c r="D2399" s="19">
        <v>12</v>
      </c>
      <c r="E2399" s="19">
        <v>18</v>
      </c>
      <c r="F2399" s="39">
        <f t="shared" si="74"/>
        <v>39800</v>
      </c>
      <c r="G2399">
        <f t="shared" si="75"/>
        <v>51</v>
      </c>
      <c r="H2399" s="21">
        <v>0.39166666666666666</v>
      </c>
      <c r="I2399" s="29">
        <v>0.39166666666666666</v>
      </c>
      <c r="L2399" t="s">
        <v>1749</v>
      </c>
      <c r="M2399">
        <v>5</v>
      </c>
      <c r="P2399">
        <v>2</v>
      </c>
      <c r="Q2399">
        <v>36.6</v>
      </c>
      <c r="R2399">
        <v>2</v>
      </c>
      <c r="S2399" t="s">
        <v>118</v>
      </c>
      <c r="T2399">
        <v>0</v>
      </c>
      <c r="U2399">
        <v>1</v>
      </c>
      <c r="V2399">
        <v>1</v>
      </c>
      <c r="W2399">
        <v>0</v>
      </c>
      <c r="X2399">
        <v>0</v>
      </c>
      <c r="Y2399">
        <v>0</v>
      </c>
    </row>
    <row r="2400" spans="1:33" x14ac:dyDescent="0.15">
      <c r="A2400">
        <v>4151</v>
      </c>
      <c r="B2400">
        <v>179</v>
      </c>
      <c r="C2400" s="19">
        <v>2008</v>
      </c>
      <c r="D2400" s="19">
        <v>12</v>
      </c>
      <c r="E2400" s="19">
        <v>18</v>
      </c>
      <c r="F2400" s="39">
        <f t="shared" si="74"/>
        <v>39800</v>
      </c>
      <c r="G2400">
        <f t="shared" si="75"/>
        <v>51</v>
      </c>
      <c r="H2400" s="24" t="s">
        <v>386</v>
      </c>
      <c r="J2400" s="24">
        <v>0.45833333333333331</v>
      </c>
      <c r="K2400">
        <v>8413</v>
      </c>
      <c r="L2400" t="s">
        <v>1765</v>
      </c>
      <c r="O2400">
        <v>20</v>
      </c>
      <c r="P2400">
        <v>2</v>
      </c>
      <c r="R2400">
        <v>2</v>
      </c>
      <c r="S2400" t="s">
        <v>49</v>
      </c>
    </row>
    <row r="2401" spans="1:31" x14ac:dyDescent="0.15">
      <c r="A2401">
        <v>4158</v>
      </c>
      <c r="B2401">
        <v>179</v>
      </c>
      <c r="C2401" s="19">
        <v>2008</v>
      </c>
      <c r="D2401" s="19">
        <v>12</v>
      </c>
      <c r="E2401" s="19">
        <v>19</v>
      </c>
      <c r="F2401" s="39">
        <f t="shared" si="74"/>
        <v>39801</v>
      </c>
      <c r="G2401">
        <f t="shared" si="75"/>
        <v>51</v>
      </c>
      <c r="H2401" s="21">
        <v>0.39305555555555555</v>
      </c>
      <c r="I2401" s="29">
        <v>0.39305555555555555</v>
      </c>
      <c r="L2401" t="s">
        <v>1769</v>
      </c>
      <c r="M2401">
        <v>11</v>
      </c>
      <c r="P2401">
        <v>2</v>
      </c>
      <c r="R2401">
        <v>2</v>
      </c>
      <c r="S2401" t="s">
        <v>118</v>
      </c>
      <c r="T2401">
        <v>0</v>
      </c>
      <c r="U2401">
        <v>2</v>
      </c>
      <c r="V2401">
        <v>1</v>
      </c>
      <c r="W2401">
        <v>0</v>
      </c>
      <c r="X2401">
        <v>0</v>
      </c>
      <c r="Y2401">
        <v>0</v>
      </c>
    </row>
    <row r="2402" spans="1:31" x14ac:dyDescent="0.15">
      <c r="A2402">
        <v>4305</v>
      </c>
      <c r="B2402">
        <v>184</v>
      </c>
      <c r="C2402" s="19">
        <v>2008</v>
      </c>
      <c r="D2402" s="19">
        <v>12</v>
      </c>
      <c r="E2402" s="19">
        <v>19</v>
      </c>
      <c r="F2402" s="39">
        <f t="shared" si="74"/>
        <v>39801</v>
      </c>
      <c r="G2402">
        <f t="shared" si="75"/>
        <v>51</v>
      </c>
      <c r="H2402" s="21">
        <v>0.48958333333333331</v>
      </c>
      <c r="I2402" s="29">
        <v>0.48958333333333331</v>
      </c>
      <c r="K2402">
        <v>6700</v>
      </c>
      <c r="L2402" t="s">
        <v>2084</v>
      </c>
      <c r="M2402">
        <v>3</v>
      </c>
      <c r="P2402">
        <v>1</v>
      </c>
      <c r="Q2402">
        <v>36.700000000000003</v>
      </c>
      <c r="R2402">
        <v>2</v>
      </c>
      <c r="S2402" t="s">
        <v>50</v>
      </c>
      <c r="T2402">
        <v>0</v>
      </c>
      <c r="U2402">
        <v>1</v>
      </c>
      <c r="V2402">
        <v>1</v>
      </c>
      <c r="W2402">
        <v>0</v>
      </c>
      <c r="X2402">
        <v>0</v>
      </c>
      <c r="Y2402">
        <v>0</v>
      </c>
    </row>
    <row r="2403" spans="1:31" x14ac:dyDescent="0.15">
      <c r="A2403">
        <v>4304</v>
      </c>
      <c r="B2403">
        <v>184</v>
      </c>
      <c r="C2403" s="19">
        <v>2008</v>
      </c>
      <c r="D2403" s="19">
        <v>12</v>
      </c>
      <c r="E2403" s="19">
        <v>19</v>
      </c>
      <c r="F2403" s="39">
        <f t="shared" si="74"/>
        <v>39801</v>
      </c>
      <c r="G2403">
        <f t="shared" si="75"/>
        <v>51</v>
      </c>
      <c r="K2403">
        <v>7897</v>
      </c>
      <c r="L2403" t="s">
        <v>2083</v>
      </c>
      <c r="M2403">
        <v>1</v>
      </c>
      <c r="N2403">
        <v>9</v>
      </c>
      <c r="P2403">
        <v>2</v>
      </c>
      <c r="R2403">
        <v>2</v>
      </c>
      <c r="S2403" t="s">
        <v>50</v>
      </c>
      <c r="T2403">
        <v>0</v>
      </c>
      <c r="U2403">
        <v>2</v>
      </c>
      <c r="V2403">
        <v>1</v>
      </c>
      <c r="W2403">
        <v>0</v>
      </c>
      <c r="X2403">
        <v>0</v>
      </c>
      <c r="Y2403">
        <v>0</v>
      </c>
    </row>
    <row r="2404" spans="1:31" x14ac:dyDescent="0.15">
      <c r="A2404">
        <v>4299</v>
      </c>
      <c r="B2404">
        <v>184</v>
      </c>
      <c r="C2404" s="19">
        <v>2008</v>
      </c>
      <c r="D2404" s="19">
        <v>12</v>
      </c>
      <c r="E2404" s="19">
        <v>19</v>
      </c>
      <c r="F2404" s="39">
        <f t="shared" si="74"/>
        <v>39801</v>
      </c>
      <c r="G2404">
        <f t="shared" si="75"/>
        <v>51</v>
      </c>
      <c r="L2404" t="s">
        <v>2078</v>
      </c>
      <c r="M2404">
        <v>3</v>
      </c>
      <c r="P2404">
        <v>1</v>
      </c>
      <c r="R2404">
        <v>2</v>
      </c>
      <c r="S2404" t="s">
        <v>118</v>
      </c>
      <c r="T2404">
        <v>0</v>
      </c>
      <c r="U2404">
        <v>2</v>
      </c>
      <c r="V2404">
        <v>1</v>
      </c>
      <c r="W2404">
        <v>0</v>
      </c>
      <c r="X2404">
        <v>0</v>
      </c>
      <c r="Y2404">
        <v>0</v>
      </c>
    </row>
    <row r="2405" spans="1:31" x14ac:dyDescent="0.15">
      <c r="A2405">
        <v>4308</v>
      </c>
      <c r="B2405">
        <v>184</v>
      </c>
      <c r="C2405" s="19">
        <v>2008</v>
      </c>
      <c r="D2405" s="19">
        <v>12</v>
      </c>
      <c r="E2405" s="19">
        <v>22</v>
      </c>
      <c r="F2405" s="39">
        <f t="shared" si="74"/>
        <v>39804</v>
      </c>
      <c r="G2405">
        <f t="shared" si="75"/>
        <v>52</v>
      </c>
      <c r="H2405" s="21">
        <v>0.37291666666666662</v>
      </c>
      <c r="I2405" s="29">
        <v>0.37291666666666667</v>
      </c>
      <c r="K2405">
        <v>7751</v>
      </c>
      <c r="L2405" t="s">
        <v>2077</v>
      </c>
      <c r="M2405">
        <v>1</v>
      </c>
      <c r="N2405">
        <v>5</v>
      </c>
      <c r="P2405">
        <v>2</v>
      </c>
      <c r="Q2405">
        <v>38.6</v>
      </c>
      <c r="R2405">
        <v>2</v>
      </c>
      <c r="S2405" t="s">
        <v>118</v>
      </c>
      <c r="T2405">
        <v>0</v>
      </c>
      <c r="U2405">
        <v>5</v>
      </c>
      <c r="V2405">
        <v>1</v>
      </c>
      <c r="W2405">
        <v>0</v>
      </c>
      <c r="X2405">
        <v>0</v>
      </c>
      <c r="Y2405">
        <v>0</v>
      </c>
    </row>
    <row r="2406" spans="1:31" x14ac:dyDescent="0.15">
      <c r="A2406">
        <v>4314</v>
      </c>
      <c r="B2406">
        <v>184</v>
      </c>
      <c r="C2406" s="19">
        <v>2008</v>
      </c>
      <c r="D2406" s="19">
        <v>12</v>
      </c>
      <c r="E2406" s="19">
        <v>22</v>
      </c>
      <c r="F2406" s="39">
        <f t="shared" si="74"/>
        <v>39804</v>
      </c>
      <c r="G2406">
        <f t="shared" si="75"/>
        <v>52</v>
      </c>
      <c r="H2406" s="21">
        <v>0.39999999999999997</v>
      </c>
      <c r="I2406" s="29">
        <v>0.4</v>
      </c>
      <c r="L2406" t="s">
        <v>1708</v>
      </c>
      <c r="O2406">
        <v>15</v>
      </c>
      <c r="P2406">
        <v>1</v>
      </c>
      <c r="R2406">
        <v>2</v>
      </c>
      <c r="S2406" t="s">
        <v>2081</v>
      </c>
      <c r="T2406">
        <v>0</v>
      </c>
      <c r="U2406">
        <v>1</v>
      </c>
      <c r="V2406">
        <v>1</v>
      </c>
      <c r="W2406">
        <v>0</v>
      </c>
      <c r="X2406">
        <v>0</v>
      </c>
      <c r="Y2406">
        <v>0</v>
      </c>
    </row>
    <row r="2407" spans="1:31" x14ac:dyDescent="0.15">
      <c r="A2407">
        <v>4322</v>
      </c>
      <c r="B2407">
        <v>184</v>
      </c>
      <c r="C2407" s="19">
        <v>2008</v>
      </c>
      <c r="D2407" s="19">
        <v>12</v>
      </c>
      <c r="E2407" s="19">
        <v>22</v>
      </c>
      <c r="F2407" s="39">
        <f t="shared" si="74"/>
        <v>39804</v>
      </c>
      <c r="G2407">
        <f t="shared" si="75"/>
        <v>52</v>
      </c>
      <c r="H2407" s="21" t="s">
        <v>386</v>
      </c>
      <c r="J2407" s="24">
        <v>0.45833333333333331</v>
      </c>
      <c r="L2407" t="s">
        <v>1903</v>
      </c>
      <c r="O2407">
        <v>50</v>
      </c>
      <c r="P2407">
        <v>1</v>
      </c>
      <c r="R2407">
        <v>2</v>
      </c>
      <c r="S2407" t="s">
        <v>118</v>
      </c>
      <c r="T2407">
        <v>1</v>
      </c>
      <c r="U2407">
        <v>0</v>
      </c>
      <c r="V2407">
        <v>0</v>
      </c>
      <c r="W2407">
        <v>0</v>
      </c>
      <c r="X2407">
        <v>0</v>
      </c>
      <c r="Y2407">
        <v>0</v>
      </c>
    </row>
    <row r="2408" spans="1:31" x14ac:dyDescent="0.15">
      <c r="A2408">
        <v>4325</v>
      </c>
      <c r="B2408">
        <v>184</v>
      </c>
      <c r="C2408" s="19">
        <v>2008</v>
      </c>
      <c r="D2408" s="19">
        <v>12</v>
      </c>
      <c r="E2408" s="19">
        <v>23</v>
      </c>
      <c r="F2408" s="39">
        <f t="shared" si="74"/>
        <v>39805</v>
      </c>
      <c r="G2408">
        <f t="shared" si="75"/>
        <v>52</v>
      </c>
      <c r="H2408" s="21">
        <v>0.3666666666666667</v>
      </c>
      <c r="I2408" s="29">
        <v>0.36666666666666664</v>
      </c>
      <c r="L2408" t="s">
        <v>1580</v>
      </c>
      <c r="O2408">
        <v>30</v>
      </c>
      <c r="P2408">
        <v>2</v>
      </c>
      <c r="R2408">
        <v>2</v>
      </c>
      <c r="S2408" t="s">
        <v>49</v>
      </c>
      <c r="T2408">
        <v>1</v>
      </c>
      <c r="U2408">
        <v>0</v>
      </c>
      <c r="V2408">
        <v>0</v>
      </c>
      <c r="W2408">
        <v>0</v>
      </c>
      <c r="X2408">
        <v>0</v>
      </c>
      <c r="Y2408">
        <v>0</v>
      </c>
      <c r="AE2408" t="s">
        <v>36</v>
      </c>
    </row>
    <row r="2409" spans="1:31" x14ac:dyDescent="0.15">
      <c r="A2409">
        <v>4326</v>
      </c>
      <c r="B2409">
        <v>184</v>
      </c>
      <c r="C2409" s="19">
        <v>2008</v>
      </c>
      <c r="D2409" s="19">
        <v>12</v>
      </c>
      <c r="E2409" s="19">
        <v>23</v>
      </c>
      <c r="F2409" s="39">
        <f t="shared" si="74"/>
        <v>39805</v>
      </c>
      <c r="G2409">
        <f t="shared" si="75"/>
        <v>52</v>
      </c>
      <c r="H2409" s="21">
        <v>0.37013888888888885</v>
      </c>
      <c r="I2409" s="29">
        <v>0.37013888888888885</v>
      </c>
      <c r="K2409">
        <v>8419</v>
      </c>
      <c r="L2409" t="s">
        <v>1905</v>
      </c>
      <c r="M2409">
        <v>2</v>
      </c>
      <c r="N2409">
        <v>3</v>
      </c>
      <c r="P2409">
        <v>2</v>
      </c>
      <c r="Q2409">
        <v>36.9</v>
      </c>
      <c r="R2409">
        <v>2</v>
      </c>
      <c r="S2409" t="s">
        <v>118</v>
      </c>
    </row>
    <row r="2410" spans="1:31" x14ac:dyDescent="0.15">
      <c r="A2410">
        <v>4329</v>
      </c>
      <c r="B2410">
        <v>184</v>
      </c>
      <c r="C2410" s="19">
        <v>2008</v>
      </c>
      <c r="D2410" s="19">
        <v>12</v>
      </c>
      <c r="E2410" s="19">
        <v>23</v>
      </c>
      <c r="F2410" s="39">
        <f t="shared" si="74"/>
        <v>39805</v>
      </c>
      <c r="G2410">
        <f t="shared" si="75"/>
        <v>52</v>
      </c>
      <c r="H2410" s="21">
        <v>0.42986111111111108</v>
      </c>
      <c r="I2410" s="29">
        <v>0.42986111111111114</v>
      </c>
      <c r="L2410" t="s">
        <v>1907</v>
      </c>
      <c r="O2410">
        <v>15</v>
      </c>
      <c r="P2410">
        <v>2</v>
      </c>
      <c r="R2410">
        <v>2</v>
      </c>
      <c r="S2410" t="s">
        <v>118</v>
      </c>
      <c r="T2410">
        <v>1</v>
      </c>
      <c r="U2410">
        <v>0</v>
      </c>
      <c r="V2410">
        <v>0</v>
      </c>
      <c r="W2410">
        <v>0</v>
      </c>
      <c r="X2410">
        <v>0</v>
      </c>
      <c r="Y2410">
        <v>0</v>
      </c>
    </row>
    <row r="2411" spans="1:31" x14ac:dyDescent="0.15">
      <c r="A2411">
        <v>3846</v>
      </c>
      <c r="B2411">
        <v>169</v>
      </c>
      <c r="C2411" s="19">
        <v>2009</v>
      </c>
      <c r="D2411" s="19">
        <v>2</v>
      </c>
      <c r="E2411" s="19">
        <v>15</v>
      </c>
      <c r="F2411" s="39">
        <f t="shared" si="74"/>
        <v>39859</v>
      </c>
      <c r="G2411">
        <f t="shared" si="75"/>
        <v>7</v>
      </c>
      <c r="H2411" s="21">
        <v>0</v>
      </c>
      <c r="I2411" s="29">
        <v>0.33680555555555558</v>
      </c>
      <c r="K2411">
        <v>7488</v>
      </c>
      <c r="L2411" s="3" t="s">
        <v>1881</v>
      </c>
      <c r="M2411">
        <v>3</v>
      </c>
      <c r="N2411">
        <v>3</v>
      </c>
      <c r="P2411">
        <v>1</v>
      </c>
      <c r="Q2411">
        <v>39.5</v>
      </c>
      <c r="R2411">
        <v>2</v>
      </c>
      <c r="S2411" t="s">
        <v>50</v>
      </c>
      <c r="T2411">
        <v>0</v>
      </c>
      <c r="U2411">
        <v>3</v>
      </c>
      <c r="V2411">
        <v>1</v>
      </c>
      <c r="W2411">
        <v>0</v>
      </c>
      <c r="X2411">
        <v>0</v>
      </c>
      <c r="Y2411">
        <v>0</v>
      </c>
    </row>
    <row r="2412" spans="1:31" x14ac:dyDescent="0.15">
      <c r="A2412">
        <v>3848</v>
      </c>
      <c r="B2412">
        <v>169</v>
      </c>
      <c r="C2412" s="19">
        <v>2009</v>
      </c>
      <c r="D2412" s="19">
        <v>2</v>
      </c>
      <c r="E2412" s="19">
        <v>15</v>
      </c>
      <c r="F2412" s="39">
        <f t="shared" si="74"/>
        <v>39859</v>
      </c>
      <c r="G2412">
        <f t="shared" si="75"/>
        <v>7</v>
      </c>
      <c r="H2412" s="21">
        <v>0</v>
      </c>
      <c r="I2412" s="29">
        <v>0.37777777777777777</v>
      </c>
      <c r="K2412">
        <v>7308</v>
      </c>
      <c r="L2412" t="s">
        <v>1690</v>
      </c>
      <c r="M2412">
        <v>1</v>
      </c>
      <c r="N2412">
        <v>7</v>
      </c>
      <c r="P2412">
        <v>2</v>
      </c>
      <c r="Q2412">
        <v>39.200000000000003</v>
      </c>
      <c r="R2412" s="32">
        <v>2</v>
      </c>
      <c r="S2412" t="s">
        <v>118</v>
      </c>
      <c r="T2412">
        <v>1</v>
      </c>
      <c r="U2412">
        <v>0</v>
      </c>
      <c r="V2412">
        <v>0</v>
      </c>
      <c r="W2412">
        <v>0</v>
      </c>
      <c r="X2412">
        <v>0</v>
      </c>
      <c r="Y2412">
        <v>0</v>
      </c>
    </row>
    <row r="2413" spans="1:31" x14ac:dyDescent="0.15">
      <c r="A2413">
        <v>3847</v>
      </c>
      <c r="B2413">
        <v>169</v>
      </c>
      <c r="C2413" s="19">
        <v>2009</v>
      </c>
      <c r="D2413" s="19">
        <v>2</v>
      </c>
      <c r="E2413" s="19">
        <v>15</v>
      </c>
      <c r="F2413" s="39">
        <f t="shared" si="74"/>
        <v>39859</v>
      </c>
      <c r="G2413">
        <f t="shared" si="75"/>
        <v>7</v>
      </c>
      <c r="H2413" s="21">
        <v>0</v>
      </c>
      <c r="I2413" s="29">
        <v>0.3833333333333333</v>
      </c>
      <c r="K2413">
        <v>7040</v>
      </c>
      <c r="L2413" t="s">
        <v>1689</v>
      </c>
      <c r="M2413">
        <v>2</v>
      </c>
      <c r="P2413">
        <v>2</v>
      </c>
      <c r="Q2413">
        <v>37</v>
      </c>
      <c r="R2413">
        <v>2</v>
      </c>
      <c r="S2413" t="s">
        <v>50</v>
      </c>
      <c r="T2413">
        <v>0</v>
      </c>
      <c r="U2413">
        <v>3</v>
      </c>
      <c r="V2413">
        <v>1</v>
      </c>
      <c r="W2413">
        <v>0</v>
      </c>
      <c r="X2413">
        <v>0</v>
      </c>
      <c r="Y2413">
        <v>0</v>
      </c>
    </row>
    <row r="2414" spans="1:31" x14ac:dyDescent="0.15">
      <c r="A2414">
        <v>3849</v>
      </c>
      <c r="B2414">
        <v>169</v>
      </c>
      <c r="C2414" s="19">
        <v>2009</v>
      </c>
      <c r="D2414" s="19">
        <v>2</v>
      </c>
      <c r="E2414" s="19">
        <v>15</v>
      </c>
      <c r="F2414" s="39">
        <f t="shared" si="74"/>
        <v>39859</v>
      </c>
      <c r="G2414">
        <f t="shared" si="75"/>
        <v>7</v>
      </c>
      <c r="H2414" s="21">
        <v>0</v>
      </c>
      <c r="I2414" s="29">
        <v>0.45902777777777781</v>
      </c>
      <c r="K2414">
        <v>7927</v>
      </c>
      <c r="L2414" t="s">
        <v>1691</v>
      </c>
      <c r="M2414">
        <v>0</v>
      </c>
      <c r="N2414">
        <v>6</v>
      </c>
      <c r="P2414">
        <v>1</v>
      </c>
      <c r="R2414">
        <v>2</v>
      </c>
      <c r="S2414" t="s">
        <v>118</v>
      </c>
      <c r="T2414">
        <v>0</v>
      </c>
      <c r="U2414">
        <v>4</v>
      </c>
      <c r="V2414">
        <v>1</v>
      </c>
      <c r="W2414">
        <v>0</v>
      </c>
      <c r="X2414">
        <v>0</v>
      </c>
      <c r="Y2414">
        <v>0</v>
      </c>
    </row>
    <row r="2415" spans="1:31" x14ac:dyDescent="0.15">
      <c r="A2415">
        <v>3852</v>
      </c>
      <c r="B2415">
        <v>169</v>
      </c>
      <c r="C2415" s="19">
        <v>2009</v>
      </c>
      <c r="D2415" s="19">
        <v>2</v>
      </c>
      <c r="E2415" s="19">
        <v>19</v>
      </c>
      <c r="F2415" s="39">
        <f t="shared" si="74"/>
        <v>39863</v>
      </c>
      <c r="G2415">
        <f t="shared" si="75"/>
        <v>8</v>
      </c>
      <c r="H2415" s="21">
        <v>0</v>
      </c>
      <c r="I2415" s="29">
        <v>0.34861111111111115</v>
      </c>
      <c r="K2415">
        <v>7929</v>
      </c>
      <c r="L2415" t="s">
        <v>1694</v>
      </c>
      <c r="M2415">
        <v>0</v>
      </c>
      <c r="N2415">
        <v>6</v>
      </c>
      <c r="P2415">
        <v>1</v>
      </c>
      <c r="Q2415">
        <v>37.299999999999997</v>
      </c>
      <c r="R2415">
        <v>2</v>
      </c>
      <c r="S2415" t="s">
        <v>49</v>
      </c>
      <c r="T2415">
        <v>0</v>
      </c>
      <c r="U2415">
        <v>4</v>
      </c>
      <c r="V2415">
        <v>1</v>
      </c>
      <c r="W2415">
        <v>0</v>
      </c>
      <c r="X2415">
        <v>0</v>
      </c>
      <c r="Y2415">
        <v>0</v>
      </c>
    </row>
    <row r="2416" spans="1:31" x14ac:dyDescent="0.15">
      <c r="A2416">
        <v>3855</v>
      </c>
      <c r="B2416">
        <v>169</v>
      </c>
      <c r="C2416" s="19">
        <v>2009</v>
      </c>
      <c r="D2416" s="19">
        <v>2</v>
      </c>
      <c r="E2416" s="19">
        <v>19</v>
      </c>
      <c r="F2416" s="39">
        <f t="shared" si="74"/>
        <v>39863</v>
      </c>
      <c r="G2416">
        <f t="shared" si="75"/>
        <v>8</v>
      </c>
      <c r="H2416" s="29">
        <v>0</v>
      </c>
      <c r="I2416" s="29">
        <v>0.37638888888888888</v>
      </c>
      <c r="K2416">
        <v>7931</v>
      </c>
      <c r="L2416" t="s">
        <v>1697</v>
      </c>
      <c r="O2416">
        <v>40</v>
      </c>
      <c r="P2416">
        <v>1</v>
      </c>
      <c r="Q2416">
        <v>35.200000000000003</v>
      </c>
      <c r="R2416">
        <v>2</v>
      </c>
      <c r="S2416" t="s">
        <v>50</v>
      </c>
      <c r="T2416">
        <v>0</v>
      </c>
      <c r="U2416">
        <v>1</v>
      </c>
      <c r="V2416">
        <v>1</v>
      </c>
      <c r="W2416">
        <v>0</v>
      </c>
      <c r="X2416">
        <v>0</v>
      </c>
      <c r="Y2416">
        <v>0</v>
      </c>
    </row>
    <row r="2417" spans="1:31" x14ac:dyDescent="0.15">
      <c r="A2417">
        <v>3857</v>
      </c>
      <c r="B2417">
        <v>169</v>
      </c>
      <c r="C2417" s="19">
        <v>2009</v>
      </c>
      <c r="D2417" s="19">
        <v>2</v>
      </c>
      <c r="E2417" s="19">
        <v>19</v>
      </c>
      <c r="F2417" s="39">
        <f t="shared" si="74"/>
        <v>39863</v>
      </c>
      <c r="G2417">
        <f t="shared" si="75"/>
        <v>8</v>
      </c>
      <c r="H2417" s="21">
        <v>0</v>
      </c>
      <c r="I2417" s="29">
        <v>0.38750000000000001</v>
      </c>
      <c r="K2417">
        <v>7933</v>
      </c>
      <c r="L2417" t="s">
        <v>1699</v>
      </c>
      <c r="M2417">
        <v>10</v>
      </c>
      <c r="P2417">
        <v>2</v>
      </c>
      <c r="Q2417">
        <v>38.5</v>
      </c>
      <c r="R2417">
        <v>2</v>
      </c>
      <c r="S2417" t="s">
        <v>118</v>
      </c>
    </row>
    <row r="2418" spans="1:31" x14ac:dyDescent="0.15">
      <c r="A2418">
        <v>3859</v>
      </c>
      <c r="B2418">
        <v>169</v>
      </c>
      <c r="C2418" s="19">
        <v>2009</v>
      </c>
      <c r="D2418" s="19">
        <v>2</v>
      </c>
      <c r="E2418" s="19">
        <v>19</v>
      </c>
      <c r="F2418" s="39">
        <f t="shared" si="74"/>
        <v>39863</v>
      </c>
      <c r="G2418">
        <f t="shared" si="75"/>
        <v>8</v>
      </c>
      <c r="H2418" s="21">
        <v>0</v>
      </c>
      <c r="I2418" s="29">
        <v>0.40347222222222223</v>
      </c>
      <c r="K2418">
        <v>7607</v>
      </c>
      <c r="L2418" t="s">
        <v>1876</v>
      </c>
      <c r="M2418">
        <v>0</v>
      </c>
      <c r="N2418">
        <v>7</v>
      </c>
      <c r="P2418">
        <v>2</v>
      </c>
      <c r="Q2418">
        <v>39.9</v>
      </c>
      <c r="R2418">
        <v>2</v>
      </c>
      <c r="S2418" t="s">
        <v>118</v>
      </c>
      <c r="T2418">
        <v>0</v>
      </c>
      <c r="U2418">
        <v>5</v>
      </c>
      <c r="V2418">
        <v>1</v>
      </c>
      <c r="W2418">
        <v>0</v>
      </c>
      <c r="X2418">
        <v>0</v>
      </c>
      <c r="Y2418">
        <v>0</v>
      </c>
    </row>
    <row r="2419" spans="1:31" x14ac:dyDescent="0.15">
      <c r="A2419">
        <v>3866</v>
      </c>
      <c r="B2419">
        <v>169</v>
      </c>
      <c r="C2419" s="19">
        <v>2009</v>
      </c>
      <c r="D2419" s="19">
        <v>2</v>
      </c>
      <c r="E2419" s="19">
        <v>19</v>
      </c>
      <c r="F2419" s="39">
        <f t="shared" si="74"/>
        <v>39863</v>
      </c>
      <c r="G2419">
        <f t="shared" si="75"/>
        <v>8</v>
      </c>
      <c r="H2419" s="21">
        <v>0</v>
      </c>
      <c r="I2419" s="29">
        <v>0.46111111111111108</v>
      </c>
      <c r="K2419">
        <v>7936</v>
      </c>
      <c r="L2419" t="s">
        <v>1508</v>
      </c>
      <c r="M2419">
        <v>7</v>
      </c>
      <c r="P2419">
        <v>2</v>
      </c>
      <c r="Q2419">
        <v>38.9</v>
      </c>
      <c r="R2419">
        <v>2</v>
      </c>
      <c r="S2419" t="s">
        <v>50</v>
      </c>
      <c r="T2419">
        <v>0</v>
      </c>
      <c r="U2419">
        <v>1</v>
      </c>
      <c r="V2419">
        <v>1</v>
      </c>
      <c r="W2419">
        <v>0</v>
      </c>
      <c r="X2419">
        <v>0</v>
      </c>
      <c r="Y2419">
        <v>0</v>
      </c>
      <c r="AE2419" t="s">
        <v>52</v>
      </c>
    </row>
    <row r="2420" spans="1:31" x14ac:dyDescent="0.15">
      <c r="A2420">
        <v>3862</v>
      </c>
      <c r="B2420">
        <v>169</v>
      </c>
      <c r="C2420" s="19">
        <v>2009</v>
      </c>
      <c r="D2420" s="19">
        <v>2</v>
      </c>
      <c r="E2420" s="19">
        <v>19</v>
      </c>
      <c r="F2420" s="39">
        <f t="shared" si="74"/>
        <v>39863</v>
      </c>
      <c r="G2420">
        <f t="shared" si="75"/>
        <v>8</v>
      </c>
      <c r="H2420" s="21">
        <v>0</v>
      </c>
      <c r="I2420" s="29">
        <v>0.46597222222222223</v>
      </c>
      <c r="K2420">
        <v>6817</v>
      </c>
      <c r="L2420" t="s">
        <v>1098</v>
      </c>
      <c r="M2420">
        <v>2</v>
      </c>
      <c r="N2420">
        <v>5</v>
      </c>
      <c r="P2420">
        <v>1</v>
      </c>
      <c r="Q2420">
        <v>37.1</v>
      </c>
      <c r="R2420">
        <v>2</v>
      </c>
      <c r="S2420" t="s">
        <v>118</v>
      </c>
      <c r="T2420">
        <v>0</v>
      </c>
      <c r="U2420">
        <v>3</v>
      </c>
      <c r="V2420">
        <v>1</v>
      </c>
      <c r="W2420">
        <v>0</v>
      </c>
      <c r="X2420">
        <v>0</v>
      </c>
      <c r="Y2420">
        <v>0</v>
      </c>
    </row>
    <row r="2421" spans="1:31" x14ac:dyDescent="0.15">
      <c r="A2421">
        <v>3863</v>
      </c>
      <c r="B2421">
        <v>169</v>
      </c>
      <c r="C2421" s="19">
        <v>2009</v>
      </c>
      <c r="D2421" s="19">
        <v>2</v>
      </c>
      <c r="E2421" s="19">
        <v>19</v>
      </c>
      <c r="F2421" s="39">
        <f t="shared" si="74"/>
        <v>39863</v>
      </c>
      <c r="G2421">
        <f t="shared" si="75"/>
        <v>8</v>
      </c>
      <c r="H2421" s="21">
        <v>0</v>
      </c>
      <c r="I2421" s="29">
        <v>0.46875</v>
      </c>
      <c r="K2421">
        <v>4829</v>
      </c>
      <c r="L2421" t="s">
        <v>1506</v>
      </c>
      <c r="M2421">
        <v>5</v>
      </c>
      <c r="P2421">
        <v>2</v>
      </c>
      <c r="Q2421">
        <v>38.6</v>
      </c>
      <c r="R2421">
        <v>2</v>
      </c>
      <c r="S2421" t="s">
        <v>118</v>
      </c>
      <c r="T2421">
        <v>1</v>
      </c>
      <c r="U2421">
        <v>0</v>
      </c>
      <c r="V2421">
        <v>0</v>
      </c>
      <c r="W2421">
        <v>0</v>
      </c>
      <c r="X2421">
        <v>0</v>
      </c>
      <c r="Y2421">
        <v>0</v>
      </c>
    </row>
    <row r="2422" spans="1:31" x14ac:dyDescent="0.15">
      <c r="A2422">
        <v>3868</v>
      </c>
      <c r="B2422">
        <v>169</v>
      </c>
      <c r="C2422" s="19">
        <v>2009</v>
      </c>
      <c r="D2422" s="19">
        <v>2</v>
      </c>
      <c r="E2422" s="19">
        <v>19</v>
      </c>
      <c r="F2422" s="39">
        <f t="shared" si="74"/>
        <v>39863</v>
      </c>
      <c r="G2422">
        <f t="shared" si="75"/>
        <v>8</v>
      </c>
      <c r="H2422" s="21">
        <v>12</v>
      </c>
      <c r="I2422" s="29">
        <v>12</v>
      </c>
      <c r="K2422">
        <v>7054</v>
      </c>
      <c r="L2422" t="s">
        <v>1489</v>
      </c>
      <c r="M2422">
        <v>2</v>
      </c>
      <c r="N2422">
        <v>3</v>
      </c>
      <c r="P2422">
        <v>1</v>
      </c>
      <c r="Q2422">
        <v>36.799999999999997</v>
      </c>
      <c r="R2422">
        <v>2</v>
      </c>
      <c r="S2422" t="s">
        <v>50</v>
      </c>
    </row>
    <row r="2423" spans="1:31" x14ac:dyDescent="0.15">
      <c r="A2423">
        <v>3871</v>
      </c>
      <c r="B2423">
        <v>169</v>
      </c>
      <c r="C2423" s="19">
        <v>2009</v>
      </c>
      <c r="D2423" s="19">
        <v>2</v>
      </c>
      <c r="E2423" s="19">
        <v>20</v>
      </c>
      <c r="F2423" s="39">
        <f t="shared" si="74"/>
        <v>39864</v>
      </c>
      <c r="G2423">
        <f t="shared" si="75"/>
        <v>8</v>
      </c>
      <c r="H2423" s="21">
        <v>0</v>
      </c>
      <c r="I2423" s="29">
        <v>0.3659722222222222</v>
      </c>
      <c r="K2423">
        <v>7342</v>
      </c>
      <c r="L2423" t="s">
        <v>1319</v>
      </c>
      <c r="M2423">
        <v>1</v>
      </c>
      <c r="N2423">
        <v>9</v>
      </c>
      <c r="P2423">
        <v>1</v>
      </c>
      <c r="Q2423">
        <v>35.799999999999997</v>
      </c>
      <c r="R2423">
        <v>2</v>
      </c>
      <c r="S2423" t="s">
        <v>50</v>
      </c>
      <c r="T2423">
        <v>1</v>
      </c>
      <c r="U2423">
        <v>0</v>
      </c>
      <c r="V2423">
        <v>0</v>
      </c>
      <c r="W2423">
        <v>0</v>
      </c>
      <c r="X2423">
        <v>0</v>
      </c>
      <c r="Y2423">
        <v>0</v>
      </c>
    </row>
    <row r="2424" spans="1:31" x14ac:dyDescent="0.15">
      <c r="A2424">
        <v>3873</v>
      </c>
      <c r="B2424">
        <v>169</v>
      </c>
      <c r="C2424" s="19">
        <v>2009</v>
      </c>
      <c r="D2424" s="19">
        <v>2</v>
      </c>
      <c r="E2424" s="19">
        <v>20</v>
      </c>
      <c r="F2424" s="39">
        <f t="shared" si="74"/>
        <v>39864</v>
      </c>
      <c r="G2424">
        <f t="shared" si="75"/>
        <v>8</v>
      </c>
      <c r="H2424" s="21">
        <v>0</v>
      </c>
      <c r="I2424" s="29">
        <v>0.37638888888888888</v>
      </c>
      <c r="K2424">
        <v>7657</v>
      </c>
      <c r="L2424" t="s">
        <v>1321</v>
      </c>
      <c r="M2424">
        <v>1</v>
      </c>
      <c r="N2424">
        <v>3</v>
      </c>
      <c r="P2424">
        <v>1</v>
      </c>
      <c r="Q2424">
        <v>36.6</v>
      </c>
      <c r="R2424">
        <v>2</v>
      </c>
      <c r="S2424" t="s">
        <v>118</v>
      </c>
      <c r="T2424">
        <v>0</v>
      </c>
      <c r="U2424">
        <v>1</v>
      </c>
      <c r="V2424">
        <v>1</v>
      </c>
      <c r="W2424">
        <v>0</v>
      </c>
      <c r="X2424">
        <v>0</v>
      </c>
      <c r="Y2424">
        <v>0</v>
      </c>
    </row>
    <row r="2425" spans="1:31" x14ac:dyDescent="0.15">
      <c r="A2425">
        <v>5113</v>
      </c>
      <c r="B2425">
        <v>212</v>
      </c>
      <c r="C2425" s="19">
        <v>2009</v>
      </c>
      <c r="D2425" s="19">
        <v>4</v>
      </c>
      <c r="E2425" s="19">
        <v>29</v>
      </c>
      <c r="F2425" s="39">
        <f t="shared" si="74"/>
        <v>39932</v>
      </c>
      <c r="G2425">
        <f t="shared" si="75"/>
        <v>18</v>
      </c>
      <c r="H2425" s="21">
        <v>0.43333333333333335</v>
      </c>
      <c r="I2425" s="29">
        <v>0.43333333333333335</v>
      </c>
      <c r="L2425" t="s">
        <v>2495</v>
      </c>
      <c r="M2425">
        <v>2</v>
      </c>
      <c r="P2425">
        <v>2</v>
      </c>
      <c r="Q2425">
        <v>37.700000000000003</v>
      </c>
      <c r="R2425">
        <v>2</v>
      </c>
      <c r="S2425" t="s">
        <v>49</v>
      </c>
      <c r="T2425">
        <v>0</v>
      </c>
      <c r="V2425">
        <v>1</v>
      </c>
      <c r="W2425">
        <v>0</v>
      </c>
      <c r="X2425">
        <v>0</v>
      </c>
      <c r="Y2425">
        <v>0</v>
      </c>
    </row>
    <row r="2426" spans="1:31" x14ac:dyDescent="0.15">
      <c r="A2426">
        <v>5118</v>
      </c>
      <c r="B2426">
        <v>212</v>
      </c>
      <c r="C2426" s="19">
        <v>2009</v>
      </c>
      <c r="D2426" s="19">
        <v>4</v>
      </c>
      <c r="E2426" s="19">
        <v>29</v>
      </c>
      <c r="F2426" s="39">
        <f t="shared" si="74"/>
        <v>39932</v>
      </c>
      <c r="G2426">
        <f t="shared" si="75"/>
        <v>18</v>
      </c>
      <c r="H2426" s="21">
        <v>0.47083333333333338</v>
      </c>
      <c r="I2426" s="29">
        <v>0.47083333333333333</v>
      </c>
      <c r="K2426">
        <v>8645</v>
      </c>
      <c r="L2426" t="s">
        <v>2403</v>
      </c>
      <c r="M2426">
        <v>1</v>
      </c>
      <c r="P2426">
        <v>2</v>
      </c>
      <c r="Q2426">
        <v>37.799999999999997</v>
      </c>
      <c r="R2426">
        <v>2</v>
      </c>
      <c r="S2426" t="s">
        <v>222</v>
      </c>
      <c r="T2426">
        <v>0</v>
      </c>
      <c r="U2426">
        <v>4</v>
      </c>
      <c r="V2426">
        <v>1</v>
      </c>
      <c r="W2426">
        <v>0</v>
      </c>
      <c r="X2426">
        <v>0</v>
      </c>
      <c r="Y2426">
        <v>0</v>
      </c>
    </row>
    <row r="2427" spans="1:31" x14ac:dyDescent="0.15">
      <c r="A2427">
        <v>5109</v>
      </c>
      <c r="B2427">
        <v>212</v>
      </c>
      <c r="C2427" s="19">
        <v>2009</v>
      </c>
      <c r="D2427" s="19">
        <v>4</v>
      </c>
      <c r="E2427" s="19">
        <v>29</v>
      </c>
      <c r="F2427" s="39">
        <f t="shared" si="74"/>
        <v>39932</v>
      </c>
      <c r="G2427">
        <f t="shared" si="75"/>
        <v>18</v>
      </c>
      <c r="K2427">
        <v>8199</v>
      </c>
      <c r="L2427" t="s">
        <v>1794</v>
      </c>
      <c r="M2427">
        <v>1</v>
      </c>
      <c r="N2427">
        <v>5</v>
      </c>
      <c r="P2427">
        <v>1</v>
      </c>
      <c r="Q2427">
        <v>37.799999999999997</v>
      </c>
      <c r="R2427">
        <v>2</v>
      </c>
      <c r="S2427" t="s">
        <v>118</v>
      </c>
      <c r="T2427">
        <v>0</v>
      </c>
      <c r="U2427">
        <v>2</v>
      </c>
      <c r="V2427">
        <v>1</v>
      </c>
      <c r="W2427">
        <v>0</v>
      </c>
      <c r="X2427">
        <v>0</v>
      </c>
      <c r="Y2427">
        <v>0</v>
      </c>
    </row>
    <row r="2428" spans="1:31" x14ac:dyDescent="0.15">
      <c r="A2428">
        <v>5122</v>
      </c>
      <c r="B2428">
        <v>212</v>
      </c>
      <c r="C2428" s="19">
        <v>2009</v>
      </c>
      <c r="D2428" s="19">
        <v>4</v>
      </c>
      <c r="E2428" s="19">
        <v>30</v>
      </c>
      <c r="F2428" s="39">
        <f t="shared" si="74"/>
        <v>39933</v>
      </c>
      <c r="G2428">
        <f t="shared" si="75"/>
        <v>18</v>
      </c>
      <c r="H2428" s="21">
        <v>0.34583333333333338</v>
      </c>
      <c r="I2428" s="29">
        <v>0.34583333333333333</v>
      </c>
      <c r="L2428" t="s">
        <v>2498</v>
      </c>
      <c r="M2428">
        <v>29</v>
      </c>
      <c r="P2428">
        <v>1</v>
      </c>
      <c r="Q2428">
        <v>37.5</v>
      </c>
      <c r="R2428">
        <v>2</v>
      </c>
      <c r="S2428" t="s">
        <v>50</v>
      </c>
      <c r="T2428">
        <v>0</v>
      </c>
      <c r="U2428">
        <v>1</v>
      </c>
      <c r="V2428">
        <v>1</v>
      </c>
      <c r="W2428">
        <v>0</v>
      </c>
      <c r="X2428">
        <v>0</v>
      </c>
      <c r="Y2428">
        <v>0</v>
      </c>
    </row>
    <row r="2429" spans="1:31" x14ac:dyDescent="0.15">
      <c r="A2429">
        <v>5127</v>
      </c>
      <c r="B2429">
        <v>212</v>
      </c>
      <c r="C2429" s="19">
        <v>2009</v>
      </c>
      <c r="D2429" s="19">
        <v>4</v>
      </c>
      <c r="E2429" s="19">
        <v>30</v>
      </c>
      <c r="F2429" s="39">
        <f t="shared" si="74"/>
        <v>39933</v>
      </c>
      <c r="G2429">
        <f t="shared" si="75"/>
        <v>18</v>
      </c>
      <c r="H2429" s="21">
        <v>0.39652777777777781</v>
      </c>
      <c r="I2429" s="29">
        <v>0.39652777777777776</v>
      </c>
      <c r="L2429" t="s">
        <v>2502</v>
      </c>
      <c r="O2429">
        <v>30</v>
      </c>
      <c r="P2429">
        <v>2</v>
      </c>
      <c r="Q2429">
        <v>37</v>
      </c>
      <c r="R2429">
        <v>2</v>
      </c>
      <c r="S2429" t="s">
        <v>118</v>
      </c>
      <c r="T2429">
        <v>1</v>
      </c>
      <c r="U2429">
        <v>0</v>
      </c>
      <c r="V2429">
        <v>0</v>
      </c>
      <c r="W2429">
        <v>0</v>
      </c>
      <c r="X2429">
        <v>0</v>
      </c>
      <c r="Y2429">
        <v>0</v>
      </c>
    </row>
    <row r="2430" spans="1:31" x14ac:dyDescent="0.15">
      <c r="A2430">
        <v>5129</v>
      </c>
      <c r="B2430">
        <v>212</v>
      </c>
      <c r="C2430" s="19">
        <v>2009</v>
      </c>
      <c r="D2430" s="19">
        <v>4</v>
      </c>
      <c r="E2430" s="19">
        <v>30</v>
      </c>
      <c r="F2430" s="39">
        <f t="shared" si="74"/>
        <v>39933</v>
      </c>
      <c r="G2430">
        <f t="shared" si="75"/>
        <v>18</v>
      </c>
      <c r="H2430" s="21">
        <v>0.44444444444444442</v>
      </c>
      <c r="I2430" s="29">
        <v>0.44444444444444448</v>
      </c>
      <c r="L2430" t="s">
        <v>2504</v>
      </c>
      <c r="M2430">
        <v>13</v>
      </c>
      <c r="P2430">
        <v>1</v>
      </c>
      <c r="R2430">
        <v>2</v>
      </c>
      <c r="S2430" t="s">
        <v>50</v>
      </c>
    </row>
    <row r="2431" spans="1:31" x14ac:dyDescent="0.15">
      <c r="A2431">
        <v>5135</v>
      </c>
      <c r="B2431">
        <v>212</v>
      </c>
      <c r="C2431" s="19">
        <v>2009</v>
      </c>
      <c r="D2431" s="19">
        <v>5</v>
      </c>
      <c r="E2431" s="19">
        <v>4</v>
      </c>
      <c r="F2431" s="39">
        <f t="shared" si="74"/>
        <v>39937</v>
      </c>
      <c r="G2431">
        <f t="shared" si="75"/>
        <v>19</v>
      </c>
      <c r="H2431" s="21">
        <v>0.40972222222222227</v>
      </c>
      <c r="I2431" s="29">
        <v>0.40972222222222221</v>
      </c>
      <c r="K2431">
        <v>7695</v>
      </c>
      <c r="L2431" t="s">
        <v>2507</v>
      </c>
      <c r="M2431">
        <v>2</v>
      </c>
      <c r="N2431">
        <v>8</v>
      </c>
      <c r="P2431">
        <v>1</v>
      </c>
      <c r="Q2431">
        <v>38.200000000000003</v>
      </c>
      <c r="R2431">
        <v>2</v>
      </c>
      <c r="S2431" t="s">
        <v>50</v>
      </c>
      <c r="T2431">
        <v>0</v>
      </c>
      <c r="U2431">
        <v>3</v>
      </c>
      <c r="V2431">
        <v>1</v>
      </c>
      <c r="W2431">
        <v>0</v>
      </c>
      <c r="X2431">
        <v>0</v>
      </c>
      <c r="Y2431">
        <v>0</v>
      </c>
    </row>
    <row r="2432" spans="1:31" x14ac:dyDescent="0.15">
      <c r="A2432">
        <v>5078</v>
      </c>
      <c r="B2432">
        <v>211</v>
      </c>
      <c r="C2432" s="19">
        <v>2009</v>
      </c>
      <c r="D2432" s="19">
        <v>5</v>
      </c>
      <c r="E2432" s="19">
        <v>5</v>
      </c>
      <c r="F2432" s="39">
        <f t="shared" si="74"/>
        <v>39938</v>
      </c>
      <c r="G2432">
        <f t="shared" si="75"/>
        <v>19</v>
      </c>
      <c r="H2432" s="21">
        <v>0.3611111111111111</v>
      </c>
      <c r="I2432" s="29">
        <v>0.3611111111111111</v>
      </c>
      <c r="J2432" s="29"/>
      <c r="L2432" t="s">
        <v>1931</v>
      </c>
      <c r="O2432">
        <v>30</v>
      </c>
      <c r="P2432">
        <v>1</v>
      </c>
      <c r="R2432">
        <v>2</v>
      </c>
      <c r="S2432" t="s">
        <v>50</v>
      </c>
      <c r="T2432">
        <v>0</v>
      </c>
      <c r="U2432">
        <v>1</v>
      </c>
      <c r="V2432">
        <v>1</v>
      </c>
      <c r="W2432">
        <v>0</v>
      </c>
      <c r="X2432">
        <v>0</v>
      </c>
      <c r="Y2432">
        <v>0</v>
      </c>
    </row>
    <row r="2433" spans="1:31" x14ac:dyDescent="0.15">
      <c r="A2433">
        <v>5088</v>
      </c>
      <c r="B2433">
        <v>211</v>
      </c>
      <c r="C2433" s="19">
        <v>2009</v>
      </c>
      <c r="D2433" s="19">
        <v>5</v>
      </c>
      <c r="E2433" s="19">
        <v>5</v>
      </c>
      <c r="F2433" s="39">
        <f t="shared" si="74"/>
        <v>39938</v>
      </c>
      <c r="G2433">
        <f t="shared" si="75"/>
        <v>19</v>
      </c>
      <c r="H2433" s="21">
        <v>0.48125000000000001</v>
      </c>
      <c r="I2433" s="29">
        <v>0.48124999999999996</v>
      </c>
      <c r="K2433">
        <v>7049</v>
      </c>
      <c r="L2433" t="s">
        <v>2478</v>
      </c>
      <c r="M2433">
        <v>4</v>
      </c>
      <c r="P2433">
        <v>2</v>
      </c>
      <c r="Q2433">
        <v>37.200000000000003</v>
      </c>
      <c r="R2433">
        <v>2</v>
      </c>
      <c r="S2433" t="s">
        <v>118</v>
      </c>
      <c r="T2433">
        <v>1</v>
      </c>
      <c r="U2433">
        <v>0</v>
      </c>
      <c r="V2433">
        <v>0</v>
      </c>
      <c r="W2433">
        <v>0</v>
      </c>
      <c r="X2433">
        <v>0</v>
      </c>
      <c r="Y2433">
        <v>0</v>
      </c>
    </row>
    <row r="2434" spans="1:31" x14ac:dyDescent="0.15">
      <c r="A2434">
        <v>5095</v>
      </c>
      <c r="B2434">
        <v>211</v>
      </c>
      <c r="C2434" s="19">
        <v>2009</v>
      </c>
      <c r="D2434" s="19">
        <v>5</v>
      </c>
      <c r="E2434" s="19">
        <v>6</v>
      </c>
      <c r="F2434" s="39">
        <f t="shared" ref="F2434:F2497" si="76">DATE(C2434,D2434,E2434)</f>
        <v>39939</v>
      </c>
      <c r="G2434">
        <f t="shared" ref="G2434:G2497" si="77">INT((F2434-DATE(YEAR(F2434-WEEKDAY(F2434-1)+4),1,3)+WEEKDAY(DATE(YEAR(F2434-WEEKDAY(F2434-1)+4),1,3))+5)/7)</f>
        <v>19</v>
      </c>
      <c r="H2434" s="21">
        <v>0.39999999999999997</v>
      </c>
      <c r="I2434" s="29">
        <v>0.4</v>
      </c>
      <c r="K2434">
        <v>7264</v>
      </c>
      <c r="L2434" t="s">
        <v>1337</v>
      </c>
      <c r="M2434">
        <v>2</v>
      </c>
      <c r="N2434">
        <v>8</v>
      </c>
      <c r="P2434">
        <v>1</v>
      </c>
      <c r="R2434">
        <v>2</v>
      </c>
      <c r="S2434" t="s">
        <v>118</v>
      </c>
      <c r="T2434">
        <v>0</v>
      </c>
      <c r="U2434">
        <v>3</v>
      </c>
      <c r="V2434">
        <v>1</v>
      </c>
      <c r="W2434">
        <v>0</v>
      </c>
      <c r="X2434">
        <v>0</v>
      </c>
      <c r="Y2434">
        <v>0</v>
      </c>
    </row>
    <row r="2435" spans="1:31" x14ac:dyDescent="0.15">
      <c r="A2435">
        <v>5096</v>
      </c>
      <c r="B2435">
        <v>211</v>
      </c>
      <c r="C2435" s="19">
        <v>2009</v>
      </c>
      <c r="D2435" s="19">
        <v>5</v>
      </c>
      <c r="E2435" s="19">
        <v>6</v>
      </c>
      <c r="F2435" s="39">
        <f t="shared" si="76"/>
        <v>39939</v>
      </c>
      <c r="G2435">
        <f t="shared" si="77"/>
        <v>19</v>
      </c>
      <c r="H2435" s="21">
        <v>0.40347222222222223</v>
      </c>
      <c r="I2435" s="29">
        <v>0.40347222222222223</v>
      </c>
      <c r="L2435" t="s">
        <v>2856</v>
      </c>
      <c r="M2435">
        <v>2</v>
      </c>
      <c r="N2435">
        <v>4</v>
      </c>
      <c r="P2435">
        <v>2</v>
      </c>
      <c r="Q2435">
        <v>37.4</v>
      </c>
      <c r="R2435">
        <v>2</v>
      </c>
      <c r="S2435" t="s">
        <v>118</v>
      </c>
      <c r="T2435">
        <v>0</v>
      </c>
      <c r="U2435">
        <v>3</v>
      </c>
      <c r="V2435">
        <v>1</v>
      </c>
      <c r="W2435">
        <v>0</v>
      </c>
      <c r="X2435">
        <v>0</v>
      </c>
      <c r="Y2435">
        <v>0</v>
      </c>
    </row>
    <row r="2436" spans="1:31" x14ac:dyDescent="0.15">
      <c r="A2436">
        <v>5098</v>
      </c>
      <c r="B2436">
        <v>211</v>
      </c>
      <c r="C2436" s="19">
        <v>2009</v>
      </c>
      <c r="D2436" s="19">
        <v>5</v>
      </c>
      <c r="E2436" s="19">
        <v>6</v>
      </c>
      <c r="F2436" s="39">
        <f t="shared" si="76"/>
        <v>39939</v>
      </c>
      <c r="G2436">
        <f t="shared" si="77"/>
        <v>19</v>
      </c>
      <c r="H2436" s="21">
        <v>0.41319444444444442</v>
      </c>
      <c r="I2436" s="29">
        <v>0.41319444444444442</v>
      </c>
      <c r="L2436" t="s">
        <v>2858</v>
      </c>
      <c r="O2436">
        <v>40</v>
      </c>
      <c r="P2436">
        <v>1</v>
      </c>
      <c r="Q2436">
        <v>36.6</v>
      </c>
      <c r="R2436">
        <v>2</v>
      </c>
      <c r="S2436" t="s">
        <v>118</v>
      </c>
      <c r="T2436">
        <v>1</v>
      </c>
      <c r="U2436">
        <v>0</v>
      </c>
      <c r="V2436">
        <v>0</v>
      </c>
      <c r="W2436">
        <v>0</v>
      </c>
      <c r="X2436">
        <v>0</v>
      </c>
      <c r="Y2436">
        <v>0</v>
      </c>
    </row>
    <row r="2437" spans="1:31" x14ac:dyDescent="0.15">
      <c r="A2437">
        <v>5102</v>
      </c>
      <c r="B2437">
        <v>211</v>
      </c>
      <c r="C2437" s="19">
        <v>2009</v>
      </c>
      <c r="D2437" s="19">
        <v>5</v>
      </c>
      <c r="E2437" s="19">
        <v>6</v>
      </c>
      <c r="F2437" s="39">
        <f t="shared" si="76"/>
        <v>39939</v>
      </c>
      <c r="G2437">
        <f t="shared" si="77"/>
        <v>19</v>
      </c>
      <c r="H2437" s="25">
        <v>0.48402777777777778</v>
      </c>
      <c r="I2437" s="25">
        <v>0.48402777777777778</v>
      </c>
      <c r="J2437" s="25"/>
      <c r="L2437" t="s">
        <v>2163</v>
      </c>
      <c r="M2437">
        <v>9</v>
      </c>
      <c r="P2437">
        <v>1</v>
      </c>
      <c r="Q2437">
        <v>38</v>
      </c>
      <c r="R2437">
        <v>2</v>
      </c>
      <c r="S2437" t="s">
        <v>50</v>
      </c>
      <c r="T2437">
        <v>0</v>
      </c>
      <c r="U2437">
        <v>3</v>
      </c>
      <c r="V2437">
        <v>1</v>
      </c>
      <c r="W2437">
        <v>0</v>
      </c>
      <c r="X2437">
        <v>0</v>
      </c>
      <c r="Y2437">
        <v>0</v>
      </c>
      <c r="AE2437" t="s">
        <v>52</v>
      </c>
    </row>
    <row r="2438" spans="1:31" x14ac:dyDescent="0.15">
      <c r="A2438">
        <v>5105</v>
      </c>
      <c r="B2438">
        <v>211</v>
      </c>
      <c r="C2438" s="19">
        <v>2009</v>
      </c>
      <c r="D2438" s="19">
        <v>5</v>
      </c>
      <c r="E2438" s="19">
        <v>7</v>
      </c>
      <c r="F2438" s="39">
        <f t="shared" si="76"/>
        <v>39940</v>
      </c>
      <c r="G2438">
        <f t="shared" si="77"/>
        <v>19</v>
      </c>
      <c r="H2438" s="21">
        <v>0.36805555555555558</v>
      </c>
      <c r="I2438" s="29">
        <v>0.36805555555555552</v>
      </c>
      <c r="L2438" t="s">
        <v>1929</v>
      </c>
      <c r="M2438">
        <v>2</v>
      </c>
      <c r="N2438">
        <v>6</v>
      </c>
      <c r="P2438">
        <v>2</v>
      </c>
      <c r="R2438">
        <v>2</v>
      </c>
      <c r="S2438" t="s">
        <v>50</v>
      </c>
      <c r="T2438">
        <v>0</v>
      </c>
      <c r="U2438">
        <v>3</v>
      </c>
      <c r="V2438">
        <v>1</v>
      </c>
      <c r="W2438">
        <v>0</v>
      </c>
      <c r="X2438">
        <v>0</v>
      </c>
      <c r="Y2438">
        <v>0</v>
      </c>
    </row>
    <row r="2439" spans="1:31" x14ac:dyDescent="0.15">
      <c r="A2439">
        <v>5106</v>
      </c>
      <c r="B2439">
        <v>211</v>
      </c>
      <c r="C2439" s="19">
        <v>2009</v>
      </c>
      <c r="D2439" s="19">
        <v>5</v>
      </c>
      <c r="E2439" s="19">
        <v>7</v>
      </c>
      <c r="F2439" s="39">
        <f t="shared" si="76"/>
        <v>39940</v>
      </c>
      <c r="G2439">
        <f t="shared" si="77"/>
        <v>19</v>
      </c>
      <c r="H2439" s="21">
        <v>0.39930555555555558</v>
      </c>
      <c r="I2439" s="29">
        <v>0.39930555555555558</v>
      </c>
      <c r="L2439" t="s">
        <v>2490</v>
      </c>
      <c r="O2439">
        <v>40</v>
      </c>
      <c r="P2439">
        <v>2</v>
      </c>
      <c r="Q2439">
        <v>36.9</v>
      </c>
      <c r="R2439">
        <v>2</v>
      </c>
      <c r="S2439" t="s">
        <v>118</v>
      </c>
      <c r="T2439">
        <v>0</v>
      </c>
      <c r="U2439">
        <v>1</v>
      </c>
      <c r="V2439">
        <v>1</v>
      </c>
      <c r="W2439">
        <v>0</v>
      </c>
      <c r="X2439">
        <v>0</v>
      </c>
      <c r="Y2439">
        <v>0</v>
      </c>
    </row>
    <row r="2440" spans="1:31" x14ac:dyDescent="0.15">
      <c r="A2440">
        <v>5044</v>
      </c>
      <c r="B2440">
        <v>210</v>
      </c>
      <c r="C2440" s="19">
        <v>2009</v>
      </c>
      <c r="D2440" s="19">
        <v>5</v>
      </c>
      <c r="E2440" s="19">
        <v>7</v>
      </c>
      <c r="F2440" s="39">
        <f t="shared" si="76"/>
        <v>39940</v>
      </c>
      <c r="G2440">
        <f t="shared" si="77"/>
        <v>19</v>
      </c>
      <c r="H2440" s="21">
        <v>0.4513888888888889</v>
      </c>
      <c r="I2440" s="29">
        <v>0.4513888888888889</v>
      </c>
      <c r="K2440">
        <v>8657</v>
      </c>
      <c r="L2440" s="5" t="s">
        <v>2448</v>
      </c>
      <c r="O2440">
        <v>50</v>
      </c>
      <c r="P2440">
        <v>2</v>
      </c>
      <c r="R2440">
        <v>2</v>
      </c>
      <c r="S2440" t="s">
        <v>118</v>
      </c>
      <c r="T2440">
        <v>0</v>
      </c>
      <c r="U2440">
        <v>1</v>
      </c>
      <c r="V2440">
        <v>1</v>
      </c>
      <c r="W2440">
        <v>0</v>
      </c>
      <c r="X2440">
        <v>0</v>
      </c>
      <c r="Y2440">
        <v>0</v>
      </c>
      <c r="AB2440" t="s">
        <v>2920</v>
      </c>
    </row>
    <row r="2441" spans="1:31" x14ac:dyDescent="0.15">
      <c r="A2441">
        <v>5045</v>
      </c>
      <c r="B2441">
        <v>210</v>
      </c>
      <c r="C2441" s="19">
        <v>2009</v>
      </c>
      <c r="D2441" s="19">
        <v>5</v>
      </c>
      <c r="E2441" s="19">
        <v>7</v>
      </c>
      <c r="F2441" s="39">
        <f t="shared" si="76"/>
        <v>39940</v>
      </c>
      <c r="G2441">
        <f t="shared" si="77"/>
        <v>19</v>
      </c>
      <c r="H2441" s="21">
        <v>0.47500000000000003</v>
      </c>
      <c r="I2441" s="29">
        <v>0.47499999999999998</v>
      </c>
      <c r="K2441">
        <v>7686</v>
      </c>
      <c r="L2441" t="s">
        <v>1417</v>
      </c>
      <c r="M2441">
        <v>2</v>
      </c>
      <c r="N2441">
        <v>3</v>
      </c>
      <c r="P2441">
        <v>1</v>
      </c>
      <c r="Q2441" s="8">
        <v>35.9</v>
      </c>
      <c r="R2441">
        <v>2</v>
      </c>
      <c r="S2441" t="s">
        <v>118</v>
      </c>
      <c r="T2441">
        <v>0</v>
      </c>
      <c r="U2441">
        <v>3</v>
      </c>
      <c r="V2441">
        <v>1</v>
      </c>
      <c r="W2441">
        <v>0</v>
      </c>
      <c r="X2441">
        <v>0</v>
      </c>
      <c r="Y2441">
        <v>0</v>
      </c>
    </row>
    <row r="2442" spans="1:31" x14ac:dyDescent="0.15">
      <c r="A2442">
        <v>5048</v>
      </c>
      <c r="B2442">
        <v>210</v>
      </c>
      <c r="C2442" s="19">
        <v>2009</v>
      </c>
      <c r="D2442" s="19">
        <v>5</v>
      </c>
      <c r="E2442" s="19">
        <v>8</v>
      </c>
      <c r="F2442" s="39">
        <f t="shared" si="76"/>
        <v>39941</v>
      </c>
      <c r="G2442">
        <f t="shared" si="77"/>
        <v>19</v>
      </c>
      <c r="H2442" s="21">
        <v>0.41250000000000003</v>
      </c>
      <c r="I2442" s="29">
        <v>0.41249999999999998</v>
      </c>
      <c r="K2442">
        <v>8658</v>
      </c>
      <c r="L2442" t="s">
        <v>2450</v>
      </c>
      <c r="O2442">
        <v>30</v>
      </c>
      <c r="P2442">
        <v>1</v>
      </c>
      <c r="R2442">
        <v>2</v>
      </c>
      <c r="S2442" t="s">
        <v>118</v>
      </c>
      <c r="T2442">
        <v>0</v>
      </c>
      <c r="U2442">
        <v>1</v>
      </c>
      <c r="V2442">
        <v>1</v>
      </c>
      <c r="W2442">
        <v>0</v>
      </c>
      <c r="X2442">
        <v>0</v>
      </c>
      <c r="Y2442">
        <v>0</v>
      </c>
    </row>
    <row r="2443" spans="1:31" x14ac:dyDescent="0.15">
      <c r="A2443">
        <v>5050</v>
      </c>
      <c r="B2443">
        <v>210</v>
      </c>
      <c r="C2443" s="19">
        <v>2009</v>
      </c>
      <c r="D2443" s="19">
        <v>5</v>
      </c>
      <c r="E2443" s="19">
        <v>8</v>
      </c>
      <c r="F2443" s="39">
        <f t="shared" si="76"/>
        <v>39941</v>
      </c>
      <c r="G2443">
        <f t="shared" si="77"/>
        <v>19</v>
      </c>
      <c r="H2443" s="21">
        <v>0.43055555555555558</v>
      </c>
      <c r="I2443" s="29">
        <v>0.43055555555555558</v>
      </c>
      <c r="K2443">
        <v>8659</v>
      </c>
      <c r="L2443" t="s">
        <v>2454</v>
      </c>
      <c r="M2443">
        <v>23</v>
      </c>
      <c r="P2443">
        <v>2</v>
      </c>
      <c r="Q2443">
        <v>36.5</v>
      </c>
      <c r="R2443">
        <v>2</v>
      </c>
      <c r="S2443" t="s">
        <v>118</v>
      </c>
      <c r="T2443">
        <v>0</v>
      </c>
      <c r="U2443">
        <v>2</v>
      </c>
      <c r="V2443">
        <v>1</v>
      </c>
      <c r="W2443">
        <v>0</v>
      </c>
      <c r="X2443">
        <v>0</v>
      </c>
      <c r="Y2443">
        <v>0</v>
      </c>
    </row>
    <row r="2444" spans="1:31" x14ac:dyDescent="0.15">
      <c r="A2444">
        <v>5054</v>
      </c>
      <c r="B2444">
        <v>210</v>
      </c>
      <c r="C2444" s="19">
        <v>2009</v>
      </c>
      <c r="D2444" s="19">
        <v>5</v>
      </c>
      <c r="E2444" s="19">
        <v>8</v>
      </c>
      <c r="F2444" s="39">
        <f t="shared" si="76"/>
        <v>39941</v>
      </c>
      <c r="G2444">
        <f t="shared" si="77"/>
        <v>19</v>
      </c>
      <c r="H2444" s="21">
        <v>0.4861111111111111</v>
      </c>
      <c r="I2444" s="29">
        <v>0.4861111111111111</v>
      </c>
      <c r="L2444" t="s">
        <v>1407</v>
      </c>
      <c r="O2444">
        <v>15</v>
      </c>
      <c r="P2444">
        <v>2</v>
      </c>
      <c r="R2444">
        <v>2</v>
      </c>
      <c r="S2444" t="s">
        <v>50</v>
      </c>
      <c r="T2444">
        <v>1</v>
      </c>
      <c r="U2444">
        <v>0</v>
      </c>
      <c r="V2444">
        <v>0</v>
      </c>
      <c r="W2444">
        <v>0</v>
      </c>
      <c r="X2444">
        <v>0</v>
      </c>
      <c r="Y2444">
        <v>0</v>
      </c>
    </row>
    <row r="2445" spans="1:31" x14ac:dyDescent="0.15">
      <c r="A2445">
        <v>5058</v>
      </c>
      <c r="B2445">
        <v>210</v>
      </c>
      <c r="C2445" s="19">
        <v>2009</v>
      </c>
      <c r="D2445" s="19">
        <v>5</v>
      </c>
      <c r="E2445" s="19">
        <v>11</v>
      </c>
      <c r="F2445" s="39">
        <f t="shared" si="76"/>
        <v>39944</v>
      </c>
      <c r="G2445">
        <f t="shared" si="77"/>
        <v>20</v>
      </c>
      <c r="H2445" s="21">
        <v>0.375</v>
      </c>
      <c r="I2445" s="29">
        <v>0.375</v>
      </c>
      <c r="L2445" t="s">
        <v>757</v>
      </c>
      <c r="O2445" s="5" t="s">
        <v>2846</v>
      </c>
      <c r="P2445">
        <v>1</v>
      </c>
      <c r="Q2445">
        <v>35.4</v>
      </c>
      <c r="R2445">
        <v>2</v>
      </c>
      <c r="S2445" t="s">
        <v>50</v>
      </c>
      <c r="T2445">
        <v>1</v>
      </c>
      <c r="U2445">
        <v>0</v>
      </c>
      <c r="V2445">
        <v>0</v>
      </c>
      <c r="W2445">
        <v>0</v>
      </c>
      <c r="X2445">
        <v>0</v>
      </c>
      <c r="Y2445">
        <v>0</v>
      </c>
    </row>
    <row r="2446" spans="1:31" x14ac:dyDescent="0.15">
      <c r="A2446">
        <v>5059</v>
      </c>
      <c r="B2446">
        <v>210</v>
      </c>
      <c r="C2446" s="19">
        <v>2009</v>
      </c>
      <c r="D2446" s="19">
        <v>5</v>
      </c>
      <c r="E2446" s="19">
        <v>11</v>
      </c>
      <c r="F2446" s="39">
        <f t="shared" si="76"/>
        <v>39944</v>
      </c>
      <c r="G2446">
        <f t="shared" si="77"/>
        <v>20</v>
      </c>
      <c r="H2446" s="21">
        <v>0.38263888888888892</v>
      </c>
      <c r="I2446" s="29">
        <v>0.38263888888888886</v>
      </c>
      <c r="L2446" t="s">
        <v>2485</v>
      </c>
      <c r="M2446">
        <v>17</v>
      </c>
      <c r="P2446">
        <v>2</v>
      </c>
      <c r="Q2446">
        <v>37</v>
      </c>
      <c r="R2446">
        <v>2</v>
      </c>
      <c r="S2446" t="s">
        <v>118</v>
      </c>
      <c r="T2446">
        <v>1</v>
      </c>
      <c r="U2446">
        <v>0</v>
      </c>
      <c r="V2446">
        <v>0</v>
      </c>
      <c r="W2446">
        <v>0</v>
      </c>
      <c r="X2446">
        <v>0</v>
      </c>
      <c r="Y2446">
        <v>0</v>
      </c>
    </row>
    <row r="2447" spans="1:31" x14ac:dyDescent="0.15">
      <c r="A2447">
        <v>5067</v>
      </c>
      <c r="B2447">
        <v>210</v>
      </c>
      <c r="C2447" s="19">
        <v>2009</v>
      </c>
      <c r="D2447" s="19">
        <v>5</v>
      </c>
      <c r="E2447" s="19">
        <v>11</v>
      </c>
      <c r="F2447" s="39">
        <f t="shared" si="76"/>
        <v>39944</v>
      </c>
      <c r="G2447">
        <f t="shared" si="77"/>
        <v>20</v>
      </c>
      <c r="H2447" s="21">
        <v>0.44444444444444442</v>
      </c>
      <c r="I2447" s="29">
        <v>0.44444444444444448</v>
      </c>
      <c r="L2447" t="s">
        <v>2399</v>
      </c>
      <c r="M2447">
        <v>1</v>
      </c>
      <c r="N2447">
        <v>8</v>
      </c>
      <c r="P2447">
        <v>1</v>
      </c>
      <c r="R2447">
        <v>2</v>
      </c>
      <c r="S2447" t="s">
        <v>118</v>
      </c>
      <c r="T2447">
        <v>0</v>
      </c>
      <c r="U2447">
        <v>5</v>
      </c>
      <c r="V2447">
        <v>1</v>
      </c>
      <c r="W2447">
        <v>0</v>
      </c>
      <c r="X2447">
        <v>0</v>
      </c>
      <c r="Y2447">
        <v>0</v>
      </c>
    </row>
    <row r="2448" spans="1:31" x14ac:dyDescent="0.15">
      <c r="A2448">
        <v>5068</v>
      </c>
      <c r="B2448">
        <v>210</v>
      </c>
      <c r="C2448" s="19">
        <v>2009</v>
      </c>
      <c r="D2448" s="19">
        <v>5</v>
      </c>
      <c r="E2448" s="19">
        <v>11</v>
      </c>
      <c r="F2448" s="39">
        <f t="shared" si="76"/>
        <v>39944</v>
      </c>
      <c r="G2448">
        <f t="shared" si="77"/>
        <v>20</v>
      </c>
      <c r="H2448" s="21">
        <v>0.46597222222222223</v>
      </c>
      <c r="I2448" s="29">
        <v>0.46597222222222218</v>
      </c>
      <c r="K2448">
        <v>8231</v>
      </c>
      <c r="L2448" t="s">
        <v>2068</v>
      </c>
      <c r="M2448">
        <v>1</v>
      </c>
      <c r="N2448">
        <v>5</v>
      </c>
      <c r="P2448">
        <v>2</v>
      </c>
      <c r="R2448">
        <v>2</v>
      </c>
    </row>
    <row r="2449" spans="1:33" x14ac:dyDescent="0.15">
      <c r="A2449">
        <v>5069</v>
      </c>
      <c r="B2449">
        <v>210</v>
      </c>
      <c r="C2449" s="19">
        <v>2009</v>
      </c>
      <c r="D2449" s="19">
        <v>5</v>
      </c>
      <c r="E2449" s="19">
        <v>11</v>
      </c>
      <c r="F2449" s="39">
        <f t="shared" si="76"/>
        <v>39944</v>
      </c>
      <c r="G2449">
        <f t="shared" si="77"/>
        <v>20</v>
      </c>
      <c r="H2449" s="21">
        <v>0.47083333333333338</v>
      </c>
      <c r="I2449" s="29">
        <v>0.47083333333333333</v>
      </c>
      <c r="L2449" t="s">
        <v>2465</v>
      </c>
      <c r="M2449">
        <v>1</v>
      </c>
      <c r="N2449">
        <v>8</v>
      </c>
      <c r="P2449">
        <v>2</v>
      </c>
      <c r="R2449">
        <v>2</v>
      </c>
      <c r="S2449" t="s">
        <v>50</v>
      </c>
      <c r="T2449">
        <v>0</v>
      </c>
      <c r="U2449">
        <v>5</v>
      </c>
      <c r="V2449">
        <v>1</v>
      </c>
      <c r="W2449">
        <v>0</v>
      </c>
      <c r="X2449">
        <v>0</v>
      </c>
      <c r="Y2449">
        <v>0</v>
      </c>
    </row>
    <row r="2450" spans="1:33" x14ac:dyDescent="0.15">
      <c r="A2450">
        <v>5071</v>
      </c>
      <c r="B2450">
        <v>210</v>
      </c>
      <c r="C2450" s="19">
        <v>2009</v>
      </c>
      <c r="D2450" s="19">
        <v>5</v>
      </c>
      <c r="E2450" s="19">
        <v>11</v>
      </c>
      <c r="F2450" s="39">
        <f t="shared" si="76"/>
        <v>39944</v>
      </c>
      <c r="G2450">
        <f t="shared" si="77"/>
        <v>20</v>
      </c>
      <c r="H2450" s="21">
        <v>0.4861111111111111</v>
      </c>
      <c r="I2450" s="29">
        <v>0.4861111111111111</v>
      </c>
      <c r="L2450" t="s">
        <v>2664</v>
      </c>
      <c r="M2450">
        <v>14</v>
      </c>
      <c r="P2450">
        <v>1</v>
      </c>
      <c r="R2450">
        <v>2</v>
      </c>
      <c r="S2450" t="s">
        <v>49</v>
      </c>
      <c r="T2450">
        <v>1</v>
      </c>
      <c r="U2450">
        <v>0</v>
      </c>
      <c r="V2450">
        <v>0</v>
      </c>
      <c r="W2450">
        <v>0</v>
      </c>
      <c r="X2450">
        <v>0</v>
      </c>
      <c r="Y2450">
        <v>0</v>
      </c>
    </row>
    <row r="2451" spans="1:33" x14ac:dyDescent="0.15">
      <c r="A2451">
        <v>5015</v>
      </c>
      <c r="B2451">
        <v>209</v>
      </c>
      <c r="C2451" s="19">
        <v>2009</v>
      </c>
      <c r="D2451" s="19">
        <v>5</v>
      </c>
      <c r="E2451" s="19">
        <v>12</v>
      </c>
      <c r="F2451" s="39">
        <f t="shared" si="76"/>
        <v>39945</v>
      </c>
      <c r="G2451">
        <f t="shared" si="77"/>
        <v>20</v>
      </c>
      <c r="H2451" s="21">
        <v>0.47638888888888892</v>
      </c>
      <c r="I2451" s="29">
        <v>0.47638888888888886</v>
      </c>
      <c r="K2451">
        <v>8666</v>
      </c>
      <c r="L2451" t="s">
        <v>2238</v>
      </c>
      <c r="M2451">
        <v>0</v>
      </c>
      <c r="N2451">
        <v>4</v>
      </c>
      <c r="P2451">
        <v>1</v>
      </c>
      <c r="Q2451">
        <v>37.700000000000003</v>
      </c>
      <c r="R2451">
        <v>2</v>
      </c>
      <c r="S2451" t="s">
        <v>118</v>
      </c>
      <c r="T2451">
        <v>1</v>
      </c>
      <c r="U2451">
        <v>0</v>
      </c>
      <c r="V2451">
        <v>0</v>
      </c>
      <c r="W2451">
        <v>0</v>
      </c>
      <c r="X2451">
        <v>0</v>
      </c>
      <c r="Y2451">
        <v>0</v>
      </c>
    </row>
    <row r="2452" spans="1:33" x14ac:dyDescent="0.15">
      <c r="A2452">
        <v>5075</v>
      </c>
      <c r="B2452">
        <v>210</v>
      </c>
      <c r="C2452" s="19">
        <v>2009</v>
      </c>
      <c r="D2452" s="19">
        <v>5</v>
      </c>
      <c r="E2452" s="19">
        <v>12</v>
      </c>
      <c r="F2452" s="39">
        <f t="shared" si="76"/>
        <v>39945</v>
      </c>
      <c r="G2452">
        <f t="shared" si="77"/>
        <v>20</v>
      </c>
      <c r="L2452" t="s">
        <v>1741</v>
      </c>
      <c r="M2452">
        <v>4</v>
      </c>
      <c r="N2452">
        <v>4</v>
      </c>
      <c r="P2452">
        <v>2</v>
      </c>
      <c r="Q2452">
        <v>38.9</v>
      </c>
      <c r="R2452">
        <v>2</v>
      </c>
      <c r="S2452" t="s">
        <v>118</v>
      </c>
      <c r="T2452">
        <v>0</v>
      </c>
      <c r="U2452">
        <v>2</v>
      </c>
      <c r="V2452">
        <v>1</v>
      </c>
      <c r="W2452">
        <v>0</v>
      </c>
      <c r="X2452">
        <v>0</v>
      </c>
      <c r="Y2452">
        <v>0</v>
      </c>
    </row>
    <row r="2453" spans="1:33" x14ac:dyDescent="0.15">
      <c r="A2453">
        <v>5074</v>
      </c>
      <c r="B2453">
        <v>210</v>
      </c>
      <c r="C2453" s="19">
        <v>2009</v>
      </c>
      <c r="D2453" s="19">
        <v>5</v>
      </c>
      <c r="E2453" s="19">
        <v>12</v>
      </c>
      <c r="F2453" s="39">
        <f t="shared" si="76"/>
        <v>39945</v>
      </c>
      <c r="G2453">
        <f t="shared" si="77"/>
        <v>20</v>
      </c>
      <c r="L2453" t="s">
        <v>398</v>
      </c>
      <c r="M2453">
        <v>8</v>
      </c>
      <c r="P2453">
        <v>1</v>
      </c>
      <c r="R2453">
        <v>2</v>
      </c>
      <c r="S2453" t="s">
        <v>118</v>
      </c>
      <c r="T2453">
        <v>0</v>
      </c>
      <c r="U2453">
        <v>1</v>
      </c>
      <c r="V2453">
        <v>1</v>
      </c>
      <c r="W2453">
        <v>0</v>
      </c>
      <c r="X2453">
        <v>0</v>
      </c>
      <c r="Y2453">
        <v>0</v>
      </c>
    </row>
    <row r="2454" spans="1:33" x14ac:dyDescent="0.15">
      <c r="A2454">
        <v>5019</v>
      </c>
      <c r="B2454">
        <v>209</v>
      </c>
      <c r="C2454" s="19">
        <v>2009</v>
      </c>
      <c r="D2454" s="19">
        <v>5</v>
      </c>
      <c r="E2454" s="19">
        <v>13</v>
      </c>
      <c r="F2454" s="39">
        <f t="shared" si="76"/>
        <v>39946</v>
      </c>
      <c r="G2454">
        <f t="shared" si="77"/>
        <v>20</v>
      </c>
      <c r="K2454">
        <v>8370</v>
      </c>
      <c r="L2454" t="s">
        <v>2240</v>
      </c>
      <c r="M2454">
        <v>1</v>
      </c>
      <c r="N2454">
        <v>4</v>
      </c>
      <c r="P2454">
        <v>2</v>
      </c>
      <c r="Q2454">
        <v>38.799999999999997</v>
      </c>
      <c r="R2454">
        <v>2</v>
      </c>
      <c r="S2454" t="s">
        <v>118</v>
      </c>
      <c r="T2454">
        <v>0</v>
      </c>
      <c r="U2454">
        <v>2</v>
      </c>
      <c r="V2454">
        <v>1</v>
      </c>
      <c r="W2454">
        <v>0</v>
      </c>
      <c r="X2454">
        <v>0</v>
      </c>
      <c r="Y2454">
        <v>0</v>
      </c>
    </row>
    <row r="2455" spans="1:33" x14ac:dyDescent="0.15">
      <c r="A2455">
        <v>5018</v>
      </c>
      <c r="B2455">
        <v>209</v>
      </c>
      <c r="C2455" s="19">
        <v>2009</v>
      </c>
      <c r="D2455" s="19">
        <v>5</v>
      </c>
      <c r="E2455" s="19">
        <v>13</v>
      </c>
      <c r="F2455" s="39">
        <f t="shared" si="76"/>
        <v>39946</v>
      </c>
      <c r="G2455">
        <f t="shared" si="77"/>
        <v>20</v>
      </c>
      <c r="J2455" s="29"/>
      <c r="K2455">
        <v>8108</v>
      </c>
      <c r="L2455" t="s">
        <v>1791</v>
      </c>
      <c r="M2455">
        <v>1</v>
      </c>
      <c r="N2455">
        <v>2</v>
      </c>
      <c r="P2455">
        <v>1</v>
      </c>
      <c r="Q2455">
        <v>36.6</v>
      </c>
      <c r="R2455">
        <v>2</v>
      </c>
      <c r="S2455" t="s">
        <v>50</v>
      </c>
      <c r="T2455">
        <v>0</v>
      </c>
      <c r="U2455">
        <v>4</v>
      </c>
      <c r="V2455">
        <v>1</v>
      </c>
      <c r="W2455">
        <v>0</v>
      </c>
      <c r="X2455">
        <v>0</v>
      </c>
      <c r="Y2455">
        <v>0</v>
      </c>
    </row>
    <row r="2456" spans="1:33" x14ac:dyDescent="0.15">
      <c r="A2456">
        <v>5023</v>
      </c>
      <c r="B2456">
        <v>209</v>
      </c>
      <c r="C2456" s="19">
        <v>2009</v>
      </c>
      <c r="D2456" s="19">
        <v>5</v>
      </c>
      <c r="E2456" s="19">
        <v>13</v>
      </c>
      <c r="F2456" s="39">
        <f t="shared" si="76"/>
        <v>39946</v>
      </c>
      <c r="G2456">
        <f t="shared" si="77"/>
        <v>20</v>
      </c>
      <c r="K2456">
        <v>8391</v>
      </c>
      <c r="L2456" t="s">
        <v>1771</v>
      </c>
      <c r="M2456">
        <v>3</v>
      </c>
      <c r="P2456">
        <v>1</v>
      </c>
      <c r="Q2456">
        <v>37.9</v>
      </c>
      <c r="R2456">
        <v>2</v>
      </c>
      <c r="S2456" t="s">
        <v>118</v>
      </c>
      <c r="T2456">
        <v>0</v>
      </c>
      <c r="U2456">
        <v>5</v>
      </c>
      <c r="V2456">
        <v>1</v>
      </c>
      <c r="W2456">
        <v>0</v>
      </c>
      <c r="X2456">
        <v>0</v>
      </c>
      <c r="Y2456">
        <v>0</v>
      </c>
    </row>
    <row r="2457" spans="1:33" x14ac:dyDescent="0.15">
      <c r="A2457">
        <v>5031</v>
      </c>
      <c r="B2457">
        <v>209</v>
      </c>
      <c r="C2457" s="19">
        <v>2009</v>
      </c>
      <c r="D2457" s="19">
        <v>5</v>
      </c>
      <c r="E2457" s="19">
        <v>14</v>
      </c>
      <c r="F2457" s="39">
        <f t="shared" si="76"/>
        <v>39947</v>
      </c>
      <c r="G2457">
        <f t="shared" si="77"/>
        <v>20</v>
      </c>
      <c r="H2457" s="21">
        <v>0.3840277777777778</v>
      </c>
      <c r="I2457" s="29">
        <v>0.3840277777777778</v>
      </c>
      <c r="K2457">
        <v>8182</v>
      </c>
      <c r="L2457" t="s">
        <v>1888</v>
      </c>
      <c r="M2457">
        <v>1</v>
      </c>
      <c r="N2457">
        <v>1</v>
      </c>
      <c r="P2457">
        <v>2</v>
      </c>
      <c r="Q2457">
        <v>39.1</v>
      </c>
      <c r="R2457">
        <v>2</v>
      </c>
      <c r="S2457" t="s">
        <v>222</v>
      </c>
      <c r="T2457">
        <v>0</v>
      </c>
      <c r="U2457">
        <v>5</v>
      </c>
      <c r="V2457">
        <v>1</v>
      </c>
      <c r="W2457">
        <v>0</v>
      </c>
      <c r="X2457">
        <v>0</v>
      </c>
      <c r="Y2457">
        <v>0</v>
      </c>
    </row>
    <row r="2458" spans="1:33" x14ac:dyDescent="0.15">
      <c r="A2458">
        <v>5032</v>
      </c>
      <c r="B2458">
        <v>209</v>
      </c>
      <c r="C2458" s="19">
        <v>2009</v>
      </c>
      <c r="D2458" s="19">
        <v>5</v>
      </c>
      <c r="E2458" s="19">
        <v>14</v>
      </c>
      <c r="F2458" s="39">
        <f t="shared" si="76"/>
        <v>39947</v>
      </c>
      <c r="G2458">
        <f t="shared" si="77"/>
        <v>20</v>
      </c>
      <c r="H2458" s="21">
        <v>0.39305555555555555</v>
      </c>
      <c r="I2458" s="29">
        <v>0.39305555555555555</v>
      </c>
      <c r="K2458">
        <v>7483</v>
      </c>
      <c r="L2458" s="8" t="s">
        <v>2248</v>
      </c>
      <c r="M2458">
        <v>2</v>
      </c>
      <c r="N2458">
        <v>7</v>
      </c>
      <c r="P2458">
        <v>2</v>
      </c>
      <c r="Q2458">
        <v>36.799999999999997</v>
      </c>
      <c r="R2458">
        <v>2</v>
      </c>
      <c r="S2458" t="s">
        <v>118</v>
      </c>
      <c r="T2458">
        <v>0</v>
      </c>
      <c r="U2458">
        <v>3</v>
      </c>
      <c r="V2458">
        <v>1</v>
      </c>
      <c r="W2458">
        <v>0</v>
      </c>
      <c r="X2458">
        <v>0</v>
      </c>
      <c r="Y2458">
        <v>0</v>
      </c>
      <c r="AG2458" t="s">
        <v>1335</v>
      </c>
    </row>
    <row r="2459" spans="1:33" x14ac:dyDescent="0.15">
      <c r="A2459">
        <v>5037</v>
      </c>
      <c r="B2459">
        <v>209</v>
      </c>
      <c r="C2459" s="19">
        <v>2009</v>
      </c>
      <c r="D2459" s="19">
        <v>5</v>
      </c>
      <c r="E2459" s="19">
        <v>14</v>
      </c>
      <c r="F2459" s="39">
        <f t="shared" si="76"/>
        <v>39947</v>
      </c>
      <c r="G2459">
        <f t="shared" si="77"/>
        <v>20</v>
      </c>
      <c r="H2459" s="21">
        <v>0.41250000000000003</v>
      </c>
      <c r="I2459" s="29">
        <v>0.41249999999999998</v>
      </c>
      <c r="K2459">
        <v>8673</v>
      </c>
      <c r="L2459" t="s">
        <v>1966</v>
      </c>
      <c r="M2459">
        <v>0</v>
      </c>
      <c r="N2459">
        <v>1</v>
      </c>
      <c r="P2459">
        <v>2</v>
      </c>
      <c r="Q2459">
        <v>37.299999999999997</v>
      </c>
      <c r="R2459">
        <v>2</v>
      </c>
      <c r="S2459" t="s">
        <v>50</v>
      </c>
    </row>
    <row r="2460" spans="1:33" x14ac:dyDescent="0.15">
      <c r="A2460">
        <v>5041</v>
      </c>
      <c r="B2460">
        <v>209</v>
      </c>
      <c r="C2460" s="19">
        <v>2009</v>
      </c>
      <c r="D2460" s="19">
        <v>5</v>
      </c>
      <c r="E2460" s="19">
        <v>14</v>
      </c>
      <c r="F2460" s="39">
        <f t="shared" si="76"/>
        <v>39947</v>
      </c>
      <c r="G2460">
        <f t="shared" si="77"/>
        <v>20</v>
      </c>
      <c r="H2460" s="21">
        <v>0.4513888888888889</v>
      </c>
      <c r="I2460" s="29">
        <v>0.4513888888888889</v>
      </c>
      <c r="L2460" t="s">
        <v>2253</v>
      </c>
      <c r="M2460">
        <v>5</v>
      </c>
      <c r="P2460">
        <v>2</v>
      </c>
      <c r="Q2460">
        <v>37.1</v>
      </c>
      <c r="R2460">
        <v>2</v>
      </c>
      <c r="S2460" t="s">
        <v>118</v>
      </c>
      <c r="T2460">
        <v>0</v>
      </c>
      <c r="U2460">
        <v>3</v>
      </c>
      <c r="V2460">
        <v>1</v>
      </c>
      <c r="W2460">
        <v>0</v>
      </c>
      <c r="X2460">
        <v>3</v>
      </c>
      <c r="Y2460">
        <v>0</v>
      </c>
    </row>
    <row r="2461" spans="1:33" x14ac:dyDescent="0.15">
      <c r="A2461">
        <v>4980</v>
      </c>
      <c r="B2461">
        <v>208</v>
      </c>
      <c r="C2461" s="19">
        <v>2009</v>
      </c>
      <c r="D2461" s="19">
        <v>5</v>
      </c>
      <c r="E2461" s="19">
        <v>14</v>
      </c>
      <c r="F2461" s="39">
        <f t="shared" si="76"/>
        <v>39947</v>
      </c>
      <c r="G2461">
        <f t="shared" si="77"/>
        <v>20</v>
      </c>
      <c r="H2461" s="21">
        <v>0.47986111111111113</v>
      </c>
      <c r="I2461" s="29">
        <v>0.47986111111111107</v>
      </c>
      <c r="K2461">
        <v>8660</v>
      </c>
      <c r="L2461" t="s">
        <v>2409</v>
      </c>
      <c r="M2461">
        <v>1</v>
      </c>
      <c r="N2461">
        <v>7</v>
      </c>
      <c r="P2461">
        <v>2</v>
      </c>
      <c r="Q2461">
        <v>37.6</v>
      </c>
      <c r="R2461">
        <v>2</v>
      </c>
      <c r="S2461" t="s">
        <v>118</v>
      </c>
    </row>
    <row r="2462" spans="1:33" x14ac:dyDescent="0.15">
      <c r="A2462">
        <v>4982</v>
      </c>
      <c r="B2462">
        <v>208</v>
      </c>
      <c r="C2462" s="19">
        <v>2009</v>
      </c>
      <c r="D2462" s="19">
        <v>5</v>
      </c>
      <c r="E2462" s="19">
        <v>14</v>
      </c>
      <c r="F2462" s="39">
        <f t="shared" si="76"/>
        <v>39947</v>
      </c>
      <c r="G2462">
        <f t="shared" si="77"/>
        <v>20</v>
      </c>
      <c r="H2462" s="21">
        <v>0.49652777777777773</v>
      </c>
      <c r="I2462" s="29">
        <v>0.49652777777777779</v>
      </c>
      <c r="K2462">
        <v>8677</v>
      </c>
      <c r="L2462" t="s">
        <v>2411</v>
      </c>
      <c r="M2462">
        <v>1</v>
      </c>
      <c r="N2462">
        <v>5</v>
      </c>
      <c r="P2462">
        <v>1</v>
      </c>
      <c r="Q2462">
        <v>36.6</v>
      </c>
      <c r="R2462">
        <v>2</v>
      </c>
      <c r="S2462" t="s">
        <v>50</v>
      </c>
      <c r="T2462">
        <v>1</v>
      </c>
      <c r="U2462">
        <v>0</v>
      </c>
      <c r="V2462">
        <v>0</v>
      </c>
      <c r="W2462">
        <v>0</v>
      </c>
      <c r="X2462">
        <v>0</v>
      </c>
      <c r="Y2462">
        <v>0</v>
      </c>
    </row>
    <row r="2463" spans="1:33" x14ac:dyDescent="0.15">
      <c r="A2463">
        <v>4983</v>
      </c>
      <c r="B2463">
        <v>208</v>
      </c>
      <c r="C2463" s="19">
        <v>2009</v>
      </c>
      <c r="D2463" s="19">
        <v>5</v>
      </c>
      <c r="E2463" s="19">
        <v>15</v>
      </c>
      <c r="F2463" s="39">
        <f t="shared" si="76"/>
        <v>39948</v>
      </c>
      <c r="G2463">
        <f t="shared" si="77"/>
        <v>20</v>
      </c>
      <c r="H2463" s="21">
        <v>0.36388888888888887</v>
      </c>
      <c r="I2463" s="29">
        <v>0.36388888888888887</v>
      </c>
      <c r="K2463">
        <v>8678</v>
      </c>
      <c r="L2463" t="s">
        <v>2412</v>
      </c>
      <c r="O2463">
        <v>45</v>
      </c>
      <c r="P2463">
        <v>2</v>
      </c>
      <c r="R2463">
        <v>2</v>
      </c>
      <c r="S2463" t="s">
        <v>50</v>
      </c>
    </row>
    <row r="2464" spans="1:33" x14ac:dyDescent="0.15">
      <c r="A2464">
        <v>4990</v>
      </c>
      <c r="B2464">
        <v>208</v>
      </c>
      <c r="C2464" s="19">
        <v>2009</v>
      </c>
      <c r="D2464" s="19">
        <v>5</v>
      </c>
      <c r="E2464" s="19">
        <v>15</v>
      </c>
      <c r="F2464" s="39">
        <f t="shared" si="76"/>
        <v>39948</v>
      </c>
      <c r="G2464">
        <f t="shared" si="77"/>
        <v>20</v>
      </c>
      <c r="H2464" s="21">
        <v>0.49305555555555558</v>
      </c>
      <c r="I2464" s="29">
        <v>0.49305555555555552</v>
      </c>
      <c r="L2464" t="s">
        <v>2415</v>
      </c>
      <c r="M2464">
        <v>6</v>
      </c>
      <c r="P2464">
        <v>2</v>
      </c>
      <c r="Q2464">
        <v>38.799999999999997</v>
      </c>
      <c r="R2464">
        <v>2</v>
      </c>
      <c r="S2464" t="s">
        <v>118</v>
      </c>
      <c r="T2464">
        <v>0</v>
      </c>
      <c r="U2464">
        <v>2</v>
      </c>
      <c r="V2464">
        <v>1</v>
      </c>
      <c r="W2464">
        <v>0</v>
      </c>
      <c r="X2464">
        <v>0</v>
      </c>
      <c r="Y2464">
        <v>0</v>
      </c>
    </row>
    <row r="2465" spans="1:28" x14ac:dyDescent="0.15">
      <c r="A2465">
        <v>4991</v>
      </c>
      <c r="B2465">
        <v>208</v>
      </c>
      <c r="C2465" s="19">
        <v>2009</v>
      </c>
      <c r="D2465" s="19">
        <v>5</v>
      </c>
      <c r="E2465" s="19">
        <v>15</v>
      </c>
      <c r="F2465" s="39">
        <f t="shared" si="76"/>
        <v>39948</v>
      </c>
      <c r="G2465">
        <f t="shared" si="77"/>
        <v>20</v>
      </c>
      <c r="H2465" s="21">
        <v>0.5</v>
      </c>
      <c r="I2465" s="29">
        <v>0.5</v>
      </c>
      <c r="L2465" t="s">
        <v>2416</v>
      </c>
      <c r="M2465">
        <v>9</v>
      </c>
      <c r="P2465">
        <v>2</v>
      </c>
      <c r="Q2465">
        <v>36.700000000000003</v>
      </c>
      <c r="R2465">
        <v>2</v>
      </c>
      <c r="S2465" t="s">
        <v>118</v>
      </c>
      <c r="T2465">
        <v>0</v>
      </c>
      <c r="U2465">
        <v>3</v>
      </c>
      <c r="V2465">
        <v>1</v>
      </c>
      <c r="W2465">
        <v>0</v>
      </c>
      <c r="X2465">
        <v>0</v>
      </c>
      <c r="Y2465">
        <v>0</v>
      </c>
    </row>
    <row r="2466" spans="1:28" x14ac:dyDescent="0.15">
      <c r="A2466">
        <v>4992</v>
      </c>
      <c r="B2466">
        <v>208</v>
      </c>
      <c r="C2466" s="19">
        <v>2009</v>
      </c>
      <c r="D2466" s="19">
        <v>5</v>
      </c>
      <c r="E2466" s="19">
        <v>18</v>
      </c>
      <c r="F2466" s="39">
        <f t="shared" si="76"/>
        <v>39951</v>
      </c>
      <c r="G2466">
        <f t="shared" si="77"/>
        <v>21</v>
      </c>
      <c r="H2466" s="21">
        <v>0.36805555555555558</v>
      </c>
      <c r="I2466" s="29">
        <v>0.36805555555555552</v>
      </c>
      <c r="K2466">
        <v>8680</v>
      </c>
      <c r="L2466" t="s">
        <v>2417</v>
      </c>
      <c r="M2466">
        <v>15</v>
      </c>
      <c r="P2466">
        <v>1</v>
      </c>
      <c r="R2466">
        <v>2</v>
      </c>
      <c r="S2466" t="s">
        <v>49</v>
      </c>
      <c r="T2466">
        <v>0</v>
      </c>
      <c r="U2466">
        <v>4</v>
      </c>
      <c r="V2466">
        <v>1</v>
      </c>
      <c r="W2466">
        <v>0</v>
      </c>
      <c r="X2466">
        <v>0</v>
      </c>
      <c r="Y2466">
        <v>0</v>
      </c>
    </row>
    <row r="2467" spans="1:28" x14ac:dyDescent="0.15">
      <c r="A2467">
        <v>5003</v>
      </c>
      <c r="B2467">
        <v>208</v>
      </c>
      <c r="C2467" s="19">
        <v>2009</v>
      </c>
      <c r="D2467" s="19">
        <v>5</v>
      </c>
      <c r="E2467" s="19">
        <v>18</v>
      </c>
      <c r="F2467" s="39">
        <f t="shared" si="76"/>
        <v>39951</v>
      </c>
      <c r="G2467">
        <f t="shared" si="77"/>
        <v>21</v>
      </c>
      <c r="H2467" s="21">
        <v>0.43124999999999997</v>
      </c>
      <c r="I2467" s="29">
        <v>0.43125000000000002</v>
      </c>
      <c r="K2467">
        <v>8518</v>
      </c>
      <c r="L2467" t="s">
        <v>2421</v>
      </c>
      <c r="M2467">
        <v>1</v>
      </c>
      <c r="N2467">
        <v>8</v>
      </c>
      <c r="P2467">
        <v>2</v>
      </c>
      <c r="Q2467">
        <v>40.5</v>
      </c>
      <c r="R2467">
        <v>2</v>
      </c>
      <c r="S2467" t="s">
        <v>118</v>
      </c>
      <c r="T2467">
        <v>0</v>
      </c>
      <c r="U2467">
        <v>5</v>
      </c>
      <c r="V2467">
        <v>1</v>
      </c>
      <c r="W2467">
        <v>0</v>
      </c>
      <c r="X2467">
        <v>0</v>
      </c>
      <c r="Y2467">
        <v>0</v>
      </c>
    </row>
    <row r="2468" spans="1:28" x14ac:dyDescent="0.15">
      <c r="A2468">
        <v>5006</v>
      </c>
      <c r="B2468">
        <v>208</v>
      </c>
      <c r="C2468" s="19">
        <v>2009</v>
      </c>
      <c r="D2468" s="19">
        <v>5</v>
      </c>
      <c r="E2468" s="19">
        <v>18</v>
      </c>
      <c r="F2468" s="39">
        <f t="shared" si="76"/>
        <v>39951</v>
      </c>
      <c r="G2468">
        <f t="shared" si="77"/>
        <v>21</v>
      </c>
      <c r="H2468" s="21">
        <v>0.45833333333333331</v>
      </c>
      <c r="I2468" s="29">
        <v>0.45833333333333331</v>
      </c>
      <c r="K2468">
        <v>8424</v>
      </c>
      <c r="L2468" t="s">
        <v>2424</v>
      </c>
      <c r="M2468">
        <v>0</v>
      </c>
      <c r="N2468">
        <v>9</v>
      </c>
      <c r="P2468">
        <v>1</v>
      </c>
      <c r="Q2468">
        <v>38.700000000000003</v>
      </c>
      <c r="R2468">
        <v>2</v>
      </c>
      <c r="S2468" t="s">
        <v>118</v>
      </c>
      <c r="T2468">
        <v>0</v>
      </c>
      <c r="U2468">
        <v>5</v>
      </c>
      <c r="V2468">
        <v>1</v>
      </c>
      <c r="W2468">
        <v>0</v>
      </c>
      <c r="X2468">
        <v>0</v>
      </c>
      <c r="Y2468">
        <v>0</v>
      </c>
    </row>
    <row r="2469" spans="1:28" x14ac:dyDescent="0.15">
      <c r="A2469">
        <v>5007</v>
      </c>
      <c r="B2469">
        <v>208</v>
      </c>
      <c r="C2469" s="19">
        <v>2009</v>
      </c>
      <c r="D2469" s="19">
        <v>5</v>
      </c>
      <c r="E2469" s="19">
        <v>18</v>
      </c>
      <c r="F2469" s="39">
        <f t="shared" si="76"/>
        <v>39951</v>
      </c>
      <c r="G2469">
        <f t="shared" si="77"/>
        <v>21</v>
      </c>
      <c r="H2469" s="21">
        <v>0.46249999999999997</v>
      </c>
      <c r="I2469" s="29">
        <v>0.46249999999999997</v>
      </c>
      <c r="L2469" t="s">
        <v>1925</v>
      </c>
      <c r="O2469">
        <v>40</v>
      </c>
      <c r="P2469">
        <v>2</v>
      </c>
      <c r="R2469">
        <v>2</v>
      </c>
      <c r="S2469" t="s">
        <v>118</v>
      </c>
      <c r="T2469">
        <v>0</v>
      </c>
      <c r="U2469">
        <v>1</v>
      </c>
      <c r="V2469">
        <v>1</v>
      </c>
      <c r="W2469">
        <v>0</v>
      </c>
      <c r="X2469">
        <v>0</v>
      </c>
      <c r="Y2469">
        <v>0</v>
      </c>
    </row>
    <row r="2470" spans="1:28" x14ac:dyDescent="0.15">
      <c r="A2470">
        <v>5001</v>
      </c>
      <c r="B2470">
        <v>208</v>
      </c>
      <c r="C2470" s="19">
        <v>2009</v>
      </c>
      <c r="D2470" s="19">
        <v>5</v>
      </c>
      <c r="E2470" s="19">
        <v>18</v>
      </c>
      <c r="F2470" s="39">
        <f t="shared" si="76"/>
        <v>39951</v>
      </c>
      <c r="G2470">
        <f t="shared" si="77"/>
        <v>21</v>
      </c>
      <c r="L2470" t="s">
        <v>1665</v>
      </c>
      <c r="M2470">
        <v>13</v>
      </c>
      <c r="P2470">
        <v>2</v>
      </c>
      <c r="Q2470">
        <v>37.1</v>
      </c>
      <c r="R2470">
        <v>2</v>
      </c>
      <c r="S2470" t="s">
        <v>118</v>
      </c>
      <c r="T2470">
        <v>0</v>
      </c>
      <c r="U2470">
        <v>1</v>
      </c>
      <c r="V2470">
        <v>1</v>
      </c>
      <c r="W2470">
        <v>0</v>
      </c>
      <c r="X2470">
        <v>0</v>
      </c>
      <c r="Y2470">
        <v>0</v>
      </c>
    </row>
    <row r="2471" spans="1:28" x14ac:dyDescent="0.15">
      <c r="A2471">
        <v>4948</v>
      </c>
      <c r="B2471">
        <v>207</v>
      </c>
      <c r="C2471" s="19">
        <v>2009</v>
      </c>
      <c r="D2471" s="19">
        <v>5</v>
      </c>
      <c r="E2471" s="19">
        <v>19</v>
      </c>
      <c r="F2471" s="39">
        <f t="shared" si="76"/>
        <v>39952</v>
      </c>
      <c r="G2471">
        <f t="shared" si="77"/>
        <v>21</v>
      </c>
      <c r="H2471" s="21">
        <v>0.3659722222222222</v>
      </c>
      <c r="I2471" s="29">
        <v>0.3659722222222222</v>
      </c>
      <c r="K2471">
        <v>8682</v>
      </c>
      <c r="L2471" t="s">
        <v>927</v>
      </c>
      <c r="O2471">
        <v>15</v>
      </c>
      <c r="P2471">
        <v>2</v>
      </c>
      <c r="R2471">
        <v>2</v>
      </c>
      <c r="S2471" t="s">
        <v>50</v>
      </c>
      <c r="T2471">
        <v>1</v>
      </c>
      <c r="U2471">
        <v>0</v>
      </c>
      <c r="V2471">
        <v>0</v>
      </c>
      <c r="W2471">
        <v>0</v>
      </c>
      <c r="X2471">
        <v>0</v>
      </c>
      <c r="Y2471">
        <v>0</v>
      </c>
    </row>
    <row r="2472" spans="1:28" x14ac:dyDescent="0.15">
      <c r="A2472">
        <v>4953</v>
      </c>
      <c r="B2472">
        <v>207</v>
      </c>
      <c r="C2472" s="19">
        <v>2009</v>
      </c>
      <c r="D2472" s="19">
        <v>5</v>
      </c>
      <c r="E2472" s="19">
        <v>19</v>
      </c>
      <c r="F2472" s="39">
        <f t="shared" si="76"/>
        <v>39952</v>
      </c>
      <c r="G2472">
        <f t="shared" si="77"/>
        <v>21</v>
      </c>
      <c r="H2472" s="21">
        <v>0.43541666666666662</v>
      </c>
      <c r="I2472" s="29">
        <v>0.43541666666666667</v>
      </c>
      <c r="K2472">
        <v>8091</v>
      </c>
      <c r="L2472" t="s">
        <v>2385</v>
      </c>
      <c r="M2472">
        <v>1</v>
      </c>
      <c r="N2472">
        <v>5</v>
      </c>
      <c r="P2472">
        <v>2</v>
      </c>
      <c r="R2472">
        <v>2</v>
      </c>
      <c r="S2472" t="s">
        <v>118</v>
      </c>
      <c r="T2472">
        <v>0</v>
      </c>
      <c r="V2472">
        <v>1</v>
      </c>
      <c r="W2472">
        <v>0</v>
      </c>
      <c r="X2472">
        <v>0</v>
      </c>
      <c r="Y2472">
        <v>0</v>
      </c>
    </row>
    <row r="2473" spans="1:28" x14ac:dyDescent="0.15">
      <c r="A2473">
        <v>4954</v>
      </c>
      <c r="B2473">
        <v>207</v>
      </c>
      <c r="C2473" s="19">
        <v>2009</v>
      </c>
      <c r="D2473" s="19">
        <v>5</v>
      </c>
      <c r="E2473" s="19">
        <v>19</v>
      </c>
      <c r="F2473" s="39">
        <f t="shared" si="76"/>
        <v>39952</v>
      </c>
      <c r="G2473">
        <f t="shared" si="77"/>
        <v>21</v>
      </c>
      <c r="H2473" s="21">
        <v>0.43888888888888888</v>
      </c>
      <c r="I2473" s="29">
        <v>0.43888888888888888</v>
      </c>
      <c r="K2473">
        <v>8684</v>
      </c>
      <c r="L2473" t="s">
        <v>2386</v>
      </c>
      <c r="O2473">
        <v>15</v>
      </c>
      <c r="P2473">
        <v>1</v>
      </c>
      <c r="R2473">
        <v>2</v>
      </c>
      <c r="S2473" t="s">
        <v>118</v>
      </c>
    </row>
    <row r="2474" spans="1:28" x14ac:dyDescent="0.15">
      <c r="A2474">
        <v>4959</v>
      </c>
      <c r="B2474">
        <v>207</v>
      </c>
      <c r="C2474" s="19">
        <v>2009</v>
      </c>
      <c r="D2474" s="19">
        <v>5</v>
      </c>
      <c r="E2474" s="19">
        <v>19</v>
      </c>
      <c r="F2474" s="39">
        <f t="shared" si="76"/>
        <v>39952</v>
      </c>
      <c r="G2474">
        <f t="shared" si="77"/>
        <v>21</v>
      </c>
      <c r="H2474" s="21">
        <v>0.47916666666666669</v>
      </c>
      <c r="I2474" s="29">
        <v>0.47916666666666663</v>
      </c>
      <c r="K2474">
        <v>7417</v>
      </c>
      <c r="L2474" t="s">
        <v>1188</v>
      </c>
      <c r="M2474">
        <v>2</v>
      </c>
      <c r="N2474">
        <v>8</v>
      </c>
      <c r="P2474">
        <v>1</v>
      </c>
      <c r="Q2474">
        <v>37.799999999999997</v>
      </c>
      <c r="R2474">
        <v>2</v>
      </c>
      <c r="S2474" t="s">
        <v>118</v>
      </c>
      <c r="AB2474" t="s">
        <v>2920</v>
      </c>
    </row>
    <row r="2475" spans="1:28" x14ac:dyDescent="0.15">
      <c r="A2475">
        <v>4961</v>
      </c>
      <c r="B2475">
        <v>207</v>
      </c>
      <c r="C2475" s="19">
        <v>2009</v>
      </c>
      <c r="D2475" s="19">
        <v>5</v>
      </c>
      <c r="E2475" s="19">
        <v>19</v>
      </c>
      <c r="F2475" s="39">
        <f t="shared" si="76"/>
        <v>39952</v>
      </c>
      <c r="G2475">
        <f t="shared" si="77"/>
        <v>21</v>
      </c>
      <c r="H2475" s="21">
        <v>0.4861111111111111</v>
      </c>
      <c r="I2475" s="29">
        <v>0.4861111111111111</v>
      </c>
      <c r="K2475">
        <v>8687</v>
      </c>
      <c r="L2475" t="s">
        <v>2581</v>
      </c>
      <c r="M2475">
        <v>6</v>
      </c>
      <c r="P2475">
        <v>1</v>
      </c>
      <c r="R2475">
        <v>2</v>
      </c>
      <c r="S2475" t="s">
        <v>118</v>
      </c>
      <c r="T2475">
        <v>1</v>
      </c>
      <c r="U2475">
        <v>0</v>
      </c>
      <c r="V2475">
        <v>0</v>
      </c>
      <c r="W2475">
        <v>0</v>
      </c>
      <c r="X2475">
        <v>0</v>
      </c>
      <c r="Y2475">
        <v>0</v>
      </c>
    </row>
    <row r="2476" spans="1:28" x14ac:dyDescent="0.15">
      <c r="A2476">
        <v>4957</v>
      </c>
      <c r="B2476">
        <v>207</v>
      </c>
      <c r="C2476" s="19">
        <v>2009</v>
      </c>
      <c r="D2476" s="19">
        <v>5</v>
      </c>
      <c r="E2476" s="19">
        <v>19</v>
      </c>
      <c r="F2476" s="39">
        <f t="shared" si="76"/>
        <v>39952</v>
      </c>
      <c r="G2476">
        <f t="shared" si="77"/>
        <v>21</v>
      </c>
      <c r="H2476" s="21" t="s">
        <v>386</v>
      </c>
      <c r="J2476" s="24">
        <v>0.45833333333333331</v>
      </c>
      <c r="K2476">
        <v>8685</v>
      </c>
      <c r="L2476" t="s">
        <v>2579</v>
      </c>
      <c r="M2476">
        <v>0</v>
      </c>
      <c r="N2476">
        <v>10</v>
      </c>
      <c r="P2476">
        <v>1</v>
      </c>
      <c r="Q2476">
        <v>38</v>
      </c>
      <c r="R2476">
        <v>2</v>
      </c>
      <c r="S2476" t="s">
        <v>118</v>
      </c>
      <c r="T2476">
        <v>0</v>
      </c>
      <c r="U2476">
        <v>1</v>
      </c>
      <c r="V2476">
        <v>1</v>
      </c>
      <c r="W2476">
        <v>0</v>
      </c>
      <c r="X2476">
        <v>0</v>
      </c>
      <c r="Y2476">
        <v>0</v>
      </c>
    </row>
    <row r="2477" spans="1:28" x14ac:dyDescent="0.15">
      <c r="A2477">
        <v>4963</v>
      </c>
      <c r="B2477">
        <v>207</v>
      </c>
      <c r="C2477" s="19">
        <v>2009</v>
      </c>
      <c r="D2477" s="19">
        <v>5</v>
      </c>
      <c r="E2477" s="19">
        <v>20</v>
      </c>
      <c r="F2477" s="39">
        <f t="shared" si="76"/>
        <v>39953</v>
      </c>
      <c r="G2477">
        <f t="shared" si="77"/>
        <v>21</v>
      </c>
      <c r="H2477" s="21">
        <v>0.35486111111111113</v>
      </c>
      <c r="I2477" s="29">
        <v>0.35486111111111107</v>
      </c>
      <c r="K2477">
        <v>8587</v>
      </c>
      <c r="L2477" t="s">
        <v>2391</v>
      </c>
      <c r="M2477">
        <v>2</v>
      </c>
      <c r="N2477">
        <v>8</v>
      </c>
      <c r="P2477">
        <v>1</v>
      </c>
      <c r="Q2477">
        <v>37.299999999999997</v>
      </c>
      <c r="R2477">
        <v>2</v>
      </c>
      <c r="S2477" t="s">
        <v>118</v>
      </c>
      <c r="T2477">
        <v>0</v>
      </c>
      <c r="U2477">
        <v>2</v>
      </c>
      <c r="V2477">
        <v>1</v>
      </c>
      <c r="W2477">
        <v>0</v>
      </c>
      <c r="X2477">
        <v>0</v>
      </c>
      <c r="Y2477">
        <v>0</v>
      </c>
    </row>
    <row r="2478" spans="1:28" x14ac:dyDescent="0.15">
      <c r="A2478">
        <v>4964</v>
      </c>
      <c r="B2478">
        <v>207</v>
      </c>
      <c r="C2478" s="19">
        <v>2009</v>
      </c>
      <c r="D2478" s="19">
        <v>5</v>
      </c>
      <c r="E2478" s="19">
        <v>20</v>
      </c>
      <c r="F2478" s="39">
        <f t="shared" si="76"/>
        <v>39953</v>
      </c>
      <c r="G2478">
        <f t="shared" si="77"/>
        <v>21</v>
      </c>
      <c r="H2478" s="21">
        <v>0.36180555555555555</v>
      </c>
      <c r="I2478" s="29">
        <v>0.36180555555555555</v>
      </c>
      <c r="K2478">
        <v>8334</v>
      </c>
      <c r="L2478" t="s">
        <v>2392</v>
      </c>
      <c r="M2478">
        <v>0</v>
      </c>
      <c r="N2478">
        <v>9</v>
      </c>
      <c r="P2478">
        <v>2</v>
      </c>
      <c r="R2478">
        <v>2</v>
      </c>
      <c r="S2478" t="s">
        <v>49</v>
      </c>
    </row>
    <row r="2479" spans="1:28" x14ac:dyDescent="0.15">
      <c r="A2479">
        <v>4965</v>
      </c>
      <c r="B2479">
        <v>207</v>
      </c>
      <c r="C2479" s="19">
        <v>2009</v>
      </c>
      <c r="D2479" s="19">
        <v>5</v>
      </c>
      <c r="E2479" s="19">
        <v>20</v>
      </c>
      <c r="F2479" s="39">
        <f t="shared" si="76"/>
        <v>39953</v>
      </c>
      <c r="G2479">
        <f t="shared" si="77"/>
        <v>21</v>
      </c>
      <c r="H2479" s="21">
        <v>0.36805555555555558</v>
      </c>
      <c r="I2479" s="29">
        <v>0.36805555555555552</v>
      </c>
      <c r="L2479" t="s">
        <v>2393</v>
      </c>
      <c r="M2479">
        <v>4</v>
      </c>
      <c r="P2479">
        <v>2</v>
      </c>
      <c r="R2479">
        <v>2</v>
      </c>
      <c r="S2479" t="s">
        <v>357</v>
      </c>
      <c r="T2479">
        <v>0</v>
      </c>
      <c r="U2479">
        <v>3</v>
      </c>
      <c r="V2479">
        <v>1</v>
      </c>
      <c r="W2479">
        <v>0</v>
      </c>
      <c r="X2479">
        <v>0</v>
      </c>
      <c r="Y2479">
        <v>0</v>
      </c>
    </row>
    <row r="2480" spans="1:28" x14ac:dyDescent="0.15">
      <c r="A2480">
        <v>4967</v>
      </c>
      <c r="B2480">
        <v>207</v>
      </c>
      <c r="C2480" s="19">
        <v>2009</v>
      </c>
      <c r="D2480" s="19">
        <v>5</v>
      </c>
      <c r="E2480" s="19">
        <v>20</v>
      </c>
      <c r="F2480" s="39">
        <f t="shared" si="76"/>
        <v>39953</v>
      </c>
      <c r="G2480">
        <f t="shared" si="77"/>
        <v>21</v>
      </c>
      <c r="H2480" s="21">
        <v>0.46111111111111108</v>
      </c>
      <c r="I2480" s="29">
        <v>0.46111111111111108</v>
      </c>
      <c r="K2480">
        <v>8689</v>
      </c>
      <c r="L2480" t="s">
        <v>2395</v>
      </c>
      <c r="M2480">
        <v>0</v>
      </c>
      <c r="N2480">
        <v>3</v>
      </c>
      <c r="P2480">
        <v>2</v>
      </c>
      <c r="Q2480">
        <v>37.6</v>
      </c>
      <c r="R2480">
        <v>2</v>
      </c>
      <c r="S2480" t="s">
        <v>50</v>
      </c>
      <c r="T2480">
        <v>1</v>
      </c>
      <c r="U2480">
        <v>0</v>
      </c>
      <c r="V2480">
        <v>0</v>
      </c>
      <c r="W2480">
        <v>0</v>
      </c>
      <c r="X2480">
        <v>0</v>
      </c>
      <c r="Y2480">
        <v>0</v>
      </c>
    </row>
    <row r="2481" spans="1:33" x14ac:dyDescent="0.15">
      <c r="A2481">
        <v>4968</v>
      </c>
      <c r="B2481">
        <v>207</v>
      </c>
      <c r="C2481" s="19">
        <v>2009</v>
      </c>
      <c r="D2481" s="19">
        <v>5</v>
      </c>
      <c r="E2481" s="19">
        <v>20</v>
      </c>
      <c r="F2481" s="39">
        <f t="shared" si="76"/>
        <v>39953</v>
      </c>
      <c r="G2481">
        <f t="shared" si="77"/>
        <v>21</v>
      </c>
      <c r="H2481" s="21">
        <v>0.46458333333333335</v>
      </c>
      <c r="I2481" s="29">
        <v>0.46458333333333329</v>
      </c>
      <c r="L2481" t="s">
        <v>2396</v>
      </c>
      <c r="O2481">
        <v>20</v>
      </c>
      <c r="P2481">
        <v>2</v>
      </c>
      <c r="R2481">
        <v>2</v>
      </c>
      <c r="S2481" t="s">
        <v>118</v>
      </c>
      <c r="T2481">
        <v>0</v>
      </c>
      <c r="U2481">
        <v>1</v>
      </c>
      <c r="V2481">
        <v>1</v>
      </c>
      <c r="W2481">
        <v>0</v>
      </c>
      <c r="X2481">
        <v>0</v>
      </c>
      <c r="Y2481">
        <v>0</v>
      </c>
    </row>
    <row r="2482" spans="1:33" x14ac:dyDescent="0.15">
      <c r="A2482">
        <v>4970</v>
      </c>
      <c r="B2482">
        <v>207</v>
      </c>
      <c r="C2482" s="19">
        <v>2009</v>
      </c>
      <c r="D2482" s="19">
        <v>5</v>
      </c>
      <c r="E2482" s="19">
        <v>20</v>
      </c>
      <c r="F2482" s="39">
        <f t="shared" si="76"/>
        <v>39953</v>
      </c>
      <c r="G2482">
        <f t="shared" si="77"/>
        <v>21</v>
      </c>
      <c r="L2482" t="s">
        <v>2398</v>
      </c>
      <c r="M2482">
        <v>4</v>
      </c>
      <c r="P2482">
        <v>2</v>
      </c>
      <c r="Q2482">
        <v>38.799999999999997</v>
      </c>
      <c r="R2482">
        <v>2</v>
      </c>
      <c r="S2482" t="s">
        <v>50</v>
      </c>
      <c r="T2482">
        <v>0</v>
      </c>
      <c r="U2482">
        <v>1</v>
      </c>
      <c r="V2482">
        <v>1</v>
      </c>
      <c r="W2482">
        <v>0</v>
      </c>
      <c r="X2482">
        <v>0</v>
      </c>
      <c r="Y2482">
        <v>0</v>
      </c>
    </row>
    <row r="2483" spans="1:33" x14ac:dyDescent="0.15">
      <c r="A2483">
        <v>4974</v>
      </c>
      <c r="B2483">
        <v>207</v>
      </c>
      <c r="C2483" s="19">
        <v>2009</v>
      </c>
      <c r="D2483" s="19">
        <v>5</v>
      </c>
      <c r="E2483" s="19">
        <v>21</v>
      </c>
      <c r="F2483" s="39">
        <f t="shared" si="76"/>
        <v>39954</v>
      </c>
      <c r="G2483">
        <f t="shared" si="77"/>
        <v>21</v>
      </c>
      <c r="H2483" s="21">
        <v>0.3743055555555555</v>
      </c>
      <c r="I2483" s="29">
        <v>0.37430555555555556</v>
      </c>
      <c r="K2483">
        <v>8692</v>
      </c>
      <c r="L2483" t="s">
        <v>2402</v>
      </c>
      <c r="O2483">
        <v>30</v>
      </c>
      <c r="P2483">
        <v>2</v>
      </c>
      <c r="R2483">
        <v>2</v>
      </c>
      <c r="S2483" t="s">
        <v>118</v>
      </c>
      <c r="T2483">
        <v>0</v>
      </c>
      <c r="U2483">
        <v>1</v>
      </c>
      <c r="V2483">
        <v>1</v>
      </c>
      <c r="W2483">
        <v>0</v>
      </c>
      <c r="X2483">
        <v>0</v>
      </c>
      <c r="Y2483">
        <v>0</v>
      </c>
    </row>
    <row r="2484" spans="1:33" x14ac:dyDescent="0.15">
      <c r="A2484">
        <v>4918</v>
      </c>
      <c r="B2484">
        <v>206</v>
      </c>
      <c r="C2484" s="19">
        <v>2009</v>
      </c>
      <c r="D2484" s="19">
        <v>5</v>
      </c>
      <c r="E2484" s="19">
        <v>21</v>
      </c>
      <c r="F2484" s="39">
        <f t="shared" si="76"/>
        <v>39954</v>
      </c>
      <c r="G2484">
        <f t="shared" si="77"/>
        <v>21</v>
      </c>
      <c r="H2484" s="21">
        <v>0.46111111111111108</v>
      </c>
      <c r="I2484" s="29">
        <v>0.46111111111111108</v>
      </c>
      <c r="K2484">
        <v>8433</v>
      </c>
      <c r="L2484" t="s">
        <v>2359</v>
      </c>
      <c r="M2484">
        <v>0</v>
      </c>
      <c r="N2484">
        <v>11</v>
      </c>
      <c r="P2484">
        <v>1</v>
      </c>
      <c r="R2484">
        <v>2</v>
      </c>
      <c r="S2484" t="s">
        <v>49</v>
      </c>
      <c r="T2484">
        <v>0</v>
      </c>
      <c r="V2484">
        <v>1</v>
      </c>
      <c r="W2484">
        <v>0</v>
      </c>
      <c r="X2484">
        <v>0</v>
      </c>
      <c r="Y2484">
        <v>0</v>
      </c>
    </row>
    <row r="2485" spans="1:33" x14ac:dyDescent="0.15">
      <c r="A2485">
        <v>4977</v>
      </c>
      <c r="B2485">
        <v>207</v>
      </c>
      <c r="C2485" s="19">
        <v>2009</v>
      </c>
      <c r="D2485" s="19">
        <v>5</v>
      </c>
      <c r="E2485" s="19">
        <v>21</v>
      </c>
      <c r="F2485" s="39">
        <f t="shared" si="76"/>
        <v>39954</v>
      </c>
      <c r="G2485">
        <f t="shared" si="77"/>
        <v>21</v>
      </c>
      <c r="L2485" t="s">
        <v>1478</v>
      </c>
      <c r="M2485">
        <v>4</v>
      </c>
      <c r="P2485">
        <v>1</v>
      </c>
      <c r="R2485">
        <v>2</v>
      </c>
      <c r="S2485" t="s">
        <v>118</v>
      </c>
      <c r="T2485">
        <v>1</v>
      </c>
      <c r="U2485">
        <v>0</v>
      </c>
      <c r="V2485">
        <v>0</v>
      </c>
      <c r="W2485">
        <v>0</v>
      </c>
      <c r="X2485">
        <v>0</v>
      </c>
      <c r="Y2485">
        <v>0</v>
      </c>
    </row>
    <row r="2486" spans="1:33" x14ac:dyDescent="0.15">
      <c r="A2486">
        <v>4976</v>
      </c>
      <c r="B2486">
        <v>207</v>
      </c>
      <c r="C2486" s="19">
        <v>2009</v>
      </c>
      <c r="D2486" s="19">
        <v>5</v>
      </c>
      <c r="E2486" s="19">
        <v>21</v>
      </c>
      <c r="F2486" s="39">
        <f t="shared" si="76"/>
        <v>39954</v>
      </c>
      <c r="G2486">
        <f t="shared" si="77"/>
        <v>21</v>
      </c>
      <c r="K2486">
        <v>8277</v>
      </c>
      <c r="L2486" t="s">
        <v>2404</v>
      </c>
      <c r="M2486">
        <v>0</v>
      </c>
      <c r="N2486">
        <v>10</v>
      </c>
      <c r="P2486">
        <v>2</v>
      </c>
      <c r="Q2486">
        <v>39.9</v>
      </c>
      <c r="R2486">
        <v>2</v>
      </c>
      <c r="S2486" t="s">
        <v>118</v>
      </c>
      <c r="T2486">
        <v>0</v>
      </c>
      <c r="V2486">
        <v>1</v>
      </c>
      <c r="W2486">
        <v>0</v>
      </c>
      <c r="X2486">
        <v>0</v>
      </c>
      <c r="Y2486">
        <v>0</v>
      </c>
    </row>
    <row r="2487" spans="1:33" x14ac:dyDescent="0.15">
      <c r="A2487">
        <v>4921</v>
      </c>
      <c r="B2487">
        <v>206</v>
      </c>
      <c r="C2487" s="19">
        <v>2009</v>
      </c>
      <c r="D2487" s="19">
        <v>5</v>
      </c>
      <c r="E2487" s="19">
        <v>22</v>
      </c>
      <c r="F2487" s="39">
        <f t="shared" si="76"/>
        <v>39955</v>
      </c>
      <c r="G2487">
        <f t="shared" si="77"/>
        <v>21</v>
      </c>
      <c r="H2487" s="21">
        <v>0.36944444444444446</v>
      </c>
      <c r="I2487" s="29">
        <v>0.36944444444444441</v>
      </c>
      <c r="L2487" t="s">
        <v>2362</v>
      </c>
      <c r="M2487">
        <v>9</v>
      </c>
      <c r="P2487">
        <v>1</v>
      </c>
      <c r="R2487">
        <v>2</v>
      </c>
      <c r="S2487" t="s">
        <v>118</v>
      </c>
      <c r="T2487">
        <v>0</v>
      </c>
      <c r="U2487">
        <v>1</v>
      </c>
      <c r="V2487">
        <v>1</v>
      </c>
      <c r="W2487">
        <v>0</v>
      </c>
      <c r="X2487">
        <v>0</v>
      </c>
      <c r="Y2487">
        <v>0</v>
      </c>
    </row>
    <row r="2488" spans="1:33" x14ac:dyDescent="0.15">
      <c r="A2488">
        <v>4930</v>
      </c>
      <c r="B2488">
        <v>206</v>
      </c>
      <c r="C2488" s="19">
        <v>2009</v>
      </c>
      <c r="D2488" s="19">
        <v>5</v>
      </c>
      <c r="E2488" s="19">
        <v>22</v>
      </c>
      <c r="F2488" s="39">
        <f t="shared" si="76"/>
        <v>39955</v>
      </c>
      <c r="G2488">
        <f t="shared" si="77"/>
        <v>21</v>
      </c>
      <c r="H2488" s="21">
        <v>0.50416666666666665</v>
      </c>
      <c r="I2488" s="29">
        <v>0.50416666666666665</v>
      </c>
      <c r="K2488">
        <v>8696</v>
      </c>
      <c r="L2488" t="s">
        <v>94</v>
      </c>
      <c r="O2488">
        <v>50</v>
      </c>
      <c r="P2488">
        <v>2</v>
      </c>
      <c r="R2488">
        <v>2</v>
      </c>
      <c r="S2488" t="s">
        <v>118</v>
      </c>
      <c r="T2488">
        <v>0</v>
      </c>
      <c r="U2488">
        <v>1</v>
      </c>
      <c r="V2488">
        <v>1</v>
      </c>
      <c r="W2488">
        <v>0</v>
      </c>
      <c r="X2488">
        <v>0</v>
      </c>
      <c r="Y2488">
        <v>0</v>
      </c>
    </row>
    <row r="2489" spans="1:33" x14ac:dyDescent="0.15">
      <c r="A2489">
        <v>4924</v>
      </c>
      <c r="B2489">
        <v>206</v>
      </c>
      <c r="C2489" s="19">
        <v>2009</v>
      </c>
      <c r="D2489" s="19">
        <v>5</v>
      </c>
      <c r="E2489" s="19">
        <v>22</v>
      </c>
      <c r="F2489" s="39">
        <f t="shared" si="76"/>
        <v>39955</v>
      </c>
      <c r="G2489">
        <f t="shared" si="77"/>
        <v>21</v>
      </c>
      <c r="H2489" s="21" t="s">
        <v>1037</v>
      </c>
      <c r="J2489" s="23">
        <v>0.375</v>
      </c>
      <c r="K2489">
        <v>8694</v>
      </c>
      <c r="L2489" t="s">
        <v>2197</v>
      </c>
      <c r="O2489">
        <v>30</v>
      </c>
      <c r="P2489">
        <v>2</v>
      </c>
      <c r="R2489">
        <v>2</v>
      </c>
      <c r="S2489" t="s">
        <v>118</v>
      </c>
      <c r="T2489">
        <v>1</v>
      </c>
      <c r="U2489">
        <v>0</v>
      </c>
      <c r="V2489">
        <v>0</v>
      </c>
      <c r="W2489">
        <v>0</v>
      </c>
      <c r="X2489">
        <v>0</v>
      </c>
      <c r="Y2489">
        <v>0</v>
      </c>
    </row>
    <row r="2490" spans="1:33" x14ac:dyDescent="0.15">
      <c r="A2490">
        <v>4938</v>
      </c>
      <c r="B2490">
        <v>206</v>
      </c>
      <c r="C2490" s="19">
        <v>2009</v>
      </c>
      <c r="D2490" s="19">
        <v>5</v>
      </c>
      <c r="E2490" s="19">
        <v>25</v>
      </c>
      <c r="F2490" s="39">
        <f t="shared" si="76"/>
        <v>39958</v>
      </c>
      <c r="G2490">
        <f t="shared" si="77"/>
        <v>22</v>
      </c>
      <c r="H2490" s="21">
        <v>0.4236111111111111</v>
      </c>
      <c r="I2490" s="29">
        <v>0.4236111111111111</v>
      </c>
      <c r="K2490">
        <v>8701</v>
      </c>
      <c r="L2490" t="s">
        <v>2377</v>
      </c>
      <c r="O2490">
        <v>40</v>
      </c>
      <c r="P2490">
        <v>1</v>
      </c>
      <c r="R2490">
        <v>2</v>
      </c>
      <c r="S2490" t="s">
        <v>118</v>
      </c>
      <c r="T2490">
        <v>0</v>
      </c>
      <c r="U2490">
        <v>1</v>
      </c>
      <c r="V2490">
        <v>1</v>
      </c>
      <c r="W2490">
        <v>0</v>
      </c>
      <c r="X2490">
        <v>0</v>
      </c>
      <c r="Y2490">
        <v>0</v>
      </c>
    </row>
    <row r="2491" spans="1:33" x14ac:dyDescent="0.15">
      <c r="A2491">
        <v>4945</v>
      </c>
      <c r="B2491">
        <v>206</v>
      </c>
      <c r="C2491" s="19">
        <v>2009</v>
      </c>
      <c r="D2491" s="19">
        <v>5</v>
      </c>
      <c r="E2491" s="19">
        <v>25</v>
      </c>
      <c r="F2491" s="39">
        <f t="shared" si="76"/>
        <v>39958</v>
      </c>
      <c r="G2491">
        <f t="shared" si="77"/>
        <v>22</v>
      </c>
      <c r="H2491" s="21">
        <v>0.47291666666666665</v>
      </c>
      <c r="I2491" s="29">
        <v>0.47291666666666665</v>
      </c>
      <c r="K2491">
        <v>8702</v>
      </c>
      <c r="L2491" t="s">
        <v>2381</v>
      </c>
      <c r="M2491">
        <v>0</v>
      </c>
      <c r="N2491">
        <v>6</v>
      </c>
      <c r="P2491">
        <v>1</v>
      </c>
      <c r="R2491">
        <v>2</v>
      </c>
      <c r="S2491" t="s">
        <v>118</v>
      </c>
      <c r="T2491">
        <v>0</v>
      </c>
      <c r="U2491">
        <v>4</v>
      </c>
      <c r="V2491">
        <v>1</v>
      </c>
      <c r="W2491">
        <v>0</v>
      </c>
      <c r="X2491">
        <v>0</v>
      </c>
      <c r="Y2491">
        <v>0</v>
      </c>
    </row>
    <row r="2492" spans="1:33" x14ac:dyDescent="0.15">
      <c r="A2492">
        <v>4886</v>
      </c>
      <c r="B2492">
        <v>205</v>
      </c>
      <c r="C2492" s="19">
        <v>2009</v>
      </c>
      <c r="D2492" s="19">
        <v>5</v>
      </c>
      <c r="E2492" s="19">
        <v>26</v>
      </c>
      <c r="F2492" s="39">
        <f t="shared" si="76"/>
        <v>39959</v>
      </c>
      <c r="G2492">
        <f t="shared" si="77"/>
        <v>22</v>
      </c>
      <c r="H2492" s="21">
        <v>0.39097222222222222</v>
      </c>
      <c r="I2492" s="29">
        <v>0.39097222222222222</v>
      </c>
      <c r="K2492">
        <v>8703</v>
      </c>
      <c r="L2492" t="s">
        <v>2293</v>
      </c>
      <c r="M2492">
        <v>1</v>
      </c>
      <c r="N2492">
        <v>5</v>
      </c>
      <c r="P2492">
        <v>2</v>
      </c>
      <c r="Q2492">
        <v>37.299999999999997</v>
      </c>
      <c r="R2492">
        <v>2</v>
      </c>
      <c r="S2492" t="s">
        <v>118</v>
      </c>
      <c r="T2492">
        <v>0</v>
      </c>
      <c r="U2492">
        <v>3</v>
      </c>
      <c r="V2492">
        <v>1</v>
      </c>
      <c r="W2492">
        <v>0</v>
      </c>
      <c r="X2492">
        <v>0</v>
      </c>
      <c r="Y2492">
        <v>0</v>
      </c>
    </row>
    <row r="2493" spans="1:33" x14ac:dyDescent="0.15">
      <c r="A2493">
        <v>4889</v>
      </c>
      <c r="B2493">
        <v>205</v>
      </c>
      <c r="C2493" s="19">
        <v>2009</v>
      </c>
      <c r="D2493" s="19">
        <v>5</v>
      </c>
      <c r="E2493" s="19">
        <v>26</v>
      </c>
      <c r="F2493" s="39">
        <f t="shared" si="76"/>
        <v>39959</v>
      </c>
      <c r="G2493">
        <f t="shared" si="77"/>
        <v>22</v>
      </c>
      <c r="H2493" s="21">
        <v>0.40138888888888885</v>
      </c>
      <c r="I2493" s="29">
        <v>0.40138888888888891</v>
      </c>
      <c r="K2493">
        <v>8704</v>
      </c>
      <c r="L2493" t="s">
        <v>2486</v>
      </c>
      <c r="M2493">
        <v>0</v>
      </c>
      <c r="N2493">
        <v>7</v>
      </c>
      <c r="P2493">
        <v>1</v>
      </c>
      <c r="R2493">
        <v>2</v>
      </c>
      <c r="S2493" t="s">
        <v>118</v>
      </c>
      <c r="T2493">
        <v>0</v>
      </c>
      <c r="U2493">
        <v>5</v>
      </c>
      <c r="V2493">
        <v>1</v>
      </c>
      <c r="W2493">
        <v>0</v>
      </c>
      <c r="X2493">
        <v>0</v>
      </c>
      <c r="Y2493">
        <v>0</v>
      </c>
    </row>
    <row r="2494" spans="1:33" x14ac:dyDescent="0.15">
      <c r="A2494">
        <v>4891</v>
      </c>
      <c r="B2494">
        <v>205</v>
      </c>
      <c r="C2494" s="19">
        <v>2009</v>
      </c>
      <c r="D2494" s="19">
        <v>5</v>
      </c>
      <c r="E2494" s="19">
        <v>26</v>
      </c>
      <c r="F2494" s="39">
        <f t="shared" si="76"/>
        <v>39959</v>
      </c>
      <c r="G2494">
        <f t="shared" si="77"/>
        <v>22</v>
      </c>
      <c r="H2494" s="21">
        <v>0.41111111111111115</v>
      </c>
      <c r="I2494" s="29">
        <v>0.41111111111111109</v>
      </c>
      <c r="K2494">
        <v>8549</v>
      </c>
      <c r="L2494" t="s">
        <v>2150</v>
      </c>
      <c r="M2494">
        <v>0</v>
      </c>
      <c r="N2494">
        <v>8</v>
      </c>
      <c r="P2494">
        <v>1</v>
      </c>
      <c r="R2494">
        <v>2</v>
      </c>
      <c r="S2494" t="s">
        <v>49</v>
      </c>
      <c r="T2494">
        <v>0</v>
      </c>
      <c r="U2494">
        <v>2</v>
      </c>
      <c r="V2494">
        <v>1</v>
      </c>
      <c r="W2494">
        <v>0</v>
      </c>
      <c r="X2494">
        <v>0</v>
      </c>
      <c r="Y2494">
        <v>0</v>
      </c>
    </row>
    <row r="2495" spans="1:33" x14ac:dyDescent="0.15">
      <c r="A2495">
        <v>4895</v>
      </c>
      <c r="B2495">
        <v>205</v>
      </c>
      <c r="C2495" s="19">
        <v>2009</v>
      </c>
      <c r="D2495" s="19">
        <v>5</v>
      </c>
      <c r="E2495" s="19">
        <v>26</v>
      </c>
      <c r="F2495" s="39">
        <f t="shared" si="76"/>
        <v>39959</v>
      </c>
      <c r="G2495">
        <f t="shared" si="77"/>
        <v>22</v>
      </c>
      <c r="H2495" s="21">
        <v>0.44444444444444442</v>
      </c>
      <c r="I2495" s="29">
        <v>0.44444444444444448</v>
      </c>
      <c r="L2495" t="s">
        <v>2329</v>
      </c>
      <c r="M2495">
        <v>1</v>
      </c>
      <c r="N2495">
        <v>9</v>
      </c>
      <c r="P2495">
        <v>2</v>
      </c>
      <c r="R2495">
        <v>2</v>
      </c>
      <c r="S2495" t="s">
        <v>118</v>
      </c>
      <c r="T2495">
        <v>0</v>
      </c>
      <c r="U2495">
        <v>4</v>
      </c>
      <c r="V2495">
        <v>1</v>
      </c>
      <c r="W2495">
        <v>0</v>
      </c>
      <c r="X2495">
        <v>0</v>
      </c>
      <c r="Y2495">
        <v>0</v>
      </c>
    </row>
    <row r="2496" spans="1:33" x14ac:dyDescent="0.15">
      <c r="A2496">
        <v>4898</v>
      </c>
      <c r="B2496">
        <v>205</v>
      </c>
      <c r="C2496" s="19">
        <v>2009</v>
      </c>
      <c r="D2496" s="19">
        <v>5</v>
      </c>
      <c r="E2496" s="19">
        <v>26</v>
      </c>
      <c r="F2496" s="39">
        <f t="shared" si="76"/>
        <v>39959</v>
      </c>
      <c r="G2496">
        <f t="shared" si="77"/>
        <v>22</v>
      </c>
      <c r="H2496" s="21">
        <v>0.4694444444444445</v>
      </c>
      <c r="I2496" s="29">
        <v>0.46944444444444444</v>
      </c>
      <c r="L2496" t="s">
        <v>1793</v>
      </c>
      <c r="M2496">
        <v>1</v>
      </c>
      <c r="N2496">
        <v>8</v>
      </c>
      <c r="P2496">
        <v>1</v>
      </c>
      <c r="Q2496">
        <v>36.6</v>
      </c>
      <c r="R2496">
        <v>2</v>
      </c>
      <c r="S2496" t="s">
        <v>118</v>
      </c>
      <c r="T2496">
        <v>0</v>
      </c>
      <c r="U2496">
        <v>5</v>
      </c>
      <c r="V2496">
        <v>1</v>
      </c>
      <c r="W2496">
        <v>0</v>
      </c>
      <c r="X2496">
        <v>0</v>
      </c>
      <c r="Y2496">
        <v>0</v>
      </c>
      <c r="AG2496" t="s">
        <v>1335</v>
      </c>
    </row>
    <row r="2497" spans="1:33" x14ac:dyDescent="0.15">
      <c r="A2497">
        <v>4900</v>
      </c>
      <c r="B2497">
        <v>205</v>
      </c>
      <c r="C2497" s="19">
        <v>2009</v>
      </c>
      <c r="D2497" s="19">
        <v>5</v>
      </c>
      <c r="E2497" s="19">
        <v>26</v>
      </c>
      <c r="F2497" s="39">
        <f t="shared" si="76"/>
        <v>39959</v>
      </c>
      <c r="G2497">
        <f t="shared" si="77"/>
        <v>22</v>
      </c>
      <c r="H2497" s="21">
        <v>0.48888888888888887</v>
      </c>
      <c r="I2497" s="29">
        <v>0.48888888888888887</v>
      </c>
      <c r="L2497" t="s">
        <v>1733</v>
      </c>
      <c r="M2497">
        <v>4</v>
      </c>
      <c r="P2497">
        <v>1</v>
      </c>
      <c r="Q2497">
        <v>39.4</v>
      </c>
      <c r="R2497">
        <v>2</v>
      </c>
      <c r="S2497" t="s">
        <v>50</v>
      </c>
      <c r="T2497">
        <v>0</v>
      </c>
      <c r="U2497">
        <v>2</v>
      </c>
      <c r="V2497">
        <v>1</v>
      </c>
      <c r="W2497">
        <v>0</v>
      </c>
      <c r="X2497">
        <v>0</v>
      </c>
      <c r="Y2497">
        <v>0</v>
      </c>
    </row>
    <row r="2498" spans="1:33" x14ac:dyDescent="0.15">
      <c r="A2498">
        <v>4902</v>
      </c>
      <c r="B2498">
        <v>205</v>
      </c>
      <c r="C2498" s="19">
        <v>2009</v>
      </c>
      <c r="D2498" s="19">
        <v>5</v>
      </c>
      <c r="E2498" s="19">
        <v>27</v>
      </c>
      <c r="F2498" s="39">
        <f t="shared" ref="F2498:F2561" si="78">DATE(C2498,D2498,E2498)</f>
        <v>39960</v>
      </c>
      <c r="G2498">
        <f t="shared" ref="G2498:G2561" si="79">INT((F2498-DATE(YEAR(F2498-WEEKDAY(F2498-1)+4),1,3)+WEEKDAY(DATE(YEAR(F2498-WEEKDAY(F2498-1)+4),1,3))+5)/7)</f>
        <v>22</v>
      </c>
      <c r="H2498" s="21">
        <v>0.34861111111111115</v>
      </c>
      <c r="I2498" s="29">
        <v>0.34861111111111109</v>
      </c>
      <c r="K2498">
        <v>7979</v>
      </c>
      <c r="L2498" t="s">
        <v>2155</v>
      </c>
      <c r="M2498">
        <v>4</v>
      </c>
      <c r="P2498">
        <v>2</v>
      </c>
      <c r="R2498">
        <v>2</v>
      </c>
      <c r="S2498" t="s">
        <v>50</v>
      </c>
      <c r="T2498">
        <v>0</v>
      </c>
      <c r="U2498">
        <v>4</v>
      </c>
      <c r="V2498">
        <v>1</v>
      </c>
      <c r="W2498">
        <v>0</v>
      </c>
      <c r="X2498">
        <v>0</v>
      </c>
      <c r="Y2498">
        <v>0</v>
      </c>
    </row>
    <row r="2499" spans="1:33" x14ac:dyDescent="0.15">
      <c r="A2499">
        <v>4905</v>
      </c>
      <c r="B2499">
        <v>205</v>
      </c>
      <c r="C2499" s="19">
        <v>2009</v>
      </c>
      <c r="D2499" s="19">
        <v>5</v>
      </c>
      <c r="E2499" s="19">
        <v>27</v>
      </c>
      <c r="F2499" s="39">
        <f t="shared" si="78"/>
        <v>39960</v>
      </c>
      <c r="G2499">
        <f t="shared" si="79"/>
        <v>22</v>
      </c>
      <c r="H2499" s="21">
        <v>0.38750000000000001</v>
      </c>
      <c r="I2499" s="29">
        <v>0.38750000000000001</v>
      </c>
      <c r="K2499">
        <v>8156</v>
      </c>
      <c r="L2499" t="s">
        <v>2157</v>
      </c>
      <c r="M2499">
        <v>1</v>
      </c>
      <c r="N2499">
        <v>5</v>
      </c>
      <c r="P2499">
        <v>2</v>
      </c>
      <c r="R2499">
        <v>2</v>
      </c>
      <c r="S2499" t="s">
        <v>50</v>
      </c>
      <c r="T2499">
        <v>0</v>
      </c>
      <c r="U2499">
        <v>4</v>
      </c>
      <c r="V2499">
        <v>1</v>
      </c>
      <c r="W2499">
        <v>0</v>
      </c>
      <c r="X2499">
        <v>0</v>
      </c>
      <c r="Y2499">
        <v>0</v>
      </c>
      <c r="AG2499" t="s">
        <v>191</v>
      </c>
    </row>
    <row r="2500" spans="1:33" x14ac:dyDescent="0.15">
      <c r="A2500">
        <v>4907</v>
      </c>
      <c r="B2500">
        <v>205</v>
      </c>
      <c r="C2500" s="19">
        <v>2009</v>
      </c>
      <c r="D2500" s="19">
        <v>5</v>
      </c>
      <c r="E2500" s="19">
        <v>27</v>
      </c>
      <c r="F2500" s="39">
        <f t="shared" si="78"/>
        <v>39960</v>
      </c>
      <c r="G2500">
        <f t="shared" si="79"/>
        <v>22</v>
      </c>
      <c r="H2500" s="21">
        <v>0.41041666666666665</v>
      </c>
      <c r="I2500" s="29">
        <v>0.41041666666666665</v>
      </c>
      <c r="K2500">
        <v>8499</v>
      </c>
      <c r="L2500" t="s">
        <v>2159</v>
      </c>
      <c r="M2500">
        <v>1</v>
      </c>
      <c r="P2500">
        <v>1</v>
      </c>
      <c r="R2500">
        <v>2</v>
      </c>
      <c r="S2500" t="s">
        <v>50</v>
      </c>
      <c r="T2500">
        <v>0</v>
      </c>
      <c r="U2500">
        <v>3</v>
      </c>
      <c r="V2500">
        <v>1</v>
      </c>
      <c r="W2500">
        <v>0</v>
      </c>
      <c r="X2500">
        <v>0</v>
      </c>
      <c r="Y2500">
        <v>0</v>
      </c>
    </row>
    <row r="2501" spans="1:33" x14ac:dyDescent="0.15">
      <c r="A2501">
        <v>4825</v>
      </c>
      <c r="B2501">
        <v>203</v>
      </c>
      <c r="C2501" s="19">
        <v>2009</v>
      </c>
      <c r="D2501" s="19">
        <v>6</v>
      </c>
      <c r="E2501" s="19">
        <v>29</v>
      </c>
      <c r="F2501" s="39">
        <f t="shared" si="78"/>
        <v>39993</v>
      </c>
      <c r="G2501">
        <f t="shared" si="79"/>
        <v>27</v>
      </c>
      <c r="H2501" s="21">
        <v>0.36458333333333331</v>
      </c>
      <c r="I2501" s="29">
        <v>0.36458333333333331</v>
      </c>
      <c r="L2501" t="s">
        <v>2294</v>
      </c>
      <c r="M2501">
        <v>8</v>
      </c>
      <c r="P2501">
        <v>1</v>
      </c>
      <c r="Q2501">
        <v>36.700000000000003</v>
      </c>
      <c r="R2501">
        <v>2</v>
      </c>
      <c r="S2501" t="s">
        <v>118</v>
      </c>
      <c r="T2501">
        <v>0</v>
      </c>
      <c r="U2501">
        <v>2</v>
      </c>
      <c r="V2501">
        <v>1</v>
      </c>
      <c r="W2501">
        <v>0</v>
      </c>
      <c r="X2501">
        <v>0</v>
      </c>
      <c r="Y2501">
        <v>0</v>
      </c>
    </row>
    <row r="2502" spans="1:33" x14ac:dyDescent="0.15">
      <c r="A2502">
        <v>4826</v>
      </c>
      <c r="B2502">
        <v>203</v>
      </c>
      <c r="C2502" s="19">
        <v>2009</v>
      </c>
      <c r="D2502" s="19">
        <v>6</v>
      </c>
      <c r="E2502" s="19">
        <v>29</v>
      </c>
      <c r="F2502" s="39">
        <f t="shared" si="78"/>
        <v>39993</v>
      </c>
      <c r="G2502">
        <f t="shared" si="79"/>
        <v>27</v>
      </c>
      <c r="H2502" s="21">
        <v>0.375</v>
      </c>
      <c r="I2502" s="29">
        <v>0.375</v>
      </c>
      <c r="L2502" t="s">
        <v>1104</v>
      </c>
      <c r="O2502">
        <v>50</v>
      </c>
      <c r="P2502">
        <v>2</v>
      </c>
      <c r="R2502">
        <v>2</v>
      </c>
      <c r="S2502" t="s">
        <v>118</v>
      </c>
      <c r="T2502">
        <v>0</v>
      </c>
      <c r="U2502">
        <v>1</v>
      </c>
      <c r="V2502">
        <v>1</v>
      </c>
      <c r="W2502">
        <v>0</v>
      </c>
      <c r="X2502">
        <v>0</v>
      </c>
      <c r="Y2502">
        <v>0</v>
      </c>
    </row>
    <row r="2503" spans="1:33" x14ac:dyDescent="0.15">
      <c r="A2503">
        <v>4837</v>
      </c>
      <c r="B2503">
        <v>203</v>
      </c>
      <c r="C2503" s="19">
        <v>2009</v>
      </c>
      <c r="D2503" s="19">
        <v>6</v>
      </c>
      <c r="E2503" s="19">
        <v>29</v>
      </c>
      <c r="F2503" s="39">
        <f t="shared" si="78"/>
        <v>39993</v>
      </c>
      <c r="G2503">
        <f t="shared" si="79"/>
        <v>27</v>
      </c>
      <c r="H2503" s="21" t="s">
        <v>1551</v>
      </c>
      <c r="J2503" s="23">
        <v>0.41666666666666669</v>
      </c>
      <c r="K2503">
        <v>6748</v>
      </c>
      <c r="L2503" t="s">
        <v>1395</v>
      </c>
      <c r="M2503">
        <v>5</v>
      </c>
      <c r="P2503">
        <v>2</v>
      </c>
      <c r="R2503">
        <v>2</v>
      </c>
      <c r="S2503" t="s">
        <v>118</v>
      </c>
      <c r="T2503">
        <v>0</v>
      </c>
      <c r="U2503">
        <v>3</v>
      </c>
      <c r="V2503">
        <v>1</v>
      </c>
      <c r="W2503">
        <v>0</v>
      </c>
      <c r="X2503">
        <v>0</v>
      </c>
      <c r="Y2503">
        <v>0</v>
      </c>
    </row>
    <row r="2504" spans="1:33" x14ac:dyDescent="0.15">
      <c r="A2504">
        <v>4796</v>
      </c>
      <c r="B2504" s="2">
        <v>202</v>
      </c>
      <c r="C2504" s="19">
        <v>2009</v>
      </c>
      <c r="D2504" s="19">
        <v>7</v>
      </c>
      <c r="E2504" s="19">
        <v>1</v>
      </c>
      <c r="F2504" s="39">
        <f t="shared" si="78"/>
        <v>39995</v>
      </c>
      <c r="G2504">
        <f t="shared" si="79"/>
        <v>27</v>
      </c>
      <c r="H2504" s="21">
        <v>0.3923611111111111</v>
      </c>
      <c r="I2504" s="29">
        <v>0.3923611111111111</v>
      </c>
      <c r="K2504">
        <v>8509</v>
      </c>
      <c r="L2504" t="s">
        <v>2475</v>
      </c>
      <c r="M2504">
        <v>1</v>
      </c>
      <c r="N2504">
        <v>10</v>
      </c>
      <c r="P2504">
        <v>1</v>
      </c>
      <c r="Q2504">
        <v>38.799999999999997</v>
      </c>
      <c r="R2504">
        <v>2</v>
      </c>
      <c r="S2504" t="s">
        <v>50</v>
      </c>
      <c r="T2504">
        <v>0</v>
      </c>
      <c r="U2504">
        <v>5</v>
      </c>
      <c r="V2504">
        <v>1</v>
      </c>
      <c r="W2504">
        <v>0</v>
      </c>
      <c r="X2504">
        <v>0</v>
      </c>
      <c r="Y2504">
        <v>0</v>
      </c>
    </row>
    <row r="2505" spans="1:33" x14ac:dyDescent="0.15">
      <c r="A2505">
        <v>4805</v>
      </c>
      <c r="B2505" s="2">
        <v>202</v>
      </c>
      <c r="C2505" s="19">
        <v>2009</v>
      </c>
      <c r="D2505" s="19">
        <v>7</v>
      </c>
      <c r="E2505" s="19">
        <v>2</v>
      </c>
      <c r="F2505" s="39">
        <f t="shared" si="78"/>
        <v>39996</v>
      </c>
      <c r="G2505">
        <f t="shared" si="79"/>
        <v>27</v>
      </c>
      <c r="H2505" s="21">
        <v>0.33680555555555558</v>
      </c>
      <c r="I2505" s="29">
        <v>0.33680555555555552</v>
      </c>
      <c r="L2505" t="s">
        <v>2286</v>
      </c>
      <c r="P2505">
        <v>2</v>
      </c>
      <c r="R2505">
        <v>2</v>
      </c>
      <c r="S2505" t="s">
        <v>50</v>
      </c>
      <c r="T2505">
        <v>0</v>
      </c>
      <c r="U2505">
        <v>2</v>
      </c>
      <c r="V2505">
        <v>1</v>
      </c>
      <c r="W2505">
        <v>0</v>
      </c>
      <c r="X2505">
        <v>0</v>
      </c>
      <c r="Y2505">
        <v>0</v>
      </c>
    </row>
    <row r="2506" spans="1:33" x14ac:dyDescent="0.15">
      <c r="A2506">
        <v>4814</v>
      </c>
      <c r="B2506" s="2">
        <v>202</v>
      </c>
      <c r="C2506" s="19">
        <v>2009</v>
      </c>
      <c r="D2506" s="19">
        <v>7</v>
      </c>
      <c r="E2506" s="19">
        <v>2</v>
      </c>
      <c r="F2506" s="39">
        <f t="shared" si="78"/>
        <v>39996</v>
      </c>
      <c r="G2506">
        <f t="shared" si="79"/>
        <v>27</v>
      </c>
      <c r="H2506" s="21">
        <v>0.51041666666666663</v>
      </c>
      <c r="I2506" s="29">
        <v>0.51041666666666663</v>
      </c>
      <c r="L2506" t="s">
        <v>1605</v>
      </c>
      <c r="O2506">
        <v>5</v>
      </c>
      <c r="P2506">
        <v>1</v>
      </c>
      <c r="Q2506">
        <v>36.4</v>
      </c>
      <c r="R2506">
        <v>2</v>
      </c>
      <c r="S2506" t="s">
        <v>118</v>
      </c>
      <c r="T2506">
        <v>0</v>
      </c>
      <c r="U2506">
        <v>3</v>
      </c>
      <c r="V2506">
        <v>1</v>
      </c>
      <c r="W2506">
        <v>0</v>
      </c>
      <c r="X2506">
        <v>0</v>
      </c>
      <c r="Y2506">
        <v>0</v>
      </c>
    </row>
    <row r="2507" spans="1:33" x14ac:dyDescent="0.15">
      <c r="A2507">
        <v>4815</v>
      </c>
      <c r="B2507" s="2">
        <v>202</v>
      </c>
      <c r="C2507" s="19">
        <v>2009</v>
      </c>
      <c r="D2507" s="19">
        <v>7</v>
      </c>
      <c r="E2507" s="19">
        <v>3</v>
      </c>
      <c r="F2507" s="39">
        <f t="shared" si="78"/>
        <v>39997</v>
      </c>
      <c r="G2507">
        <f t="shared" si="79"/>
        <v>27</v>
      </c>
      <c r="H2507" s="21">
        <v>0.36805555555555558</v>
      </c>
      <c r="I2507" s="29">
        <v>0.36805555555555552</v>
      </c>
      <c r="K2507">
        <v>8769</v>
      </c>
      <c r="L2507" t="s">
        <v>2292</v>
      </c>
      <c r="M2507">
        <v>1</v>
      </c>
      <c r="N2507">
        <v>9</v>
      </c>
      <c r="P2507">
        <v>2</v>
      </c>
      <c r="Q2507">
        <v>36.9</v>
      </c>
      <c r="R2507">
        <v>2</v>
      </c>
      <c r="S2507" t="s">
        <v>118</v>
      </c>
      <c r="T2507">
        <v>0</v>
      </c>
      <c r="U2507">
        <v>4</v>
      </c>
      <c r="V2507">
        <v>1</v>
      </c>
      <c r="W2507">
        <v>0</v>
      </c>
      <c r="X2507">
        <v>0</v>
      </c>
      <c r="Y2507">
        <v>0</v>
      </c>
    </row>
    <row r="2508" spans="1:33" x14ac:dyDescent="0.15">
      <c r="A2508">
        <v>4819</v>
      </c>
      <c r="B2508" s="2">
        <v>202</v>
      </c>
      <c r="C2508" s="19">
        <v>2009</v>
      </c>
      <c r="D2508" s="19">
        <v>7</v>
      </c>
      <c r="E2508" s="19">
        <v>6</v>
      </c>
      <c r="F2508" s="39">
        <f t="shared" si="78"/>
        <v>40000</v>
      </c>
      <c r="G2508">
        <f t="shared" si="79"/>
        <v>28</v>
      </c>
      <c r="H2508" s="21">
        <v>0.36527777777777781</v>
      </c>
      <c r="I2508" s="29">
        <v>0.36527777777777776</v>
      </c>
      <c r="L2508" t="s">
        <v>2485</v>
      </c>
      <c r="M2508">
        <v>20</v>
      </c>
      <c r="P2508">
        <v>2</v>
      </c>
      <c r="Q2508">
        <v>36.700000000000003</v>
      </c>
      <c r="R2508">
        <v>2</v>
      </c>
      <c r="S2508" t="s">
        <v>51</v>
      </c>
      <c r="T2508">
        <v>1</v>
      </c>
      <c r="U2508">
        <v>0</v>
      </c>
      <c r="V2508">
        <v>0</v>
      </c>
      <c r="W2508">
        <v>0</v>
      </c>
      <c r="X2508">
        <v>0</v>
      </c>
      <c r="Y2508">
        <v>0</v>
      </c>
    </row>
    <row r="2509" spans="1:33" x14ac:dyDescent="0.15">
      <c r="A2509">
        <v>4767</v>
      </c>
      <c r="B2509">
        <v>201</v>
      </c>
      <c r="C2509" s="19">
        <v>2009</v>
      </c>
      <c r="D2509" s="19">
        <v>7</v>
      </c>
      <c r="E2509" s="19">
        <v>6</v>
      </c>
      <c r="F2509" s="39">
        <f t="shared" si="78"/>
        <v>40000</v>
      </c>
      <c r="G2509">
        <f t="shared" si="79"/>
        <v>28</v>
      </c>
      <c r="H2509" s="21">
        <v>0.50416666666666665</v>
      </c>
      <c r="I2509" s="29">
        <v>0.50416666666666665</v>
      </c>
      <c r="K2509">
        <v>6437</v>
      </c>
      <c r="L2509" t="s">
        <v>2265</v>
      </c>
      <c r="M2509">
        <v>4</v>
      </c>
      <c r="N2509">
        <v>11</v>
      </c>
      <c r="P2509">
        <v>2</v>
      </c>
      <c r="R2509">
        <v>2</v>
      </c>
      <c r="S2509" t="s">
        <v>50</v>
      </c>
      <c r="T2509">
        <v>0</v>
      </c>
      <c r="U2509">
        <v>1</v>
      </c>
      <c r="V2509">
        <v>1</v>
      </c>
      <c r="W2509">
        <v>0</v>
      </c>
      <c r="X2509">
        <v>0</v>
      </c>
      <c r="Y2509">
        <v>0</v>
      </c>
    </row>
    <row r="2510" spans="1:33" x14ac:dyDescent="0.15">
      <c r="A2510">
        <v>4764</v>
      </c>
      <c r="B2510">
        <v>201</v>
      </c>
      <c r="C2510" s="19">
        <v>2009</v>
      </c>
      <c r="D2510" s="19">
        <v>7</v>
      </c>
      <c r="E2510" s="19">
        <v>6</v>
      </c>
      <c r="F2510" s="39">
        <f t="shared" si="78"/>
        <v>40000</v>
      </c>
      <c r="G2510">
        <f t="shared" si="79"/>
        <v>28</v>
      </c>
      <c r="L2510" t="s">
        <v>1843</v>
      </c>
      <c r="M2510">
        <v>1</v>
      </c>
      <c r="N2510">
        <v>9</v>
      </c>
      <c r="P2510">
        <v>1</v>
      </c>
      <c r="Q2510">
        <v>36.1</v>
      </c>
      <c r="R2510">
        <v>2</v>
      </c>
      <c r="S2510" t="s">
        <v>118</v>
      </c>
      <c r="T2510">
        <v>1</v>
      </c>
      <c r="U2510">
        <v>0</v>
      </c>
      <c r="V2510">
        <v>0</v>
      </c>
      <c r="W2510">
        <v>0</v>
      </c>
      <c r="X2510">
        <v>0</v>
      </c>
      <c r="Y2510">
        <v>0</v>
      </c>
    </row>
    <row r="2511" spans="1:33" x14ac:dyDescent="0.15">
      <c r="A2511">
        <v>4770</v>
      </c>
      <c r="B2511">
        <v>201</v>
      </c>
      <c r="C2511" s="19">
        <v>2009</v>
      </c>
      <c r="D2511" s="19">
        <v>7</v>
      </c>
      <c r="E2511" s="19">
        <v>7</v>
      </c>
      <c r="F2511" s="39">
        <f t="shared" si="78"/>
        <v>40001</v>
      </c>
      <c r="G2511">
        <f t="shared" si="79"/>
        <v>28</v>
      </c>
      <c r="H2511" s="21">
        <v>0.37777777777777777</v>
      </c>
      <c r="I2511" s="29">
        <v>0.37777777777777777</v>
      </c>
      <c r="L2511" t="s">
        <v>2266</v>
      </c>
      <c r="M2511">
        <v>2</v>
      </c>
      <c r="N2511">
        <v>2</v>
      </c>
      <c r="P2511">
        <v>1</v>
      </c>
      <c r="Q2511">
        <v>37.6</v>
      </c>
      <c r="R2511">
        <v>2</v>
      </c>
      <c r="S2511" t="s">
        <v>50</v>
      </c>
      <c r="T2511">
        <v>0</v>
      </c>
      <c r="U2511">
        <v>5</v>
      </c>
      <c r="V2511">
        <v>1</v>
      </c>
      <c r="W2511">
        <v>0</v>
      </c>
      <c r="X2511">
        <v>0</v>
      </c>
      <c r="Y2511">
        <v>0</v>
      </c>
    </row>
    <row r="2512" spans="1:33" x14ac:dyDescent="0.15">
      <c r="A2512">
        <v>4774</v>
      </c>
      <c r="B2512">
        <v>201</v>
      </c>
      <c r="C2512" s="19">
        <v>2009</v>
      </c>
      <c r="D2512" s="19">
        <v>7</v>
      </c>
      <c r="E2512" s="19">
        <v>7</v>
      </c>
      <c r="F2512" s="39">
        <f t="shared" si="78"/>
        <v>40001</v>
      </c>
      <c r="G2512">
        <f t="shared" si="79"/>
        <v>28</v>
      </c>
      <c r="H2512" s="21">
        <v>0.42152777777777778</v>
      </c>
      <c r="I2512" s="29">
        <v>0.42152777777777778</v>
      </c>
      <c r="L2512" t="s">
        <v>2270</v>
      </c>
      <c r="M2512">
        <v>1</v>
      </c>
      <c r="N2512">
        <v>1</v>
      </c>
      <c r="P2512">
        <v>2</v>
      </c>
      <c r="Q2512">
        <v>40</v>
      </c>
      <c r="R2512">
        <v>2</v>
      </c>
      <c r="S2512" t="s">
        <v>51</v>
      </c>
      <c r="T2512">
        <v>0</v>
      </c>
      <c r="U2512">
        <v>3</v>
      </c>
      <c r="V2512">
        <v>1</v>
      </c>
      <c r="W2512">
        <v>0</v>
      </c>
      <c r="X2512">
        <v>0</v>
      </c>
      <c r="Y2512">
        <v>0</v>
      </c>
    </row>
    <row r="2513" spans="1:33" x14ac:dyDescent="0.15">
      <c r="A2513">
        <v>4783</v>
      </c>
      <c r="B2513">
        <v>201</v>
      </c>
      <c r="C2513" s="19">
        <v>2009</v>
      </c>
      <c r="D2513" s="19">
        <v>7</v>
      </c>
      <c r="E2513" s="19">
        <v>8</v>
      </c>
      <c r="F2513" s="39">
        <f t="shared" si="78"/>
        <v>40002</v>
      </c>
      <c r="G2513">
        <f t="shared" si="79"/>
        <v>28</v>
      </c>
      <c r="H2513" s="21">
        <v>0.4368055555555555</v>
      </c>
      <c r="I2513" s="29">
        <v>0.43680555555555556</v>
      </c>
      <c r="K2513">
        <v>8765</v>
      </c>
      <c r="L2513" t="s">
        <v>448</v>
      </c>
      <c r="M2513">
        <v>2</v>
      </c>
      <c r="N2513">
        <v>3</v>
      </c>
      <c r="P2513">
        <v>2</v>
      </c>
      <c r="Q2513">
        <v>37.299999999999997</v>
      </c>
      <c r="R2513">
        <v>2</v>
      </c>
      <c r="S2513" t="s">
        <v>50</v>
      </c>
      <c r="T2513">
        <v>0</v>
      </c>
      <c r="U2513">
        <v>4</v>
      </c>
      <c r="V2513">
        <v>1</v>
      </c>
      <c r="W2513">
        <v>0</v>
      </c>
      <c r="X2513">
        <v>0</v>
      </c>
      <c r="Y2513">
        <v>0</v>
      </c>
    </row>
    <row r="2514" spans="1:33" x14ac:dyDescent="0.15">
      <c r="A2514">
        <v>4784</v>
      </c>
      <c r="B2514">
        <v>201</v>
      </c>
      <c r="C2514" s="19">
        <v>2009</v>
      </c>
      <c r="D2514" s="19">
        <v>7</v>
      </c>
      <c r="E2514" s="19">
        <v>8</v>
      </c>
      <c r="F2514" s="39">
        <f t="shared" si="78"/>
        <v>40002</v>
      </c>
      <c r="G2514">
        <f t="shared" si="79"/>
        <v>28</v>
      </c>
      <c r="H2514" s="21">
        <v>0.44097222222222227</v>
      </c>
      <c r="I2514" s="29">
        <v>0.44097222222222227</v>
      </c>
      <c r="K2514">
        <v>7572</v>
      </c>
      <c r="L2514" t="s">
        <v>1623</v>
      </c>
      <c r="M2514">
        <v>2</v>
      </c>
      <c r="N2514">
        <v>9</v>
      </c>
      <c r="P2514">
        <v>1</v>
      </c>
      <c r="Q2514">
        <v>38.799999999999997</v>
      </c>
      <c r="R2514">
        <v>2</v>
      </c>
      <c r="S2514" t="s">
        <v>118</v>
      </c>
      <c r="T2514">
        <v>0</v>
      </c>
      <c r="U2514">
        <v>1</v>
      </c>
      <c r="V2514">
        <v>1</v>
      </c>
      <c r="W2514">
        <v>0</v>
      </c>
      <c r="X2514">
        <v>0</v>
      </c>
      <c r="Y2514">
        <v>0</v>
      </c>
    </row>
    <row r="2515" spans="1:33" x14ac:dyDescent="0.15">
      <c r="A2515">
        <v>4729</v>
      </c>
      <c r="B2515">
        <v>200</v>
      </c>
      <c r="C2515" s="19">
        <v>2009</v>
      </c>
      <c r="D2515" s="19">
        <v>7</v>
      </c>
      <c r="E2515" s="19">
        <v>10</v>
      </c>
      <c r="F2515" s="39">
        <f t="shared" si="78"/>
        <v>40004</v>
      </c>
      <c r="G2515">
        <f t="shared" si="79"/>
        <v>28</v>
      </c>
      <c r="H2515" s="21">
        <v>0.3611111111111111</v>
      </c>
      <c r="I2515" s="29">
        <v>0.3611111111111111</v>
      </c>
      <c r="L2515" t="s">
        <v>2045</v>
      </c>
      <c r="M2515">
        <v>12</v>
      </c>
      <c r="P2515">
        <v>2</v>
      </c>
      <c r="R2515">
        <v>2</v>
      </c>
      <c r="S2515" t="s">
        <v>118</v>
      </c>
      <c r="T2515">
        <v>0</v>
      </c>
      <c r="U2515">
        <v>2</v>
      </c>
      <c r="V2515">
        <v>1</v>
      </c>
      <c r="W2515">
        <v>0</v>
      </c>
      <c r="X2515">
        <v>0</v>
      </c>
      <c r="Y2515">
        <v>0</v>
      </c>
    </row>
    <row r="2516" spans="1:33" x14ac:dyDescent="0.15">
      <c r="A2516">
        <v>4733</v>
      </c>
      <c r="B2516">
        <v>200</v>
      </c>
      <c r="C2516" s="19">
        <v>2009</v>
      </c>
      <c r="D2516" s="19">
        <v>7</v>
      </c>
      <c r="E2516" s="19">
        <v>10</v>
      </c>
      <c r="F2516" s="39">
        <f t="shared" si="78"/>
        <v>40004</v>
      </c>
      <c r="G2516">
        <f t="shared" si="79"/>
        <v>28</v>
      </c>
      <c r="H2516" s="21">
        <v>0.3833333333333333</v>
      </c>
      <c r="I2516" s="29">
        <v>0.38333333333333336</v>
      </c>
      <c r="K2516">
        <v>8776</v>
      </c>
      <c r="L2516" t="s">
        <v>2050</v>
      </c>
      <c r="M2516">
        <v>0</v>
      </c>
      <c r="N2516">
        <v>6</v>
      </c>
      <c r="P2516">
        <v>1</v>
      </c>
      <c r="Q2516">
        <v>36.700000000000003</v>
      </c>
      <c r="R2516">
        <v>2</v>
      </c>
      <c r="S2516" t="s">
        <v>49</v>
      </c>
      <c r="T2516">
        <v>0</v>
      </c>
      <c r="U2516">
        <v>3</v>
      </c>
      <c r="V2516">
        <v>1</v>
      </c>
      <c r="W2516">
        <v>0</v>
      </c>
      <c r="X2516">
        <v>0</v>
      </c>
      <c r="Y2516">
        <v>0</v>
      </c>
    </row>
    <row r="2517" spans="1:33" x14ac:dyDescent="0.15">
      <c r="A2517">
        <v>4745</v>
      </c>
      <c r="B2517">
        <v>200</v>
      </c>
      <c r="C2517" s="19">
        <v>2009</v>
      </c>
      <c r="D2517" s="19">
        <v>7</v>
      </c>
      <c r="E2517" s="19">
        <v>13</v>
      </c>
      <c r="F2517" s="39">
        <f t="shared" si="78"/>
        <v>40007</v>
      </c>
      <c r="G2517">
        <f t="shared" si="79"/>
        <v>29</v>
      </c>
      <c r="H2517" s="21">
        <v>0.47083333333333338</v>
      </c>
      <c r="I2517" s="29">
        <v>0.47083333333333333</v>
      </c>
      <c r="K2517">
        <v>8778</v>
      </c>
      <c r="L2517" t="s">
        <v>2313</v>
      </c>
      <c r="M2517">
        <v>4</v>
      </c>
      <c r="P2517">
        <v>2</v>
      </c>
      <c r="R2517">
        <v>2</v>
      </c>
      <c r="S2517" t="s">
        <v>274</v>
      </c>
      <c r="T2517">
        <v>0</v>
      </c>
      <c r="U2517">
        <v>4</v>
      </c>
      <c r="V2517">
        <v>1</v>
      </c>
      <c r="W2517">
        <v>0</v>
      </c>
      <c r="X2517">
        <v>0</v>
      </c>
      <c r="Y2517">
        <v>0</v>
      </c>
    </row>
    <row r="2518" spans="1:33" x14ac:dyDescent="0.15">
      <c r="A2518">
        <v>4747</v>
      </c>
      <c r="B2518">
        <v>200</v>
      </c>
      <c r="C2518" s="19">
        <v>2009</v>
      </c>
      <c r="D2518" s="19">
        <v>7</v>
      </c>
      <c r="E2518" s="19">
        <v>13</v>
      </c>
      <c r="F2518" s="39">
        <f t="shared" si="78"/>
        <v>40007</v>
      </c>
      <c r="G2518">
        <f t="shared" si="79"/>
        <v>29</v>
      </c>
      <c r="H2518" s="21">
        <v>0.51944444444444449</v>
      </c>
      <c r="I2518" s="29">
        <v>0.51944444444444449</v>
      </c>
      <c r="K2518">
        <v>7806</v>
      </c>
      <c r="L2518" t="s">
        <v>1793</v>
      </c>
      <c r="M2518">
        <v>1</v>
      </c>
      <c r="N2518">
        <v>10</v>
      </c>
      <c r="P2518">
        <v>1</v>
      </c>
      <c r="Q2518">
        <v>39.9</v>
      </c>
      <c r="R2518">
        <v>2</v>
      </c>
      <c r="S2518" t="s">
        <v>118</v>
      </c>
      <c r="T2518">
        <v>0</v>
      </c>
      <c r="U2518">
        <v>3</v>
      </c>
      <c r="V2518">
        <v>0</v>
      </c>
      <c r="W2518">
        <v>0</v>
      </c>
      <c r="X2518">
        <v>0</v>
      </c>
      <c r="Y2518">
        <v>0</v>
      </c>
    </row>
    <row r="2519" spans="1:33" x14ac:dyDescent="0.15">
      <c r="A2519">
        <v>4750</v>
      </c>
      <c r="B2519">
        <v>200</v>
      </c>
      <c r="C2519" s="19">
        <v>2009</v>
      </c>
      <c r="D2519" s="19">
        <v>7</v>
      </c>
      <c r="E2519" s="19">
        <v>14</v>
      </c>
      <c r="F2519" s="39">
        <f t="shared" si="78"/>
        <v>40008</v>
      </c>
      <c r="G2519">
        <f t="shared" si="79"/>
        <v>29</v>
      </c>
      <c r="H2519" s="21">
        <v>0.37083333333333335</v>
      </c>
      <c r="I2519" s="29">
        <v>0.37083333333333329</v>
      </c>
      <c r="L2519" t="s">
        <v>2060</v>
      </c>
      <c r="O2519">
        <v>50</v>
      </c>
      <c r="P2519">
        <v>1</v>
      </c>
      <c r="R2519">
        <v>2</v>
      </c>
      <c r="S2519" t="s">
        <v>118</v>
      </c>
      <c r="T2519">
        <v>0</v>
      </c>
      <c r="U2519">
        <v>1</v>
      </c>
      <c r="V2519">
        <v>1</v>
      </c>
      <c r="W2519">
        <v>0</v>
      </c>
      <c r="X2519">
        <v>0</v>
      </c>
      <c r="Y2519">
        <v>0</v>
      </c>
    </row>
    <row r="2520" spans="1:33" x14ac:dyDescent="0.15">
      <c r="A2520">
        <v>4751</v>
      </c>
      <c r="B2520">
        <v>200</v>
      </c>
      <c r="C2520" s="19">
        <v>2009</v>
      </c>
      <c r="D2520" s="19">
        <v>7</v>
      </c>
      <c r="E2520" s="19">
        <v>14</v>
      </c>
      <c r="F2520" s="39">
        <f t="shared" si="78"/>
        <v>40008</v>
      </c>
      <c r="G2520">
        <f t="shared" si="79"/>
        <v>29</v>
      </c>
      <c r="H2520" s="21">
        <v>0.37847222222222227</v>
      </c>
      <c r="I2520" s="29">
        <v>0.37847222222222221</v>
      </c>
      <c r="L2520" t="s">
        <v>2061</v>
      </c>
      <c r="O2520">
        <v>40</v>
      </c>
      <c r="P2520">
        <v>2</v>
      </c>
      <c r="R2520">
        <v>2</v>
      </c>
      <c r="S2520" t="s">
        <v>274</v>
      </c>
      <c r="T2520">
        <v>0</v>
      </c>
      <c r="U2520">
        <v>1</v>
      </c>
      <c r="V2520">
        <v>1</v>
      </c>
      <c r="W2520">
        <v>0</v>
      </c>
      <c r="X2520">
        <v>0</v>
      </c>
      <c r="Y2520">
        <v>0</v>
      </c>
    </row>
    <row r="2521" spans="1:33" x14ac:dyDescent="0.15">
      <c r="A2521">
        <v>4752</v>
      </c>
      <c r="B2521">
        <v>200</v>
      </c>
      <c r="C2521" s="19">
        <v>2009</v>
      </c>
      <c r="D2521" s="19">
        <v>7</v>
      </c>
      <c r="E2521" s="19">
        <v>14</v>
      </c>
      <c r="F2521" s="39">
        <f t="shared" si="78"/>
        <v>40008</v>
      </c>
      <c r="G2521">
        <f t="shared" si="79"/>
        <v>29</v>
      </c>
      <c r="H2521" s="21">
        <v>0.39444444444444443</v>
      </c>
      <c r="I2521" s="29">
        <v>0.39444444444444443</v>
      </c>
      <c r="K2521">
        <v>8066</v>
      </c>
      <c r="L2521" t="s">
        <v>2062</v>
      </c>
      <c r="M2521">
        <v>1</v>
      </c>
      <c r="N2521">
        <v>10</v>
      </c>
      <c r="P2521">
        <v>2</v>
      </c>
      <c r="R2521">
        <v>2</v>
      </c>
      <c r="S2521" t="s">
        <v>118</v>
      </c>
      <c r="T2521">
        <v>0</v>
      </c>
      <c r="U2521">
        <v>4</v>
      </c>
      <c r="V2521">
        <v>1</v>
      </c>
      <c r="W2521">
        <v>0</v>
      </c>
      <c r="X2521">
        <v>0</v>
      </c>
      <c r="Y2521">
        <v>0</v>
      </c>
    </row>
    <row r="2522" spans="1:33" x14ac:dyDescent="0.15">
      <c r="A2522">
        <v>4753</v>
      </c>
      <c r="B2522">
        <v>200</v>
      </c>
      <c r="C2522" s="19">
        <v>2009</v>
      </c>
      <c r="D2522" s="19">
        <v>7</v>
      </c>
      <c r="E2522" s="19">
        <v>14</v>
      </c>
      <c r="F2522" s="39">
        <f t="shared" si="78"/>
        <v>40008</v>
      </c>
      <c r="G2522">
        <f t="shared" si="79"/>
        <v>29</v>
      </c>
      <c r="H2522" s="21">
        <v>0.39930555555555558</v>
      </c>
      <c r="I2522" s="29">
        <v>0.39930555555555558</v>
      </c>
      <c r="L2522" t="s">
        <v>2063</v>
      </c>
      <c r="O2522">
        <v>20</v>
      </c>
      <c r="P2522">
        <v>2</v>
      </c>
      <c r="R2522">
        <v>2</v>
      </c>
      <c r="S2522" t="s">
        <v>118</v>
      </c>
    </row>
    <row r="2523" spans="1:33" x14ac:dyDescent="0.15">
      <c r="A2523">
        <v>4757</v>
      </c>
      <c r="B2523">
        <v>200</v>
      </c>
      <c r="C2523" s="19">
        <v>2009</v>
      </c>
      <c r="D2523" s="19">
        <v>7</v>
      </c>
      <c r="E2523" s="19">
        <v>14</v>
      </c>
      <c r="F2523" s="39">
        <f t="shared" si="78"/>
        <v>40008</v>
      </c>
      <c r="G2523">
        <f t="shared" si="79"/>
        <v>29</v>
      </c>
      <c r="H2523" s="21">
        <v>0.42499999999999999</v>
      </c>
      <c r="I2523" s="29">
        <v>0.42500000000000004</v>
      </c>
      <c r="K2523">
        <v>8779</v>
      </c>
      <c r="L2523" t="s">
        <v>2258</v>
      </c>
      <c r="O2523">
        <v>30</v>
      </c>
      <c r="P2523">
        <v>2</v>
      </c>
      <c r="R2523">
        <v>2</v>
      </c>
      <c r="S2523" t="s">
        <v>118</v>
      </c>
      <c r="T2523">
        <v>0</v>
      </c>
      <c r="U2523">
        <v>1</v>
      </c>
      <c r="V2523">
        <v>1</v>
      </c>
      <c r="W2523">
        <v>0</v>
      </c>
      <c r="X2523">
        <v>0</v>
      </c>
      <c r="Y2523">
        <v>0</v>
      </c>
    </row>
    <row r="2524" spans="1:33" x14ac:dyDescent="0.15">
      <c r="A2524">
        <v>4700</v>
      </c>
      <c r="B2524">
        <v>199</v>
      </c>
      <c r="C2524" s="19">
        <v>2009</v>
      </c>
      <c r="D2524" s="19">
        <v>7</v>
      </c>
      <c r="E2524" s="19">
        <v>15</v>
      </c>
      <c r="F2524" s="39">
        <f t="shared" si="78"/>
        <v>40009</v>
      </c>
      <c r="G2524">
        <f t="shared" si="79"/>
        <v>29</v>
      </c>
      <c r="H2524" s="21">
        <v>0.35069444444444442</v>
      </c>
      <c r="I2524" s="29">
        <v>0.35069444444444442</v>
      </c>
      <c r="L2524" t="s">
        <v>2406</v>
      </c>
      <c r="O2524">
        <v>30</v>
      </c>
      <c r="P2524">
        <v>2</v>
      </c>
      <c r="R2524">
        <v>2</v>
      </c>
      <c r="S2524" t="s">
        <v>118</v>
      </c>
      <c r="T2524">
        <v>0</v>
      </c>
      <c r="U2524">
        <v>1</v>
      </c>
      <c r="V2524">
        <v>1</v>
      </c>
      <c r="W2524">
        <v>0</v>
      </c>
      <c r="X2524">
        <v>0</v>
      </c>
      <c r="Y2524">
        <v>0</v>
      </c>
    </row>
    <row r="2525" spans="1:33" x14ac:dyDescent="0.15">
      <c r="A2525">
        <v>4702</v>
      </c>
      <c r="B2525">
        <v>199</v>
      </c>
      <c r="C2525" s="19">
        <v>2009</v>
      </c>
      <c r="D2525" s="19">
        <v>7</v>
      </c>
      <c r="E2525" s="19">
        <v>15</v>
      </c>
      <c r="F2525" s="39">
        <f t="shared" si="78"/>
        <v>40009</v>
      </c>
      <c r="G2525">
        <f t="shared" si="79"/>
        <v>29</v>
      </c>
      <c r="H2525" s="21">
        <v>0.36319444444444443</v>
      </c>
      <c r="I2525" s="29">
        <v>0.36319444444444443</v>
      </c>
      <c r="L2525" t="s">
        <v>244</v>
      </c>
      <c r="O2525">
        <v>25</v>
      </c>
      <c r="P2525">
        <v>2</v>
      </c>
      <c r="R2525">
        <v>2</v>
      </c>
      <c r="S2525" t="s">
        <v>50</v>
      </c>
      <c r="T2525">
        <v>0</v>
      </c>
      <c r="U2525">
        <v>1</v>
      </c>
      <c r="V2525">
        <v>1</v>
      </c>
      <c r="W2525">
        <v>0</v>
      </c>
      <c r="X2525">
        <v>0</v>
      </c>
      <c r="Y2525">
        <v>0</v>
      </c>
    </row>
    <row r="2526" spans="1:33" x14ac:dyDescent="0.15">
      <c r="A2526">
        <v>4703</v>
      </c>
      <c r="B2526">
        <v>199</v>
      </c>
      <c r="C2526" s="19">
        <v>2009</v>
      </c>
      <c r="D2526" s="19">
        <v>7</v>
      </c>
      <c r="E2526" s="19">
        <v>15</v>
      </c>
      <c r="F2526" s="39">
        <f t="shared" si="78"/>
        <v>40009</v>
      </c>
      <c r="G2526">
        <f t="shared" si="79"/>
        <v>29</v>
      </c>
      <c r="H2526" s="21">
        <v>0.36736111111111108</v>
      </c>
      <c r="I2526" s="29">
        <v>0.36736111111111108</v>
      </c>
      <c r="L2526" t="s">
        <v>2220</v>
      </c>
      <c r="M2526">
        <v>9</v>
      </c>
      <c r="P2526">
        <v>1</v>
      </c>
      <c r="R2526">
        <v>2</v>
      </c>
      <c r="S2526" t="s">
        <v>50</v>
      </c>
      <c r="T2526">
        <v>0</v>
      </c>
      <c r="U2526">
        <v>1</v>
      </c>
      <c r="V2526">
        <v>1</v>
      </c>
      <c r="W2526">
        <v>0</v>
      </c>
      <c r="X2526">
        <v>0</v>
      </c>
      <c r="Y2526">
        <v>0</v>
      </c>
    </row>
    <row r="2527" spans="1:33" x14ac:dyDescent="0.15">
      <c r="A2527">
        <v>4706</v>
      </c>
      <c r="B2527">
        <v>199</v>
      </c>
      <c r="C2527" s="19">
        <v>2009</v>
      </c>
      <c r="D2527" s="19">
        <v>7</v>
      </c>
      <c r="E2527" s="19">
        <v>15</v>
      </c>
      <c r="F2527" s="39">
        <f t="shared" si="78"/>
        <v>40009</v>
      </c>
      <c r="G2527">
        <f t="shared" si="79"/>
        <v>29</v>
      </c>
      <c r="H2527" s="21">
        <v>0.40972222222222227</v>
      </c>
      <c r="I2527" s="29">
        <v>0.40972222222222221</v>
      </c>
      <c r="L2527" s="5" t="s">
        <v>2222</v>
      </c>
      <c r="M2527">
        <v>1</v>
      </c>
      <c r="N2527">
        <v>4</v>
      </c>
      <c r="P2527">
        <v>1</v>
      </c>
      <c r="Q2527">
        <v>38</v>
      </c>
      <c r="R2527">
        <v>2</v>
      </c>
      <c r="S2527" t="s">
        <v>118</v>
      </c>
      <c r="T2527">
        <v>0</v>
      </c>
      <c r="U2527">
        <v>5</v>
      </c>
      <c r="V2527">
        <v>1</v>
      </c>
      <c r="W2527">
        <v>0</v>
      </c>
      <c r="X2527">
        <v>0</v>
      </c>
      <c r="Y2527">
        <v>0</v>
      </c>
      <c r="AG2527" t="s">
        <v>72</v>
      </c>
    </row>
    <row r="2528" spans="1:33" x14ac:dyDescent="0.15">
      <c r="A2528">
        <v>4709</v>
      </c>
      <c r="B2528">
        <v>199</v>
      </c>
      <c r="C2528" s="19">
        <v>2009</v>
      </c>
      <c r="D2528" s="19">
        <v>7</v>
      </c>
      <c r="E2528" s="19">
        <v>15</v>
      </c>
      <c r="F2528" s="39">
        <f t="shared" si="78"/>
        <v>40009</v>
      </c>
      <c r="G2528">
        <f t="shared" si="79"/>
        <v>29</v>
      </c>
      <c r="H2528" s="21">
        <v>0.47222222222222227</v>
      </c>
      <c r="I2528" s="29">
        <v>0.47222222222222221</v>
      </c>
      <c r="K2528">
        <v>7483</v>
      </c>
      <c r="L2528" t="s">
        <v>2223</v>
      </c>
      <c r="M2528">
        <v>2</v>
      </c>
      <c r="N2528">
        <v>9</v>
      </c>
      <c r="P2528">
        <v>2</v>
      </c>
      <c r="R2528">
        <v>2</v>
      </c>
      <c r="S2528" t="s">
        <v>118</v>
      </c>
    </row>
    <row r="2529" spans="1:25" x14ac:dyDescent="0.15">
      <c r="A2529">
        <v>4711</v>
      </c>
      <c r="B2529">
        <v>199</v>
      </c>
      <c r="C2529" s="19">
        <v>2009</v>
      </c>
      <c r="D2529" s="19">
        <v>7</v>
      </c>
      <c r="E2529" s="19">
        <v>16</v>
      </c>
      <c r="F2529" s="39">
        <f t="shared" si="78"/>
        <v>40010</v>
      </c>
      <c r="G2529">
        <f t="shared" si="79"/>
        <v>29</v>
      </c>
      <c r="H2529" s="21">
        <v>0.36249999999999999</v>
      </c>
      <c r="I2529" s="29">
        <v>0.36249999999999999</v>
      </c>
      <c r="L2529" t="s">
        <v>2225</v>
      </c>
      <c r="O2529">
        <v>20</v>
      </c>
      <c r="P2529">
        <v>1</v>
      </c>
      <c r="Q2529">
        <v>36.6</v>
      </c>
      <c r="R2529">
        <v>2</v>
      </c>
      <c r="S2529" t="s">
        <v>118</v>
      </c>
      <c r="T2529">
        <v>0</v>
      </c>
      <c r="U2529">
        <v>2</v>
      </c>
      <c r="V2529">
        <v>1</v>
      </c>
      <c r="W2529">
        <v>0</v>
      </c>
      <c r="X2529">
        <v>0</v>
      </c>
      <c r="Y2529">
        <v>0</v>
      </c>
    </row>
    <row r="2530" spans="1:25" x14ac:dyDescent="0.15">
      <c r="A2530">
        <v>4712</v>
      </c>
      <c r="B2530">
        <v>199</v>
      </c>
      <c r="C2530" s="19">
        <v>2009</v>
      </c>
      <c r="D2530" s="19">
        <v>7</v>
      </c>
      <c r="E2530" s="19">
        <v>16</v>
      </c>
      <c r="F2530" s="39">
        <f t="shared" si="78"/>
        <v>40010</v>
      </c>
      <c r="G2530">
        <f t="shared" si="79"/>
        <v>29</v>
      </c>
      <c r="H2530" s="21">
        <v>0.36805555555555558</v>
      </c>
      <c r="I2530" s="29">
        <v>0.36805555555555552</v>
      </c>
      <c r="K2530">
        <v>8782</v>
      </c>
      <c r="L2530" t="s">
        <v>2168</v>
      </c>
      <c r="M2530">
        <v>3</v>
      </c>
      <c r="N2530">
        <v>4</v>
      </c>
      <c r="P2530">
        <v>2</v>
      </c>
      <c r="R2530">
        <v>2</v>
      </c>
      <c r="S2530" t="s">
        <v>118</v>
      </c>
      <c r="T2530">
        <v>0</v>
      </c>
      <c r="U2530">
        <v>3</v>
      </c>
      <c r="V2530">
        <v>1</v>
      </c>
      <c r="W2530">
        <v>0</v>
      </c>
      <c r="X2530">
        <v>0</v>
      </c>
      <c r="Y2530">
        <v>0</v>
      </c>
    </row>
    <row r="2531" spans="1:25" x14ac:dyDescent="0.15">
      <c r="A2531">
        <v>4715</v>
      </c>
      <c r="B2531">
        <v>199</v>
      </c>
      <c r="C2531" s="19">
        <v>2009</v>
      </c>
      <c r="D2531" s="19">
        <v>7</v>
      </c>
      <c r="E2531" s="19">
        <v>16</v>
      </c>
      <c r="F2531" s="39">
        <f t="shared" si="78"/>
        <v>40010</v>
      </c>
      <c r="G2531">
        <f t="shared" si="79"/>
        <v>29</v>
      </c>
      <c r="H2531" s="21">
        <v>0.41388888888888892</v>
      </c>
      <c r="I2531" s="29">
        <v>0.41388888888888886</v>
      </c>
      <c r="K2531">
        <v>7064</v>
      </c>
      <c r="L2531" t="s">
        <v>1943</v>
      </c>
      <c r="M2531">
        <v>3</v>
      </c>
      <c r="N2531">
        <v>9</v>
      </c>
      <c r="P2531">
        <v>2</v>
      </c>
      <c r="Q2531">
        <v>37.9</v>
      </c>
      <c r="R2531">
        <v>2</v>
      </c>
      <c r="S2531" t="s">
        <v>49</v>
      </c>
      <c r="T2531">
        <v>0</v>
      </c>
      <c r="U2531">
        <v>4</v>
      </c>
      <c r="V2531">
        <v>1</v>
      </c>
      <c r="W2531">
        <v>0</v>
      </c>
      <c r="X2531">
        <v>0</v>
      </c>
      <c r="Y2531">
        <v>0</v>
      </c>
    </row>
    <row r="2532" spans="1:25" x14ac:dyDescent="0.15">
      <c r="A2532">
        <v>4724</v>
      </c>
      <c r="B2532">
        <v>199</v>
      </c>
      <c r="C2532" s="19">
        <v>2009</v>
      </c>
      <c r="D2532" s="19">
        <v>7</v>
      </c>
      <c r="E2532" s="19">
        <v>17</v>
      </c>
      <c r="F2532" s="39">
        <f t="shared" si="78"/>
        <v>40011</v>
      </c>
      <c r="G2532">
        <f t="shared" si="79"/>
        <v>29</v>
      </c>
      <c r="K2532">
        <v>8520</v>
      </c>
      <c r="L2532" t="s">
        <v>2234</v>
      </c>
      <c r="M2532">
        <v>0</v>
      </c>
      <c r="N2532">
        <v>10</v>
      </c>
      <c r="P2532">
        <v>2</v>
      </c>
      <c r="Q2532">
        <v>37.700000000000003</v>
      </c>
      <c r="R2532">
        <v>2</v>
      </c>
      <c r="S2532" t="s">
        <v>50</v>
      </c>
      <c r="T2532">
        <v>0</v>
      </c>
      <c r="U2532">
        <v>1</v>
      </c>
      <c r="V2532">
        <v>1</v>
      </c>
      <c r="W2532">
        <v>0</v>
      </c>
      <c r="X2532">
        <v>0</v>
      </c>
      <c r="Y2532">
        <v>0</v>
      </c>
    </row>
    <row r="2533" spans="1:25" x14ac:dyDescent="0.15">
      <c r="A2533">
        <v>4668</v>
      </c>
      <c r="B2533">
        <v>198</v>
      </c>
      <c r="C2533" s="19">
        <v>2009</v>
      </c>
      <c r="D2533" s="19">
        <v>7</v>
      </c>
      <c r="E2533" s="19">
        <v>20</v>
      </c>
      <c r="F2533" s="39">
        <f t="shared" si="78"/>
        <v>40014</v>
      </c>
      <c r="G2533">
        <f t="shared" si="79"/>
        <v>30</v>
      </c>
      <c r="H2533" s="21">
        <v>0.375</v>
      </c>
      <c r="I2533" s="29">
        <v>0.375</v>
      </c>
      <c r="K2533">
        <v>7776</v>
      </c>
      <c r="L2533" t="s">
        <v>1652</v>
      </c>
      <c r="M2533">
        <v>5</v>
      </c>
      <c r="P2533">
        <v>2</v>
      </c>
      <c r="R2533">
        <v>2</v>
      </c>
      <c r="S2533" t="s">
        <v>118</v>
      </c>
      <c r="T2533">
        <v>0</v>
      </c>
      <c r="U2533">
        <v>4</v>
      </c>
      <c r="V2533">
        <v>1</v>
      </c>
      <c r="W2533">
        <v>0</v>
      </c>
      <c r="X2533">
        <v>0</v>
      </c>
      <c r="Y2533">
        <v>0</v>
      </c>
    </row>
    <row r="2534" spans="1:25" x14ac:dyDescent="0.15">
      <c r="A2534">
        <v>4670</v>
      </c>
      <c r="B2534">
        <v>198</v>
      </c>
      <c r="C2534" s="19">
        <v>2009</v>
      </c>
      <c r="D2534" s="19">
        <v>7</v>
      </c>
      <c r="E2534" s="19">
        <v>20</v>
      </c>
      <c r="F2534" s="39">
        <f t="shared" si="78"/>
        <v>40014</v>
      </c>
      <c r="G2534">
        <f t="shared" si="79"/>
        <v>30</v>
      </c>
      <c r="H2534" s="21">
        <v>0.43958333333333338</v>
      </c>
      <c r="I2534" s="29">
        <v>0.43958333333333333</v>
      </c>
      <c r="L2534" t="s">
        <v>2195</v>
      </c>
      <c r="M2534">
        <v>12</v>
      </c>
      <c r="P2534">
        <v>1</v>
      </c>
      <c r="Q2534">
        <v>37.700000000000003</v>
      </c>
      <c r="R2534">
        <v>2</v>
      </c>
      <c r="S2534" t="s">
        <v>1989</v>
      </c>
      <c r="T2534">
        <v>0</v>
      </c>
      <c r="U2534">
        <v>3</v>
      </c>
      <c r="V2534">
        <v>1</v>
      </c>
      <c r="W2534">
        <v>0</v>
      </c>
      <c r="X2534">
        <v>0</v>
      </c>
      <c r="Y2534">
        <v>0</v>
      </c>
    </row>
    <row r="2535" spans="1:25" x14ac:dyDescent="0.15">
      <c r="A2535">
        <v>4689</v>
      </c>
      <c r="B2535">
        <v>198</v>
      </c>
      <c r="C2535" s="19">
        <v>2009</v>
      </c>
      <c r="D2535" s="19">
        <v>7</v>
      </c>
      <c r="E2535" s="19">
        <v>22</v>
      </c>
      <c r="F2535" s="39">
        <f t="shared" si="78"/>
        <v>40016</v>
      </c>
      <c r="G2535">
        <f t="shared" si="79"/>
        <v>30</v>
      </c>
      <c r="H2535" s="21">
        <v>0.375</v>
      </c>
      <c r="I2535" s="29">
        <v>0.375</v>
      </c>
      <c r="K2535">
        <v>7585</v>
      </c>
      <c r="L2535" t="s">
        <v>1406</v>
      </c>
      <c r="M2535">
        <v>2</v>
      </c>
      <c r="P2535">
        <v>1</v>
      </c>
      <c r="R2535">
        <v>2</v>
      </c>
      <c r="S2535" t="s">
        <v>118</v>
      </c>
      <c r="T2535">
        <v>0</v>
      </c>
      <c r="U2535">
        <v>3</v>
      </c>
      <c r="V2535">
        <v>1</v>
      </c>
      <c r="W2535">
        <v>0</v>
      </c>
      <c r="X2535">
        <v>0</v>
      </c>
      <c r="Y2535">
        <v>0</v>
      </c>
    </row>
    <row r="2536" spans="1:25" x14ac:dyDescent="0.15">
      <c r="A2536">
        <v>4691</v>
      </c>
      <c r="B2536">
        <v>198</v>
      </c>
      <c r="C2536" s="19">
        <v>2009</v>
      </c>
      <c r="D2536" s="19">
        <v>7</v>
      </c>
      <c r="E2536" s="19">
        <v>22</v>
      </c>
      <c r="F2536" s="39">
        <f t="shared" si="78"/>
        <v>40016</v>
      </c>
      <c r="G2536">
        <f t="shared" si="79"/>
        <v>30</v>
      </c>
      <c r="H2536" s="21">
        <v>0.38611111111111113</v>
      </c>
      <c r="I2536" s="29">
        <v>0.38611111111111113</v>
      </c>
      <c r="L2536" t="s">
        <v>307</v>
      </c>
      <c r="O2536">
        <v>30</v>
      </c>
      <c r="P2536">
        <v>1</v>
      </c>
      <c r="Q2536">
        <v>36.1</v>
      </c>
      <c r="R2536">
        <v>2</v>
      </c>
      <c r="S2536" t="s">
        <v>1989</v>
      </c>
      <c r="T2536">
        <v>0</v>
      </c>
      <c r="U2536">
        <v>1</v>
      </c>
      <c r="V2536">
        <v>1</v>
      </c>
      <c r="W2536">
        <v>0</v>
      </c>
      <c r="X2536">
        <v>0</v>
      </c>
      <c r="Y2536">
        <v>0</v>
      </c>
    </row>
    <row r="2537" spans="1:25" x14ac:dyDescent="0.15">
      <c r="A2537">
        <v>4692</v>
      </c>
      <c r="B2537">
        <v>198</v>
      </c>
      <c r="C2537" s="19">
        <v>2009</v>
      </c>
      <c r="D2537" s="19">
        <v>7</v>
      </c>
      <c r="E2537" s="19">
        <v>22</v>
      </c>
      <c r="F2537" s="39">
        <f t="shared" si="78"/>
        <v>40016</v>
      </c>
      <c r="G2537">
        <f t="shared" si="79"/>
        <v>30</v>
      </c>
      <c r="H2537" s="21">
        <v>0.40833333333333338</v>
      </c>
      <c r="I2537" s="29">
        <v>0.40833333333333333</v>
      </c>
      <c r="K2537">
        <v>7437</v>
      </c>
      <c r="L2537" t="s">
        <v>2208</v>
      </c>
      <c r="M2537">
        <v>5</v>
      </c>
      <c r="P2537">
        <v>2</v>
      </c>
      <c r="R2537">
        <v>2</v>
      </c>
      <c r="S2537" t="s">
        <v>118</v>
      </c>
      <c r="T2537">
        <v>1</v>
      </c>
      <c r="U2537">
        <v>0</v>
      </c>
      <c r="V2537">
        <v>0</v>
      </c>
      <c r="W2537">
        <v>0</v>
      </c>
      <c r="X2537">
        <v>0</v>
      </c>
      <c r="Y2537">
        <v>0</v>
      </c>
    </row>
    <row r="2538" spans="1:25" x14ac:dyDescent="0.15">
      <c r="A2538">
        <v>4697</v>
      </c>
      <c r="B2538">
        <v>198</v>
      </c>
      <c r="C2538" s="19">
        <v>2009</v>
      </c>
      <c r="D2538" s="19">
        <v>7</v>
      </c>
      <c r="E2538" s="19">
        <v>22</v>
      </c>
      <c r="F2538" s="39">
        <f t="shared" si="78"/>
        <v>40016</v>
      </c>
      <c r="G2538">
        <f t="shared" si="79"/>
        <v>30</v>
      </c>
      <c r="H2538" s="21">
        <v>0.49722222222222223</v>
      </c>
      <c r="I2538" s="29">
        <v>0.49722222222222223</v>
      </c>
      <c r="K2538">
        <v>8273</v>
      </c>
      <c r="L2538" t="s">
        <v>2211</v>
      </c>
      <c r="M2538">
        <v>1</v>
      </c>
      <c r="N2538">
        <v>2</v>
      </c>
      <c r="P2538">
        <v>1</v>
      </c>
      <c r="Q2538">
        <v>38.6</v>
      </c>
      <c r="R2538">
        <v>2</v>
      </c>
      <c r="S2538" t="s">
        <v>118</v>
      </c>
    </row>
    <row r="2539" spans="1:25" x14ac:dyDescent="0.15">
      <c r="A2539">
        <v>4855</v>
      </c>
      <c r="B2539">
        <v>204</v>
      </c>
      <c r="C2539" s="19">
        <v>2009</v>
      </c>
      <c r="D2539" s="19">
        <v>7</v>
      </c>
      <c r="E2539" s="19">
        <v>22</v>
      </c>
      <c r="F2539" s="39">
        <f t="shared" si="78"/>
        <v>40016</v>
      </c>
      <c r="G2539">
        <f t="shared" si="79"/>
        <v>30</v>
      </c>
      <c r="H2539" s="21">
        <v>0.5</v>
      </c>
      <c r="I2539" s="29">
        <v>0.5</v>
      </c>
      <c r="L2539" t="s">
        <v>2321</v>
      </c>
      <c r="M2539">
        <v>32</v>
      </c>
      <c r="P2539">
        <v>2</v>
      </c>
      <c r="Q2539" s="9">
        <v>35.6</v>
      </c>
      <c r="R2539">
        <v>2</v>
      </c>
      <c r="S2539" t="s">
        <v>118</v>
      </c>
      <c r="T2539">
        <v>0</v>
      </c>
      <c r="U2539">
        <v>4</v>
      </c>
      <c r="V2539">
        <v>1</v>
      </c>
      <c r="W2539">
        <v>0</v>
      </c>
      <c r="X2539">
        <v>0</v>
      </c>
      <c r="Y2539">
        <v>0</v>
      </c>
    </row>
    <row r="2540" spans="1:25" x14ac:dyDescent="0.15">
      <c r="A2540">
        <v>4859</v>
      </c>
      <c r="B2540">
        <v>204</v>
      </c>
      <c r="C2540" s="19">
        <v>2009</v>
      </c>
      <c r="D2540" s="19">
        <v>7</v>
      </c>
      <c r="E2540" s="19">
        <v>23</v>
      </c>
      <c r="F2540" s="39">
        <f t="shared" si="78"/>
        <v>40017</v>
      </c>
      <c r="G2540">
        <f t="shared" si="79"/>
        <v>30</v>
      </c>
      <c r="H2540" s="21">
        <v>0.40833333333333338</v>
      </c>
      <c r="I2540" s="29">
        <v>0.40833333333333333</v>
      </c>
      <c r="K2540">
        <v>7705</v>
      </c>
      <c r="L2540" t="s">
        <v>1293</v>
      </c>
      <c r="M2540">
        <v>3</v>
      </c>
      <c r="P2540">
        <v>1</v>
      </c>
      <c r="R2540">
        <v>2</v>
      </c>
      <c r="S2540" t="s">
        <v>50</v>
      </c>
      <c r="T2540">
        <v>0</v>
      </c>
      <c r="U2540">
        <v>3</v>
      </c>
      <c r="V2540">
        <v>1</v>
      </c>
      <c r="W2540">
        <v>0</v>
      </c>
      <c r="X2540">
        <v>0</v>
      </c>
      <c r="Y2540">
        <v>0</v>
      </c>
    </row>
    <row r="2541" spans="1:25" x14ac:dyDescent="0.15">
      <c r="A2541">
        <v>4863</v>
      </c>
      <c r="B2541">
        <v>204</v>
      </c>
      <c r="C2541" s="19">
        <v>2009</v>
      </c>
      <c r="D2541" s="19">
        <v>7</v>
      </c>
      <c r="E2541" s="19">
        <v>23</v>
      </c>
      <c r="F2541" s="39">
        <f t="shared" si="78"/>
        <v>40017</v>
      </c>
      <c r="G2541">
        <f t="shared" si="79"/>
        <v>30</v>
      </c>
      <c r="H2541" s="21">
        <v>0.48194444444444445</v>
      </c>
      <c r="I2541" s="29">
        <v>0.4819444444444444</v>
      </c>
      <c r="K2541">
        <v>8695</v>
      </c>
      <c r="L2541" t="s">
        <v>2325</v>
      </c>
      <c r="M2541">
        <v>0</v>
      </c>
      <c r="N2541">
        <v>5</v>
      </c>
      <c r="P2541">
        <v>2</v>
      </c>
      <c r="Q2541">
        <v>36.5</v>
      </c>
      <c r="R2541">
        <v>2</v>
      </c>
      <c r="S2541" t="s">
        <v>118</v>
      </c>
      <c r="T2541">
        <v>0</v>
      </c>
      <c r="U2541">
        <v>1</v>
      </c>
      <c r="V2541">
        <v>1</v>
      </c>
      <c r="W2541">
        <v>0</v>
      </c>
      <c r="X2541">
        <v>0</v>
      </c>
      <c r="Y2541">
        <v>0</v>
      </c>
    </row>
    <row r="2542" spans="1:25" x14ac:dyDescent="0.15">
      <c r="A2542">
        <v>4865</v>
      </c>
      <c r="B2542">
        <v>204</v>
      </c>
      <c r="C2542" s="19">
        <v>2009</v>
      </c>
      <c r="D2542" s="19">
        <v>7</v>
      </c>
      <c r="E2542" s="19">
        <v>24</v>
      </c>
      <c r="F2542" s="39">
        <f t="shared" si="78"/>
        <v>40018</v>
      </c>
      <c r="G2542">
        <f t="shared" si="79"/>
        <v>30</v>
      </c>
      <c r="H2542" s="21">
        <v>0.36249999999999999</v>
      </c>
      <c r="I2542" s="29">
        <v>0.36249999999999999</v>
      </c>
      <c r="L2542" t="s">
        <v>2327</v>
      </c>
      <c r="O2542">
        <v>5</v>
      </c>
      <c r="P2542">
        <v>1</v>
      </c>
      <c r="R2542">
        <v>2</v>
      </c>
      <c r="S2542" t="s">
        <v>118</v>
      </c>
    </row>
    <row r="2543" spans="1:25" x14ac:dyDescent="0.15">
      <c r="A2543">
        <v>4867</v>
      </c>
      <c r="B2543">
        <v>204</v>
      </c>
      <c r="C2543" s="19">
        <v>2009</v>
      </c>
      <c r="D2543" s="19">
        <v>7</v>
      </c>
      <c r="E2543" s="19">
        <v>24</v>
      </c>
      <c r="F2543" s="39">
        <f t="shared" si="78"/>
        <v>40018</v>
      </c>
      <c r="G2543">
        <f t="shared" si="79"/>
        <v>30</v>
      </c>
      <c r="H2543" s="21">
        <v>0.375</v>
      </c>
      <c r="I2543" s="29">
        <v>0.375</v>
      </c>
      <c r="L2543" t="s">
        <v>1741</v>
      </c>
      <c r="M2543">
        <v>5</v>
      </c>
      <c r="P2543">
        <v>1</v>
      </c>
      <c r="R2543">
        <v>2</v>
      </c>
      <c r="S2543" t="s">
        <v>118</v>
      </c>
      <c r="T2543">
        <v>0</v>
      </c>
      <c r="U2543">
        <v>2</v>
      </c>
      <c r="V2543">
        <v>1</v>
      </c>
      <c r="W2543">
        <v>0</v>
      </c>
      <c r="X2543">
        <v>0</v>
      </c>
      <c r="Y2543">
        <v>0</v>
      </c>
    </row>
    <row r="2544" spans="1:25" x14ac:dyDescent="0.15">
      <c r="A2544">
        <v>4869</v>
      </c>
      <c r="B2544">
        <v>204</v>
      </c>
      <c r="C2544" s="19">
        <v>2009</v>
      </c>
      <c r="D2544" s="19">
        <v>7</v>
      </c>
      <c r="E2544" s="19">
        <v>24</v>
      </c>
      <c r="F2544" s="39">
        <f t="shared" si="78"/>
        <v>40018</v>
      </c>
      <c r="G2544">
        <f t="shared" si="79"/>
        <v>30</v>
      </c>
      <c r="H2544" s="21">
        <v>0.40833333333333338</v>
      </c>
      <c r="I2544" s="29">
        <v>0.40833333333333333</v>
      </c>
      <c r="L2544" t="s">
        <v>1125</v>
      </c>
      <c r="M2544">
        <v>4</v>
      </c>
      <c r="P2544">
        <v>2</v>
      </c>
      <c r="R2544">
        <v>2</v>
      </c>
      <c r="S2544" t="s">
        <v>118</v>
      </c>
      <c r="T2544">
        <v>0</v>
      </c>
      <c r="U2544">
        <v>1</v>
      </c>
      <c r="V2544">
        <v>1</v>
      </c>
      <c r="W2544">
        <v>0</v>
      </c>
      <c r="X2544">
        <v>0</v>
      </c>
      <c r="Y2544">
        <v>0</v>
      </c>
    </row>
    <row r="2545" spans="1:25" x14ac:dyDescent="0.15">
      <c r="A2545">
        <v>4870</v>
      </c>
      <c r="B2545">
        <v>204</v>
      </c>
      <c r="C2545" s="19">
        <v>2009</v>
      </c>
      <c r="D2545" s="19">
        <v>7</v>
      </c>
      <c r="E2545" s="19">
        <v>24</v>
      </c>
      <c r="F2545" s="39">
        <f t="shared" si="78"/>
        <v>40018</v>
      </c>
      <c r="G2545">
        <f t="shared" si="79"/>
        <v>30</v>
      </c>
      <c r="H2545" s="21">
        <v>0.41944444444444445</v>
      </c>
      <c r="I2545" s="29">
        <v>0.41944444444444445</v>
      </c>
      <c r="K2545">
        <v>8686</v>
      </c>
      <c r="L2545" t="s">
        <v>2330</v>
      </c>
      <c r="M2545">
        <v>2</v>
      </c>
      <c r="N2545">
        <v>3</v>
      </c>
      <c r="P2545">
        <v>2</v>
      </c>
      <c r="Q2545">
        <v>37</v>
      </c>
      <c r="R2545">
        <v>2</v>
      </c>
      <c r="S2545" t="s">
        <v>118</v>
      </c>
      <c r="T2545">
        <v>0</v>
      </c>
      <c r="U2545">
        <v>5</v>
      </c>
      <c r="V2545">
        <v>1</v>
      </c>
      <c r="W2545">
        <v>0</v>
      </c>
      <c r="X2545">
        <v>0</v>
      </c>
      <c r="Y2545">
        <v>0</v>
      </c>
    </row>
    <row r="2546" spans="1:25" x14ac:dyDescent="0.15">
      <c r="A2546">
        <v>4872</v>
      </c>
      <c r="B2546">
        <v>204</v>
      </c>
      <c r="C2546" s="19">
        <v>2009</v>
      </c>
      <c r="D2546" s="19">
        <v>7</v>
      </c>
      <c r="E2546" s="19">
        <v>24</v>
      </c>
      <c r="F2546" s="39">
        <f t="shared" si="78"/>
        <v>40018</v>
      </c>
      <c r="G2546">
        <f t="shared" si="79"/>
        <v>30</v>
      </c>
      <c r="H2546" s="21">
        <v>0.49236111111111108</v>
      </c>
      <c r="I2546" s="29">
        <v>0.49236111111111108</v>
      </c>
      <c r="K2546">
        <v>8528</v>
      </c>
      <c r="L2546" t="s">
        <v>2332</v>
      </c>
      <c r="M2546">
        <v>0</v>
      </c>
      <c r="N2546">
        <v>8</v>
      </c>
      <c r="P2546">
        <v>2</v>
      </c>
      <c r="Q2546">
        <v>36.4</v>
      </c>
      <c r="R2546">
        <v>2</v>
      </c>
      <c r="S2546" t="s">
        <v>50</v>
      </c>
      <c r="T2546">
        <v>0</v>
      </c>
      <c r="U2546">
        <v>3</v>
      </c>
      <c r="V2546">
        <v>1</v>
      </c>
      <c r="W2546">
        <v>0</v>
      </c>
      <c r="X2546">
        <v>0</v>
      </c>
      <c r="Y2546">
        <v>0</v>
      </c>
    </row>
    <row r="2547" spans="1:25" x14ac:dyDescent="0.15">
      <c r="A2547">
        <v>4873</v>
      </c>
      <c r="B2547">
        <v>204</v>
      </c>
      <c r="C2547" s="19">
        <v>2009</v>
      </c>
      <c r="D2547" s="19">
        <v>7</v>
      </c>
      <c r="E2547" s="19">
        <v>27</v>
      </c>
      <c r="F2547" s="39">
        <f t="shared" si="78"/>
        <v>40021</v>
      </c>
      <c r="G2547">
        <f t="shared" si="79"/>
        <v>31</v>
      </c>
      <c r="H2547" s="21">
        <v>0.36249999999999999</v>
      </c>
      <c r="I2547" s="29">
        <v>0.36249999999999999</v>
      </c>
      <c r="K2547">
        <v>8565</v>
      </c>
      <c r="L2547" t="s">
        <v>2143</v>
      </c>
      <c r="M2547">
        <v>1</v>
      </c>
      <c r="N2547">
        <v>1</v>
      </c>
      <c r="P2547">
        <v>1</v>
      </c>
      <c r="Q2547">
        <v>38.4</v>
      </c>
      <c r="R2547">
        <v>2</v>
      </c>
      <c r="S2547" t="s">
        <v>50</v>
      </c>
      <c r="T2547">
        <v>0</v>
      </c>
      <c r="U2547">
        <v>4</v>
      </c>
      <c r="V2547">
        <v>1</v>
      </c>
      <c r="W2547">
        <v>0</v>
      </c>
      <c r="X2547">
        <v>0</v>
      </c>
      <c r="Y2547">
        <v>0</v>
      </c>
    </row>
    <row r="2548" spans="1:25" x14ac:dyDescent="0.15">
      <c r="A2548">
        <v>4881</v>
      </c>
      <c r="B2548">
        <v>204</v>
      </c>
      <c r="C2548" s="19">
        <v>2009</v>
      </c>
      <c r="D2548" s="19">
        <v>7</v>
      </c>
      <c r="E2548" s="19">
        <v>27</v>
      </c>
      <c r="F2548" s="39">
        <f t="shared" si="78"/>
        <v>40021</v>
      </c>
      <c r="G2548">
        <f t="shared" si="79"/>
        <v>31</v>
      </c>
      <c r="H2548" s="21">
        <v>0.4909722222222222</v>
      </c>
      <c r="I2548" s="29">
        <v>0.4909722222222222</v>
      </c>
      <c r="L2548" t="s">
        <v>2146</v>
      </c>
      <c r="M2548">
        <v>1</v>
      </c>
      <c r="N2548">
        <v>6</v>
      </c>
      <c r="P2548">
        <v>2</v>
      </c>
      <c r="Q2548">
        <v>37.5</v>
      </c>
      <c r="R2548">
        <v>2</v>
      </c>
      <c r="S2548" t="s">
        <v>118</v>
      </c>
      <c r="T2548">
        <v>0</v>
      </c>
      <c r="U2548">
        <v>5</v>
      </c>
      <c r="V2548">
        <v>1</v>
      </c>
      <c r="W2548">
        <v>0</v>
      </c>
      <c r="X2548">
        <v>0</v>
      </c>
      <c r="Y2548">
        <v>0</v>
      </c>
    </row>
    <row r="2549" spans="1:25" x14ac:dyDescent="0.15">
      <c r="A2549">
        <v>4634</v>
      </c>
      <c r="B2549">
        <v>196</v>
      </c>
      <c r="C2549" s="19">
        <v>2009</v>
      </c>
      <c r="D2549" s="19">
        <v>7</v>
      </c>
      <c r="E2549" s="19">
        <v>29</v>
      </c>
      <c r="F2549" s="39">
        <f t="shared" si="78"/>
        <v>40023</v>
      </c>
      <c r="G2549">
        <f t="shared" si="79"/>
        <v>31</v>
      </c>
      <c r="H2549" s="21">
        <v>0.48333333333333334</v>
      </c>
      <c r="I2549" s="29">
        <v>0.48333333333333334</v>
      </c>
      <c r="K2549">
        <v>8792</v>
      </c>
      <c r="L2549" t="s">
        <v>1442</v>
      </c>
      <c r="M2549">
        <v>7</v>
      </c>
      <c r="P2549">
        <v>2</v>
      </c>
      <c r="Q2549">
        <v>36.9</v>
      </c>
      <c r="R2549">
        <v>2</v>
      </c>
      <c r="S2549" t="s">
        <v>118</v>
      </c>
      <c r="T2549">
        <v>0</v>
      </c>
      <c r="U2549">
        <v>3</v>
      </c>
      <c r="V2549">
        <v>1</v>
      </c>
      <c r="W2549">
        <v>0</v>
      </c>
      <c r="X2549">
        <v>0</v>
      </c>
      <c r="Y2549">
        <v>0</v>
      </c>
    </row>
    <row r="2550" spans="1:25" x14ac:dyDescent="0.15">
      <c r="A2550">
        <v>4635</v>
      </c>
      <c r="B2550">
        <v>196</v>
      </c>
      <c r="C2550" s="19">
        <v>2009</v>
      </c>
      <c r="D2550" s="19">
        <v>7</v>
      </c>
      <c r="E2550" s="19">
        <v>30</v>
      </c>
      <c r="F2550" s="39">
        <f t="shared" si="78"/>
        <v>40024</v>
      </c>
      <c r="G2550">
        <f t="shared" si="79"/>
        <v>31</v>
      </c>
      <c r="H2550" s="21">
        <v>0.35972222222222222</v>
      </c>
      <c r="I2550" s="29">
        <v>0.35972222222222222</v>
      </c>
      <c r="L2550" t="s">
        <v>2176</v>
      </c>
      <c r="O2550">
        <v>25</v>
      </c>
      <c r="P2550">
        <v>2</v>
      </c>
      <c r="Q2550">
        <v>36.799999999999997</v>
      </c>
      <c r="R2550">
        <v>2</v>
      </c>
      <c r="S2550" t="s">
        <v>50</v>
      </c>
    </row>
    <row r="2551" spans="1:25" x14ac:dyDescent="0.15">
      <c r="A2551">
        <v>4646</v>
      </c>
      <c r="B2551">
        <v>196</v>
      </c>
      <c r="C2551" s="19">
        <v>2009</v>
      </c>
      <c r="D2551" s="19">
        <v>7</v>
      </c>
      <c r="E2551" s="19">
        <v>31</v>
      </c>
      <c r="F2551" s="39">
        <f t="shared" si="78"/>
        <v>40025</v>
      </c>
      <c r="G2551">
        <f t="shared" si="79"/>
        <v>31</v>
      </c>
      <c r="H2551" s="21">
        <v>0.47916666666666669</v>
      </c>
      <c r="I2551" s="29">
        <v>0.47916666666666663</v>
      </c>
      <c r="L2551" t="s">
        <v>2187</v>
      </c>
      <c r="M2551">
        <v>5</v>
      </c>
      <c r="P2551">
        <v>2</v>
      </c>
      <c r="R2551">
        <v>2</v>
      </c>
      <c r="S2551" t="s">
        <v>118</v>
      </c>
      <c r="T2551">
        <v>0</v>
      </c>
      <c r="U2551">
        <v>3</v>
      </c>
      <c r="V2551">
        <v>1</v>
      </c>
      <c r="W2551">
        <v>0</v>
      </c>
      <c r="X2551">
        <v>0</v>
      </c>
      <c r="Y2551">
        <v>0</v>
      </c>
    </row>
    <row r="2552" spans="1:25" x14ac:dyDescent="0.15">
      <c r="A2552">
        <v>4647</v>
      </c>
      <c r="B2552">
        <v>196</v>
      </c>
      <c r="C2552" s="19">
        <v>2009</v>
      </c>
      <c r="D2552" s="19">
        <v>7</v>
      </c>
      <c r="E2552" s="19">
        <v>31</v>
      </c>
      <c r="F2552" s="39">
        <f t="shared" si="78"/>
        <v>40025</v>
      </c>
      <c r="G2552">
        <f t="shared" si="79"/>
        <v>31</v>
      </c>
      <c r="H2552" s="21">
        <v>0.49513888888888885</v>
      </c>
      <c r="I2552" s="29">
        <v>0.49513888888888885</v>
      </c>
      <c r="K2552">
        <v>8795</v>
      </c>
      <c r="L2552" t="s">
        <v>2378</v>
      </c>
      <c r="M2552">
        <v>3</v>
      </c>
      <c r="P2552">
        <v>1</v>
      </c>
      <c r="R2552">
        <v>2</v>
      </c>
      <c r="S2552" t="s">
        <v>50</v>
      </c>
      <c r="T2552">
        <v>1</v>
      </c>
      <c r="U2552">
        <v>0</v>
      </c>
      <c r="V2552">
        <v>0</v>
      </c>
      <c r="W2552">
        <v>0</v>
      </c>
      <c r="X2552">
        <v>0</v>
      </c>
      <c r="Y2552">
        <v>0</v>
      </c>
    </row>
    <row r="2553" spans="1:25" x14ac:dyDescent="0.15">
      <c r="A2553">
        <v>4648</v>
      </c>
      <c r="B2553">
        <v>196</v>
      </c>
      <c r="C2553" s="19">
        <v>2009</v>
      </c>
      <c r="D2553" s="19">
        <v>7</v>
      </c>
      <c r="E2553" s="19">
        <v>31</v>
      </c>
      <c r="F2553" s="39">
        <f t="shared" si="78"/>
        <v>40025</v>
      </c>
      <c r="G2553">
        <f t="shared" si="79"/>
        <v>31</v>
      </c>
      <c r="H2553" s="21">
        <v>0.50069444444444444</v>
      </c>
      <c r="I2553" s="29">
        <v>0.50069444444444444</v>
      </c>
      <c r="K2553">
        <v>6448</v>
      </c>
      <c r="L2553" t="s">
        <v>2015</v>
      </c>
      <c r="M2553">
        <v>6</v>
      </c>
      <c r="P2553">
        <v>1</v>
      </c>
      <c r="Q2553">
        <v>37.6</v>
      </c>
      <c r="R2553">
        <v>2</v>
      </c>
      <c r="S2553" t="s">
        <v>118</v>
      </c>
      <c r="T2553">
        <v>1</v>
      </c>
      <c r="U2553">
        <v>0</v>
      </c>
      <c r="V2553">
        <v>0</v>
      </c>
      <c r="W2553">
        <v>0</v>
      </c>
      <c r="X2553">
        <v>0</v>
      </c>
      <c r="Y2553">
        <v>0</v>
      </c>
    </row>
    <row r="2554" spans="1:25" x14ac:dyDescent="0.15">
      <c r="A2554">
        <v>4651</v>
      </c>
      <c r="B2554">
        <v>196</v>
      </c>
      <c r="C2554" s="19">
        <v>2009</v>
      </c>
      <c r="D2554" s="19">
        <v>8</v>
      </c>
      <c r="E2554" s="19">
        <v>3</v>
      </c>
      <c r="F2554" s="39">
        <f t="shared" si="78"/>
        <v>40028</v>
      </c>
      <c r="G2554">
        <f t="shared" si="79"/>
        <v>32</v>
      </c>
      <c r="H2554" s="21">
        <v>0.3888888888888889</v>
      </c>
      <c r="I2554" s="29">
        <v>0.3888888888888889</v>
      </c>
      <c r="L2554" t="s">
        <v>398</v>
      </c>
      <c r="M2554">
        <v>7</v>
      </c>
      <c r="P2554">
        <v>1</v>
      </c>
      <c r="R2554">
        <v>2</v>
      </c>
      <c r="S2554" t="s">
        <v>118</v>
      </c>
      <c r="T2554">
        <v>0</v>
      </c>
      <c r="U2554">
        <v>1</v>
      </c>
      <c r="V2554">
        <v>1</v>
      </c>
      <c r="W2554">
        <v>0</v>
      </c>
      <c r="X2554">
        <v>0</v>
      </c>
      <c r="Y2554">
        <v>0</v>
      </c>
    </row>
    <row r="2555" spans="1:25" x14ac:dyDescent="0.15">
      <c r="A2555">
        <v>4596</v>
      </c>
      <c r="B2555">
        <v>195</v>
      </c>
      <c r="C2555" s="19">
        <v>2009</v>
      </c>
      <c r="D2555" s="19">
        <v>8</v>
      </c>
      <c r="E2555" s="19">
        <v>3</v>
      </c>
      <c r="F2555" s="39">
        <f t="shared" si="78"/>
        <v>40028</v>
      </c>
      <c r="G2555">
        <f t="shared" si="79"/>
        <v>32</v>
      </c>
      <c r="H2555" s="21">
        <v>0.4909722222222222</v>
      </c>
      <c r="I2555" s="29">
        <v>0.4909722222222222</v>
      </c>
      <c r="L2555" t="s">
        <v>1630</v>
      </c>
      <c r="O2555">
        <v>40</v>
      </c>
      <c r="P2555">
        <v>2</v>
      </c>
      <c r="Q2555">
        <v>36.6</v>
      </c>
      <c r="R2555">
        <v>2</v>
      </c>
      <c r="S2555" t="s">
        <v>50</v>
      </c>
      <c r="T2555">
        <v>0</v>
      </c>
      <c r="U2555">
        <v>1</v>
      </c>
      <c r="V2555">
        <v>1</v>
      </c>
      <c r="W2555">
        <v>0</v>
      </c>
      <c r="X2555">
        <v>0</v>
      </c>
      <c r="Y2555">
        <v>0</v>
      </c>
    </row>
    <row r="2556" spans="1:25" x14ac:dyDescent="0.15">
      <c r="A2556">
        <v>4655</v>
      </c>
      <c r="B2556">
        <v>196</v>
      </c>
      <c r="C2556" s="19">
        <v>2009</v>
      </c>
      <c r="D2556" s="19">
        <v>8</v>
      </c>
      <c r="E2556" s="19">
        <v>3</v>
      </c>
      <c r="F2556" s="39">
        <f t="shared" si="78"/>
        <v>40028</v>
      </c>
      <c r="G2556">
        <f t="shared" si="79"/>
        <v>32</v>
      </c>
      <c r="K2556">
        <v>8046</v>
      </c>
      <c r="L2556" t="s">
        <v>2189</v>
      </c>
      <c r="M2556">
        <v>1</v>
      </c>
      <c r="N2556">
        <v>7</v>
      </c>
      <c r="P2556">
        <v>1</v>
      </c>
      <c r="Q2556">
        <v>37.1</v>
      </c>
      <c r="R2556">
        <v>2</v>
      </c>
      <c r="S2556" t="s">
        <v>50</v>
      </c>
      <c r="T2556">
        <v>0</v>
      </c>
      <c r="U2556">
        <v>4</v>
      </c>
      <c r="V2556">
        <v>1</v>
      </c>
      <c r="W2556">
        <v>0</v>
      </c>
      <c r="X2556">
        <v>0</v>
      </c>
      <c r="Y2556">
        <v>0</v>
      </c>
    </row>
    <row r="2557" spans="1:25" x14ac:dyDescent="0.15">
      <c r="A2557">
        <v>4656</v>
      </c>
      <c r="B2557">
        <v>196</v>
      </c>
      <c r="C2557" s="19">
        <v>2009</v>
      </c>
      <c r="D2557" s="19">
        <v>8</v>
      </c>
      <c r="E2557" s="19">
        <v>3</v>
      </c>
      <c r="F2557" s="39">
        <f t="shared" si="78"/>
        <v>40028</v>
      </c>
      <c r="G2557">
        <f t="shared" si="79"/>
        <v>32</v>
      </c>
      <c r="H2557" s="26"/>
      <c r="I2557" s="26"/>
      <c r="J2557" s="26"/>
      <c r="K2557">
        <v>7417</v>
      </c>
      <c r="L2557" t="s">
        <v>1188</v>
      </c>
      <c r="M2557">
        <v>2</v>
      </c>
      <c r="N2557">
        <v>11</v>
      </c>
      <c r="P2557">
        <v>1</v>
      </c>
      <c r="Q2557">
        <v>37.6</v>
      </c>
      <c r="R2557">
        <v>2</v>
      </c>
      <c r="S2557" t="s">
        <v>50</v>
      </c>
      <c r="T2557">
        <v>0</v>
      </c>
      <c r="U2557">
        <v>3</v>
      </c>
      <c r="V2557">
        <v>1</v>
      </c>
      <c r="W2557">
        <v>0</v>
      </c>
      <c r="X2557">
        <v>0</v>
      </c>
      <c r="Y2557">
        <v>0</v>
      </c>
    </row>
    <row r="2558" spans="1:25" x14ac:dyDescent="0.15">
      <c r="A2558">
        <v>4597</v>
      </c>
      <c r="B2558">
        <v>195</v>
      </c>
      <c r="C2558" s="19">
        <v>2009</v>
      </c>
      <c r="D2558" s="19">
        <v>8</v>
      </c>
      <c r="E2558" s="19">
        <v>4</v>
      </c>
      <c r="F2558" s="39">
        <f t="shared" si="78"/>
        <v>40029</v>
      </c>
      <c r="G2558">
        <f t="shared" si="79"/>
        <v>32</v>
      </c>
      <c r="H2558" s="21">
        <v>0.35486111111111113</v>
      </c>
      <c r="I2558" s="29">
        <v>0.35486111111111107</v>
      </c>
      <c r="K2558">
        <v>7970</v>
      </c>
      <c r="L2558" t="s">
        <v>1578</v>
      </c>
      <c r="M2558">
        <v>4</v>
      </c>
      <c r="P2558">
        <v>2</v>
      </c>
      <c r="Q2558">
        <v>36</v>
      </c>
      <c r="R2558">
        <v>2</v>
      </c>
      <c r="S2558" t="s">
        <v>118</v>
      </c>
      <c r="T2558">
        <v>0</v>
      </c>
      <c r="U2558">
        <v>3</v>
      </c>
      <c r="V2558">
        <v>1</v>
      </c>
      <c r="W2558">
        <v>0</v>
      </c>
      <c r="X2558">
        <v>0</v>
      </c>
      <c r="Y2558">
        <v>0</v>
      </c>
    </row>
    <row r="2559" spans="1:25" x14ac:dyDescent="0.15">
      <c r="A2559">
        <v>4599</v>
      </c>
      <c r="B2559">
        <v>195</v>
      </c>
      <c r="C2559" s="19">
        <v>2009</v>
      </c>
      <c r="D2559" s="19">
        <v>8</v>
      </c>
      <c r="E2559" s="19">
        <v>4</v>
      </c>
      <c r="F2559" s="39">
        <f t="shared" si="78"/>
        <v>40029</v>
      </c>
      <c r="G2559">
        <f t="shared" si="79"/>
        <v>32</v>
      </c>
      <c r="H2559" s="21">
        <v>0.41250000000000003</v>
      </c>
      <c r="I2559" s="29">
        <v>0.41249999999999998</v>
      </c>
      <c r="K2559">
        <v>8660</v>
      </c>
      <c r="L2559" t="s">
        <v>1960</v>
      </c>
      <c r="M2559">
        <v>0</v>
      </c>
      <c r="N2559">
        <v>10</v>
      </c>
      <c r="P2559">
        <v>2</v>
      </c>
      <c r="Q2559">
        <v>37.299999999999997</v>
      </c>
      <c r="R2559">
        <v>2</v>
      </c>
      <c r="S2559" t="s">
        <v>50</v>
      </c>
      <c r="T2559">
        <v>0</v>
      </c>
      <c r="U2559">
        <v>3</v>
      </c>
      <c r="V2559">
        <v>1</v>
      </c>
      <c r="W2559">
        <v>0</v>
      </c>
      <c r="X2559">
        <v>0</v>
      </c>
      <c r="Y2559">
        <v>0</v>
      </c>
    </row>
    <row r="2560" spans="1:25" x14ac:dyDescent="0.15">
      <c r="A2560">
        <v>4600</v>
      </c>
      <c r="B2560">
        <v>195</v>
      </c>
      <c r="C2560" s="19">
        <v>2009</v>
      </c>
      <c r="D2560" s="19">
        <v>8</v>
      </c>
      <c r="E2560" s="19">
        <v>4</v>
      </c>
      <c r="F2560" s="39">
        <f t="shared" si="78"/>
        <v>40029</v>
      </c>
      <c r="G2560">
        <f t="shared" si="79"/>
        <v>32</v>
      </c>
      <c r="H2560" s="21">
        <v>0.4375</v>
      </c>
      <c r="I2560" s="29">
        <v>0.4375</v>
      </c>
      <c r="L2560" t="s">
        <v>1961</v>
      </c>
      <c r="O2560">
        <v>40</v>
      </c>
      <c r="P2560">
        <v>1</v>
      </c>
      <c r="R2560">
        <v>2</v>
      </c>
      <c r="S2560" t="s">
        <v>118</v>
      </c>
      <c r="T2560">
        <v>0</v>
      </c>
      <c r="U2560">
        <v>1</v>
      </c>
      <c r="V2560">
        <v>1</v>
      </c>
      <c r="W2560">
        <v>0</v>
      </c>
      <c r="X2560">
        <v>0</v>
      </c>
      <c r="Y2560">
        <v>0</v>
      </c>
    </row>
    <row r="2561" spans="1:28" x14ac:dyDescent="0.15">
      <c r="A2561">
        <v>4605</v>
      </c>
      <c r="B2561">
        <v>195</v>
      </c>
      <c r="C2561" s="19">
        <v>2009</v>
      </c>
      <c r="D2561" s="19">
        <v>8</v>
      </c>
      <c r="E2561" s="19">
        <v>5</v>
      </c>
      <c r="F2561" s="39">
        <f t="shared" si="78"/>
        <v>40030</v>
      </c>
      <c r="G2561">
        <f t="shared" si="79"/>
        <v>32</v>
      </c>
      <c r="H2561" s="21">
        <v>0.39374999999999999</v>
      </c>
      <c r="I2561" s="29">
        <v>0.39374999999999999</v>
      </c>
      <c r="L2561" s="12" t="s">
        <v>1964</v>
      </c>
      <c r="M2561">
        <v>1</v>
      </c>
      <c r="N2561">
        <v>7</v>
      </c>
      <c r="P2561">
        <v>1</v>
      </c>
      <c r="Q2561">
        <v>39.1</v>
      </c>
      <c r="R2561">
        <v>2</v>
      </c>
      <c r="S2561" t="s">
        <v>118</v>
      </c>
    </row>
    <row r="2562" spans="1:28" x14ac:dyDescent="0.15">
      <c r="A2562">
        <v>4606</v>
      </c>
      <c r="B2562">
        <v>195</v>
      </c>
      <c r="C2562" s="19">
        <v>2009</v>
      </c>
      <c r="D2562" s="19">
        <v>8</v>
      </c>
      <c r="E2562" s="19">
        <v>5</v>
      </c>
      <c r="F2562" s="39">
        <f t="shared" ref="F2562:F2625" si="80">DATE(C2562,D2562,E2562)</f>
        <v>40030</v>
      </c>
      <c r="G2562">
        <f t="shared" ref="G2562:G2625" si="81">INT((F2562-DATE(YEAR(F2562-WEEKDAY(F2562-1)+4),1,3)+WEEKDAY(DATE(YEAR(F2562-WEEKDAY(F2562-1)+4),1,3))+5)/7)</f>
        <v>32</v>
      </c>
      <c r="H2562" s="21">
        <v>0.39999999999999997</v>
      </c>
      <c r="I2562" s="29">
        <v>0.4</v>
      </c>
      <c r="L2562" t="s">
        <v>1593</v>
      </c>
      <c r="M2562">
        <v>8</v>
      </c>
      <c r="P2562">
        <v>2</v>
      </c>
      <c r="Q2562">
        <v>36.700000000000003</v>
      </c>
      <c r="R2562">
        <v>2</v>
      </c>
      <c r="S2562" t="s">
        <v>50</v>
      </c>
      <c r="T2562">
        <v>0</v>
      </c>
      <c r="U2562">
        <v>1</v>
      </c>
      <c r="V2562">
        <v>1</v>
      </c>
      <c r="W2562">
        <v>0</v>
      </c>
      <c r="X2562">
        <v>0</v>
      </c>
      <c r="Y2562">
        <v>0</v>
      </c>
    </row>
    <row r="2563" spans="1:28" x14ac:dyDescent="0.15">
      <c r="A2563">
        <v>4608</v>
      </c>
      <c r="B2563">
        <v>195</v>
      </c>
      <c r="C2563" s="19">
        <v>2009</v>
      </c>
      <c r="D2563" s="19">
        <v>8</v>
      </c>
      <c r="E2563" s="19">
        <v>5</v>
      </c>
      <c r="F2563" s="39">
        <f t="shared" si="80"/>
        <v>40030</v>
      </c>
      <c r="G2563">
        <f t="shared" si="81"/>
        <v>32</v>
      </c>
      <c r="H2563" s="21">
        <v>0.4069444444444445</v>
      </c>
      <c r="I2563" s="29">
        <v>0.40694444444444444</v>
      </c>
      <c r="K2563">
        <v>8673</v>
      </c>
      <c r="L2563" t="s">
        <v>1966</v>
      </c>
      <c r="M2563">
        <v>0</v>
      </c>
      <c r="N2563">
        <v>4</v>
      </c>
      <c r="P2563">
        <v>1</v>
      </c>
      <c r="R2563">
        <v>2</v>
      </c>
      <c r="S2563" t="s">
        <v>50</v>
      </c>
    </row>
    <row r="2564" spans="1:28" x14ac:dyDescent="0.15">
      <c r="A2564">
        <v>4610</v>
      </c>
      <c r="B2564">
        <v>195</v>
      </c>
      <c r="C2564" s="19">
        <v>2009</v>
      </c>
      <c r="D2564" s="19">
        <v>8</v>
      </c>
      <c r="E2564" s="19">
        <v>5</v>
      </c>
      <c r="F2564" s="39">
        <f t="shared" si="80"/>
        <v>40030</v>
      </c>
      <c r="G2564">
        <f t="shared" si="81"/>
        <v>32</v>
      </c>
      <c r="H2564" s="21">
        <v>0.43402777777777773</v>
      </c>
      <c r="I2564" s="29">
        <v>0.43402777777777779</v>
      </c>
      <c r="K2564">
        <v>8799</v>
      </c>
      <c r="L2564" t="s">
        <v>1968</v>
      </c>
      <c r="M2564">
        <v>2</v>
      </c>
      <c r="N2564">
        <v>2</v>
      </c>
      <c r="P2564">
        <v>1</v>
      </c>
      <c r="R2564">
        <v>2</v>
      </c>
      <c r="S2564" t="s">
        <v>118</v>
      </c>
      <c r="T2564">
        <v>0</v>
      </c>
      <c r="U2564">
        <v>3</v>
      </c>
      <c r="V2564">
        <v>1</v>
      </c>
      <c r="W2564">
        <v>0</v>
      </c>
      <c r="X2564">
        <v>0</v>
      </c>
      <c r="Y2564">
        <v>0</v>
      </c>
    </row>
    <row r="2565" spans="1:28" x14ac:dyDescent="0.15">
      <c r="A2565">
        <v>4611</v>
      </c>
      <c r="B2565">
        <v>195</v>
      </c>
      <c r="C2565" s="19">
        <v>2009</v>
      </c>
      <c r="D2565" s="19">
        <v>8</v>
      </c>
      <c r="E2565" s="19">
        <v>5</v>
      </c>
      <c r="F2565" s="39">
        <f t="shared" si="80"/>
        <v>40030</v>
      </c>
      <c r="G2565">
        <f t="shared" si="81"/>
        <v>32</v>
      </c>
      <c r="H2565" s="21">
        <v>0.43888888888888888</v>
      </c>
      <c r="I2565" s="29">
        <v>0.43888888888888888</v>
      </c>
      <c r="K2565">
        <v>8207</v>
      </c>
      <c r="L2565" t="s">
        <v>1572</v>
      </c>
      <c r="M2565">
        <v>2</v>
      </c>
      <c r="N2565">
        <v>3</v>
      </c>
      <c r="P2565">
        <v>1</v>
      </c>
      <c r="Q2565">
        <v>36.799999999999997</v>
      </c>
      <c r="R2565">
        <v>2</v>
      </c>
      <c r="S2565" t="s">
        <v>118</v>
      </c>
      <c r="T2565">
        <v>0</v>
      </c>
      <c r="U2565">
        <v>3</v>
      </c>
      <c r="V2565">
        <v>1</v>
      </c>
      <c r="W2565">
        <v>0</v>
      </c>
      <c r="X2565">
        <v>0</v>
      </c>
      <c r="Y2565">
        <v>0</v>
      </c>
      <c r="AB2565" t="s">
        <v>279</v>
      </c>
    </row>
    <row r="2566" spans="1:28" x14ac:dyDescent="0.15">
      <c r="A2566">
        <v>4614</v>
      </c>
      <c r="B2566">
        <v>195</v>
      </c>
      <c r="C2566" s="19">
        <v>2009</v>
      </c>
      <c r="D2566" s="19">
        <v>8</v>
      </c>
      <c r="E2566" s="19">
        <v>5</v>
      </c>
      <c r="F2566" s="39">
        <f t="shared" si="80"/>
        <v>40030</v>
      </c>
      <c r="G2566">
        <f t="shared" si="81"/>
        <v>32</v>
      </c>
      <c r="H2566" s="21">
        <v>0.4861111111111111</v>
      </c>
      <c r="I2566" s="29">
        <v>0.4861111111111111</v>
      </c>
      <c r="K2566">
        <v>8281</v>
      </c>
      <c r="L2566" t="s">
        <v>2164</v>
      </c>
      <c r="M2566">
        <v>1</v>
      </c>
      <c r="N2566">
        <v>9</v>
      </c>
      <c r="P2566">
        <v>2</v>
      </c>
      <c r="Q2566">
        <v>37.4</v>
      </c>
      <c r="R2566">
        <v>2</v>
      </c>
      <c r="S2566" t="s">
        <v>118</v>
      </c>
      <c r="T2566">
        <v>0</v>
      </c>
      <c r="U2566">
        <v>1</v>
      </c>
      <c r="V2566">
        <v>1</v>
      </c>
      <c r="W2566">
        <v>0</v>
      </c>
      <c r="X2566">
        <v>0</v>
      </c>
      <c r="Y2566">
        <v>0</v>
      </c>
    </row>
    <row r="2567" spans="1:28" x14ac:dyDescent="0.15">
      <c r="A2567">
        <v>4616</v>
      </c>
      <c r="B2567">
        <v>195</v>
      </c>
      <c r="C2567" s="19">
        <v>2009</v>
      </c>
      <c r="D2567" s="19">
        <v>8</v>
      </c>
      <c r="E2567" s="19">
        <v>5</v>
      </c>
      <c r="F2567" s="39">
        <f t="shared" si="80"/>
        <v>40030</v>
      </c>
      <c r="G2567">
        <f t="shared" si="81"/>
        <v>32</v>
      </c>
      <c r="H2567" s="21">
        <v>0.4993055555555555</v>
      </c>
      <c r="I2567" s="29">
        <v>0.49930555555555556</v>
      </c>
      <c r="L2567" t="s">
        <v>1545</v>
      </c>
      <c r="O2567">
        <v>20</v>
      </c>
      <c r="P2567">
        <v>2</v>
      </c>
      <c r="Q2567">
        <v>36.200000000000003</v>
      </c>
      <c r="R2567">
        <v>2</v>
      </c>
      <c r="S2567" t="s">
        <v>118</v>
      </c>
      <c r="T2567">
        <v>0</v>
      </c>
      <c r="U2567">
        <v>1</v>
      </c>
      <c r="V2567">
        <v>1</v>
      </c>
      <c r="W2567">
        <v>0</v>
      </c>
      <c r="X2567">
        <v>0</v>
      </c>
      <c r="Y2567">
        <v>0</v>
      </c>
    </row>
    <row r="2568" spans="1:28" x14ac:dyDescent="0.15">
      <c r="A2568">
        <v>4619</v>
      </c>
      <c r="B2568">
        <v>195</v>
      </c>
      <c r="C2568" s="19">
        <v>2009</v>
      </c>
      <c r="D2568" s="19">
        <v>8</v>
      </c>
      <c r="E2568" s="19">
        <v>6</v>
      </c>
      <c r="F2568" s="39">
        <f t="shared" si="80"/>
        <v>40031</v>
      </c>
      <c r="G2568">
        <f t="shared" si="81"/>
        <v>32</v>
      </c>
      <c r="H2568" s="21">
        <v>0.37083333333333335</v>
      </c>
      <c r="I2568" s="29">
        <v>0.37083333333333329</v>
      </c>
      <c r="K2568">
        <v>8468</v>
      </c>
      <c r="L2568" t="s">
        <v>2358</v>
      </c>
      <c r="M2568">
        <v>0</v>
      </c>
      <c r="N2568">
        <v>11</v>
      </c>
      <c r="P2568">
        <v>2</v>
      </c>
      <c r="Q2568">
        <v>36.6</v>
      </c>
      <c r="R2568">
        <v>2</v>
      </c>
      <c r="S2568" t="s">
        <v>118</v>
      </c>
      <c r="T2568">
        <v>0</v>
      </c>
      <c r="U2568">
        <v>1</v>
      </c>
      <c r="V2568">
        <v>1</v>
      </c>
      <c r="W2568">
        <v>0</v>
      </c>
      <c r="X2568">
        <v>0</v>
      </c>
      <c r="Y2568">
        <v>0</v>
      </c>
    </row>
    <row r="2569" spans="1:28" x14ac:dyDescent="0.15">
      <c r="A2569">
        <v>4623</v>
      </c>
      <c r="B2569">
        <v>195</v>
      </c>
      <c r="C2569" s="19">
        <v>2009</v>
      </c>
      <c r="D2569" s="19">
        <v>8</v>
      </c>
      <c r="E2569" s="19">
        <v>6</v>
      </c>
      <c r="F2569" s="39">
        <f t="shared" si="80"/>
        <v>40031</v>
      </c>
      <c r="G2569">
        <f t="shared" si="81"/>
        <v>32</v>
      </c>
      <c r="H2569" s="21">
        <v>0.39999999999999997</v>
      </c>
      <c r="I2569" s="29">
        <v>0.4</v>
      </c>
      <c r="L2569" t="s">
        <v>2168</v>
      </c>
      <c r="M2569">
        <v>3</v>
      </c>
      <c r="N2569">
        <v>4</v>
      </c>
      <c r="P2569">
        <v>2</v>
      </c>
      <c r="Q2569">
        <v>38</v>
      </c>
      <c r="R2569">
        <v>2</v>
      </c>
      <c r="S2569" t="s">
        <v>118</v>
      </c>
      <c r="T2569">
        <v>0</v>
      </c>
      <c r="U2569">
        <v>3</v>
      </c>
      <c r="V2569">
        <v>1</v>
      </c>
      <c r="W2569">
        <v>0</v>
      </c>
      <c r="X2569">
        <v>0</v>
      </c>
      <c r="Y2569">
        <v>0</v>
      </c>
    </row>
    <row r="2570" spans="1:28" x14ac:dyDescent="0.15">
      <c r="A2570">
        <v>4563</v>
      </c>
      <c r="B2570">
        <v>194</v>
      </c>
      <c r="C2570" s="19">
        <v>2009</v>
      </c>
      <c r="D2570" s="19">
        <v>8</v>
      </c>
      <c r="E2570" s="19">
        <v>6</v>
      </c>
      <c r="F2570" s="39">
        <f t="shared" si="80"/>
        <v>40031</v>
      </c>
      <c r="G2570">
        <f t="shared" si="81"/>
        <v>32</v>
      </c>
      <c r="H2570" s="21">
        <v>0.47916666666666669</v>
      </c>
      <c r="I2570" s="29">
        <v>0.47916666666666663</v>
      </c>
      <c r="L2570" t="s">
        <v>2131</v>
      </c>
      <c r="O2570">
        <v>40</v>
      </c>
      <c r="P2570">
        <v>1</v>
      </c>
      <c r="Q2570" s="5">
        <v>35.799999999999997</v>
      </c>
      <c r="R2570">
        <v>2</v>
      </c>
      <c r="S2570" t="s">
        <v>50</v>
      </c>
      <c r="T2570">
        <v>0</v>
      </c>
      <c r="U2570">
        <v>1</v>
      </c>
      <c r="V2570">
        <v>1</v>
      </c>
      <c r="W2570">
        <v>0</v>
      </c>
      <c r="X2570">
        <v>0</v>
      </c>
      <c r="Y2570">
        <v>0</v>
      </c>
    </row>
    <row r="2571" spans="1:28" x14ac:dyDescent="0.15">
      <c r="A2571">
        <v>4564</v>
      </c>
      <c r="B2571">
        <v>194</v>
      </c>
      <c r="C2571" s="19">
        <v>2009</v>
      </c>
      <c r="D2571" s="19">
        <v>8</v>
      </c>
      <c r="E2571" s="19">
        <v>6</v>
      </c>
      <c r="F2571" s="39">
        <f t="shared" si="80"/>
        <v>40031</v>
      </c>
      <c r="G2571">
        <f t="shared" si="81"/>
        <v>32</v>
      </c>
      <c r="H2571" s="21">
        <v>0.50694444444444442</v>
      </c>
      <c r="I2571" s="29">
        <v>0.50694444444444442</v>
      </c>
      <c r="L2571" t="s">
        <v>2132</v>
      </c>
      <c r="M2571">
        <v>13</v>
      </c>
      <c r="P2571">
        <v>2</v>
      </c>
      <c r="Q2571">
        <v>37.4</v>
      </c>
      <c r="R2571">
        <v>2</v>
      </c>
      <c r="S2571" t="s">
        <v>51</v>
      </c>
      <c r="T2571">
        <v>0</v>
      </c>
      <c r="U2571">
        <v>1</v>
      </c>
      <c r="V2571">
        <v>1</v>
      </c>
      <c r="W2571">
        <v>0</v>
      </c>
      <c r="X2571">
        <v>0</v>
      </c>
      <c r="Y2571">
        <v>0</v>
      </c>
    </row>
    <row r="2572" spans="1:28" x14ac:dyDescent="0.15">
      <c r="A2572">
        <v>4565</v>
      </c>
      <c r="B2572">
        <v>194</v>
      </c>
      <c r="C2572" s="19">
        <v>2009</v>
      </c>
      <c r="D2572" s="19">
        <v>8</v>
      </c>
      <c r="E2572" s="19">
        <v>7</v>
      </c>
      <c r="F2572" s="39">
        <f t="shared" si="80"/>
        <v>40032</v>
      </c>
      <c r="G2572">
        <f t="shared" si="81"/>
        <v>32</v>
      </c>
      <c r="H2572" s="21">
        <v>0.37152777777777773</v>
      </c>
      <c r="I2572" s="29">
        <v>0.37152777777777779</v>
      </c>
      <c r="K2572">
        <v>234</v>
      </c>
      <c r="L2572" t="s">
        <v>2129</v>
      </c>
      <c r="O2572">
        <v>50</v>
      </c>
      <c r="P2572">
        <v>2</v>
      </c>
      <c r="R2572">
        <v>2</v>
      </c>
      <c r="S2572" t="s">
        <v>118</v>
      </c>
      <c r="T2572">
        <v>1</v>
      </c>
      <c r="U2572">
        <v>0</v>
      </c>
      <c r="V2572">
        <v>0</v>
      </c>
      <c r="W2572">
        <v>0</v>
      </c>
      <c r="X2572">
        <v>0</v>
      </c>
      <c r="Y2572">
        <v>0</v>
      </c>
    </row>
    <row r="2573" spans="1:28" x14ac:dyDescent="0.15">
      <c r="A2573">
        <v>4574</v>
      </c>
      <c r="B2573">
        <v>194</v>
      </c>
      <c r="C2573" s="19">
        <v>2009</v>
      </c>
      <c r="D2573" s="19">
        <v>8</v>
      </c>
      <c r="E2573" s="19">
        <v>10</v>
      </c>
      <c r="F2573" s="39">
        <f t="shared" si="80"/>
        <v>40035</v>
      </c>
      <c r="G2573">
        <f t="shared" si="81"/>
        <v>33</v>
      </c>
      <c r="H2573" s="21">
        <v>0.3833333333333333</v>
      </c>
      <c r="I2573" s="29">
        <v>0.38333333333333336</v>
      </c>
      <c r="L2573" t="s">
        <v>2136</v>
      </c>
      <c r="M2573">
        <v>6</v>
      </c>
      <c r="P2573">
        <v>1</v>
      </c>
      <c r="Q2573" s="5">
        <v>35.700000000000003</v>
      </c>
      <c r="R2573">
        <v>2</v>
      </c>
      <c r="S2573" t="s">
        <v>118</v>
      </c>
      <c r="T2573">
        <v>0</v>
      </c>
      <c r="U2573">
        <v>1</v>
      </c>
      <c r="V2573">
        <v>1</v>
      </c>
      <c r="W2573">
        <v>0</v>
      </c>
      <c r="X2573">
        <v>0</v>
      </c>
      <c r="Y2573">
        <v>0</v>
      </c>
    </row>
    <row r="2574" spans="1:28" x14ac:dyDescent="0.15">
      <c r="A2574">
        <v>4579</v>
      </c>
      <c r="B2574">
        <v>194</v>
      </c>
      <c r="C2574" s="19">
        <v>2009</v>
      </c>
      <c r="D2574" s="19">
        <v>8</v>
      </c>
      <c r="E2574" s="19">
        <v>10</v>
      </c>
      <c r="F2574" s="39">
        <f t="shared" si="80"/>
        <v>40035</v>
      </c>
      <c r="G2574">
        <f t="shared" si="81"/>
        <v>33</v>
      </c>
      <c r="H2574" s="21">
        <v>0.41666666666666669</v>
      </c>
      <c r="I2574" s="29">
        <v>0.41666666666666669</v>
      </c>
      <c r="L2574" t="s">
        <v>2141</v>
      </c>
      <c r="M2574">
        <v>15</v>
      </c>
      <c r="P2574">
        <v>2</v>
      </c>
      <c r="R2574">
        <v>2</v>
      </c>
      <c r="S2574" t="s">
        <v>49</v>
      </c>
      <c r="T2574">
        <v>1</v>
      </c>
      <c r="U2574">
        <v>0</v>
      </c>
      <c r="V2574">
        <v>0</v>
      </c>
      <c r="W2574">
        <v>0</v>
      </c>
      <c r="X2574">
        <v>0</v>
      </c>
      <c r="Y2574">
        <v>0</v>
      </c>
      <c r="AB2574" t="s">
        <v>2920</v>
      </c>
    </row>
    <row r="2575" spans="1:28" x14ac:dyDescent="0.15">
      <c r="A2575">
        <v>4580</v>
      </c>
      <c r="B2575">
        <v>194</v>
      </c>
      <c r="C2575" s="19">
        <v>2009</v>
      </c>
      <c r="D2575" s="19">
        <v>8</v>
      </c>
      <c r="E2575" s="19">
        <v>10</v>
      </c>
      <c r="F2575" s="39">
        <f t="shared" si="80"/>
        <v>40035</v>
      </c>
      <c r="G2575">
        <f t="shared" si="81"/>
        <v>33</v>
      </c>
      <c r="H2575" s="21">
        <v>0.43055555555555558</v>
      </c>
      <c r="I2575" s="29">
        <v>0.43055555555555558</v>
      </c>
      <c r="L2575" t="s">
        <v>2142</v>
      </c>
      <c r="O2575">
        <v>20</v>
      </c>
      <c r="P2575">
        <v>2</v>
      </c>
      <c r="Q2575" s="5">
        <v>35.6</v>
      </c>
      <c r="R2575">
        <v>2</v>
      </c>
      <c r="S2575" t="s">
        <v>118</v>
      </c>
      <c r="T2575">
        <v>1</v>
      </c>
      <c r="U2575">
        <v>0</v>
      </c>
      <c r="V2575">
        <v>0</v>
      </c>
      <c r="W2575">
        <v>0</v>
      </c>
      <c r="X2575">
        <v>0</v>
      </c>
      <c r="Y2575">
        <v>0</v>
      </c>
    </row>
    <row r="2576" spans="1:28" x14ac:dyDescent="0.15">
      <c r="A2576">
        <v>4581</v>
      </c>
      <c r="B2576">
        <v>194</v>
      </c>
      <c r="C2576" s="19">
        <v>2009</v>
      </c>
      <c r="D2576" s="19">
        <v>8</v>
      </c>
      <c r="E2576" s="19">
        <v>10</v>
      </c>
      <c r="F2576" s="39">
        <f t="shared" si="80"/>
        <v>40035</v>
      </c>
      <c r="G2576">
        <f t="shared" si="81"/>
        <v>33</v>
      </c>
      <c r="H2576" s="21">
        <v>0.44027777777777777</v>
      </c>
      <c r="I2576" s="29">
        <v>0.44027777777777777</v>
      </c>
      <c r="L2576" t="s">
        <v>1947</v>
      </c>
      <c r="O2576">
        <v>30</v>
      </c>
      <c r="P2576">
        <v>2</v>
      </c>
      <c r="R2576">
        <v>2</v>
      </c>
      <c r="S2576" t="s">
        <v>50</v>
      </c>
      <c r="T2576">
        <v>0</v>
      </c>
      <c r="U2576">
        <v>2</v>
      </c>
      <c r="V2576">
        <v>1</v>
      </c>
      <c r="W2576">
        <v>0</v>
      </c>
      <c r="X2576">
        <v>0</v>
      </c>
      <c r="Y2576">
        <v>0</v>
      </c>
    </row>
    <row r="2577" spans="1:31" x14ac:dyDescent="0.15">
      <c r="A2577">
        <v>4582</v>
      </c>
      <c r="B2577">
        <v>194</v>
      </c>
      <c r="C2577" s="19">
        <v>2009</v>
      </c>
      <c r="D2577" s="19">
        <v>8</v>
      </c>
      <c r="E2577" s="19">
        <v>10</v>
      </c>
      <c r="F2577" s="39">
        <f t="shared" si="80"/>
        <v>40035</v>
      </c>
      <c r="G2577">
        <f t="shared" si="81"/>
        <v>33</v>
      </c>
      <c r="H2577" s="21">
        <v>0.44305555555555554</v>
      </c>
      <c r="I2577" s="29">
        <v>0.44305555555555559</v>
      </c>
      <c r="L2577" t="s">
        <v>1949</v>
      </c>
      <c r="O2577">
        <v>50</v>
      </c>
      <c r="P2577">
        <v>2</v>
      </c>
      <c r="Q2577" s="5">
        <v>35.799999999999997</v>
      </c>
      <c r="R2577">
        <v>2</v>
      </c>
      <c r="S2577" t="s">
        <v>118</v>
      </c>
      <c r="T2577">
        <v>0</v>
      </c>
      <c r="U2577">
        <v>1</v>
      </c>
      <c r="V2577">
        <v>1</v>
      </c>
      <c r="W2577">
        <v>0</v>
      </c>
      <c r="X2577">
        <v>0</v>
      </c>
      <c r="Y2577">
        <v>0</v>
      </c>
    </row>
    <row r="2578" spans="1:31" x14ac:dyDescent="0.15">
      <c r="A2578">
        <v>4583</v>
      </c>
      <c r="B2578">
        <v>194</v>
      </c>
      <c r="C2578" s="19">
        <v>2009</v>
      </c>
      <c r="D2578" s="19">
        <v>8</v>
      </c>
      <c r="E2578" s="19">
        <v>10</v>
      </c>
      <c r="F2578" s="39">
        <f t="shared" si="80"/>
        <v>40035</v>
      </c>
      <c r="G2578">
        <f t="shared" si="81"/>
        <v>33</v>
      </c>
      <c r="H2578" s="21">
        <v>0.44791666666666669</v>
      </c>
      <c r="I2578" s="29">
        <v>0.44791666666666669</v>
      </c>
      <c r="K2578">
        <v>7762</v>
      </c>
      <c r="L2578" t="s">
        <v>1950</v>
      </c>
      <c r="M2578">
        <v>2</v>
      </c>
      <c r="N2578">
        <v>6</v>
      </c>
      <c r="P2578">
        <v>2</v>
      </c>
      <c r="Q2578">
        <v>37.299999999999997</v>
      </c>
      <c r="R2578">
        <v>2</v>
      </c>
      <c r="S2578" t="s">
        <v>118</v>
      </c>
      <c r="T2578">
        <v>0</v>
      </c>
      <c r="U2578">
        <v>4</v>
      </c>
      <c r="V2578">
        <v>1</v>
      </c>
      <c r="W2578">
        <v>0</v>
      </c>
      <c r="X2578">
        <v>0</v>
      </c>
      <c r="Y2578">
        <v>0</v>
      </c>
    </row>
    <row r="2579" spans="1:31" x14ac:dyDescent="0.15">
      <c r="A2579">
        <v>4586</v>
      </c>
      <c r="B2579">
        <v>194</v>
      </c>
      <c r="C2579" s="19">
        <v>2009</v>
      </c>
      <c r="D2579" s="19">
        <v>8</v>
      </c>
      <c r="E2579" s="19">
        <v>10</v>
      </c>
      <c r="F2579" s="39">
        <f t="shared" si="80"/>
        <v>40035</v>
      </c>
      <c r="G2579">
        <f t="shared" si="81"/>
        <v>33</v>
      </c>
      <c r="H2579" s="21">
        <v>0.46319444444444446</v>
      </c>
      <c r="I2579" s="29">
        <v>0.46319444444444441</v>
      </c>
      <c r="K2579">
        <v>8802</v>
      </c>
      <c r="L2579" t="s">
        <v>1953</v>
      </c>
      <c r="M2579">
        <v>1</v>
      </c>
      <c r="N2579">
        <v>8</v>
      </c>
      <c r="P2579">
        <v>1</v>
      </c>
      <c r="Q2579">
        <v>37.700000000000003</v>
      </c>
      <c r="R2579">
        <v>2</v>
      </c>
      <c r="S2579" t="s">
        <v>50</v>
      </c>
      <c r="T2579">
        <v>1</v>
      </c>
      <c r="U2579">
        <v>0</v>
      </c>
      <c r="V2579">
        <v>0</v>
      </c>
      <c r="W2579">
        <v>0</v>
      </c>
      <c r="X2579">
        <v>0</v>
      </c>
      <c r="Y2579">
        <v>0</v>
      </c>
    </row>
    <row r="2580" spans="1:31" x14ac:dyDescent="0.15">
      <c r="A2580">
        <v>4594</v>
      </c>
      <c r="B2580">
        <v>194</v>
      </c>
      <c r="C2580" s="19">
        <v>2009</v>
      </c>
      <c r="D2580" s="19">
        <v>8</v>
      </c>
      <c r="E2580" s="19">
        <v>11</v>
      </c>
      <c r="F2580" s="39">
        <f t="shared" si="80"/>
        <v>40036</v>
      </c>
      <c r="G2580">
        <f t="shared" si="81"/>
        <v>33</v>
      </c>
      <c r="H2580" s="21">
        <v>0.39999999999999997</v>
      </c>
      <c r="I2580" s="29">
        <v>0.4</v>
      </c>
      <c r="L2580" t="s">
        <v>1958</v>
      </c>
      <c r="M2580">
        <v>2</v>
      </c>
      <c r="N2580">
        <v>3</v>
      </c>
      <c r="P2580">
        <v>1</v>
      </c>
      <c r="Q2580">
        <v>39.5</v>
      </c>
      <c r="R2580">
        <v>2</v>
      </c>
      <c r="S2580" t="s">
        <v>50</v>
      </c>
      <c r="T2580">
        <v>0</v>
      </c>
      <c r="U2580">
        <v>1</v>
      </c>
      <c r="V2580">
        <v>1</v>
      </c>
      <c r="W2580">
        <v>0</v>
      </c>
      <c r="X2580">
        <v>0</v>
      </c>
      <c r="Y2580">
        <v>0</v>
      </c>
    </row>
    <row r="2581" spans="1:31" x14ac:dyDescent="0.15">
      <c r="A2581">
        <v>4536</v>
      </c>
      <c r="B2581">
        <v>193</v>
      </c>
      <c r="C2581" s="19">
        <v>2009</v>
      </c>
      <c r="D2581" s="19">
        <v>8</v>
      </c>
      <c r="E2581" s="19">
        <v>11</v>
      </c>
      <c r="F2581" s="39">
        <f t="shared" si="80"/>
        <v>40036</v>
      </c>
      <c r="G2581">
        <f t="shared" si="81"/>
        <v>33</v>
      </c>
      <c r="H2581" s="21">
        <v>0.44444444444444442</v>
      </c>
      <c r="I2581" s="29">
        <v>0.44444444444444448</v>
      </c>
      <c r="L2581" t="s">
        <v>2102</v>
      </c>
      <c r="O2581">
        <v>20</v>
      </c>
      <c r="P2581">
        <v>2</v>
      </c>
      <c r="Q2581">
        <v>38.1</v>
      </c>
      <c r="R2581">
        <v>2</v>
      </c>
      <c r="S2581" t="s">
        <v>118</v>
      </c>
      <c r="T2581">
        <v>1</v>
      </c>
      <c r="U2581">
        <v>0</v>
      </c>
      <c r="V2581">
        <v>0</v>
      </c>
      <c r="W2581">
        <v>0</v>
      </c>
      <c r="X2581">
        <v>0</v>
      </c>
      <c r="Y2581">
        <v>0</v>
      </c>
    </row>
    <row r="2582" spans="1:31" x14ac:dyDescent="0.15">
      <c r="A2582">
        <v>4539</v>
      </c>
      <c r="B2582">
        <v>193</v>
      </c>
      <c r="C2582" s="19">
        <v>2009</v>
      </c>
      <c r="D2582" s="19">
        <v>8</v>
      </c>
      <c r="E2582" s="19">
        <v>11</v>
      </c>
      <c r="F2582" s="39">
        <f t="shared" si="80"/>
        <v>40036</v>
      </c>
      <c r="G2582">
        <f t="shared" si="81"/>
        <v>33</v>
      </c>
      <c r="H2582" s="21">
        <v>0.46111111111111108</v>
      </c>
      <c r="I2582" s="29">
        <v>0.46111111111111108</v>
      </c>
      <c r="L2582" t="s">
        <v>1528</v>
      </c>
      <c r="M2582">
        <v>2</v>
      </c>
      <c r="N2582">
        <v>4</v>
      </c>
      <c r="P2582">
        <v>1</v>
      </c>
      <c r="Q2582">
        <v>36.299999999999997</v>
      </c>
      <c r="R2582">
        <v>2</v>
      </c>
      <c r="S2582" t="s">
        <v>50</v>
      </c>
      <c r="T2582">
        <v>0</v>
      </c>
      <c r="U2582">
        <v>4</v>
      </c>
      <c r="V2582">
        <v>1</v>
      </c>
      <c r="W2582">
        <v>0</v>
      </c>
      <c r="X2582">
        <v>0</v>
      </c>
      <c r="Y2582">
        <v>0</v>
      </c>
    </row>
    <row r="2583" spans="1:31" x14ac:dyDescent="0.15">
      <c r="A2583">
        <v>4533</v>
      </c>
      <c r="B2583">
        <v>193</v>
      </c>
      <c r="C2583" s="19">
        <v>2009</v>
      </c>
      <c r="D2583" s="19">
        <v>8</v>
      </c>
      <c r="E2583" s="19">
        <v>11</v>
      </c>
      <c r="F2583" s="39">
        <f t="shared" si="80"/>
        <v>40036</v>
      </c>
      <c r="G2583">
        <f t="shared" si="81"/>
        <v>33</v>
      </c>
      <c r="K2583">
        <v>8317</v>
      </c>
      <c r="L2583" t="s">
        <v>2106</v>
      </c>
      <c r="M2583">
        <v>2</v>
      </c>
      <c r="N2583">
        <v>10</v>
      </c>
      <c r="P2583">
        <v>2</v>
      </c>
      <c r="Q2583">
        <v>36.9</v>
      </c>
      <c r="R2583">
        <v>2</v>
      </c>
      <c r="S2583" t="s">
        <v>50</v>
      </c>
      <c r="T2583">
        <v>0</v>
      </c>
      <c r="U2583">
        <v>2</v>
      </c>
      <c r="V2583">
        <v>1</v>
      </c>
      <c r="W2583">
        <v>0</v>
      </c>
      <c r="X2583">
        <v>0</v>
      </c>
      <c r="Y2583">
        <v>0</v>
      </c>
    </row>
    <row r="2584" spans="1:31" x14ac:dyDescent="0.15">
      <c r="A2584">
        <v>4540</v>
      </c>
      <c r="B2584">
        <v>193</v>
      </c>
      <c r="C2584" s="19">
        <v>2009</v>
      </c>
      <c r="D2584" s="19">
        <v>8</v>
      </c>
      <c r="E2584" s="19">
        <v>12</v>
      </c>
      <c r="F2584" s="39">
        <f t="shared" si="80"/>
        <v>40037</v>
      </c>
      <c r="G2584">
        <f t="shared" si="81"/>
        <v>33</v>
      </c>
      <c r="H2584" s="21">
        <v>0.3611111111111111</v>
      </c>
      <c r="I2584" s="29">
        <v>0.3611111111111111</v>
      </c>
      <c r="L2584" t="s">
        <v>1596</v>
      </c>
      <c r="M2584">
        <v>2</v>
      </c>
      <c r="N2584">
        <v>1</v>
      </c>
      <c r="P2584">
        <v>2</v>
      </c>
      <c r="Q2584">
        <v>38.700000000000003</v>
      </c>
      <c r="R2584">
        <v>2</v>
      </c>
      <c r="S2584" t="s">
        <v>118</v>
      </c>
      <c r="T2584">
        <v>0</v>
      </c>
      <c r="U2584">
        <v>4</v>
      </c>
      <c r="V2584">
        <v>1</v>
      </c>
      <c r="W2584">
        <v>0</v>
      </c>
      <c r="X2584">
        <v>0</v>
      </c>
      <c r="Y2584">
        <v>0</v>
      </c>
    </row>
    <row r="2585" spans="1:31" x14ac:dyDescent="0.15">
      <c r="A2585">
        <v>4541</v>
      </c>
      <c r="B2585">
        <v>193</v>
      </c>
      <c r="C2585" s="19">
        <v>2009</v>
      </c>
      <c r="D2585" s="19">
        <v>8</v>
      </c>
      <c r="E2585" s="19">
        <v>12</v>
      </c>
      <c r="F2585" s="39">
        <f t="shared" si="80"/>
        <v>40037</v>
      </c>
      <c r="G2585">
        <f t="shared" si="81"/>
        <v>33</v>
      </c>
      <c r="H2585" s="21">
        <v>0.3666666666666667</v>
      </c>
      <c r="I2585" s="29">
        <v>0.36666666666666664</v>
      </c>
      <c r="L2585" t="s">
        <v>2110</v>
      </c>
      <c r="O2585">
        <v>55</v>
      </c>
      <c r="P2585">
        <v>1</v>
      </c>
      <c r="R2585">
        <v>2</v>
      </c>
      <c r="S2585" t="s">
        <v>50</v>
      </c>
    </row>
    <row r="2586" spans="1:31" x14ac:dyDescent="0.15">
      <c r="A2586">
        <v>4544</v>
      </c>
      <c r="B2586">
        <v>193</v>
      </c>
      <c r="C2586" s="19">
        <v>2009</v>
      </c>
      <c r="D2586" s="19">
        <v>8</v>
      </c>
      <c r="E2586" s="19">
        <v>12</v>
      </c>
      <c r="F2586" s="39">
        <f t="shared" si="80"/>
        <v>40037</v>
      </c>
      <c r="G2586">
        <f t="shared" si="81"/>
        <v>33</v>
      </c>
      <c r="H2586" s="21">
        <v>0.40347222222222223</v>
      </c>
      <c r="I2586" s="29">
        <v>0.40347222222222223</v>
      </c>
      <c r="K2586">
        <v>8806</v>
      </c>
      <c r="L2586" t="s">
        <v>2112</v>
      </c>
      <c r="M2586">
        <v>10</v>
      </c>
      <c r="P2586">
        <v>1</v>
      </c>
      <c r="Q2586">
        <v>36</v>
      </c>
      <c r="R2586">
        <v>2</v>
      </c>
      <c r="S2586" t="s">
        <v>1701</v>
      </c>
      <c r="T2586">
        <v>0</v>
      </c>
      <c r="U2586">
        <v>2</v>
      </c>
      <c r="V2586">
        <v>1</v>
      </c>
      <c r="W2586">
        <v>0</v>
      </c>
      <c r="X2586">
        <v>0</v>
      </c>
      <c r="Y2586">
        <v>0</v>
      </c>
    </row>
    <row r="2587" spans="1:31" x14ac:dyDescent="0.15">
      <c r="A2587">
        <v>4545</v>
      </c>
      <c r="B2587">
        <v>193</v>
      </c>
      <c r="C2587" s="19">
        <v>2009</v>
      </c>
      <c r="D2587" s="19">
        <v>8</v>
      </c>
      <c r="E2587" s="19">
        <v>12</v>
      </c>
      <c r="F2587" s="39">
        <f t="shared" si="80"/>
        <v>40037</v>
      </c>
      <c r="G2587">
        <f t="shared" si="81"/>
        <v>33</v>
      </c>
      <c r="H2587" s="21">
        <v>0.40833333333333338</v>
      </c>
      <c r="I2587" s="29">
        <v>0.40833333333333333</v>
      </c>
      <c r="L2587" t="s">
        <v>2113</v>
      </c>
      <c r="M2587">
        <v>5</v>
      </c>
      <c r="P2587">
        <v>2</v>
      </c>
      <c r="Q2587">
        <v>37.5</v>
      </c>
      <c r="R2587">
        <v>2</v>
      </c>
      <c r="S2587" t="s">
        <v>50</v>
      </c>
    </row>
    <row r="2588" spans="1:31" x14ac:dyDescent="0.15">
      <c r="A2588">
        <v>4550</v>
      </c>
      <c r="B2588">
        <v>193</v>
      </c>
      <c r="C2588" s="19">
        <v>2009</v>
      </c>
      <c r="D2588" s="19">
        <v>8</v>
      </c>
      <c r="E2588" s="19">
        <v>12</v>
      </c>
      <c r="F2588" s="39">
        <f t="shared" si="80"/>
        <v>40037</v>
      </c>
      <c r="G2588">
        <f t="shared" si="81"/>
        <v>33</v>
      </c>
      <c r="H2588" s="21">
        <v>0.43541666666666662</v>
      </c>
      <c r="I2588" s="29">
        <v>0.43541666666666667</v>
      </c>
      <c r="K2588">
        <v>7234</v>
      </c>
      <c r="L2588" s="5" t="s">
        <v>2309</v>
      </c>
      <c r="M2588">
        <v>7</v>
      </c>
      <c r="P2588">
        <v>2</v>
      </c>
      <c r="Q2588">
        <v>38.4</v>
      </c>
      <c r="R2588">
        <v>2</v>
      </c>
      <c r="S2588" t="s">
        <v>50</v>
      </c>
      <c r="T2588">
        <v>0</v>
      </c>
      <c r="U2588">
        <v>2</v>
      </c>
      <c r="V2588">
        <v>1</v>
      </c>
      <c r="W2588">
        <v>0</v>
      </c>
      <c r="X2588">
        <v>0</v>
      </c>
      <c r="Y2588">
        <v>0</v>
      </c>
    </row>
    <row r="2589" spans="1:31" x14ac:dyDescent="0.15">
      <c r="A2589">
        <v>4555</v>
      </c>
      <c r="B2589">
        <v>193</v>
      </c>
      <c r="C2589" s="19">
        <v>2009</v>
      </c>
      <c r="D2589" s="19">
        <v>8</v>
      </c>
      <c r="E2589" s="19">
        <v>12</v>
      </c>
      <c r="F2589" s="39">
        <f t="shared" si="80"/>
        <v>40037</v>
      </c>
      <c r="G2589">
        <f t="shared" si="81"/>
        <v>33</v>
      </c>
      <c r="H2589" s="21">
        <v>0.5</v>
      </c>
      <c r="I2589" s="29">
        <v>0.5</v>
      </c>
      <c r="L2589" t="s">
        <v>2313</v>
      </c>
      <c r="M2589">
        <v>4</v>
      </c>
      <c r="P2589">
        <v>2</v>
      </c>
      <c r="Q2589">
        <v>37</v>
      </c>
      <c r="R2589">
        <v>2</v>
      </c>
      <c r="S2589" t="s">
        <v>274</v>
      </c>
    </row>
    <row r="2590" spans="1:31" x14ac:dyDescent="0.15">
      <c r="A2590">
        <v>4549</v>
      </c>
      <c r="B2590">
        <v>193</v>
      </c>
      <c r="C2590" s="19">
        <v>2009</v>
      </c>
      <c r="D2590" s="19">
        <v>8</v>
      </c>
      <c r="E2590" s="19">
        <v>12</v>
      </c>
      <c r="F2590" s="39">
        <f t="shared" si="80"/>
        <v>40037</v>
      </c>
      <c r="G2590">
        <f t="shared" si="81"/>
        <v>33</v>
      </c>
      <c r="K2590">
        <v>6933</v>
      </c>
      <c r="L2590" t="s">
        <v>2308</v>
      </c>
      <c r="M2590">
        <v>4</v>
      </c>
      <c r="P2590">
        <v>2</v>
      </c>
      <c r="Q2590">
        <v>37.5</v>
      </c>
      <c r="R2590">
        <v>2</v>
      </c>
      <c r="S2590" t="s">
        <v>50</v>
      </c>
      <c r="T2590">
        <v>1</v>
      </c>
      <c r="U2590">
        <v>0</v>
      </c>
      <c r="V2590">
        <v>0</v>
      </c>
      <c r="W2590">
        <v>0</v>
      </c>
      <c r="X2590">
        <v>0</v>
      </c>
      <c r="Y2590">
        <v>0</v>
      </c>
      <c r="AE2590" t="s">
        <v>52</v>
      </c>
    </row>
    <row r="2591" spans="1:31" x14ac:dyDescent="0.15">
      <c r="A2591">
        <v>4548</v>
      </c>
      <c r="B2591">
        <v>193</v>
      </c>
      <c r="C2591" s="19">
        <v>2009</v>
      </c>
      <c r="D2591" s="19">
        <v>8</v>
      </c>
      <c r="E2591" s="19">
        <v>12</v>
      </c>
      <c r="F2591" s="39">
        <f t="shared" si="80"/>
        <v>40037</v>
      </c>
      <c r="G2591">
        <f t="shared" si="81"/>
        <v>33</v>
      </c>
      <c r="K2591">
        <v>8733</v>
      </c>
      <c r="L2591" t="s">
        <v>2116</v>
      </c>
      <c r="M2591">
        <v>0</v>
      </c>
      <c r="N2591">
        <v>5</v>
      </c>
      <c r="P2591">
        <v>2</v>
      </c>
      <c r="R2591">
        <v>2</v>
      </c>
      <c r="S2591" t="s">
        <v>118</v>
      </c>
      <c r="T2591">
        <v>0</v>
      </c>
      <c r="U2591">
        <v>3</v>
      </c>
      <c r="V2591">
        <v>1</v>
      </c>
      <c r="W2591">
        <v>0</v>
      </c>
      <c r="X2591">
        <v>0</v>
      </c>
      <c r="Y2591">
        <v>0</v>
      </c>
    </row>
    <row r="2592" spans="1:31" x14ac:dyDescent="0.15">
      <c r="A2592">
        <v>4543</v>
      </c>
      <c r="B2592">
        <v>193</v>
      </c>
      <c r="C2592" s="19">
        <v>2009</v>
      </c>
      <c r="D2592" s="19">
        <v>8</v>
      </c>
      <c r="E2592" s="19">
        <v>12</v>
      </c>
      <c r="F2592" s="39">
        <f t="shared" si="80"/>
        <v>40037</v>
      </c>
      <c r="G2592">
        <f t="shared" si="81"/>
        <v>33</v>
      </c>
      <c r="K2592">
        <v>8408</v>
      </c>
      <c r="L2592" t="s">
        <v>2111</v>
      </c>
      <c r="M2592">
        <v>1</v>
      </c>
      <c r="N2592">
        <v>1</v>
      </c>
      <c r="P2592">
        <v>1</v>
      </c>
      <c r="Q2592">
        <v>37.200000000000003</v>
      </c>
      <c r="R2592">
        <v>2</v>
      </c>
      <c r="S2592" t="s">
        <v>49</v>
      </c>
      <c r="T2592">
        <v>0</v>
      </c>
      <c r="U2592">
        <v>1</v>
      </c>
      <c r="V2592">
        <v>1</v>
      </c>
      <c r="W2592">
        <v>0</v>
      </c>
      <c r="X2592">
        <v>0</v>
      </c>
      <c r="Y2592">
        <v>0</v>
      </c>
    </row>
    <row r="2593" spans="1:33" x14ac:dyDescent="0.15">
      <c r="A2593">
        <v>4552</v>
      </c>
      <c r="B2593">
        <v>193</v>
      </c>
      <c r="C2593" s="19">
        <v>2009</v>
      </c>
      <c r="D2593" s="19">
        <v>8</v>
      </c>
      <c r="E2593" s="19">
        <v>12</v>
      </c>
      <c r="F2593" s="39">
        <f t="shared" si="80"/>
        <v>40037</v>
      </c>
      <c r="G2593">
        <f t="shared" si="81"/>
        <v>33</v>
      </c>
      <c r="K2593">
        <v>8245</v>
      </c>
      <c r="L2593" t="s">
        <v>2310</v>
      </c>
      <c r="M2593">
        <v>2</v>
      </c>
      <c r="N2593">
        <v>8</v>
      </c>
      <c r="P2593">
        <v>2</v>
      </c>
      <c r="Q2593">
        <v>38.6</v>
      </c>
      <c r="R2593">
        <v>2</v>
      </c>
      <c r="S2593" t="s">
        <v>118</v>
      </c>
      <c r="T2593">
        <v>0</v>
      </c>
      <c r="U2593">
        <v>4</v>
      </c>
      <c r="V2593">
        <v>1</v>
      </c>
      <c r="W2593">
        <v>0</v>
      </c>
      <c r="X2593">
        <v>0</v>
      </c>
      <c r="Y2593">
        <v>0</v>
      </c>
    </row>
    <row r="2594" spans="1:33" x14ac:dyDescent="0.15">
      <c r="A2594">
        <v>4556</v>
      </c>
      <c r="B2594">
        <v>193</v>
      </c>
      <c r="C2594" s="19">
        <v>2009</v>
      </c>
      <c r="D2594" s="19">
        <v>8</v>
      </c>
      <c r="E2594" s="19">
        <v>13</v>
      </c>
      <c r="F2594" s="39">
        <f t="shared" si="80"/>
        <v>40038</v>
      </c>
      <c r="G2594">
        <f t="shared" si="81"/>
        <v>33</v>
      </c>
      <c r="H2594" s="21">
        <v>0.36736111111111108</v>
      </c>
      <c r="I2594" s="29">
        <v>0.36736111111111108</v>
      </c>
      <c r="L2594" t="s">
        <v>2314</v>
      </c>
      <c r="O2594">
        <v>40</v>
      </c>
      <c r="P2594">
        <v>2</v>
      </c>
      <c r="Q2594">
        <v>37.299999999999997</v>
      </c>
      <c r="R2594">
        <v>2</v>
      </c>
      <c r="S2594" t="s">
        <v>50</v>
      </c>
      <c r="T2594">
        <v>0</v>
      </c>
      <c r="U2594">
        <v>1</v>
      </c>
      <c r="V2594">
        <v>1</v>
      </c>
      <c r="W2594">
        <v>0</v>
      </c>
      <c r="X2594">
        <v>0</v>
      </c>
      <c r="Y2594">
        <v>0</v>
      </c>
    </row>
    <row r="2595" spans="1:33" x14ac:dyDescent="0.15">
      <c r="A2595">
        <v>4559</v>
      </c>
      <c r="B2595">
        <v>193</v>
      </c>
      <c r="C2595" s="19">
        <v>2009</v>
      </c>
      <c r="D2595" s="19">
        <v>8</v>
      </c>
      <c r="E2595" s="19">
        <v>13</v>
      </c>
      <c r="F2595" s="39">
        <f t="shared" si="80"/>
        <v>40038</v>
      </c>
      <c r="G2595">
        <f t="shared" si="81"/>
        <v>33</v>
      </c>
      <c r="H2595" s="21">
        <v>0.41944444444444445</v>
      </c>
      <c r="I2595" s="29">
        <v>0.41944444444444445</v>
      </c>
      <c r="K2595">
        <v>6560</v>
      </c>
      <c r="L2595" t="s">
        <v>2128</v>
      </c>
      <c r="M2595">
        <v>5</v>
      </c>
      <c r="P2595">
        <v>1</v>
      </c>
      <c r="Q2595">
        <v>36.6</v>
      </c>
      <c r="R2595">
        <v>2</v>
      </c>
      <c r="S2595" t="s">
        <v>118</v>
      </c>
      <c r="T2595">
        <v>0</v>
      </c>
      <c r="U2595">
        <v>5</v>
      </c>
      <c r="V2595">
        <v>1</v>
      </c>
      <c r="W2595">
        <v>0</v>
      </c>
      <c r="X2595">
        <v>0</v>
      </c>
      <c r="Y2595">
        <v>0</v>
      </c>
    </row>
    <row r="2596" spans="1:33" x14ac:dyDescent="0.15">
      <c r="A2596">
        <v>4500</v>
      </c>
      <c r="B2596">
        <v>192</v>
      </c>
      <c r="C2596" s="19">
        <v>2009</v>
      </c>
      <c r="D2596" s="19">
        <v>8</v>
      </c>
      <c r="E2596" s="19">
        <v>13</v>
      </c>
      <c r="F2596" s="39">
        <f t="shared" si="80"/>
        <v>40038</v>
      </c>
      <c r="G2596">
        <f t="shared" si="81"/>
        <v>33</v>
      </c>
      <c r="H2596" s="21">
        <v>0.45555555555555555</v>
      </c>
      <c r="I2596" s="29">
        <v>0.4555555555555556</v>
      </c>
      <c r="L2596" t="s">
        <v>2276</v>
      </c>
      <c r="M2596">
        <v>6</v>
      </c>
      <c r="P2596">
        <v>2</v>
      </c>
      <c r="Q2596">
        <v>36.4</v>
      </c>
      <c r="R2596">
        <v>2</v>
      </c>
      <c r="S2596" t="s">
        <v>118</v>
      </c>
      <c r="T2596">
        <v>1</v>
      </c>
      <c r="U2596">
        <v>0</v>
      </c>
      <c r="V2596">
        <v>0</v>
      </c>
      <c r="W2596">
        <v>0</v>
      </c>
      <c r="X2596">
        <v>0</v>
      </c>
      <c r="Y2596">
        <v>0</v>
      </c>
    </row>
    <row r="2597" spans="1:33" x14ac:dyDescent="0.15">
      <c r="A2597">
        <v>4501</v>
      </c>
      <c r="B2597">
        <v>192</v>
      </c>
      <c r="C2597" s="19">
        <v>2009</v>
      </c>
      <c r="D2597" s="19">
        <v>8</v>
      </c>
      <c r="E2597" s="19">
        <v>13</v>
      </c>
      <c r="F2597" s="39">
        <f t="shared" si="80"/>
        <v>40038</v>
      </c>
      <c r="G2597">
        <f t="shared" si="81"/>
        <v>33</v>
      </c>
      <c r="H2597" s="21">
        <v>0.46180555555555558</v>
      </c>
      <c r="I2597" s="29">
        <v>0.46180555555555552</v>
      </c>
      <c r="K2597">
        <v>7264</v>
      </c>
      <c r="L2597" t="s">
        <v>1337</v>
      </c>
      <c r="M2597">
        <v>2</v>
      </c>
      <c r="N2597">
        <v>11</v>
      </c>
      <c r="P2597">
        <v>1</v>
      </c>
      <c r="Q2597">
        <v>37.4</v>
      </c>
      <c r="R2597">
        <v>2</v>
      </c>
      <c r="S2597" t="s">
        <v>50</v>
      </c>
      <c r="T2597">
        <v>0</v>
      </c>
      <c r="U2597">
        <v>2</v>
      </c>
      <c r="V2597">
        <v>1</v>
      </c>
      <c r="W2597">
        <v>0</v>
      </c>
      <c r="X2597">
        <v>0</v>
      </c>
      <c r="Y2597">
        <v>0</v>
      </c>
      <c r="AB2597" t="s">
        <v>279</v>
      </c>
    </row>
    <row r="2598" spans="1:33" x14ac:dyDescent="0.15">
      <c r="A2598">
        <v>4502</v>
      </c>
      <c r="B2598">
        <v>192</v>
      </c>
      <c r="C2598" s="19">
        <v>2009</v>
      </c>
      <c r="D2598" s="19">
        <v>8</v>
      </c>
      <c r="E2598" s="19">
        <v>13</v>
      </c>
      <c r="F2598" s="39">
        <f t="shared" si="80"/>
        <v>40038</v>
      </c>
      <c r="G2598">
        <f t="shared" si="81"/>
        <v>33</v>
      </c>
      <c r="H2598" s="21">
        <v>0.4909722222222222</v>
      </c>
      <c r="I2598" s="29">
        <v>0.4909722222222222</v>
      </c>
      <c r="K2598">
        <v>8811</v>
      </c>
      <c r="L2598" t="s">
        <v>2086</v>
      </c>
      <c r="O2598">
        <v>30</v>
      </c>
      <c r="P2598">
        <v>2</v>
      </c>
      <c r="Q2598">
        <v>37.200000000000003</v>
      </c>
      <c r="R2598">
        <v>2</v>
      </c>
      <c r="S2598" t="s">
        <v>118</v>
      </c>
      <c r="T2598">
        <v>0</v>
      </c>
      <c r="U2598">
        <v>1</v>
      </c>
      <c r="V2598">
        <v>1</v>
      </c>
      <c r="W2598">
        <v>0</v>
      </c>
      <c r="X2598">
        <v>0</v>
      </c>
      <c r="Y2598">
        <v>0</v>
      </c>
    </row>
    <row r="2599" spans="1:33" x14ac:dyDescent="0.15">
      <c r="A2599">
        <v>4560</v>
      </c>
      <c r="B2599">
        <v>193</v>
      </c>
      <c r="C2599" s="19">
        <v>2009</v>
      </c>
      <c r="D2599" s="19">
        <v>8</v>
      </c>
      <c r="E2599" s="19">
        <v>13</v>
      </c>
      <c r="F2599" s="39">
        <f t="shared" si="80"/>
        <v>40038</v>
      </c>
      <c r="G2599">
        <f t="shared" si="81"/>
        <v>33</v>
      </c>
      <c r="K2599">
        <v>234</v>
      </c>
      <c r="L2599" t="s">
        <v>2129</v>
      </c>
      <c r="O2599">
        <v>50</v>
      </c>
      <c r="P2599">
        <v>2</v>
      </c>
      <c r="Q2599">
        <v>36.6</v>
      </c>
      <c r="R2599">
        <v>2</v>
      </c>
      <c r="S2599" t="s">
        <v>118</v>
      </c>
      <c r="T2599">
        <v>0</v>
      </c>
      <c r="U2599">
        <v>1</v>
      </c>
      <c r="V2599">
        <v>1</v>
      </c>
      <c r="W2599">
        <v>0</v>
      </c>
      <c r="X2599">
        <v>0</v>
      </c>
      <c r="Y2599">
        <v>0</v>
      </c>
    </row>
    <row r="2600" spans="1:33" x14ac:dyDescent="0.15">
      <c r="A2600">
        <v>4561</v>
      </c>
      <c r="B2600">
        <v>193</v>
      </c>
      <c r="C2600" s="19">
        <v>2009</v>
      </c>
      <c r="D2600" s="19">
        <v>8</v>
      </c>
      <c r="E2600" s="19">
        <v>13</v>
      </c>
      <c r="F2600" s="39">
        <f t="shared" si="80"/>
        <v>40038</v>
      </c>
      <c r="G2600">
        <f t="shared" si="81"/>
        <v>33</v>
      </c>
      <c r="K2600">
        <v>8809</v>
      </c>
      <c r="L2600" t="s">
        <v>2130</v>
      </c>
      <c r="M2600">
        <v>0</v>
      </c>
      <c r="N2600">
        <v>9</v>
      </c>
      <c r="P2600">
        <v>1</v>
      </c>
      <c r="Q2600">
        <v>36.200000000000003</v>
      </c>
      <c r="R2600">
        <v>2</v>
      </c>
      <c r="S2600" t="s">
        <v>50</v>
      </c>
    </row>
    <row r="2601" spans="1:33" x14ac:dyDescent="0.15">
      <c r="A2601">
        <v>4509</v>
      </c>
      <c r="B2601">
        <v>192</v>
      </c>
      <c r="C2601" s="19">
        <v>2009</v>
      </c>
      <c r="D2601" s="19">
        <v>8</v>
      </c>
      <c r="E2601" s="19">
        <v>14</v>
      </c>
      <c r="F2601" s="39">
        <f t="shared" si="80"/>
        <v>40039</v>
      </c>
      <c r="G2601">
        <f t="shared" si="81"/>
        <v>33</v>
      </c>
      <c r="H2601" s="21">
        <v>0.44444444444444442</v>
      </c>
      <c r="I2601" s="29">
        <v>0.44444444444444448</v>
      </c>
      <c r="L2601" t="s">
        <v>1897</v>
      </c>
      <c r="M2601">
        <v>2</v>
      </c>
      <c r="N2601">
        <v>5</v>
      </c>
      <c r="P2601">
        <v>1</v>
      </c>
      <c r="R2601">
        <v>2</v>
      </c>
      <c r="S2601" t="s">
        <v>50</v>
      </c>
      <c r="T2601">
        <v>0</v>
      </c>
      <c r="U2601">
        <v>2</v>
      </c>
      <c r="V2601">
        <v>1</v>
      </c>
      <c r="W2601">
        <v>0</v>
      </c>
      <c r="X2601">
        <v>0</v>
      </c>
      <c r="Y2601">
        <v>0</v>
      </c>
    </row>
    <row r="2602" spans="1:33" x14ac:dyDescent="0.15">
      <c r="A2602">
        <v>4511</v>
      </c>
      <c r="B2602">
        <v>192</v>
      </c>
      <c r="C2602" s="19">
        <v>2009</v>
      </c>
      <c r="D2602" s="19">
        <v>8</v>
      </c>
      <c r="E2602" s="19">
        <v>14</v>
      </c>
      <c r="F2602" s="39">
        <f t="shared" si="80"/>
        <v>40039</v>
      </c>
      <c r="G2602">
        <f t="shared" si="81"/>
        <v>33</v>
      </c>
      <c r="H2602" s="21">
        <v>0.45208333333333334</v>
      </c>
      <c r="I2602" s="29">
        <v>0.45208333333333334</v>
      </c>
      <c r="L2602" t="s">
        <v>2091</v>
      </c>
      <c r="O2602">
        <v>20</v>
      </c>
      <c r="P2602">
        <v>2</v>
      </c>
      <c r="Q2602">
        <v>36.799999999999997</v>
      </c>
      <c r="R2602">
        <v>2</v>
      </c>
      <c r="S2602" t="s">
        <v>118</v>
      </c>
    </row>
    <row r="2603" spans="1:33" x14ac:dyDescent="0.15">
      <c r="A2603">
        <v>4514</v>
      </c>
      <c r="B2603">
        <v>192</v>
      </c>
      <c r="C2603" s="19">
        <v>2009</v>
      </c>
      <c r="D2603" s="19">
        <v>9</v>
      </c>
      <c r="E2603" s="19">
        <v>21</v>
      </c>
      <c r="F2603" s="39">
        <f t="shared" si="80"/>
        <v>40077</v>
      </c>
      <c r="G2603">
        <f t="shared" si="81"/>
        <v>39</v>
      </c>
      <c r="H2603" s="21">
        <v>0.35625000000000001</v>
      </c>
      <c r="I2603" s="29">
        <v>0.35624999999999996</v>
      </c>
      <c r="K2603">
        <v>8814</v>
      </c>
      <c r="L2603" t="s">
        <v>2093</v>
      </c>
      <c r="O2603">
        <v>40</v>
      </c>
      <c r="P2603">
        <v>2</v>
      </c>
      <c r="Q2603">
        <v>36.1</v>
      </c>
      <c r="R2603">
        <v>2</v>
      </c>
      <c r="S2603" t="s">
        <v>118</v>
      </c>
      <c r="T2603">
        <v>1</v>
      </c>
      <c r="U2603">
        <v>0</v>
      </c>
      <c r="V2603">
        <v>0</v>
      </c>
      <c r="W2603">
        <v>0</v>
      </c>
      <c r="X2603">
        <v>0</v>
      </c>
      <c r="Y2603">
        <v>0</v>
      </c>
    </row>
    <row r="2604" spans="1:33" x14ac:dyDescent="0.15">
      <c r="A2604">
        <v>4517</v>
      </c>
      <c r="B2604">
        <v>192</v>
      </c>
      <c r="C2604" s="19">
        <v>2009</v>
      </c>
      <c r="D2604" s="19">
        <v>9</v>
      </c>
      <c r="E2604" s="19">
        <v>21</v>
      </c>
      <c r="F2604" s="39">
        <f t="shared" si="80"/>
        <v>40077</v>
      </c>
      <c r="G2604">
        <f t="shared" si="81"/>
        <v>39</v>
      </c>
      <c r="L2604" t="s">
        <v>2095</v>
      </c>
      <c r="O2604">
        <v>20</v>
      </c>
      <c r="P2604">
        <v>1</v>
      </c>
      <c r="Q2604">
        <v>35.700000000000003</v>
      </c>
      <c r="R2604">
        <v>2</v>
      </c>
      <c r="S2604" t="s">
        <v>118</v>
      </c>
      <c r="T2604">
        <v>1</v>
      </c>
      <c r="U2604">
        <v>0</v>
      </c>
      <c r="V2604">
        <v>0</v>
      </c>
      <c r="W2604">
        <v>0</v>
      </c>
      <c r="X2604">
        <v>0</v>
      </c>
      <c r="Y2604">
        <v>0</v>
      </c>
    </row>
    <row r="2605" spans="1:33" x14ac:dyDescent="0.15">
      <c r="A2605">
        <v>4521</v>
      </c>
      <c r="B2605">
        <v>192</v>
      </c>
      <c r="C2605" s="19">
        <v>2009</v>
      </c>
      <c r="D2605" s="19">
        <v>9</v>
      </c>
      <c r="E2605" s="19">
        <v>22</v>
      </c>
      <c r="F2605" s="39">
        <f t="shared" si="80"/>
        <v>40078</v>
      </c>
      <c r="G2605">
        <f t="shared" si="81"/>
        <v>39</v>
      </c>
      <c r="H2605" s="21">
        <v>0.3527777777777778</v>
      </c>
      <c r="I2605" s="29">
        <v>0.35277777777777775</v>
      </c>
      <c r="L2605" t="s">
        <v>2097</v>
      </c>
      <c r="O2605">
        <v>20</v>
      </c>
      <c r="P2605">
        <v>2</v>
      </c>
      <c r="Q2605">
        <v>39</v>
      </c>
      <c r="R2605">
        <v>2</v>
      </c>
      <c r="S2605" t="s">
        <v>118</v>
      </c>
      <c r="T2605">
        <v>0</v>
      </c>
      <c r="U2605">
        <v>1</v>
      </c>
      <c r="V2605">
        <v>1</v>
      </c>
      <c r="W2605">
        <v>0</v>
      </c>
      <c r="X2605">
        <v>0</v>
      </c>
      <c r="Y2605">
        <v>0</v>
      </c>
      <c r="AG2605" t="s">
        <v>1335</v>
      </c>
    </row>
    <row r="2606" spans="1:33" x14ac:dyDescent="0.15">
      <c r="A2606">
        <v>4522</v>
      </c>
      <c r="B2606">
        <v>192</v>
      </c>
      <c r="C2606" s="19">
        <v>2009</v>
      </c>
      <c r="D2606" s="19">
        <v>9</v>
      </c>
      <c r="E2606" s="19">
        <v>22</v>
      </c>
      <c r="F2606" s="39">
        <f t="shared" si="80"/>
        <v>40078</v>
      </c>
      <c r="G2606">
        <f t="shared" si="81"/>
        <v>39</v>
      </c>
      <c r="H2606" s="21">
        <v>0.36180555555555555</v>
      </c>
      <c r="I2606" s="29">
        <v>0.36180555555555555</v>
      </c>
      <c r="K2606">
        <v>8816</v>
      </c>
      <c r="L2606" t="s">
        <v>2098</v>
      </c>
      <c r="M2606">
        <v>1</v>
      </c>
      <c r="N2606">
        <v>9</v>
      </c>
      <c r="P2606">
        <v>2</v>
      </c>
      <c r="Q2606">
        <v>38.200000000000003</v>
      </c>
      <c r="R2606">
        <v>2</v>
      </c>
      <c r="S2606" t="s">
        <v>118</v>
      </c>
      <c r="T2606">
        <v>0</v>
      </c>
      <c r="U2606">
        <v>3</v>
      </c>
      <c r="V2606">
        <v>1</v>
      </c>
      <c r="W2606">
        <v>0</v>
      </c>
      <c r="X2606">
        <v>0</v>
      </c>
      <c r="Y2606">
        <v>0</v>
      </c>
      <c r="AB2606" t="s">
        <v>2920</v>
      </c>
    </row>
    <row r="2607" spans="1:33" x14ac:dyDescent="0.15">
      <c r="A2607">
        <v>4525</v>
      </c>
      <c r="B2607">
        <v>192</v>
      </c>
      <c r="C2607" s="19">
        <v>2009</v>
      </c>
      <c r="D2607" s="19">
        <v>9</v>
      </c>
      <c r="E2607" s="19">
        <v>22</v>
      </c>
      <c r="F2607" s="39">
        <f t="shared" si="80"/>
        <v>40078</v>
      </c>
      <c r="G2607">
        <f t="shared" si="81"/>
        <v>39</v>
      </c>
      <c r="H2607" s="21">
        <v>0.45208333333333334</v>
      </c>
      <c r="I2607" s="29">
        <v>0.45208333333333334</v>
      </c>
      <c r="L2607" t="s">
        <v>2101</v>
      </c>
      <c r="M2607">
        <v>5</v>
      </c>
      <c r="P2607">
        <v>2</v>
      </c>
      <c r="Q2607">
        <v>40</v>
      </c>
      <c r="R2607">
        <v>2</v>
      </c>
      <c r="S2607" t="s">
        <v>51</v>
      </c>
      <c r="T2607">
        <v>0</v>
      </c>
      <c r="U2607">
        <v>5</v>
      </c>
      <c r="V2607">
        <v>1</v>
      </c>
      <c r="W2607">
        <v>0</v>
      </c>
      <c r="X2607">
        <v>0</v>
      </c>
      <c r="Y2607">
        <v>0</v>
      </c>
    </row>
    <row r="2608" spans="1:33" x14ac:dyDescent="0.15">
      <c r="A2608">
        <v>4527</v>
      </c>
      <c r="B2608">
        <v>192</v>
      </c>
      <c r="C2608" s="19">
        <v>2009</v>
      </c>
      <c r="D2608" s="19">
        <v>9</v>
      </c>
      <c r="E2608" s="19">
        <v>23</v>
      </c>
      <c r="F2608" s="39">
        <f t="shared" si="80"/>
        <v>40079</v>
      </c>
      <c r="G2608">
        <f t="shared" si="81"/>
        <v>39</v>
      </c>
      <c r="H2608" s="21">
        <v>0.38194444444444442</v>
      </c>
      <c r="I2608" s="29">
        <v>0.38194444444444442</v>
      </c>
      <c r="K2608">
        <v>8742</v>
      </c>
      <c r="L2608" t="s">
        <v>2103</v>
      </c>
      <c r="M2608">
        <v>0</v>
      </c>
      <c r="N2608">
        <v>7</v>
      </c>
      <c r="P2608">
        <v>2</v>
      </c>
      <c r="Q2608">
        <v>39.200000000000003</v>
      </c>
      <c r="R2608">
        <v>2</v>
      </c>
      <c r="S2608" t="s">
        <v>118</v>
      </c>
      <c r="T2608">
        <v>0</v>
      </c>
      <c r="U2608">
        <v>2</v>
      </c>
      <c r="V2608">
        <v>1</v>
      </c>
      <c r="W2608">
        <v>0</v>
      </c>
      <c r="X2608">
        <v>0</v>
      </c>
      <c r="Y2608">
        <v>0</v>
      </c>
    </row>
    <row r="2609" spans="1:27" x14ac:dyDescent="0.15">
      <c r="A2609">
        <v>4529</v>
      </c>
      <c r="B2609">
        <v>192</v>
      </c>
      <c r="C2609" s="19">
        <v>2009</v>
      </c>
      <c r="D2609" s="19">
        <v>9</v>
      </c>
      <c r="E2609" s="19">
        <v>23</v>
      </c>
      <c r="F2609" s="39">
        <f t="shared" si="80"/>
        <v>40079</v>
      </c>
      <c r="G2609">
        <f t="shared" si="81"/>
        <v>39</v>
      </c>
      <c r="H2609" s="21">
        <v>0.40763888888888888</v>
      </c>
      <c r="I2609" s="29">
        <v>0.40763888888888888</v>
      </c>
      <c r="K2609">
        <v>8819</v>
      </c>
      <c r="L2609" t="s">
        <v>2105</v>
      </c>
      <c r="M2609">
        <v>13</v>
      </c>
      <c r="P2609">
        <v>1</v>
      </c>
      <c r="R2609">
        <v>2</v>
      </c>
      <c r="S2609" t="s">
        <v>118</v>
      </c>
    </row>
    <row r="2610" spans="1:27" x14ac:dyDescent="0.15">
      <c r="A2610">
        <v>4658</v>
      </c>
      <c r="B2610">
        <v>197</v>
      </c>
      <c r="C2610" s="19">
        <v>2009</v>
      </c>
      <c r="D2610" s="19">
        <v>9</v>
      </c>
      <c r="E2610" s="19">
        <v>23</v>
      </c>
      <c r="F2610" s="39">
        <f t="shared" si="80"/>
        <v>40079</v>
      </c>
      <c r="G2610">
        <f t="shared" si="81"/>
        <v>39</v>
      </c>
      <c r="H2610" s="21">
        <v>0.48333333333333334</v>
      </c>
      <c r="I2610" s="29">
        <v>0.48333333333333334</v>
      </c>
      <c r="K2610">
        <v>5619</v>
      </c>
      <c r="L2610" t="s">
        <v>1530</v>
      </c>
      <c r="M2610">
        <v>5</v>
      </c>
      <c r="P2610">
        <v>2</v>
      </c>
      <c r="Q2610">
        <v>38</v>
      </c>
      <c r="R2610">
        <v>2</v>
      </c>
      <c r="S2610" t="s">
        <v>118</v>
      </c>
      <c r="T2610">
        <v>0</v>
      </c>
      <c r="U2610">
        <v>3</v>
      </c>
      <c r="V2610">
        <v>1</v>
      </c>
      <c r="W2610">
        <v>0</v>
      </c>
      <c r="X2610">
        <v>0</v>
      </c>
      <c r="Y2610">
        <v>0</v>
      </c>
      <c r="Z2610">
        <v>303</v>
      </c>
      <c r="AA2610">
        <v>500</v>
      </c>
    </row>
    <row r="2611" spans="1:27" x14ac:dyDescent="0.15">
      <c r="A2611">
        <v>4660</v>
      </c>
      <c r="B2611">
        <v>197</v>
      </c>
      <c r="C2611" s="19">
        <v>2009</v>
      </c>
      <c r="D2611" s="19">
        <v>9</v>
      </c>
      <c r="E2611" s="19">
        <v>24</v>
      </c>
      <c r="F2611" s="39">
        <f t="shared" si="80"/>
        <v>40080</v>
      </c>
      <c r="G2611">
        <f t="shared" si="81"/>
        <v>39</v>
      </c>
      <c r="H2611" s="21">
        <v>0.36458333333333331</v>
      </c>
      <c r="I2611" s="29">
        <v>0.36458333333333331</v>
      </c>
      <c r="K2611">
        <v>8820</v>
      </c>
      <c r="L2611" t="s">
        <v>2190</v>
      </c>
      <c r="M2611">
        <v>2</v>
      </c>
      <c r="N2611">
        <v>3</v>
      </c>
      <c r="P2611">
        <v>2</v>
      </c>
      <c r="Q2611">
        <v>37.6</v>
      </c>
      <c r="R2611">
        <v>2</v>
      </c>
      <c r="S2611" t="s">
        <v>118</v>
      </c>
      <c r="T2611">
        <v>0</v>
      </c>
      <c r="U2611">
        <v>2</v>
      </c>
      <c r="V2611">
        <v>1</v>
      </c>
      <c r="W2611">
        <v>0</v>
      </c>
      <c r="X2611">
        <v>0</v>
      </c>
      <c r="Y2611">
        <v>0</v>
      </c>
    </row>
    <row r="2612" spans="1:27" x14ac:dyDescent="0.15">
      <c r="A2612">
        <v>4661</v>
      </c>
      <c r="B2612">
        <v>197</v>
      </c>
      <c r="C2612" s="19">
        <v>2009</v>
      </c>
      <c r="D2612" s="19">
        <v>9</v>
      </c>
      <c r="E2612" s="19">
        <v>24</v>
      </c>
      <c r="F2612" s="39">
        <f t="shared" si="80"/>
        <v>40080</v>
      </c>
      <c r="G2612">
        <f t="shared" si="81"/>
        <v>39</v>
      </c>
      <c r="H2612" s="21">
        <v>0.40833333333333338</v>
      </c>
      <c r="I2612" s="29">
        <v>0.40833333333333333</v>
      </c>
      <c r="L2612" t="s">
        <v>2191</v>
      </c>
      <c r="M2612">
        <v>8</v>
      </c>
      <c r="P2612">
        <v>1</v>
      </c>
      <c r="Q2612">
        <v>37.1</v>
      </c>
      <c r="R2612">
        <v>2</v>
      </c>
      <c r="S2612" t="s">
        <v>118</v>
      </c>
      <c r="T2612">
        <v>0</v>
      </c>
      <c r="U2612">
        <v>2</v>
      </c>
      <c r="V2612">
        <v>1</v>
      </c>
      <c r="W2612">
        <v>0</v>
      </c>
      <c r="X2612">
        <v>0</v>
      </c>
      <c r="Y2612">
        <v>0</v>
      </c>
    </row>
    <row r="2613" spans="1:27" x14ac:dyDescent="0.15">
      <c r="A2613">
        <v>4662</v>
      </c>
      <c r="B2613">
        <v>197</v>
      </c>
      <c r="C2613" s="19">
        <v>2009</v>
      </c>
      <c r="D2613" s="19">
        <v>9</v>
      </c>
      <c r="E2613" s="19">
        <v>24</v>
      </c>
      <c r="F2613" s="39">
        <f t="shared" si="80"/>
        <v>40080</v>
      </c>
      <c r="G2613">
        <f t="shared" si="81"/>
        <v>39</v>
      </c>
      <c r="H2613" s="21">
        <v>0.45694444444444443</v>
      </c>
      <c r="I2613" s="29">
        <v>0.45694444444444449</v>
      </c>
      <c r="K2613">
        <v>8821</v>
      </c>
      <c r="L2613" t="s">
        <v>2192</v>
      </c>
      <c r="M2613">
        <v>0</v>
      </c>
      <c r="N2613">
        <v>5</v>
      </c>
      <c r="P2613">
        <v>1</v>
      </c>
      <c r="Q2613">
        <v>39.4</v>
      </c>
      <c r="R2613">
        <v>2</v>
      </c>
      <c r="S2613" t="s">
        <v>50</v>
      </c>
      <c r="T2613">
        <v>0</v>
      </c>
      <c r="U2613">
        <v>3</v>
      </c>
      <c r="V2613">
        <v>1</v>
      </c>
      <c r="W2613">
        <v>0</v>
      </c>
      <c r="X2613">
        <v>0</v>
      </c>
      <c r="Y2613">
        <v>0</v>
      </c>
    </row>
    <row r="2614" spans="1:27" x14ac:dyDescent="0.15">
      <c r="A2614">
        <v>4665</v>
      </c>
      <c r="B2614">
        <v>197</v>
      </c>
      <c r="C2614" s="19">
        <v>2009</v>
      </c>
      <c r="D2614" s="19">
        <v>9</v>
      </c>
      <c r="E2614" s="19">
        <v>24</v>
      </c>
      <c r="F2614" s="39">
        <f t="shared" si="80"/>
        <v>40080</v>
      </c>
      <c r="G2614">
        <f t="shared" si="81"/>
        <v>39</v>
      </c>
      <c r="H2614" s="29">
        <v>0.4909722222222222</v>
      </c>
      <c r="I2614" s="29">
        <v>0.4909722222222222</v>
      </c>
      <c r="J2614" s="29"/>
      <c r="K2614">
        <v>7245</v>
      </c>
      <c r="L2614" t="s">
        <v>2076</v>
      </c>
      <c r="M2614">
        <v>3</v>
      </c>
      <c r="N2614">
        <v>8</v>
      </c>
      <c r="P2614">
        <v>2</v>
      </c>
      <c r="Q2614">
        <v>38.299999999999997</v>
      </c>
      <c r="R2614">
        <v>2</v>
      </c>
      <c r="S2614" t="s">
        <v>118</v>
      </c>
      <c r="T2614">
        <v>0</v>
      </c>
      <c r="U2614">
        <v>1</v>
      </c>
      <c r="V2614">
        <v>1</v>
      </c>
      <c r="W2614">
        <v>0</v>
      </c>
      <c r="X2614">
        <v>0</v>
      </c>
      <c r="Y2614">
        <v>0</v>
      </c>
    </row>
    <row r="2615" spans="1:27" x14ac:dyDescent="0.15">
      <c r="A2615">
        <v>3397</v>
      </c>
      <c r="B2615">
        <v>152</v>
      </c>
      <c r="C2615" s="19">
        <v>2003</v>
      </c>
      <c r="D2615" s="19">
        <v>4</v>
      </c>
      <c r="E2615" s="19">
        <v>1</v>
      </c>
      <c r="F2615" s="39">
        <f t="shared" si="80"/>
        <v>37712</v>
      </c>
      <c r="G2615">
        <f t="shared" si="81"/>
        <v>14</v>
      </c>
      <c r="H2615" s="21">
        <v>0</v>
      </c>
      <c r="I2615" s="29">
        <v>0.33749999999999997</v>
      </c>
      <c r="K2615">
        <v>3912</v>
      </c>
      <c r="L2615" t="s">
        <v>1079</v>
      </c>
      <c r="M2615">
        <v>33</v>
      </c>
      <c r="P2615">
        <v>2</v>
      </c>
      <c r="R2615">
        <v>3</v>
      </c>
      <c r="S2615" t="s">
        <v>118</v>
      </c>
      <c r="T2615">
        <v>1</v>
      </c>
      <c r="U2615">
        <v>0</v>
      </c>
      <c r="V2615">
        <v>0</v>
      </c>
      <c r="W2615">
        <v>0</v>
      </c>
      <c r="X2615">
        <v>0</v>
      </c>
      <c r="Y2615">
        <v>0</v>
      </c>
    </row>
    <row r="2616" spans="1:27" x14ac:dyDescent="0.15">
      <c r="A2616">
        <v>3380</v>
      </c>
      <c r="B2616">
        <v>150</v>
      </c>
      <c r="C2616" s="19">
        <v>2003</v>
      </c>
      <c r="D2616" s="19">
        <v>4</v>
      </c>
      <c r="E2616" s="19">
        <v>1</v>
      </c>
      <c r="F2616" s="39">
        <f t="shared" si="80"/>
        <v>37712</v>
      </c>
      <c r="G2616">
        <f t="shared" si="81"/>
        <v>14</v>
      </c>
      <c r="H2616" s="21">
        <v>0</v>
      </c>
      <c r="I2616" s="29">
        <v>0.37708333333333338</v>
      </c>
      <c r="K2616">
        <v>3916</v>
      </c>
      <c r="L2616" t="s">
        <v>257</v>
      </c>
      <c r="M2616">
        <v>22</v>
      </c>
      <c r="P2616">
        <v>2</v>
      </c>
      <c r="Q2616">
        <v>37.299999999999997</v>
      </c>
      <c r="R2616">
        <v>3</v>
      </c>
      <c r="S2616" t="s">
        <v>1231</v>
      </c>
      <c r="T2616">
        <v>0</v>
      </c>
      <c r="U2616">
        <v>1</v>
      </c>
      <c r="V2616">
        <v>1</v>
      </c>
      <c r="W2616">
        <v>0</v>
      </c>
      <c r="X2616">
        <v>0</v>
      </c>
      <c r="Y2616">
        <v>0</v>
      </c>
    </row>
    <row r="2617" spans="1:27" x14ac:dyDescent="0.15">
      <c r="A2617">
        <v>3381</v>
      </c>
      <c r="B2617">
        <v>150</v>
      </c>
      <c r="C2617" s="19">
        <v>2003</v>
      </c>
      <c r="D2617" s="19">
        <v>4</v>
      </c>
      <c r="E2617" s="19">
        <v>1</v>
      </c>
      <c r="F2617" s="39">
        <f t="shared" si="80"/>
        <v>37712</v>
      </c>
      <c r="G2617">
        <f t="shared" si="81"/>
        <v>14</v>
      </c>
      <c r="H2617" s="21">
        <v>0</v>
      </c>
      <c r="I2617" s="29">
        <v>0.38472222222222219</v>
      </c>
      <c r="K2617">
        <v>3917</v>
      </c>
      <c r="L2617" t="s">
        <v>1260</v>
      </c>
      <c r="M2617">
        <v>15</v>
      </c>
      <c r="P2617">
        <v>1</v>
      </c>
      <c r="Q2617">
        <v>36.4</v>
      </c>
      <c r="R2617">
        <v>3</v>
      </c>
      <c r="S2617" t="s">
        <v>50</v>
      </c>
      <c r="T2617">
        <v>0</v>
      </c>
      <c r="U2617">
        <v>1</v>
      </c>
      <c r="V2617">
        <v>1</v>
      </c>
      <c r="W2617">
        <v>0</v>
      </c>
      <c r="X2617">
        <v>1</v>
      </c>
      <c r="Y2617">
        <v>0</v>
      </c>
    </row>
    <row r="2618" spans="1:27" x14ac:dyDescent="0.15">
      <c r="A2618">
        <v>3405</v>
      </c>
      <c r="B2618">
        <v>153</v>
      </c>
      <c r="C2618" s="19">
        <v>2003</v>
      </c>
      <c r="D2618" s="19">
        <v>4</v>
      </c>
      <c r="E2618" s="19">
        <v>1</v>
      </c>
      <c r="F2618" s="39">
        <f t="shared" si="80"/>
        <v>37712</v>
      </c>
      <c r="G2618">
        <f t="shared" si="81"/>
        <v>14</v>
      </c>
      <c r="H2618" s="21">
        <v>0</v>
      </c>
      <c r="I2618" s="29">
        <v>0.47569444444444442</v>
      </c>
      <c r="K2618">
        <v>330</v>
      </c>
      <c r="L2618" t="s">
        <v>1084</v>
      </c>
      <c r="M2618">
        <v>35</v>
      </c>
      <c r="P2618">
        <v>2</v>
      </c>
      <c r="R2618">
        <v>3</v>
      </c>
      <c r="S2618" t="s">
        <v>118</v>
      </c>
      <c r="T2618">
        <v>1</v>
      </c>
      <c r="U2618">
        <v>0</v>
      </c>
      <c r="V2618">
        <v>0</v>
      </c>
      <c r="W2618">
        <v>0</v>
      </c>
      <c r="X2618">
        <v>0</v>
      </c>
      <c r="Y2618">
        <v>0</v>
      </c>
    </row>
    <row r="2619" spans="1:27" x14ac:dyDescent="0.15">
      <c r="A2619">
        <v>3379</v>
      </c>
      <c r="B2619">
        <v>150</v>
      </c>
      <c r="C2619" s="19">
        <v>2003</v>
      </c>
      <c r="D2619" s="19">
        <v>4</v>
      </c>
      <c r="E2619" s="19">
        <v>1</v>
      </c>
      <c r="F2619" s="39">
        <f t="shared" si="80"/>
        <v>37712</v>
      </c>
      <c r="G2619">
        <f t="shared" si="81"/>
        <v>14</v>
      </c>
      <c r="H2619" s="21">
        <v>9</v>
      </c>
      <c r="I2619" s="29">
        <v>9</v>
      </c>
      <c r="K2619">
        <v>3915</v>
      </c>
      <c r="L2619" t="s">
        <v>700</v>
      </c>
      <c r="M2619">
        <v>0</v>
      </c>
      <c r="N2619">
        <v>3</v>
      </c>
      <c r="P2619">
        <v>2</v>
      </c>
      <c r="Q2619">
        <v>37.799999999999997</v>
      </c>
      <c r="R2619">
        <v>3</v>
      </c>
    </row>
    <row r="2620" spans="1:27" x14ac:dyDescent="0.15">
      <c r="A2620">
        <v>3391</v>
      </c>
      <c r="B2620">
        <v>151</v>
      </c>
      <c r="C2620" s="19">
        <v>2003</v>
      </c>
      <c r="D2620" s="19">
        <v>4</v>
      </c>
      <c r="E2620" s="19">
        <v>2</v>
      </c>
      <c r="F2620" s="39">
        <f t="shared" si="80"/>
        <v>37713</v>
      </c>
      <c r="G2620">
        <f t="shared" si="81"/>
        <v>14</v>
      </c>
      <c r="H2620" s="21">
        <v>0</v>
      </c>
      <c r="I2620" s="29">
        <v>0.40833333333333338</v>
      </c>
      <c r="K2620">
        <v>294</v>
      </c>
      <c r="L2620" t="s">
        <v>321</v>
      </c>
      <c r="M2620">
        <v>3</v>
      </c>
      <c r="P2620">
        <v>2</v>
      </c>
      <c r="Q2620">
        <v>39.9</v>
      </c>
      <c r="R2620">
        <v>3</v>
      </c>
      <c r="S2620" t="s">
        <v>118</v>
      </c>
    </row>
    <row r="2621" spans="1:27" x14ac:dyDescent="0.15">
      <c r="A2621">
        <v>3393</v>
      </c>
      <c r="B2621">
        <v>151</v>
      </c>
      <c r="C2621" s="19">
        <v>2003</v>
      </c>
      <c r="D2621" s="19">
        <v>4</v>
      </c>
      <c r="E2621" s="19">
        <v>2</v>
      </c>
      <c r="F2621" s="39">
        <f t="shared" si="80"/>
        <v>37713</v>
      </c>
      <c r="G2621">
        <f t="shared" si="81"/>
        <v>14</v>
      </c>
      <c r="H2621" s="21">
        <v>0</v>
      </c>
      <c r="I2621" s="29">
        <v>0.42499999999999999</v>
      </c>
      <c r="K2621">
        <v>3924</v>
      </c>
      <c r="L2621" t="s">
        <v>1268</v>
      </c>
      <c r="O2621">
        <v>56</v>
      </c>
      <c r="P2621">
        <v>2</v>
      </c>
      <c r="R2621">
        <v>3</v>
      </c>
      <c r="S2621" t="s">
        <v>198</v>
      </c>
      <c r="T2621">
        <v>1</v>
      </c>
      <c r="U2621">
        <v>0</v>
      </c>
      <c r="V2621">
        <v>0</v>
      </c>
      <c r="W2621">
        <v>0</v>
      </c>
      <c r="X2621">
        <v>0</v>
      </c>
      <c r="Y2621">
        <v>0</v>
      </c>
    </row>
    <row r="2622" spans="1:27" x14ac:dyDescent="0.15">
      <c r="A2622">
        <v>3392</v>
      </c>
      <c r="B2622">
        <v>151</v>
      </c>
      <c r="C2622" s="19">
        <v>2003</v>
      </c>
      <c r="D2622" s="19">
        <v>4</v>
      </c>
      <c r="E2622" s="19">
        <v>2</v>
      </c>
      <c r="F2622" s="39">
        <f t="shared" si="80"/>
        <v>37713</v>
      </c>
      <c r="G2622">
        <f t="shared" si="81"/>
        <v>14</v>
      </c>
      <c r="H2622" s="21">
        <v>10</v>
      </c>
      <c r="I2622" s="29">
        <v>10</v>
      </c>
      <c r="K2622">
        <v>2003</v>
      </c>
      <c r="L2622" t="s">
        <v>1299</v>
      </c>
      <c r="M2622">
        <v>1</v>
      </c>
      <c r="N2622">
        <v>1</v>
      </c>
      <c r="P2622">
        <v>1</v>
      </c>
      <c r="Q2622">
        <v>40.4</v>
      </c>
      <c r="R2622">
        <v>3</v>
      </c>
      <c r="S2622" t="s">
        <v>50</v>
      </c>
      <c r="T2622">
        <v>0</v>
      </c>
      <c r="U2622">
        <v>5</v>
      </c>
      <c r="V2622">
        <v>1</v>
      </c>
      <c r="W2622">
        <v>0</v>
      </c>
      <c r="X2622">
        <v>0</v>
      </c>
      <c r="Y2622">
        <v>0</v>
      </c>
    </row>
    <row r="2623" spans="1:27" x14ac:dyDescent="0.15">
      <c r="A2623">
        <v>3373</v>
      </c>
      <c r="B2623">
        <v>149</v>
      </c>
      <c r="C2623" s="19">
        <v>2003</v>
      </c>
      <c r="D2623" s="19">
        <v>4</v>
      </c>
      <c r="E2623" s="19">
        <v>3</v>
      </c>
      <c r="F2623" s="39">
        <f t="shared" si="80"/>
        <v>37714</v>
      </c>
      <c r="G2623">
        <f t="shared" si="81"/>
        <v>14</v>
      </c>
      <c r="H2623" s="21">
        <v>0</v>
      </c>
      <c r="I2623" s="29">
        <v>0.33611111111111108</v>
      </c>
      <c r="K2623">
        <v>3925</v>
      </c>
      <c r="L2623" t="s">
        <v>1445</v>
      </c>
      <c r="O2623">
        <v>50</v>
      </c>
      <c r="P2623">
        <v>2</v>
      </c>
      <c r="R2623">
        <v>3</v>
      </c>
      <c r="S2623" t="s">
        <v>50</v>
      </c>
      <c r="T2623">
        <v>1</v>
      </c>
      <c r="U2623">
        <v>0</v>
      </c>
      <c r="V2623">
        <v>0</v>
      </c>
      <c r="W2623">
        <v>0</v>
      </c>
      <c r="X2623">
        <v>0</v>
      </c>
      <c r="Y2623">
        <v>0</v>
      </c>
    </row>
    <row r="2624" spans="1:27" x14ac:dyDescent="0.15">
      <c r="A2624">
        <v>3375</v>
      </c>
      <c r="B2624">
        <v>149</v>
      </c>
      <c r="C2624" s="19">
        <v>2003</v>
      </c>
      <c r="D2624" s="19">
        <v>4</v>
      </c>
      <c r="E2624" s="19">
        <v>3</v>
      </c>
      <c r="F2624" s="39">
        <f t="shared" si="80"/>
        <v>37714</v>
      </c>
      <c r="G2624">
        <f t="shared" si="81"/>
        <v>14</v>
      </c>
      <c r="H2624" s="21">
        <v>0</v>
      </c>
      <c r="I2624" s="29">
        <v>0.33680555555555558</v>
      </c>
      <c r="K2624">
        <v>3927</v>
      </c>
      <c r="L2624" t="s">
        <v>1257</v>
      </c>
      <c r="O2624">
        <v>50</v>
      </c>
      <c r="P2624">
        <v>2</v>
      </c>
      <c r="R2624">
        <v>3</v>
      </c>
      <c r="S2624" t="s">
        <v>1446</v>
      </c>
      <c r="T2624">
        <v>1</v>
      </c>
      <c r="U2624">
        <v>0</v>
      </c>
      <c r="V2624">
        <v>0</v>
      </c>
      <c r="W2624">
        <v>0</v>
      </c>
      <c r="X2624">
        <v>0</v>
      </c>
      <c r="Y2624">
        <v>0</v>
      </c>
    </row>
    <row r="2625" spans="1:25" x14ac:dyDescent="0.15">
      <c r="A2625">
        <v>3365</v>
      </c>
      <c r="B2625">
        <v>148</v>
      </c>
      <c r="C2625" s="19">
        <v>2003</v>
      </c>
      <c r="D2625" s="19">
        <v>4</v>
      </c>
      <c r="E2625" s="19">
        <v>3</v>
      </c>
      <c r="F2625" s="39">
        <f t="shared" si="80"/>
        <v>37714</v>
      </c>
      <c r="G2625">
        <f t="shared" si="81"/>
        <v>14</v>
      </c>
      <c r="H2625" s="21">
        <v>0</v>
      </c>
      <c r="I2625" s="29">
        <v>0.41736111111111113</v>
      </c>
      <c r="K2625">
        <v>3929</v>
      </c>
      <c r="L2625" t="s">
        <v>1247</v>
      </c>
      <c r="M2625">
        <v>22</v>
      </c>
      <c r="P2625">
        <v>2</v>
      </c>
      <c r="Q2625">
        <v>36.799999999999997</v>
      </c>
      <c r="R2625">
        <v>3</v>
      </c>
      <c r="S2625" t="s">
        <v>118</v>
      </c>
      <c r="T2625">
        <v>0</v>
      </c>
      <c r="U2625">
        <v>1</v>
      </c>
      <c r="V2625">
        <v>1</v>
      </c>
      <c r="W2625">
        <v>0</v>
      </c>
      <c r="X2625">
        <v>0</v>
      </c>
      <c r="Y2625">
        <v>0</v>
      </c>
    </row>
    <row r="2626" spans="1:25" x14ac:dyDescent="0.15">
      <c r="A2626">
        <v>3363</v>
      </c>
      <c r="B2626">
        <v>148</v>
      </c>
      <c r="C2626" s="19">
        <v>2003</v>
      </c>
      <c r="D2626" s="19">
        <v>4</v>
      </c>
      <c r="E2626" s="19">
        <v>3</v>
      </c>
      <c r="F2626" s="39">
        <f t="shared" ref="F2626:F2689" si="82">DATE(C2626,D2626,E2626)</f>
        <v>37714</v>
      </c>
      <c r="G2626">
        <f t="shared" ref="G2626:G2689" si="83">INT((F2626-DATE(YEAR(F2626-WEEKDAY(F2626-1)+4),1,3)+WEEKDAY(DATE(YEAR(F2626-WEEKDAY(F2626-1)+4),1,3))+5)/7)</f>
        <v>14</v>
      </c>
      <c r="H2626" s="21">
        <v>10</v>
      </c>
      <c r="I2626" s="29">
        <v>10</v>
      </c>
      <c r="K2626">
        <v>3137</v>
      </c>
      <c r="L2626" t="s">
        <v>1245</v>
      </c>
      <c r="M2626">
        <v>1</v>
      </c>
      <c r="N2626">
        <v>6</v>
      </c>
      <c r="P2626">
        <v>1</v>
      </c>
      <c r="Q2626">
        <v>36</v>
      </c>
      <c r="R2626">
        <v>3</v>
      </c>
      <c r="S2626" t="s">
        <v>50</v>
      </c>
      <c r="T2626">
        <v>0</v>
      </c>
      <c r="U2626">
        <v>1</v>
      </c>
      <c r="V2626">
        <v>1</v>
      </c>
      <c r="W2626">
        <v>0</v>
      </c>
      <c r="X2626">
        <v>0</v>
      </c>
      <c r="Y2626">
        <v>0</v>
      </c>
    </row>
    <row r="2627" spans="1:25" x14ac:dyDescent="0.15">
      <c r="A2627">
        <v>3346</v>
      </c>
      <c r="B2627">
        <v>146</v>
      </c>
      <c r="C2627" s="19">
        <v>2003</v>
      </c>
      <c r="D2627" s="19">
        <v>4</v>
      </c>
      <c r="E2627" s="19">
        <v>4</v>
      </c>
      <c r="F2627" s="39">
        <f t="shared" si="82"/>
        <v>37715</v>
      </c>
      <c r="G2627">
        <f t="shared" si="83"/>
        <v>14</v>
      </c>
      <c r="H2627" s="21">
        <v>0</v>
      </c>
      <c r="I2627" s="29">
        <v>0.33888888888888885</v>
      </c>
      <c r="K2627">
        <v>3932</v>
      </c>
      <c r="L2627" t="s">
        <v>1230</v>
      </c>
      <c r="O2627">
        <v>40</v>
      </c>
      <c r="P2627">
        <v>2</v>
      </c>
      <c r="R2627">
        <v>3</v>
      </c>
      <c r="S2627" t="s">
        <v>55</v>
      </c>
      <c r="T2627">
        <v>1</v>
      </c>
      <c r="U2627">
        <v>0</v>
      </c>
      <c r="V2627">
        <v>0</v>
      </c>
      <c r="W2627">
        <v>0</v>
      </c>
      <c r="X2627">
        <v>0</v>
      </c>
      <c r="Y2627">
        <v>0</v>
      </c>
    </row>
    <row r="2628" spans="1:25" x14ac:dyDescent="0.15">
      <c r="A2628">
        <v>3348</v>
      </c>
      <c r="B2628">
        <v>146</v>
      </c>
      <c r="C2628" s="19">
        <v>2003</v>
      </c>
      <c r="D2628" s="19">
        <v>4</v>
      </c>
      <c r="E2628" s="19">
        <v>4</v>
      </c>
      <c r="F2628" s="39">
        <f t="shared" si="82"/>
        <v>37715</v>
      </c>
      <c r="G2628">
        <f t="shared" si="83"/>
        <v>14</v>
      </c>
      <c r="H2628" s="21">
        <v>0</v>
      </c>
      <c r="I2628" s="29">
        <v>0.3576388888888889</v>
      </c>
      <c r="L2628" t="s">
        <v>1425</v>
      </c>
      <c r="M2628">
        <v>19</v>
      </c>
      <c r="P2628">
        <v>1</v>
      </c>
      <c r="R2628">
        <v>3</v>
      </c>
      <c r="S2628" t="s">
        <v>118</v>
      </c>
      <c r="T2628">
        <v>0</v>
      </c>
      <c r="U2628">
        <v>1</v>
      </c>
      <c r="V2628">
        <v>1</v>
      </c>
      <c r="W2628">
        <v>0</v>
      </c>
      <c r="X2628">
        <v>0</v>
      </c>
      <c r="Y2628">
        <v>0</v>
      </c>
    </row>
    <row r="2629" spans="1:25" x14ac:dyDescent="0.15">
      <c r="A2629">
        <v>3350</v>
      </c>
      <c r="B2629">
        <v>146</v>
      </c>
      <c r="C2629" s="19">
        <v>2003</v>
      </c>
      <c r="D2629" s="19">
        <v>4</v>
      </c>
      <c r="E2629" s="19">
        <v>4</v>
      </c>
      <c r="F2629" s="39">
        <f t="shared" si="82"/>
        <v>37715</v>
      </c>
      <c r="G2629">
        <f t="shared" si="83"/>
        <v>14</v>
      </c>
      <c r="H2629" s="21">
        <v>0</v>
      </c>
      <c r="I2629" s="29">
        <v>0.37152777777777773</v>
      </c>
      <c r="K2629">
        <v>3933</v>
      </c>
      <c r="L2629" t="s">
        <v>1427</v>
      </c>
      <c r="M2629">
        <v>10</v>
      </c>
      <c r="P2629">
        <v>1</v>
      </c>
      <c r="R2629">
        <v>3</v>
      </c>
      <c r="S2629" t="s">
        <v>50</v>
      </c>
      <c r="T2629">
        <v>1</v>
      </c>
      <c r="U2629">
        <v>0</v>
      </c>
      <c r="V2629">
        <v>0</v>
      </c>
      <c r="W2629">
        <v>0</v>
      </c>
      <c r="X2629">
        <v>0</v>
      </c>
      <c r="Y2629">
        <v>0</v>
      </c>
    </row>
    <row r="2630" spans="1:25" x14ac:dyDescent="0.15">
      <c r="A2630">
        <v>3356</v>
      </c>
      <c r="B2630">
        <v>147</v>
      </c>
      <c r="C2630" s="19">
        <v>2003</v>
      </c>
      <c r="D2630" s="19">
        <v>4</v>
      </c>
      <c r="E2630" s="19">
        <v>4</v>
      </c>
      <c r="F2630" s="39">
        <f t="shared" si="82"/>
        <v>37715</v>
      </c>
      <c r="G2630">
        <f t="shared" si="83"/>
        <v>14</v>
      </c>
      <c r="H2630" s="21">
        <v>0</v>
      </c>
      <c r="I2630" s="29">
        <v>0.45694444444444443</v>
      </c>
      <c r="K2630">
        <v>3935</v>
      </c>
      <c r="L2630" t="s">
        <v>481</v>
      </c>
      <c r="O2630">
        <v>20</v>
      </c>
      <c r="P2630">
        <v>2</v>
      </c>
      <c r="R2630">
        <v>3</v>
      </c>
      <c r="S2630" t="s">
        <v>339</v>
      </c>
    </row>
    <row r="2631" spans="1:25" x14ac:dyDescent="0.15">
      <c r="A2631">
        <v>3351</v>
      </c>
      <c r="B2631">
        <v>146</v>
      </c>
      <c r="C2631" s="19">
        <v>2003</v>
      </c>
      <c r="D2631" s="19">
        <v>4</v>
      </c>
      <c r="E2631" s="19">
        <v>4</v>
      </c>
      <c r="F2631" s="39">
        <f t="shared" si="82"/>
        <v>37715</v>
      </c>
      <c r="G2631">
        <f t="shared" si="83"/>
        <v>14</v>
      </c>
      <c r="H2631" s="21">
        <v>9</v>
      </c>
      <c r="I2631" s="29">
        <v>9</v>
      </c>
      <c r="L2631" t="s">
        <v>930</v>
      </c>
      <c r="M2631">
        <v>0</v>
      </c>
      <c r="N2631">
        <v>8</v>
      </c>
      <c r="P2631">
        <v>1</v>
      </c>
      <c r="R2631">
        <v>3</v>
      </c>
      <c r="S2631" t="s">
        <v>50</v>
      </c>
    </row>
    <row r="2632" spans="1:25" x14ac:dyDescent="0.15">
      <c r="A2632">
        <v>3322</v>
      </c>
      <c r="B2632">
        <v>143</v>
      </c>
      <c r="C2632" s="19">
        <v>2003</v>
      </c>
      <c r="D2632" s="19">
        <v>4</v>
      </c>
      <c r="E2632" s="19">
        <v>8</v>
      </c>
      <c r="F2632" s="39">
        <f t="shared" si="82"/>
        <v>37719</v>
      </c>
      <c r="G2632">
        <f t="shared" si="83"/>
        <v>15</v>
      </c>
      <c r="H2632" s="21">
        <v>0</v>
      </c>
      <c r="I2632" s="29">
        <v>0.31458333333333333</v>
      </c>
      <c r="L2632" t="s">
        <v>1392</v>
      </c>
      <c r="M2632">
        <v>18</v>
      </c>
      <c r="P2632">
        <v>2</v>
      </c>
      <c r="R2632">
        <v>3</v>
      </c>
      <c r="S2632" t="s">
        <v>50</v>
      </c>
      <c r="T2632">
        <v>0</v>
      </c>
      <c r="U2632">
        <v>3</v>
      </c>
      <c r="V2632">
        <v>1</v>
      </c>
      <c r="W2632">
        <v>0</v>
      </c>
      <c r="X2632">
        <v>0</v>
      </c>
      <c r="Y2632">
        <v>0</v>
      </c>
    </row>
    <row r="2633" spans="1:25" x14ac:dyDescent="0.15">
      <c r="A2633">
        <v>3316</v>
      </c>
      <c r="B2633">
        <v>142</v>
      </c>
      <c r="C2633" s="19">
        <v>2003</v>
      </c>
      <c r="D2633" s="19">
        <v>4</v>
      </c>
      <c r="E2633" s="19">
        <v>8</v>
      </c>
      <c r="F2633" s="39">
        <f t="shared" si="82"/>
        <v>37719</v>
      </c>
      <c r="G2633">
        <f t="shared" si="83"/>
        <v>15</v>
      </c>
      <c r="H2633" s="21">
        <v>0</v>
      </c>
      <c r="I2633" s="29">
        <v>0.33680555555555558</v>
      </c>
      <c r="L2633" t="s">
        <v>1006</v>
      </c>
      <c r="P2633">
        <v>2</v>
      </c>
      <c r="R2633">
        <v>3</v>
      </c>
      <c r="S2633" t="s">
        <v>50</v>
      </c>
      <c r="T2633">
        <v>1</v>
      </c>
      <c r="U2633">
        <v>0</v>
      </c>
      <c r="V2633">
        <v>0</v>
      </c>
      <c r="W2633">
        <v>0</v>
      </c>
      <c r="X2633">
        <v>0</v>
      </c>
      <c r="Y2633">
        <v>0</v>
      </c>
    </row>
    <row r="2634" spans="1:25" x14ac:dyDescent="0.15">
      <c r="A2634">
        <v>3317</v>
      </c>
      <c r="B2634">
        <v>142</v>
      </c>
      <c r="C2634" s="19">
        <v>2003</v>
      </c>
      <c r="D2634" s="19">
        <v>4</v>
      </c>
      <c r="E2634" s="19">
        <v>8</v>
      </c>
      <c r="F2634" s="39">
        <f t="shared" si="82"/>
        <v>37719</v>
      </c>
      <c r="G2634">
        <f t="shared" si="83"/>
        <v>15</v>
      </c>
      <c r="H2634" s="21">
        <v>0</v>
      </c>
      <c r="I2634" s="29">
        <v>0.37361111111111112</v>
      </c>
      <c r="K2634">
        <v>330</v>
      </c>
      <c r="L2634" t="s">
        <v>1199</v>
      </c>
      <c r="M2634">
        <v>22</v>
      </c>
      <c r="P2634">
        <v>2</v>
      </c>
      <c r="R2634">
        <v>3</v>
      </c>
      <c r="S2634" t="s">
        <v>118</v>
      </c>
      <c r="T2634">
        <v>1</v>
      </c>
      <c r="U2634">
        <v>0</v>
      </c>
      <c r="V2634">
        <v>0</v>
      </c>
      <c r="W2634">
        <v>0</v>
      </c>
      <c r="X2634">
        <v>0</v>
      </c>
      <c r="Y2634">
        <v>0</v>
      </c>
    </row>
    <row r="2635" spans="1:25" x14ac:dyDescent="0.15">
      <c r="A2635">
        <v>3331</v>
      </c>
      <c r="B2635">
        <v>144</v>
      </c>
      <c r="C2635" s="19">
        <v>2003</v>
      </c>
      <c r="D2635" s="19">
        <v>4</v>
      </c>
      <c r="E2635" s="19">
        <v>8</v>
      </c>
      <c r="F2635" s="39">
        <f t="shared" si="82"/>
        <v>37719</v>
      </c>
      <c r="G2635">
        <f t="shared" si="83"/>
        <v>15</v>
      </c>
      <c r="H2635" s="21">
        <v>0</v>
      </c>
      <c r="I2635" s="29">
        <v>0.37777777777777777</v>
      </c>
      <c r="K2635">
        <v>3949</v>
      </c>
      <c r="L2635" t="s">
        <v>1212</v>
      </c>
      <c r="M2635">
        <v>2</v>
      </c>
      <c r="P2635">
        <v>2</v>
      </c>
      <c r="R2635">
        <v>3</v>
      </c>
      <c r="S2635" t="s">
        <v>49</v>
      </c>
    </row>
    <row r="2636" spans="1:25" x14ac:dyDescent="0.15">
      <c r="A2636">
        <v>3330</v>
      </c>
      <c r="B2636">
        <v>144</v>
      </c>
      <c r="C2636" s="19">
        <v>2003</v>
      </c>
      <c r="D2636" s="19">
        <v>4</v>
      </c>
      <c r="E2636" s="19">
        <v>8</v>
      </c>
      <c r="F2636" s="39">
        <f t="shared" si="82"/>
        <v>37719</v>
      </c>
      <c r="G2636">
        <f t="shared" si="83"/>
        <v>15</v>
      </c>
      <c r="H2636" s="21">
        <v>0</v>
      </c>
      <c r="I2636" s="29">
        <v>0.40069444444444446</v>
      </c>
      <c r="K2636">
        <v>3948</v>
      </c>
      <c r="L2636" t="s">
        <v>1211</v>
      </c>
      <c r="O2636">
        <v>50</v>
      </c>
      <c r="P2636">
        <v>2</v>
      </c>
      <c r="R2636">
        <v>3</v>
      </c>
      <c r="S2636" t="s">
        <v>50</v>
      </c>
      <c r="T2636">
        <v>0</v>
      </c>
      <c r="U2636">
        <v>1</v>
      </c>
      <c r="V2636">
        <v>1</v>
      </c>
      <c r="W2636">
        <v>0</v>
      </c>
      <c r="X2636">
        <v>0</v>
      </c>
      <c r="Y2636">
        <v>0</v>
      </c>
    </row>
    <row r="2637" spans="1:25" x14ac:dyDescent="0.15">
      <c r="A2637">
        <v>3336</v>
      </c>
      <c r="B2637">
        <v>144</v>
      </c>
      <c r="C2637" s="19">
        <v>2003</v>
      </c>
      <c r="D2637" s="19">
        <v>4</v>
      </c>
      <c r="E2637" s="19">
        <v>8</v>
      </c>
      <c r="F2637" s="39">
        <f t="shared" si="82"/>
        <v>37719</v>
      </c>
      <c r="G2637">
        <f t="shared" si="83"/>
        <v>15</v>
      </c>
      <c r="H2637" s="21">
        <v>0</v>
      </c>
      <c r="I2637" s="29">
        <v>0.4201388888888889</v>
      </c>
      <c r="K2637">
        <v>215</v>
      </c>
      <c r="L2637" t="s">
        <v>1025</v>
      </c>
      <c r="M2637">
        <v>14</v>
      </c>
      <c r="P2637">
        <v>1</v>
      </c>
      <c r="R2637">
        <v>3</v>
      </c>
      <c r="S2637" t="s">
        <v>50</v>
      </c>
      <c r="T2637">
        <v>1</v>
      </c>
      <c r="U2637">
        <v>0</v>
      </c>
      <c r="V2637">
        <v>0</v>
      </c>
      <c r="W2637">
        <v>0</v>
      </c>
      <c r="X2637">
        <v>0</v>
      </c>
      <c r="Y2637">
        <v>0</v>
      </c>
    </row>
    <row r="2638" spans="1:25" x14ac:dyDescent="0.15">
      <c r="A2638">
        <v>3335</v>
      </c>
      <c r="B2638">
        <v>144</v>
      </c>
      <c r="C2638" s="19">
        <v>2003</v>
      </c>
      <c r="D2638" s="19">
        <v>4</v>
      </c>
      <c r="E2638" s="19">
        <v>8</v>
      </c>
      <c r="F2638" s="39">
        <f t="shared" si="82"/>
        <v>37719</v>
      </c>
      <c r="G2638">
        <f t="shared" si="83"/>
        <v>15</v>
      </c>
      <c r="H2638" s="21">
        <v>10</v>
      </c>
      <c r="I2638" s="29">
        <v>10</v>
      </c>
      <c r="K2638">
        <v>7</v>
      </c>
      <c r="L2638" t="s">
        <v>1024</v>
      </c>
      <c r="M2638">
        <v>8</v>
      </c>
      <c r="P2638">
        <v>2</v>
      </c>
      <c r="R2638">
        <v>3</v>
      </c>
      <c r="S2638" t="s">
        <v>118</v>
      </c>
      <c r="T2638">
        <v>1</v>
      </c>
      <c r="U2638">
        <v>0</v>
      </c>
      <c r="V2638">
        <v>0</v>
      </c>
      <c r="W2638">
        <v>0</v>
      </c>
      <c r="X2638">
        <v>0</v>
      </c>
      <c r="Y2638">
        <v>0</v>
      </c>
    </row>
    <row r="2639" spans="1:25" x14ac:dyDescent="0.15">
      <c r="A2639">
        <v>3300</v>
      </c>
      <c r="B2639">
        <v>140</v>
      </c>
      <c r="C2639" s="19">
        <v>2003</v>
      </c>
      <c r="D2639" s="19">
        <v>4</v>
      </c>
      <c r="E2639" s="19">
        <v>9</v>
      </c>
      <c r="F2639" s="39">
        <f t="shared" si="82"/>
        <v>37720</v>
      </c>
      <c r="G2639">
        <f t="shared" si="83"/>
        <v>15</v>
      </c>
      <c r="H2639" s="21">
        <v>0</v>
      </c>
      <c r="I2639" s="29">
        <v>0.33402777777777781</v>
      </c>
      <c r="K2639">
        <v>3957</v>
      </c>
      <c r="L2639" t="s">
        <v>992</v>
      </c>
      <c r="M2639">
        <v>25</v>
      </c>
      <c r="P2639">
        <v>2</v>
      </c>
      <c r="R2639">
        <v>3</v>
      </c>
      <c r="S2639" t="s">
        <v>50</v>
      </c>
      <c r="T2639">
        <v>1</v>
      </c>
      <c r="U2639">
        <v>0</v>
      </c>
      <c r="V2639">
        <v>0</v>
      </c>
      <c r="W2639">
        <v>0</v>
      </c>
      <c r="X2639">
        <v>0</v>
      </c>
      <c r="Y2639">
        <v>0</v>
      </c>
    </row>
    <row r="2640" spans="1:25" x14ac:dyDescent="0.15">
      <c r="A2640">
        <v>3304</v>
      </c>
      <c r="B2640">
        <v>140</v>
      </c>
      <c r="C2640" s="19">
        <v>2003</v>
      </c>
      <c r="D2640" s="19">
        <v>4</v>
      </c>
      <c r="E2640" s="19">
        <v>9</v>
      </c>
      <c r="F2640" s="39">
        <f t="shared" si="82"/>
        <v>37720</v>
      </c>
      <c r="G2640">
        <f t="shared" si="83"/>
        <v>15</v>
      </c>
      <c r="H2640" s="21">
        <v>0</v>
      </c>
      <c r="I2640" s="29">
        <v>0.35833333333333334</v>
      </c>
      <c r="K2640">
        <v>3959</v>
      </c>
      <c r="L2640" t="s">
        <v>996</v>
      </c>
      <c r="M2640">
        <v>18</v>
      </c>
      <c r="P2640">
        <v>1</v>
      </c>
      <c r="R2640">
        <v>3</v>
      </c>
      <c r="S2640" t="s">
        <v>118</v>
      </c>
      <c r="T2640">
        <v>1</v>
      </c>
      <c r="U2640">
        <v>0</v>
      </c>
      <c r="V2640">
        <v>0</v>
      </c>
      <c r="W2640">
        <v>0</v>
      </c>
      <c r="X2640">
        <v>0</v>
      </c>
      <c r="Y2640">
        <v>0</v>
      </c>
    </row>
    <row r="2641" spans="1:28" x14ac:dyDescent="0.15">
      <c r="A2641">
        <v>3292</v>
      </c>
      <c r="B2641">
        <v>139</v>
      </c>
      <c r="C2641" s="19">
        <v>2003</v>
      </c>
      <c r="D2641" s="19">
        <v>4</v>
      </c>
      <c r="E2641" s="19">
        <v>9</v>
      </c>
      <c r="F2641" s="39">
        <f t="shared" si="82"/>
        <v>37720</v>
      </c>
      <c r="G2641">
        <f t="shared" si="83"/>
        <v>15</v>
      </c>
      <c r="H2641" s="21">
        <v>0</v>
      </c>
      <c r="I2641" s="29">
        <v>0.3756944444444445</v>
      </c>
      <c r="K2641">
        <v>3962</v>
      </c>
      <c r="L2641" t="s">
        <v>985</v>
      </c>
      <c r="O2641">
        <v>70</v>
      </c>
      <c r="P2641">
        <v>2</v>
      </c>
      <c r="R2641">
        <v>3</v>
      </c>
      <c r="S2641" t="s">
        <v>50</v>
      </c>
      <c r="T2641">
        <v>1</v>
      </c>
      <c r="U2641">
        <v>0</v>
      </c>
      <c r="V2641">
        <v>0</v>
      </c>
      <c r="W2641">
        <v>0</v>
      </c>
      <c r="X2641">
        <v>0</v>
      </c>
      <c r="Y2641">
        <v>0</v>
      </c>
    </row>
    <row r="2642" spans="1:28" x14ac:dyDescent="0.15">
      <c r="A2642">
        <v>3291</v>
      </c>
      <c r="B2642">
        <v>139</v>
      </c>
      <c r="C2642" s="19">
        <v>2003</v>
      </c>
      <c r="D2642" s="19">
        <v>4</v>
      </c>
      <c r="E2642" s="19">
        <v>9</v>
      </c>
      <c r="F2642" s="39">
        <f t="shared" si="82"/>
        <v>37720</v>
      </c>
      <c r="G2642">
        <f t="shared" si="83"/>
        <v>15</v>
      </c>
      <c r="H2642" s="21">
        <v>0</v>
      </c>
      <c r="I2642" s="29">
        <v>0.37847222222222227</v>
      </c>
      <c r="K2642">
        <v>3961</v>
      </c>
      <c r="L2642" t="s">
        <v>984</v>
      </c>
      <c r="M2642">
        <v>23</v>
      </c>
      <c r="P2642">
        <v>2</v>
      </c>
      <c r="R2642">
        <v>3</v>
      </c>
      <c r="S2642" t="s">
        <v>118</v>
      </c>
      <c r="T2642">
        <v>0</v>
      </c>
      <c r="U2642">
        <v>1</v>
      </c>
      <c r="V2642">
        <v>1</v>
      </c>
      <c r="W2642">
        <v>0</v>
      </c>
      <c r="X2642">
        <v>0</v>
      </c>
      <c r="Y2642">
        <v>0</v>
      </c>
    </row>
    <row r="2643" spans="1:28" x14ac:dyDescent="0.15">
      <c r="A2643">
        <v>3282</v>
      </c>
      <c r="B2643">
        <v>138</v>
      </c>
      <c r="C2643" s="19">
        <v>2003</v>
      </c>
      <c r="D2643" s="19">
        <v>4</v>
      </c>
      <c r="E2643" s="19">
        <v>9</v>
      </c>
      <c r="F2643" s="39">
        <f t="shared" si="82"/>
        <v>37720</v>
      </c>
      <c r="G2643">
        <f t="shared" si="83"/>
        <v>15</v>
      </c>
      <c r="H2643" s="21">
        <v>0</v>
      </c>
      <c r="I2643" s="29">
        <v>0.44097222222222227</v>
      </c>
      <c r="K2643">
        <v>3953</v>
      </c>
      <c r="L2643" t="s">
        <v>505</v>
      </c>
      <c r="M2643">
        <v>1</v>
      </c>
      <c r="N2643">
        <v>6</v>
      </c>
      <c r="P2643">
        <v>2</v>
      </c>
      <c r="R2643">
        <v>3</v>
      </c>
      <c r="S2643" t="s">
        <v>118</v>
      </c>
      <c r="T2643">
        <v>0</v>
      </c>
      <c r="U2643">
        <v>3</v>
      </c>
      <c r="V2643">
        <v>1</v>
      </c>
      <c r="W2643">
        <v>0</v>
      </c>
      <c r="X2643">
        <v>0</v>
      </c>
      <c r="Y2643">
        <v>0</v>
      </c>
    </row>
    <row r="2644" spans="1:28" x14ac:dyDescent="0.15">
      <c r="A2644">
        <v>3277</v>
      </c>
      <c r="B2644">
        <v>137</v>
      </c>
      <c r="C2644" s="19">
        <v>2003</v>
      </c>
      <c r="D2644" s="19">
        <v>4</v>
      </c>
      <c r="E2644" s="19">
        <v>10</v>
      </c>
      <c r="F2644" s="39">
        <f t="shared" si="82"/>
        <v>37721</v>
      </c>
      <c r="G2644">
        <f t="shared" si="83"/>
        <v>15</v>
      </c>
      <c r="H2644" s="21">
        <v>0</v>
      </c>
      <c r="I2644" s="29">
        <v>0.40833333333333338</v>
      </c>
      <c r="K2644">
        <v>3954</v>
      </c>
      <c r="L2644" t="s">
        <v>681</v>
      </c>
      <c r="M2644">
        <v>27</v>
      </c>
      <c r="P2644">
        <v>1</v>
      </c>
      <c r="R2644">
        <v>3</v>
      </c>
      <c r="S2644" t="s">
        <v>118</v>
      </c>
      <c r="T2644">
        <v>1</v>
      </c>
      <c r="U2644">
        <v>0</v>
      </c>
      <c r="V2644">
        <v>0</v>
      </c>
      <c r="W2644">
        <v>0</v>
      </c>
      <c r="X2644">
        <v>0</v>
      </c>
      <c r="Y2644">
        <v>0</v>
      </c>
    </row>
    <row r="2645" spans="1:28" x14ac:dyDescent="0.15">
      <c r="A2645">
        <v>3267</v>
      </c>
      <c r="B2645">
        <v>136</v>
      </c>
      <c r="C2645" s="19">
        <v>2003</v>
      </c>
      <c r="D2645" s="19">
        <v>4</v>
      </c>
      <c r="E2645" s="19">
        <v>10</v>
      </c>
      <c r="F2645" s="39">
        <f t="shared" si="82"/>
        <v>37721</v>
      </c>
      <c r="G2645">
        <f t="shared" si="83"/>
        <v>15</v>
      </c>
      <c r="H2645" s="29">
        <v>0</v>
      </c>
      <c r="I2645" s="29">
        <v>0.4465277777777778</v>
      </c>
      <c r="J2645" s="29"/>
      <c r="K2645">
        <v>3967</v>
      </c>
      <c r="L2645" t="s">
        <v>1161</v>
      </c>
      <c r="M2645">
        <v>2</v>
      </c>
      <c r="N2645">
        <v>5</v>
      </c>
      <c r="P2645">
        <v>2</v>
      </c>
      <c r="Q2645">
        <v>37</v>
      </c>
      <c r="R2645">
        <v>3</v>
      </c>
      <c r="S2645" t="s">
        <v>118</v>
      </c>
      <c r="T2645">
        <v>0</v>
      </c>
      <c r="U2645">
        <v>3</v>
      </c>
      <c r="V2645">
        <v>1</v>
      </c>
      <c r="W2645">
        <v>0</v>
      </c>
      <c r="X2645">
        <v>0</v>
      </c>
      <c r="Y2645">
        <v>0</v>
      </c>
    </row>
    <row r="2646" spans="1:28" x14ac:dyDescent="0.15">
      <c r="A2646">
        <v>3268</v>
      </c>
      <c r="B2646">
        <v>136</v>
      </c>
      <c r="C2646" s="19">
        <v>2003</v>
      </c>
      <c r="D2646" s="19">
        <v>4</v>
      </c>
      <c r="E2646" s="19">
        <v>10</v>
      </c>
      <c r="F2646" s="39">
        <f t="shared" si="82"/>
        <v>37721</v>
      </c>
      <c r="G2646">
        <f t="shared" si="83"/>
        <v>15</v>
      </c>
      <c r="H2646" s="21">
        <v>0</v>
      </c>
      <c r="I2646" s="29">
        <v>0.44861111111111113</v>
      </c>
      <c r="K2646">
        <v>3968</v>
      </c>
      <c r="L2646" t="s">
        <v>1162</v>
      </c>
      <c r="M2646">
        <v>19</v>
      </c>
      <c r="P2646">
        <v>2</v>
      </c>
      <c r="R2646">
        <v>3</v>
      </c>
      <c r="S2646" t="s">
        <v>118</v>
      </c>
    </row>
    <row r="2647" spans="1:28" x14ac:dyDescent="0.15">
      <c r="A2647">
        <v>3288</v>
      </c>
      <c r="B2647">
        <v>138</v>
      </c>
      <c r="C2647" s="19">
        <v>2003</v>
      </c>
      <c r="D2647" s="19">
        <v>4</v>
      </c>
      <c r="E2647" s="19">
        <v>10</v>
      </c>
      <c r="F2647" s="39">
        <f t="shared" si="82"/>
        <v>37721</v>
      </c>
      <c r="G2647">
        <f t="shared" si="83"/>
        <v>15</v>
      </c>
      <c r="H2647" s="21">
        <v>9</v>
      </c>
      <c r="I2647" s="29">
        <v>9</v>
      </c>
      <c r="K2647">
        <v>118</v>
      </c>
      <c r="L2647" t="s">
        <v>1175</v>
      </c>
      <c r="M2647">
        <v>42</v>
      </c>
      <c r="P2647">
        <v>1</v>
      </c>
      <c r="R2647">
        <v>3</v>
      </c>
      <c r="S2647" t="s">
        <v>118</v>
      </c>
      <c r="T2647">
        <v>0</v>
      </c>
      <c r="U2647">
        <v>0</v>
      </c>
      <c r="V2647">
        <v>0</v>
      </c>
      <c r="W2647">
        <v>1</v>
      </c>
      <c r="X2647">
        <v>0</v>
      </c>
      <c r="Y2647">
        <v>0</v>
      </c>
      <c r="Z2647">
        <v>0</v>
      </c>
      <c r="AA2647">
        <v>0</v>
      </c>
    </row>
    <row r="2648" spans="1:28" x14ac:dyDescent="0.15">
      <c r="A2648">
        <v>3259</v>
      </c>
      <c r="B2648">
        <v>135</v>
      </c>
      <c r="C2648" s="19">
        <v>2003</v>
      </c>
      <c r="D2648" s="19">
        <v>4</v>
      </c>
      <c r="E2648" s="19">
        <v>11</v>
      </c>
      <c r="F2648" s="39">
        <f t="shared" si="82"/>
        <v>37722</v>
      </c>
      <c r="G2648">
        <f t="shared" si="83"/>
        <v>15</v>
      </c>
      <c r="H2648" s="21">
        <v>0</v>
      </c>
      <c r="I2648" s="29">
        <v>0.3347222222222222</v>
      </c>
      <c r="L2648" t="s">
        <v>122</v>
      </c>
      <c r="M2648">
        <v>1</v>
      </c>
      <c r="P2648">
        <v>1</v>
      </c>
      <c r="R2648">
        <v>3</v>
      </c>
      <c r="S2648" t="s">
        <v>118</v>
      </c>
    </row>
    <row r="2649" spans="1:28" x14ac:dyDescent="0.15">
      <c r="A2649">
        <v>3261</v>
      </c>
      <c r="B2649">
        <v>135</v>
      </c>
      <c r="C2649" s="19">
        <v>2003</v>
      </c>
      <c r="D2649" s="19">
        <v>4</v>
      </c>
      <c r="E2649" s="19">
        <v>11</v>
      </c>
      <c r="F2649" s="39">
        <f t="shared" si="82"/>
        <v>37722</v>
      </c>
      <c r="G2649">
        <f t="shared" si="83"/>
        <v>15</v>
      </c>
      <c r="H2649" s="21">
        <v>0</v>
      </c>
      <c r="I2649" s="29">
        <v>0.3756944444444445</v>
      </c>
      <c r="K2649">
        <v>3413</v>
      </c>
      <c r="L2649" t="s">
        <v>1344</v>
      </c>
      <c r="M2649">
        <v>0</v>
      </c>
      <c r="N2649">
        <v>6</v>
      </c>
      <c r="P2649">
        <v>2</v>
      </c>
      <c r="R2649">
        <v>3</v>
      </c>
      <c r="S2649" t="s">
        <v>49</v>
      </c>
      <c r="AB2649" t="s">
        <v>2920</v>
      </c>
    </row>
    <row r="2650" spans="1:28" x14ac:dyDescent="0.15">
      <c r="A2650">
        <v>3262</v>
      </c>
      <c r="B2650">
        <v>135</v>
      </c>
      <c r="C2650" s="19">
        <v>2003</v>
      </c>
      <c r="D2650" s="19">
        <v>4</v>
      </c>
      <c r="E2650" s="19">
        <v>11</v>
      </c>
      <c r="F2650" s="39">
        <f t="shared" si="82"/>
        <v>37722</v>
      </c>
      <c r="G2650">
        <f t="shared" si="83"/>
        <v>15</v>
      </c>
      <c r="H2650" s="21">
        <v>0</v>
      </c>
      <c r="I2650" s="29">
        <v>0.38541666666666669</v>
      </c>
      <c r="K2650">
        <v>3972</v>
      </c>
      <c r="L2650" t="s">
        <v>1345</v>
      </c>
      <c r="O2650">
        <v>65</v>
      </c>
      <c r="P2650">
        <v>1</v>
      </c>
      <c r="R2650">
        <v>3</v>
      </c>
      <c r="S2650" t="s">
        <v>49</v>
      </c>
      <c r="T2650">
        <v>1</v>
      </c>
      <c r="U2650">
        <v>0</v>
      </c>
      <c r="V2650">
        <v>0</v>
      </c>
      <c r="W2650">
        <v>0</v>
      </c>
      <c r="X2650">
        <v>0</v>
      </c>
      <c r="Y2650">
        <v>0</v>
      </c>
    </row>
    <row r="2651" spans="1:28" x14ac:dyDescent="0.15">
      <c r="A2651">
        <v>3264</v>
      </c>
      <c r="B2651">
        <v>135</v>
      </c>
      <c r="C2651" s="19">
        <v>2003</v>
      </c>
      <c r="D2651" s="19">
        <v>4</v>
      </c>
      <c r="E2651" s="19">
        <v>11</v>
      </c>
      <c r="F2651" s="39">
        <f t="shared" si="82"/>
        <v>37722</v>
      </c>
      <c r="G2651">
        <f t="shared" si="83"/>
        <v>15</v>
      </c>
      <c r="H2651" s="21">
        <v>0</v>
      </c>
      <c r="I2651" s="29">
        <v>0.40069444444444446</v>
      </c>
      <c r="K2651">
        <v>3974</v>
      </c>
      <c r="L2651" t="s">
        <v>1347</v>
      </c>
      <c r="M2651">
        <v>0</v>
      </c>
      <c r="N2651">
        <v>4</v>
      </c>
      <c r="P2651">
        <v>1</v>
      </c>
      <c r="Q2651">
        <v>37.4</v>
      </c>
      <c r="R2651">
        <v>3</v>
      </c>
      <c r="S2651" t="s">
        <v>118</v>
      </c>
      <c r="T2651">
        <v>0</v>
      </c>
      <c r="U2651">
        <v>4</v>
      </c>
      <c r="V2651">
        <v>1</v>
      </c>
      <c r="W2651">
        <v>0</v>
      </c>
      <c r="X2651">
        <v>0</v>
      </c>
      <c r="Y2651">
        <v>0</v>
      </c>
    </row>
    <row r="2652" spans="1:28" x14ac:dyDescent="0.15">
      <c r="A2652">
        <v>3250</v>
      </c>
      <c r="B2652">
        <v>134</v>
      </c>
      <c r="C2652" s="19">
        <v>2003</v>
      </c>
      <c r="D2652" s="19">
        <v>4</v>
      </c>
      <c r="E2652" s="19">
        <v>11</v>
      </c>
      <c r="F2652" s="39">
        <f t="shared" si="82"/>
        <v>37722</v>
      </c>
      <c r="G2652">
        <f t="shared" si="83"/>
        <v>15</v>
      </c>
      <c r="H2652" s="21">
        <v>0</v>
      </c>
      <c r="I2652" s="29">
        <v>0.42152777777777778</v>
      </c>
      <c r="K2652">
        <v>601</v>
      </c>
      <c r="L2652" t="s">
        <v>647</v>
      </c>
      <c r="M2652">
        <v>2</v>
      </c>
      <c r="N2652">
        <v>4</v>
      </c>
      <c r="P2652">
        <v>2</v>
      </c>
      <c r="R2652">
        <v>3</v>
      </c>
      <c r="S2652" t="s">
        <v>51</v>
      </c>
      <c r="T2652">
        <v>0</v>
      </c>
      <c r="U2652">
        <v>4</v>
      </c>
      <c r="V2652">
        <v>1</v>
      </c>
      <c r="W2652">
        <v>0</v>
      </c>
      <c r="X2652">
        <v>0</v>
      </c>
      <c r="Y2652">
        <v>0</v>
      </c>
    </row>
    <row r="2653" spans="1:28" x14ac:dyDescent="0.15">
      <c r="A2653">
        <v>3260</v>
      </c>
      <c r="B2653">
        <v>135</v>
      </c>
      <c r="C2653" s="19">
        <v>2003</v>
      </c>
      <c r="D2653" s="19">
        <v>4</v>
      </c>
      <c r="E2653" s="19">
        <v>11</v>
      </c>
      <c r="F2653" s="39">
        <f t="shared" si="82"/>
        <v>37722</v>
      </c>
      <c r="G2653">
        <f t="shared" si="83"/>
        <v>15</v>
      </c>
      <c r="H2653" s="21">
        <v>9</v>
      </c>
      <c r="I2653" s="29">
        <v>9</v>
      </c>
      <c r="K2653">
        <v>3971</v>
      </c>
      <c r="L2653" t="s">
        <v>1343</v>
      </c>
      <c r="M2653">
        <v>1</v>
      </c>
      <c r="N2653">
        <v>5</v>
      </c>
      <c r="P2653">
        <v>2</v>
      </c>
      <c r="Q2653">
        <v>37.6</v>
      </c>
      <c r="R2653">
        <v>3</v>
      </c>
      <c r="S2653" t="s">
        <v>50</v>
      </c>
      <c r="T2653">
        <v>0</v>
      </c>
      <c r="U2653">
        <v>3</v>
      </c>
      <c r="V2653">
        <v>1</v>
      </c>
      <c r="W2653">
        <v>0</v>
      </c>
      <c r="X2653">
        <v>0</v>
      </c>
      <c r="Y2653">
        <v>0</v>
      </c>
    </row>
    <row r="2654" spans="1:28" x14ac:dyDescent="0.15">
      <c r="A2654">
        <v>3254</v>
      </c>
      <c r="B2654">
        <v>134</v>
      </c>
      <c r="C2654" s="19">
        <v>2003</v>
      </c>
      <c r="D2654" s="19">
        <v>4</v>
      </c>
      <c r="E2654" s="19">
        <v>14</v>
      </c>
      <c r="F2654" s="39">
        <f t="shared" si="82"/>
        <v>37725</v>
      </c>
      <c r="G2654">
        <f t="shared" si="83"/>
        <v>16</v>
      </c>
      <c r="H2654" s="21">
        <v>0</v>
      </c>
      <c r="I2654" s="29">
        <v>0.34375</v>
      </c>
      <c r="L2654" t="s">
        <v>312</v>
      </c>
      <c r="M2654">
        <v>28</v>
      </c>
      <c r="P2654">
        <v>2</v>
      </c>
      <c r="R2654">
        <v>3</v>
      </c>
      <c r="S2654" t="s">
        <v>50</v>
      </c>
    </row>
    <row r="2655" spans="1:28" x14ac:dyDescent="0.15">
      <c r="A2655">
        <v>3235</v>
      </c>
      <c r="B2655">
        <v>132</v>
      </c>
      <c r="C2655" s="19">
        <v>2003</v>
      </c>
      <c r="D2655" s="19">
        <v>4</v>
      </c>
      <c r="E2655" s="19">
        <v>14</v>
      </c>
      <c r="F2655" s="39">
        <f t="shared" si="82"/>
        <v>37725</v>
      </c>
      <c r="G2655">
        <f t="shared" si="83"/>
        <v>16</v>
      </c>
      <c r="H2655" s="21">
        <v>0</v>
      </c>
      <c r="I2655" s="29">
        <v>0.37638888888888888</v>
      </c>
      <c r="K2655">
        <v>3333</v>
      </c>
      <c r="L2655" t="s">
        <v>919</v>
      </c>
      <c r="M2655">
        <v>0</v>
      </c>
      <c r="N2655">
        <v>8</v>
      </c>
      <c r="P2655">
        <v>2</v>
      </c>
      <c r="R2655">
        <v>3</v>
      </c>
      <c r="S2655" t="s">
        <v>118</v>
      </c>
      <c r="T2655">
        <v>0</v>
      </c>
      <c r="U2655">
        <v>3</v>
      </c>
      <c r="V2655">
        <v>1</v>
      </c>
      <c r="W2655">
        <v>0</v>
      </c>
      <c r="X2655">
        <v>0</v>
      </c>
      <c r="Y2655">
        <v>0</v>
      </c>
    </row>
    <row r="2656" spans="1:28" x14ac:dyDescent="0.15">
      <c r="A2656">
        <v>3239</v>
      </c>
      <c r="B2656">
        <v>132</v>
      </c>
      <c r="C2656" s="19">
        <v>2003</v>
      </c>
      <c r="D2656" s="19">
        <v>4</v>
      </c>
      <c r="E2656" s="19">
        <v>14</v>
      </c>
      <c r="F2656" s="39">
        <f t="shared" si="82"/>
        <v>37725</v>
      </c>
      <c r="G2656">
        <f t="shared" si="83"/>
        <v>16</v>
      </c>
      <c r="H2656" s="21">
        <v>0</v>
      </c>
      <c r="I2656" s="29">
        <v>0.37847222222222227</v>
      </c>
      <c r="K2656">
        <v>3980</v>
      </c>
      <c r="L2656" t="s">
        <v>724</v>
      </c>
      <c r="M2656">
        <v>5</v>
      </c>
      <c r="P2656">
        <v>1</v>
      </c>
      <c r="R2656">
        <v>3</v>
      </c>
      <c r="S2656" t="s">
        <v>50</v>
      </c>
      <c r="T2656">
        <v>0</v>
      </c>
      <c r="U2656">
        <v>3</v>
      </c>
      <c r="V2656">
        <v>1</v>
      </c>
      <c r="W2656">
        <v>0</v>
      </c>
      <c r="X2656">
        <v>0</v>
      </c>
      <c r="Y2656">
        <v>0</v>
      </c>
    </row>
    <row r="2657" spans="1:28" x14ac:dyDescent="0.15">
      <c r="A2657">
        <v>3252</v>
      </c>
      <c r="B2657">
        <v>134</v>
      </c>
      <c r="C2657" s="19">
        <v>2003</v>
      </c>
      <c r="D2657" s="19">
        <v>4</v>
      </c>
      <c r="E2657" s="19">
        <v>14</v>
      </c>
      <c r="F2657" s="39">
        <f t="shared" si="82"/>
        <v>37725</v>
      </c>
      <c r="G2657">
        <f t="shared" si="83"/>
        <v>16</v>
      </c>
      <c r="H2657" s="21">
        <v>8</v>
      </c>
      <c r="I2657" s="29">
        <v>8</v>
      </c>
      <c r="K2657">
        <v>590</v>
      </c>
      <c r="L2657" t="s">
        <v>1147</v>
      </c>
      <c r="M2657">
        <v>22</v>
      </c>
      <c r="P2657">
        <v>2</v>
      </c>
      <c r="R2657">
        <v>3</v>
      </c>
      <c r="S2657" t="s">
        <v>50</v>
      </c>
      <c r="T2657">
        <v>1</v>
      </c>
      <c r="U2657">
        <v>0</v>
      </c>
      <c r="V2657">
        <v>0</v>
      </c>
      <c r="W2657">
        <v>0</v>
      </c>
      <c r="X2657">
        <v>0</v>
      </c>
      <c r="Y2657">
        <v>0</v>
      </c>
    </row>
    <row r="2658" spans="1:28" x14ac:dyDescent="0.15">
      <c r="A2658">
        <v>3244</v>
      </c>
      <c r="B2658">
        <v>133</v>
      </c>
      <c r="C2658" s="19">
        <v>2003</v>
      </c>
      <c r="D2658" s="19">
        <v>4</v>
      </c>
      <c r="E2658" s="19">
        <v>14</v>
      </c>
      <c r="F2658" s="39">
        <f t="shared" si="82"/>
        <v>37725</v>
      </c>
      <c r="G2658">
        <f t="shared" si="83"/>
        <v>16</v>
      </c>
      <c r="H2658" s="21">
        <v>11</v>
      </c>
      <c r="I2658" s="29">
        <v>11</v>
      </c>
      <c r="K2658">
        <v>3981</v>
      </c>
      <c r="L2658" t="s">
        <v>1333</v>
      </c>
      <c r="O2658">
        <v>50</v>
      </c>
      <c r="P2658">
        <v>2</v>
      </c>
      <c r="R2658">
        <v>3</v>
      </c>
      <c r="S2658" t="s">
        <v>50</v>
      </c>
      <c r="T2658">
        <v>1</v>
      </c>
      <c r="U2658">
        <v>0</v>
      </c>
      <c r="V2658">
        <v>0</v>
      </c>
      <c r="W2658">
        <v>0</v>
      </c>
      <c r="X2658">
        <v>0</v>
      </c>
      <c r="Y2658">
        <v>0</v>
      </c>
    </row>
    <row r="2659" spans="1:28" x14ac:dyDescent="0.15">
      <c r="A2659">
        <v>3225</v>
      </c>
      <c r="B2659">
        <v>130</v>
      </c>
      <c r="C2659" s="19">
        <v>2003</v>
      </c>
      <c r="D2659" s="19">
        <v>4</v>
      </c>
      <c r="E2659" s="19">
        <v>15</v>
      </c>
      <c r="F2659" s="39">
        <f t="shared" si="82"/>
        <v>37726</v>
      </c>
      <c r="G2659">
        <f t="shared" si="83"/>
        <v>16</v>
      </c>
      <c r="H2659" s="21">
        <v>0</v>
      </c>
      <c r="I2659" s="29">
        <v>0.37708333333333338</v>
      </c>
      <c r="K2659">
        <v>3992</v>
      </c>
      <c r="L2659" s="3" t="s">
        <v>1130</v>
      </c>
      <c r="O2659">
        <v>50</v>
      </c>
      <c r="P2659">
        <v>2</v>
      </c>
      <c r="R2659">
        <v>3</v>
      </c>
      <c r="S2659" t="s">
        <v>928</v>
      </c>
      <c r="T2659">
        <v>1</v>
      </c>
      <c r="U2659">
        <v>0</v>
      </c>
      <c r="V2659">
        <v>0</v>
      </c>
      <c r="W2659">
        <v>0</v>
      </c>
      <c r="X2659">
        <v>0</v>
      </c>
      <c r="Y2659">
        <v>0</v>
      </c>
    </row>
    <row r="2660" spans="1:28" x14ac:dyDescent="0.15">
      <c r="A2660">
        <v>3229</v>
      </c>
      <c r="B2660">
        <v>131</v>
      </c>
      <c r="C2660" s="19">
        <v>2003</v>
      </c>
      <c r="D2660" s="19">
        <v>4</v>
      </c>
      <c r="E2660" s="19">
        <v>15</v>
      </c>
      <c r="F2660" s="39">
        <f t="shared" si="82"/>
        <v>37726</v>
      </c>
      <c r="G2660">
        <f t="shared" si="83"/>
        <v>16</v>
      </c>
      <c r="H2660" s="29">
        <v>0</v>
      </c>
      <c r="I2660" s="29">
        <v>0.41875000000000001</v>
      </c>
      <c r="L2660" t="s">
        <v>1132</v>
      </c>
      <c r="M2660">
        <v>16</v>
      </c>
      <c r="P2660">
        <v>1</v>
      </c>
      <c r="R2660">
        <v>3</v>
      </c>
      <c r="S2660" t="s">
        <v>118</v>
      </c>
      <c r="T2660">
        <v>1</v>
      </c>
      <c r="U2660">
        <v>0</v>
      </c>
      <c r="V2660">
        <v>0</v>
      </c>
      <c r="W2660">
        <v>0</v>
      </c>
      <c r="X2660">
        <v>0</v>
      </c>
      <c r="Y2660">
        <v>0</v>
      </c>
    </row>
    <row r="2661" spans="1:28" x14ac:dyDescent="0.15">
      <c r="A2661">
        <v>3228</v>
      </c>
      <c r="B2661">
        <v>131</v>
      </c>
      <c r="C2661" s="19">
        <v>2003</v>
      </c>
      <c r="D2661" s="19">
        <v>4</v>
      </c>
      <c r="E2661" s="19">
        <v>15</v>
      </c>
      <c r="F2661" s="39">
        <f t="shared" si="82"/>
        <v>37726</v>
      </c>
      <c r="G2661">
        <f t="shared" si="83"/>
        <v>16</v>
      </c>
      <c r="H2661" s="21">
        <v>0</v>
      </c>
      <c r="I2661" s="29">
        <v>0.4291666666666667</v>
      </c>
      <c r="K2661">
        <v>23158</v>
      </c>
      <c r="L2661" t="s">
        <v>1131</v>
      </c>
      <c r="M2661">
        <v>23</v>
      </c>
      <c r="P2661">
        <v>1</v>
      </c>
      <c r="R2661">
        <v>3</v>
      </c>
      <c r="S2661" t="s">
        <v>118</v>
      </c>
      <c r="T2661">
        <v>1</v>
      </c>
      <c r="U2661">
        <v>0</v>
      </c>
      <c r="V2661">
        <v>0</v>
      </c>
      <c r="W2661">
        <v>0</v>
      </c>
      <c r="X2661">
        <v>0</v>
      </c>
      <c r="Y2661">
        <v>0</v>
      </c>
    </row>
    <row r="2662" spans="1:28" x14ac:dyDescent="0.15">
      <c r="A2662">
        <v>3223</v>
      </c>
      <c r="B2662">
        <v>130</v>
      </c>
      <c r="C2662" s="19">
        <v>2003</v>
      </c>
      <c r="D2662" s="19">
        <v>4</v>
      </c>
      <c r="E2662" s="19">
        <v>15</v>
      </c>
      <c r="F2662" s="39">
        <f t="shared" si="82"/>
        <v>37726</v>
      </c>
      <c r="G2662">
        <f t="shared" si="83"/>
        <v>16</v>
      </c>
      <c r="H2662" s="21">
        <v>9</v>
      </c>
      <c r="I2662" s="29">
        <v>9</v>
      </c>
      <c r="K2662">
        <v>3991</v>
      </c>
      <c r="L2662" t="s">
        <v>950</v>
      </c>
      <c r="M2662">
        <v>7</v>
      </c>
      <c r="P2662">
        <v>1</v>
      </c>
      <c r="Q2662">
        <v>37.9</v>
      </c>
      <c r="R2662">
        <v>3</v>
      </c>
      <c r="S2662" t="s">
        <v>50</v>
      </c>
      <c r="T2662">
        <v>0</v>
      </c>
      <c r="U2662">
        <v>3</v>
      </c>
      <c r="V2662">
        <v>1</v>
      </c>
      <c r="W2662">
        <v>0</v>
      </c>
      <c r="X2662">
        <v>0</v>
      </c>
      <c r="Y2662">
        <v>0</v>
      </c>
    </row>
    <row r="2663" spans="1:28" x14ac:dyDescent="0.15">
      <c r="A2663">
        <v>3213</v>
      </c>
      <c r="B2663">
        <v>129</v>
      </c>
      <c r="C2663" s="19">
        <v>2003</v>
      </c>
      <c r="D2663" s="19">
        <v>4</v>
      </c>
      <c r="E2663" s="19">
        <v>16</v>
      </c>
      <c r="F2663" s="39">
        <f t="shared" si="82"/>
        <v>37727</v>
      </c>
      <c r="G2663">
        <f t="shared" si="83"/>
        <v>16</v>
      </c>
      <c r="H2663" s="21">
        <v>0</v>
      </c>
      <c r="I2663" s="29">
        <v>0.3354166666666667</v>
      </c>
      <c r="K2663">
        <v>3997</v>
      </c>
      <c r="L2663" t="s">
        <v>1113</v>
      </c>
      <c r="O2663">
        <v>51</v>
      </c>
      <c r="P2663">
        <v>2</v>
      </c>
      <c r="R2663">
        <v>3</v>
      </c>
      <c r="S2663" t="s">
        <v>966</v>
      </c>
      <c r="T2663">
        <v>1</v>
      </c>
      <c r="U2663">
        <v>0</v>
      </c>
      <c r="V2663">
        <v>0</v>
      </c>
      <c r="W2663">
        <v>0</v>
      </c>
      <c r="X2663">
        <v>0</v>
      </c>
      <c r="Y2663">
        <v>0</v>
      </c>
    </row>
    <row r="2664" spans="1:28" x14ac:dyDescent="0.15">
      <c r="A2664">
        <v>3203</v>
      </c>
      <c r="B2664">
        <v>128</v>
      </c>
      <c r="C2664" s="19">
        <v>2003</v>
      </c>
      <c r="D2664" s="19">
        <v>4</v>
      </c>
      <c r="E2664" s="19">
        <v>16</v>
      </c>
      <c r="F2664" s="39">
        <f t="shared" si="82"/>
        <v>37727</v>
      </c>
      <c r="G2664">
        <f t="shared" si="83"/>
        <v>16</v>
      </c>
      <c r="H2664" s="21">
        <v>0</v>
      </c>
      <c r="I2664" s="29">
        <v>0.39930555555555558</v>
      </c>
      <c r="L2664" t="s">
        <v>1104</v>
      </c>
      <c r="M2664">
        <v>46</v>
      </c>
      <c r="P2664">
        <v>1</v>
      </c>
      <c r="R2664">
        <v>3</v>
      </c>
      <c r="S2664" t="s">
        <v>50</v>
      </c>
      <c r="T2664">
        <v>1</v>
      </c>
      <c r="U2664">
        <v>0</v>
      </c>
      <c r="V2664">
        <v>0</v>
      </c>
      <c r="W2664">
        <v>0</v>
      </c>
      <c r="X2664">
        <v>0</v>
      </c>
      <c r="Y2664">
        <v>0</v>
      </c>
      <c r="AB2664" t="s">
        <v>2920</v>
      </c>
    </row>
    <row r="2665" spans="1:28" x14ac:dyDescent="0.15">
      <c r="A2665">
        <v>3216</v>
      </c>
      <c r="B2665">
        <v>129</v>
      </c>
      <c r="C2665" s="19">
        <v>2003</v>
      </c>
      <c r="D2665" s="19">
        <v>4</v>
      </c>
      <c r="E2665" s="19">
        <v>16</v>
      </c>
      <c r="F2665" s="39">
        <f t="shared" si="82"/>
        <v>37727</v>
      </c>
      <c r="G2665">
        <f t="shared" si="83"/>
        <v>16</v>
      </c>
      <c r="H2665" s="21">
        <v>9</v>
      </c>
      <c r="I2665" s="29">
        <v>9</v>
      </c>
      <c r="K2665">
        <v>3695</v>
      </c>
      <c r="L2665" t="s">
        <v>1115</v>
      </c>
      <c r="M2665">
        <v>36</v>
      </c>
      <c r="P2665">
        <v>2</v>
      </c>
      <c r="R2665">
        <v>3</v>
      </c>
      <c r="S2665" t="s">
        <v>118</v>
      </c>
    </row>
    <row r="2666" spans="1:28" x14ac:dyDescent="0.15">
      <c r="A2666">
        <v>3196</v>
      </c>
      <c r="B2666">
        <v>127</v>
      </c>
      <c r="C2666" s="19">
        <v>2003</v>
      </c>
      <c r="D2666" s="19">
        <v>4</v>
      </c>
      <c r="E2666" s="19">
        <v>17</v>
      </c>
      <c r="F2666" s="39">
        <f t="shared" si="82"/>
        <v>37728</v>
      </c>
      <c r="G2666">
        <f t="shared" si="83"/>
        <v>16</v>
      </c>
      <c r="H2666" s="21">
        <v>0</v>
      </c>
      <c r="I2666" s="29">
        <v>0.36458333333333331</v>
      </c>
      <c r="K2666">
        <v>4002</v>
      </c>
      <c r="L2666" t="s">
        <v>562</v>
      </c>
      <c r="M2666">
        <v>21</v>
      </c>
      <c r="P2666">
        <v>2</v>
      </c>
      <c r="R2666">
        <v>3</v>
      </c>
      <c r="S2666" t="s">
        <v>49</v>
      </c>
      <c r="T2666">
        <v>1</v>
      </c>
      <c r="U2666">
        <v>0</v>
      </c>
      <c r="V2666">
        <v>0</v>
      </c>
      <c r="W2666">
        <v>0</v>
      </c>
      <c r="X2666">
        <v>0</v>
      </c>
      <c r="Y2666">
        <v>0</v>
      </c>
    </row>
    <row r="2667" spans="1:28" x14ac:dyDescent="0.15">
      <c r="A2667">
        <v>3201</v>
      </c>
      <c r="B2667">
        <v>127</v>
      </c>
      <c r="C2667" s="19">
        <v>2003</v>
      </c>
      <c r="D2667" s="19">
        <v>4</v>
      </c>
      <c r="E2667" s="19">
        <v>17</v>
      </c>
      <c r="F2667" s="39">
        <f t="shared" si="82"/>
        <v>37728</v>
      </c>
      <c r="G2667">
        <f t="shared" si="83"/>
        <v>16</v>
      </c>
      <c r="H2667" s="21">
        <v>0</v>
      </c>
      <c r="I2667" s="29">
        <v>0.46111111111111108</v>
      </c>
      <c r="K2667">
        <v>1512</v>
      </c>
      <c r="L2667" t="s">
        <v>907</v>
      </c>
      <c r="M2667">
        <v>36</v>
      </c>
      <c r="P2667">
        <v>2</v>
      </c>
      <c r="R2667">
        <v>3</v>
      </c>
      <c r="S2667" t="s">
        <v>118</v>
      </c>
      <c r="T2667">
        <v>0</v>
      </c>
      <c r="U2667">
        <v>1</v>
      </c>
      <c r="V2667">
        <v>1</v>
      </c>
      <c r="W2667">
        <v>0</v>
      </c>
      <c r="X2667">
        <v>0</v>
      </c>
      <c r="Y2667">
        <v>0</v>
      </c>
    </row>
    <row r="2668" spans="1:28" x14ac:dyDescent="0.15">
      <c r="A2668">
        <v>3193</v>
      </c>
      <c r="B2668">
        <v>126</v>
      </c>
      <c r="C2668" s="19">
        <v>2003</v>
      </c>
      <c r="D2668" s="19">
        <v>4</v>
      </c>
      <c r="E2668" s="19">
        <v>18</v>
      </c>
      <c r="F2668" s="39">
        <f t="shared" si="82"/>
        <v>37729</v>
      </c>
      <c r="G2668">
        <f t="shared" si="83"/>
        <v>16</v>
      </c>
      <c r="H2668" s="21">
        <v>0</v>
      </c>
      <c r="I2668" s="29">
        <v>0.42708333333333331</v>
      </c>
      <c r="K2668">
        <v>2722</v>
      </c>
      <c r="L2668" t="s">
        <v>901</v>
      </c>
      <c r="M2668">
        <v>1</v>
      </c>
      <c r="N2668">
        <v>1</v>
      </c>
      <c r="P2668">
        <v>2</v>
      </c>
      <c r="R2668">
        <v>3</v>
      </c>
      <c r="S2668" t="s">
        <v>50</v>
      </c>
      <c r="T2668">
        <v>0</v>
      </c>
      <c r="U2668">
        <v>3</v>
      </c>
      <c r="V2668">
        <v>1</v>
      </c>
      <c r="W2668">
        <v>0</v>
      </c>
      <c r="X2668">
        <v>0</v>
      </c>
      <c r="Y2668">
        <v>0</v>
      </c>
    </row>
    <row r="2669" spans="1:28" x14ac:dyDescent="0.15">
      <c r="A2669">
        <v>3339</v>
      </c>
      <c r="B2669">
        <v>145</v>
      </c>
      <c r="C2669" s="19">
        <v>2003</v>
      </c>
      <c r="D2669" s="19">
        <v>4</v>
      </c>
      <c r="E2669" s="19">
        <v>18</v>
      </c>
      <c r="F2669" s="39">
        <f t="shared" si="82"/>
        <v>37729</v>
      </c>
      <c r="G2669">
        <f t="shared" si="83"/>
        <v>16</v>
      </c>
      <c r="H2669" s="21">
        <v>0</v>
      </c>
      <c r="I2669" s="29">
        <v>0.45</v>
      </c>
      <c r="L2669" t="s">
        <v>1028</v>
      </c>
      <c r="M2669">
        <v>1</v>
      </c>
      <c r="N2669">
        <v>8</v>
      </c>
      <c r="P2669">
        <v>1</v>
      </c>
      <c r="R2669">
        <v>3</v>
      </c>
      <c r="S2669" t="s">
        <v>50</v>
      </c>
      <c r="T2669">
        <v>0</v>
      </c>
      <c r="U2669">
        <v>3</v>
      </c>
      <c r="V2669">
        <v>1</v>
      </c>
      <c r="W2669">
        <v>0</v>
      </c>
      <c r="X2669">
        <v>0</v>
      </c>
      <c r="Y2669">
        <v>0</v>
      </c>
    </row>
    <row r="2670" spans="1:28" x14ac:dyDescent="0.15">
      <c r="A2670">
        <v>3341</v>
      </c>
      <c r="B2670">
        <v>145</v>
      </c>
      <c r="C2670" s="19">
        <v>2003</v>
      </c>
      <c r="D2670" s="19">
        <v>4</v>
      </c>
      <c r="E2670" s="19">
        <v>18</v>
      </c>
      <c r="F2670" s="39">
        <f t="shared" si="82"/>
        <v>37729</v>
      </c>
      <c r="G2670">
        <f t="shared" si="83"/>
        <v>16</v>
      </c>
      <c r="H2670" s="21">
        <v>0</v>
      </c>
      <c r="I2670" s="29">
        <v>0.45555555555555555</v>
      </c>
      <c r="K2670">
        <v>4009</v>
      </c>
      <c r="L2670" t="s">
        <v>837</v>
      </c>
      <c r="O2670">
        <v>55</v>
      </c>
      <c r="P2670">
        <v>2</v>
      </c>
      <c r="R2670">
        <v>3</v>
      </c>
      <c r="S2670" t="s">
        <v>50</v>
      </c>
      <c r="T2670">
        <v>1</v>
      </c>
      <c r="U2670">
        <v>0</v>
      </c>
      <c r="V2670">
        <v>0</v>
      </c>
      <c r="W2670">
        <v>0</v>
      </c>
      <c r="X2670">
        <v>0</v>
      </c>
      <c r="Y2670">
        <v>0</v>
      </c>
    </row>
    <row r="2671" spans="1:28" x14ac:dyDescent="0.15">
      <c r="A2671">
        <v>3342</v>
      </c>
      <c r="B2671">
        <v>145</v>
      </c>
      <c r="C2671" s="19">
        <v>2003</v>
      </c>
      <c r="D2671" s="19">
        <v>4</v>
      </c>
      <c r="E2671" s="19">
        <v>21</v>
      </c>
      <c r="F2671" s="39">
        <f t="shared" si="82"/>
        <v>37732</v>
      </c>
      <c r="G2671">
        <f t="shared" si="83"/>
        <v>17</v>
      </c>
      <c r="H2671" s="21">
        <v>0</v>
      </c>
      <c r="I2671" s="29">
        <v>0.33680555555555558</v>
      </c>
      <c r="K2671">
        <v>98</v>
      </c>
      <c r="L2671" t="s">
        <v>838</v>
      </c>
      <c r="M2671">
        <v>43</v>
      </c>
      <c r="P2671">
        <v>1</v>
      </c>
      <c r="R2671">
        <v>3</v>
      </c>
      <c r="S2671" t="s">
        <v>118</v>
      </c>
      <c r="T2671">
        <v>1</v>
      </c>
      <c r="U2671">
        <v>0</v>
      </c>
      <c r="V2671">
        <v>0</v>
      </c>
      <c r="W2671">
        <v>0</v>
      </c>
      <c r="X2671">
        <v>0</v>
      </c>
      <c r="Y2671">
        <v>0</v>
      </c>
    </row>
    <row r="2672" spans="1:28" x14ac:dyDescent="0.15">
      <c r="A2672">
        <v>3186</v>
      </c>
      <c r="B2672">
        <v>125</v>
      </c>
      <c r="C2672" s="19">
        <v>2003</v>
      </c>
      <c r="D2672" s="19">
        <v>4</v>
      </c>
      <c r="E2672" s="19">
        <v>22</v>
      </c>
      <c r="F2672" s="39">
        <f t="shared" si="82"/>
        <v>37733</v>
      </c>
      <c r="G2672">
        <f t="shared" si="83"/>
        <v>17</v>
      </c>
      <c r="H2672" s="21">
        <v>0</v>
      </c>
      <c r="I2672" s="29">
        <v>0.38541666666666669</v>
      </c>
      <c r="K2672">
        <v>1271</v>
      </c>
      <c r="L2672" t="s">
        <v>894</v>
      </c>
      <c r="M2672">
        <v>35</v>
      </c>
      <c r="P2672">
        <v>1</v>
      </c>
      <c r="R2672">
        <v>3</v>
      </c>
      <c r="S2672" t="s">
        <v>50</v>
      </c>
      <c r="T2672">
        <v>0</v>
      </c>
      <c r="U2672">
        <v>3</v>
      </c>
      <c r="V2672">
        <v>1</v>
      </c>
      <c r="W2672">
        <v>0</v>
      </c>
      <c r="X2672">
        <v>0</v>
      </c>
      <c r="Y2672">
        <v>0</v>
      </c>
    </row>
    <row r="2673" spans="1:28" x14ac:dyDescent="0.15">
      <c r="A2673">
        <v>3173</v>
      </c>
      <c r="B2673">
        <v>124</v>
      </c>
      <c r="C2673" s="19">
        <v>2003</v>
      </c>
      <c r="D2673" s="19">
        <v>4</v>
      </c>
      <c r="E2673" s="19">
        <v>22</v>
      </c>
      <c r="F2673" s="39">
        <f t="shared" si="82"/>
        <v>37733</v>
      </c>
      <c r="G2673">
        <f t="shared" si="83"/>
        <v>17</v>
      </c>
      <c r="H2673" s="21">
        <v>0</v>
      </c>
      <c r="I2673" s="29">
        <v>0.41944444444444445</v>
      </c>
      <c r="K2673">
        <v>4014</v>
      </c>
      <c r="L2673" t="s">
        <v>1009</v>
      </c>
      <c r="M2673">
        <v>1</v>
      </c>
      <c r="N2673">
        <v>3</v>
      </c>
      <c r="P2673">
        <v>2</v>
      </c>
      <c r="R2673">
        <v>3</v>
      </c>
      <c r="T2673">
        <v>0</v>
      </c>
      <c r="U2673">
        <v>3</v>
      </c>
      <c r="V2673">
        <v>1</v>
      </c>
      <c r="W2673">
        <v>0</v>
      </c>
      <c r="X2673">
        <v>0</v>
      </c>
      <c r="Y2673">
        <v>0</v>
      </c>
    </row>
    <row r="2674" spans="1:28" x14ac:dyDescent="0.15">
      <c r="A2674">
        <v>3175</v>
      </c>
      <c r="B2674">
        <v>124</v>
      </c>
      <c r="C2674" s="19">
        <v>2003</v>
      </c>
      <c r="D2674" s="19">
        <v>4</v>
      </c>
      <c r="E2674" s="19">
        <v>22</v>
      </c>
      <c r="F2674" s="39">
        <f t="shared" si="82"/>
        <v>37733</v>
      </c>
      <c r="G2674">
        <f t="shared" si="83"/>
        <v>17</v>
      </c>
      <c r="H2674" s="21">
        <v>0</v>
      </c>
      <c r="I2674" s="29">
        <v>0.45902777777777781</v>
      </c>
      <c r="K2674">
        <v>2718</v>
      </c>
      <c r="L2674" t="s">
        <v>886</v>
      </c>
      <c r="M2674">
        <v>1</v>
      </c>
      <c r="N2674">
        <v>7</v>
      </c>
      <c r="P2674">
        <v>2</v>
      </c>
      <c r="Q2674">
        <v>39</v>
      </c>
      <c r="R2674">
        <v>3</v>
      </c>
      <c r="S2674" t="s">
        <v>118</v>
      </c>
      <c r="T2674">
        <v>0</v>
      </c>
      <c r="U2674">
        <v>1</v>
      </c>
      <c r="V2674">
        <v>1</v>
      </c>
      <c r="W2674">
        <v>0</v>
      </c>
      <c r="X2674">
        <v>0</v>
      </c>
      <c r="Y2674">
        <v>0</v>
      </c>
    </row>
    <row r="2675" spans="1:28" x14ac:dyDescent="0.15">
      <c r="A2675">
        <v>3176</v>
      </c>
      <c r="B2675">
        <v>124</v>
      </c>
      <c r="C2675" s="19">
        <v>2003</v>
      </c>
      <c r="D2675" s="19">
        <v>4</v>
      </c>
      <c r="E2675" s="19">
        <v>23</v>
      </c>
      <c r="F2675" s="39">
        <f t="shared" si="82"/>
        <v>37734</v>
      </c>
      <c r="G2675">
        <f t="shared" si="83"/>
        <v>17</v>
      </c>
      <c r="H2675" s="21">
        <v>0</v>
      </c>
      <c r="I2675" s="29">
        <v>0.3298611111111111</v>
      </c>
      <c r="K2675">
        <v>4016</v>
      </c>
      <c r="L2675" t="s">
        <v>887</v>
      </c>
      <c r="O2675">
        <v>55</v>
      </c>
      <c r="P2675">
        <v>2</v>
      </c>
      <c r="R2675">
        <v>3</v>
      </c>
      <c r="S2675" t="s">
        <v>55</v>
      </c>
      <c r="T2675">
        <v>0</v>
      </c>
      <c r="U2675">
        <v>1</v>
      </c>
      <c r="V2675">
        <v>1</v>
      </c>
      <c r="W2675">
        <v>1</v>
      </c>
      <c r="X2675">
        <v>0</v>
      </c>
      <c r="Y2675">
        <v>0</v>
      </c>
      <c r="Z2675">
        <v>0</v>
      </c>
      <c r="AA2675">
        <v>0</v>
      </c>
    </row>
    <row r="2676" spans="1:28" x14ac:dyDescent="0.15">
      <c r="A2676">
        <v>3165</v>
      </c>
      <c r="B2676">
        <v>123</v>
      </c>
      <c r="C2676" s="19">
        <v>2003</v>
      </c>
      <c r="D2676" s="19">
        <v>4</v>
      </c>
      <c r="E2676" s="19">
        <v>23</v>
      </c>
      <c r="F2676" s="39">
        <f t="shared" si="82"/>
        <v>37734</v>
      </c>
      <c r="G2676">
        <f t="shared" si="83"/>
        <v>17</v>
      </c>
      <c r="H2676" s="21">
        <v>0</v>
      </c>
      <c r="I2676" s="29">
        <v>0.41180555555555554</v>
      </c>
      <c r="L2676" t="s">
        <v>1072</v>
      </c>
      <c r="M2676">
        <v>0</v>
      </c>
      <c r="N2676">
        <v>6</v>
      </c>
      <c r="P2676">
        <v>1</v>
      </c>
      <c r="Q2676">
        <v>38.1</v>
      </c>
      <c r="R2676">
        <v>3</v>
      </c>
      <c r="S2676" t="s">
        <v>118</v>
      </c>
      <c r="T2676">
        <v>0</v>
      </c>
      <c r="U2676">
        <v>3</v>
      </c>
      <c r="V2676">
        <v>1</v>
      </c>
      <c r="W2676">
        <v>0</v>
      </c>
      <c r="X2676">
        <v>0</v>
      </c>
      <c r="Y2676">
        <v>0</v>
      </c>
    </row>
    <row r="2677" spans="1:28" x14ac:dyDescent="0.15">
      <c r="A2677">
        <v>3155</v>
      </c>
      <c r="B2677">
        <v>122</v>
      </c>
      <c r="C2677" s="19">
        <v>2003</v>
      </c>
      <c r="D2677" s="19">
        <v>4</v>
      </c>
      <c r="E2677" s="19">
        <v>24</v>
      </c>
      <c r="F2677" s="39">
        <f t="shared" si="82"/>
        <v>37735</v>
      </c>
      <c r="G2677">
        <f t="shared" si="83"/>
        <v>17</v>
      </c>
      <c r="H2677" s="21">
        <v>0</v>
      </c>
      <c r="I2677" s="29">
        <v>0.33611111111111108</v>
      </c>
      <c r="K2677">
        <v>3475</v>
      </c>
      <c r="L2677" t="s">
        <v>1255</v>
      </c>
      <c r="M2677">
        <v>1</v>
      </c>
      <c r="P2677">
        <v>2</v>
      </c>
      <c r="R2677">
        <v>3</v>
      </c>
      <c r="S2677" t="s">
        <v>50</v>
      </c>
      <c r="T2677">
        <v>0</v>
      </c>
      <c r="U2677">
        <v>3</v>
      </c>
      <c r="V2677">
        <v>1</v>
      </c>
      <c r="W2677">
        <v>0</v>
      </c>
      <c r="X2677">
        <v>0</v>
      </c>
      <c r="Y2677">
        <v>0</v>
      </c>
    </row>
    <row r="2678" spans="1:28" x14ac:dyDescent="0.15">
      <c r="A2678">
        <v>3156</v>
      </c>
      <c r="B2678">
        <v>122</v>
      </c>
      <c r="C2678" s="19">
        <v>2003</v>
      </c>
      <c r="D2678" s="19">
        <v>4</v>
      </c>
      <c r="E2678" s="19">
        <v>24</v>
      </c>
      <c r="F2678" s="39">
        <f t="shared" si="82"/>
        <v>37735</v>
      </c>
      <c r="G2678">
        <f t="shared" si="83"/>
        <v>17</v>
      </c>
      <c r="H2678" s="21">
        <v>0</v>
      </c>
      <c r="I2678" s="29">
        <v>0.33680555555555558</v>
      </c>
      <c r="K2678">
        <v>4024</v>
      </c>
      <c r="L2678" t="s">
        <v>1064</v>
      </c>
      <c r="M2678">
        <v>3</v>
      </c>
      <c r="P2678">
        <v>2</v>
      </c>
      <c r="R2678">
        <v>3</v>
      </c>
      <c r="S2678" t="s">
        <v>118</v>
      </c>
    </row>
    <row r="2679" spans="1:28" x14ac:dyDescent="0.15">
      <c r="A2679">
        <v>3161</v>
      </c>
      <c r="B2679">
        <v>122</v>
      </c>
      <c r="C2679" s="19">
        <v>2003</v>
      </c>
      <c r="D2679" s="19">
        <v>4</v>
      </c>
      <c r="E2679" s="19">
        <v>24</v>
      </c>
      <c r="F2679" s="39">
        <f t="shared" si="82"/>
        <v>37735</v>
      </c>
      <c r="G2679">
        <f t="shared" si="83"/>
        <v>17</v>
      </c>
      <c r="H2679" s="21">
        <v>0</v>
      </c>
      <c r="I2679" s="29">
        <v>0.37638888888888888</v>
      </c>
      <c r="K2679">
        <v>4027</v>
      </c>
      <c r="L2679" t="s">
        <v>1068</v>
      </c>
      <c r="M2679">
        <v>3</v>
      </c>
      <c r="P2679">
        <v>1</v>
      </c>
      <c r="R2679">
        <v>3</v>
      </c>
      <c r="S2679" t="s">
        <v>400</v>
      </c>
      <c r="T2679">
        <v>0</v>
      </c>
      <c r="U2679">
        <v>4</v>
      </c>
      <c r="V2679">
        <v>1</v>
      </c>
      <c r="W2679">
        <v>0</v>
      </c>
      <c r="X2679">
        <v>0</v>
      </c>
      <c r="Y2679">
        <v>0</v>
      </c>
    </row>
    <row r="2680" spans="1:28" x14ac:dyDescent="0.15">
      <c r="A2680">
        <v>3162</v>
      </c>
      <c r="B2680">
        <v>122</v>
      </c>
      <c r="C2680" s="19">
        <v>2003</v>
      </c>
      <c r="D2680" s="19">
        <v>4</v>
      </c>
      <c r="E2680" s="19">
        <v>24</v>
      </c>
      <c r="F2680" s="39">
        <f t="shared" si="82"/>
        <v>37735</v>
      </c>
      <c r="G2680">
        <f t="shared" si="83"/>
        <v>17</v>
      </c>
      <c r="H2680" s="21">
        <v>0</v>
      </c>
      <c r="I2680" s="29">
        <v>0.37708333333333338</v>
      </c>
      <c r="K2680">
        <v>4028</v>
      </c>
      <c r="L2680" t="s">
        <v>1069</v>
      </c>
      <c r="O2680">
        <v>60</v>
      </c>
      <c r="P2680">
        <v>2</v>
      </c>
      <c r="R2680">
        <v>3</v>
      </c>
      <c r="S2680" t="s">
        <v>49</v>
      </c>
      <c r="T2680">
        <v>1</v>
      </c>
      <c r="U2680">
        <v>0</v>
      </c>
      <c r="V2680">
        <v>0</v>
      </c>
      <c r="W2680">
        <v>0</v>
      </c>
      <c r="X2680">
        <v>0</v>
      </c>
      <c r="Y2680">
        <v>0</v>
      </c>
    </row>
    <row r="2681" spans="1:28" x14ac:dyDescent="0.15">
      <c r="A2681">
        <v>3158</v>
      </c>
      <c r="B2681">
        <v>122</v>
      </c>
      <c r="C2681" s="19">
        <v>2003</v>
      </c>
      <c r="D2681" s="19">
        <v>4</v>
      </c>
      <c r="E2681" s="19">
        <v>24</v>
      </c>
      <c r="F2681" s="39">
        <f t="shared" si="82"/>
        <v>37735</v>
      </c>
      <c r="G2681">
        <f t="shared" si="83"/>
        <v>17</v>
      </c>
      <c r="H2681" s="21">
        <v>0</v>
      </c>
      <c r="I2681" s="29">
        <v>0.37986111111111115</v>
      </c>
      <c r="K2681">
        <v>4025</v>
      </c>
      <c r="L2681" s="3" t="s">
        <v>1066</v>
      </c>
      <c r="O2681">
        <v>48</v>
      </c>
      <c r="P2681">
        <v>2</v>
      </c>
      <c r="R2681">
        <v>3</v>
      </c>
      <c r="S2681" t="s">
        <v>50</v>
      </c>
      <c r="T2681">
        <v>1</v>
      </c>
      <c r="U2681">
        <v>0</v>
      </c>
      <c r="V2681">
        <v>0</v>
      </c>
      <c r="W2681">
        <v>0</v>
      </c>
      <c r="X2681">
        <v>0</v>
      </c>
      <c r="Y2681">
        <v>0</v>
      </c>
    </row>
    <row r="2682" spans="1:28" x14ac:dyDescent="0.15">
      <c r="A2682">
        <v>3159</v>
      </c>
      <c r="B2682">
        <v>122</v>
      </c>
      <c r="C2682" s="19">
        <v>2003</v>
      </c>
      <c r="D2682" s="19">
        <v>4</v>
      </c>
      <c r="E2682" s="19">
        <v>24</v>
      </c>
      <c r="F2682" s="39">
        <f t="shared" si="82"/>
        <v>37735</v>
      </c>
      <c r="G2682">
        <f t="shared" si="83"/>
        <v>17</v>
      </c>
      <c r="H2682" s="21">
        <v>0</v>
      </c>
      <c r="I2682" s="29">
        <v>0.38125000000000003</v>
      </c>
      <c r="K2682">
        <v>4026</v>
      </c>
      <c r="L2682" t="s">
        <v>1067</v>
      </c>
      <c r="M2682">
        <v>6</v>
      </c>
      <c r="P2682">
        <v>2</v>
      </c>
      <c r="R2682">
        <v>3</v>
      </c>
      <c r="S2682" t="s">
        <v>118</v>
      </c>
    </row>
    <row r="2683" spans="1:28" x14ac:dyDescent="0.15">
      <c r="A2683">
        <v>3150</v>
      </c>
      <c r="B2683">
        <v>121</v>
      </c>
      <c r="C2683" s="19">
        <v>2003</v>
      </c>
      <c r="D2683" s="19">
        <v>4</v>
      </c>
      <c r="E2683" s="19">
        <v>25</v>
      </c>
      <c r="F2683" s="39">
        <f t="shared" si="82"/>
        <v>37736</v>
      </c>
      <c r="G2683">
        <f t="shared" si="83"/>
        <v>17</v>
      </c>
      <c r="H2683" s="21">
        <v>0</v>
      </c>
      <c r="I2683" s="29">
        <v>0.3666666666666667</v>
      </c>
      <c r="K2683">
        <v>453</v>
      </c>
      <c r="L2683" t="s">
        <v>200</v>
      </c>
      <c r="M2683">
        <v>3</v>
      </c>
      <c r="N2683">
        <v>6</v>
      </c>
      <c r="P2683">
        <v>2</v>
      </c>
      <c r="R2683">
        <v>3</v>
      </c>
      <c r="S2683" t="s">
        <v>49</v>
      </c>
    </row>
    <row r="2684" spans="1:28" x14ac:dyDescent="0.15">
      <c r="A2684">
        <v>3154</v>
      </c>
      <c r="B2684">
        <v>121</v>
      </c>
      <c r="C2684" s="19">
        <v>2003</v>
      </c>
      <c r="D2684" s="19">
        <v>4</v>
      </c>
      <c r="E2684" s="19">
        <v>25</v>
      </c>
      <c r="F2684" s="39">
        <f t="shared" si="82"/>
        <v>37736</v>
      </c>
      <c r="G2684">
        <f t="shared" si="83"/>
        <v>17</v>
      </c>
      <c r="H2684" s="21">
        <v>0</v>
      </c>
      <c r="I2684" s="29">
        <v>0.3923611111111111</v>
      </c>
      <c r="K2684">
        <v>3937</v>
      </c>
      <c r="L2684" t="s">
        <v>1254</v>
      </c>
      <c r="M2684">
        <v>0</v>
      </c>
      <c r="N2684">
        <v>2</v>
      </c>
      <c r="P2684">
        <v>1</v>
      </c>
      <c r="Q2684">
        <v>39.700000000000003</v>
      </c>
      <c r="R2684">
        <v>3</v>
      </c>
      <c r="S2684" t="s">
        <v>118</v>
      </c>
      <c r="T2684">
        <v>0</v>
      </c>
      <c r="U2684">
        <v>4</v>
      </c>
      <c r="V2684">
        <v>1</v>
      </c>
      <c r="W2684">
        <v>0</v>
      </c>
      <c r="X2684">
        <v>0</v>
      </c>
      <c r="Y2684">
        <v>0</v>
      </c>
    </row>
    <row r="2685" spans="1:28" x14ac:dyDescent="0.15">
      <c r="A2685">
        <v>3139</v>
      </c>
      <c r="B2685">
        <v>120</v>
      </c>
      <c r="C2685" s="19">
        <v>2003</v>
      </c>
      <c r="D2685" s="19">
        <v>4</v>
      </c>
      <c r="E2685" s="19">
        <v>25</v>
      </c>
      <c r="F2685" s="39">
        <f t="shared" si="82"/>
        <v>37736</v>
      </c>
      <c r="G2685">
        <f t="shared" si="83"/>
        <v>17</v>
      </c>
      <c r="H2685" s="21">
        <v>0</v>
      </c>
      <c r="I2685" s="29">
        <v>0.3972222222222222</v>
      </c>
      <c r="K2685">
        <v>4032</v>
      </c>
      <c r="L2685" t="s">
        <v>503</v>
      </c>
      <c r="O2685">
        <v>68</v>
      </c>
      <c r="P2685">
        <v>2</v>
      </c>
      <c r="R2685">
        <v>3</v>
      </c>
      <c r="S2685" t="s">
        <v>118</v>
      </c>
      <c r="V2685">
        <v>1</v>
      </c>
      <c r="W2685">
        <v>0</v>
      </c>
      <c r="X2685">
        <v>0</v>
      </c>
      <c r="Y2685">
        <v>0</v>
      </c>
      <c r="Z2685">
        <v>14</v>
      </c>
      <c r="AA2685">
        <v>503</v>
      </c>
    </row>
    <row r="2686" spans="1:28" x14ac:dyDescent="0.15">
      <c r="A2686">
        <v>3143</v>
      </c>
      <c r="B2686">
        <v>120</v>
      </c>
      <c r="C2686" s="19">
        <v>2003</v>
      </c>
      <c r="D2686" s="19">
        <v>4</v>
      </c>
      <c r="E2686" s="19">
        <v>25</v>
      </c>
      <c r="F2686" s="39">
        <f t="shared" si="82"/>
        <v>37736</v>
      </c>
      <c r="G2686">
        <f t="shared" si="83"/>
        <v>17</v>
      </c>
      <c r="H2686" s="21">
        <v>0</v>
      </c>
      <c r="I2686" s="29">
        <v>0.43333333333333335</v>
      </c>
      <c r="K2686">
        <v>2008</v>
      </c>
      <c r="L2686" t="s">
        <v>1053</v>
      </c>
      <c r="M2686">
        <v>33</v>
      </c>
      <c r="P2686">
        <v>2</v>
      </c>
      <c r="R2686">
        <v>3</v>
      </c>
      <c r="S2686" t="s">
        <v>118</v>
      </c>
      <c r="T2686">
        <v>0</v>
      </c>
      <c r="U2686">
        <v>0</v>
      </c>
      <c r="V2686">
        <v>0</v>
      </c>
      <c r="W2686">
        <v>1</v>
      </c>
      <c r="X2686">
        <v>0</v>
      </c>
      <c r="Y2686">
        <v>0</v>
      </c>
      <c r="Z2686">
        <v>0</v>
      </c>
      <c r="AA2686">
        <v>0</v>
      </c>
    </row>
    <row r="2687" spans="1:28" x14ac:dyDescent="0.15">
      <c r="A2687">
        <v>3144</v>
      </c>
      <c r="B2687">
        <v>120</v>
      </c>
      <c r="C2687" s="19">
        <v>2003</v>
      </c>
      <c r="D2687" s="19">
        <v>4</v>
      </c>
      <c r="E2687" s="19">
        <v>25</v>
      </c>
      <c r="F2687" s="39">
        <f t="shared" si="82"/>
        <v>37736</v>
      </c>
      <c r="G2687">
        <f t="shared" si="83"/>
        <v>17</v>
      </c>
      <c r="H2687" s="21">
        <v>0</v>
      </c>
      <c r="I2687" s="29">
        <v>0.43472222222222223</v>
      </c>
      <c r="K2687">
        <v>4034</v>
      </c>
      <c r="L2687" t="s">
        <v>1054</v>
      </c>
      <c r="M2687">
        <v>32</v>
      </c>
      <c r="P2687">
        <v>2</v>
      </c>
      <c r="R2687">
        <v>3</v>
      </c>
      <c r="S2687" t="s">
        <v>118</v>
      </c>
      <c r="T2687">
        <v>0</v>
      </c>
      <c r="U2687">
        <v>1</v>
      </c>
      <c r="V2687">
        <v>1</v>
      </c>
      <c r="W2687">
        <v>0</v>
      </c>
      <c r="X2687">
        <v>0</v>
      </c>
      <c r="Y2687">
        <v>0</v>
      </c>
    </row>
    <row r="2688" spans="1:28" x14ac:dyDescent="0.15">
      <c r="A2688">
        <v>3134</v>
      </c>
      <c r="B2688">
        <v>119</v>
      </c>
      <c r="C2688" s="19">
        <v>2003</v>
      </c>
      <c r="D2688" s="19">
        <v>4</v>
      </c>
      <c r="E2688" s="19">
        <v>28</v>
      </c>
      <c r="F2688" s="39">
        <f t="shared" si="82"/>
        <v>37739</v>
      </c>
      <c r="G2688">
        <f t="shared" si="83"/>
        <v>18</v>
      </c>
      <c r="H2688" s="21">
        <v>0</v>
      </c>
      <c r="I2688" s="29">
        <v>0.3354166666666667</v>
      </c>
      <c r="K2688">
        <v>4036</v>
      </c>
      <c r="L2688" t="s">
        <v>1048</v>
      </c>
      <c r="M2688">
        <v>6</v>
      </c>
      <c r="P2688">
        <v>2</v>
      </c>
      <c r="R2688">
        <v>3</v>
      </c>
      <c r="S2688" t="s">
        <v>118</v>
      </c>
      <c r="T2688">
        <v>0</v>
      </c>
      <c r="U2688">
        <v>1</v>
      </c>
      <c r="V2688">
        <v>1</v>
      </c>
      <c r="W2688">
        <v>0</v>
      </c>
      <c r="X2688">
        <v>0</v>
      </c>
      <c r="Y2688">
        <v>0</v>
      </c>
      <c r="AB2688" t="s">
        <v>2920</v>
      </c>
    </row>
    <row r="2689" spans="1:28" x14ac:dyDescent="0.15">
      <c r="A2689">
        <v>3132</v>
      </c>
      <c r="B2689">
        <v>119</v>
      </c>
      <c r="C2689" s="19">
        <v>2003</v>
      </c>
      <c r="D2689" s="19">
        <v>4</v>
      </c>
      <c r="E2689" s="19">
        <v>28</v>
      </c>
      <c r="F2689" s="39">
        <f t="shared" si="82"/>
        <v>37739</v>
      </c>
      <c r="G2689">
        <f t="shared" si="83"/>
        <v>18</v>
      </c>
      <c r="H2689" s="21">
        <v>0</v>
      </c>
      <c r="I2689" s="29">
        <v>0.35000000000000003</v>
      </c>
      <c r="K2689">
        <v>1344</v>
      </c>
      <c r="L2689" t="s">
        <v>1237</v>
      </c>
      <c r="M2689">
        <v>53</v>
      </c>
      <c r="P2689">
        <v>2</v>
      </c>
      <c r="R2689">
        <v>3</v>
      </c>
      <c r="S2689" t="s">
        <v>50</v>
      </c>
      <c r="T2689">
        <v>1</v>
      </c>
      <c r="U2689">
        <v>0</v>
      </c>
      <c r="V2689">
        <v>0</v>
      </c>
      <c r="W2689">
        <v>0</v>
      </c>
      <c r="X2689">
        <v>0</v>
      </c>
      <c r="Y2689">
        <v>0</v>
      </c>
    </row>
    <row r="2690" spans="1:28" x14ac:dyDescent="0.15">
      <c r="A2690">
        <v>3124</v>
      </c>
      <c r="B2690">
        <v>118</v>
      </c>
      <c r="C2690" s="19">
        <v>2003</v>
      </c>
      <c r="D2690" s="19">
        <v>4</v>
      </c>
      <c r="E2690" s="19">
        <v>28</v>
      </c>
      <c r="F2690" s="39">
        <f t="shared" ref="F2690:F2753" si="84">DATE(C2690,D2690,E2690)</f>
        <v>37739</v>
      </c>
      <c r="G2690">
        <f t="shared" ref="G2690:G2753" si="85">INT((F2690-DATE(YEAR(F2690-WEEKDAY(F2690-1)+4),1,3)+WEEKDAY(DATE(YEAR(F2690-WEEKDAY(F2690-1)+4),1,3))+5)/7)</f>
        <v>18</v>
      </c>
      <c r="H2690" s="21">
        <v>0</v>
      </c>
      <c r="I2690" s="29">
        <v>0.41319444444444442</v>
      </c>
      <c r="K2690">
        <v>1153</v>
      </c>
      <c r="L2690" t="s">
        <v>1043</v>
      </c>
      <c r="M2690">
        <v>53</v>
      </c>
      <c r="P2690">
        <v>2</v>
      </c>
      <c r="R2690">
        <v>3</v>
      </c>
      <c r="S2690" t="s">
        <v>49</v>
      </c>
      <c r="T2690">
        <v>0</v>
      </c>
      <c r="U2690">
        <v>3</v>
      </c>
      <c r="V2690">
        <v>1</v>
      </c>
      <c r="W2690">
        <v>0</v>
      </c>
      <c r="X2690">
        <v>0</v>
      </c>
      <c r="Y2690">
        <v>0</v>
      </c>
    </row>
    <row r="2691" spans="1:28" x14ac:dyDescent="0.15">
      <c r="A2691">
        <v>3125</v>
      </c>
      <c r="B2691">
        <v>118</v>
      </c>
      <c r="C2691" s="19">
        <v>2003</v>
      </c>
      <c r="D2691" s="19">
        <v>4</v>
      </c>
      <c r="E2691" s="19">
        <v>28</v>
      </c>
      <c r="F2691" s="39">
        <f t="shared" si="84"/>
        <v>37739</v>
      </c>
      <c r="G2691">
        <f t="shared" si="85"/>
        <v>18</v>
      </c>
      <c r="H2691" s="21">
        <v>0</v>
      </c>
      <c r="I2691" s="29">
        <v>0.41944444444444445</v>
      </c>
      <c r="L2691" t="s">
        <v>745</v>
      </c>
      <c r="M2691">
        <v>26</v>
      </c>
      <c r="P2691">
        <v>1</v>
      </c>
      <c r="R2691">
        <v>3</v>
      </c>
      <c r="S2691" t="s">
        <v>50</v>
      </c>
      <c r="T2691">
        <v>0</v>
      </c>
      <c r="U2691">
        <v>0</v>
      </c>
      <c r="V2691">
        <v>0</v>
      </c>
      <c r="W2691">
        <v>1</v>
      </c>
      <c r="X2691">
        <v>0</v>
      </c>
      <c r="Y2691">
        <v>0</v>
      </c>
      <c r="Z2691">
        <v>0</v>
      </c>
      <c r="AA2691">
        <v>0</v>
      </c>
    </row>
    <row r="2692" spans="1:28" x14ac:dyDescent="0.15">
      <c r="A2692">
        <v>3110</v>
      </c>
      <c r="B2692">
        <v>116</v>
      </c>
      <c r="C2692" s="19">
        <v>2003</v>
      </c>
      <c r="D2692" s="19">
        <v>4</v>
      </c>
      <c r="E2692" s="19">
        <v>29</v>
      </c>
      <c r="F2692" s="39">
        <f t="shared" si="84"/>
        <v>37740</v>
      </c>
      <c r="G2692">
        <f t="shared" si="85"/>
        <v>18</v>
      </c>
      <c r="H2692" s="21">
        <v>0</v>
      </c>
      <c r="I2692" s="29">
        <v>0.35833333333333334</v>
      </c>
      <c r="L2692" t="s">
        <v>1019</v>
      </c>
      <c r="M2692">
        <v>24</v>
      </c>
      <c r="P2692">
        <v>2</v>
      </c>
      <c r="R2692">
        <v>3</v>
      </c>
      <c r="S2692" t="s">
        <v>118</v>
      </c>
      <c r="T2692">
        <v>0</v>
      </c>
      <c r="U2692">
        <v>4</v>
      </c>
      <c r="V2692">
        <v>1</v>
      </c>
      <c r="W2692">
        <v>0</v>
      </c>
      <c r="X2692">
        <v>0</v>
      </c>
      <c r="Y2692">
        <v>0</v>
      </c>
    </row>
    <row r="2693" spans="1:28" x14ac:dyDescent="0.15">
      <c r="A2693">
        <v>3115</v>
      </c>
      <c r="B2693">
        <v>116</v>
      </c>
      <c r="C2693" s="19">
        <v>2003</v>
      </c>
      <c r="D2693" s="19">
        <v>4</v>
      </c>
      <c r="E2693" s="19">
        <v>29</v>
      </c>
      <c r="F2693" s="39">
        <f t="shared" si="84"/>
        <v>37740</v>
      </c>
      <c r="G2693">
        <f t="shared" si="85"/>
        <v>18</v>
      </c>
      <c r="H2693" s="29">
        <v>0</v>
      </c>
      <c r="I2693" s="29">
        <v>0.3756944444444445</v>
      </c>
      <c r="K2693">
        <v>4039</v>
      </c>
      <c r="L2693" t="s">
        <v>1035</v>
      </c>
      <c r="M2693">
        <v>35</v>
      </c>
      <c r="P2693">
        <v>2</v>
      </c>
      <c r="R2693">
        <v>3</v>
      </c>
      <c r="S2693" t="s">
        <v>50</v>
      </c>
      <c r="T2693">
        <v>1</v>
      </c>
      <c r="U2693">
        <v>0</v>
      </c>
      <c r="V2693">
        <v>0</v>
      </c>
      <c r="W2693">
        <v>0</v>
      </c>
      <c r="X2693">
        <v>0</v>
      </c>
      <c r="Y2693">
        <v>0</v>
      </c>
    </row>
    <row r="2694" spans="1:28" x14ac:dyDescent="0.15">
      <c r="A2694">
        <v>3122</v>
      </c>
      <c r="B2694">
        <v>117</v>
      </c>
      <c r="C2694" s="19">
        <v>2003</v>
      </c>
      <c r="D2694" s="19">
        <v>4</v>
      </c>
      <c r="E2694" s="19">
        <v>29</v>
      </c>
      <c r="F2694" s="39">
        <f t="shared" si="84"/>
        <v>37740</v>
      </c>
      <c r="G2694">
        <f t="shared" si="85"/>
        <v>18</v>
      </c>
      <c r="H2694" s="21">
        <v>0</v>
      </c>
      <c r="I2694" s="29">
        <v>0.4201388888888889</v>
      </c>
      <c r="L2694" t="s">
        <v>488</v>
      </c>
      <c r="M2694">
        <v>45</v>
      </c>
      <c r="P2694">
        <v>2</v>
      </c>
      <c r="R2694">
        <v>3</v>
      </c>
      <c r="S2694" t="s">
        <v>50</v>
      </c>
      <c r="T2694">
        <v>0</v>
      </c>
      <c r="U2694">
        <v>0</v>
      </c>
      <c r="V2694">
        <v>0</v>
      </c>
      <c r="W2694">
        <v>1</v>
      </c>
      <c r="X2694">
        <v>0</v>
      </c>
      <c r="Y2694">
        <v>0</v>
      </c>
      <c r="Z2694">
        <v>0</v>
      </c>
      <c r="AA2694">
        <v>0</v>
      </c>
    </row>
    <row r="2695" spans="1:28" x14ac:dyDescent="0.15">
      <c r="A2695">
        <v>3117</v>
      </c>
      <c r="B2695">
        <v>116</v>
      </c>
      <c r="C2695" s="19">
        <v>2003</v>
      </c>
      <c r="D2695" s="19">
        <v>4</v>
      </c>
      <c r="E2695" s="19">
        <v>29</v>
      </c>
      <c r="F2695" s="39">
        <f t="shared" si="84"/>
        <v>37740</v>
      </c>
      <c r="G2695">
        <f t="shared" si="85"/>
        <v>18</v>
      </c>
      <c r="K2695">
        <v>4040</v>
      </c>
      <c r="L2695" t="s">
        <v>813</v>
      </c>
      <c r="O2695">
        <v>55</v>
      </c>
      <c r="P2695">
        <v>2</v>
      </c>
      <c r="R2695">
        <v>3</v>
      </c>
      <c r="S2695" t="s">
        <v>118</v>
      </c>
      <c r="T2695">
        <v>1</v>
      </c>
      <c r="U2695">
        <v>0</v>
      </c>
      <c r="V2695">
        <v>0</v>
      </c>
      <c r="W2695">
        <v>0</v>
      </c>
      <c r="X2695">
        <v>0</v>
      </c>
      <c r="Y2695">
        <v>0</v>
      </c>
    </row>
    <row r="2696" spans="1:28" x14ac:dyDescent="0.15">
      <c r="A2696">
        <v>3104</v>
      </c>
      <c r="B2696">
        <v>115</v>
      </c>
      <c r="C2696" s="19">
        <v>2003</v>
      </c>
      <c r="D2696" s="19">
        <v>4</v>
      </c>
      <c r="E2696" s="19">
        <v>30</v>
      </c>
      <c r="F2696" s="39">
        <f t="shared" si="84"/>
        <v>37741</v>
      </c>
      <c r="G2696">
        <f t="shared" si="85"/>
        <v>18</v>
      </c>
      <c r="H2696" s="21">
        <v>0</v>
      </c>
      <c r="I2696" s="29">
        <v>0.3576388888888889</v>
      </c>
      <c r="K2696">
        <v>4043</v>
      </c>
      <c r="L2696" t="s">
        <v>1015</v>
      </c>
      <c r="M2696">
        <v>33</v>
      </c>
      <c r="P2696">
        <v>1</v>
      </c>
      <c r="R2696">
        <v>3</v>
      </c>
      <c r="S2696" t="s">
        <v>118</v>
      </c>
      <c r="T2696">
        <v>1</v>
      </c>
      <c r="U2696">
        <v>0</v>
      </c>
      <c r="V2696">
        <v>0</v>
      </c>
      <c r="W2696">
        <v>0</v>
      </c>
      <c r="X2696">
        <v>0</v>
      </c>
      <c r="Y2696">
        <v>0</v>
      </c>
    </row>
    <row r="2697" spans="1:28" x14ac:dyDescent="0.15">
      <c r="A2697">
        <v>3105</v>
      </c>
      <c r="B2697">
        <v>115</v>
      </c>
      <c r="C2697" s="19">
        <v>2003</v>
      </c>
      <c r="D2697" s="19">
        <v>4</v>
      </c>
      <c r="E2697" s="19">
        <v>30</v>
      </c>
      <c r="F2697" s="39">
        <f t="shared" si="84"/>
        <v>37741</v>
      </c>
      <c r="G2697">
        <f t="shared" si="85"/>
        <v>18</v>
      </c>
      <c r="H2697" s="21">
        <v>0</v>
      </c>
      <c r="I2697" s="29">
        <v>0.35972222222222222</v>
      </c>
      <c r="K2697">
        <v>4044</v>
      </c>
      <c r="L2697" t="s">
        <v>759</v>
      </c>
      <c r="M2697">
        <v>35</v>
      </c>
      <c r="P2697">
        <v>2</v>
      </c>
      <c r="R2697">
        <v>3</v>
      </c>
      <c r="S2697" t="s">
        <v>118</v>
      </c>
      <c r="T2697">
        <v>1</v>
      </c>
      <c r="U2697">
        <v>0</v>
      </c>
      <c r="V2697">
        <v>0</v>
      </c>
      <c r="W2697">
        <v>0</v>
      </c>
      <c r="X2697">
        <v>0</v>
      </c>
      <c r="Y2697">
        <v>0</v>
      </c>
    </row>
    <row r="2698" spans="1:28" x14ac:dyDescent="0.15">
      <c r="A2698">
        <v>3093</v>
      </c>
      <c r="B2698">
        <v>114</v>
      </c>
      <c r="C2698" s="19">
        <v>2003</v>
      </c>
      <c r="D2698" s="19">
        <v>4</v>
      </c>
      <c r="E2698" s="19">
        <v>30</v>
      </c>
      <c r="F2698" s="39">
        <f t="shared" si="84"/>
        <v>37741</v>
      </c>
      <c r="G2698">
        <f t="shared" si="85"/>
        <v>18</v>
      </c>
      <c r="H2698" s="21">
        <v>0</v>
      </c>
      <c r="I2698" s="29">
        <v>0.41875000000000001</v>
      </c>
      <c r="K2698">
        <v>4045</v>
      </c>
      <c r="L2698" t="s">
        <v>810</v>
      </c>
      <c r="M2698">
        <v>6</v>
      </c>
      <c r="P2698">
        <v>2</v>
      </c>
      <c r="Q2698">
        <v>38.9</v>
      </c>
      <c r="R2698">
        <v>3</v>
      </c>
      <c r="S2698" t="s">
        <v>50</v>
      </c>
    </row>
    <row r="2699" spans="1:28" x14ac:dyDescent="0.15">
      <c r="A2699">
        <v>3099</v>
      </c>
      <c r="B2699">
        <v>114</v>
      </c>
      <c r="C2699" s="19">
        <v>2003</v>
      </c>
      <c r="D2699" s="19">
        <v>4</v>
      </c>
      <c r="E2699" s="19">
        <v>30</v>
      </c>
      <c r="F2699" s="39">
        <f t="shared" si="84"/>
        <v>37741</v>
      </c>
      <c r="G2699">
        <f t="shared" si="85"/>
        <v>18</v>
      </c>
      <c r="H2699" s="29">
        <v>0</v>
      </c>
      <c r="I2699" s="29">
        <v>0.48472222222222222</v>
      </c>
      <c r="K2699">
        <v>4048</v>
      </c>
      <c r="L2699" t="s">
        <v>1203</v>
      </c>
      <c r="M2699">
        <v>30</v>
      </c>
      <c r="P2699">
        <v>2</v>
      </c>
      <c r="R2699">
        <v>3</v>
      </c>
      <c r="S2699" t="s">
        <v>118</v>
      </c>
      <c r="T2699">
        <v>0</v>
      </c>
      <c r="U2699">
        <v>1</v>
      </c>
      <c r="V2699">
        <v>1</v>
      </c>
      <c r="W2699">
        <v>0</v>
      </c>
      <c r="X2699">
        <v>0</v>
      </c>
      <c r="Y2699">
        <v>0</v>
      </c>
    </row>
    <row r="2700" spans="1:28" x14ac:dyDescent="0.15">
      <c r="A2700">
        <v>3087</v>
      </c>
      <c r="B2700">
        <v>113</v>
      </c>
      <c r="C2700" s="19">
        <v>2003</v>
      </c>
      <c r="D2700" s="19">
        <v>5</v>
      </c>
      <c r="E2700" s="19">
        <v>1</v>
      </c>
      <c r="F2700" s="39">
        <f t="shared" si="84"/>
        <v>37742</v>
      </c>
      <c r="G2700">
        <f t="shared" si="85"/>
        <v>18</v>
      </c>
      <c r="H2700" s="21">
        <v>0</v>
      </c>
      <c r="I2700" s="29">
        <v>0.35069444444444442</v>
      </c>
      <c r="L2700" t="s">
        <v>805</v>
      </c>
      <c r="O2700">
        <v>48</v>
      </c>
      <c r="P2700">
        <v>2</v>
      </c>
      <c r="R2700">
        <v>3</v>
      </c>
      <c r="S2700" t="s">
        <v>50</v>
      </c>
      <c r="T2700">
        <v>1</v>
      </c>
      <c r="U2700">
        <v>0</v>
      </c>
      <c r="V2700">
        <v>0</v>
      </c>
      <c r="W2700">
        <v>0</v>
      </c>
      <c r="X2700">
        <v>0</v>
      </c>
      <c r="Y2700">
        <v>0</v>
      </c>
    </row>
    <row r="2701" spans="1:28" x14ac:dyDescent="0.15">
      <c r="A2701">
        <v>3088</v>
      </c>
      <c r="B2701">
        <v>113</v>
      </c>
      <c r="C2701" s="19">
        <v>2003</v>
      </c>
      <c r="D2701" s="19">
        <v>5</v>
      </c>
      <c r="E2701" s="19">
        <v>1</v>
      </c>
      <c r="F2701" s="39">
        <f t="shared" si="84"/>
        <v>37742</v>
      </c>
      <c r="G2701">
        <f t="shared" si="85"/>
        <v>18</v>
      </c>
      <c r="H2701" s="21">
        <v>0</v>
      </c>
      <c r="I2701" s="29">
        <v>0.41319444444444442</v>
      </c>
      <c r="L2701" t="s">
        <v>806</v>
      </c>
      <c r="M2701">
        <v>0</v>
      </c>
      <c r="N2701">
        <v>9</v>
      </c>
      <c r="P2701">
        <v>1</v>
      </c>
      <c r="Q2701">
        <v>38.4</v>
      </c>
      <c r="R2701">
        <v>3</v>
      </c>
      <c r="S2701" t="s">
        <v>118</v>
      </c>
      <c r="T2701">
        <v>0</v>
      </c>
      <c r="U2701">
        <v>3</v>
      </c>
      <c r="V2701">
        <v>1</v>
      </c>
      <c r="W2701">
        <v>0</v>
      </c>
      <c r="X2701">
        <v>0</v>
      </c>
      <c r="Y2701">
        <v>0</v>
      </c>
      <c r="AB2701" t="s">
        <v>2920</v>
      </c>
    </row>
    <row r="2702" spans="1:28" x14ac:dyDescent="0.15">
      <c r="A2702">
        <v>3090</v>
      </c>
      <c r="B2702">
        <v>113</v>
      </c>
      <c r="C2702" s="19">
        <v>2003</v>
      </c>
      <c r="D2702" s="19">
        <v>5</v>
      </c>
      <c r="E2702" s="19">
        <v>2</v>
      </c>
      <c r="F2702" s="39">
        <f t="shared" si="84"/>
        <v>37743</v>
      </c>
      <c r="G2702">
        <f t="shared" si="85"/>
        <v>18</v>
      </c>
      <c r="H2702" s="21">
        <v>0</v>
      </c>
      <c r="I2702" s="29">
        <v>0.34861111111111115</v>
      </c>
      <c r="K2702">
        <v>4051</v>
      </c>
      <c r="L2702" s="3" t="s">
        <v>808</v>
      </c>
      <c r="M2702">
        <v>15</v>
      </c>
      <c r="P2702">
        <v>1</v>
      </c>
      <c r="R2702">
        <v>3</v>
      </c>
      <c r="S2702" t="s">
        <v>118</v>
      </c>
    </row>
    <row r="2703" spans="1:28" x14ac:dyDescent="0.15">
      <c r="A2703">
        <v>3069</v>
      </c>
      <c r="B2703">
        <v>112</v>
      </c>
      <c r="C2703" s="19">
        <v>2003</v>
      </c>
      <c r="D2703" s="19">
        <v>5</v>
      </c>
      <c r="E2703" s="19">
        <v>2</v>
      </c>
      <c r="F2703" s="39">
        <f t="shared" si="84"/>
        <v>37743</v>
      </c>
      <c r="G2703">
        <f t="shared" si="85"/>
        <v>18</v>
      </c>
      <c r="H2703" s="21">
        <v>0</v>
      </c>
      <c r="I2703" s="29">
        <v>0.46597222222222223</v>
      </c>
      <c r="K2703">
        <v>3132</v>
      </c>
      <c r="L2703" t="s">
        <v>790</v>
      </c>
      <c r="M2703">
        <v>0</v>
      </c>
      <c r="N2703">
        <v>11</v>
      </c>
      <c r="P2703">
        <v>1</v>
      </c>
      <c r="R2703">
        <v>3</v>
      </c>
      <c r="S2703" t="s">
        <v>118</v>
      </c>
    </row>
    <row r="2704" spans="1:28" x14ac:dyDescent="0.15">
      <c r="A2704">
        <v>3071</v>
      </c>
      <c r="B2704">
        <v>112</v>
      </c>
      <c r="C2704" s="19">
        <v>2003</v>
      </c>
      <c r="D2704" s="19">
        <v>5</v>
      </c>
      <c r="E2704" s="19">
        <v>5</v>
      </c>
      <c r="F2704" s="39">
        <f t="shared" si="84"/>
        <v>37746</v>
      </c>
      <c r="G2704">
        <f t="shared" si="85"/>
        <v>19</v>
      </c>
      <c r="H2704" s="21">
        <v>0</v>
      </c>
      <c r="I2704" s="29">
        <v>0.33888888888888885</v>
      </c>
      <c r="K2704">
        <v>4057</v>
      </c>
      <c r="L2704" t="s">
        <v>792</v>
      </c>
      <c r="M2704">
        <v>2</v>
      </c>
      <c r="P2704">
        <v>2</v>
      </c>
      <c r="R2704">
        <v>3</v>
      </c>
      <c r="S2704" t="s">
        <v>50</v>
      </c>
      <c r="T2704">
        <v>0</v>
      </c>
      <c r="U2704">
        <v>4</v>
      </c>
      <c r="V2704">
        <v>1</v>
      </c>
      <c r="W2704">
        <v>0</v>
      </c>
      <c r="X2704">
        <v>0</v>
      </c>
      <c r="Y2704">
        <v>0</v>
      </c>
      <c r="Z2704">
        <v>212</v>
      </c>
      <c r="AA2704">
        <v>500</v>
      </c>
    </row>
    <row r="2705" spans="1:31" x14ac:dyDescent="0.15">
      <c r="A2705">
        <v>3073</v>
      </c>
      <c r="B2705">
        <v>112</v>
      </c>
      <c r="C2705" s="19">
        <v>2003</v>
      </c>
      <c r="D2705" s="19">
        <v>5</v>
      </c>
      <c r="E2705" s="19">
        <v>5</v>
      </c>
      <c r="F2705" s="39">
        <f t="shared" si="84"/>
        <v>37746</v>
      </c>
      <c r="G2705">
        <f t="shared" si="85"/>
        <v>19</v>
      </c>
      <c r="H2705" s="21">
        <v>0</v>
      </c>
      <c r="I2705" s="29">
        <v>0.34375</v>
      </c>
      <c r="L2705" t="s">
        <v>863</v>
      </c>
      <c r="O2705">
        <v>50</v>
      </c>
      <c r="P2705">
        <v>2</v>
      </c>
      <c r="R2705">
        <v>3</v>
      </c>
      <c r="S2705" t="s">
        <v>49</v>
      </c>
      <c r="T2705">
        <v>1</v>
      </c>
      <c r="U2705">
        <v>0</v>
      </c>
      <c r="V2705">
        <v>0</v>
      </c>
      <c r="W2705">
        <v>0</v>
      </c>
      <c r="X2705">
        <v>0</v>
      </c>
      <c r="Y2705">
        <v>0</v>
      </c>
    </row>
    <row r="2706" spans="1:31" x14ac:dyDescent="0.15">
      <c r="A2706">
        <v>3082</v>
      </c>
      <c r="B2706">
        <v>112</v>
      </c>
      <c r="C2706" s="19">
        <v>2003</v>
      </c>
      <c r="D2706" s="19">
        <v>5</v>
      </c>
      <c r="E2706" s="19">
        <v>5</v>
      </c>
      <c r="F2706" s="39">
        <f t="shared" si="84"/>
        <v>37746</v>
      </c>
      <c r="G2706">
        <f t="shared" si="85"/>
        <v>19</v>
      </c>
      <c r="H2706" s="21">
        <v>0</v>
      </c>
      <c r="I2706" s="29">
        <v>0.42777777777777781</v>
      </c>
      <c r="K2706">
        <v>4064</v>
      </c>
      <c r="L2706" t="s">
        <v>801</v>
      </c>
      <c r="O2706">
        <v>60</v>
      </c>
      <c r="P2706">
        <v>2</v>
      </c>
      <c r="R2706">
        <v>3</v>
      </c>
      <c r="S2706" t="s">
        <v>118</v>
      </c>
      <c r="T2706">
        <v>1</v>
      </c>
      <c r="U2706">
        <v>0</v>
      </c>
      <c r="V2706">
        <v>0</v>
      </c>
      <c r="W2706">
        <v>0</v>
      </c>
      <c r="X2706">
        <v>0</v>
      </c>
      <c r="Y2706">
        <v>0</v>
      </c>
    </row>
    <row r="2707" spans="1:31" x14ac:dyDescent="0.15">
      <c r="A2707">
        <v>3070</v>
      </c>
      <c r="B2707">
        <v>112</v>
      </c>
      <c r="C2707" s="19">
        <v>2003</v>
      </c>
      <c r="D2707" s="19">
        <v>5</v>
      </c>
      <c r="E2707" s="19">
        <v>5</v>
      </c>
      <c r="F2707" s="39">
        <f t="shared" si="84"/>
        <v>37746</v>
      </c>
      <c r="G2707">
        <f t="shared" si="85"/>
        <v>19</v>
      </c>
      <c r="H2707" s="21">
        <v>8</v>
      </c>
      <c r="I2707" s="29">
        <v>8</v>
      </c>
      <c r="K2707">
        <v>4056</v>
      </c>
      <c r="L2707" t="s">
        <v>791</v>
      </c>
      <c r="M2707">
        <v>45</v>
      </c>
      <c r="P2707">
        <v>2</v>
      </c>
      <c r="R2707">
        <v>3</v>
      </c>
      <c r="S2707" t="s">
        <v>118</v>
      </c>
      <c r="T2707">
        <v>1</v>
      </c>
      <c r="U2707">
        <v>0</v>
      </c>
      <c r="V2707">
        <v>0</v>
      </c>
      <c r="W2707">
        <v>0</v>
      </c>
      <c r="X2707">
        <v>0</v>
      </c>
      <c r="Y2707">
        <v>0</v>
      </c>
    </row>
    <row r="2708" spans="1:31" x14ac:dyDescent="0.15">
      <c r="A2708">
        <v>3035</v>
      </c>
      <c r="B2708">
        <v>111</v>
      </c>
      <c r="C2708" s="19">
        <v>2003</v>
      </c>
      <c r="D2708" s="19">
        <v>5</v>
      </c>
      <c r="E2708" s="19">
        <v>6</v>
      </c>
      <c r="F2708" s="39">
        <f t="shared" si="84"/>
        <v>37747</v>
      </c>
      <c r="G2708">
        <f t="shared" si="85"/>
        <v>19</v>
      </c>
      <c r="H2708" s="21">
        <v>0</v>
      </c>
      <c r="I2708" s="29">
        <v>0.39444444444444443</v>
      </c>
      <c r="K2708">
        <v>4070</v>
      </c>
      <c r="L2708" t="s">
        <v>1159</v>
      </c>
      <c r="M2708">
        <v>11</v>
      </c>
      <c r="P2708">
        <v>1</v>
      </c>
      <c r="R2708">
        <v>3</v>
      </c>
      <c r="S2708" t="s">
        <v>51</v>
      </c>
      <c r="T2708">
        <v>1</v>
      </c>
      <c r="U2708">
        <v>0</v>
      </c>
      <c r="V2708">
        <v>0</v>
      </c>
      <c r="W2708">
        <v>0</v>
      </c>
      <c r="X2708">
        <v>0</v>
      </c>
      <c r="Y2708">
        <v>0</v>
      </c>
    </row>
    <row r="2709" spans="1:31" x14ac:dyDescent="0.15">
      <c r="A2709">
        <v>3038</v>
      </c>
      <c r="B2709">
        <v>111</v>
      </c>
      <c r="C2709" s="19">
        <v>2003</v>
      </c>
      <c r="D2709" s="19">
        <v>5</v>
      </c>
      <c r="E2709" s="19">
        <v>6</v>
      </c>
      <c r="F2709" s="39">
        <f t="shared" si="84"/>
        <v>37747</v>
      </c>
      <c r="G2709">
        <f t="shared" si="85"/>
        <v>19</v>
      </c>
      <c r="H2709" s="21">
        <v>0</v>
      </c>
      <c r="I2709" s="29">
        <v>0.41319444444444442</v>
      </c>
      <c r="K2709">
        <v>2201</v>
      </c>
      <c r="L2709" t="s">
        <v>1160</v>
      </c>
      <c r="M2709">
        <v>21</v>
      </c>
      <c r="P2709">
        <v>2</v>
      </c>
      <c r="R2709">
        <v>3</v>
      </c>
      <c r="S2709" t="s">
        <v>198</v>
      </c>
      <c r="T2709">
        <v>1</v>
      </c>
      <c r="U2709">
        <v>0</v>
      </c>
      <c r="V2709">
        <v>0</v>
      </c>
      <c r="W2709">
        <v>0</v>
      </c>
      <c r="X2709">
        <v>0</v>
      </c>
      <c r="Y2709">
        <v>0</v>
      </c>
    </row>
    <row r="2710" spans="1:31" x14ac:dyDescent="0.15">
      <c r="A2710">
        <v>3043</v>
      </c>
      <c r="B2710">
        <v>111</v>
      </c>
      <c r="C2710" s="19">
        <v>2003</v>
      </c>
      <c r="D2710" s="19">
        <v>5</v>
      </c>
      <c r="E2710" s="19">
        <v>7</v>
      </c>
      <c r="F2710" s="39">
        <f t="shared" si="84"/>
        <v>37748</v>
      </c>
      <c r="G2710">
        <f t="shared" si="85"/>
        <v>19</v>
      </c>
      <c r="H2710" s="21">
        <v>0</v>
      </c>
      <c r="I2710" s="29">
        <v>0.36388888888888887</v>
      </c>
      <c r="K2710">
        <v>4072</v>
      </c>
      <c r="L2710" t="s">
        <v>970</v>
      </c>
      <c r="M2710">
        <v>18</v>
      </c>
      <c r="P2710">
        <v>1</v>
      </c>
      <c r="R2710">
        <v>3</v>
      </c>
      <c r="S2710" t="s">
        <v>118</v>
      </c>
      <c r="T2710">
        <v>1</v>
      </c>
      <c r="U2710">
        <v>0</v>
      </c>
      <c r="V2710">
        <v>0</v>
      </c>
      <c r="W2710">
        <v>0</v>
      </c>
      <c r="X2710">
        <v>0</v>
      </c>
      <c r="Y2710">
        <v>0</v>
      </c>
    </row>
    <row r="2711" spans="1:31" x14ac:dyDescent="0.15">
      <c r="A2711">
        <v>3016</v>
      </c>
      <c r="B2711">
        <v>110</v>
      </c>
      <c r="C2711" s="19">
        <v>2003</v>
      </c>
      <c r="D2711" s="19">
        <v>5</v>
      </c>
      <c r="E2711" s="19">
        <v>8</v>
      </c>
      <c r="F2711" s="39">
        <f t="shared" si="84"/>
        <v>37749</v>
      </c>
      <c r="G2711">
        <f t="shared" si="85"/>
        <v>19</v>
      </c>
      <c r="H2711" s="21">
        <v>0</v>
      </c>
      <c r="I2711" s="29">
        <v>0.42222222222222222</v>
      </c>
      <c r="K2711">
        <v>4079</v>
      </c>
      <c r="L2711" t="s">
        <v>603</v>
      </c>
      <c r="M2711">
        <v>0</v>
      </c>
      <c r="N2711">
        <v>4</v>
      </c>
      <c r="P2711">
        <v>2</v>
      </c>
      <c r="Q2711">
        <v>38.1</v>
      </c>
      <c r="R2711">
        <v>3</v>
      </c>
      <c r="S2711" t="s">
        <v>118</v>
      </c>
      <c r="T2711">
        <v>0</v>
      </c>
      <c r="U2711">
        <v>5</v>
      </c>
      <c r="V2711">
        <v>1</v>
      </c>
      <c r="W2711">
        <v>0</v>
      </c>
      <c r="X2711">
        <v>0</v>
      </c>
      <c r="Y2711">
        <v>0</v>
      </c>
    </row>
    <row r="2712" spans="1:31" x14ac:dyDescent="0.15">
      <c r="A2712">
        <v>3027</v>
      </c>
      <c r="B2712">
        <v>110</v>
      </c>
      <c r="C2712" s="19">
        <v>2003</v>
      </c>
      <c r="D2712" s="19">
        <v>5</v>
      </c>
      <c r="E2712" s="19">
        <v>9</v>
      </c>
      <c r="F2712" s="39">
        <f t="shared" si="84"/>
        <v>37750</v>
      </c>
      <c r="G2712">
        <f t="shared" si="85"/>
        <v>19</v>
      </c>
      <c r="H2712" s="21">
        <v>0</v>
      </c>
      <c r="I2712" s="29">
        <v>0.3923611111111111</v>
      </c>
      <c r="K2712">
        <v>1</v>
      </c>
      <c r="L2712" t="s">
        <v>1152</v>
      </c>
      <c r="M2712">
        <v>42</v>
      </c>
      <c r="P2712">
        <v>2</v>
      </c>
      <c r="R2712">
        <v>3</v>
      </c>
      <c r="S2712" t="s">
        <v>50</v>
      </c>
      <c r="T2712">
        <v>1</v>
      </c>
      <c r="U2712">
        <v>0</v>
      </c>
      <c r="V2712">
        <v>0</v>
      </c>
      <c r="W2712">
        <v>0</v>
      </c>
      <c r="X2712">
        <v>0</v>
      </c>
      <c r="Y2712">
        <v>0</v>
      </c>
    </row>
    <row r="2713" spans="1:31" x14ac:dyDescent="0.15">
      <c r="A2713">
        <v>2950</v>
      </c>
      <c r="B2713">
        <v>108</v>
      </c>
      <c r="C2713" s="19">
        <v>2003</v>
      </c>
      <c r="D2713" s="19">
        <v>5</v>
      </c>
      <c r="E2713" s="19">
        <v>12</v>
      </c>
      <c r="F2713" s="39">
        <f t="shared" si="84"/>
        <v>37753</v>
      </c>
      <c r="G2713">
        <f t="shared" si="85"/>
        <v>20</v>
      </c>
      <c r="H2713" s="21">
        <v>0</v>
      </c>
      <c r="I2713" s="29">
        <v>0.34236111111111112</v>
      </c>
      <c r="K2713">
        <v>4086</v>
      </c>
      <c r="L2713" t="s">
        <v>884</v>
      </c>
      <c r="M2713">
        <v>1</v>
      </c>
      <c r="N2713">
        <v>7</v>
      </c>
      <c r="P2713">
        <v>1</v>
      </c>
      <c r="Q2713">
        <v>39.5</v>
      </c>
      <c r="R2713" s="2">
        <v>3</v>
      </c>
      <c r="S2713" t="s">
        <v>49</v>
      </c>
      <c r="T2713">
        <v>1</v>
      </c>
      <c r="U2713">
        <v>0</v>
      </c>
      <c r="V2713">
        <v>0</v>
      </c>
      <c r="W2713">
        <v>0</v>
      </c>
      <c r="X2713">
        <v>0</v>
      </c>
      <c r="Y2713">
        <v>0</v>
      </c>
    </row>
    <row r="2714" spans="1:31" x14ac:dyDescent="0.15">
      <c r="A2714">
        <v>2951</v>
      </c>
      <c r="B2714">
        <v>108</v>
      </c>
      <c r="C2714" s="19">
        <v>2003</v>
      </c>
      <c r="D2714" s="19">
        <v>5</v>
      </c>
      <c r="E2714" s="19">
        <v>12</v>
      </c>
      <c r="F2714" s="39">
        <f t="shared" si="84"/>
        <v>37753</v>
      </c>
      <c r="G2714">
        <f t="shared" si="85"/>
        <v>20</v>
      </c>
      <c r="H2714" s="21">
        <v>0</v>
      </c>
      <c r="I2714" s="29">
        <v>0.35069444444444442</v>
      </c>
      <c r="K2714">
        <v>2947</v>
      </c>
      <c r="L2714" t="s">
        <v>691</v>
      </c>
      <c r="M2714">
        <v>29</v>
      </c>
      <c r="P2714">
        <v>1</v>
      </c>
      <c r="R2714">
        <v>3</v>
      </c>
      <c r="S2714" t="s">
        <v>220</v>
      </c>
    </row>
    <row r="2715" spans="1:31" x14ac:dyDescent="0.15">
      <c r="A2715">
        <v>2958</v>
      </c>
      <c r="B2715">
        <v>108</v>
      </c>
      <c r="C2715" s="19">
        <v>2003</v>
      </c>
      <c r="D2715" s="19">
        <v>5</v>
      </c>
      <c r="E2715" s="19">
        <v>12</v>
      </c>
      <c r="F2715" s="39">
        <f t="shared" si="84"/>
        <v>37753</v>
      </c>
      <c r="G2715">
        <f t="shared" si="85"/>
        <v>20</v>
      </c>
      <c r="H2715" s="21">
        <v>0</v>
      </c>
      <c r="I2715" s="29">
        <v>0.40625</v>
      </c>
      <c r="K2715">
        <v>3669</v>
      </c>
      <c r="L2715" t="s">
        <v>850</v>
      </c>
      <c r="M2715">
        <v>0</v>
      </c>
      <c r="N2715">
        <v>8</v>
      </c>
      <c r="P2715">
        <v>2</v>
      </c>
      <c r="R2715">
        <v>3</v>
      </c>
      <c r="S2715" t="s">
        <v>118</v>
      </c>
      <c r="T2715">
        <v>0</v>
      </c>
      <c r="U2715">
        <v>1</v>
      </c>
      <c r="V2715">
        <v>1</v>
      </c>
      <c r="W2715">
        <v>0</v>
      </c>
      <c r="X2715">
        <v>0</v>
      </c>
      <c r="Y2715">
        <v>0</v>
      </c>
    </row>
    <row r="2716" spans="1:31" x14ac:dyDescent="0.15">
      <c r="A2716">
        <v>2968</v>
      </c>
      <c r="B2716">
        <v>108</v>
      </c>
      <c r="C2716" s="19">
        <v>2003</v>
      </c>
      <c r="D2716" s="19">
        <v>5</v>
      </c>
      <c r="E2716" s="19">
        <v>12</v>
      </c>
      <c r="F2716" s="39">
        <f t="shared" si="84"/>
        <v>37753</v>
      </c>
      <c r="G2716">
        <f t="shared" si="85"/>
        <v>20</v>
      </c>
      <c r="H2716" s="21">
        <v>0</v>
      </c>
      <c r="I2716" s="29">
        <v>0.44791666666666669</v>
      </c>
      <c r="K2716">
        <v>2191</v>
      </c>
      <c r="L2716" t="s">
        <v>704</v>
      </c>
      <c r="M2716">
        <v>47</v>
      </c>
      <c r="P2716">
        <v>1</v>
      </c>
      <c r="Q2716">
        <v>35.9</v>
      </c>
      <c r="R2716">
        <v>3</v>
      </c>
      <c r="S2716" t="s">
        <v>278</v>
      </c>
      <c r="T2716">
        <v>0</v>
      </c>
      <c r="U2716">
        <v>1</v>
      </c>
      <c r="V2716">
        <v>1</v>
      </c>
      <c r="W2716">
        <v>0</v>
      </c>
      <c r="X2716">
        <v>0</v>
      </c>
      <c r="Y2716">
        <v>0</v>
      </c>
      <c r="AE2716" t="s">
        <v>52</v>
      </c>
    </row>
    <row r="2717" spans="1:31" x14ac:dyDescent="0.15">
      <c r="A2717">
        <v>2969</v>
      </c>
      <c r="B2717">
        <v>108</v>
      </c>
      <c r="C2717" s="19">
        <v>2003</v>
      </c>
      <c r="D2717" s="19">
        <v>5</v>
      </c>
      <c r="E2717" s="19">
        <v>13</v>
      </c>
      <c r="F2717" s="39">
        <f t="shared" si="84"/>
        <v>37754</v>
      </c>
      <c r="G2717">
        <f t="shared" si="85"/>
        <v>20</v>
      </c>
      <c r="H2717" s="21">
        <v>0</v>
      </c>
      <c r="I2717" s="29">
        <v>0.35069444444444442</v>
      </c>
      <c r="K2717">
        <v>1006</v>
      </c>
      <c r="L2717" t="s">
        <v>785</v>
      </c>
      <c r="M2717">
        <v>1</v>
      </c>
      <c r="N2717">
        <v>11</v>
      </c>
      <c r="P2717">
        <v>1</v>
      </c>
      <c r="R2717">
        <v>3</v>
      </c>
      <c r="S2717" t="s">
        <v>219</v>
      </c>
      <c r="T2717">
        <v>0</v>
      </c>
      <c r="U2717">
        <v>1</v>
      </c>
      <c r="V2717">
        <v>1</v>
      </c>
      <c r="W2717">
        <v>0</v>
      </c>
      <c r="X2717">
        <v>0</v>
      </c>
      <c r="Y2717">
        <v>0</v>
      </c>
    </row>
    <row r="2718" spans="1:31" x14ac:dyDescent="0.15">
      <c r="A2718">
        <v>2979</v>
      </c>
      <c r="B2718">
        <v>109</v>
      </c>
      <c r="C2718" s="19">
        <v>2003</v>
      </c>
      <c r="D2718" s="19">
        <v>5</v>
      </c>
      <c r="E2718" s="19">
        <v>14</v>
      </c>
      <c r="F2718" s="39">
        <f t="shared" si="84"/>
        <v>37755</v>
      </c>
      <c r="G2718">
        <f t="shared" si="85"/>
        <v>20</v>
      </c>
      <c r="H2718" s="21">
        <v>9</v>
      </c>
      <c r="I2718" s="29">
        <v>9</v>
      </c>
      <c r="K2718">
        <v>2026</v>
      </c>
      <c r="L2718" t="s">
        <v>909</v>
      </c>
      <c r="M2718">
        <v>53</v>
      </c>
      <c r="P2718">
        <v>2</v>
      </c>
      <c r="R2718">
        <v>3</v>
      </c>
      <c r="S2718" t="s">
        <v>49</v>
      </c>
      <c r="T2718">
        <v>0</v>
      </c>
      <c r="V2718">
        <v>1</v>
      </c>
      <c r="W2718">
        <v>0</v>
      </c>
      <c r="X2718">
        <v>0</v>
      </c>
      <c r="Y2718">
        <v>0</v>
      </c>
      <c r="Z2718">
        <v>310</v>
      </c>
      <c r="AA2718">
        <v>518</v>
      </c>
    </row>
    <row r="2719" spans="1:31" x14ac:dyDescent="0.15">
      <c r="A2719">
        <v>3000</v>
      </c>
      <c r="B2719">
        <v>109</v>
      </c>
      <c r="C2719" s="19">
        <v>2003</v>
      </c>
      <c r="D2719" s="19">
        <v>5</v>
      </c>
      <c r="E2719" s="19">
        <v>19</v>
      </c>
      <c r="F2719" s="39">
        <f t="shared" si="84"/>
        <v>37760</v>
      </c>
      <c r="G2719">
        <f t="shared" si="85"/>
        <v>21</v>
      </c>
      <c r="H2719" s="21">
        <v>0</v>
      </c>
      <c r="I2719" s="29">
        <v>0.36458333333333331</v>
      </c>
      <c r="L2719" t="s">
        <v>743</v>
      </c>
      <c r="M2719">
        <v>5</v>
      </c>
      <c r="P2719">
        <v>1</v>
      </c>
      <c r="Q2719">
        <v>36.4</v>
      </c>
      <c r="R2719">
        <v>3</v>
      </c>
      <c r="S2719" t="s">
        <v>118</v>
      </c>
      <c r="T2719">
        <v>0</v>
      </c>
      <c r="U2719">
        <v>3</v>
      </c>
      <c r="V2719">
        <v>1</v>
      </c>
      <c r="W2719">
        <v>0</v>
      </c>
      <c r="X2719">
        <v>0</v>
      </c>
      <c r="Y2719">
        <v>0</v>
      </c>
    </row>
    <row r="2720" spans="1:31" x14ac:dyDescent="0.15">
      <c r="A2720">
        <v>3002</v>
      </c>
      <c r="B2720">
        <v>109</v>
      </c>
      <c r="C2720" s="19">
        <v>2003</v>
      </c>
      <c r="D2720" s="19">
        <v>5</v>
      </c>
      <c r="E2720" s="19">
        <v>19</v>
      </c>
      <c r="F2720" s="39">
        <f t="shared" si="84"/>
        <v>37760</v>
      </c>
      <c r="G2720">
        <f t="shared" si="85"/>
        <v>21</v>
      </c>
      <c r="H2720" s="21">
        <v>0</v>
      </c>
      <c r="I2720" s="29">
        <v>0.3756944444444445</v>
      </c>
      <c r="K2720">
        <v>4106</v>
      </c>
      <c r="L2720" t="s">
        <v>942</v>
      </c>
      <c r="M2720">
        <v>7</v>
      </c>
      <c r="P2720">
        <v>1</v>
      </c>
      <c r="R2720">
        <v>3</v>
      </c>
      <c r="S2720" t="s">
        <v>49</v>
      </c>
      <c r="T2720">
        <v>1</v>
      </c>
      <c r="U2720">
        <v>0</v>
      </c>
      <c r="V2720">
        <v>0</v>
      </c>
      <c r="W2720">
        <v>0</v>
      </c>
      <c r="X2720">
        <v>0</v>
      </c>
      <c r="Y2720">
        <v>0</v>
      </c>
    </row>
    <row r="2721" spans="1:25" x14ac:dyDescent="0.15">
      <c r="A2721">
        <v>3003</v>
      </c>
      <c r="B2721">
        <v>109</v>
      </c>
      <c r="C2721" s="19">
        <v>2003</v>
      </c>
      <c r="D2721" s="19">
        <v>5</v>
      </c>
      <c r="E2721" s="19">
        <v>19</v>
      </c>
      <c r="F2721" s="39">
        <f t="shared" si="84"/>
        <v>37760</v>
      </c>
      <c r="G2721">
        <f t="shared" si="85"/>
        <v>21</v>
      </c>
      <c r="H2721" s="21">
        <v>0</v>
      </c>
      <c r="I2721" s="29">
        <v>0.38541666666666669</v>
      </c>
      <c r="K2721">
        <v>4107</v>
      </c>
      <c r="L2721" t="s">
        <v>587</v>
      </c>
      <c r="M2721">
        <v>0</v>
      </c>
      <c r="N2721">
        <v>9</v>
      </c>
      <c r="P2721">
        <v>2</v>
      </c>
      <c r="R2721">
        <v>3</v>
      </c>
      <c r="S2721" t="s">
        <v>49</v>
      </c>
      <c r="T2721">
        <v>0</v>
      </c>
      <c r="U2721">
        <v>3</v>
      </c>
      <c r="V2721">
        <v>1</v>
      </c>
      <c r="W2721">
        <v>0</v>
      </c>
      <c r="X2721">
        <v>0</v>
      </c>
      <c r="Y2721">
        <v>0</v>
      </c>
    </row>
    <row r="2722" spans="1:25" x14ac:dyDescent="0.15">
      <c r="A2722">
        <v>2935</v>
      </c>
      <c r="B2722">
        <v>107</v>
      </c>
      <c r="C2722" s="19">
        <v>2003</v>
      </c>
      <c r="D2722" s="19">
        <v>5</v>
      </c>
      <c r="E2722" s="19">
        <v>20</v>
      </c>
      <c r="F2722" s="39">
        <f t="shared" si="84"/>
        <v>37761</v>
      </c>
      <c r="G2722">
        <f t="shared" si="85"/>
        <v>21</v>
      </c>
      <c r="H2722" s="21">
        <v>0</v>
      </c>
      <c r="I2722" s="29">
        <v>0.36944444444444446</v>
      </c>
      <c r="K2722">
        <v>4146</v>
      </c>
      <c r="L2722" t="s">
        <v>406</v>
      </c>
      <c r="M2722">
        <v>0</v>
      </c>
      <c r="N2722">
        <v>5</v>
      </c>
      <c r="P2722">
        <v>1</v>
      </c>
      <c r="Q2722">
        <v>39.5</v>
      </c>
      <c r="R2722">
        <v>3</v>
      </c>
      <c r="S2722" t="s">
        <v>49</v>
      </c>
    </row>
    <row r="2723" spans="1:25" x14ac:dyDescent="0.15">
      <c r="A2723">
        <v>2944</v>
      </c>
      <c r="B2723">
        <v>107</v>
      </c>
      <c r="C2723" s="19">
        <v>2003</v>
      </c>
      <c r="D2723" s="19">
        <v>5</v>
      </c>
      <c r="E2723" s="19">
        <v>20</v>
      </c>
      <c r="F2723" s="39">
        <f t="shared" si="84"/>
        <v>37761</v>
      </c>
      <c r="G2723">
        <f t="shared" si="85"/>
        <v>21</v>
      </c>
      <c r="H2723" s="21">
        <v>0</v>
      </c>
      <c r="I2723" s="29">
        <v>0.41319444444444442</v>
      </c>
      <c r="K2723">
        <v>346</v>
      </c>
      <c r="L2723" t="s">
        <v>880</v>
      </c>
      <c r="M2723">
        <v>56</v>
      </c>
      <c r="P2723">
        <v>1</v>
      </c>
      <c r="R2723">
        <v>3</v>
      </c>
      <c r="S2723" t="s">
        <v>118</v>
      </c>
      <c r="T2723">
        <v>1</v>
      </c>
      <c r="U2723">
        <v>0</v>
      </c>
      <c r="V2723">
        <v>0</v>
      </c>
      <c r="W2723">
        <v>0</v>
      </c>
      <c r="X2723">
        <v>0</v>
      </c>
      <c r="Y2723">
        <v>0</v>
      </c>
    </row>
    <row r="2724" spans="1:25" x14ac:dyDescent="0.15">
      <c r="A2724">
        <v>2900</v>
      </c>
      <c r="B2724">
        <v>106</v>
      </c>
      <c r="C2724" s="19">
        <v>2003</v>
      </c>
      <c r="D2724" s="19">
        <v>5</v>
      </c>
      <c r="E2724" s="19">
        <v>21</v>
      </c>
      <c r="F2724" s="39">
        <f t="shared" si="84"/>
        <v>37762</v>
      </c>
      <c r="G2724">
        <f t="shared" si="85"/>
        <v>21</v>
      </c>
      <c r="H2724" s="21">
        <v>0</v>
      </c>
      <c r="I2724" s="29">
        <v>0.4201388888888889</v>
      </c>
      <c r="K2724">
        <v>4116</v>
      </c>
      <c r="L2724" t="s">
        <v>849</v>
      </c>
      <c r="O2724">
        <v>48</v>
      </c>
      <c r="P2724">
        <v>2</v>
      </c>
      <c r="R2724">
        <v>3</v>
      </c>
      <c r="S2724" t="s">
        <v>220</v>
      </c>
      <c r="T2724">
        <v>1</v>
      </c>
      <c r="U2724">
        <v>0</v>
      </c>
      <c r="V2724">
        <v>0</v>
      </c>
      <c r="W2724">
        <v>0</v>
      </c>
      <c r="X2724">
        <v>0</v>
      </c>
      <c r="Y2724">
        <v>0</v>
      </c>
    </row>
    <row r="2725" spans="1:25" x14ac:dyDescent="0.15">
      <c r="A2725">
        <v>2903</v>
      </c>
      <c r="B2725">
        <v>106</v>
      </c>
      <c r="C2725" s="19">
        <v>2003</v>
      </c>
      <c r="D2725" s="19">
        <v>5</v>
      </c>
      <c r="E2725" s="19">
        <v>21</v>
      </c>
      <c r="F2725" s="39">
        <f t="shared" si="84"/>
        <v>37762</v>
      </c>
      <c r="G2725">
        <f t="shared" si="85"/>
        <v>21</v>
      </c>
      <c r="H2725" s="21">
        <v>0</v>
      </c>
      <c r="I2725" s="29">
        <v>0.43263888888888885</v>
      </c>
      <c r="K2725">
        <v>4117</v>
      </c>
      <c r="L2725" t="s">
        <v>76</v>
      </c>
      <c r="O2725">
        <v>52</v>
      </c>
      <c r="P2725">
        <v>2</v>
      </c>
      <c r="Q2725">
        <v>37.700000000000003</v>
      </c>
      <c r="R2725">
        <v>3</v>
      </c>
      <c r="S2725" t="s">
        <v>50</v>
      </c>
      <c r="T2725">
        <v>0</v>
      </c>
      <c r="U2725">
        <v>1</v>
      </c>
      <c r="V2725">
        <v>1</v>
      </c>
      <c r="W2725">
        <v>0</v>
      </c>
      <c r="X2725">
        <v>0</v>
      </c>
      <c r="Y2725">
        <v>0</v>
      </c>
    </row>
    <row r="2726" spans="1:25" x14ac:dyDescent="0.15">
      <c r="A2726">
        <v>2906</v>
      </c>
      <c r="B2726">
        <v>106</v>
      </c>
      <c r="C2726" s="19">
        <v>2003</v>
      </c>
      <c r="D2726" s="19">
        <v>5</v>
      </c>
      <c r="E2726" s="19">
        <v>21</v>
      </c>
      <c r="F2726" s="39">
        <f t="shared" si="84"/>
        <v>37762</v>
      </c>
      <c r="G2726">
        <f t="shared" si="85"/>
        <v>21</v>
      </c>
      <c r="H2726" s="29">
        <v>0</v>
      </c>
      <c r="I2726" s="29">
        <v>0.45694444444444443</v>
      </c>
      <c r="J2726" s="29"/>
      <c r="K2726">
        <v>1684</v>
      </c>
      <c r="L2726" t="s">
        <v>266</v>
      </c>
      <c r="M2726">
        <v>4</v>
      </c>
      <c r="P2726">
        <v>2</v>
      </c>
      <c r="Q2726">
        <v>38.9</v>
      </c>
      <c r="R2726">
        <v>3</v>
      </c>
      <c r="S2726" t="s">
        <v>50</v>
      </c>
      <c r="T2726">
        <v>0</v>
      </c>
      <c r="U2726">
        <v>1</v>
      </c>
      <c r="V2726">
        <v>1</v>
      </c>
      <c r="W2726">
        <v>0</v>
      </c>
      <c r="X2726">
        <v>0</v>
      </c>
      <c r="Y2726">
        <v>0</v>
      </c>
    </row>
    <row r="2727" spans="1:25" x14ac:dyDescent="0.15">
      <c r="A2727">
        <v>2916</v>
      </c>
      <c r="B2727">
        <v>106</v>
      </c>
      <c r="C2727" s="19">
        <v>2003</v>
      </c>
      <c r="D2727" s="19">
        <v>5</v>
      </c>
      <c r="E2727" s="19">
        <v>22</v>
      </c>
      <c r="F2727" s="39">
        <f t="shared" si="84"/>
        <v>37763</v>
      </c>
      <c r="G2727">
        <f t="shared" si="85"/>
        <v>21</v>
      </c>
      <c r="H2727" s="21">
        <v>0</v>
      </c>
      <c r="I2727" s="29">
        <v>0.47569444444444442</v>
      </c>
      <c r="K2727">
        <v>4122</v>
      </c>
      <c r="L2727" t="s">
        <v>860</v>
      </c>
      <c r="O2727">
        <v>50</v>
      </c>
      <c r="P2727">
        <v>2</v>
      </c>
      <c r="R2727">
        <v>3</v>
      </c>
      <c r="S2727" s="3" t="s">
        <v>855</v>
      </c>
      <c r="T2727">
        <v>1</v>
      </c>
      <c r="U2727">
        <v>0</v>
      </c>
      <c r="V2727">
        <v>0</v>
      </c>
      <c r="W2727">
        <v>0</v>
      </c>
      <c r="X2727">
        <v>0</v>
      </c>
      <c r="Y2727">
        <v>0</v>
      </c>
    </row>
    <row r="2728" spans="1:25" x14ac:dyDescent="0.15">
      <c r="A2728">
        <v>2918</v>
      </c>
      <c r="B2728">
        <v>106</v>
      </c>
      <c r="C2728" s="19">
        <v>2003</v>
      </c>
      <c r="D2728" s="19">
        <v>5</v>
      </c>
      <c r="E2728" s="19">
        <v>23</v>
      </c>
      <c r="F2728" s="39">
        <f t="shared" si="84"/>
        <v>37764</v>
      </c>
      <c r="G2728">
        <f t="shared" si="85"/>
        <v>21</v>
      </c>
      <c r="H2728" s="21">
        <v>0</v>
      </c>
      <c r="I2728" s="29">
        <v>0.3298611111111111</v>
      </c>
      <c r="K2728">
        <v>680</v>
      </c>
      <c r="L2728" t="s">
        <v>1055</v>
      </c>
      <c r="M2728">
        <v>54</v>
      </c>
      <c r="P2728">
        <v>2</v>
      </c>
      <c r="R2728">
        <v>3</v>
      </c>
      <c r="S2728" t="s">
        <v>118</v>
      </c>
      <c r="T2728">
        <v>0</v>
      </c>
      <c r="U2728">
        <v>1</v>
      </c>
      <c r="V2728">
        <v>1</v>
      </c>
      <c r="W2728">
        <v>0</v>
      </c>
      <c r="X2728">
        <v>0</v>
      </c>
      <c r="Y2728">
        <v>0</v>
      </c>
    </row>
    <row r="2729" spans="1:25" x14ac:dyDescent="0.15">
      <c r="A2729">
        <v>2920</v>
      </c>
      <c r="B2729">
        <v>106</v>
      </c>
      <c r="C2729" s="19">
        <v>2003</v>
      </c>
      <c r="D2729" s="19">
        <v>5</v>
      </c>
      <c r="E2729" s="19">
        <v>23</v>
      </c>
      <c r="F2729" s="39">
        <f t="shared" si="84"/>
        <v>37764</v>
      </c>
      <c r="G2729">
        <f t="shared" si="85"/>
        <v>21</v>
      </c>
      <c r="H2729" s="21">
        <v>0</v>
      </c>
      <c r="I2729" s="29">
        <v>0.39027777777777778</v>
      </c>
      <c r="K2729">
        <v>200</v>
      </c>
      <c r="L2729" t="s">
        <v>1057</v>
      </c>
      <c r="M2729">
        <v>60</v>
      </c>
      <c r="P2729">
        <v>2</v>
      </c>
      <c r="Q2729">
        <v>36.5</v>
      </c>
      <c r="R2729">
        <v>3</v>
      </c>
      <c r="S2729" t="s">
        <v>50</v>
      </c>
      <c r="T2729">
        <v>0</v>
      </c>
      <c r="U2729">
        <v>3</v>
      </c>
      <c r="V2729">
        <v>1</v>
      </c>
      <c r="W2729">
        <v>0</v>
      </c>
      <c r="X2729">
        <v>0</v>
      </c>
      <c r="Y2729">
        <v>0</v>
      </c>
    </row>
    <row r="2730" spans="1:25" x14ac:dyDescent="0.15">
      <c r="A2730">
        <v>2875</v>
      </c>
      <c r="B2730">
        <v>105</v>
      </c>
      <c r="C2730" s="19">
        <v>2003</v>
      </c>
      <c r="D2730" s="19">
        <v>5</v>
      </c>
      <c r="E2730" s="19">
        <v>26</v>
      </c>
      <c r="F2730" s="39">
        <f t="shared" si="84"/>
        <v>37767</v>
      </c>
      <c r="G2730">
        <f t="shared" si="85"/>
        <v>22</v>
      </c>
      <c r="H2730" s="21">
        <v>0</v>
      </c>
      <c r="I2730" s="29">
        <v>0.41388888888888892</v>
      </c>
      <c r="K2730">
        <v>2074</v>
      </c>
      <c r="L2730" t="s">
        <v>337</v>
      </c>
      <c r="M2730">
        <v>5</v>
      </c>
      <c r="P2730">
        <v>2</v>
      </c>
      <c r="R2730">
        <v>3</v>
      </c>
      <c r="S2730" t="s">
        <v>118</v>
      </c>
      <c r="T2730">
        <v>0</v>
      </c>
      <c r="U2730">
        <v>3</v>
      </c>
      <c r="V2730">
        <v>1</v>
      </c>
      <c r="W2730">
        <v>0</v>
      </c>
      <c r="X2730">
        <v>0</v>
      </c>
      <c r="Y2730">
        <v>0</v>
      </c>
    </row>
    <row r="2731" spans="1:25" x14ac:dyDescent="0.15">
      <c r="A2731">
        <v>2876</v>
      </c>
      <c r="B2731">
        <v>105</v>
      </c>
      <c r="C2731" s="19">
        <v>2003</v>
      </c>
      <c r="D2731" s="19">
        <v>5</v>
      </c>
      <c r="E2731" s="19">
        <v>26</v>
      </c>
      <c r="F2731" s="39">
        <f t="shared" si="84"/>
        <v>37767</v>
      </c>
      <c r="G2731">
        <f t="shared" si="85"/>
        <v>22</v>
      </c>
      <c r="H2731" s="21">
        <v>0</v>
      </c>
      <c r="I2731" s="29">
        <v>0.41736111111111113</v>
      </c>
      <c r="K2731">
        <v>385</v>
      </c>
      <c r="L2731" t="s">
        <v>614</v>
      </c>
      <c r="M2731">
        <v>25</v>
      </c>
      <c r="P2731">
        <v>1</v>
      </c>
      <c r="R2731" s="2">
        <v>3</v>
      </c>
      <c r="S2731" t="s">
        <v>118</v>
      </c>
      <c r="T2731">
        <v>1</v>
      </c>
      <c r="U2731">
        <v>0</v>
      </c>
      <c r="V2731">
        <v>0</v>
      </c>
      <c r="W2731">
        <v>0</v>
      </c>
      <c r="X2731">
        <v>0</v>
      </c>
      <c r="Y2731">
        <v>0</v>
      </c>
    </row>
    <row r="2732" spans="1:25" x14ac:dyDescent="0.15">
      <c r="A2732">
        <v>2879</v>
      </c>
      <c r="B2732">
        <v>105</v>
      </c>
      <c r="C2732" s="19">
        <v>2003</v>
      </c>
      <c r="D2732" s="19">
        <v>5</v>
      </c>
      <c r="E2732" s="19">
        <v>26</v>
      </c>
      <c r="F2732" s="39">
        <f t="shared" si="84"/>
        <v>37767</v>
      </c>
      <c r="G2732">
        <f t="shared" si="85"/>
        <v>22</v>
      </c>
      <c r="H2732" s="21">
        <v>0</v>
      </c>
      <c r="I2732" s="29">
        <v>0.46111111111111108</v>
      </c>
      <c r="K2732">
        <v>2101</v>
      </c>
      <c r="L2732" t="s">
        <v>828</v>
      </c>
      <c r="M2732">
        <v>2</v>
      </c>
      <c r="N2732">
        <v>1</v>
      </c>
      <c r="P2732">
        <v>1</v>
      </c>
      <c r="Q2732">
        <v>37.9</v>
      </c>
      <c r="R2732">
        <v>3</v>
      </c>
      <c r="S2732" t="s">
        <v>118</v>
      </c>
      <c r="T2732">
        <v>1</v>
      </c>
      <c r="U2732">
        <v>0</v>
      </c>
      <c r="V2732">
        <v>0</v>
      </c>
      <c r="W2732">
        <v>0</v>
      </c>
      <c r="X2732">
        <v>0</v>
      </c>
      <c r="Y2732">
        <v>0</v>
      </c>
    </row>
    <row r="2733" spans="1:25" x14ac:dyDescent="0.15">
      <c r="A2733">
        <v>2881</v>
      </c>
      <c r="B2733">
        <v>105</v>
      </c>
      <c r="C2733" s="19">
        <v>2003</v>
      </c>
      <c r="D2733" s="19">
        <v>5</v>
      </c>
      <c r="E2733" s="19">
        <v>27</v>
      </c>
      <c r="F2733" s="39">
        <f t="shared" si="84"/>
        <v>37768</v>
      </c>
      <c r="G2733">
        <f t="shared" si="85"/>
        <v>22</v>
      </c>
      <c r="H2733" s="21">
        <v>8</v>
      </c>
      <c r="I2733" s="29">
        <v>8</v>
      </c>
      <c r="L2733" t="s">
        <v>829</v>
      </c>
      <c r="O2733">
        <v>65</v>
      </c>
      <c r="P2733">
        <v>1</v>
      </c>
      <c r="R2733">
        <v>3</v>
      </c>
      <c r="S2733" t="s">
        <v>118</v>
      </c>
      <c r="T2733">
        <v>0</v>
      </c>
      <c r="U2733">
        <v>1</v>
      </c>
      <c r="V2733">
        <v>1</v>
      </c>
      <c r="W2733">
        <v>0</v>
      </c>
      <c r="X2733">
        <v>0</v>
      </c>
      <c r="Y2733">
        <v>0</v>
      </c>
    </row>
    <row r="2734" spans="1:25" x14ac:dyDescent="0.15">
      <c r="A2734">
        <v>2891</v>
      </c>
      <c r="B2734">
        <v>105</v>
      </c>
      <c r="C2734" s="19">
        <v>2003</v>
      </c>
      <c r="D2734" s="19">
        <v>5</v>
      </c>
      <c r="E2734" s="19">
        <v>27</v>
      </c>
      <c r="F2734" s="39">
        <f t="shared" si="84"/>
        <v>37768</v>
      </c>
      <c r="G2734">
        <f t="shared" si="85"/>
        <v>22</v>
      </c>
      <c r="H2734" s="21">
        <v>10</v>
      </c>
      <c r="I2734" s="29">
        <v>10</v>
      </c>
      <c r="L2734" t="s">
        <v>646</v>
      </c>
      <c r="O2734">
        <v>60</v>
      </c>
      <c r="P2734">
        <v>2</v>
      </c>
      <c r="R2734">
        <v>3</v>
      </c>
      <c r="S2734" t="s">
        <v>118</v>
      </c>
      <c r="T2734">
        <v>1</v>
      </c>
      <c r="U2734">
        <v>0</v>
      </c>
      <c r="V2734">
        <v>0</v>
      </c>
      <c r="W2734">
        <v>0</v>
      </c>
      <c r="X2734">
        <v>0</v>
      </c>
      <c r="Y2734">
        <v>0</v>
      </c>
    </row>
    <row r="2735" spans="1:25" x14ac:dyDescent="0.15">
      <c r="A2735">
        <v>2847</v>
      </c>
      <c r="B2735">
        <v>104</v>
      </c>
      <c r="C2735" s="19">
        <v>2003</v>
      </c>
      <c r="D2735" s="19">
        <v>5</v>
      </c>
      <c r="E2735" s="19">
        <v>29</v>
      </c>
      <c r="F2735" s="39">
        <f t="shared" si="84"/>
        <v>37770</v>
      </c>
      <c r="G2735">
        <f t="shared" si="85"/>
        <v>22</v>
      </c>
      <c r="H2735" s="21">
        <v>0</v>
      </c>
      <c r="I2735" s="29">
        <v>0.35833333333333334</v>
      </c>
      <c r="K2735">
        <v>464</v>
      </c>
      <c r="L2735" t="s">
        <v>344</v>
      </c>
      <c r="M2735">
        <v>67</v>
      </c>
      <c r="P2735">
        <v>1</v>
      </c>
      <c r="R2735">
        <v>3</v>
      </c>
      <c r="S2735" t="s">
        <v>118</v>
      </c>
      <c r="T2735">
        <v>1</v>
      </c>
      <c r="U2735">
        <v>0</v>
      </c>
      <c r="V2735">
        <v>0</v>
      </c>
      <c r="W2735">
        <v>0</v>
      </c>
      <c r="X2735">
        <v>0</v>
      </c>
      <c r="Y2735">
        <v>0</v>
      </c>
    </row>
    <row r="2736" spans="1:25" x14ac:dyDescent="0.15">
      <c r="A2736">
        <v>2850</v>
      </c>
      <c r="B2736">
        <v>104</v>
      </c>
      <c r="C2736" s="19">
        <v>2003</v>
      </c>
      <c r="D2736" s="19">
        <v>5</v>
      </c>
      <c r="E2736" s="19">
        <v>29</v>
      </c>
      <c r="F2736" s="39">
        <f t="shared" si="84"/>
        <v>37770</v>
      </c>
      <c r="G2736">
        <f t="shared" si="85"/>
        <v>22</v>
      </c>
      <c r="H2736" s="21">
        <v>0</v>
      </c>
      <c r="I2736" s="29">
        <v>0.3756944444444445</v>
      </c>
      <c r="K2736">
        <v>2007</v>
      </c>
      <c r="L2736" t="s">
        <v>350</v>
      </c>
      <c r="M2736">
        <v>34</v>
      </c>
      <c r="P2736">
        <v>1</v>
      </c>
      <c r="R2736">
        <v>3</v>
      </c>
      <c r="S2736" t="s">
        <v>50</v>
      </c>
      <c r="T2736">
        <v>1</v>
      </c>
      <c r="U2736">
        <v>0</v>
      </c>
      <c r="V2736">
        <v>0</v>
      </c>
      <c r="W2736">
        <v>0</v>
      </c>
      <c r="X2736">
        <v>0</v>
      </c>
      <c r="Y2736">
        <v>0</v>
      </c>
    </row>
    <row r="2737" spans="1:33" x14ac:dyDescent="0.15">
      <c r="A2737">
        <v>2853</v>
      </c>
      <c r="B2737">
        <v>104</v>
      </c>
      <c r="C2737" s="19">
        <v>2003</v>
      </c>
      <c r="D2737" s="19">
        <v>5</v>
      </c>
      <c r="E2737" s="19">
        <v>29</v>
      </c>
      <c r="F2737" s="39">
        <f t="shared" si="84"/>
        <v>37770</v>
      </c>
      <c r="G2737">
        <f t="shared" si="85"/>
        <v>22</v>
      </c>
      <c r="H2737" s="21">
        <v>0</v>
      </c>
      <c r="I2737" s="29">
        <v>0.40625</v>
      </c>
      <c r="K2737">
        <v>4145</v>
      </c>
      <c r="L2737" t="s">
        <v>595</v>
      </c>
      <c r="M2737">
        <v>49</v>
      </c>
      <c r="P2737">
        <v>1</v>
      </c>
      <c r="R2737">
        <v>3</v>
      </c>
      <c r="S2737" t="s">
        <v>120</v>
      </c>
      <c r="T2737">
        <v>0</v>
      </c>
      <c r="U2737">
        <v>1</v>
      </c>
      <c r="V2737">
        <v>1</v>
      </c>
      <c r="W2737">
        <v>0</v>
      </c>
      <c r="X2737">
        <v>0</v>
      </c>
      <c r="Y2737">
        <v>0</v>
      </c>
    </row>
    <row r="2738" spans="1:33" x14ac:dyDescent="0.15">
      <c r="A2738">
        <v>2863</v>
      </c>
      <c r="B2738">
        <v>104</v>
      </c>
      <c r="C2738" s="19">
        <v>2003</v>
      </c>
      <c r="D2738" s="19">
        <v>5</v>
      </c>
      <c r="E2738" s="19">
        <v>29</v>
      </c>
      <c r="F2738" s="39">
        <f t="shared" si="84"/>
        <v>37770</v>
      </c>
      <c r="G2738">
        <f t="shared" si="85"/>
        <v>22</v>
      </c>
      <c r="H2738" s="21">
        <v>0</v>
      </c>
      <c r="I2738" s="29">
        <v>0.41875000000000001</v>
      </c>
      <c r="K2738">
        <v>4079</v>
      </c>
      <c r="L2738" t="s">
        <v>603</v>
      </c>
      <c r="M2738">
        <v>0</v>
      </c>
      <c r="N2738">
        <v>4</v>
      </c>
      <c r="P2738">
        <v>2</v>
      </c>
      <c r="Q2738">
        <v>39</v>
      </c>
      <c r="R2738">
        <v>3</v>
      </c>
      <c r="S2738" t="s">
        <v>50</v>
      </c>
      <c r="T2738">
        <v>0</v>
      </c>
      <c r="U2738">
        <v>4</v>
      </c>
      <c r="V2738">
        <v>1</v>
      </c>
      <c r="W2738">
        <v>0</v>
      </c>
      <c r="X2738">
        <v>0</v>
      </c>
      <c r="Y2738">
        <v>0</v>
      </c>
    </row>
    <row r="2739" spans="1:33" x14ac:dyDescent="0.15">
      <c r="A2739">
        <v>2817</v>
      </c>
      <c r="B2739">
        <v>103</v>
      </c>
      <c r="C2739" s="19">
        <v>2003</v>
      </c>
      <c r="D2739" s="19">
        <v>5</v>
      </c>
      <c r="E2739" s="19">
        <v>29</v>
      </c>
      <c r="F2739" s="39">
        <f t="shared" si="84"/>
        <v>37770</v>
      </c>
      <c r="G2739">
        <f t="shared" si="85"/>
        <v>22</v>
      </c>
      <c r="H2739" s="21">
        <v>0</v>
      </c>
      <c r="I2739" s="29">
        <v>0.41944444444444445</v>
      </c>
      <c r="K2739">
        <v>4151</v>
      </c>
      <c r="L2739" t="s">
        <v>353</v>
      </c>
      <c r="M2739">
        <v>23</v>
      </c>
      <c r="P2739">
        <v>2</v>
      </c>
      <c r="R2739">
        <v>3</v>
      </c>
      <c r="S2739" t="s">
        <v>50</v>
      </c>
      <c r="T2739">
        <v>1</v>
      </c>
      <c r="U2739">
        <v>0</v>
      </c>
      <c r="V2739">
        <v>0</v>
      </c>
      <c r="W2739">
        <v>0</v>
      </c>
      <c r="X2739">
        <v>0</v>
      </c>
      <c r="Y2739">
        <v>0</v>
      </c>
    </row>
    <row r="2740" spans="1:33" x14ac:dyDescent="0.15">
      <c r="A2740">
        <v>2862</v>
      </c>
      <c r="B2740">
        <v>104</v>
      </c>
      <c r="C2740" s="19">
        <v>2003</v>
      </c>
      <c r="D2740" s="19">
        <v>5</v>
      </c>
      <c r="E2740" s="19">
        <v>29</v>
      </c>
      <c r="F2740" s="39">
        <f t="shared" si="84"/>
        <v>37770</v>
      </c>
      <c r="G2740">
        <f t="shared" si="85"/>
        <v>22</v>
      </c>
      <c r="H2740" s="21">
        <v>0</v>
      </c>
      <c r="I2740" s="29">
        <v>0.43402777777777773</v>
      </c>
      <c r="K2740">
        <v>194</v>
      </c>
      <c r="L2740" t="s">
        <v>577</v>
      </c>
      <c r="M2740">
        <v>70</v>
      </c>
      <c r="P2740">
        <v>2</v>
      </c>
      <c r="R2740">
        <v>3</v>
      </c>
      <c r="S2740" t="s">
        <v>118</v>
      </c>
    </row>
    <row r="2741" spans="1:33" x14ac:dyDescent="0.15">
      <c r="A2741">
        <v>2833</v>
      </c>
      <c r="B2741">
        <v>103</v>
      </c>
      <c r="C2741" s="19">
        <v>2003</v>
      </c>
      <c r="D2741" s="19">
        <v>5</v>
      </c>
      <c r="E2741" s="19">
        <v>30</v>
      </c>
      <c r="F2741" s="39">
        <f t="shared" si="84"/>
        <v>37771</v>
      </c>
      <c r="G2741">
        <f t="shared" si="85"/>
        <v>22</v>
      </c>
      <c r="K2741">
        <v>4160</v>
      </c>
      <c r="L2741" t="s">
        <v>774</v>
      </c>
      <c r="M2741">
        <v>17</v>
      </c>
      <c r="P2741">
        <v>2</v>
      </c>
      <c r="R2741" s="2">
        <v>3</v>
      </c>
      <c r="S2741" t="s">
        <v>31</v>
      </c>
      <c r="T2741">
        <v>0</v>
      </c>
      <c r="U2741">
        <v>0</v>
      </c>
      <c r="V2741">
        <v>0</v>
      </c>
      <c r="W2741">
        <v>1</v>
      </c>
      <c r="X2741">
        <v>0</v>
      </c>
      <c r="Y2741">
        <v>0</v>
      </c>
      <c r="Z2741">
        <v>0</v>
      </c>
      <c r="AA2741">
        <v>0</v>
      </c>
    </row>
    <row r="2742" spans="1:33" x14ac:dyDescent="0.15">
      <c r="A2742">
        <v>2794</v>
      </c>
      <c r="B2742">
        <v>102</v>
      </c>
      <c r="C2742" s="19">
        <v>2003</v>
      </c>
      <c r="D2742" s="19">
        <v>6</v>
      </c>
      <c r="E2742" s="19">
        <v>2</v>
      </c>
      <c r="F2742" s="39">
        <f t="shared" si="84"/>
        <v>37774</v>
      </c>
      <c r="G2742">
        <f t="shared" si="85"/>
        <v>23</v>
      </c>
      <c r="H2742" s="21">
        <v>0</v>
      </c>
      <c r="I2742" s="29">
        <v>0.42499999999999999</v>
      </c>
      <c r="K2742">
        <v>3777</v>
      </c>
      <c r="L2742" t="s">
        <v>746</v>
      </c>
      <c r="M2742">
        <v>0</v>
      </c>
      <c r="N2742">
        <v>7</v>
      </c>
      <c r="P2742">
        <v>1</v>
      </c>
      <c r="R2742">
        <v>3</v>
      </c>
      <c r="S2742" t="s">
        <v>118</v>
      </c>
      <c r="T2742">
        <v>0</v>
      </c>
      <c r="U2742">
        <v>3</v>
      </c>
      <c r="V2742">
        <v>1</v>
      </c>
      <c r="W2742">
        <v>0</v>
      </c>
      <c r="X2742">
        <v>0</v>
      </c>
      <c r="Y2742">
        <v>0</v>
      </c>
    </row>
    <row r="2743" spans="1:33" x14ac:dyDescent="0.15">
      <c r="A2743">
        <v>2795</v>
      </c>
      <c r="B2743">
        <v>102</v>
      </c>
      <c r="C2743" s="19">
        <v>2003</v>
      </c>
      <c r="D2743" s="19">
        <v>6</v>
      </c>
      <c r="E2743" s="19">
        <v>2</v>
      </c>
      <c r="F2743" s="39">
        <f t="shared" si="84"/>
        <v>37774</v>
      </c>
      <c r="G2743">
        <f t="shared" si="85"/>
        <v>23</v>
      </c>
      <c r="H2743" s="21">
        <v>0</v>
      </c>
      <c r="I2743" s="29">
        <v>0.42708333333333331</v>
      </c>
      <c r="L2743" t="s">
        <v>747</v>
      </c>
      <c r="M2743">
        <v>54</v>
      </c>
      <c r="P2743">
        <v>2</v>
      </c>
      <c r="R2743">
        <v>3</v>
      </c>
      <c r="S2743" t="s">
        <v>118</v>
      </c>
      <c r="T2743">
        <v>0</v>
      </c>
      <c r="U2743">
        <v>1</v>
      </c>
      <c r="V2743">
        <v>1</v>
      </c>
      <c r="W2743">
        <v>0</v>
      </c>
      <c r="X2743">
        <v>0</v>
      </c>
      <c r="Y2743">
        <v>0</v>
      </c>
    </row>
    <row r="2744" spans="1:33" x14ac:dyDescent="0.15">
      <c r="A2744">
        <v>2803</v>
      </c>
      <c r="B2744">
        <v>102</v>
      </c>
      <c r="C2744" s="19">
        <v>2003</v>
      </c>
      <c r="D2744" s="19">
        <v>6</v>
      </c>
      <c r="E2744" s="19">
        <v>3</v>
      </c>
      <c r="F2744" s="39">
        <f t="shared" si="84"/>
        <v>37775</v>
      </c>
      <c r="G2744">
        <f t="shared" si="85"/>
        <v>23</v>
      </c>
      <c r="H2744" s="21">
        <v>0</v>
      </c>
      <c r="I2744" s="29">
        <v>0.37777777777777777</v>
      </c>
      <c r="K2744">
        <v>2160</v>
      </c>
      <c r="L2744" t="s">
        <v>753</v>
      </c>
      <c r="M2744">
        <v>35</v>
      </c>
      <c r="P2744">
        <v>2</v>
      </c>
      <c r="R2744">
        <v>3</v>
      </c>
      <c r="S2744" t="s">
        <v>55</v>
      </c>
    </row>
    <row r="2745" spans="1:33" x14ac:dyDescent="0.15">
      <c r="A2745">
        <v>2811</v>
      </c>
      <c r="B2745">
        <v>102</v>
      </c>
      <c r="C2745" s="19">
        <v>2003</v>
      </c>
      <c r="D2745" s="19">
        <v>6</v>
      </c>
      <c r="E2745" s="19">
        <v>4</v>
      </c>
      <c r="F2745" s="39">
        <f t="shared" si="84"/>
        <v>37776</v>
      </c>
      <c r="G2745">
        <f t="shared" si="85"/>
        <v>23</v>
      </c>
      <c r="H2745" s="21">
        <v>0</v>
      </c>
      <c r="I2745" s="29">
        <v>0.33680555555555558</v>
      </c>
      <c r="K2745">
        <v>4170</v>
      </c>
      <c r="L2745" t="s">
        <v>757</v>
      </c>
      <c r="M2745">
        <v>8</v>
      </c>
      <c r="P2745">
        <v>2</v>
      </c>
      <c r="R2745">
        <v>3</v>
      </c>
      <c r="S2745" t="s">
        <v>50</v>
      </c>
      <c r="T2745">
        <v>1</v>
      </c>
      <c r="U2745">
        <v>0</v>
      </c>
      <c r="V2745">
        <v>0</v>
      </c>
      <c r="W2745">
        <v>0</v>
      </c>
      <c r="X2745">
        <v>0</v>
      </c>
      <c r="Y2745">
        <v>0</v>
      </c>
    </row>
    <row r="2746" spans="1:33" x14ac:dyDescent="0.15">
      <c r="A2746">
        <v>2813</v>
      </c>
      <c r="B2746">
        <v>102</v>
      </c>
      <c r="C2746" s="19">
        <v>2003</v>
      </c>
      <c r="D2746" s="19">
        <v>6</v>
      </c>
      <c r="E2746" s="19">
        <v>4</v>
      </c>
      <c r="F2746" s="39">
        <f t="shared" si="84"/>
        <v>37776</v>
      </c>
      <c r="G2746">
        <f t="shared" si="85"/>
        <v>23</v>
      </c>
      <c r="H2746" s="21">
        <v>0</v>
      </c>
      <c r="I2746" s="29">
        <v>0.40833333333333338</v>
      </c>
      <c r="K2746">
        <v>4171</v>
      </c>
      <c r="L2746" t="s">
        <v>759</v>
      </c>
      <c r="M2746">
        <v>37</v>
      </c>
      <c r="P2746">
        <v>1</v>
      </c>
      <c r="R2746" s="2">
        <v>3</v>
      </c>
      <c r="S2746" t="s">
        <v>50</v>
      </c>
      <c r="T2746">
        <v>0</v>
      </c>
      <c r="U2746">
        <v>3</v>
      </c>
      <c r="V2746">
        <v>1</v>
      </c>
      <c r="W2746">
        <v>1</v>
      </c>
      <c r="X2746">
        <v>0</v>
      </c>
      <c r="Y2746">
        <v>0</v>
      </c>
      <c r="Z2746">
        <v>0</v>
      </c>
      <c r="AA2746">
        <v>0</v>
      </c>
    </row>
    <row r="2747" spans="1:33" x14ac:dyDescent="0.15">
      <c r="A2747">
        <v>2758</v>
      </c>
      <c r="B2747">
        <v>101</v>
      </c>
      <c r="C2747" s="19">
        <v>2003</v>
      </c>
      <c r="D2747" s="19">
        <v>6</v>
      </c>
      <c r="E2747" s="19">
        <v>4</v>
      </c>
      <c r="F2747" s="39">
        <f t="shared" si="84"/>
        <v>37776</v>
      </c>
      <c r="G2747">
        <f t="shared" si="85"/>
        <v>23</v>
      </c>
      <c r="H2747" s="21">
        <v>0</v>
      </c>
      <c r="I2747" s="29">
        <v>0.46111111111111108</v>
      </c>
      <c r="K2747">
        <v>306</v>
      </c>
      <c r="L2747" t="s">
        <v>509</v>
      </c>
      <c r="M2747">
        <v>10</v>
      </c>
      <c r="P2747">
        <v>1</v>
      </c>
      <c r="R2747">
        <v>3</v>
      </c>
      <c r="S2747" t="s">
        <v>118</v>
      </c>
      <c r="T2747">
        <v>1</v>
      </c>
      <c r="U2747">
        <v>0</v>
      </c>
      <c r="V2747">
        <v>0</v>
      </c>
      <c r="W2747">
        <v>0</v>
      </c>
      <c r="X2747">
        <v>0</v>
      </c>
      <c r="Y2747">
        <v>0</v>
      </c>
    </row>
    <row r="2748" spans="1:33" x14ac:dyDescent="0.15">
      <c r="A2748">
        <v>2757</v>
      </c>
      <c r="B2748">
        <v>101</v>
      </c>
      <c r="C2748" s="19">
        <v>2003</v>
      </c>
      <c r="D2748" s="19">
        <v>6</v>
      </c>
      <c r="E2748" s="19">
        <v>4</v>
      </c>
      <c r="F2748" s="39">
        <f t="shared" si="84"/>
        <v>37776</v>
      </c>
      <c r="G2748">
        <f t="shared" si="85"/>
        <v>23</v>
      </c>
      <c r="H2748" s="21">
        <v>0</v>
      </c>
      <c r="I2748" s="29">
        <v>0.48472222222222222</v>
      </c>
      <c r="K2748">
        <v>3937</v>
      </c>
      <c r="L2748" t="s">
        <v>508</v>
      </c>
      <c r="M2748">
        <v>0</v>
      </c>
      <c r="N2748">
        <v>4</v>
      </c>
      <c r="P2748">
        <v>2</v>
      </c>
      <c r="R2748">
        <v>3</v>
      </c>
      <c r="S2748" t="s">
        <v>220</v>
      </c>
      <c r="T2748">
        <v>0</v>
      </c>
      <c r="U2748">
        <v>4</v>
      </c>
      <c r="V2748">
        <v>1</v>
      </c>
      <c r="W2748">
        <v>0</v>
      </c>
      <c r="X2748">
        <v>0</v>
      </c>
      <c r="Y2748">
        <v>0</v>
      </c>
      <c r="AB2748" t="s">
        <v>2920</v>
      </c>
    </row>
    <row r="2749" spans="1:33" x14ac:dyDescent="0.15">
      <c r="A2749">
        <v>2765</v>
      </c>
      <c r="B2749">
        <v>101</v>
      </c>
      <c r="C2749" s="19">
        <v>2003</v>
      </c>
      <c r="D2749" s="19">
        <v>6</v>
      </c>
      <c r="E2749" s="19">
        <v>5</v>
      </c>
      <c r="F2749" s="39">
        <f t="shared" si="84"/>
        <v>37777</v>
      </c>
      <c r="G2749">
        <f t="shared" si="85"/>
        <v>23</v>
      </c>
      <c r="H2749" s="21">
        <v>0</v>
      </c>
      <c r="I2749" s="29">
        <v>0.3576388888888889</v>
      </c>
      <c r="K2749">
        <v>259</v>
      </c>
      <c r="L2749" t="s">
        <v>515</v>
      </c>
      <c r="M2749">
        <v>24</v>
      </c>
      <c r="P2749">
        <v>2</v>
      </c>
      <c r="R2749">
        <v>3</v>
      </c>
      <c r="S2749" t="s">
        <v>50</v>
      </c>
      <c r="T2749">
        <v>1</v>
      </c>
      <c r="U2749">
        <v>0</v>
      </c>
      <c r="V2749">
        <v>0</v>
      </c>
      <c r="W2749">
        <v>0</v>
      </c>
      <c r="X2749">
        <v>0</v>
      </c>
      <c r="Y2749">
        <v>0</v>
      </c>
    </row>
    <row r="2750" spans="1:33" x14ac:dyDescent="0.15">
      <c r="A2750">
        <v>2778</v>
      </c>
      <c r="B2750">
        <v>101</v>
      </c>
      <c r="C2750" s="19">
        <v>2003</v>
      </c>
      <c r="D2750" s="19">
        <v>6</v>
      </c>
      <c r="E2750" s="19">
        <v>6</v>
      </c>
      <c r="F2750" s="39">
        <f t="shared" si="84"/>
        <v>37778</v>
      </c>
      <c r="G2750">
        <f t="shared" si="85"/>
        <v>23</v>
      </c>
      <c r="H2750" s="21">
        <v>0</v>
      </c>
      <c r="I2750" s="29">
        <v>0.33611111111111108</v>
      </c>
      <c r="K2750">
        <v>1344</v>
      </c>
      <c r="L2750" t="s">
        <v>732</v>
      </c>
      <c r="M2750">
        <v>53</v>
      </c>
      <c r="P2750">
        <v>2</v>
      </c>
      <c r="R2750">
        <v>3</v>
      </c>
      <c r="S2750" t="s">
        <v>118</v>
      </c>
      <c r="T2750">
        <v>0</v>
      </c>
      <c r="U2750">
        <v>3</v>
      </c>
      <c r="V2750">
        <v>1</v>
      </c>
      <c r="W2750">
        <v>0</v>
      </c>
      <c r="X2750">
        <v>0</v>
      </c>
      <c r="Y2750">
        <v>0</v>
      </c>
    </row>
    <row r="2751" spans="1:33" x14ac:dyDescent="0.15">
      <c r="A2751">
        <v>2781</v>
      </c>
      <c r="B2751">
        <v>101</v>
      </c>
      <c r="C2751" s="19">
        <v>2003</v>
      </c>
      <c r="D2751" s="19">
        <v>6</v>
      </c>
      <c r="E2751" s="19">
        <v>6</v>
      </c>
      <c r="F2751" s="39">
        <f t="shared" si="84"/>
        <v>37778</v>
      </c>
      <c r="G2751">
        <f t="shared" si="85"/>
        <v>23</v>
      </c>
      <c r="H2751" s="21">
        <v>0</v>
      </c>
      <c r="I2751" s="29">
        <v>0.41736111111111113</v>
      </c>
      <c r="K2751">
        <v>77</v>
      </c>
      <c r="L2751" t="s">
        <v>735</v>
      </c>
      <c r="M2751">
        <v>22</v>
      </c>
      <c r="P2751">
        <v>2</v>
      </c>
      <c r="R2751">
        <v>3</v>
      </c>
      <c r="S2751" t="s">
        <v>118</v>
      </c>
      <c r="T2751">
        <v>1</v>
      </c>
      <c r="U2751">
        <v>0</v>
      </c>
      <c r="V2751">
        <v>0</v>
      </c>
      <c r="W2751">
        <v>0</v>
      </c>
      <c r="X2751">
        <v>0</v>
      </c>
      <c r="Y2751">
        <v>0</v>
      </c>
    </row>
    <row r="2752" spans="1:33" x14ac:dyDescent="0.15">
      <c r="A2752">
        <v>2782</v>
      </c>
      <c r="B2752">
        <v>101</v>
      </c>
      <c r="C2752" s="19">
        <v>2003</v>
      </c>
      <c r="D2752" s="19">
        <v>6</v>
      </c>
      <c r="E2752" s="19">
        <v>6</v>
      </c>
      <c r="F2752" s="39">
        <f t="shared" si="84"/>
        <v>37778</v>
      </c>
      <c r="G2752">
        <f t="shared" si="85"/>
        <v>23</v>
      </c>
      <c r="H2752" s="21">
        <v>0</v>
      </c>
      <c r="I2752" s="29">
        <v>0.46597222222222223</v>
      </c>
      <c r="K2752">
        <v>4183</v>
      </c>
      <c r="L2752" t="s">
        <v>736</v>
      </c>
      <c r="O2752">
        <v>55</v>
      </c>
      <c r="P2752">
        <v>2</v>
      </c>
      <c r="R2752">
        <v>3</v>
      </c>
      <c r="S2752" t="s">
        <v>357</v>
      </c>
      <c r="T2752">
        <v>0</v>
      </c>
      <c r="U2752">
        <v>4</v>
      </c>
      <c r="V2752">
        <v>1</v>
      </c>
      <c r="W2752">
        <v>0</v>
      </c>
      <c r="X2752">
        <v>0</v>
      </c>
      <c r="Y2752">
        <v>0</v>
      </c>
      <c r="AG2752" t="s">
        <v>73</v>
      </c>
    </row>
    <row r="2753" spans="1:25" x14ac:dyDescent="0.15">
      <c r="A2753">
        <v>2785</v>
      </c>
      <c r="B2753">
        <v>101</v>
      </c>
      <c r="C2753" s="19">
        <v>2003</v>
      </c>
      <c r="D2753" s="19">
        <v>6</v>
      </c>
      <c r="E2753" s="19">
        <v>9</v>
      </c>
      <c r="F2753" s="39">
        <f t="shared" si="84"/>
        <v>37781</v>
      </c>
      <c r="G2753">
        <f t="shared" si="85"/>
        <v>24</v>
      </c>
      <c r="H2753" s="21">
        <v>0</v>
      </c>
      <c r="I2753" s="29">
        <v>0.3347222222222222</v>
      </c>
      <c r="K2753">
        <v>3053</v>
      </c>
      <c r="L2753" t="s">
        <v>545</v>
      </c>
      <c r="M2753">
        <v>4</v>
      </c>
      <c r="P2753">
        <v>1</v>
      </c>
      <c r="R2753">
        <v>3</v>
      </c>
      <c r="S2753" t="s">
        <v>118</v>
      </c>
      <c r="T2753">
        <v>1</v>
      </c>
      <c r="U2753">
        <v>0</v>
      </c>
      <c r="V2753">
        <v>0</v>
      </c>
      <c r="W2753">
        <v>0</v>
      </c>
      <c r="X2753">
        <v>0</v>
      </c>
      <c r="Y2753">
        <v>0</v>
      </c>
    </row>
    <row r="2754" spans="1:25" x14ac:dyDescent="0.15">
      <c r="A2754">
        <v>2729</v>
      </c>
      <c r="B2754">
        <v>100</v>
      </c>
      <c r="C2754" s="19">
        <v>2003</v>
      </c>
      <c r="D2754" s="19">
        <v>6</v>
      </c>
      <c r="E2754" s="19">
        <v>9</v>
      </c>
      <c r="F2754" s="39">
        <f t="shared" ref="F2754:F2817" si="86">DATE(C2754,D2754,E2754)</f>
        <v>37781</v>
      </c>
      <c r="G2754">
        <f t="shared" ref="G2754:G2817" si="87">INT((F2754-DATE(YEAR(F2754-WEEKDAY(F2754-1)+4),1,3)+WEEKDAY(DATE(YEAR(F2754-WEEKDAY(F2754-1)+4),1,3))+5)/7)</f>
        <v>24</v>
      </c>
      <c r="H2754" s="21">
        <v>0</v>
      </c>
      <c r="I2754" s="29">
        <v>0.3576388888888889</v>
      </c>
      <c r="K2754">
        <v>391</v>
      </c>
      <c r="L2754" t="s">
        <v>684</v>
      </c>
      <c r="P2754">
        <v>1</v>
      </c>
      <c r="R2754">
        <v>3</v>
      </c>
      <c r="S2754" t="s">
        <v>118</v>
      </c>
      <c r="T2754">
        <v>1</v>
      </c>
      <c r="U2754">
        <v>0</v>
      </c>
      <c r="V2754">
        <v>0</v>
      </c>
      <c r="W2754">
        <v>0</v>
      </c>
      <c r="X2754">
        <v>0</v>
      </c>
      <c r="Y2754">
        <v>0</v>
      </c>
    </row>
    <row r="2755" spans="1:25" x14ac:dyDescent="0.15">
      <c r="A2755">
        <v>2735</v>
      </c>
      <c r="B2755">
        <v>100</v>
      </c>
      <c r="C2755" s="19">
        <v>2003</v>
      </c>
      <c r="D2755" s="19">
        <v>6</v>
      </c>
      <c r="E2755" s="19">
        <v>9</v>
      </c>
      <c r="F2755" s="39">
        <f t="shared" si="86"/>
        <v>37781</v>
      </c>
      <c r="G2755">
        <f t="shared" si="87"/>
        <v>24</v>
      </c>
      <c r="H2755" s="21">
        <v>0</v>
      </c>
      <c r="I2755" s="29">
        <v>0.37777777777777777</v>
      </c>
      <c r="K2755">
        <v>4189</v>
      </c>
      <c r="L2755" t="s">
        <v>688</v>
      </c>
      <c r="M2755">
        <v>26</v>
      </c>
      <c r="P2755">
        <v>2</v>
      </c>
      <c r="R2755">
        <v>3</v>
      </c>
      <c r="S2755" t="s">
        <v>49</v>
      </c>
      <c r="T2755">
        <v>1</v>
      </c>
      <c r="U2755">
        <v>0</v>
      </c>
      <c r="V2755">
        <v>0</v>
      </c>
      <c r="W2755">
        <v>0</v>
      </c>
      <c r="X2755">
        <v>0</v>
      </c>
      <c r="Y2755">
        <v>0</v>
      </c>
    </row>
    <row r="2756" spans="1:25" x14ac:dyDescent="0.15">
      <c r="A2756">
        <v>2732</v>
      </c>
      <c r="B2756">
        <v>100</v>
      </c>
      <c r="C2756" s="19">
        <v>2003</v>
      </c>
      <c r="D2756" s="19">
        <v>6</v>
      </c>
      <c r="E2756" s="19">
        <v>9</v>
      </c>
      <c r="F2756" s="39">
        <f t="shared" si="86"/>
        <v>37781</v>
      </c>
      <c r="G2756">
        <f t="shared" si="87"/>
        <v>24</v>
      </c>
      <c r="H2756" s="21">
        <v>0</v>
      </c>
      <c r="I2756" s="29">
        <v>0.38541666666666669</v>
      </c>
      <c r="K2756">
        <v>4187</v>
      </c>
      <c r="L2756" t="s">
        <v>687</v>
      </c>
      <c r="M2756">
        <v>0</v>
      </c>
      <c r="N2756">
        <v>4</v>
      </c>
      <c r="P2756">
        <v>2</v>
      </c>
      <c r="Q2756">
        <v>36.5</v>
      </c>
      <c r="R2756" s="2">
        <v>3</v>
      </c>
      <c r="S2756" t="s">
        <v>222</v>
      </c>
      <c r="T2756">
        <v>1</v>
      </c>
      <c r="U2756">
        <v>0</v>
      </c>
      <c r="V2756">
        <v>0</v>
      </c>
      <c r="W2756">
        <v>0</v>
      </c>
      <c r="X2756">
        <v>0</v>
      </c>
      <c r="Y2756">
        <v>0</v>
      </c>
    </row>
    <row r="2757" spans="1:25" x14ac:dyDescent="0.15">
      <c r="A2757">
        <v>2737</v>
      </c>
      <c r="B2757">
        <v>100</v>
      </c>
      <c r="C2757" s="19">
        <v>2003</v>
      </c>
      <c r="D2757" s="19">
        <v>6</v>
      </c>
      <c r="E2757" s="19">
        <v>9</v>
      </c>
      <c r="F2757" s="39">
        <f t="shared" si="86"/>
        <v>37781</v>
      </c>
      <c r="G2757">
        <f t="shared" si="87"/>
        <v>24</v>
      </c>
      <c r="H2757" s="21">
        <v>0</v>
      </c>
      <c r="I2757" s="29">
        <v>0.4201388888888889</v>
      </c>
      <c r="K2757">
        <v>361</v>
      </c>
      <c r="L2757" t="s">
        <v>124</v>
      </c>
      <c r="M2757">
        <v>22</v>
      </c>
      <c r="P2757">
        <v>2</v>
      </c>
      <c r="R2757">
        <v>3</v>
      </c>
      <c r="S2757" t="s">
        <v>118</v>
      </c>
      <c r="T2757">
        <v>0</v>
      </c>
      <c r="U2757">
        <v>1</v>
      </c>
      <c r="V2757">
        <v>1</v>
      </c>
      <c r="W2757">
        <v>0</v>
      </c>
      <c r="X2757">
        <v>0</v>
      </c>
      <c r="Y2757">
        <v>0</v>
      </c>
    </row>
    <row r="2758" spans="1:25" x14ac:dyDescent="0.15">
      <c r="A2758">
        <v>2741</v>
      </c>
      <c r="B2758">
        <v>100</v>
      </c>
      <c r="C2758" s="19">
        <v>2003</v>
      </c>
      <c r="D2758" s="19">
        <v>6</v>
      </c>
      <c r="E2758" s="19">
        <v>9</v>
      </c>
      <c r="F2758" s="39">
        <f t="shared" si="86"/>
        <v>37781</v>
      </c>
      <c r="G2758">
        <f t="shared" si="87"/>
        <v>24</v>
      </c>
      <c r="H2758" s="21">
        <v>0</v>
      </c>
      <c r="I2758" s="29">
        <v>0.47569444444444442</v>
      </c>
      <c r="K2758">
        <v>4192</v>
      </c>
      <c r="L2758" s="3" t="s">
        <v>497</v>
      </c>
      <c r="M2758">
        <v>1</v>
      </c>
      <c r="N2758">
        <v>5</v>
      </c>
      <c r="P2758">
        <v>2</v>
      </c>
      <c r="Q2758">
        <v>39.200000000000003</v>
      </c>
      <c r="R2758">
        <v>3</v>
      </c>
      <c r="S2758" t="s">
        <v>118</v>
      </c>
      <c r="T2758">
        <v>0</v>
      </c>
      <c r="U2758">
        <v>4</v>
      </c>
      <c r="V2758">
        <v>1</v>
      </c>
      <c r="W2758">
        <v>0</v>
      </c>
      <c r="X2758">
        <v>0</v>
      </c>
      <c r="Y2758">
        <v>0</v>
      </c>
    </row>
    <row r="2759" spans="1:25" x14ac:dyDescent="0.15">
      <c r="A2759">
        <v>2748</v>
      </c>
      <c r="B2759">
        <v>100</v>
      </c>
      <c r="C2759" s="19">
        <v>2003</v>
      </c>
      <c r="D2759" s="19">
        <v>6</v>
      </c>
      <c r="E2759" s="19">
        <v>10</v>
      </c>
      <c r="F2759" s="39">
        <f t="shared" si="86"/>
        <v>37782</v>
      </c>
      <c r="G2759">
        <f t="shared" si="87"/>
        <v>24</v>
      </c>
      <c r="H2759" s="21">
        <v>0</v>
      </c>
      <c r="I2759" s="29">
        <v>0.37152777777777773</v>
      </c>
      <c r="K2759">
        <v>4196</v>
      </c>
      <c r="L2759" t="s">
        <v>168</v>
      </c>
      <c r="O2759">
        <v>60</v>
      </c>
      <c r="P2759">
        <v>2</v>
      </c>
      <c r="R2759">
        <v>3</v>
      </c>
      <c r="S2759" t="s">
        <v>118</v>
      </c>
      <c r="T2759">
        <v>0</v>
      </c>
      <c r="U2759">
        <v>3</v>
      </c>
      <c r="V2759">
        <v>1</v>
      </c>
      <c r="W2759">
        <v>0</v>
      </c>
      <c r="X2759">
        <v>0</v>
      </c>
      <c r="Y2759">
        <v>0</v>
      </c>
    </row>
    <row r="2760" spans="1:25" x14ac:dyDescent="0.15">
      <c r="A2760">
        <v>2750</v>
      </c>
      <c r="B2760">
        <v>100</v>
      </c>
      <c r="C2760" s="19">
        <v>2003</v>
      </c>
      <c r="D2760" s="19">
        <v>6</v>
      </c>
      <c r="E2760" s="19">
        <v>10</v>
      </c>
      <c r="F2760" s="39">
        <f t="shared" si="86"/>
        <v>37782</v>
      </c>
      <c r="G2760">
        <f t="shared" si="87"/>
        <v>24</v>
      </c>
      <c r="H2760" s="21">
        <v>0</v>
      </c>
      <c r="I2760" s="29">
        <v>0.37708333333333338</v>
      </c>
      <c r="K2760">
        <v>4197</v>
      </c>
      <c r="L2760" t="s">
        <v>493</v>
      </c>
      <c r="M2760">
        <v>11</v>
      </c>
      <c r="P2760">
        <v>2</v>
      </c>
      <c r="R2760">
        <v>3</v>
      </c>
      <c r="S2760" t="s">
        <v>118</v>
      </c>
      <c r="T2760">
        <v>0</v>
      </c>
      <c r="U2760">
        <v>4</v>
      </c>
      <c r="V2760">
        <v>1</v>
      </c>
      <c r="W2760">
        <v>0</v>
      </c>
      <c r="X2760">
        <v>0</v>
      </c>
      <c r="Y2760">
        <v>0</v>
      </c>
    </row>
    <row r="2761" spans="1:25" x14ac:dyDescent="0.15">
      <c r="A2761">
        <v>2699</v>
      </c>
      <c r="B2761">
        <v>99</v>
      </c>
      <c r="C2761" s="19">
        <v>2003</v>
      </c>
      <c r="D2761" s="19">
        <v>6</v>
      </c>
      <c r="E2761" s="19">
        <v>10</v>
      </c>
      <c r="F2761" s="39">
        <f t="shared" si="86"/>
        <v>37782</v>
      </c>
      <c r="G2761">
        <f t="shared" si="87"/>
        <v>24</v>
      </c>
      <c r="H2761" s="21">
        <v>0</v>
      </c>
      <c r="I2761" s="29">
        <v>0.41875000000000001</v>
      </c>
      <c r="L2761" t="s">
        <v>660</v>
      </c>
      <c r="M2761">
        <v>0</v>
      </c>
      <c r="N2761">
        <v>3</v>
      </c>
      <c r="P2761">
        <v>2</v>
      </c>
      <c r="Q2761">
        <v>36.9</v>
      </c>
      <c r="R2761">
        <v>3</v>
      </c>
      <c r="S2761" t="s">
        <v>50</v>
      </c>
      <c r="T2761">
        <v>0</v>
      </c>
      <c r="U2761">
        <v>4</v>
      </c>
      <c r="V2761">
        <v>1</v>
      </c>
      <c r="W2761">
        <v>0</v>
      </c>
      <c r="X2761">
        <v>0</v>
      </c>
      <c r="Y2761">
        <v>0</v>
      </c>
    </row>
    <row r="2762" spans="1:25" x14ac:dyDescent="0.15">
      <c r="A2762">
        <v>2712</v>
      </c>
      <c r="B2762">
        <v>99</v>
      </c>
      <c r="C2762" s="19">
        <v>2003</v>
      </c>
      <c r="D2762" s="19">
        <v>6</v>
      </c>
      <c r="E2762" s="19">
        <v>11</v>
      </c>
      <c r="F2762" s="39">
        <f t="shared" si="86"/>
        <v>37783</v>
      </c>
      <c r="G2762">
        <f t="shared" si="87"/>
        <v>24</v>
      </c>
      <c r="H2762" s="21">
        <v>0</v>
      </c>
      <c r="I2762" s="29">
        <v>0.37777777777777777</v>
      </c>
      <c r="K2762">
        <v>4207</v>
      </c>
      <c r="L2762" t="s">
        <v>153</v>
      </c>
      <c r="M2762">
        <v>18</v>
      </c>
      <c r="P2762">
        <v>1</v>
      </c>
      <c r="R2762" s="2">
        <v>3</v>
      </c>
      <c r="S2762" t="s">
        <v>118</v>
      </c>
    </row>
    <row r="2763" spans="1:25" x14ac:dyDescent="0.15">
      <c r="A2763">
        <v>2719</v>
      </c>
      <c r="B2763">
        <v>99</v>
      </c>
      <c r="C2763" s="19">
        <v>2003</v>
      </c>
      <c r="D2763" s="19">
        <v>6</v>
      </c>
      <c r="E2763" s="19">
        <v>11</v>
      </c>
      <c r="F2763" s="39">
        <f t="shared" si="86"/>
        <v>37783</v>
      </c>
      <c r="G2763">
        <f t="shared" si="87"/>
        <v>24</v>
      </c>
      <c r="H2763" s="21">
        <v>0</v>
      </c>
      <c r="I2763" s="29">
        <v>0.4548611111111111</v>
      </c>
      <c r="L2763" t="s">
        <v>869</v>
      </c>
      <c r="M2763">
        <v>2</v>
      </c>
      <c r="N2763">
        <v>2</v>
      </c>
      <c r="P2763">
        <v>2</v>
      </c>
      <c r="Q2763">
        <v>39.1</v>
      </c>
      <c r="R2763">
        <v>3</v>
      </c>
      <c r="S2763" t="s">
        <v>50</v>
      </c>
      <c r="T2763">
        <v>0</v>
      </c>
      <c r="U2763">
        <v>4</v>
      </c>
      <c r="V2763">
        <v>1</v>
      </c>
      <c r="W2763">
        <v>0</v>
      </c>
      <c r="X2763">
        <v>0</v>
      </c>
      <c r="Y2763">
        <v>0</v>
      </c>
    </row>
    <row r="2764" spans="1:25" x14ac:dyDescent="0.15">
      <c r="A2764">
        <v>2727</v>
      </c>
      <c r="B2764">
        <v>99</v>
      </c>
      <c r="C2764" s="19">
        <v>2003</v>
      </c>
      <c r="D2764" s="19">
        <v>6</v>
      </c>
      <c r="E2764" s="19">
        <v>12</v>
      </c>
      <c r="F2764" s="39">
        <f t="shared" si="86"/>
        <v>37784</v>
      </c>
      <c r="G2764">
        <f t="shared" si="87"/>
        <v>24</v>
      </c>
      <c r="H2764" s="21">
        <v>0</v>
      </c>
      <c r="I2764" s="29">
        <v>0.37638888888888888</v>
      </c>
      <c r="K2764">
        <v>1006</v>
      </c>
      <c r="L2764" t="s">
        <v>683</v>
      </c>
      <c r="M2764">
        <v>2</v>
      </c>
      <c r="N2764">
        <v>10</v>
      </c>
      <c r="P2764">
        <v>2</v>
      </c>
      <c r="Q2764">
        <v>37.200000000000003</v>
      </c>
      <c r="R2764">
        <v>3</v>
      </c>
      <c r="S2764" t="s">
        <v>45</v>
      </c>
    </row>
    <row r="2765" spans="1:25" x14ac:dyDescent="0.15">
      <c r="A2765">
        <v>2639</v>
      </c>
      <c r="B2765">
        <v>97</v>
      </c>
      <c r="C2765" s="19">
        <v>2003</v>
      </c>
      <c r="D2765" s="19">
        <v>6</v>
      </c>
      <c r="E2765" s="19">
        <v>12</v>
      </c>
      <c r="F2765" s="39">
        <f t="shared" si="86"/>
        <v>37784</v>
      </c>
      <c r="G2765">
        <f t="shared" si="87"/>
        <v>24</v>
      </c>
      <c r="H2765" s="21">
        <v>0</v>
      </c>
      <c r="I2765" s="29">
        <v>0.43402777777777773</v>
      </c>
      <c r="K2765">
        <v>3625</v>
      </c>
      <c r="L2765" t="s">
        <v>407</v>
      </c>
      <c r="M2765">
        <v>19</v>
      </c>
      <c r="P2765">
        <v>1</v>
      </c>
      <c r="Q2765">
        <v>36</v>
      </c>
      <c r="R2765">
        <v>3</v>
      </c>
      <c r="S2765" t="s">
        <v>49</v>
      </c>
      <c r="T2765">
        <v>0</v>
      </c>
      <c r="U2765">
        <v>3</v>
      </c>
      <c r="V2765">
        <v>1</v>
      </c>
      <c r="W2765">
        <v>0</v>
      </c>
      <c r="X2765">
        <v>0</v>
      </c>
      <c r="Y2765">
        <v>0</v>
      </c>
    </row>
    <row r="2766" spans="1:25" x14ac:dyDescent="0.15">
      <c r="A2766">
        <v>2651</v>
      </c>
      <c r="B2766">
        <v>97</v>
      </c>
      <c r="C2766" s="19">
        <v>2003</v>
      </c>
      <c r="D2766" s="19">
        <v>6</v>
      </c>
      <c r="E2766" s="19">
        <v>13</v>
      </c>
      <c r="F2766" s="39">
        <f t="shared" si="86"/>
        <v>37785</v>
      </c>
      <c r="G2766">
        <f t="shared" si="87"/>
        <v>24</v>
      </c>
      <c r="H2766" s="21">
        <v>0</v>
      </c>
      <c r="I2766" s="29">
        <v>0.41875000000000001</v>
      </c>
      <c r="K2766">
        <v>4218</v>
      </c>
      <c r="L2766" t="s">
        <v>1012</v>
      </c>
      <c r="O2766">
        <v>50</v>
      </c>
      <c r="P2766">
        <v>2</v>
      </c>
      <c r="R2766">
        <v>3</v>
      </c>
      <c r="S2766" t="s">
        <v>50</v>
      </c>
    </row>
    <row r="2767" spans="1:25" x14ac:dyDescent="0.15">
      <c r="A2767">
        <v>2656</v>
      </c>
      <c r="B2767">
        <v>97</v>
      </c>
      <c r="C2767" s="19">
        <v>2003</v>
      </c>
      <c r="D2767" s="19">
        <v>6</v>
      </c>
      <c r="E2767" s="19">
        <v>16</v>
      </c>
      <c r="F2767" s="39">
        <f t="shared" si="86"/>
        <v>37788</v>
      </c>
      <c r="G2767">
        <f t="shared" si="87"/>
        <v>25</v>
      </c>
      <c r="H2767" s="21">
        <v>0</v>
      </c>
      <c r="I2767" s="29">
        <v>0.3430555555555555</v>
      </c>
      <c r="L2767" t="s">
        <v>821</v>
      </c>
      <c r="M2767">
        <v>22</v>
      </c>
      <c r="P2767">
        <v>1</v>
      </c>
      <c r="R2767">
        <v>3</v>
      </c>
      <c r="S2767" t="s">
        <v>118</v>
      </c>
      <c r="T2767">
        <v>0</v>
      </c>
      <c r="U2767">
        <v>1</v>
      </c>
      <c r="V2767">
        <v>1</v>
      </c>
      <c r="W2767">
        <v>0</v>
      </c>
      <c r="X2767">
        <v>0</v>
      </c>
      <c r="Y2767">
        <v>0</v>
      </c>
    </row>
    <row r="2768" spans="1:25" x14ac:dyDescent="0.15">
      <c r="A2768">
        <v>2657</v>
      </c>
      <c r="B2768">
        <v>97</v>
      </c>
      <c r="C2768" s="19">
        <v>2003</v>
      </c>
      <c r="D2768" s="19">
        <v>6</v>
      </c>
      <c r="E2768" s="19">
        <v>16</v>
      </c>
      <c r="F2768" s="39">
        <f t="shared" si="86"/>
        <v>37788</v>
      </c>
      <c r="G2768">
        <f t="shared" si="87"/>
        <v>25</v>
      </c>
      <c r="H2768" s="21">
        <v>0</v>
      </c>
      <c r="I2768" s="29">
        <v>0.34583333333333338</v>
      </c>
      <c r="K2768">
        <v>963</v>
      </c>
      <c r="L2768" t="s">
        <v>822</v>
      </c>
      <c r="M2768">
        <v>63</v>
      </c>
      <c r="P2768">
        <v>1</v>
      </c>
      <c r="R2768">
        <v>3</v>
      </c>
      <c r="S2768" t="s">
        <v>50</v>
      </c>
    </row>
    <row r="2769" spans="1:25" x14ac:dyDescent="0.15">
      <c r="A2769">
        <v>2665</v>
      </c>
      <c r="B2769">
        <v>98</v>
      </c>
      <c r="C2769" s="19">
        <v>2003</v>
      </c>
      <c r="D2769" s="19">
        <v>6</v>
      </c>
      <c r="E2769" s="19">
        <v>16</v>
      </c>
      <c r="F2769" s="39">
        <f t="shared" si="86"/>
        <v>37788</v>
      </c>
      <c r="G2769">
        <f t="shared" si="87"/>
        <v>25</v>
      </c>
      <c r="H2769" s="21">
        <v>0</v>
      </c>
      <c r="I2769" s="29">
        <v>0.41736111111111113</v>
      </c>
      <c r="K2769">
        <v>4224</v>
      </c>
      <c r="L2769" t="s">
        <v>634</v>
      </c>
      <c r="M2769">
        <v>33</v>
      </c>
      <c r="P2769">
        <v>2</v>
      </c>
      <c r="R2769">
        <v>3</v>
      </c>
      <c r="S2769" t="s">
        <v>50</v>
      </c>
      <c r="T2769">
        <v>1</v>
      </c>
      <c r="U2769">
        <v>0</v>
      </c>
      <c r="V2769">
        <v>0</v>
      </c>
      <c r="W2769">
        <v>0</v>
      </c>
      <c r="X2769">
        <v>0</v>
      </c>
      <c r="Y2769">
        <v>0</v>
      </c>
    </row>
    <row r="2770" spans="1:25" x14ac:dyDescent="0.15">
      <c r="A2770">
        <v>2681</v>
      </c>
      <c r="B2770">
        <v>98</v>
      </c>
      <c r="C2770" s="19">
        <v>2003</v>
      </c>
      <c r="D2770" s="19">
        <v>6</v>
      </c>
      <c r="E2770" s="19">
        <v>17</v>
      </c>
      <c r="F2770" s="39">
        <f t="shared" si="86"/>
        <v>37789</v>
      </c>
      <c r="G2770">
        <f t="shared" si="87"/>
        <v>25</v>
      </c>
      <c r="H2770" s="21">
        <v>0</v>
      </c>
      <c r="I2770" s="29">
        <v>0.46180555555555558</v>
      </c>
      <c r="K2770">
        <v>4229</v>
      </c>
      <c r="L2770" t="s">
        <v>650</v>
      </c>
      <c r="M2770">
        <v>0</v>
      </c>
      <c r="N2770">
        <v>10</v>
      </c>
      <c r="P2770">
        <v>1</v>
      </c>
      <c r="Q2770">
        <v>48.1</v>
      </c>
      <c r="R2770" s="2">
        <v>3</v>
      </c>
      <c r="S2770" t="s">
        <v>118</v>
      </c>
      <c r="T2770">
        <v>0</v>
      </c>
      <c r="U2770">
        <v>3</v>
      </c>
      <c r="V2770">
        <v>1</v>
      </c>
      <c r="W2770">
        <v>0</v>
      </c>
      <c r="X2770">
        <v>0</v>
      </c>
      <c r="Y2770">
        <v>0</v>
      </c>
    </row>
    <row r="2771" spans="1:25" x14ac:dyDescent="0.15">
      <c r="A2771">
        <v>2689</v>
      </c>
      <c r="B2771">
        <v>98</v>
      </c>
      <c r="C2771" s="19">
        <v>2003</v>
      </c>
      <c r="D2771" s="19">
        <v>6</v>
      </c>
      <c r="E2771" s="19">
        <v>18</v>
      </c>
      <c r="F2771" s="39">
        <f t="shared" si="86"/>
        <v>37790</v>
      </c>
      <c r="G2771">
        <f t="shared" si="87"/>
        <v>25</v>
      </c>
      <c r="H2771" s="21">
        <v>0</v>
      </c>
      <c r="I2771" s="29">
        <v>0.37777777777777777</v>
      </c>
      <c r="K2771">
        <v>4188</v>
      </c>
      <c r="L2771" t="s">
        <v>657</v>
      </c>
      <c r="O2771">
        <v>8</v>
      </c>
      <c r="P2771">
        <v>2</v>
      </c>
      <c r="Q2771">
        <v>37.299999999999997</v>
      </c>
      <c r="R2771">
        <v>3</v>
      </c>
      <c r="S2771" t="s">
        <v>50</v>
      </c>
      <c r="T2771">
        <v>0</v>
      </c>
      <c r="U2771">
        <v>0</v>
      </c>
      <c r="V2771">
        <v>1</v>
      </c>
      <c r="W2771">
        <v>0</v>
      </c>
      <c r="X2771">
        <v>0</v>
      </c>
      <c r="Y2771">
        <v>3</v>
      </c>
    </row>
    <row r="2772" spans="1:25" x14ac:dyDescent="0.15">
      <c r="A2772">
        <v>2686</v>
      </c>
      <c r="B2772">
        <v>98</v>
      </c>
      <c r="C2772" s="19">
        <v>2003</v>
      </c>
      <c r="D2772" s="19">
        <v>6</v>
      </c>
      <c r="E2772" s="19">
        <v>18</v>
      </c>
      <c r="F2772" s="39">
        <f t="shared" si="86"/>
        <v>37790</v>
      </c>
      <c r="G2772">
        <f t="shared" si="87"/>
        <v>25</v>
      </c>
      <c r="H2772" s="21">
        <v>9</v>
      </c>
      <c r="I2772" s="29">
        <v>9</v>
      </c>
      <c r="K2772">
        <v>73</v>
      </c>
      <c r="L2772" t="s">
        <v>654</v>
      </c>
      <c r="M2772">
        <v>73</v>
      </c>
      <c r="P2772">
        <v>2</v>
      </c>
      <c r="R2772">
        <v>3</v>
      </c>
      <c r="S2772" t="s">
        <v>118</v>
      </c>
      <c r="T2772">
        <v>1</v>
      </c>
      <c r="U2772">
        <v>0</v>
      </c>
      <c r="V2772">
        <v>0</v>
      </c>
      <c r="W2772">
        <v>0</v>
      </c>
      <c r="X2772">
        <v>0</v>
      </c>
      <c r="Y2772">
        <v>0</v>
      </c>
    </row>
    <row r="2773" spans="1:25" x14ac:dyDescent="0.15">
      <c r="A2773">
        <v>2696</v>
      </c>
      <c r="B2773">
        <v>98</v>
      </c>
      <c r="C2773" s="19">
        <v>2003</v>
      </c>
      <c r="D2773" s="19">
        <v>6</v>
      </c>
      <c r="E2773" s="19">
        <v>18</v>
      </c>
      <c r="F2773" s="39">
        <f t="shared" si="86"/>
        <v>37790</v>
      </c>
      <c r="G2773">
        <f t="shared" si="87"/>
        <v>25</v>
      </c>
      <c r="H2773" s="21">
        <v>11</v>
      </c>
      <c r="I2773" s="29">
        <v>11</v>
      </c>
      <c r="K2773">
        <v>4234</v>
      </c>
      <c r="L2773" t="s">
        <v>852</v>
      </c>
      <c r="M2773">
        <v>18</v>
      </c>
      <c r="P2773">
        <v>2</v>
      </c>
      <c r="R2773">
        <v>3</v>
      </c>
      <c r="S2773" t="s">
        <v>50</v>
      </c>
      <c r="T2773">
        <v>1</v>
      </c>
      <c r="U2773">
        <v>0</v>
      </c>
      <c r="V2773">
        <v>0</v>
      </c>
      <c r="W2773">
        <v>0</v>
      </c>
      <c r="X2773">
        <v>0</v>
      </c>
      <c r="Y2773">
        <v>0</v>
      </c>
    </row>
    <row r="2774" spans="1:25" x14ac:dyDescent="0.15">
      <c r="A2774">
        <v>2629</v>
      </c>
      <c r="B2774">
        <v>96</v>
      </c>
      <c r="C2774" s="19">
        <v>2003</v>
      </c>
      <c r="D2774" s="19">
        <v>6</v>
      </c>
      <c r="E2774" s="19">
        <v>23</v>
      </c>
      <c r="F2774" s="39">
        <f t="shared" si="86"/>
        <v>37795</v>
      </c>
      <c r="G2774">
        <f t="shared" si="87"/>
        <v>26</v>
      </c>
      <c r="H2774" s="21">
        <v>0</v>
      </c>
      <c r="I2774" s="29">
        <v>0.3756944444444445</v>
      </c>
      <c r="K2774">
        <v>559</v>
      </c>
      <c r="L2774" t="s">
        <v>589</v>
      </c>
      <c r="M2774">
        <v>7</v>
      </c>
      <c r="P2774">
        <v>1</v>
      </c>
      <c r="Q2774">
        <v>36.700000000000003</v>
      </c>
      <c r="R2774">
        <v>3</v>
      </c>
      <c r="S2774" t="s">
        <v>50</v>
      </c>
      <c r="T2774">
        <v>0</v>
      </c>
      <c r="U2774">
        <v>2</v>
      </c>
      <c r="V2774">
        <v>1</v>
      </c>
      <c r="W2774">
        <v>0</v>
      </c>
      <c r="X2774">
        <v>0</v>
      </c>
      <c r="Y2774">
        <v>0</v>
      </c>
    </row>
    <row r="2775" spans="1:25" x14ac:dyDescent="0.15">
      <c r="A2775">
        <v>2630</v>
      </c>
      <c r="B2775">
        <v>96</v>
      </c>
      <c r="C2775" s="19">
        <v>2003</v>
      </c>
      <c r="D2775" s="19">
        <v>6</v>
      </c>
      <c r="E2775" s="19">
        <v>23</v>
      </c>
      <c r="F2775" s="39">
        <f t="shared" si="86"/>
        <v>37795</v>
      </c>
      <c r="G2775">
        <f t="shared" si="87"/>
        <v>26</v>
      </c>
      <c r="H2775" s="21">
        <v>0</v>
      </c>
      <c r="I2775" s="29">
        <v>0.37777777777777777</v>
      </c>
      <c r="L2775" t="s">
        <v>590</v>
      </c>
      <c r="M2775">
        <v>1</v>
      </c>
      <c r="N2775">
        <v>9</v>
      </c>
      <c r="P2775">
        <v>1</v>
      </c>
      <c r="Q2775">
        <v>37.299999999999997</v>
      </c>
      <c r="R2775">
        <v>3</v>
      </c>
      <c r="S2775" t="s">
        <v>50</v>
      </c>
      <c r="T2775">
        <v>1</v>
      </c>
      <c r="U2775">
        <v>0</v>
      </c>
      <c r="V2775">
        <v>0</v>
      </c>
      <c r="W2775">
        <v>0</v>
      </c>
      <c r="X2775">
        <v>0</v>
      </c>
      <c r="Y2775">
        <v>0</v>
      </c>
    </row>
    <row r="2776" spans="1:25" x14ac:dyDescent="0.15">
      <c r="A2776">
        <v>2633</v>
      </c>
      <c r="B2776">
        <v>96</v>
      </c>
      <c r="C2776" s="19">
        <v>2003</v>
      </c>
      <c r="D2776" s="19">
        <v>6</v>
      </c>
      <c r="E2776" s="19">
        <v>23</v>
      </c>
      <c r="F2776" s="39">
        <f t="shared" si="86"/>
        <v>37795</v>
      </c>
      <c r="G2776">
        <f t="shared" si="87"/>
        <v>26</v>
      </c>
      <c r="H2776" s="21">
        <v>0</v>
      </c>
      <c r="I2776" s="29">
        <v>0.45902777777777781</v>
      </c>
      <c r="K2776">
        <v>3768</v>
      </c>
      <c r="L2776" t="s">
        <v>401</v>
      </c>
      <c r="M2776">
        <v>23</v>
      </c>
      <c r="P2776">
        <v>2</v>
      </c>
      <c r="R2776">
        <v>3</v>
      </c>
      <c r="S2776" t="s">
        <v>43</v>
      </c>
      <c r="T2776">
        <v>0</v>
      </c>
      <c r="U2776">
        <v>2</v>
      </c>
      <c r="V2776">
        <v>1</v>
      </c>
      <c r="W2776">
        <v>0</v>
      </c>
      <c r="X2776">
        <v>0</v>
      </c>
      <c r="Y2776">
        <v>0</v>
      </c>
    </row>
    <row r="2777" spans="1:25" x14ac:dyDescent="0.15">
      <c r="A2777">
        <v>2628</v>
      </c>
      <c r="B2777">
        <v>96</v>
      </c>
      <c r="C2777" s="19">
        <v>2003</v>
      </c>
      <c r="D2777" s="19">
        <v>6</v>
      </c>
      <c r="E2777" s="19">
        <v>23</v>
      </c>
      <c r="F2777" s="39">
        <f t="shared" si="86"/>
        <v>37795</v>
      </c>
      <c r="G2777">
        <f t="shared" si="87"/>
        <v>26</v>
      </c>
      <c r="H2777" s="21">
        <v>9</v>
      </c>
      <c r="I2777" s="29">
        <v>9</v>
      </c>
      <c r="L2777" t="s">
        <v>588</v>
      </c>
      <c r="O2777">
        <v>60</v>
      </c>
      <c r="P2777">
        <v>2</v>
      </c>
      <c r="R2777">
        <v>3</v>
      </c>
      <c r="S2777" t="s">
        <v>55</v>
      </c>
    </row>
    <row r="2778" spans="1:25" x14ac:dyDescent="0.15">
      <c r="A2778">
        <v>2599</v>
      </c>
      <c r="B2778">
        <v>95</v>
      </c>
      <c r="C2778" s="19">
        <v>2003</v>
      </c>
      <c r="D2778" s="19">
        <v>6</v>
      </c>
      <c r="E2778" s="19">
        <v>30</v>
      </c>
      <c r="F2778" s="39">
        <f t="shared" si="86"/>
        <v>37802</v>
      </c>
      <c r="G2778">
        <f t="shared" si="87"/>
        <v>27</v>
      </c>
      <c r="H2778" s="21">
        <v>0</v>
      </c>
      <c r="I2778" s="29">
        <v>0.41875000000000001</v>
      </c>
      <c r="K2778">
        <v>3189</v>
      </c>
      <c r="L2778" t="s">
        <v>249</v>
      </c>
      <c r="M2778">
        <v>1</v>
      </c>
      <c r="N2778">
        <v>1</v>
      </c>
      <c r="P2778">
        <v>1</v>
      </c>
      <c r="Q2778">
        <v>40</v>
      </c>
      <c r="R2778">
        <v>3</v>
      </c>
      <c r="S2778" t="s">
        <v>118</v>
      </c>
      <c r="T2778">
        <v>0</v>
      </c>
      <c r="U2778">
        <v>4</v>
      </c>
      <c r="V2778">
        <v>1</v>
      </c>
      <c r="W2778">
        <v>0</v>
      </c>
      <c r="X2778">
        <v>0</v>
      </c>
      <c r="Y2778">
        <v>0</v>
      </c>
    </row>
    <row r="2779" spans="1:25" x14ac:dyDescent="0.15">
      <c r="A2779">
        <v>2596</v>
      </c>
      <c r="B2779">
        <v>95</v>
      </c>
      <c r="C2779" s="19">
        <v>2003</v>
      </c>
      <c r="D2779" s="19">
        <v>6</v>
      </c>
      <c r="E2779" s="19">
        <v>30</v>
      </c>
      <c r="F2779" s="39">
        <f t="shared" si="86"/>
        <v>37802</v>
      </c>
      <c r="G2779">
        <f t="shared" si="87"/>
        <v>27</v>
      </c>
      <c r="H2779" s="21">
        <v>0</v>
      </c>
      <c r="I2779" s="29">
        <v>0.4201388888888889</v>
      </c>
      <c r="L2779" t="s">
        <v>565</v>
      </c>
      <c r="M2779">
        <v>4</v>
      </c>
      <c r="P2779">
        <v>1</v>
      </c>
      <c r="Q2779">
        <v>37.700000000000003</v>
      </c>
      <c r="R2779">
        <v>3</v>
      </c>
      <c r="S2779" t="s">
        <v>118</v>
      </c>
      <c r="T2779">
        <v>0</v>
      </c>
      <c r="U2779">
        <v>3</v>
      </c>
      <c r="V2779">
        <v>1</v>
      </c>
      <c r="W2779">
        <v>0</v>
      </c>
      <c r="X2779">
        <v>0</v>
      </c>
      <c r="Y2779">
        <v>0</v>
      </c>
    </row>
    <row r="2780" spans="1:25" x14ac:dyDescent="0.15">
      <c r="A2780">
        <v>2603</v>
      </c>
      <c r="B2780">
        <v>95</v>
      </c>
      <c r="C2780" s="19">
        <v>2003</v>
      </c>
      <c r="D2780" s="19">
        <v>6</v>
      </c>
      <c r="E2780" s="19">
        <v>30</v>
      </c>
      <c r="F2780" s="39">
        <f t="shared" si="86"/>
        <v>37802</v>
      </c>
      <c r="G2780">
        <f t="shared" si="87"/>
        <v>27</v>
      </c>
      <c r="H2780" s="21">
        <v>0</v>
      </c>
      <c r="I2780" s="29">
        <v>0.4826388888888889</v>
      </c>
      <c r="L2780" t="s">
        <v>569</v>
      </c>
      <c r="M2780">
        <v>0</v>
      </c>
      <c r="N2780">
        <v>6</v>
      </c>
      <c r="P2780">
        <v>1</v>
      </c>
      <c r="Q2780">
        <v>40.6</v>
      </c>
      <c r="R2780">
        <v>3</v>
      </c>
      <c r="S2780" t="s">
        <v>118</v>
      </c>
      <c r="T2780">
        <v>0</v>
      </c>
      <c r="U2780">
        <v>3</v>
      </c>
      <c r="V2780">
        <v>1</v>
      </c>
      <c r="W2780">
        <v>0</v>
      </c>
      <c r="X2780">
        <v>0</v>
      </c>
      <c r="Y2780">
        <v>0</v>
      </c>
    </row>
    <row r="2781" spans="1:25" x14ac:dyDescent="0.15">
      <c r="A2781">
        <v>2560</v>
      </c>
      <c r="B2781">
        <v>94</v>
      </c>
      <c r="C2781" s="19">
        <v>2003</v>
      </c>
      <c r="D2781" s="19">
        <v>7</v>
      </c>
      <c r="E2781" s="19">
        <v>1</v>
      </c>
      <c r="F2781" s="39">
        <f t="shared" si="86"/>
        <v>37803</v>
      </c>
      <c r="G2781">
        <f t="shared" si="87"/>
        <v>27</v>
      </c>
      <c r="H2781" s="21">
        <v>0</v>
      </c>
      <c r="I2781" s="29">
        <v>0.37013888888888885</v>
      </c>
      <c r="K2781">
        <v>4245</v>
      </c>
      <c r="L2781" t="s">
        <v>729</v>
      </c>
      <c r="M2781">
        <v>5</v>
      </c>
      <c r="P2781">
        <v>2</v>
      </c>
      <c r="R2781">
        <v>3</v>
      </c>
      <c r="S2781" t="s">
        <v>225</v>
      </c>
    </row>
    <row r="2782" spans="1:25" x14ac:dyDescent="0.15">
      <c r="A2782">
        <v>2562</v>
      </c>
      <c r="B2782">
        <v>94</v>
      </c>
      <c r="C2782" s="19">
        <v>2003</v>
      </c>
      <c r="D2782" s="19">
        <v>7</v>
      </c>
      <c r="E2782" s="19">
        <v>1</v>
      </c>
      <c r="F2782" s="39">
        <f t="shared" si="86"/>
        <v>37803</v>
      </c>
      <c r="G2782">
        <f t="shared" si="87"/>
        <v>27</v>
      </c>
      <c r="H2782" s="21">
        <v>0</v>
      </c>
      <c r="I2782" s="29">
        <v>0.38541666666666669</v>
      </c>
      <c r="K2782">
        <v>108</v>
      </c>
      <c r="L2782" t="s">
        <v>539</v>
      </c>
      <c r="M2782">
        <v>52</v>
      </c>
      <c r="P2782">
        <v>2</v>
      </c>
      <c r="R2782">
        <v>3</v>
      </c>
      <c r="S2782" t="s">
        <v>32</v>
      </c>
      <c r="T2782">
        <v>1</v>
      </c>
      <c r="U2782">
        <v>0</v>
      </c>
      <c r="V2782">
        <v>0</v>
      </c>
      <c r="W2782">
        <v>0</v>
      </c>
      <c r="X2782">
        <v>0</v>
      </c>
      <c r="Y2782">
        <v>0</v>
      </c>
    </row>
    <row r="2783" spans="1:25" x14ac:dyDescent="0.15">
      <c r="A2783">
        <v>2564</v>
      </c>
      <c r="B2783">
        <v>94</v>
      </c>
      <c r="C2783" s="19">
        <v>2003</v>
      </c>
      <c r="D2783" s="19">
        <v>7</v>
      </c>
      <c r="E2783" s="19">
        <v>1</v>
      </c>
      <c r="F2783" s="39">
        <f t="shared" si="86"/>
        <v>37803</v>
      </c>
      <c r="G2783">
        <f t="shared" si="87"/>
        <v>27</v>
      </c>
      <c r="H2783" s="21">
        <v>0</v>
      </c>
      <c r="I2783" s="29">
        <v>0.39930555555555558</v>
      </c>
      <c r="K2783">
        <v>4247</v>
      </c>
      <c r="L2783" t="s">
        <v>542</v>
      </c>
      <c r="M2783">
        <v>24</v>
      </c>
      <c r="P2783">
        <v>2</v>
      </c>
      <c r="R2783">
        <v>3</v>
      </c>
      <c r="S2783" t="s">
        <v>49</v>
      </c>
      <c r="T2783">
        <v>0</v>
      </c>
      <c r="U2783">
        <v>1</v>
      </c>
      <c r="V2783">
        <v>1</v>
      </c>
      <c r="W2783">
        <v>0</v>
      </c>
      <c r="X2783">
        <v>0</v>
      </c>
      <c r="Y2783">
        <v>0</v>
      </c>
    </row>
    <row r="2784" spans="1:25" x14ac:dyDescent="0.15">
      <c r="A2784">
        <v>2569</v>
      </c>
      <c r="B2784">
        <v>94</v>
      </c>
      <c r="C2784" s="19">
        <v>2003</v>
      </c>
      <c r="D2784" s="19">
        <v>7</v>
      </c>
      <c r="E2784" s="19">
        <v>2</v>
      </c>
      <c r="F2784" s="39">
        <f t="shared" si="86"/>
        <v>37804</v>
      </c>
      <c r="G2784">
        <f t="shared" si="87"/>
        <v>27</v>
      </c>
      <c r="H2784" s="21">
        <v>0</v>
      </c>
      <c r="I2784" s="29">
        <v>0.3347222222222222</v>
      </c>
      <c r="K2784">
        <v>4249</v>
      </c>
      <c r="L2784" t="s">
        <v>347</v>
      </c>
      <c r="M2784">
        <v>4</v>
      </c>
      <c r="N2784">
        <v>3</v>
      </c>
      <c r="P2784">
        <v>2</v>
      </c>
      <c r="Q2784">
        <v>37.9</v>
      </c>
      <c r="R2784">
        <v>3</v>
      </c>
      <c r="S2784" t="s">
        <v>118</v>
      </c>
      <c r="T2784">
        <v>0</v>
      </c>
      <c r="U2784">
        <v>2</v>
      </c>
      <c r="V2784">
        <v>1</v>
      </c>
      <c r="W2784">
        <v>0</v>
      </c>
      <c r="X2784">
        <v>0</v>
      </c>
      <c r="Y2784">
        <v>1</v>
      </c>
    </row>
    <row r="2785" spans="1:33" x14ac:dyDescent="0.15">
      <c r="A2785">
        <v>2570</v>
      </c>
      <c r="B2785">
        <v>94</v>
      </c>
      <c r="C2785" s="19">
        <v>2003</v>
      </c>
      <c r="D2785" s="19">
        <v>7</v>
      </c>
      <c r="E2785" s="19">
        <v>2</v>
      </c>
      <c r="F2785" s="39">
        <f t="shared" si="86"/>
        <v>37804</v>
      </c>
      <c r="G2785">
        <f t="shared" si="87"/>
        <v>27</v>
      </c>
      <c r="H2785" s="21">
        <v>0</v>
      </c>
      <c r="I2785" s="29">
        <v>0.37638888888888888</v>
      </c>
      <c r="K2785">
        <v>4250</v>
      </c>
      <c r="L2785" t="s">
        <v>348</v>
      </c>
      <c r="O2785">
        <v>50</v>
      </c>
      <c r="P2785">
        <v>2</v>
      </c>
      <c r="R2785">
        <v>3</v>
      </c>
      <c r="S2785" t="s">
        <v>219</v>
      </c>
      <c r="T2785">
        <v>1</v>
      </c>
      <c r="U2785">
        <v>0</v>
      </c>
      <c r="V2785">
        <v>0</v>
      </c>
      <c r="W2785">
        <v>0</v>
      </c>
      <c r="X2785">
        <v>0</v>
      </c>
      <c r="Y2785">
        <v>0</v>
      </c>
    </row>
    <row r="2786" spans="1:33" x14ac:dyDescent="0.15">
      <c r="A2786">
        <v>2571</v>
      </c>
      <c r="B2786">
        <v>94</v>
      </c>
      <c r="C2786" s="19">
        <v>2003</v>
      </c>
      <c r="D2786" s="19">
        <v>7</v>
      </c>
      <c r="E2786" s="19">
        <v>2</v>
      </c>
      <c r="F2786" s="39">
        <f t="shared" si="86"/>
        <v>37804</v>
      </c>
      <c r="G2786">
        <f t="shared" si="87"/>
        <v>27</v>
      </c>
      <c r="H2786" s="21">
        <v>0</v>
      </c>
      <c r="I2786" s="29">
        <v>0.37708333333333338</v>
      </c>
      <c r="K2786">
        <v>4251</v>
      </c>
      <c r="L2786" t="s">
        <v>349</v>
      </c>
      <c r="M2786">
        <v>30</v>
      </c>
      <c r="P2786">
        <v>2</v>
      </c>
      <c r="R2786">
        <v>3</v>
      </c>
      <c r="S2786" t="s">
        <v>118</v>
      </c>
    </row>
    <row r="2787" spans="1:33" x14ac:dyDescent="0.15">
      <c r="A2787">
        <v>2572</v>
      </c>
      <c r="B2787">
        <v>94</v>
      </c>
      <c r="C2787" s="19">
        <v>2003</v>
      </c>
      <c r="D2787" s="19">
        <v>7</v>
      </c>
      <c r="E2787" s="19">
        <v>2</v>
      </c>
      <c r="F2787" s="39">
        <f t="shared" si="86"/>
        <v>37804</v>
      </c>
      <c r="G2787">
        <f t="shared" si="87"/>
        <v>27</v>
      </c>
      <c r="H2787" s="21">
        <v>0</v>
      </c>
      <c r="I2787" s="29">
        <v>0.4368055555555555</v>
      </c>
      <c r="K2787">
        <v>4252</v>
      </c>
      <c r="L2787" t="s">
        <v>112</v>
      </c>
      <c r="M2787">
        <v>0</v>
      </c>
      <c r="N2787">
        <v>8</v>
      </c>
      <c r="P2787">
        <v>1</v>
      </c>
      <c r="Q2787">
        <v>39.5</v>
      </c>
      <c r="R2787">
        <v>3</v>
      </c>
      <c r="S2787" t="s">
        <v>49</v>
      </c>
      <c r="T2787">
        <v>0</v>
      </c>
      <c r="U2787">
        <v>1</v>
      </c>
      <c r="V2787">
        <v>1</v>
      </c>
      <c r="W2787">
        <v>0</v>
      </c>
      <c r="X2787">
        <v>0</v>
      </c>
      <c r="Y2787">
        <v>1</v>
      </c>
    </row>
    <row r="2788" spans="1:33" x14ac:dyDescent="0.15">
      <c r="A2788">
        <v>2573</v>
      </c>
      <c r="B2788">
        <v>94</v>
      </c>
      <c r="C2788" s="19">
        <v>2003</v>
      </c>
      <c r="D2788" s="19">
        <v>7</v>
      </c>
      <c r="E2788" s="19">
        <v>2</v>
      </c>
      <c r="F2788" s="39">
        <f t="shared" si="86"/>
        <v>37804</v>
      </c>
      <c r="G2788">
        <f t="shared" si="87"/>
        <v>27</v>
      </c>
      <c r="H2788" s="21">
        <v>0</v>
      </c>
      <c r="I2788" s="29">
        <v>0.44791666666666669</v>
      </c>
      <c r="K2788">
        <v>2007</v>
      </c>
      <c r="L2788" t="s">
        <v>350</v>
      </c>
      <c r="M2788">
        <v>34</v>
      </c>
      <c r="P2788">
        <v>2</v>
      </c>
      <c r="R2788">
        <v>3</v>
      </c>
      <c r="S2788" t="s">
        <v>49</v>
      </c>
      <c r="T2788">
        <v>0</v>
      </c>
      <c r="U2788">
        <v>1</v>
      </c>
      <c r="V2788">
        <v>1</v>
      </c>
      <c r="W2788">
        <v>0</v>
      </c>
      <c r="X2788">
        <v>0</v>
      </c>
      <c r="Y2788">
        <v>0</v>
      </c>
    </row>
    <row r="2789" spans="1:33" x14ac:dyDescent="0.15">
      <c r="A2789">
        <v>2575</v>
      </c>
      <c r="B2789">
        <v>94</v>
      </c>
      <c r="C2789" s="19">
        <v>2003</v>
      </c>
      <c r="D2789" s="19">
        <v>7</v>
      </c>
      <c r="E2789" s="19">
        <v>2</v>
      </c>
      <c r="F2789" s="39">
        <f t="shared" si="86"/>
        <v>37804</v>
      </c>
      <c r="G2789">
        <f t="shared" si="87"/>
        <v>27</v>
      </c>
      <c r="H2789" s="21">
        <v>0</v>
      </c>
      <c r="I2789" s="29">
        <v>0.4597222222222222</v>
      </c>
      <c r="K2789">
        <v>4253</v>
      </c>
      <c r="L2789" t="s">
        <v>549</v>
      </c>
      <c r="O2789">
        <v>48</v>
      </c>
      <c r="P2789">
        <v>2</v>
      </c>
      <c r="R2789">
        <v>3</v>
      </c>
      <c r="S2789" t="s">
        <v>220</v>
      </c>
      <c r="T2789">
        <v>1</v>
      </c>
      <c r="U2789">
        <v>0</v>
      </c>
      <c r="V2789">
        <v>0</v>
      </c>
      <c r="W2789">
        <v>0</v>
      </c>
      <c r="X2789">
        <v>0</v>
      </c>
      <c r="Y2789">
        <v>0</v>
      </c>
    </row>
    <row r="2790" spans="1:33" x14ac:dyDescent="0.15">
      <c r="A2790">
        <v>2574</v>
      </c>
      <c r="B2790">
        <v>94</v>
      </c>
      <c r="C2790" s="19">
        <v>2003</v>
      </c>
      <c r="D2790" s="19">
        <v>7</v>
      </c>
      <c r="E2790" s="19">
        <v>2</v>
      </c>
      <c r="F2790" s="39">
        <f t="shared" si="86"/>
        <v>37804</v>
      </c>
      <c r="G2790">
        <f t="shared" si="87"/>
        <v>27</v>
      </c>
      <c r="H2790" s="21">
        <v>0</v>
      </c>
      <c r="I2790" s="29">
        <v>0.46388888888888885</v>
      </c>
      <c r="K2790">
        <v>2758</v>
      </c>
      <c r="L2790" t="s">
        <v>548</v>
      </c>
      <c r="M2790">
        <v>1</v>
      </c>
      <c r="N2790">
        <v>9</v>
      </c>
      <c r="P2790">
        <v>2</v>
      </c>
      <c r="R2790">
        <v>3</v>
      </c>
      <c r="S2790" t="s">
        <v>118</v>
      </c>
      <c r="U2790">
        <v>3</v>
      </c>
      <c r="V2790">
        <v>1</v>
      </c>
      <c r="W2790">
        <v>0</v>
      </c>
      <c r="X2790">
        <v>0</v>
      </c>
      <c r="Y2790">
        <v>0</v>
      </c>
      <c r="Z2790">
        <v>11</v>
      </c>
      <c r="AA2790">
        <v>507</v>
      </c>
    </row>
    <row r="2791" spans="1:33" x14ac:dyDescent="0.15">
      <c r="A2791">
        <v>2578</v>
      </c>
      <c r="B2791">
        <v>94</v>
      </c>
      <c r="C2791" s="19">
        <v>2003</v>
      </c>
      <c r="D2791" s="19">
        <v>7</v>
      </c>
      <c r="E2791" s="19">
        <v>3</v>
      </c>
      <c r="F2791" s="39">
        <f t="shared" si="86"/>
        <v>37805</v>
      </c>
      <c r="G2791">
        <f t="shared" si="87"/>
        <v>27</v>
      </c>
      <c r="H2791" s="21">
        <v>0</v>
      </c>
      <c r="I2791" s="29">
        <v>0.3347222222222222</v>
      </c>
      <c r="K2791">
        <v>4255</v>
      </c>
      <c r="L2791" t="s">
        <v>372</v>
      </c>
      <c r="M2791">
        <v>29</v>
      </c>
      <c r="P2791">
        <v>2</v>
      </c>
      <c r="R2791">
        <v>3</v>
      </c>
      <c r="S2791" t="s">
        <v>118</v>
      </c>
      <c r="T2791">
        <v>1</v>
      </c>
      <c r="U2791">
        <v>0</v>
      </c>
      <c r="V2791">
        <v>0</v>
      </c>
      <c r="W2791">
        <v>0</v>
      </c>
      <c r="X2791">
        <v>0</v>
      </c>
      <c r="Y2791">
        <v>0</v>
      </c>
    </row>
    <row r="2792" spans="1:33" x14ac:dyDescent="0.15">
      <c r="A2792">
        <v>2585</v>
      </c>
      <c r="B2792">
        <v>94</v>
      </c>
      <c r="C2792" s="19">
        <v>2003</v>
      </c>
      <c r="D2792" s="19">
        <v>7</v>
      </c>
      <c r="E2792" s="19">
        <v>3</v>
      </c>
      <c r="F2792" s="39">
        <f t="shared" si="86"/>
        <v>37805</v>
      </c>
      <c r="G2792">
        <f t="shared" si="87"/>
        <v>27</v>
      </c>
      <c r="H2792" s="21">
        <v>0</v>
      </c>
      <c r="I2792" s="29">
        <v>0.40625</v>
      </c>
      <c r="K2792">
        <v>4258</v>
      </c>
      <c r="L2792" t="s">
        <v>557</v>
      </c>
      <c r="M2792">
        <v>7</v>
      </c>
      <c r="P2792">
        <v>2</v>
      </c>
      <c r="Q2792">
        <v>36.6</v>
      </c>
      <c r="R2792">
        <v>3</v>
      </c>
      <c r="S2792" t="s">
        <v>50</v>
      </c>
      <c r="T2792">
        <v>0</v>
      </c>
      <c r="U2792">
        <v>4</v>
      </c>
      <c r="V2792">
        <v>1</v>
      </c>
      <c r="W2792">
        <v>0</v>
      </c>
      <c r="X2792">
        <v>0</v>
      </c>
      <c r="Y2792">
        <v>0</v>
      </c>
    </row>
    <row r="2793" spans="1:33" x14ac:dyDescent="0.15">
      <c r="A2793">
        <v>2336</v>
      </c>
      <c r="B2793">
        <v>86</v>
      </c>
      <c r="C2793" s="19">
        <v>2003</v>
      </c>
      <c r="D2793" s="19">
        <v>7</v>
      </c>
      <c r="E2793" s="19">
        <v>3</v>
      </c>
      <c r="F2793" s="39">
        <f t="shared" si="86"/>
        <v>37805</v>
      </c>
      <c r="G2793">
        <f t="shared" si="87"/>
        <v>27</v>
      </c>
      <c r="H2793" s="21">
        <v>0</v>
      </c>
      <c r="I2793" s="29">
        <v>0.4201388888888889</v>
      </c>
      <c r="K2793">
        <v>4346</v>
      </c>
      <c r="L2793" t="s">
        <v>291</v>
      </c>
      <c r="O2793">
        <v>50</v>
      </c>
      <c r="P2793">
        <v>2</v>
      </c>
      <c r="R2793">
        <v>3</v>
      </c>
      <c r="S2793" t="s">
        <v>50</v>
      </c>
    </row>
    <row r="2794" spans="1:33" x14ac:dyDescent="0.15">
      <c r="A2794">
        <v>2587</v>
      </c>
      <c r="B2794">
        <v>94</v>
      </c>
      <c r="C2794" s="19">
        <v>2003</v>
      </c>
      <c r="D2794" s="19">
        <v>7</v>
      </c>
      <c r="E2794" s="19">
        <v>3</v>
      </c>
      <c r="F2794" s="39">
        <f t="shared" si="86"/>
        <v>37805</v>
      </c>
      <c r="G2794">
        <f t="shared" si="87"/>
        <v>27</v>
      </c>
      <c r="H2794" s="21">
        <v>0</v>
      </c>
      <c r="I2794" s="29">
        <v>0.4548611111111111</v>
      </c>
      <c r="K2794">
        <v>4259</v>
      </c>
      <c r="L2794" t="s">
        <v>558</v>
      </c>
      <c r="M2794">
        <v>0</v>
      </c>
      <c r="N2794">
        <v>9</v>
      </c>
      <c r="P2794">
        <v>2</v>
      </c>
      <c r="Q2794">
        <v>36.799999999999997</v>
      </c>
      <c r="R2794">
        <v>3</v>
      </c>
      <c r="S2794" t="s">
        <v>50</v>
      </c>
      <c r="T2794">
        <v>0</v>
      </c>
      <c r="U2794">
        <v>3</v>
      </c>
      <c r="V2794">
        <v>1</v>
      </c>
      <c r="W2794">
        <v>0</v>
      </c>
      <c r="X2794">
        <v>1</v>
      </c>
      <c r="Y2794">
        <v>0</v>
      </c>
      <c r="AG2794" t="s">
        <v>1335</v>
      </c>
    </row>
    <row r="2795" spans="1:33" x14ac:dyDescent="0.15">
      <c r="A2795">
        <v>2582</v>
      </c>
      <c r="B2795">
        <v>94</v>
      </c>
      <c r="C2795" s="19">
        <v>2003</v>
      </c>
      <c r="D2795" s="19">
        <v>7</v>
      </c>
      <c r="E2795" s="19">
        <v>3</v>
      </c>
      <c r="F2795" s="39">
        <f t="shared" si="86"/>
        <v>37805</v>
      </c>
      <c r="G2795">
        <f t="shared" si="87"/>
        <v>27</v>
      </c>
      <c r="H2795" s="21">
        <v>9</v>
      </c>
      <c r="I2795" s="29">
        <v>9</v>
      </c>
      <c r="K2795">
        <v>4256</v>
      </c>
      <c r="L2795" t="s">
        <v>554</v>
      </c>
      <c r="M2795">
        <v>35</v>
      </c>
      <c r="P2795">
        <v>2</v>
      </c>
      <c r="R2795">
        <v>3</v>
      </c>
      <c r="S2795" t="s">
        <v>269</v>
      </c>
      <c r="T2795">
        <v>0</v>
      </c>
      <c r="U2795">
        <v>0</v>
      </c>
      <c r="V2795">
        <v>0</v>
      </c>
      <c r="W2795">
        <v>1</v>
      </c>
      <c r="X2795">
        <v>0</v>
      </c>
      <c r="Y2795">
        <v>0</v>
      </c>
      <c r="Z2795">
        <v>0</v>
      </c>
      <c r="AA2795">
        <v>0</v>
      </c>
    </row>
    <row r="2796" spans="1:33" x14ac:dyDescent="0.15">
      <c r="A2796">
        <v>2588</v>
      </c>
      <c r="B2796">
        <v>94</v>
      </c>
      <c r="C2796" s="19">
        <v>2003</v>
      </c>
      <c r="D2796" s="19">
        <v>7</v>
      </c>
      <c r="E2796" s="19">
        <v>3</v>
      </c>
      <c r="F2796" s="39">
        <f t="shared" si="86"/>
        <v>37805</v>
      </c>
      <c r="G2796">
        <f t="shared" si="87"/>
        <v>27</v>
      </c>
      <c r="H2796" s="21">
        <v>11</v>
      </c>
      <c r="I2796" s="29">
        <v>11</v>
      </c>
      <c r="L2796" t="s">
        <v>559</v>
      </c>
      <c r="M2796">
        <v>1</v>
      </c>
      <c r="N2796">
        <v>6</v>
      </c>
      <c r="P2796">
        <v>1</v>
      </c>
      <c r="Q2796">
        <v>38.5</v>
      </c>
      <c r="R2796">
        <v>3</v>
      </c>
      <c r="S2796" t="s">
        <v>50</v>
      </c>
      <c r="T2796">
        <v>0</v>
      </c>
      <c r="U2796">
        <v>5</v>
      </c>
      <c r="V2796">
        <v>1</v>
      </c>
      <c r="W2796">
        <v>0</v>
      </c>
      <c r="X2796">
        <v>0</v>
      </c>
      <c r="Y2796">
        <v>0</v>
      </c>
    </row>
    <row r="2797" spans="1:33" x14ac:dyDescent="0.15">
      <c r="A2797">
        <v>2528</v>
      </c>
      <c r="B2797">
        <v>93</v>
      </c>
      <c r="C2797" s="19">
        <v>2003</v>
      </c>
      <c r="D2797" s="19">
        <v>7</v>
      </c>
      <c r="E2797" s="19">
        <v>4</v>
      </c>
      <c r="F2797" s="39">
        <f t="shared" si="86"/>
        <v>37806</v>
      </c>
      <c r="G2797">
        <f t="shared" si="87"/>
        <v>27</v>
      </c>
      <c r="H2797" s="21">
        <v>0</v>
      </c>
      <c r="I2797" s="29">
        <v>0.41319444444444442</v>
      </c>
      <c r="K2797">
        <v>4261</v>
      </c>
      <c r="L2797" t="s">
        <v>228</v>
      </c>
      <c r="O2797">
        <v>6</v>
      </c>
      <c r="P2797">
        <v>1</v>
      </c>
      <c r="Q2797">
        <v>35.299999999999997</v>
      </c>
      <c r="R2797">
        <v>3</v>
      </c>
      <c r="S2797" t="s">
        <v>118</v>
      </c>
      <c r="T2797">
        <v>0</v>
      </c>
      <c r="U2797">
        <v>1</v>
      </c>
      <c r="V2797">
        <v>1</v>
      </c>
      <c r="W2797">
        <v>0</v>
      </c>
      <c r="X2797">
        <v>0</v>
      </c>
      <c r="Y2797">
        <v>0</v>
      </c>
    </row>
    <row r="2798" spans="1:33" x14ac:dyDescent="0.15">
      <c r="A2798">
        <v>2532</v>
      </c>
      <c r="B2798">
        <v>93</v>
      </c>
      <c r="C2798" s="19">
        <v>2003</v>
      </c>
      <c r="D2798" s="19">
        <v>7</v>
      </c>
      <c r="E2798" s="19">
        <v>4</v>
      </c>
      <c r="F2798" s="39">
        <f t="shared" si="86"/>
        <v>37806</v>
      </c>
      <c r="G2798">
        <f t="shared" si="87"/>
        <v>27</v>
      </c>
      <c r="H2798" s="21">
        <v>0</v>
      </c>
      <c r="I2798" s="29">
        <v>0.41805555555555557</v>
      </c>
      <c r="K2798">
        <v>4263</v>
      </c>
      <c r="L2798" t="s">
        <v>297</v>
      </c>
      <c r="M2798">
        <v>5</v>
      </c>
      <c r="P2798">
        <v>1</v>
      </c>
      <c r="Q2798">
        <v>35.799999999999997</v>
      </c>
      <c r="R2798">
        <v>3</v>
      </c>
      <c r="S2798" t="s">
        <v>535</v>
      </c>
      <c r="T2798">
        <v>1</v>
      </c>
      <c r="U2798">
        <v>0</v>
      </c>
      <c r="V2798">
        <v>0</v>
      </c>
      <c r="W2798">
        <v>0</v>
      </c>
      <c r="X2798">
        <v>0</v>
      </c>
      <c r="Y2798">
        <v>0</v>
      </c>
    </row>
    <row r="2799" spans="1:33" x14ac:dyDescent="0.15">
      <c r="A2799">
        <v>2531</v>
      </c>
      <c r="B2799">
        <v>93</v>
      </c>
      <c r="C2799" s="19">
        <v>2003</v>
      </c>
      <c r="D2799" s="19">
        <v>7</v>
      </c>
      <c r="E2799" s="19">
        <v>4</v>
      </c>
      <c r="F2799" s="39">
        <f t="shared" si="86"/>
        <v>37806</v>
      </c>
      <c r="G2799">
        <f t="shared" si="87"/>
        <v>27</v>
      </c>
      <c r="H2799" s="21">
        <v>0</v>
      </c>
      <c r="I2799" s="29">
        <v>0.42708333333333331</v>
      </c>
      <c r="K2799">
        <v>4262</v>
      </c>
      <c r="L2799" t="s">
        <v>296</v>
      </c>
      <c r="M2799">
        <v>0</v>
      </c>
      <c r="N2799">
        <v>7</v>
      </c>
      <c r="P2799">
        <v>1</v>
      </c>
      <c r="Q2799">
        <v>38</v>
      </c>
      <c r="R2799">
        <v>3</v>
      </c>
      <c r="S2799" t="s">
        <v>50</v>
      </c>
      <c r="T2799">
        <v>0</v>
      </c>
      <c r="U2799">
        <v>4</v>
      </c>
      <c r="V2799">
        <v>1</v>
      </c>
      <c r="W2799">
        <v>0</v>
      </c>
      <c r="X2799">
        <v>0</v>
      </c>
      <c r="Y2799">
        <v>0</v>
      </c>
    </row>
    <row r="2800" spans="1:33" x14ac:dyDescent="0.15">
      <c r="A2800">
        <v>2527</v>
      </c>
      <c r="B2800">
        <v>93</v>
      </c>
      <c r="C2800" s="19">
        <v>2003</v>
      </c>
      <c r="D2800" s="19">
        <v>7</v>
      </c>
      <c r="E2800" s="19">
        <v>4</v>
      </c>
      <c r="F2800" s="39">
        <f t="shared" si="86"/>
        <v>37806</v>
      </c>
      <c r="G2800">
        <f t="shared" si="87"/>
        <v>27</v>
      </c>
      <c r="H2800" s="21">
        <v>9</v>
      </c>
      <c r="I2800" s="29">
        <v>9</v>
      </c>
      <c r="K2800">
        <v>3338</v>
      </c>
      <c r="L2800" t="s">
        <v>495</v>
      </c>
      <c r="O2800">
        <v>50</v>
      </c>
      <c r="P2800">
        <v>2</v>
      </c>
      <c r="R2800">
        <v>3</v>
      </c>
      <c r="S2800" t="s">
        <v>49</v>
      </c>
      <c r="T2800">
        <v>1</v>
      </c>
      <c r="U2800">
        <v>0</v>
      </c>
      <c r="V2800">
        <v>0</v>
      </c>
      <c r="W2800">
        <v>0</v>
      </c>
      <c r="X2800">
        <v>0</v>
      </c>
      <c r="Y2800">
        <v>0</v>
      </c>
    </row>
    <row r="2801" spans="1:31" x14ac:dyDescent="0.15">
      <c r="A2801">
        <v>2536</v>
      </c>
      <c r="B2801">
        <v>93</v>
      </c>
      <c r="C2801" s="19">
        <v>2003</v>
      </c>
      <c r="D2801" s="19">
        <v>7</v>
      </c>
      <c r="E2801" s="19">
        <v>7</v>
      </c>
      <c r="F2801" s="39">
        <f t="shared" si="86"/>
        <v>37809</v>
      </c>
      <c r="G2801">
        <f t="shared" si="87"/>
        <v>28</v>
      </c>
      <c r="H2801" s="21">
        <v>0</v>
      </c>
      <c r="I2801" s="29">
        <v>0.38541666666666669</v>
      </c>
      <c r="L2801" t="s">
        <v>267</v>
      </c>
      <c r="M2801">
        <v>17</v>
      </c>
      <c r="P2801">
        <v>2</v>
      </c>
      <c r="R2801">
        <v>3</v>
      </c>
      <c r="S2801" t="s">
        <v>49</v>
      </c>
      <c r="T2801">
        <v>0</v>
      </c>
      <c r="U2801">
        <v>1</v>
      </c>
      <c r="V2801">
        <v>1</v>
      </c>
      <c r="W2801">
        <v>0</v>
      </c>
      <c r="X2801">
        <v>0</v>
      </c>
      <c r="Y2801">
        <v>0</v>
      </c>
    </row>
    <row r="2802" spans="1:31" x14ac:dyDescent="0.15">
      <c r="A2802">
        <v>2538</v>
      </c>
      <c r="B2802">
        <v>93</v>
      </c>
      <c r="C2802" s="19">
        <v>2003</v>
      </c>
      <c r="D2802" s="19">
        <v>7</v>
      </c>
      <c r="E2802" s="19">
        <v>7</v>
      </c>
      <c r="F2802" s="39">
        <f t="shared" si="86"/>
        <v>37809</v>
      </c>
      <c r="G2802">
        <f t="shared" si="87"/>
        <v>28</v>
      </c>
      <c r="H2802" s="21">
        <v>0</v>
      </c>
      <c r="I2802" s="29">
        <v>0.41944444444444445</v>
      </c>
      <c r="K2802">
        <v>388</v>
      </c>
      <c r="L2802" t="s">
        <v>516</v>
      </c>
      <c r="M2802">
        <v>72</v>
      </c>
      <c r="P2802">
        <v>1</v>
      </c>
      <c r="R2802">
        <v>3</v>
      </c>
      <c r="S2802" t="s">
        <v>118</v>
      </c>
      <c r="T2802">
        <v>1</v>
      </c>
      <c r="U2802">
        <v>0</v>
      </c>
      <c r="V2802">
        <v>0</v>
      </c>
      <c r="W2802">
        <v>0</v>
      </c>
      <c r="X2802">
        <v>0</v>
      </c>
      <c r="Y2802">
        <v>0</v>
      </c>
    </row>
    <row r="2803" spans="1:31" x14ac:dyDescent="0.15">
      <c r="A2803">
        <v>2541</v>
      </c>
      <c r="B2803">
        <v>93</v>
      </c>
      <c r="C2803" s="19">
        <v>2003</v>
      </c>
      <c r="D2803" s="19">
        <v>7</v>
      </c>
      <c r="E2803" s="19">
        <v>7</v>
      </c>
      <c r="F2803" s="39">
        <f t="shared" si="86"/>
        <v>37809</v>
      </c>
      <c r="G2803">
        <f t="shared" si="87"/>
        <v>28</v>
      </c>
      <c r="H2803" s="21">
        <v>11</v>
      </c>
      <c r="I2803" s="29">
        <v>11</v>
      </c>
      <c r="K2803">
        <v>4267</v>
      </c>
      <c r="L2803" t="s">
        <v>517</v>
      </c>
      <c r="M2803">
        <v>28</v>
      </c>
      <c r="P2803">
        <v>2</v>
      </c>
      <c r="R2803">
        <v>3</v>
      </c>
      <c r="S2803" t="s">
        <v>118</v>
      </c>
    </row>
    <row r="2804" spans="1:31" x14ac:dyDescent="0.15">
      <c r="A2804">
        <v>2547</v>
      </c>
      <c r="B2804">
        <v>93</v>
      </c>
      <c r="C2804" s="19">
        <v>2003</v>
      </c>
      <c r="D2804" s="19">
        <v>7</v>
      </c>
      <c r="E2804" s="19">
        <v>8</v>
      </c>
      <c r="F2804" s="39">
        <f t="shared" si="86"/>
        <v>37810</v>
      </c>
      <c r="G2804">
        <f t="shared" si="87"/>
        <v>28</v>
      </c>
      <c r="H2804" s="21">
        <v>0</v>
      </c>
      <c r="I2804" s="29">
        <v>0.41875000000000001</v>
      </c>
      <c r="K2804">
        <v>4272</v>
      </c>
      <c r="L2804" t="s">
        <v>912</v>
      </c>
      <c r="O2804">
        <v>48</v>
      </c>
      <c r="P2804">
        <v>2</v>
      </c>
      <c r="R2804">
        <v>3</v>
      </c>
      <c r="S2804" t="s">
        <v>361</v>
      </c>
      <c r="T2804">
        <v>0</v>
      </c>
      <c r="U2804">
        <v>3</v>
      </c>
      <c r="V2804">
        <v>1</v>
      </c>
      <c r="W2804">
        <v>0</v>
      </c>
      <c r="X2804">
        <v>0</v>
      </c>
      <c r="Y2804">
        <v>0</v>
      </c>
    </row>
    <row r="2805" spans="1:31" x14ac:dyDescent="0.15">
      <c r="A2805">
        <v>2551</v>
      </c>
      <c r="B2805">
        <v>93</v>
      </c>
      <c r="C2805" s="19">
        <v>2003</v>
      </c>
      <c r="D2805" s="19">
        <v>7</v>
      </c>
      <c r="E2805" s="19">
        <v>9</v>
      </c>
      <c r="F2805" s="39">
        <f t="shared" si="86"/>
        <v>37811</v>
      </c>
      <c r="G2805">
        <f t="shared" si="87"/>
        <v>28</v>
      </c>
      <c r="H2805" s="21">
        <v>0</v>
      </c>
      <c r="I2805" s="29">
        <v>0.37152777777777773</v>
      </c>
      <c r="K2805">
        <v>4273</v>
      </c>
      <c r="L2805" t="s">
        <v>720</v>
      </c>
      <c r="O2805">
        <v>50</v>
      </c>
      <c r="P2805">
        <v>2</v>
      </c>
      <c r="R2805">
        <v>3</v>
      </c>
      <c r="S2805" t="s">
        <v>50</v>
      </c>
    </row>
    <row r="2806" spans="1:31" x14ac:dyDescent="0.15">
      <c r="A2806">
        <v>2553</v>
      </c>
      <c r="B2806">
        <v>93</v>
      </c>
      <c r="C2806" s="19">
        <v>2003</v>
      </c>
      <c r="D2806" s="19">
        <v>7</v>
      </c>
      <c r="E2806" s="19">
        <v>9</v>
      </c>
      <c r="F2806" s="39">
        <f t="shared" si="86"/>
        <v>37811</v>
      </c>
      <c r="G2806">
        <f t="shared" si="87"/>
        <v>28</v>
      </c>
      <c r="H2806" s="21">
        <v>0</v>
      </c>
      <c r="I2806" s="29">
        <v>0.3756944444444445</v>
      </c>
      <c r="L2806" t="s">
        <v>722</v>
      </c>
      <c r="O2806">
        <v>58</v>
      </c>
      <c r="P2806">
        <v>2</v>
      </c>
      <c r="R2806">
        <v>3</v>
      </c>
      <c r="S2806" t="s">
        <v>118</v>
      </c>
      <c r="T2806">
        <v>0</v>
      </c>
      <c r="U2806">
        <v>0</v>
      </c>
      <c r="V2806">
        <v>0</v>
      </c>
      <c r="W2806">
        <v>1</v>
      </c>
      <c r="X2806">
        <v>0</v>
      </c>
      <c r="Y2806">
        <v>0</v>
      </c>
      <c r="Z2806">
        <v>0</v>
      </c>
      <c r="AA2806">
        <v>0</v>
      </c>
    </row>
    <row r="2807" spans="1:31" x14ac:dyDescent="0.15">
      <c r="A2807">
        <v>2500</v>
      </c>
      <c r="B2807">
        <v>92</v>
      </c>
      <c r="C2807" s="19">
        <v>2003</v>
      </c>
      <c r="D2807" s="19">
        <v>7</v>
      </c>
      <c r="E2807" s="19">
        <v>9</v>
      </c>
      <c r="F2807" s="39">
        <f t="shared" si="86"/>
        <v>37811</v>
      </c>
      <c r="G2807">
        <f t="shared" si="87"/>
        <v>28</v>
      </c>
      <c r="H2807" s="21">
        <v>0</v>
      </c>
      <c r="I2807" s="29">
        <v>0.4201388888888889</v>
      </c>
      <c r="K2807">
        <v>4279</v>
      </c>
      <c r="L2807" t="s">
        <v>469</v>
      </c>
      <c r="M2807">
        <v>46</v>
      </c>
      <c r="P2807">
        <v>1</v>
      </c>
      <c r="R2807">
        <v>3</v>
      </c>
      <c r="S2807" t="s">
        <v>118</v>
      </c>
      <c r="T2807">
        <v>1</v>
      </c>
      <c r="U2807">
        <v>0</v>
      </c>
      <c r="V2807">
        <v>0</v>
      </c>
      <c r="W2807">
        <v>0</v>
      </c>
      <c r="X2807">
        <v>0</v>
      </c>
      <c r="Y2807">
        <v>0</v>
      </c>
    </row>
    <row r="2808" spans="1:31" x14ac:dyDescent="0.15">
      <c r="A2808">
        <v>2556</v>
      </c>
      <c r="B2808">
        <v>93</v>
      </c>
      <c r="C2808" s="19">
        <v>2003</v>
      </c>
      <c r="D2808" s="19">
        <v>7</v>
      </c>
      <c r="E2808" s="19">
        <v>9</v>
      </c>
      <c r="F2808" s="39">
        <f t="shared" si="86"/>
        <v>37811</v>
      </c>
      <c r="G2808">
        <f t="shared" si="87"/>
        <v>28</v>
      </c>
      <c r="H2808" s="21">
        <v>0</v>
      </c>
      <c r="I2808" s="29">
        <v>0.4201388888888889</v>
      </c>
      <c r="K2808">
        <v>4277</v>
      </c>
      <c r="L2808" t="s">
        <v>725</v>
      </c>
      <c r="M2808">
        <v>20</v>
      </c>
      <c r="P2808">
        <v>1</v>
      </c>
      <c r="R2808">
        <v>3</v>
      </c>
      <c r="S2808" t="s">
        <v>222</v>
      </c>
    </row>
    <row r="2809" spans="1:31" x14ac:dyDescent="0.15">
      <c r="A2809">
        <v>2505</v>
      </c>
      <c r="B2809">
        <v>92</v>
      </c>
      <c r="C2809" s="19">
        <v>2003</v>
      </c>
      <c r="D2809" s="19">
        <v>7</v>
      </c>
      <c r="E2809" s="19">
        <v>9</v>
      </c>
      <c r="F2809" s="39">
        <f t="shared" si="86"/>
        <v>37811</v>
      </c>
      <c r="G2809">
        <f t="shared" si="87"/>
        <v>28</v>
      </c>
      <c r="H2809" s="21">
        <v>0</v>
      </c>
      <c r="I2809" s="29">
        <v>0.46180555555555558</v>
      </c>
      <c r="K2809">
        <v>4284</v>
      </c>
      <c r="L2809" t="s">
        <v>813</v>
      </c>
      <c r="M2809">
        <v>25</v>
      </c>
      <c r="P2809">
        <v>2</v>
      </c>
      <c r="R2809">
        <v>3</v>
      </c>
      <c r="S2809" t="s">
        <v>50</v>
      </c>
      <c r="T2809">
        <v>0</v>
      </c>
      <c r="U2809">
        <v>1</v>
      </c>
      <c r="V2809">
        <v>1</v>
      </c>
      <c r="W2809">
        <v>0</v>
      </c>
      <c r="X2809">
        <v>0</v>
      </c>
      <c r="Y2809">
        <v>0</v>
      </c>
    </row>
    <row r="2810" spans="1:31" x14ac:dyDescent="0.15">
      <c r="A2810">
        <v>2507</v>
      </c>
      <c r="B2810">
        <v>92</v>
      </c>
      <c r="C2810" s="19">
        <v>2003</v>
      </c>
      <c r="D2810" s="19">
        <v>7</v>
      </c>
      <c r="E2810" s="19">
        <v>10</v>
      </c>
      <c r="F2810" s="39">
        <f t="shared" si="86"/>
        <v>37812</v>
      </c>
      <c r="G2810">
        <f t="shared" si="87"/>
        <v>28</v>
      </c>
      <c r="H2810" s="21">
        <v>0</v>
      </c>
      <c r="I2810" s="29">
        <v>0.33680555555555558</v>
      </c>
      <c r="K2810">
        <v>4285</v>
      </c>
      <c r="L2810" t="s">
        <v>669</v>
      </c>
      <c r="M2810">
        <v>18</v>
      </c>
      <c r="P2810">
        <v>2</v>
      </c>
      <c r="Q2810">
        <v>38</v>
      </c>
      <c r="R2810">
        <v>3</v>
      </c>
      <c r="S2810" t="s">
        <v>118</v>
      </c>
      <c r="T2810">
        <v>1</v>
      </c>
      <c r="U2810">
        <v>0</v>
      </c>
      <c r="V2810">
        <v>0</v>
      </c>
      <c r="W2810">
        <v>0</v>
      </c>
      <c r="X2810">
        <v>0</v>
      </c>
      <c r="Y2810">
        <v>0</v>
      </c>
    </row>
    <row r="2811" spans="1:31" x14ac:dyDescent="0.15">
      <c r="A2811">
        <v>2509</v>
      </c>
      <c r="B2811">
        <v>92</v>
      </c>
      <c r="C2811" s="19">
        <v>2003</v>
      </c>
      <c r="D2811" s="19">
        <v>7</v>
      </c>
      <c r="E2811" s="19">
        <v>10</v>
      </c>
      <c r="F2811" s="39">
        <f t="shared" si="86"/>
        <v>37812</v>
      </c>
      <c r="G2811">
        <f t="shared" si="87"/>
        <v>28</v>
      </c>
      <c r="H2811" s="21">
        <v>9</v>
      </c>
      <c r="I2811" s="29">
        <v>9</v>
      </c>
      <c r="K2811">
        <v>404</v>
      </c>
      <c r="L2811" t="s">
        <v>671</v>
      </c>
      <c r="M2811">
        <v>29</v>
      </c>
      <c r="P2811">
        <v>2</v>
      </c>
      <c r="R2811">
        <v>3</v>
      </c>
      <c r="S2811" t="s">
        <v>49</v>
      </c>
    </row>
    <row r="2812" spans="1:31" x14ac:dyDescent="0.15">
      <c r="A2812">
        <v>2519</v>
      </c>
      <c r="B2812">
        <v>92</v>
      </c>
      <c r="C2812" s="19">
        <v>2003</v>
      </c>
      <c r="D2812" s="19">
        <v>7</v>
      </c>
      <c r="E2812" s="19">
        <v>11</v>
      </c>
      <c r="F2812" s="39">
        <f t="shared" si="86"/>
        <v>37813</v>
      </c>
      <c r="G2812">
        <f t="shared" si="87"/>
        <v>28</v>
      </c>
      <c r="H2812" s="21">
        <v>0</v>
      </c>
      <c r="I2812" s="29">
        <v>0.3833333333333333</v>
      </c>
      <c r="K2812">
        <v>4289</v>
      </c>
      <c r="L2812" t="s">
        <v>487</v>
      </c>
      <c r="M2812">
        <v>24</v>
      </c>
      <c r="P2812">
        <v>2</v>
      </c>
      <c r="R2812">
        <v>3</v>
      </c>
      <c r="S2812" t="s">
        <v>49</v>
      </c>
      <c r="T2812">
        <v>1</v>
      </c>
      <c r="U2812">
        <v>0</v>
      </c>
      <c r="V2812">
        <v>0</v>
      </c>
      <c r="W2812">
        <v>0</v>
      </c>
      <c r="X2812">
        <v>0</v>
      </c>
      <c r="Y2812">
        <v>0</v>
      </c>
    </row>
    <row r="2813" spans="1:31" x14ac:dyDescent="0.15">
      <c r="A2813">
        <v>2465</v>
      </c>
      <c r="B2813">
        <v>91</v>
      </c>
      <c r="C2813" s="19">
        <v>2003</v>
      </c>
      <c r="D2813" s="19">
        <v>7</v>
      </c>
      <c r="E2813" s="19">
        <v>14</v>
      </c>
      <c r="F2813" s="39">
        <f t="shared" si="86"/>
        <v>37816</v>
      </c>
      <c r="G2813">
        <f t="shared" si="87"/>
        <v>29</v>
      </c>
      <c r="H2813" s="21">
        <v>0</v>
      </c>
      <c r="I2813" s="29">
        <v>0.34513888888888888</v>
      </c>
      <c r="K2813">
        <v>3535</v>
      </c>
      <c r="L2813" t="s">
        <v>632</v>
      </c>
      <c r="M2813">
        <v>0</v>
      </c>
      <c r="N2813">
        <v>7</v>
      </c>
      <c r="P2813">
        <v>1</v>
      </c>
      <c r="Q2813">
        <v>36.200000000000003</v>
      </c>
      <c r="R2813">
        <v>3</v>
      </c>
      <c r="S2813" t="s">
        <v>49</v>
      </c>
      <c r="T2813">
        <v>0</v>
      </c>
      <c r="U2813">
        <v>5</v>
      </c>
      <c r="V2813">
        <v>1</v>
      </c>
      <c r="W2813">
        <v>0</v>
      </c>
      <c r="X2813">
        <v>0</v>
      </c>
      <c r="Y2813">
        <v>0</v>
      </c>
    </row>
    <row r="2814" spans="1:31" x14ac:dyDescent="0.15">
      <c r="A2814">
        <v>2471</v>
      </c>
      <c r="B2814">
        <v>91</v>
      </c>
      <c r="C2814" s="19">
        <v>2003</v>
      </c>
      <c r="D2814" s="19">
        <v>7</v>
      </c>
      <c r="E2814" s="19">
        <v>14</v>
      </c>
      <c r="F2814" s="39">
        <f t="shared" si="86"/>
        <v>37816</v>
      </c>
      <c r="G2814">
        <f t="shared" si="87"/>
        <v>29</v>
      </c>
      <c r="H2814" s="21">
        <v>0</v>
      </c>
      <c r="I2814" s="29">
        <v>0.37777777777777777</v>
      </c>
      <c r="K2814">
        <v>4292</v>
      </c>
      <c r="L2814" t="s">
        <v>446</v>
      </c>
      <c r="M2814">
        <v>2</v>
      </c>
      <c r="P2814">
        <v>1</v>
      </c>
      <c r="R2814">
        <v>3</v>
      </c>
      <c r="S2814" t="s">
        <v>49</v>
      </c>
      <c r="T2814">
        <v>0</v>
      </c>
      <c r="U2814">
        <v>3</v>
      </c>
      <c r="V2814">
        <v>1</v>
      </c>
      <c r="W2814">
        <v>0</v>
      </c>
      <c r="X2814">
        <v>0</v>
      </c>
      <c r="Y2814">
        <v>0</v>
      </c>
      <c r="AE2814" t="s">
        <v>52</v>
      </c>
    </row>
    <row r="2815" spans="1:31" x14ac:dyDescent="0.15">
      <c r="A2815">
        <v>2475</v>
      </c>
      <c r="B2815">
        <v>91</v>
      </c>
      <c r="C2815" s="19">
        <v>2003</v>
      </c>
      <c r="D2815" s="19">
        <v>7</v>
      </c>
      <c r="E2815" s="19">
        <v>14</v>
      </c>
      <c r="F2815" s="39">
        <f t="shared" si="86"/>
        <v>37816</v>
      </c>
      <c r="G2815">
        <f t="shared" si="87"/>
        <v>29</v>
      </c>
      <c r="H2815" s="21">
        <v>0</v>
      </c>
      <c r="I2815" s="29">
        <v>0.4201388888888889</v>
      </c>
      <c r="K2815">
        <v>3917</v>
      </c>
      <c r="L2815" t="s">
        <v>248</v>
      </c>
      <c r="M2815">
        <v>15</v>
      </c>
      <c r="P2815">
        <v>1</v>
      </c>
      <c r="R2815">
        <v>3</v>
      </c>
      <c r="S2815" t="s">
        <v>118</v>
      </c>
      <c r="T2815">
        <v>1</v>
      </c>
      <c r="U2815">
        <v>0</v>
      </c>
      <c r="V2815">
        <v>0</v>
      </c>
      <c r="W2815">
        <v>0</v>
      </c>
      <c r="X2815">
        <v>0</v>
      </c>
      <c r="Y2815">
        <v>0</v>
      </c>
    </row>
    <row r="2816" spans="1:31" x14ac:dyDescent="0.15">
      <c r="A2816">
        <v>2477</v>
      </c>
      <c r="B2816">
        <v>91</v>
      </c>
      <c r="C2816" s="19">
        <v>2003</v>
      </c>
      <c r="D2816" s="19">
        <v>7</v>
      </c>
      <c r="E2816" s="19">
        <v>14</v>
      </c>
      <c r="F2816" s="39">
        <f t="shared" si="86"/>
        <v>37816</v>
      </c>
      <c r="G2816">
        <f t="shared" si="87"/>
        <v>29</v>
      </c>
      <c r="H2816" s="21">
        <v>0</v>
      </c>
      <c r="I2816" s="29">
        <v>0.47986111111111113</v>
      </c>
      <c r="K2816">
        <v>3043</v>
      </c>
      <c r="L2816" t="s">
        <v>250</v>
      </c>
      <c r="M2816">
        <v>3</v>
      </c>
      <c r="N2816">
        <v>1</v>
      </c>
      <c r="P2816">
        <v>1</v>
      </c>
      <c r="Q2816">
        <v>35.9</v>
      </c>
      <c r="R2816">
        <v>3</v>
      </c>
      <c r="S2816" t="s">
        <v>118</v>
      </c>
      <c r="T2816">
        <v>0</v>
      </c>
      <c r="U2816">
        <v>1</v>
      </c>
      <c r="V2816">
        <v>1</v>
      </c>
      <c r="W2816">
        <v>0</v>
      </c>
      <c r="X2816">
        <v>0</v>
      </c>
      <c r="Y2816">
        <v>0</v>
      </c>
    </row>
    <row r="2817" spans="1:33" x14ac:dyDescent="0.15">
      <c r="A2817">
        <v>2483</v>
      </c>
      <c r="B2817">
        <v>91</v>
      </c>
      <c r="C2817" s="19">
        <v>2003</v>
      </c>
      <c r="D2817" s="19">
        <v>7</v>
      </c>
      <c r="E2817" s="19">
        <v>15</v>
      </c>
      <c r="F2817" s="39">
        <f t="shared" si="86"/>
        <v>37817</v>
      </c>
      <c r="G2817">
        <f t="shared" si="87"/>
        <v>29</v>
      </c>
      <c r="H2817" s="21">
        <v>0</v>
      </c>
      <c r="I2817" s="29">
        <v>0.41736111111111113</v>
      </c>
      <c r="K2817">
        <v>3904</v>
      </c>
      <c r="L2817" t="s">
        <v>453</v>
      </c>
      <c r="M2817">
        <v>1</v>
      </c>
      <c r="N2817">
        <v>7</v>
      </c>
      <c r="P2817">
        <v>1</v>
      </c>
      <c r="Q2817">
        <v>37.799999999999997</v>
      </c>
      <c r="R2817">
        <v>3</v>
      </c>
      <c r="S2817" t="s">
        <v>49</v>
      </c>
      <c r="T2817">
        <v>0</v>
      </c>
      <c r="U2817">
        <v>5</v>
      </c>
      <c r="V2817">
        <v>1</v>
      </c>
      <c r="W2817">
        <v>0</v>
      </c>
      <c r="X2817">
        <v>0</v>
      </c>
      <c r="Y2817">
        <v>0</v>
      </c>
    </row>
    <row r="2818" spans="1:33" x14ac:dyDescent="0.15">
      <c r="A2818">
        <v>2495</v>
      </c>
      <c r="B2818">
        <v>91</v>
      </c>
      <c r="C2818" s="19">
        <v>2003</v>
      </c>
      <c r="D2818" s="19">
        <v>7</v>
      </c>
      <c r="E2818" s="19">
        <v>17</v>
      </c>
      <c r="F2818" s="39">
        <f t="shared" ref="F2818:F2881" si="88">DATE(C2818,D2818,E2818)</f>
        <v>37819</v>
      </c>
      <c r="G2818">
        <f t="shared" ref="G2818:G2881" si="89">INT((F2818-DATE(YEAR(F2818-WEEKDAY(F2818-1)+4),1,3)+WEEKDAY(DATE(YEAR(F2818-WEEKDAY(F2818-1)+4),1,3))+5)/7)</f>
        <v>29</v>
      </c>
      <c r="H2818" s="21">
        <v>0</v>
      </c>
      <c r="I2818" s="29">
        <v>0.3666666666666667</v>
      </c>
      <c r="K2818">
        <v>4299</v>
      </c>
      <c r="L2818" t="s">
        <v>465</v>
      </c>
      <c r="O2818">
        <v>50</v>
      </c>
      <c r="P2818">
        <v>2</v>
      </c>
      <c r="R2818">
        <v>3</v>
      </c>
      <c r="S2818" t="s">
        <v>118</v>
      </c>
    </row>
    <row r="2819" spans="1:33" x14ac:dyDescent="0.15">
      <c r="A2819">
        <v>2497</v>
      </c>
      <c r="B2819">
        <v>91</v>
      </c>
      <c r="C2819" s="19">
        <v>2003</v>
      </c>
      <c r="D2819" s="19">
        <v>7</v>
      </c>
      <c r="E2819" s="19">
        <v>17</v>
      </c>
      <c r="F2819" s="39">
        <f t="shared" si="88"/>
        <v>37819</v>
      </c>
      <c r="G2819">
        <f t="shared" si="89"/>
        <v>29</v>
      </c>
      <c r="H2819" s="21">
        <v>0</v>
      </c>
      <c r="I2819" s="29">
        <v>0.37152777777777773</v>
      </c>
      <c r="K2819">
        <v>331</v>
      </c>
      <c r="L2819" t="s">
        <v>467</v>
      </c>
      <c r="M2819">
        <v>16</v>
      </c>
      <c r="P2819">
        <v>2</v>
      </c>
      <c r="R2819">
        <v>3</v>
      </c>
      <c r="S2819" t="s">
        <v>50</v>
      </c>
      <c r="T2819">
        <v>1</v>
      </c>
      <c r="U2819">
        <v>0</v>
      </c>
      <c r="V2819">
        <v>0</v>
      </c>
      <c r="W2819">
        <v>0</v>
      </c>
      <c r="X2819">
        <v>0</v>
      </c>
      <c r="Y2819">
        <v>0</v>
      </c>
      <c r="AG2819" t="s">
        <v>1335</v>
      </c>
    </row>
    <row r="2820" spans="1:33" x14ac:dyDescent="0.15">
      <c r="A2820">
        <v>2435</v>
      </c>
      <c r="B2820">
        <v>90</v>
      </c>
      <c r="C2820" s="19">
        <v>2003</v>
      </c>
      <c r="D2820" s="19">
        <v>7</v>
      </c>
      <c r="E2820" s="19">
        <v>17</v>
      </c>
      <c r="F2820" s="39">
        <f t="shared" si="88"/>
        <v>37819</v>
      </c>
      <c r="G2820">
        <f t="shared" si="89"/>
        <v>29</v>
      </c>
      <c r="H2820" s="21">
        <v>0</v>
      </c>
      <c r="I2820" s="29">
        <v>0.38541666666666669</v>
      </c>
      <c r="K2820">
        <v>4300</v>
      </c>
      <c r="L2820" t="s">
        <v>417</v>
      </c>
      <c r="M2820">
        <v>0</v>
      </c>
      <c r="N2820">
        <v>2</v>
      </c>
      <c r="P2820">
        <v>2</v>
      </c>
      <c r="Q2820">
        <v>38.6</v>
      </c>
      <c r="R2820">
        <v>3</v>
      </c>
      <c r="S2820" t="s">
        <v>49</v>
      </c>
      <c r="T2820">
        <v>0</v>
      </c>
      <c r="U2820">
        <v>3</v>
      </c>
      <c r="V2820">
        <v>1</v>
      </c>
      <c r="W2820">
        <v>0</v>
      </c>
      <c r="X2820">
        <v>0</v>
      </c>
      <c r="Y2820">
        <v>0</v>
      </c>
    </row>
    <row r="2821" spans="1:33" x14ac:dyDescent="0.15">
      <c r="A2821">
        <v>2452</v>
      </c>
      <c r="B2821">
        <v>90</v>
      </c>
      <c r="C2821" s="19">
        <v>2003</v>
      </c>
      <c r="D2821" s="19">
        <v>7</v>
      </c>
      <c r="E2821" s="19">
        <v>18</v>
      </c>
      <c r="F2821" s="39">
        <f t="shared" si="88"/>
        <v>37820</v>
      </c>
      <c r="G2821">
        <f t="shared" si="89"/>
        <v>29</v>
      </c>
      <c r="H2821" s="21">
        <v>0</v>
      </c>
      <c r="I2821" s="29">
        <v>0.41805555555555557</v>
      </c>
      <c r="K2821">
        <v>2067</v>
      </c>
      <c r="L2821" t="s">
        <v>624</v>
      </c>
      <c r="M2821">
        <v>2</v>
      </c>
      <c r="N2821">
        <v>4</v>
      </c>
      <c r="P2821">
        <v>1</v>
      </c>
      <c r="Q2821">
        <v>36.4</v>
      </c>
      <c r="R2821">
        <v>3</v>
      </c>
      <c r="S2821" t="s">
        <v>222</v>
      </c>
      <c r="T2821">
        <v>0</v>
      </c>
      <c r="U2821">
        <v>4</v>
      </c>
      <c r="V2821">
        <v>1</v>
      </c>
      <c r="W2821">
        <v>0</v>
      </c>
      <c r="X2821">
        <v>0</v>
      </c>
      <c r="Y2821">
        <v>0</v>
      </c>
    </row>
    <row r="2822" spans="1:33" x14ac:dyDescent="0.15">
      <c r="A2822">
        <v>2462</v>
      </c>
      <c r="B2822">
        <v>90</v>
      </c>
      <c r="C2822" s="19">
        <v>2003</v>
      </c>
      <c r="D2822" s="19">
        <v>7</v>
      </c>
      <c r="E2822" s="19">
        <v>21</v>
      </c>
      <c r="F2822" s="39">
        <f t="shared" si="88"/>
        <v>37823</v>
      </c>
      <c r="G2822">
        <f t="shared" si="89"/>
        <v>30</v>
      </c>
      <c r="H2822" s="21">
        <v>0</v>
      </c>
      <c r="I2822" s="29">
        <v>0.37847222222222227</v>
      </c>
      <c r="K2822">
        <v>13</v>
      </c>
      <c r="L2822" t="s">
        <v>229</v>
      </c>
      <c r="M2822">
        <v>14</v>
      </c>
      <c r="P2822">
        <v>1</v>
      </c>
      <c r="R2822">
        <v>3</v>
      </c>
      <c r="S2822" t="s">
        <v>118</v>
      </c>
      <c r="T2822">
        <v>0</v>
      </c>
      <c r="U2822">
        <v>1</v>
      </c>
      <c r="V2822">
        <v>1</v>
      </c>
      <c r="W2822">
        <v>0</v>
      </c>
      <c r="X2822">
        <v>0</v>
      </c>
      <c r="Y2822">
        <v>0</v>
      </c>
    </row>
    <row r="2823" spans="1:33" x14ac:dyDescent="0.15">
      <c r="A2823">
        <v>2461</v>
      </c>
      <c r="B2823">
        <v>90</v>
      </c>
      <c r="C2823" s="19">
        <v>2003</v>
      </c>
      <c r="D2823" s="19">
        <v>7</v>
      </c>
      <c r="E2823" s="19">
        <v>21</v>
      </c>
      <c r="F2823" s="39">
        <f t="shared" si="88"/>
        <v>37823</v>
      </c>
      <c r="G2823">
        <f t="shared" si="89"/>
        <v>30</v>
      </c>
      <c r="H2823" s="21">
        <v>0</v>
      </c>
      <c r="I2823" s="29">
        <v>0.40763888888888888</v>
      </c>
      <c r="K2823">
        <v>1708</v>
      </c>
      <c r="L2823" t="s">
        <v>424</v>
      </c>
      <c r="M2823">
        <v>1</v>
      </c>
      <c r="N2823">
        <v>8</v>
      </c>
      <c r="P2823">
        <v>2</v>
      </c>
      <c r="Q2823">
        <v>36</v>
      </c>
      <c r="R2823">
        <v>3</v>
      </c>
      <c r="S2823" t="s">
        <v>339</v>
      </c>
      <c r="T2823">
        <v>0</v>
      </c>
      <c r="U2823">
        <v>3</v>
      </c>
      <c r="V2823">
        <v>1</v>
      </c>
      <c r="W2823">
        <v>0</v>
      </c>
      <c r="X2823">
        <v>0</v>
      </c>
      <c r="Y2823">
        <v>0</v>
      </c>
    </row>
    <row r="2824" spans="1:33" x14ac:dyDescent="0.15">
      <c r="A2824">
        <v>2463</v>
      </c>
      <c r="B2824">
        <v>90</v>
      </c>
      <c r="C2824" s="19">
        <v>2003</v>
      </c>
      <c r="D2824" s="19">
        <v>7</v>
      </c>
      <c r="E2824" s="19">
        <v>21</v>
      </c>
      <c r="F2824" s="39">
        <f t="shared" si="88"/>
        <v>37823</v>
      </c>
      <c r="G2824">
        <f t="shared" si="89"/>
        <v>30</v>
      </c>
      <c r="H2824" s="21">
        <v>0</v>
      </c>
      <c r="I2824" s="29">
        <v>0.43472222222222223</v>
      </c>
      <c r="K2824">
        <v>4305</v>
      </c>
      <c r="L2824" t="s">
        <v>631</v>
      </c>
      <c r="M2824">
        <v>25</v>
      </c>
      <c r="P2824">
        <v>2</v>
      </c>
      <c r="R2824">
        <v>3</v>
      </c>
      <c r="S2824" t="s">
        <v>118</v>
      </c>
      <c r="T2824">
        <v>0</v>
      </c>
      <c r="U2824">
        <v>1</v>
      </c>
      <c r="V2824">
        <v>1</v>
      </c>
      <c r="W2824">
        <v>0</v>
      </c>
      <c r="X2824">
        <v>0</v>
      </c>
      <c r="Y2824">
        <v>0</v>
      </c>
    </row>
    <row r="2825" spans="1:33" x14ac:dyDescent="0.15">
      <c r="A2825">
        <v>2404</v>
      </c>
      <c r="B2825">
        <v>89</v>
      </c>
      <c r="C2825" s="19">
        <v>2003</v>
      </c>
      <c r="D2825" s="19">
        <v>7</v>
      </c>
      <c r="E2825" s="19">
        <v>22</v>
      </c>
      <c r="F2825" s="39">
        <f t="shared" si="88"/>
        <v>37824</v>
      </c>
      <c r="G2825">
        <f t="shared" si="89"/>
        <v>30</v>
      </c>
      <c r="H2825" s="21">
        <v>0</v>
      </c>
      <c r="I2825" s="29">
        <v>0.33680555555555558</v>
      </c>
      <c r="K2825">
        <v>3860</v>
      </c>
      <c r="L2825" t="s">
        <v>366</v>
      </c>
      <c r="M2825">
        <v>1</v>
      </c>
      <c r="N2825">
        <v>11</v>
      </c>
      <c r="P2825">
        <v>2</v>
      </c>
      <c r="Q2825">
        <v>38.4</v>
      </c>
      <c r="R2825">
        <v>3</v>
      </c>
      <c r="S2825" t="s">
        <v>50</v>
      </c>
      <c r="T2825">
        <v>0</v>
      </c>
      <c r="U2825">
        <v>3</v>
      </c>
      <c r="V2825">
        <v>1</v>
      </c>
      <c r="W2825">
        <v>0</v>
      </c>
      <c r="X2825">
        <v>0</v>
      </c>
      <c r="Y2825">
        <v>0</v>
      </c>
      <c r="AB2825" t="s">
        <v>2920</v>
      </c>
    </row>
    <row r="2826" spans="1:33" x14ac:dyDescent="0.15">
      <c r="A2826">
        <v>2411</v>
      </c>
      <c r="B2826">
        <v>89</v>
      </c>
      <c r="C2826" s="19">
        <v>2003</v>
      </c>
      <c r="D2826" s="19">
        <v>7</v>
      </c>
      <c r="E2826" s="19">
        <v>22</v>
      </c>
      <c r="F2826" s="39">
        <f t="shared" si="88"/>
        <v>37824</v>
      </c>
      <c r="G2826">
        <f t="shared" si="89"/>
        <v>30</v>
      </c>
      <c r="H2826" s="21">
        <v>0</v>
      </c>
      <c r="I2826" s="29">
        <v>0.4201388888888889</v>
      </c>
      <c r="L2826" t="s">
        <v>371</v>
      </c>
      <c r="M2826">
        <v>10</v>
      </c>
      <c r="P2826">
        <v>1</v>
      </c>
      <c r="R2826">
        <v>3</v>
      </c>
      <c r="S2826" t="s">
        <v>302</v>
      </c>
      <c r="T2826">
        <v>1</v>
      </c>
      <c r="U2826">
        <v>0</v>
      </c>
      <c r="V2826">
        <v>0</v>
      </c>
      <c r="W2826">
        <v>0</v>
      </c>
      <c r="X2826">
        <v>0</v>
      </c>
      <c r="Y2826">
        <v>0</v>
      </c>
    </row>
    <row r="2827" spans="1:33" x14ac:dyDescent="0.15">
      <c r="A2827">
        <v>2410</v>
      </c>
      <c r="B2827">
        <v>89</v>
      </c>
      <c r="C2827" s="19">
        <v>2003</v>
      </c>
      <c r="D2827" s="19">
        <v>7</v>
      </c>
      <c r="E2827" s="19">
        <v>22</v>
      </c>
      <c r="F2827" s="39">
        <f t="shared" si="88"/>
        <v>37824</v>
      </c>
      <c r="G2827">
        <f t="shared" si="89"/>
        <v>30</v>
      </c>
      <c r="H2827" s="21">
        <v>10</v>
      </c>
      <c r="I2827" s="29">
        <v>10</v>
      </c>
      <c r="L2827" t="s">
        <v>341</v>
      </c>
      <c r="M2827">
        <v>17</v>
      </c>
      <c r="P2827">
        <v>2</v>
      </c>
      <c r="R2827">
        <v>3</v>
      </c>
      <c r="S2827" t="s">
        <v>118</v>
      </c>
      <c r="T2827">
        <v>0</v>
      </c>
      <c r="U2827">
        <v>1</v>
      </c>
      <c r="V2827">
        <v>1</v>
      </c>
      <c r="W2827">
        <v>0</v>
      </c>
      <c r="X2827">
        <v>0</v>
      </c>
      <c r="Y2827">
        <v>0</v>
      </c>
    </row>
    <row r="2828" spans="1:33" x14ac:dyDescent="0.15">
      <c r="A2828">
        <v>2415</v>
      </c>
      <c r="B2828">
        <v>89</v>
      </c>
      <c r="C2828" s="19">
        <v>2003</v>
      </c>
      <c r="D2828" s="19">
        <v>7</v>
      </c>
      <c r="E2828" s="19">
        <v>23</v>
      </c>
      <c r="F2828" s="39">
        <f t="shared" si="88"/>
        <v>37825</v>
      </c>
      <c r="G2828">
        <f t="shared" si="89"/>
        <v>30</v>
      </c>
      <c r="H2828" s="21">
        <v>0</v>
      </c>
      <c r="I2828" s="29">
        <v>0.3430555555555555</v>
      </c>
      <c r="K2828">
        <v>18</v>
      </c>
      <c r="L2828" t="s">
        <v>571</v>
      </c>
      <c r="M2828">
        <v>4</v>
      </c>
      <c r="P2828">
        <v>1</v>
      </c>
      <c r="R2828">
        <v>3</v>
      </c>
      <c r="S2828" t="s">
        <v>118</v>
      </c>
      <c r="T2828">
        <v>0</v>
      </c>
      <c r="U2828">
        <v>1</v>
      </c>
      <c r="V2828">
        <v>1</v>
      </c>
      <c r="W2828">
        <v>0</v>
      </c>
      <c r="X2828">
        <v>1</v>
      </c>
      <c r="Y2828">
        <v>0</v>
      </c>
    </row>
    <row r="2829" spans="1:33" x14ac:dyDescent="0.15">
      <c r="A2829">
        <v>2416</v>
      </c>
      <c r="B2829">
        <v>89</v>
      </c>
      <c r="C2829" s="19">
        <v>2003</v>
      </c>
      <c r="D2829" s="19">
        <v>7</v>
      </c>
      <c r="E2829" s="19">
        <v>23</v>
      </c>
      <c r="F2829" s="39">
        <f t="shared" si="88"/>
        <v>37825</v>
      </c>
      <c r="G2829">
        <f t="shared" si="89"/>
        <v>30</v>
      </c>
      <c r="H2829" s="21">
        <v>0</v>
      </c>
      <c r="I2829" s="29">
        <v>0.3444444444444445</v>
      </c>
      <c r="K2829">
        <v>17</v>
      </c>
      <c r="L2829" t="s">
        <v>572</v>
      </c>
      <c r="M2829">
        <v>22</v>
      </c>
      <c r="P2829">
        <v>2</v>
      </c>
      <c r="R2829">
        <v>3</v>
      </c>
      <c r="S2829" t="s">
        <v>274</v>
      </c>
      <c r="T2829">
        <v>1</v>
      </c>
      <c r="U2829">
        <v>0</v>
      </c>
      <c r="V2829">
        <v>0</v>
      </c>
      <c r="W2829">
        <v>0</v>
      </c>
      <c r="X2829">
        <v>0</v>
      </c>
      <c r="Y2829">
        <v>0</v>
      </c>
    </row>
    <row r="2830" spans="1:33" x14ac:dyDescent="0.15">
      <c r="A2830">
        <v>2418</v>
      </c>
      <c r="B2830">
        <v>89</v>
      </c>
      <c r="C2830" s="19">
        <v>2003</v>
      </c>
      <c r="D2830" s="19">
        <v>7</v>
      </c>
      <c r="E2830" s="19">
        <v>23</v>
      </c>
      <c r="F2830" s="39">
        <f t="shared" si="88"/>
        <v>37825</v>
      </c>
      <c r="G2830">
        <f t="shared" si="89"/>
        <v>30</v>
      </c>
      <c r="H2830" s="21">
        <v>0</v>
      </c>
      <c r="I2830" s="29">
        <v>0.37638888888888888</v>
      </c>
      <c r="K2830">
        <v>4312</v>
      </c>
      <c r="L2830" t="s">
        <v>574</v>
      </c>
      <c r="M2830">
        <v>15</v>
      </c>
      <c r="P2830">
        <v>2</v>
      </c>
      <c r="Q2830">
        <v>38.700000000000003</v>
      </c>
      <c r="R2830">
        <v>3</v>
      </c>
      <c r="S2830" t="s">
        <v>50</v>
      </c>
      <c r="T2830">
        <v>1</v>
      </c>
      <c r="U2830">
        <v>0</v>
      </c>
      <c r="V2830">
        <v>0</v>
      </c>
      <c r="W2830">
        <v>0</v>
      </c>
      <c r="X2830">
        <v>0</v>
      </c>
      <c r="Y2830">
        <v>0</v>
      </c>
    </row>
    <row r="2831" spans="1:33" x14ac:dyDescent="0.15">
      <c r="A2831">
        <v>2422</v>
      </c>
      <c r="B2831">
        <v>89</v>
      </c>
      <c r="C2831" s="19">
        <v>2003</v>
      </c>
      <c r="D2831" s="19">
        <v>7</v>
      </c>
      <c r="E2831" s="19">
        <v>23</v>
      </c>
      <c r="F2831" s="39">
        <f t="shared" si="88"/>
        <v>37825</v>
      </c>
      <c r="G2831">
        <f t="shared" si="89"/>
        <v>30</v>
      </c>
      <c r="H2831" s="21">
        <v>0</v>
      </c>
      <c r="I2831" s="29">
        <v>0.41875000000000001</v>
      </c>
      <c r="K2831">
        <v>3785</v>
      </c>
      <c r="L2831" t="s">
        <v>578</v>
      </c>
      <c r="M2831">
        <v>3</v>
      </c>
      <c r="P2831">
        <v>2</v>
      </c>
      <c r="Q2831">
        <v>36.700000000000003</v>
      </c>
      <c r="R2831">
        <v>3</v>
      </c>
      <c r="S2831" t="s">
        <v>118</v>
      </c>
      <c r="T2831">
        <v>0</v>
      </c>
      <c r="U2831">
        <v>4</v>
      </c>
      <c r="V2831">
        <v>1</v>
      </c>
      <c r="W2831">
        <v>0</v>
      </c>
      <c r="X2831">
        <v>0</v>
      </c>
      <c r="Y2831">
        <v>0</v>
      </c>
    </row>
    <row r="2832" spans="1:33" x14ac:dyDescent="0.15">
      <c r="A2832">
        <v>2372</v>
      </c>
      <c r="B2832">
        <v>88</v>
      </c>
      <c r="C2832" s="19">
        <v>2003</v>
      </c>
      <c r="D2832" s="19">
        <v>7</v>
      </c>
      <c r="E2832" s="19">
        <v>24</v>
      </c>
      <c r="F2832" s="39">
        <f t="shared" si="88"/>
        <v>37826</v>
      </c>
      <c r="G2832">
        <f t="shared" si="89"/>
        <v>30</v>
      </c>
      <c r="H2832" s="21">
        <v>0</v>
      </c>
      <c r="I2832" s="29">
        <v>0.4201388888888889</v>
      </c>
      <c r="K2832">
        <v>4314</v>
      </c>
      <c r="L2832" t="s">
        <v>534</v>
      </c>
      <c r="M2832">
        <v>15</v>
      </c>
      <c r="P2832">
        <v>1</v>
      </c>
      <c r="R2832">
        <v>3</v>
      </c>
      <c r="S2832" t="s">
        <v>118</v>
      </c>
    </row>
    <row r="2833" spans="1:31" x14ac:dyDescent="0.15">
      <c r="A2833">
        <v>2375</v>
      </c>
      <c r="B2833">
        <v>88</v>
      </c>
      <c r="C2833" s="19">
        <v>2003</v>
      </c>
      <c r="D2833" s="19">
        <v>7</v>
      </c>
      <c r="E2833" s="19">
        <v>24</v>
      </c>
      <c r="F2833" s="39">
        <f t="shared" si="88"/>
        <v>37826</v>
      </c>
      <c r="G2833">
        <f t="shared" si="89"/>
        <v>30</v>
      </c>
      <c r="H2833" s="21">
        <v>0</v>
      </c>
      <c r="I2833" s="29">
        <v>0.47569444444444442</v>
      </c>
      <c r="K2833">
        <v>4315</v>
      </c>
      <c r="L2833" t="s">
        <v>538</v>
      </c>
      <c r="M2833">
        <v>23</v>
      </c>
      <c r="P2833">
        <v>2</v>
      </c>
      <c r="R2833">
        <v>3</v>
      </c>
      <c r="S2833" t="s">
        <v>118</v>
      </c>
      <c r="T2833">
        <v>1</v>
      </c>
      <c r="U2833">
        <v>0</v>
      </c>
      <c r="V2833">
        <v>0</v>
      </c>
      <c r="W2833">
        <v>0</v>
      </c>
      <c r="X2833">
        <v>0</v>
      </c>
      <c r="Y2833">
        <v>0</v>
      </c>
    </row>
    <row r="2834" spans="1:31" x14ac:dyDescent="0.15">
      <c r="A2834">
        <v>2379</v>
      </c>
      <c r="B2834">
        <v>88</v>
      </c>
      <c r="C2834" s="19">
        <v>2003</v>
      </c>
      <c r="D2834" s="19">
        <v>7</v>
      </c>
      <c r="E2834" s="19">
        <v>25</v>
      </c>
      <c r="F2834" s="39">
        <f t="shared" si="88"/>
        <v>37827</v>
      </c>
      <c r="G2834">
        <f t="shared" si="89"/>
        <v>30</v>
      </c>
      <c r="H2834" s="21">
        <v>0</v>
      </c>
      <c r="I2834" s="29">
        <v>0.3659722222222222</v>
      </c>
      <c r="K2834">
        <v>2223</v>
      </c>
      <c r="L2834" t="s">
        <v>346</v>
      </c>
      <c r="M2834">
        <v>2</v>
      </c>
      <c r="P2834">
        <v>2</v>
      </c>
      <c r="R2834">
        <v>3</v>
      </c>
      <c r="S2834" t="s">
        <v>50</v>
      </c>
      <c r="T2834">
        <v>0</v>
      </c>
      <c r="U2834">
        <v>3</v>
      </c>
      <c r="V2834">
        <v>1</v>
      </c>
      <c r="W2834">
        <v>0</v>
      </c>
      <c r="X2834">
        <v>0</v>
      </c>
      <c r="Y2834">
        <v>0</v>
      </c>
    </row>
    <row r="2835" spans="1:31" x14ac:dyDescent="0.15">
      <c r="A2835">
        <v>2385</v>
      </c>
      <c r="B2835">
        <v>88</v>
      </c>
      <c r="C2835" s="19">
        <v>2003</v>
      </c>
      <c r="D2835" s="19">
        <v>7</v>
      </c>
      <c r="E2835" s="19">
        <v>25</v>
      </c>
      <c r="F2835" s="39">
        <f t="shared" si="88"/>
        <v>37827</v>
      </c>
      <c r="G2835">
        <f t="shared" si="89"/>
        <v>30</v>
      </c>
      <c r="H2835" s="21">
        <v>0</v>
      </c>
      <c r="I2835" s="29">
        <v>0.43541666666666662</v>
      </c>
      <c r="L2835" t="s">
        <v>351</v>
      </c>
      <c r="M2835">
        <v>15</v>
      </c>
      <c r="P2835">
        <v>1</v>
      </c>
      <c r="R2835">
        <v>3</v>
      </c>
      <c r="S2835" t="s">
        <v>535</v>
      </c>
    </row>
    <row r="2836" spans="1:31" x14ac:dyDescent="0.15">
      <c r="A2836">
        <v>2396</v>
      </c>
      <c r="B2836">
        <v>88</v>
      </c>
      <c r="C2836" s="19">
        <v>2003</v>
      </c>
      <c r="D2836" s="19">
        <v>7</v>
      </c>
      <c r="E2836" s="19">
        <v>28</v>
      </c>
      <c r="F2836" s="39">
        <f t="shared" si="88"/>
        <v>37830</v>
      </c>
      <c r="G2836">
        <f t="shared" si="89"/>
        <v>31</v>
      </c>
      <c r="H2836" s="21">
        <v>0</v>
      </c>
      <c r="I2836" s="29">
        <v>0.41180555555555554</v>
      </c>
      <c r="K2836">
        <v>3848</v>
      </c>
      <c r="L2836" t="s">
        <v>362</v>
      </c>
      <c r="M2836">
        <v>23</v>
      </c>
      <c r="P2836">
        <v>1</v>
      </c>
      <c r="R2836">
        <v>3</v>
      </c>
      <c r="S2836" t="s">
        <v>118</v>
      </c>
      <c r="AE2836" t="s">
        <v>52</v>
      </c>
    </row>
    <row r="2837" spans="1:31" x14ac:dyDescent="0.15">
      <c r="A2837">
        <v>2341</v>
      </c>
      <c r="B2837">
        <v>87</v>
      </c>
      <c r="C2837" s="19">
        <v>2003</v>
      </c>
      <c r="D2837" s="19">
        <v>7</v>
      </c>
      <c r="E2837" s="19">
        <v>28</v>
      </c>
      <c r="F2837" s="39">
        <f t="shared" si="88"/>
        <v>37830</v>
      </c>
      <c r="G2837">
        <f t="shared" si="89"/>
        <v>31</v>
      </c>
      <c r="H2837" s="21">
        <v>0</v>
      </c>
      <c r="I2837" s="29">
        <v>0.4597222222222222</v>
      </c>
      <c r="K2837">
        <v>4330</v>
      </c>
      <c r="L2837" t="s">
        <v>305</v>
      </c>
      <c r="M2837">
        <v>3</v>
      </c>
      <c r="P2837">
        <v>2</v>
      </c>
      <c r="Q2837">
        <v>31.7</v>
      </c>
      <c r="R2837">
        <v>3</v>
      </c>
      <c r="S2837" t="s">
        <v>118</v>
      </c>
      <c r="T2837">
        <v>0</v>
      </c>
      <c r="U2837">
        <v>1</v>
      </c>
      <c r="V2837">
        <v>1</v>
      </c>
      <c r="W2837">
        <v>0</v>
      </c>
      <c r="X2837">
        <v>0</v>
      </c>
      <c r="Y2837">
        <v>0</v>
      </c>
    </row>
    <row r="2838" spans="1:31" x14ac:dyDescent="0.15">
      <c r="A2838">
        <v>2352</v>
      </c>
      <c r="B2838">
        <v>87</v>
      </c>
      <c r="C2838" s="19">
        <v>2003</v>
      </c>
      <c r="D2838" s="19">
        <v>7</v>
      </c>
      <c r="E2838" s="19">
        <v>29</v>
      </c>
      <c r="F2838" s="39">
        <f t="shared" si="88"/>
        <v>37831</v>
      </c>
      <c r="G2838">
        <f t="shared" si="89"/>
        <v>31</v>
      </c>
      <c r="H2838" s="21">
        <v>0</v>
      </c>
      <c r="I2838" s="29">
        <v>0.41805555555555557</v>
      </c>
      <c r="K2838">
        <v>4339</v>
      </c>
      <c r="L2838" t="s">
        <v>316</v>
      </c>
      <c r="M2838">
        <v>50</v>
      </c>
      <c r="P2838">
        <v>2</v>
      </c>
      <c r="R2838">
        <v>3</v>
      </c>
      <c r="S2838" t="s">
        <v>118</v>
      </c>
      <c r="T2838">
        <v>1</v>
      </c>
      <c r="U2838">
        <v>0</v>
      </c>
      <c r="V2838">
        <v>0</v>
      </c>
      <c r="W2838">
        <v>0</v>
      </c>
      <c r="X2838">
        <v>0</v>
      </c>
      <c r="Y2838">
        <v>0</v>
      </c>
    </row>
    <row r="2839" spans="1:31" x14ac:dyDescent="0.15">
      <c r="A2839">
        <v>2351</v>
      </c>
      <c r="B2839">
        <v>87</v>
      </c>
      <c r="C2839" s="19">
        <v>2003</v>
      </c>
      <c r="D2839" s="19">
        <v>7</v>
      </c>
      <c r="E2839" s="19">
        <v>29</v>
      </c>
      <c r="F2839" s="39">
        <f t="shared" si="88"/>
        <v>37831</v>
      </c>
      <c r="G2839">
        <f t="shared" si="89"/>
        <v>31</v>
      </c>
      <c r="H2839" s="21">
        <v>0</v>
      </c>
      <c r="I2839" s="29">
        <v>0.42430555555555555</v>
      </c>
      <c r="K2839">
        <v>4338</v>
      </c>
      <c r="L2839" t="s">
        <v>315</v>
      </c>
      <c r="M2839">
        <v>20</v>
      </c>
      <c r="P2839">
        <v>2</v>
      </c>
      <c r="R2839">
        <v>3</v>
      </c>
      <c r="S2839" t="s">
        <v>50</v>
      </c>
      <c r="T2839">
        <v>0</v>
      </c>
      <c r="U2839">
        <v>4</v>
      </c>
      <c r="V2839">
        <v>1</v>
      </c>
      <c r="W2839">
        <v>0</v>
      </c>
      <c r="X2839">
        <v>0</v>
      </c>
      <c r="Y2839">
        <v>0</v>
      </c>
    </row>
    <row r="2840" spans="1:31" x14ac:dyDescent="0.15">
      <c r="A2840">
        <v>2354</v>
      </c>
      <c r="B2840">
        <v>87</v>
      </c>
      <c r="C2840" s="19">
        <v>2003</v>
      </c>
      <c r="D2840" s="19">
        <v>7</v>
      </c>
      <c r="E2840" s="19">
        <v>30</v>
      </c>
      <c r="F2840" s="39">
        <f t="shared" si="88"/>
        <v>37832</v>
      </c>
      <c r="G2840">
        <f t="shared" si="89"/>
        <v>31</v>
      </c>
      <c r="H2840" s="21">
        <v>0</v>
      </c>
      <c r="I2840" s="29">
        <v>0.37152777777777773</v>
      </c>
      <c r="K2840">
        <v>1181</v>
      </c>
      <c r="L2840" t="s">
        <v>318</v>
      </c>
      <c r="M2840">
        <v>75</v>
      </c>
      <c r="P2840">
        <v>1</v>
      </c>
      <c r="Q2840">
        <v>36.1</v>
      </c>
      <c r="R2840">
        <v>3</v>
      </c>
      <c r="S2840" t="s">
        <v>118</v>
      </c>
      <c r="T2840">
        <v>1</v>
      </c>
      <c r="U2840">
        <v>0</v>
      </c>
      <c r="V2840">
        <v>0</v>
      </c>
      <c r="W2840">
        <v>0</v>
      </c>
      <c r="X2840">
        <v>0</v>
      </c>
      <c r="Y2840">
        <v>0</v>
      </c>
    </row>
    <row r="2841" spans="1:31" x14ac:dyDescent="0.15">
      <c r="A2841">
        <v>2357</v>
      </c>
      <c r="B2841">
        <v>87</v>
      </c>
      <c r="C2841" s="19">
        <v>2003</v>
      </c>
      <c r="D2841" s="19">
        <v>7</v>
      </c>
      <c r="E2841" s="19">
        <v>30</v>
      </c>
      <c r="F2841" s="39">
        <f t="shared" si="88"/>
        <v>37832</v>
      </c>
      <c r="G2841">
        <f t="shared" si="89"/>
        <v>31</v>
      </c>
      <c r="H2841" s="21">
        <v>9</v>
      </c>
      <c r="I2841" s="29">
        <v>9</v>
      </c>
      <c r="K2841">
        <v>4342</v>
      </c>
      <c r="L2841" t="s">
        <v>337</v>
      </c>
      <c r="M2841">
        <v>20</v>
      </c>
      <c r="P2841">
        <v>2</v>
      </c>
      <c r="R2841">
        <v>3</v>
      </c>
      <c r="S2841" t="s">
        <v>118</v>
      </c>
    </row>
    <row r="2842" spans="1:31" x14ac:dyDescent="0.15">
      <c r="A2842">
        <v>2361</v>
      </c>
      <c r="B2842">
        <v>87</v>
      </c>
      <c r="C2842" s="19">
        <v>2003</v>
      </c>
      <c r="D2842" s="19">
        <v>7</v>
      </c>
      <c r="E2842" s="19">
        <v>31</v>
      </c>
      <c r="F2842" s="39">
        <f t="shared" si="88"/>
        <v>37833</v>
      </c>
      <c r="G2842">
        <f t="shared" si="89"/>
        <v>31</v>
      </c>
      <c r="H2842" s="21">
        <v>0</v>
      </c>
      <c r="I2842" s="29">
        <v>0.33680555555555558</v>
      </c>
      <c r="L2842" t="s">
        <v>717</v>
      </c>
      <c r="O2842">
        <v>50</v>
      </c>
      <c r="P2842">
        <v>2</v>
      </c>
      <c r="R2842">
        <v>3</v>
      </c>
      <c r="S2842" t="s">
        <v>50</v>
      </c>
      <c r="T2842">
        <v>1</v>
      </c>
      <c r="U2842">
        <v>0</v>
      </c>
      <c r="V2842">
        <v>0</v>
      </c>
      <c r="W2842">
        <v>0</v>
      </c>
      <c r="X2842">
        <v>0</v>
      </c>
      <c r="Y2842">
        <v>0</v>
      </c>
    </row>
    <row r="2843" spans="1:31" x14ac:dyDescent="0.15">
      <c r="A2843">
        <v>2362</v>
      </c>
      <c r="B2843">
        <v>87</v>
      </c>
      <c r="C2843" s="19">
        <v>2003</v>
      </c>
      <c r="D2843" s="19">
        <v>7</v>
      </c>
      <c r="E2843" s="19">
        <v>31</v>
      </c>
      <c r="F2843" s="39">
        <f t="shared" si="88"/>
        <v>37833</v>
      </c>
      <c r="G2843">
        <f t="shared" si="89"/>
        <v>31</v>
      </c>
      <c r="H2843" s="21">
        <v>0</v>
      </c>
      <c r="I2843" s="29">
        <v>0.34375</v>
      </c>
      <c r="K2843">
        <v>664</v>
      </c>
      <c r="L2843" t="s">
        <v>718</v>
      </c>
      <c r="M2843">
        <v>73</v>
      </c>
      <c r="P2843">
        <v>1</v>
      </c>
      <c r="R2843">
        <v>3</v>
      </c>
      <c r="S2843" t="s">
        <v>118</v>
      </c>
      <c r="T2843">
        <v>1</v>
      </c>
      <c r="U2843">
        <v>0</v>
      </c>
      <c r="V2843">
        <v>0</v>
      </c>
      <c r="W2843">
        <v>0</v>
      </c>
      <c r="X2843">
        <v>0</v>
      </c>
      <c r="Y2843">
        <v>0</v>
      </c>
    </row>
    <row r="2844" spans="1:31" x14ac:dyDescent="0.15">
      <c r="A2844">
        <v>2309</v>
      </c>
      <c r="B2844">
        <v>85</v>
      </c>
      <c r="C2844" s="19">
        <v>2003</v>
      </c>
      <c r="D2844" s="19">
        <v>8</v>
      </c>
      <c r="E2844" s="19">
        <v>4</v>
      </c>
      <c r="F2844" s="39">
        <f t="shared" si="88"/>
        <v>37837</v>
      </c>
      <c r="G2844">
        <f t="shared" si="89"/>
        <v>32</v>
      </c>
      <c r="H2844" s="21">
        <v>0</v>
      </c>
      <c r="I2844" s="29">
        <v>0.41319444444444442</v>
      </c>
      <c r="K2844">
        <v>4352</v>
      </c>
      <c r="L2844" t="s">
        <v>262</v>
      </c>
      <c r="M2844">
        <v>2</v>
      </c>
      <c r="P2844">
        <v>2</v>
      </c>
      <c r="Q2844">
        <v>35.6</v>
      </c>
      <c r="R2844">
        <v>3</v>
      </c>
      <c r="S2844" t="s">
        <v>118</v>
      </c>
      <c r="T2844">
        <v>0</v>
      </c>
      <c r="U2844">
        <v>1</v>
      </c>
      <c r="V2844">
        <v>1</v>
      </c>
      <c r="W2844">
        <v>0</v>
      </c>
      <c r="X2844">
        <v>0</v>
      </c>
      <c r="Y2844">
        <v>0</v>
      </c>
    </row>
    <row r="2845" spans="1:31" x14ac:dyDescent="0.15">
      <c r="A2845">
        <v>2317</v>
      </c>
      <c r="B2845">
        <v>85</v>
      </c>
      <c r="C2845" s="19">
        <v>2003</v>
      </c>
      <c r="D2845" s="19">
        <v>8</v>
      </c>
      <c r="E2845" s="19">
        <v>4</v>
      </c>
      <c r="F2845" s="39">
        <f t="shared" si="88"/>
        <v>37837</v>
      </c>
      <c r="G2845">
        <f t="shared" si="89"/>
        <v>32</v>
      </c>
      <c r="H2845" s="21">
        <v>0</v>
      </c>
      <c r="I2845" s="29">
        <v>0.4597222222222222</v>
      </c>
      <c r="K2845">
        <v>4355</v>
      </c>
      <c r="L2845" t="s">
        <v>268</v>
      </c>
      <c r="M2845">
        <v>35</v>
      </c>
      <c r="P2845">
        <v>2</v>
      </c>
      <c r="R2845">
        <v>3</v>
      </c>
      <c r="S2845" t="s">
        <v>118</v>
      </c>
      <c r="T2845">
        <v>1</v>
      </c>
      <c r="U2845">
        <v>0</v>
      </c>
      <c r="V2845">
        <v>0</v>
      </c>
      <c r="W2845">
        <v>0</v>
      </c>
      <c r="X2845">
        <v>0</v>
      </c>
      <c r="Y2845">
        <v>0</v>
      </c>
    </row>
    <row r="2846" spans="1:31" x14ac:dyDescent="0.15">
      <c r="A2846">
        <v>2323</v>
      </c>
      <c r="B2846">
        <v>85</v>
      </c>
      <c r="C2846" s="19">
        <v>2003</v>
      </c>
      <c r="D2846" s="19">
        <v>8</v>
      </c>
      <c r="E2846" s="19">
        <v>5</v>
      </c>
      <c r="F2846" s="39">
        <f t="shared" si="88"/>
        <v>37838</v>
      </c>
      <c r="G2846">
        <f t="shared" si="89"/>
        <v>32</v>
      </c>
      <c r="H2846" s="21">
        <v>0</v>
      </c>
      <c r="I2846" s="29">
        <v>0.40763888888888888</v>
      </c>
      <c r="K2846">
        <v>4358</v>
      </c>
      <c r="L2846" t="s">
        <v>213</v>
      </c>
      <c r="M2846">
        <v>1</v>
      </c>
      <c r="P2846">
        <v>2</v>
      </c>
      <c r="Q2846">
        <v>40.1</v>
      </c>
      <c r="R2846">
        <v>3</v>
      </c>
      <c r="S2846" t="s">
        <v>50</v>
      </c>
    </row>
    <row r="2847" spans="1:31" x14ac:dyDescent="0.15">
      <c r="A2847">
        <v>2325</v>
      </c>
      <c r="B2847">
        <v>85</v>
      </c>
      <c r="C2847" s="19">
        <v>2003</v>
      </c>
      <c r="D2847" s="19">
        <v>8</v>
      </c>
      <c r="E2847" s="19">
        <v>5</v>
      </c>
      <c r="F2847" s="39">
        <f t="shared" si="88"/>
        <v>37838</v>
      </c>
      <c r="G2847">
        <f t="shared" si="89"/>
        <v>32</v>
      </c>
      <c r="H2847" s="21">
        <v>0</v>
      </c>
      <c r="I2847" s="29">
        <v>0.41319444444444442</v>
      </c>
      <c r="K2847">
        <v>74</v>
      </c>
      <c r="L2847" t="s">
        <v>478</v>
      </c>
      <c r="M2847">
        <v>4</v>
      </c>
      <c r="P2847">
        <v>1</v>
      </c>
      <c r="R2847">
        <v>3</v>
      </c>
      <c r="S2847" t="s">
        <v>118</v>
      </c>
    </row>
    <row r="2848" spans="1:31" x14ac:dyDescent="0.15">
      <c r="A2848">
        <v>2332</v>
      </c>
      <c r="B2848">
        <v>85</v>
      </c>
      <c r="C2848" s="19">
        <v>2003</v>
      </c>
      <c r="D2848" s="19">
        <v>8</v>
      </c>
      <c r="E2848" s="19">
        <v>6</v>
      </c>
      <c r="F2848" s="39">
        <f t="shared" si="88"/>
        <v>37839</v>
      </c>
      <c r="G2848">
        <f t="shared" si="89"/>
        <v>32</v>
      </c>
      <c r="H2848" s="21">
        <v>0</v>
      </c>
      <c r="I2848" s="29">
        <v>0.39652777777777781</v>
      </c>
      <c r="K2848">
        <v>4324</v>
      </c>
      <c r="L2848" t="s">
        <v>483</v>
      </c>
      <c r="M2848">
        <v>1</v>
      </c>
      <c r="N2848">
        <v>7</v>
      </c>
      <c r="P2848">
        <v>2</v>
      </c>
      <c r="Q2848">
        <v>36</v>
      </c>
      <c r="R2848">
        <v>3</v>
      </c>
      <c r="S2848" t="s">
        <v>118</v>
      </c>
      <c r="T2848">
        <v>0</v>
      </c>
      <c r="U2848">
        <v>5</v>
      </c>
      <c r="V2848">
        <v>1</v>
      </c>
      <c r="W2848">
        <v>0</v>
      </c>
      <c r="X2848">
        <v>0</v>
      </c>
      <c r="Y2848">
        <v>0</v>
      </c>
    </row>
    <row r="2849" spans="1:33" x14ac:dyDescent="0.15">
      <c r="A2849">
        <v>2276</v>
      </c>
      <c r="B2849">
        <v>84</v>
      </c>
      <c r="C2849" s="19">
        <v>2003</v>
      </c>
      <c r="D2849" s="19">
        <v>8</v>
      </c>
      <c r="E2849" s="19">
        <v>6</v>
      </c>
      <c r="F2849" s="39">
        <f t="shared" si="88"/>
        <v>37839</v>
      </c>
      <c r="G2849">
        <f t="shared" si="89"/>
        <v>32</v>
      </c>
      <c r="H2849" s="21">
        <v>0</v>
      </c>
      <c r="I2849" s="29">
        <v>0.44791666666666669</v>
      </c>
      <c r="K2849">
        <v>4361</v>
      </c>
      <c r="L2849" t="s">
        <v>434</v>
      </c>
      <c r="M2849">
        <v>5</v>
      </c>
      <c r="P2849">
        <v>1</v>
      </c>
      <c r="R2849">
        <v>3</v>
      </c>
      <c r="S2849" t="s">
        <v>50</v>
      </c>
      <c r="T2849">
        <v>0</v>
      </c>
      <c r="U2849">
        <v>1</v>
      </c>
      <c r="V2849">
        <v>1</v>
      </c>
      <c r="W2849">
        <v>0</v>
      </c>
      <c r="X2849">
        <v>0</v>
      </c>
      <c r="Y2849">
        <v>0</v>
      </c>
    </row>
    <row r="2850" spans="1:33" x14ac:dyDescent="0.15">
      <c r="A2850">
        <v>2288</v>
      </c>
      <c r="B2850">
        <v>84</v>
      </c>
      <c r="C2850" s="19">
        <v>2003</v>
      </c>
      <c r="D2850" s="19">
        <v>8</v>
      </c>
      <c r="E2850" s="19">
        <v>7</v>
      </c>
      <c r="F2850" s="39">
        <f t="shared" si="88"/>
        <v>37840</v>
      </c>
      <c r="G2850">
        <f t="shared" si="89"/>
        <v>32</v>
      </c>
      <c r="H2850" s="21">
        <v>0</v>
      </c>
      <c r="I2850" s="29">
        <v>0.4291666666666667</v>
      </c>
      <c r="K2850">
        <v>29</v>
      </c>
      <c r="L2850" t="s">
        <v>123</v>
      </c>
      <c r="M2850">
        <v>7</v>
      </c>
      <c r="P2850">
        <v>2</v>
      </c>
      <c r="R2850">
        <v>3</v>
      </c>
      <c r="S2850" t="s">
        <v>118</v>
      </c>
      <c r="T2850">
        <v>1</v>
      </c>
      <c r="U2850">
        <v>0</v>
      </c>
      <c r="V2850">
        <v>0</v>
      </c>
      <c r="W2850">
        <v>0</v>
      </c>
      <c r="X2850">
        <v>0</v>
      </c>
      <c r="Y2850">
        <v>0</v>
      </c>
    </row>
    <row r="2851" spans="1:33" x14ac:dyDescent="0.15">
      <c r="A2851">
        <v>2243</v>
      </c>
      <c r="B2851">
        <v>83</v>
      </c>
      <c r="C2851" s="19">
        <v>2003</v>
      </c>
      <c r="D2851" s="19">
        <v>8</v>
      </c>
      <c r="E2851" s="19">
        <v>12</v>
      </c>
      <c r="F2851" s="39">
        <f t="shared" si="88"/>
        <v>37845</v>
      </c>
      <c r="G2851">
        <f t="shared" si="89"/>
        <v>33</v>
      </c>
      <c r="H2851" s="21">
        <v>0</v>
      </c>
      <c r="I2851" s="29">
        <v>0.36388888888888887</v>
      </c>
      <c r="K2851">
        <v>4369</v>
      </c>
      <c r="L2851" t="s">
        <v>195</v>
      </c>
      <c r="M2851">
        <v>0</v>
      </c>
      <c r="N2851">
        <v>6</v>
      </c>
      <c r="P2851">
        <v>2</v>
      </c>
      <c r="Q2851">
        <v>36</v>
      </c>
      <c r="R2851">
        <v>3</v>
      </c>
      <c r="S2851" t="s">
        <v>50</v>
      </c>
      <c r="T2851">
        <v>0</v>
      </c>
      <c r="U2851">
        <v>3</v>
      </c>
      <c r="V2851">
        <v>1</v>
      </c>
      <c r="W2851">
        <v>0</v>
      </c>
      <c r="X2851">
        <v>0</v>
      </c>
      <c r="Y2851">
        <v>0</v>
      </c>
    </row>
    <row r="2852" spans="1:33" x14ac:dyDescent="0.15">
      <c r="A2852">
        <v>2246</v>
      </c>
      <c r="B2852">
        <v>83</v>
      </c>
      <c r="C2852" s="19">
        <v>2003</v>
      </c>
      <c r="D2852" s="19">
        <v>8</v>
      </c>
      <c r="E2852" s="19">
        <v>12</v>
      </c>
      <c r="F2852" s="39">
        <f t="shared" si="88"/>
        <v>37845</v>
      </c>
      <c r="G2852">
        <f t="shared" si="89"/>
        <v>33</v>
      </c>
      <c r="H2852" s="21">
        <v>0</v>
      </c>
      <c r="I2852" s="29">
        <v>0.38611111111111113</v>
      </c>
      <c r="K2852">
        <v>3175</v>
      </c>
      <c r="L2852" t="s">
        <v>199</v>
      </c>
      <c r="M2852">
        <v>3</v>
      </c>
      <c r="P2852">
        <v>1</v>
      </c>
      <c r="R2852">
        <v>3</v>
      </c>
    </row>
    <row r="2853" spans="1:33" x14ac:dyDescent="0.15">
      <c r="A2853">
        <v>2250</v>
      </c>
      <c r="B2853">
        <v>83</v>
      </c>
      <c r="C2853" s="19">
        <v>2003</v>
      </c>
      <c r="D2853" s="19">
        <v>8</v>
      </c>
      <c r="E2853" s="19">
        <v>13</v>
      </c>
      <c r="F2853" s="39">
        <f t="shared" si="88"/>
        <v>37846</v>
      </c>
      <c r="G2853">
        <f t="shared" si="89"/>
        <v>33</v>
      </c>
      <c r="H2853" s="21">
        <v>9</v>
      </c>
      <c r="I2853" s="29">
        <v>9</v>
      </c>
      <c r="K2853">
        <v>923</v>
      </c>
      <c r="L2853" t="s">
        <v>201</v>
      </c>
      <c r="M2853">
        <v>61</v>
      </c>
      <c r="P2853">
        <v>1</v>
      </c>
      <c r="Q2853">
        <v>36.200000000000003</v>
      </c>
      <c r="R2853">
        <v>3</v>
      </c>
      <c r="S2853" t="s">
        <v>278</v>
      </c>
      <c r="AG2853" t="s">
        <v>1335</v>
      </c>
    </row>
    <row r="2854" spans="1:33" x14ac:dyDescent="0.15">
      <c r="A2854">
        <v>2269</v>
      </c>
      <c r="B2854">
        <v>83</v>
      </c>
      <c r="C2854" s="19">
        <v>2003</v>
      </c>
      <c r="D2854" s="19">
        <v>8</v>
      </c>
      <c r="E2854" s="19">
        <v>15</v>
      </c>
      <c r="F2854" s="39">
        <f t="shared" si="88"/>
        <v>37848</v>
      </c>
      <c r="G2854">
        <f t="shared" si="89"/>
        <v>33</v>
      </c>
      <c r="H2854" s="21">
        <v>0</v>
      </c>
      <c r="I2854" s="29">
        <v>0.37708333333333338</v>
      </c>
      <c r="K2854">
        <v>4377</v>
      </c>
      <c r="L2854" t="s">
        <v>619</v>
      </c>
      <c r="M2854">
        <v>37</v>
      </c>
      <c r="P2854">
        <v>2</v>
      </c>
      <c r="R2854">
        <v>3</v>
      </c>
      <c r="S2854" t="s">
        <v>118</v>
      </c>
      <c r="T2854">
        <v>1</v>
      </c>
      <c r="U2854">
        <v>0</v>
      </c>
      <c r="V2854">
        <v>0</v>
      </c>
      <c r="W2854">
        <v>0</v>
      </c>
      <c r="X2854">
        <v>0</v>
      </c>
      <c r="Y2854">
        <v>0</v>
      </c>
    </row>
    <row r="2855" spans="1:33" x14ac:dyDescent="0.15">
      <c r="A2855">
        <v>2214</v>
      </c>
      <c r="B2855">
        <v>82</v>
      </c>
      <c r="C2855" s="19">
        <v>2003</v>
      </c>
      <c r="D2855" s="19">
        <v>8</v>
      </c>
      <c r="E2855" s="19">
        <v>18</v>
      </c>
      <c r="F2855" s="39">
        <f t="shared" si="88"/>
        <v>37851</v>
      </c>
      <c r="G2855">
        <f t="shared" si="89"/>
        <v>34</v>
      </c>
      <c r="H2855" s="29">
        <v>0</v>
      </c>
      <c r="I2855" s="29">
        <v>0.35138888888888892</v>
      </c>
      <c r="J2855" s="29"/>
      <c r="L2855" t="s">
        <v>87</v>
      </c>
      <c r="M2855">
        <v>1</v>
      </c>
      <c r="P2855">
        <v>1</v>
      </c>
      <c r="R2855">
        <v>3</v>
      </c>
      <c r="S2855" t="s">
        <v>118</v>
      </c>
      <c r="T2855">
        <v>0</v>
      </c>
      <c r="U2855">
        <v>4</v>
      </c>
      <c r="V2855">
        <v>1</v>
      </c>
      <c r="W2855">
        <v>0</v>
      </c>
      <c r="X2855">
        <v>0</v>
      </c>
      <c r="Y2855">
        <v>0</v>
      </c>
    </row>
    <row r="2856" spans="1:33" x14ac:dyDescent="0.15">
      <c r="A2856">
        <v>2230</v>
      </c>
      <c r="B2856">
        <v>82</v>
      </c>
      <c r="C2856" s="19">
        <v>2003</v>
      </c>
      <c r="D2856" s="19">
        <v>8</v>
      </c>
      <c r="E2856" s="19">
        <v>20</v>
      </c>
      <c r="F2856" s="39">
        <f t="shared" si="88"/>
        <v>37853</v>
      </c>
      <c r="G2856">
        <f t="shared" si="89"/>
        <v>34</v>
      </c>
      <c r="H2856" s="21">
        <v>0</v>
      </c>
      <c r="I2856" s="29">
        <v>0.33749999999999997</v>
      </c>
      <c r="K2856">
        <v>4384</v>
      </c>
      <c r="L2856" t="s">
        <v>169</v>
      </c>
      <c r="O2856">
        <v>9</v>
      </c>
      <c r="P2856">
        <v>1</v>
      </c>
      <c r="R2856">
        <v>3</v>
      </c>
      <c r="S2856" t="s">
        <v>55</v>
      </c>
    </row>
    <row r="2857" spans="1:33" x14ac:dyDescent="0.15">
      <c r="A2857">
        <v>2238</v>
      </c>
      <c r="B2857">
        <v>82</v>
      </c>
      <c r="C2857" s="19">
        <v>2003</v>
      </c>
      <c r="D2857" s="19">
        <v>8</v>
      </c>
      <c r="E2857" s="19">
        <v>21</v>
      </c>
      <c r="F2857" s="39">
        <f t="shared" si="88"/>
        <v>37854</v>
      </c>
      <c r="G2857">
        <f t="shared" si="89"/>
        <v>34</v>
      </c>
      <c r="H2857" s="21">
        <v>0</v>
      </c>
      <c r="I2857" s="29">
        <v>0.37777777777777777</v>
      </c>
      <c r="K2857">
        <v>4206</v>
      </c>
      <c r="L2857" t="s">
        <v>398</v>
      </c>
      <c r="M2857">
        <v>1</v>
      </c>
      <c r="N2857">
        <v>6</v>
      </c>
      <c r="P2857">
        <v>2</v>
      </c>
      <c r="R2857">
        <v>3</v>
      </c>
      <c r="S2857" t="s">
        <v>50</v>
      </c>
      <c r="T2857">
        <v>0</v>
      </c>
      <c r="U2857">
        <v>1</v>
      </c>
      <c r="V2857">
        <v>1</v>
      </c>
      <c r="W2857">
        <v>0</v>
      </c>
      <c r="X2857">
        <v>0</v>
      </c>
      <c r="Y2857">
        <v>0</v>
      </c>
    </row>
    <row r="2858" spans="1:33" x14ac:dyDescent="0.15">
      <c r="A2858">
        <v>2240</v>
      </c>
      <c r="B2858">
        <v>82</v>
      </c>
      <c r="C2858" s="19">
        <v>2003</v>
      </c>
      <c r="D2858" s="19">
        <v>8</v>
      </c>
      <c r="E2858" s="19">
        <v>21</v>
      </c>
      <c r="F2858" s="39">
        <f t="shared" si="88"/>
        <v>37854</v>
      </c>
      <c r="G2858">
        <f t="shared" si="89"/>
        <v>34</v>
      </c>
      <c r="H2858" s="21">
        <v>0</v>
      </c>
      <c r="I2858" s="29">
        <v>0.43402777777777773</v>
      </c>
      <c r="L2858" t="s">
        <v>193</v>
      </c>
      <c r="M2858">
        <v>25</v>
      </c>
      <c r="P2858">
        <v>2</v>
      </c>
      <c r="R2858">
        <v>3</v>
      </c>
      <c r="S2858" t="s">
        <v>49</v>
      </c>
      <c r="T2858">
        <v>1</v>
      </c>
      <c r="U2858">
        <v>0</v>
      </c>
      <c r="V2858">
        <v>0</v>
      </c>
      <c r="W2858">
        <v>0</v>
      </c>
      <c r="X2858">
        <v>0</v>
      </c>
      <c r="Y2858">
        <v>0</v>
      </c>
    </row>
    <row r="2859" spans="1:33" x14ac:dyDescent="0.15">
      <c r="A2859">
        <v>2181</v>
      </c>
      <c r="B2859">
        <v>81</v>
      </c>
      <c r="C2859" s="19">
        <v>2003</v>
      </c>
      <c r="D2859" s="19">
        <v>8</v>
      </c>
      <c r="E2859" s="19">
        <v>22</v>
      </c>
      <c r="F2859" s="39">
        <f t="shared" si="88"/>
        <v>37855</v>
      </c>
      <c r="G2859">
        <f t="shared" si="89"/>
        <v>34</v>
      </c>
      <c r="H2859" s="21">
        <v>0</v>
      </c>
      <c r="I2859" s="29">
        <v>0.33680555555555558</v>
      </c>
      <c r="K2859">
        <v>691</v>
      </c>
      <c r="L2859" t="s">
        <v>117</v>
      </c>
      <c r="M2859">
        <v>3</v>
      </c>
      <c r="N2859">
        <v>6</v>
      </c>
      <c r="P2859">
        <v>2</v>
      </c>
      <c r="Q2859">
        <v>38.1</v>
      </c>
      <c r="R2859">
        <v>3</v>
      </c>
      <c r="S2859" t="s">
        <v>24</v>
      </c>
      <c r="T2859">
        <v>0</v>
      </c>
      <c r="U2859">
        <v>3</v>
      </c>
      <c r="V2859">
        <v>1</v>
      </c>
      <c r="W2859">
        <v>0</v>
      </c>
      <c r="X2859">
        <v>0</v>
      </c>
      <c r="Y2859">
        <v>0</v>
      </c>
    </row>
    <row r="2860" spans="1:33" x14ac:dyDescent="0.15">
      <c r="A2860">
        <v>2184</v>
      </c>
      <c r="B2860">
        <v>81</v>
      </c>
      <c r="C2860" s="19">
        <v>2003</v>
      </c>
      <c r="D2860" s="19">
        <v>8</v>
      </c>
      <c r="E2860" s="19">
        <v>22</v>
      </c>
      <c r="F2860" s="39">
        <f t="shared" si="88"/>
        <v>37855</v>
      </c>
      <c r="G2860">
        <f t="shared" si="89"/>
        <v>34</v>
      </c>
      <c r="H2860" s="21">
        <v>0</v>
      </c>
      <c r="I2860" s="29">
        <v>0.46180555555555558</v>
      </c>
      <c r="K2860">
        <v>294</v>
      </c>
      <c r="L2860" t="s">
        <v>321</v>
      </c>
      <c r="M2860">
        <v>3</v>
      </c>
      <c r="N2860">
        <v>9</v>
      </c>
      <c r="P2860">
        <v>2</v>
      </c>
      <c r="Q2860">
        <v>38.4</v>
      </c>
      <c r="R2860">
        <v>3</v>
      </c>
      <c r="S2860" t="s">
        <v>51</v>
      </c>
      <c r="T2860">
        <v>1</v>
      </c>
      <c r="U2860">
        <v>0</v>
      </c>
      <c r="V2860">
        <v>0</v>
      </c>
      <c r="W2860">
        <v>0</v>
      </c>
      <c r="X2860">
        <v>0</v>
      </c>
      <c r="Y2860">
        <v>0</v>
      </c>
      <c r="AE2860" t="s">
        <v>52</v>
      </c>
    </row>
    <row r="2861" spans="1:33" x14ac:dyDescent="0.15">
      <c r="A2861">
        <v>2186</v>
      </c>
      <c r="B2861">
        <v>81</v>
      </c>
      <c r="C2861" s="19">
        <v>2003</v>
      </c>
      <c r="D2861" s="19">
        <v>8</v>
      </c>
      <c r="E2861" s="19">
        <v>25</v>
      </c>
      <c r="F2861" s="39">
        <f t="shared" si="88"/>
        <v>37858</v>
      </c>
      <c r="G2861">
        <f t="shared" si="89"/>
        <v>35</v>
      </c>
      <c r="H2861" s="21">
        <v>0</v>
      </c>
      <c r="I2861" s="29">
        <v>0.34583333333333338</v>
      </c>
      <c r="K2861">
        <v>4391</v>
      </c>
      <c r="L2861" t="s">
        <v>323</v>
      </c>
      <c r="M2861">
        <v>1</v>
      </c>
      <c r="N2861">
        <v>2</v>
      </c>
      <c r="P2861">
        <v>2</v>
      </c>
      <c r="Q2861">
        <v>36.6</v>
      </c>
      <c r="R2861">
        <v>3</v>
      </c>
      <c r="S2861" t="s">
        <v>49</v>
      </c>
      <c r="T2861">
        <v>0</v>
      </c>
      <c r="U2861">
        <v>3</v>
      </c>
      <c r="V2861">
        <v>1</v>
      </c>
      <c r="W2861">
        <v>0</v>
      </c>
      <c r="X2861">
        <v>0</v>
      </c>
      <c r="Y2861">
        <v>0</v>
      </c>
    </row>
    <row r="2862" spans="1:33" x14ac:dyDescent="0.15">
      <c r="A2862">
        <v>2188</v>
      </c>
      <c r="B2862">
        <v>81</v>
      </c>
      <c r="C2862" s="19">
        <v>2003</v>
      </c>
      <c r="D2862" s="19">
        <v>8</v>
      </c>
      <c r="E2862" s="19">
        <v>25</v>
      </c>
      <c r="F2862" s="39">
        <f t="shared" si="88"/>
        <v>37858</v>
      </c>
      <c r="G2862">
        <f t="shared" si="89"/>
        <v>35</v>
      </c>
      <c r="H2862" s="21">
        <v>0</v>
      </c>
      <c r="I2862" s="29">
        <v>0.3756944444444445</v>
      </c>
      <c r="K2862">
        <v>204</v>
      </c>
      <c r="L2862" t="s">
        <v>522</v>
      </c>
      <c r="M2862">
        <v>37</v>
      </c>
      <c r="P2862">
        <v>2</v>
      </c>
      <c r="R2862">
        <v>3</v>
      </c>
      <c r="S2862" t="s">
        <v>118</v>
      </c>
    </row>
    <row r="2863" spans="1:33" x14ac:dyDescent="0.15">
      <c r="A2863">
        <v>2201</v>
      </c>
      <c r="B2863">
        <v>81</v>
      </c>
      <c r="C2863" s="19">
        <v>2003</v>
      </c>
      <c r="D2863" s="19">
        <v>8</v>
      </c>
      <c r="E2863" s="19">
        <v>27</v>
      </c>
      <c r="F2863" s="39">
        <f t="shared" si="88"/>
        <v>37860</v>
      </c>
      <c r="G2863">
        <f t="shared" si="89"/>
        <v>35</v>
      </c>
      <c r="H2863" s="21">
        <v>0</v>
      </c>
      <c r="I2863" s="29">
        <v>0.34375</v>
      </c>
      <c r="L2863" t="s">
        <v>341</v>
      </c>
      <c r="O2863">
        <v>20</v>
      </c>
      <c r="P2863">
        <v>2</v>
      </c>
      <c r="Q2863">
        <v>35.700000000000003</v>
      </c>
      <c r="R2863">
        <v>3</v>
      </c>
      <c r="S2863" t="s">
        <v>118</v>
      </c>
      <c r="T2863">
        <v>0</v>
      </c>
      <c r="U2863">
        <v>1</v>
      </c>
      <c r="V2863">
        <v>1</v>
      </c>
      <c r="W2863">
        <v>0</v>
      </c>
      <c r="X2863">
        <v>0</v>
      </c>
      <c r="Y2863">
        <v>0</v>
      </c>
    </row>
    <row r="2864" spans="1:33" x14ac:dyDescent="0.15">
      <c r="A2864">
        <v>2202</v>
      </c>
      <c r="B2864">
        <v>81</v>
      </c>
      <c r="C2864" s="19">
        <v>2003</v>
      </c>
      <c r="D2864" s="19">
        <v>8</v>
      </c>
      <c r="E2864" s="19">
        <v>27</v>
      </c>
      <c r="F2864" s="39">
        <f t="shared" si="88"/>
        <v>37860</v>
      </c>
      <c r="G2864">
        <f t="shared" si="89"/>
        <v>35</v>
      </c>
      <c r="H2864" s="21">
        <v>0</v>
      </c>
      <c r="I2864" s="29">
        <v>0.34583333333333338</v>
      </c>
      <c r="K2864">
        <v>4398</v>
      </c>
      <c r="L2864" t="s">
        <v>342</v>
      </c>
      <c r="O2864">
        <v>45</v>
      </c>
      <c r="P2864">
        <v>2</v>
      </c>
      <c r="R2864">
        <v>3</v>
      </c>
      <c r="S2864" t="s">
        <v>50</v>
      </c>
      <c r="T2864">
        <v>1</v>
      </c>
      <c r="U2864">
        <v>0</v>
      </c>
      <c r="V2864">
        <v>0</v>
      </c>
      <c r="W2864">
        <v>0</v>
      </c>
      <c r="X2864">
        <v>0</v>
      </c>
      <c r="Y2864">
        <v>0</v>
      </c>
      <c r="AE2864" t="s">
        <v>52</v>
      </c>
    </row>
    <row r="2865" spans="1:25" x14ac:dyDescent="0.15">
      <c r="A2865">
        <v>2172</v>
      </c>
      <c r="B2865">
        <v>80</v>
      </c>
      <c r="C2865" s="19">
        <v>2003</v>
      </c>
      <c r="D2865" s="19">
        <v>8</v>
      </c>
      <c r="E2865" s="19">
        <v>29</v>
      </c>
      <c r="F2865" s="39">
        <f t="shared" si="88"/>
        <v>37862</v>
      </c>
      <c r="G2865">
        <f t="shared" si="89"/>
        <v>35</v>
      </c>
      <c r="H2865" s="21">
        <v>0</v>
      </c>
      <c r="I2865" s="29">
        <v>0.33194444444444443</v>
      </c>
      <c r="L2865" t="s">
        <v>108</v>
      </c>
      <c r="M2865">
        <v>67</v>
      </c>
      <c r="P2865">
        <v>2</v>
      </c>
      <c r="Q2865">
        <v>37.700000000000003</v>
      </c>
      <c r="R2865">
        <v>3</v>
      </c>
      <c r="S2865" t="s">
        <v>118</v>
      </c>
      <c r="T2865">
        <v>0</v>
      </c>
      <c r="U2865">
        <v>1</v>
      </c>
      <c r="V2865">
        <v>1</v>
      </c>
      <c r="W2865">
        <v>0</v>
      </c>
      <c r="X2865">
        <v>0</v>
      </c>
      <c r="Y2865">
        <v>0</v>
      </c>
    </row>
    <row r="2866" spans="1:25" x14ac:dyDescent="0.15">
      <c r="A2866">
        <v>2138</v>
      </c>
      <c r="B2866">
        <v>79</v>
      </c>
      <c r="C2866" s="19">
        <v>2003</v>
      </c>
      <c r="D2866" s="19">
        <v>9</v>
      </c>
      <c r="E2866" s="19">
        <v>1</v>
      </c>
      <c r="F2866" s="39">
        <f t="shared" si="88"/>
        <v>37865</v>
      </c>
      <c r="G2866">
        <f t="shared" si="89"/>
        <v>36</v>
      </c>
      <c r="H2866" s="21">
        <v>0</v>
      </c>
      <c r="I2866" s="29">
        <v>0.3298611111111111</v>
      </c>
      <c r="K2866">
        <v>4261</v>
      </c>
      <c r="L2866" t="s">
        <v>228</v>
      </c>
      <c r="M2866">
        <v>5</v>
      </c>
      <c r="P2866">
        <v>2</v>
      </c>
      <c r="Q2866">
        <v>36</v>
      </c>
      <c r="R2866">
        <v>3</v>
      </c>
      <c r="S2866" t="s">
        <v>118</v>
      </c>
      <c r="T2866">
        <v>1</v>
      </c>
      <c r="U2866">
        <v>0</v>
      </c>
      <c r="V2866">
        <v>0</v>
      </c>
      <c r="W2866">
        <v>0</v>
      </c>
      <c r="X2866">
        <v>0</v>
      </c>
      <c r="Y2866">
        <v>0</v>
      </c>
    </row>
    <row r="2867" spans="1:25" x14ac:dyDescent="0.15">
      <c r="A2867">
        <v>2142</v>
      </c>
      <c r="B2867">
        <v>79</v>
      </c>
      <c r="C2867" s="19">
        <v>2003</v>
      </c>
      <c r="D2867" s="19">
        <v>9</v>
      </c>
      <c r="E2867" s="19">
        <v>1</v>
      </c>
      <c r="F2867" s="39">
        <f t="shared" si="88"/>
        <v>37865</v>
      </c>
      <c r="G2867">
        <f t="shared" si="89"/>
        <v>36</v>
      </c>
      <c r="H2867" s="21">
        <v>0</v>
      </c>
      <c r="I2867" s="29">
        <v>0.33611111111111108</v>
      </c>
      <c r="K2867">
        <v>4404</v>
      </c>
      <c r="L2867" t="s">
        <v>232</v>
      </c>
      <c r="O2867">
        <v>70</v>
      </c>
      <c r="P2867">
        <v>2</v>
      </c>
      <c r="Q2867">
        <v>36</v>
      </c>
      <c r="R2867">
        <v>3</v>
      </c>
      <c r="S2867" t="s">
        <v>54</v>
      </c>
    </row>
    <row r="2868" spans="1:25" x14ac:dyDescent="0.15">
      <c r="A2868">
        <v>2150</v>
      </c>
      <c r="B2868">
        <v>79</v>
      </c>
      <c r="C2868" s="19">
        <v>2003</v>
      </c>
      <c r="D2868" s="19">
        <v>9</v>
      </c>
      <c r="E2868" s="19">
        <v>1</v>
      </c>
      <c r="F2868" s="39">
        <f t="shared" si="88"/>
        <v>37865</v>
      </c>
      <c r="G2868">
        <f t="shared" si="89"/>
        <v>36</v>
      </c>
      <c r="H2868" s="21">
        <v>0</v>
      </c>
      <c r="I2868" s="29">
        <v>0.37708333333333338</v>
      </c>
      <c r="L2868" t="s">
        <v>429</v>
      </c>
      <c r="M2868">
        <v>0</v>
      </c>
      <c r="N2868">
        <v>7</v>
      </c>
      <c r="P2868">
        <v>1</v>
      </c>
      <c r="R2868">
        <v>3</v>
      </c>
      <c r="S2868" t="s">
        <v>118</v>
      </c>
      <c r="T2868">
        <v>0</v>
      </c>
      <c r="U2868">
        <v>1</v>
      </c>
      <c r="V2868">
        <v>1</v>
      </c>
      <c r="W2868">
        <v>0</v>
      </c>
      <c r="X2868">
        <v>0</v>
      </c>
      <c r="Y2868">
        <v>0</v>
      </c>
    </row>
    <row r="2869" spans="1:25" x14ac:dyDescent="0.15">
      <c r="A2869">
        <v>2147</v>
      </c>
      <c r="B2869">
        <v>79</v>
      </c>
      <c r="C2869" s="19">
        <v>2003</v>
      </c>
      <c r="D2869" s="19">
        <v>9</v>
      </c>
      <c r="E2869" s="19">
        <v>1</v>
      </c>
      <c r="F2869" s="39">
        <f t="shared" si="88"/>
        <v>37865</v>
      </c>
      <c r="G2869">
        <f t="shared" si="89"/>
        <v>36</v>
      </c>
      <c r="H2869" s="21">
        <v>0</v>
      </c>
      <c r="I2869" s="29">
        <v>0.37916666666666665</v>
      </c>
      <c r="K2869">
        <v>3910</v>
      </c>
      <c r="L2869" t="s">
        <v>426</v>
      </c>
      <c r="M2869">
        <v>1</v>
      </c>
      <c r="N2869">
        <v>3</v>
      </c>
      <c r="P2869">
        <v>1</v>
      </c>
      <c r="Q2869">
        <v>37.799999999999997</v>
      </c>
      <c r="R2869">
        <v>3</v>
      </c>
      <c r="S2869" t="s">
        <v>49</v>
      </c>
      <c r="T2869">
        <v>0</v>
      </c>
      <c r="U2869">
        <v>4</v>
      </c>
      <c r="V2869">
        <v>1</v>
      </c>
      <c r="W2869">
        <v>0</v>
      </c>
      <c r="X2869">
        <v>0</v>
      </c>
      <c r="Y2869">
        <v>0</v>
      </c>
    </row>
    <row r="2870" spans="1:25" x14ac:dyDescent="0.15">
      <c r="A2870">
        <v>2152</v>
      </c>
      <c r="B2870">
        <v>79</v>
      </c>
      <c r="C2870" s="19">
        <v>2003</v>
      </c>
      <c r="D2870" s="19">
        <v>9</v>
      </c>
      <c r="E2870" s="19">
        <v>1</v>
      </c>
      <c r="F2870" s="39">
        <f t="shared" si="88"/>
        <v>37865</v>
      </c>
      <c r="G2870">
        <f t="shared" si="89"/>
        <v>36</v>
      </c>
      <c r="H2870" s="21">
        <v>0</v>
      </c>
      <c r="I2870" s="29">
        <v>0.44305555555555554</v>
      </c>
      <c r="K2870">
        <v>1707</v>
      </c>
      <c r="L2870" t="s">
        <v>431</v>
      </c>
      <c r="M2870">
        <v>21</v>
      </c>
      <c r="P2870">
        <v>2</v>
      </c>
      <c r="R2870">
        <v>3</v>
      </c>
      <c r="S2870" t="s">
        <v>49</v>
      </c>
      <c r="T2870">
        <v>1</v>
      </c>
      <c r="U2870">
        <v>0</v>
      </c>
      <c r="V2870">
        <v>0</v>
      </c>
      <c r="W2870">
        <v>0</v>
      </c>
      <c r="X2870">
        <v>0</v>
      </c>
      <c r="Y2870">
        <v>0</v>
      </c>
    </row>
    <row r="2871" spans="1:25" x14ac:dyDescent="0.15">
      <c r="A2871">
        <v>2156</v>
      </c>
      <c r="B2871">
        <v>79</v>
      </c>
      <c r="C2871" s="19">
        <v>2003</v>
      </c>
      <c r="D2871" s="19">
        <v>9</v>
      </c>
      <c r="E2871" s="19">
        <v>2</v>
      </c>
      <c r="F2871" s="39">
        <f t="shared" si="88"/>
        <v>37866</v>
      </c>
      <c r="G2871">
        <f t="shared" si="89"/>
        <v>36</v>
      </c>
      <c r="H2871" s="21">
        <v>0</v>
      </c>
      <c r="I2871" s="29">
        <v>0.37222222222222223</v>
      </c>
      <c r="L2871" t="s">
        <v>293</v>
      </c>
      <c r="O2871">
        <v>60</v>
      </c>
      <c r="P2871">
        <v>1</v>
      </c>
      <c r="R2871">
        <v>3</v>
      </c>
      <c r="S2871" t="s">
        <v>50</v>
      </c>
      <c r="T2871">
        <v>0</v>
      </c>
      <c r="U2871">
        <v>4</v>
      </c>
      <c r="V2871">
        <v>1</v>
      </c>
      <c r="W2871">
        <v>0</v>
      </c>
      <c r="X2871">
        <v>0</v>
      </c>
      <c r="Y2871">
        <v>0</v>
      </c>
    </row>
    <row r="2872" spans="1:25" x14ac:dyDescent="0.15">
      <c r="A2872">
        <v>2158</v>
      </c>
      <c r="B2872">
        <v>79</v>
      </c>
      <c r="C2872" s="19">
        <v>2003</v>
      </c>
      <c r="D2872" s="19">
        <v>9</v>
      </c>
      <c r="E2872" s="19">
        <v>2</v>
      </c>
      <c r="F2872" s="39">
        <f t="shared" si="88"/>
        <v>37866</v>
      </c>
      <c r="G2872">
        <f t="shared" si="89"/>
        <v>36</v>
      </c>
      <c r="H2872" s="21">
        <v>0</v>
      </c>
      <c r="I2872" s="29">
        <v>0.41388888888888892</v>
      </c>
      <c r="K2872">
        <v>4411</v>
      </c>
      <c r="L2872" t="s">
        <v>95</v>
      </c>
      <c r="M2872">
        <v>19</v>
      </c>
      <c r="P2872">
        <v>2</v>
      </c>
      <c r="Q2872">
        <v>36.9</v>
      </c>
      <c r="R2872">
        <v>3</v>
      </c>
      <c r="S2872" t="s">
        <v>51</v>
      </c>
      <c r="T2872">
        <v>1</v>
      </c>
      <c r="U2872">
        <v>0</v>
      </c>
      <c r="V2872">
        <v>0</v>
      </c>
      <c r="W2872">
        <v>0</v>
      </c>
      <c r="X2872">
        <v>0</v>
      </c>
      <c r="Y2872">
        <v>0</v>
      </c>
    </row>
    <row r="2873" spans="1:25" x14ac:dyDescent="0.15">
      <c r="A2873">
        <v>2153</v>
      </c>
      <c r="B2873">
        <v>79</v>
      </c>
      <c r="C2873" s="19">
        <v>2003</v>
      </c>
      <c r="D2873" s="19">
        <v>9</v>
      </c>
      <c r="E2873" s="19">
        <v>2</v>
      </c>
      <c r="F2873" s="39">
        <f t="shared" si="88"/>
        <v>37866</v>
      </c>
      <c r="G2873">
        <f t="shared" si="89"/>
        <v>36</v>
      </c>
      <c r="H2873" s="21">
        <v>8</v>
      </c>
      <c r="I2873" s="29">
        <v>8</v>
      </c>
      <c r="K2873">
        <v>3107</v>
      </c>
      <c r="L2873" t="s">
        <v>59</v>
      </c>
      <c r="M2873">
        <v>41</v>
      </c>
      <c r="P2873">
        <v>1</v>
      </c>
      <c r="R2873">
        <v>3</v>
      </c>
      <c r="S2873" t="s">
        <v>118</v>
      </c>
      <c r="T2873">
        <v>1</v>
      </c>
      <c r="U2873">
        <v>0</v>
      </c>
      <c r="V2873">
        <v>0</v>
      </c>
      <c r="W2873">
        <v>0</v>
      </c>
      <c r="X2873">
        <v>0</v>
      </c>
      <c r="Y2873">
        <v>0</v>
      </c>
    </row>
    <row r="2874" spans="1:25" x14ac:dyDescent="0.15">
      <c r="A2874">
        <v>2163</v>
      </c>
      <c r="B2874">
        <v>79</v>
      </c>
      <c r="C2874" s="19">
        <v>2003</v>
      </c>
      <c r="D2874" s="19">
        <v>9</v>
      </c>
      <c r="E2874" s="19">
        <v>3</v>
      </c>
      <c r="F2874" s="39">
        <f t="shared" si="88"/>
        <v>37867</v>
      </c>
      <c r="G2874">
        <f t="shared" si="89"/>
        <v>36</v>
      </c>
      <c r="H2874" s="21">
        <v>0</v>
      </c>
      <c r="I2874" s="29">
        <v>0.35069444444444442</v>
      </c>
      <c r="K2874">
        <v>4414</v>
      </c>
      <c r="L2874" t="s">
        <v>100</v>
      </c>
      <c r="M2874">
        <v>0</v>
      </c>
      <c r="N2874">
        <v>6</v>
      </c>
      <c r="P2874">
        <v>1</v>
      </c>
      <c r="Q2874">
        <v>39.6</v>
      </c>
      <c r="R2874">
        <v>3</v>
      </c>
      <c r="S2874" t="s">
        <v>118</v>
      </c>
      <c r="T2874">
        <v>0</v>
      </c>
      <c r="U2874">
        <v>3</v>
      </c>
      <c r="V2874">
        <v>1</v>
      </c>
      <c r="W2874">
        <v>0</v>
      </c>
      <c r="X2874">
        <v>0</v>
      </c>
      <c r="Y2874">
        <v>0</v>
      </c>
    </row>
    <row r="2875" spans="1:25" x14ac:dyDescent="0.15">
      <c r="A2875">
        <v>2164</v>
      </c>
      <c r="B2875">
        <v>79</v>
      </c>
      <c r="C2875" s="19">
        <v>2003</v>
      </c>
      <c r="D2875" s="19">
        <v>9</v>
      </c>
      <c r="E2875" s="19">
        <v>3</v>
      </c>
      <c r="F2875" s="39">
        <f t="shared" si="88"/>
        <v>37867</v>
      </c>
      <c r="G2875">
        <f t="shared" si="89"/>
        <v>36</v>
      </c>
      <c r="H2875" s="21">
        <v>0</v>
      </c>
      <c r="I2875" s="29">
        <v>0.36736111111111108</v>
      </c>
      <c r="K2875">
        <v>4415</v>
      </c>
      <c r="L2875" t="s">
        <v>101</v>
      </c>
      <c r="M2875">
        <v>1</v>
      </c>
      <c r="N2875">
        <v>3</v>
      </c>
      <c r="P2875">
        <v>2</v>
      </c>
      <c r="Q2875">
        <v>36.1</v>
      </c>
      <c r="R2875">
        <v>3</v>
      </c>
      <c r="S2875" t="s">
        <v>49</v>
      </c>
      <c r="T2875">
        <v>0</v>
      </c>
      <c r="U2875">
        <v>1</v>
      </c>
      <c r="V2875">
        <v>1</v>
      </c>
      <c r="W2875">
        <v>0</v>
      </c>
      <c r="X2875">
        <v>0</v>
      </c>
      <c r="Y2875">
        <v>0</v>
      </c>
    </row>
    <row r="2876" spans="1:25" x14ac:dyDescent="0.15">
      <c r="A2876">
        <v>2167</v>
      </c>
      <c r="B2876">
        <v>79</v>
      </c>
      <c r="C2876" s="19">
        <v>2003</v>
      </c>
      <c r="D2876" s="19">
        <v>9</v>
      </c>
      <c r="E2876" s="19">
        <v>3</v>
      </c>
      <c r="F2876" s="39">
        <f t="shared" si="88"/>
        <v>37867</v>
      </c>
      <c r="G2876">
        <f t="shared" si="89"/>
        <v>36</v>
      </c>
      <c r="H2876" s="21">
        <v>0</v>
      </c>
      <c r="I2876" s="29">
        <v>0.37708333333333338</v>
      </c>
      <c r="K2876">
        <v>3319</v>
      </c>
      <c r="L2876" t="s">
        <v>104</v>
      </c>
      <c r="M2876">
        <v>3</v>
      </c>
      <c r="N2876">
        <v>1</v>
      </c>
      <c r="P2876">
        <v>2</v>
      </c>
      <c r="Q2876">
        <v>37.4</v>
      </c>
      <c r="R2876">
        <v>3</v>
      </c>
      <c r="S2876" t="s">
        <v>278</v>
      </c>
      <c r="T2876">
        <v>0</v>
      </c>
      <c r="U2876">
        <v>5</v>
      </c>
      <c r="V2876">
        <v>1</v>
      </c>
      <c r="W2876">
        <v>0</v>
      </c>
      <c r="X2876">
        <v>0</v>
      </c>
      <c r="Y2876">
        <v>0</v>
      </c>
    </row>
    <row r="2877" spans="1:25" x14ac:dyDescent="0.15">
      <c r="A2877">
        <v>2117</v>
      </c>
      <c r="B2877">
        <v>78</v>
      </c>
      <c r="C2877" s="19">
        <v>2003</v>
      </c>
      <c r="D2877" s="19">
        <v>9</v>
      </c>
      <c r="E2877" s="19">
        <v>4</v>
      </c>
      <c r="F2877" s="39">
        <f t="shared" si="88"/>
        <v>37868</v>
      </c>
      <c r="G2877">
        <f t="shared" si="89"/>
        <v>36</v>
      </c>
      <c r="H2877" s="21">
        <v>0</v>
      </c>
      <c r="I2877" s="29">
        <v>0.45555555555555555</v>
      </c>
      <c r="K2877">
        <v>3669</v>
      </c>
      <c r="M2877">
        <v>1</v>
      </c>
      <c r="P2877">
        <v>2</v>
      </c>
      <c r="Q2877">
        <v>38.9</v>
      </c>
      <c r="R2877">
        <v>3</v>
      </c>
      <c r="S2877" t="s">
        <v>118</v>
      </c>
      <c r="T2877">
        <v>0</v>
      </c>
      <c r="U2877">
        <v>1</v>
      </c>
      <c r="V2877">
        <v>1</v>
      </c>
      <c r="W2877">
        <v>0</v>
      </c>
      <c r="X2877">
        <v>0</v>
      </c>
      <c r="Y2877">
        <v>0</v>
      </c>
    </row>
    <row r="2878" spans="1:25" x14ac:dyDescent="0.15">
      <c r="A2878">
        <v>2119</v>
      </c>
      <c r="B2878">
        <v>78</v>
      </c>
      <c r="C2878" s="19">
        <v>2003</v>
      </c>
      <c r="D2878" s="19">
        <v>9</v>
      </c>
      <c r="E2878" s="19">
        <v>4</v>
      </c>
      <c r="F2878" s="39">
        <f t="shared" si="88"/>
        <v>37868</v>
      </c>
      <c r="G2878">
        <f t="shared" si="89"/>
        <v>36</v>
      </c>
      <c r="H2878" s="21">
        <v>0</v>
      </c>
      <c r="I2878" s="29">
        <v>0.48472222222222222</v>
      </c>
      <c r="M2878">
        <v>25</v>
      </c>
      <c r="P2878">
        <v>2</v>
      </c>
      <c r="Q2878">
        <v>36.6</v>
      </c>
      <c r="R2878">
        <v>3</v>
      </c>
      <c r="S2878" t="s">
        <v>118</v>
      </c>
      <c r="T2878">
        <v>1</v>
      </c>
      <c r="U2878">
        <v>0</v>
      </c>
      <c r="V2878">
        <v>0</v>
      </c>
      <c r="W2878">
        <v>0</v>
      </c>
      <c r="X2878">
        <v>0</v>
      </c>
      <c r="Y2878">
        <v>0</v>
      </c>
    </row>
    <row r="2879" spans="1:25" x14ac:dyDescent="0.15">
      <c r="A2879">
        <v>2109</v>
      </c>
      <c r="B2879">
        <v>78</v>
      </c>
      <c r="C2879" s="19">
        <v>2003</v>
      </c>
      <c r="D2879" s="19">
        <v>9</v>
      </c>
      <c r="E2879" s="19">
        <v>4</v>
      </c>
      <c r="F2879" s="39">
        <f t="shared" si="88"/>
        <v>37868</v>
      </c>
      <c r="G2879">
        <f t="shared" si="89"/>
        <v>36</v>
      </c>
      <c r="K2879">
        <v>453</v>
      </c>
      <c r="M2879">
        <v>11</v>
      </c>
      <c r="P2879">
        <v>1</v>
      </c>
      <c r="Q2879">
        <v>36.9</v>
      </c>
      <c r="R2879">
        <v>3</v>
      </c>
      <c r="S2879" t="s">
        <v>118</v>
      </c>
      <c r="T2879">
        <v>1</v>
      </c>
      <c r="U2879">
        <v>0</v>
      </c>
      <c r="V2879">
        <v>0</v>
      </c>
      <c r="W2879">
        <v>0</v>
      </c>
      <c r="X2879">
        <v>0</v>
      </c>
      <c r="Y2879">
        <v>0</v>
      </c>
    </row>
    <row r="2880" spans="1:25" x14ac:dyDescent="0.15">
      <c r="A2880">
        <v>2135</v>
      </c>
      <c r="B2880">
        <v>78</v>
      </c>
      <c r="C2880" s="19">
        <v>2003</v>
      </c>
      <c r="D2880" s="19">
        <v>9</v>
      </c>
      <c r="E2880" s="19">
        <v>9</v>
      </c>
      <c r="F2880" s="39">
        <f t="shared" si="88"/>
        <v>37873</v>
      </c>
      <c r="G2880">
        <f t="shared" si="89"/>
        <v>37</v>
      </c>
      <c r="H2880" s="21">
        <v>0</v>
      </c>
      <c r="I2880" s="29">
        <v>0.41180555555555554</v>
      </c>
      <c r="M2880">
        <v>10</v>
      </c>
      <c r="P2880">
        <v>2</v>
      </c>
      <c r="Q2880">
        <v>36.6</v>
      </c>
      <c r="R2880">
        <v>3</v>
      </c>
      <c r="S2880" t="s">
        <v>50</v>
      </c>
      <c r="T2880">
        <v>1</v>
      </c>
      <c r="U2880">
        <v>0</v>
      </c>
      <c r="V2880">
        <v>0</v>
      </c>
      <c r="W2880">
        <v>0</v>
      </c>
      <c r="X2880">
        <v>0</v>
      </c>
      <c r="Y2880">
        <v>0</v>
      </c>
    </row>
    <row r="2881" spans="1:28" x14ac:dyDescent="0.15">
      <c r="A2881">
        <v>2086</v>
      </c>
      <c r="B2881">
        <v>77</v>
      </c>
      <c r="C2881" s="19">
        <v>2003</v>
      </c>
      <c r="D2881" s="19">
        <v>9</v>
      </c>
      <c r="E2881" s="19">
        <v>11</v>
      </c>
      <c r="F2881" s="39">
        <f t="shared" si="88"/>
        <v>37875</v>
      </c>
      <c r="G2881">
        <f t="shared" si="89"/>
        <v>37</v>
      </c>
      <c r="H2881" s="21">
        <v>0</v>
      </c>
      <c r="I2881" s="29">
        <v>0.2951388888888889</v>
      </c>
      <c r="J2881" s="29"/>
      <c r="K2881">
        <v>431</v>
      </c>
      <c r="M2881">
        <v>11</v>
      </c>
      <c r="P2881">
        <v>1</v>
      </c>
      <c r="Q2881">
        <v>37.5</v>
      </c>
      <c r="R2881">
        <v>3</v>
      </c>
      <c r="S2881" t="s">
        <v>118</v>
      </c>
      <c r="T2881">
        <v>1</v>
      </c>
      <c r="U2881">
        <v>0</v>
      </c>
      <c r="V2881">
        <v>0</v>
      </c>
      <c r="W2881">
        <v>0</v>
      </c>
      <c r="X2881">
        <v>0</v>
      </c>
      <c r="Y2881">
        <v>0</v>
      </c>
    </row>
    <row r="2882" spans="1:28" x14ac:dyDescent="0.15">
      <c r="A2882">
        <v>3415</v>
      </c>
      <c r="B2882">
        <v>154</v>
      </c>
      <c r="C2882" s="19">
        <v>2003</v>
      </c>
      <c r="D2882" s="19">
        <v>9</v>
      </c>
      <c r="E2882" s="19">
        <v>12</v>
      </c>
      <c r="F2882" s="39">
        <f t="shared" ref="F2882:F2945" si="90">DATE(C2882,D2882,E2882)</f>
        <v>37876</v>
      </c>
      <c r="G2882">
        <f t="shared" ref="G2882:G2945" si="91">INT((F2882-DATE(YEAR(F2882-WEEKDAY(F2882-1)+4),1,3)+WEEKDAY(DATE(YEAR(F2882-WEEKDAY(F2882-1)+4),1,3))+5)/7)</f>
        <v>37</v>
      </c>
      <c r="H2882" s="21">
        <v>0</v>
      </c>
      <c r="I2882" s="29">
        <v>0.38611111111111113</v>
      </c>
      <c r="K2882">
        <v>3175</v>
      </c>
      <c r="L2882" t="s">
        <v>199</v>
      </c>
      <c r="M2882">
        <v>3</v>
      </c>
      <c r="P2882">
        <v>1</v>
      </c>
      <c r="R2882">
        <v>3</v>
      </c>
    </row>
    <row r="2883" spans="1:28" x14ac:dyDescent="0.15">
      <c r="A2883">
        <v>3414</v>
      </c>
      <c r="B2883">
        <v>154</v>
      </c>
      <c r="C2883" s="19">
        <v>2003</v>
      </c>
      <c r="D2883" s="19">
        <v>9</v>
      </c>
      <c r="E2883" s="19">
        <v>12</v>
      </c>
      <c r="F2883" s="39">
        <f t="shared" si="90"/>
        <v>37876</v>
      </c>
      <c r="G2883">
        <f t="shared" si="91"/>
        <v>37</v>
      </c>
      <c r="H2883" s="21">
        <v>9</v>
      </c>
      <c r="I2883" s="29">
        <v>9</v>
      </c>
      <c r="K2883">
        <v>4370</v>
      </c>
      <c r="L2883" t="s">
        <v>197</v>
      </c>
      <c r="M2883">
        <v>1</v>
      </c>
      <c r="N2883">
        <v>9</v>
      </c>
      <c r="P2883">
        <v>2</v>
      </c>
      <c r="Q2883">
        <v>39.9</v>
      </c>
      <c r="R2883">
        <v>3</v>
      </c>
    </row>
    <row r="2884" spans="1:28" x14ac:dyDescent="0.15">
      <c r="A2884">
        <v>3425</v>
      </c>
      <c r="B2884">
        <v>154</v>
      </c>
      <c r="C2884" s="19">
        <v>2003</v>
      </c>
      <c r="D2884" s="19">
        <v>9</v>
      </c>
      <c r="E2884" s="19">
        <v>14</v>
      </c>
      <c r="F2884" s="39">
        <f t="shared" si="90"/>
        <v>37878</v>
      </c>
      <c r="G2884">
        <f t="shared" si="91"/>
        <v>37</v>
      </c>
      <c r="H2884" s="21">
        <v>0</v>
      </c>
      <c r="I2884" s="29">
        <v>0.33680555555555558</v>
      </c>
      <c r="L2884" t="s">
        <v>207</v>
      </c>
      <c r="O2884">
        <v>50</v>
      </c>
      <c r="P2884">
        <v>2</v>
      </c>
      <c r="R2884">
        <v>3</v>
      </c>
      <c r="S2884" t="s">
        <v>118</v>
      </c>
      <c r="T2884">
        <v>1</v>
      </c>
      <c r="U2884">
        <v>0</v>
      </c>
      <c r="V2884">
        <v>0</v>
      </c>
      <c r="W2884">
        <v>0</v>
      </c>
      <c r="X2884">
        <v>0</v>
      </c>
      <c r="Y2884">
        <v>0</v>
      </c>
    </row>
    <row r="2885" spans="1:28" x14ac:dyDescent="0.15">
      <c r="A2885">
        <v>3438</v>
      </c>
      <c r="B2885">
        <v>154</v>
      </c>
      <c r="C2885" s="19">
        <v>2003</v>
      </c>
      <c r="D2885" s="19">
        <v>9</v>
      </c>
      <c r="E2885" s="19">
        <v>15</v>
      </c>
      <c r="F2885" s="39">
        <f t="shared" si="90"/>
        <v>37879</v>
      </c>
      <c r="G2885">
        <f t="shared" si="91"/>
        <v>38</v>
      </c>
      <c r="H2885" s="21">
        <v>0</v>
      </c>
      <c r="I2885" s="29">
        <v>0.37708333333333338</v>
      </c>
      <c r="K2885">
        <v>4377</v>
      </c>
      <c r="L2885" t="s">
        <v>619</v>
      </c>
      <c r="M2885">
        <v>37</v>
      </c>
      <c r="P2885">
        <v>2</v>
      </c>
      <c r="R2885">
        <v>3</v>
      </c>
      <c r="S2885" t="s">
        <v>118</v>
      </c>
      <c r="T2885">
        <v>1</v>
      </c>
      <c r="U2885">
        <v>0</v>
      </c>
      <c r="V2885">
        <v>0</v>
      </c>
      <c r="W2885">
        <v>0</v>
      </c>
      <c r="X2885">
        <v>0</v>
      </c>
      <c r="Y2885">
        <v>0</v>
      </c>
    </row>
    <row r="2886" spans="1:28" x14ac:dyDescent="0.15">
      <c r="A2886">
        <v>3437</v>
      </c>
      <c r="B2886">
        <v>154</v>
      </c>
      <c r="C2886" s="19">
        <v>2003</v>
      </c>
      <c r="D2886" s="19">
        <v>9</v>
      </c>
      <c r="E2886" s="19">
        <v>15</v>
      </c>
      <c r="F2886" s="39">
        <f t="shared" si="90"/>
        <v>37879</v>
      </c>
      <c r="G2886">
        <f t="shared" si="91"/>
        <v>38</v>
      </c>
      <c r="H2886" s="21">
        <v>0</v>
      </c>
      <c r="I2886" s="29">
        <v>0.3923611111111111</v>
      </c>
      <c r="K2886">
        <v>4376</v>
      </c>
      <c r="L2886" t="s">
        <v>618</v>
      </c>
      <c r="M2886">
        <v>0</v>
      </c>
      <c r="N2886">
        <v>1</v>
      </c>
      <c r="P2886">
        <v>2</v>
      </c>
      <c r="Q2886">
        <v>39.9</v>
      </c>
      <c r="R2886">
        <v>3</v>
      </c>
    </row>
    <row r="2887" spans="1:28" x14ac:dyDescent="0.15">
      <c r="A2887">
        <v>3440</v>
      </c>
      <c r="B2887">
        <v>154</v>
      </c>
      <c r="C2887" s="19">
        <v>2003</v>
      </c>
      <c r="D2887" s="19">
        <v>9</v>
      </c>
      <c r="E2887" s="19">
        <v>15</v>
      </c>
      <c r="F2887" s="39">
        <f t="shared" si="90"/>
        <v>37879</v>
      </c>
      <c r="G2887">
        <f t="shared" si="91"/>
        <v>38</v>
      </c>
      <c r="H2887" s="21">
        <v>0</v>
      </c>
      <c r="I2887" s="29">
        <v>0.4069444444444445</v>
      </c>
      <c r="K2887">
        <v>2930</v>
      </c>
      <c r="L2887" t="s">
        <v>1094</v>
      </c>
      <c r="M2887">
        <v>1</v>
      </c>
      <c r="N2887">
        <v>8</v>
      </c>
      <c r="P2887">
        <v>1</v>
      </c>
      <c r="Q2887">
        <v>36.4</v>
      </c>
      <c r="R2887">
        <v>3</v>
      </c>
      <c r="S2887" t="s">
        <v>118</v>
      </c>
      <c r="T2887">
        <v>0</v>
      </c>
      <c r="U2887">
        <v>3</v>
      </c>
      <c r="V2887">
        <v>1</v>
      </c>
      <c r="W2887">
        <v>0</v>
      </c>
      <c r="X2887">
        <v>0</v>
      </c>
      <c r="Y2887">
        <v>0</v>
      </c>
    </row>
    <row r="2888" spans="1:28" x14ac:dyDescent="0.15">
      <c r="A2888">
        <v>2105</v>
      </c>
      <c r="B2888">
        <v>77</v>
      </c>
      <c r="C2888" s="19">
        <v>2003</v>
      </c>
      <c r="D2888" s="19">
        <v>9</v>
      </c>
      <c r="E2888" s="19">
        <v>15</v>
      </c>
      <c r="F2888" s="39">
        <f t="shared" si="90"/>
        <v>37879</v>
      </c>
      <c r="G2888">
        <f t="shared" si="91"/>
        <v>38</v>
      </c>
      <c r="H2888" s="21">
        <v>0</v>
      </c>
      <c r="I2888" s="29">
        <v>0.42708333333333331</v>
      </c>
      <c r="K2888">
        <v>4433</v>
      </c>
      <c r="M2888">
        <v>55</v>
      </c>
      <c r="P2888">
        <v>1</v>
      </c>
      <c r="Q2888">
        <v>35.5</v>
      </c>
      <c r="R2888">
        <v>3</v>
      </c>
      <c r="S2888" t="s">
        <v>45</v>
      </c>
      <c r="T2888">
        <v>1</v>
      </c>
      <c r="U2888">
        <v>0</v>
      </c>
      <c r="V2888">
        <v>0</v>
      </c>
      <c r="W2888">
        <v>0</v>
      </c>
      <c r="X2888">
        <v>0</v>
      </c>
      <c r="Y2888">
        <v>0</v>
      </c>
    </row>
    <row r="2889" spans="1:28" x14ac:dyDescent="0.15">
      <c r="A2889">
        <v>2045</v>
      </c>
      <c r="B2889">
        <v>76</v>
      </c>
      <c r="C2889" s="19">
        <v>2003</v>
      </c>
      <c r="D2889" s="19">
        <v>9</v>
      </c>
      <c r="E2889" s="19">
        <v>15</v>
      </c>
      <c r="F2889" s="39">
        <f t="shared" si="90"/>
        <v>37879</v>
      </c>
      <c r="G2889">
        <f t="shared" si="91"/>
        <v>38</v>
      </c>
      <c r="H2889" s="21">
        <v>0</v>
      </c>
      <c r="I2889" s="29">
        <v>0.46180555555555558</v>
      </c>
      <c r="K2889">
        <v>217</v>
      </c>
      <c r="M2889">
        <v>40</v>
      </c>
      <c r="P2889">
        <v>1</v>
      </c>
      <c r="R2889">
        <v>3</v>
      </c>
      <c r="S2889" t="s">
        <v>278</v>
      </c>
      <c r="T2889">
        <v>0</v>
      </c>
      <c r="U2889">
        <v>1</v>
      </c>
      <c r="V2889">
        <v>1</v>
      </c>
      <c r="W2889">
        <v>0</v>
      </c>
      <c r="X2889">
        <v>0</v>
      </c>
      <c r="Y2889">
        <v>0</v>
      </c>
    </row>
    <row r="2890" spans="1:28" x14ac:dyDescent="0.15">
      <c r="A2890">
        <v>2046</v>
      </c>
      <c r="B2890">
        <v>76</v>
      </c>
      <c r="C2890" s="19">
        <v>2003</v>
      </c>
      <c r="D2890" s="19">
        <v>9</v>
      </c>
      <c r="E2890" s="19">
        <v>16</v>
      </c>
      <c r="F2890" s="39">
        <f t="shared" si="90"/>
        <v>37880</v>
      </c>
      <c r="G2890">
        <f t="shared" si="91"/>
        <v>38</v>
      </c>
      <c r="H2890" s="21">
        <v>0</v>
      </c>
      <c r="I2890" s="29">
        <v>0.3298611111111111</v>
      </c>
      <c r="K2890">
        <v>3333</v>
      </c>
      <c r="M2890">
        <v>1</v>
      </c>
      <c r="N2890">
        <v>2</v>
      </c>
      <c r="P2890">
        <v>2</v>
      </c>
      <c r="Q2890">
        <v>40.1</v>
      </c>
      <c r="R2890">
        <v>3</v>
      </c>
      <c r="S2890" t="s">
        <v>220</v>
      </c>
      <c r="T2890">
        <v>0</v>
      </c>
      <c r="U2890">
        <v>4</v>
      </c>
      <c r="V2890">
        <v>1</v>
      </c>
      <c r="W2890">
        <v>1</v>
      </c>
      <c r="X2890">
        <v>0</v>
      </c>
      <c r="Y2890">
        <v>0</v>
      </c>
      <c r="Z2890">
        <v>0</v>
      </c>
      <c r="AA2890">
        <v>0</v>
      </c>
    </row>
    <row r="2891" spans="1:28" x14ac:dyDescent="0.15">
      <c r="A2891">
        <v>2047</v>
      </c>
      <c r="B2891">
        <v>76</v>
      </c>
      <c r="C2891" s="19">
        <v>2003</v>
      </c>
      <c r="D2891" s="19">
        <v>9</v>
      </c>
      <c r="E2891" s="19">
        <v>16</v>
      </c>
      <c r="F2891" s="39">
        <f t="shared" si="90"/>
        <v>37880</v>
      </c>
      <c r="G2891">
        <f t="shared" si="91"/>
        <v>38</v>
      </c>
      <c r="H2891" s="21">
        <v>0</v>
      </c>
      <c r="I2891" s="29">
        <v>0.33611111111111108</v>
      </c>
      <c r="K2891">
        <v>2848</v>
      </c>
      <c r="M2891">
        <v>1</v>
      </c>
      <c r="N2891">
        <v>6</v>
      </c>
      <c r="P2891">
        <v>2</v>
      </c>
      <c r="Q2891">
        <v>39.5</v>
      </c>
      <c r="R2891">
        <v>3</v>
      </c>
      <c r="S2891" t="s">
        <v>118</v>
      </c>
      <c r="T2891">
        <v>0</v>
      </c>
      <c r="U2891">
        <v>5</v>
      </c>
      <c r="V2891">
        <v>1</v>
      </c>
      <c r="W2891">
        <v>0</v>
      </c>
      <c r="X2891">
        <v>0</v>
      </c>
      <c r="Y2891">
        <v>0</v>
      </c>
      <c r="AB2891" t="s">
        <v>2920</v>
      </c>
    </row>
    <row r="2892" spans="1:28" x14ac:dyDescent="0.15">
      <c r="A2892">
        <v>2049</v>
      </c>
      <c r="B2892">
        <v>76</v>
      </c>
      <c r="C2892" s="19">
        <v>2003</v>
      </c>
      <c r="D2892" s="19">
        <v>9</v>
      </c>
      <c r="E2892" s="19">
        <v>17</v>
      </c>
      <c r="F2892" s="39">
        <f t="shared" si="90"/>
        <v>37881</v>
      </c>
      <c r="G2892">
        <f t="shared" si="91"/>
        <v>38</v>
      </c>
      <c r="H2892" s="21">
        <v>0</v>
      </c>
      <c r="I2892" s="29">
        <v>0.32916666666666666</v>
      </c>
      <c r="K2892">
        <v>935</v>
      </c>
      <c r="M2892">
        <v>8</v>
      </c>
      <c r="P2892">
        <v>2</v>
      </c>
      <c r="Q2892">
        <v>37.4</v>
      </c>
      <c r="R2892">
        <v>3</v>
      </c>
      <c r="S2892" t="s">
        <v>278</v>
      </c>
    </row>
    <row r="2893" spans="1:28" x14ac:dyDescent="0.15">
      <c r="A2893">
        <v>2050</v>
      </c>
      <c r="B2893">
        <v>76</v>
      </c>
      <c r="C2893" s="19">
        <v>2003</v>
      </c>
      <c r="D2893" s="19">
        <v>9</v>
      </c>
      <c r="E2893" s="19">
        <v>17</v>
      </c>
      <c r="F2893" s="39">
        <f t="shared" si="90"/>
        <v>37881</v>
      </c>
      <c r="G2893">
        <f t="shared" si="91"/>
        <v>38</v>
      </c>
      <c r="H2893" s="21">
        <v>0</v>
      </c>
      <c r="I2893" s="29">
        <v>0.33888888888888885</v>
      </c>
      <c r="K2893">
        <v>4436</v>
      </c>
      <c r="M2893">
        <v>23</v>
      </c>
      <c r="P2893">
        <v>2</v>
      </c>
      <c r="Q2893">
        <v>36.6</v>
      </c>
      <c r="R2893">
        <v>3</v>
      </c>
      <c r="S2893" t="s">
        <v>118</v>
      </c>
      <c r="T2893">
        <v>1</v>
      </c>
      <c r="U2893">
        <v>0</v>
      </c>
      <c r="V2893">
        <v>0</v>
      </c>
      <c r="W2893">
        <v>0</v>
      </c>
      <c r="X2893">
        <v>0</v>
      </c>
      <c r="Y2893">
        <v>0</v>
      </c>
    </row>
    <row r="2894" spans="1:28" x14ac:dyDescent="0.15">
      <c r="A2894">
        <v>2057</v>
      </c>
      <c r="B2894">
        <v>76</v>
      </c>
      <c r="C2894" s="19">
        <v>2003</v>
      </c>
      <c r="D2894" s="19">
        <v>9</v>
      </c>
      <c r="E2894" s="19">
        <v>18</v>
      </c>
      <c r="F2894" s="39">
        <f t="shared" si="90"/>
        <v>37882</v>
      </c>
      <c r="G2894">
        <f t="shared" si="91"/>
        <v>38</v>
      </c>
      <c r="H2894" s="21">
        <v>0</v>
      </c>
      <c r="I2894" s="29">
        <v>0.3298611111111111</v>
      </c>
      <c r="M2894">
        <v>25</v>
      </c>
      <c r="P2894">
        <v>1</v>
      </c>
      <c r="Q2894">
        <v>37.700000000000003</v>
      </c>
      <c r="R2894">
        <v>3</v>
      </c>
      <c r="S2894" t="s">
        <v>118</v>
      </c>
      <c r="T2894">
        <v>1</v>
      </c>
      <c r="U2894">
        <v>0</v>
      </c>
      <c r="V2894">
        <v>0</v>
      </c>
      <c r="W2894">
        <v>0</v>
      </c>
      <c r="X2894">
        <v>0</v>
      </c>
      <c r="Y2894">
        <v>0</v>
      </c>
    </row>
    <row r="2895" spans="1:28" x14ac:dyDescent="0.15">
      <c r="A2895">
        <v>2059</v>
      </c>
      <c r="B2895">
        <v>76</v>
      </c>
      <c r="C2895" s="19">
        <v>2003</v>
      </c>
      <c r="D2895" s="19">
        <v>9</v>
      </c>
      <c r="E2895" s="19">
        <v>18</v>
      </c>
      <c r="F2895" s="39">
        <f t="shared" si="90"/>
        <v>37882</v>
      </c>
      <c r="G2895">
        <f t="shared" si="91"/>
        <v>38</v>
      </c>
      <c r="H2895" s="21">
        <v>0</v>
      </c>
      <c r="I2895" s="29">
        <v>0.34583333333333338</v>
      </c>
      <c r="K2895">
        <v>4439</v>
      </c>
      <c r="M2895">
        <v>17</v>
      </c>
      <c r="P2895">
        <v>1</v>
      </c>
      <c r="R2895">
        <v>3</v>
      </c>
      <c r="S2895" t="s">
        <v>278</v>
      </c>
    </row>
    <row r="2896" spans="1:28" x14ac:dyDescent="0.15">
      <c r="A2896">
        <v>2071</v>
      </c>
      <c r="B2896">
        <v>76</v>
      </c>
      <c r="C2896" s="19">
        <v>2003</v>
      </c>
      <c r="D2896" s="19">
        <v>9</v>
      </c>
      <c r="E2896" s="19">
        <v>19</v>
      </c>
      <c r="F2896" s="39">
        <f t="shared" si="90"/>
        <v>37883</v>
      </c>
      <c r="G2896">
        <f t="shared" si="91"/>
        <v>38</v>
      </c>
      <c r="H2896" s="21">
        <v>0</v>
      </c>
      <c r="I2896" s="29">
        <v>0.36388888888888887</v>
      </c>
      <c r="M2896">
        <v>30</v>
      </c>
      <c r="P2896">
        <v>1</v>
      </c>
      <c r="R2896">
        <v>3</v>
      </c>
      <c r="S2896" t="s">
        <v>118</v>
      </c>
      <c r="T2896">
        <v>0</v>
      </c>
      <c r="U2896">
        <v>4</v>
      </c>
      <c r="V2896">
        <v>1</v>
      </c>
      <c r="W2896">
        <v>0</v>
      </c>
      <c r="X2896">
        <v>0</v>
      </c>
      <c r="Y2896">
        <v>0</v>
      </c>
    </row>
    <row r="2897" spans="1:28" x14ac:dyDescent="0.15">
      <c r="A2897">
        <v>2015</v>
      </c>
      <c r="B2897">
        <v>75</v>
      </c>
      <c r="C2897" s="19">
        <v>2003</v>
      </c>
      <c r="D2897" s="19">
        <v>9</v>
      </c>
      <c r="E2897" s="19">
        <v>22</v>
      </c>
      <c r="F2897" s="39">
        <f t="shared" si="90"/>
        <v>37886</v>
      </c>
      <c r="G2897">
        <f t="shared" si="91"/>
        <v>39</v>
      </c>
      <c r="H2897" s="21">
        <v>0</v>
      </c>
      <c r="I2897" s="29">
        <v>0.32916666666666666</v>
      </c>
      <c r="O2897">
        <v>60</v>
      </c>
      <c r="P2897">
        <v>1</v>
      </c>
      <c r="R2897">
        <v>3</v>
      </c>
      <c r="S2897" t="s">
        <v>1171</v>
      </c>
    </row>
    <row r="2898" spans="1:28" x14ac:dyDescent="0.15">
      <c r="A2898">
        <v>2022</v>
      </c>
      <c r="B2898">
        <v>75</v>
      </c>
      <c r="C2898" s="19">
        <v>2003</v>
      </c>
      <c r="D2898" s="19">
        <v>9</v>
      </c>
      <c r="E2898" s="19">
        <v>22</v>
      </c>
      <c r="F2898" s="39">
        <f t="shared" si="90"/>
        <v>37886</v>
      </c>
      <c r="G2898">
        <f t="shared" si="91"/>
        <v>39</v>
      </c>
      <c r="H2898" s="21">
        <v>0</v>
      </c>
      <c r="I2898" s="29">
        <v>0.35486111111111113</v>
      </c>
      <c r="K2898">
        <v>116</v>
      </c>
      <c r="M2898">
        <v>11</v>
      </c>
      <c r="P2898">
        <v>2</v>
      </c>
      <c r="Q2898">
        <v>39.299999999999997</v>
      </c>
      <c r="R2898">
        <v>3</v>
      </c>
      <c r="S2898" t="s">
        <v>118</v>
      </c>
      <c r="T2898">
        <v>1</v>
      </c>
      <c r="U2898">
        <v>0</v>
      </c>
      <c r="V2898">
        <v>0</v>
      </c>
      <c r="W2898">
        <v>0</v>
      </c>
      <c r="X2898">
        <v>0</v>
      </c>
      <c r="Y2898">
        <v>0</v>
      </c>
    </row>
    <row r="2899" spans="1:28" x14ac:dyDescent="0.15">
      <c r="A2899">
        <v>2026</v>
      </c>
      <c r="B2899">
        <v>75</v>
      </c>
      <c r="C2899" s="19">
        <v>2003</v>
      </c>
      <c r="D2899" s="19">
        <v>9</v>
      </c>
      <c r="E2899" s="19">
        <v>22</v>
      </c>
      <c r="F2899" s="39">
        <f t="shared" si="90"/>
        <v>37886</v>
      </c>
      <c r="G2899">
        <f t="shared" si="91"/>
        <v>39</v>
      </c>
      <c r="H2899" s="21">
        <v>0</v>
      </c>
      <c r="I2899" s="29">
        <v>0.40069444444444446</v>
      </c>
      <c r="K2899">
        <v>4063</v>
      </c>
      <c r="M2899">
        <v>0</v>
      </c>
      <c r="N2899">
        <v>7</v>
      </c>
      <c r="P2899">
        <v>1</v>
      </c>
      <c r="Q2899">
        <v>37.9</v>
      </c>
      <c r="R2899">
        <v>3</v>
      </c>
      <c r="S2899" t="s">
        <v>118</v>
      </c>
      <c r="T2899">
        <v>0</v>
      </c>
      <c r="U2899">
        <v>5</v>
      </c>
      <c r="V2899">
        <v>1</v>
      </c>
      <c r="W2899">
        <v>0</v>
      </c>
      <c r="X2899">
        <v>0</v>
      </c>
      <c r="Y2899">
        <v>0</v>
      </c>
    </row>
    <row r="2900" spans="1:28" x14ac:dyDescent="0.15">
      <c r="A2900">
        <v>2027</v>
      </c>
      <c r="B2900">
        <v>75</v>
      </c>
      <c r="C2900" s="19">
        <v>2003</v>
      </c>
      <c r="D2900" s="19">
        <v>9</v>
      </c>
      <c r="E2900" s="19">
        <v>22</v>
      </c>
      <c r="F2900" s="39">
        <f t="shared" si="90"/>
        <v>37886</v>
      </c>
      <c r="G2900">
        <f t="shared" si="91"/>
        <v>39</v>
      </c>
      <c r="H2900" s="21">
        <v>0</v>
      </c>
      <c r="I2900" s="29">
        <v>0.40763888888888888</v>
      </c>
      <c r="K2900">
        <v>3328</v>
      </c>
      <c r="M2900">
        <v>7</v>
      </c>
      <c r="P2900">
        <v>2</v>
      </c>
      <c r="R2900">
        <v>3</v>
      </c>
      <c r="T2900">
        <v>1</v>
      </c>
      <c r="U2900">
        <v>0</v>
      </c>
      <c r="V2900">
        <v>0</v>
      </c>
      <c r="W2900">
        <v>0</v>
      </c>
      <c r="X2900">
        <v>0</v>
      </c>
      <c r="Y2900">
        <v>0</v>
      </c>
    </row>
    <row r="2901" spans="1:28" x14ac:dyDescent="0.15">
      <c r="A2901">
        <v>2028</v>
      </c>
      <c r="B2901">
        <v>75</v>
      </c>
      <c r="C2901" s="19">
        <v>2003</v>
      </c>
      <c r="D2901" s="19">
        <v>9</v>
      </c>
      <c r="E2901" s="19">
        <v>22</v>
      </c>
      <c r="F2901" s="39">
        <f t="shared" si="90"/>
        <v>37886</v>
      </c>
      <c r="G2901">
        <f t="shared" si="91"/>
        <v>39</v>
      </c>
      <c r="H2901" s="21">
        <v>0</v>
      </c>
      <c r="I2901" s="29">
        <v>0.41111111111111115</v>
      </c>
      <c r="K2901">
        <v>4450</v>
      </c>
      <c r="O2901">
        <v>55</v>
      </c>
      <c r="P2901">
        <v>2</v>
      </c>
      <c r="R2901">
        <v>3</v>
      </c>
      <c r="S2901" t="s">
        <v>49</v>
      </c>
      <c r="T2901">
        <v>0</v>
      </c>
      <c r="U2901">
        <v>3</v>
      </c>
      <c r="V2901">
        <v>1</v>
      </c>
      <c r="W2901">
        <v>0</v>
      </c>
      <c r="X2901">
        <v>0</v>
      </c>
      <c r="Y2901">
        <v>0</v>
      </c>
    </row>
    <row r="2902" spans="1:28" x14ac:dyDescent="0.15">
      <c r="A2902">
        <v>2035</v>
      </c>
      <c r="B2902">
        <v>75</v>
      </c>
      <c r="C2902" s="19">
        <v>2003</v>
      </c>
      <c r="D2902" s="19">
        <v>9</v>
      </c>
      <c r="E2902" s="19">
        <v>23</v>
      </c>
      <c r="F2902" s="39">
        <f t="shared" si="90"/>
        <v>37887</v>
      </c>
      <c r="G2902">
        <f t="shared" si="91"/>
        <v>39</v>
      </c>
      <c r="H2902" s="29">
        <v>0</v>
      </c>
      <c r="I2902" s="29">
        <v>0.3354166666666667</v>
      </c>
      <c r="K2902">
        <v>4454</v>
      </c>
      <c r="M2902">
        <v>31</v>
      </c>
      <c r="P2902">
        <v>1</v>
      </c>
      <c r="Q2902">
        <v>36.5</v>
      </c>
      <c r="R2902">
        <v>3</v>
      </c>
      <c r="S2902" t="s">
        <v>278</v>
      </c>
      <c r="T2902">
        <v>1</v>
      </c>
      <c r="U2902">
        <v>0</v>
      </c>
      <c r="V2902">
        <v>0</v>
      </c>
      <c r="W2902">
        <v>0</v>
      </c>
      <c r="X2902">
        <v>0</v>
      </c>
      <c r="Y2902">
        <v>0</v>
      </c>
    </row>
    <row r="2903" spans="1:28" x14ac:dyDescent="0.15">
      <c r="A2903">
        <v>2040</v>
      </c>
      <c r="B2903">
        <v>75</v>
      </c>
      <c r="C2903" s="19">
        <v>2003</v>
      </c>
      <c r="D2903" s="19">
        <v>9</v>
      </c>
      <c r="E2903" s="19">
        <v>23</v>
      </c>
      <c r="F2903" s="39">
        <f t="shared" si="90"/>
        <v>37887</v>
      </c>
      <c r="G2903">
        <f t="shared" si="91"/>
        <v>39</v>
      </c>
      <c r="H2903" s="21">
        <v>0</v>
      </c>
      <c r="I2903" s="29">
        <v>0.41736111111111113</v>
      </c>
      <c r="M2903">
        <v>1</v>
      </c>
      <c r="N2903">
        <v>6</v>
      </c>
      <c r="P2903">
        <v>2</v>
      </c>
      <c r="Q2903">
        <v>37.9</v>
      </c>
      <c r="R2903">
        <v>3</v>
      </c>
      <c r="S2903" t="s">
        <v>45</v>
      </c>
      <c r="T2903">
        <v>0</v>
      </c>
      <c r="U2903">
        <v>3</v>
      </c>
      <c r="V2903">
        <v>1</v>
      </c>
      <c r="W2903">
        <v>0</v>
      </c>
      <c r="X2903">
        <v>0</v>
      </c>
      <c r="Y2903">
        <v>0</v>
      </c>
    </row>
    <row r="2904" spans="1:28" x14ac:dyDescent="0.15">
      <c r="A2904">
        <v>2042</v>
      </c>
      <c r="B2904">
        <v>75</v>
      </c>
      <c r="C2904" s="19">
        <v>2003</v>
      </c>
      <c r="D2904" s="19">
        <v>9</v>
      </c>
      <c r="E2904" s="19">
        <v>23</v>
      </c>
      <c r="F2904" s="39">
        <f t="shared" si="90"/>
        <v>37887</v>
      </c>
      <c r="G2904">
        <f t="shared" si="91"/>
        <v>39</v>
      </c>
      <c r="H2904" s="21">
        <v>0</v>
      </c>
      <c r="I2904" s="29">
        <v>0.41944444444444445</v>
      </c>
      <c r="M2904">
        <v>2</v>
      </c>
      <c r="N2904">
        <v>4</v>
      </c>
      <c r="P2904">
        <v>2</v>
      </c>
      <c r="Q2904">
        <v>37.799999999999997</v>
      </c>
      <c r="R2904">
        <v>3</v>
      </c>
      <c r="S2904" t="s">
        <v>389</v>
      </c>
      <c r="T2904">
        <v>0</v>
      </c>
      <c r="U2904">
        <v>3</v>
      </c>
      <c r="V2904">
        <v>1</v>
      </c>
      <c r="W2904">
        <v>0</v>
      </c>
      <c r="X2904">
        <v>0</v>
      </c>
      <c r="Y2904">
        <v>0</v>
      </c>
    </row>
    <row r="2905" spans="1:28" x14ac:dyDescent="0.15">
      <c r="A2905">
        <v>1988</v>
      </c>
      <c r="B2905">
        <v>74</v>
      </c>
      <c r="C2905" s="19">
        <v>2003</v>
      </c>
      <c r="D2905" s="19">
        <v>9</v>
      </c>
      <c r="E2905" s="19">
        <v>24</v>
      </c>
      <c r="F2905" s="39">
        <f t="shared" si="90"/>
        <v>37888</v>
      </c>
      <c r="G2905">
        <f t="shared" si="91"/>
        <v>39</v>
      </c>
      <c r="H2905" s="21">
        <v>0</v>
      </c>
      <c r="I2905" s="29">
        <v>0.33611111111111108</v>
      </c>
      <c r="K2905">
        <v>204</v>
      </c>
      <c r="M2905">
        <v>37</v>
      </c>
      <c r="P2905">
        <v>1</v>
      </c>
      <c r="R2905">
        <v>3</v>
      </c>
      <c r="S2905" t="s">
        <v>278</v>
      </c>
      <c r="T2905">
        <v>1</v>
      </c>
      <c r="U2905">
        <v>0</v>
      </c>
      <c r="V2905">
        <v>0</v>
      </c>
      <c r="W2905">
        <v>0</v>
      </c>
      <c r="X2905">
        <v>0</v>
      </c>
      <c r="Y2905">
        <v>0</v>
      </c>
    </row>
    <row r="2906" spans="1:28" x14ac:dyDescent="0.15">
      <c r="A2906">
        <v>1989</v>
      </c>
      <c r="B2906">
        <v>74</v>
      </c>
      <c r="C2906" s="19">
        <v>2003</v>
      </c>
      <c r="D2906" s="19">
        <v>9</v>
      </c>
      <c r="E2906" s="19">
        <v>24</v>
      </c>
      <c r="F2906" s="39">
        <f t="shared" si="90"/>
        <v>37888</v>
      </c>
      <c r="G2906">
        <f t="shared" si="91"/>
        <v>39</v>
      </c>
      <c r="H2906" s="21">
        <v>0</v>
      </c>
      <c r="I2906" s="29">
        <v>0.43472222222222223</v>
      </c>
      <c r="K2906">
        <v>4455</v>
      </c>
      <c r="O2906">
        <v>70</v>
      </c>
      <c r="P2906">
        <v>1</v>
      </c>
      <c r="Q2906">
        <v>36</v>
      </c>
      <c r="R2906">
        <v>3</v>
      </c>
      <c r="S2906" t="s">
        <v>118</v>
      </c>
      <c r="T2906">
        <v>1</v>
      </c>
      <c r="U2906">
        <v>0</v>
      </c>
      <c r="V2906">
        <v>0</v>
      </c>
      <c r="W2906">
        <v>0</v>
      </c>
      <c r="X2906">
        <v>0</v>
      </c>
      <c r="Y2906">
        <v>0</v>
      </c>
      <c r="AB2906" t="s">
        <v>2920</v>
      </c>
    </row>
    <row r="2907" spans="1:28" x14ac:dyDescent="0.15">
      <c r="A2907">
        <v>1991</v>
      </c>
      <c r="B2907">
        <v>74</v>
      </c>
      <c r="C2907" s="19">
        <v>2003</v>
      </c>
      <c r="D2907" s="19">
        <v>9</v>
      </c>
      <c r="E2907" s="19">
        <v>25</v>
      </c>
      <c r="F2907" s="39">
        <f t="shared" si="90"/>
        <v>37889</v>
      </c>
      <c r="G2907">
        <f t="shared" si="91"/>
        <v>39</v>
      </c>
      <c r="H2907" s="21">
        <v>0</v>
      </c>
      <c r="I2907" s="29">
        <v>0.42708333333333331</v>
      </c>
      <c r="K2907">
        <v>4457</v>
      </c>
      <c r="M2907">
        <v>26</v>
      </c>
      <c r="P2907">
        <v>1</v>
      </c>
      <c r="R2907">
        <v>3</v>
      </c>
      <c r="S2907" t="s">
        <v>118</v>
      </c>
      <c r="AB2907" t="s">
        <v>2918</v>
      </c>
    </row>
    <row r="2908" spans="1:28" x14ac:dyDescent="0.15">
      <c r="A2908">
        <v>1999</v>
      </c>
      <c r="B2908">
        <v>74</v>
      </c>
      <c r="C2908" s="19">
        <v>2003</v>
      </c>
      <c r="D2908" s="19">
        <v>9</v>
      </c>
      <c r="E2908" s="19">
        <v>29</v>
      </c>
      <c r="F2908" s="39">
        <f t="shared" si="90"/>
        <v>37893</v>
      </c>
      <c r="G2908">
        <f t="shared" si="91"/>
        <v>40</v>
      </c>
      <c r="H2908" s="21">
        <v>0</v>
      </c>
      <c r="I2908" s="29">
        <v>0.33888888888888885</v>
      </c>
      <c r="K2908">
        <v>4461</v>
      </c>
      <c r="O2908">
        <v>55</v>
      </c>
      <c r="P2908">
        <v>2</v>
      </c>
      <c r="Q2908">
        <v>36.299999999999997</v>
      </c>
      <c r="R2908">
        <v>3</v>
      </c>
      <c r="S2908" t="s">
        <v>274</v>
      </c>
      <c r="T2908">
        <v>1</v>
      </c>
      <c r="U2908">
        <v>0</v>
      </c>
      <c r="V2908">
        <v>0</v>
      </c>
      <c r="W2908">
        <v>0</v>
      </c>
      <c r="X2908">
        <v>0</v>
      </c>
      <c r="Y2908">
        <v>0</v>
      </c>
    </row>
    <row r="2909" spans="1:28" x14ac:dyDescent="0.15">
      <c r="A2909">
        <v>2000</v>
      </c>
      <c r="B2909">
        <v>74</v>
      </c>
      <c r="C2909" s="19">
        <v>2003</v>
      </c>
      <c r="D2909" s="19">
        <v>9</v>
      </c>
      <c r="E2909" s="19">
        <v>29</v>
      </c>
      <c r="F2909" s="39">
        <f t="shared" si="90"/>
        <v>37893</v>
      </c>
      <c r="G2909">
        <f t="shared" si="91"/>
        <v>40</v>
      </c>
      <c r="H2909" s="21">
        <v>0</v>
      </c>
      <c r="I2909" s="29">
        <v>0.34375</v>
      </c>
      <c r="O2909">
        <v>58</v>
      </c>
      <c r="P2909">
        <v>2</v>
      </c>
      <c r="Q2909">
        <v>36.1</v>
      </c>
      <c r="R2909">
        <v>3</v>
      </c>
      <c r="S2909" t="s">
        <v>118</v>
      </c>
    </row>
    <row r="2910" spans="1:28" x14ac:dyDescent="0.15">
      <c r="A2910">
        <v>2005</v>
      </c>
      <c r="B2910">
        <v>74</v>
      </c>
      <c r="C2910" s="19">
        <v>2003</v>
      </c>
      <c r="D2910" s="19">
        <v>9</v>
      </c>
      <c r="E2910" s="19">
        <v>29</v>
      </c>
      <c r="F2910" s="39">
        <f t="shared" si="90"/>
        <v>37893</v>
      </c>
      <c r="G2910">
        <f t="shared" si="91"/>
        <v>40</v>
      </c>
      <c r="H2910" s="21">
        <v>0</v>
      </c>
      <c r="I2910" s="29">
        <v>0.37777777777777777</v>
      </c>
      <c r="K2910">
        <v>4465</v>
      </c>
      <c r="M2910">
        <v>1</v>
      </c>
      <c r="P2910">
        <v>2</v>
      </c>
      <c r="Q2910">
        <v>40.200000000000003</v>
      </c>
      <c r="R2910">
        <v>3</v>
      </c>
      <c r="S2910" t="s">
        <v>57</v>
      </c>
      <c r="T2910">
        <v>1</v>
      </c>
      <c r="U2910">
        <v>0</v>
      </c>
      <c r="V2910">
        <v>0</v>
      </c>
      <c r="W2910">
        <v>0</v>
      </c>
      <c r="X2910">
        <v>0</v>
      </c>
      <c r="Y2910">
        <v>0</v>
      </c>
    </row>
    <row r="2911" spans="1:28" x14ac:dyDescent="0.15">
      <c r="A2911">
        <v>2010</v>
      </c>
      <c r="B2911">
        <v>74</v>
      </c>
      <c r="C2911" s="19">
        <v>2003</v>
      </c>
      <c r="D2911" s="19">
        <v>9</v>
      </c>
      <c r="E2911" s="19">
        <v>29</v>
      </c>
      <c r="F2911" s="39">
        <f t="shared" si="90"/>
        <v>37893</v>
      </c>
      <c r="G2911">
        <f t="shared" si="91"/>
        <v>40</v>
      </c>
      <c r="H2911" s="21">
        <v>0</v>
      </c>
      <c r="I2911" s="29">
        <v>0.43402777777777773</v>
      </c>
      <c r="M2911">
        <v>24</v>
      </c>
      <c r="P2911">
        <v>1</v>
      </c>
      <c r="Q2911">
        <v>38.700000000000003</v>
      </c>
      <c r="R2911">
        <v>3</v>
      </c>
      <c r="S2911" t="s">
        <v>278</v>
      </c>
      <c r="T2911">
        <v>0</v>
      </c>
      <c r="U2911">
        <v>3</v>
      </c>
      <c r="V2911">
        <v>1</v>
      </c>
      <c r="W2911">
        <v>0</v>
      </c>
      <c r="X2911">
        <v>0</v>
      </c>
      <c r="Y2911">
        <v>0</v>
      </c>
    </row>
    <row r="2912" spans="1:28" x14ac:dyDescent="0.15">
      <c r="A2912">
        <v>1974</v>
      </c>
      <c r="B2912">
        <v>73</v>
      </c>
      <c r="C2912" s="19">
        <v>2003</v>
      </c>
      <c r="D2912" s="19">
        <v>9</v>
      </c>
      <c r="E2912" s="19">
        <v>30</v>
      </c>
      <c r="F2912" s="39">
        <f t="shared" si="90"/>
        <v>37894</v>
      </c>
      <c r="G2912">
        <f t="shared" si="91"/>
        <v>40</v>
      </c>
      <c r="H2912" s="21">
        <v>0</v>
      </c>
      <c r="I2912" s="29">
        <v>0.3298611111111111</v>
      </c>
      <c r="M2912">
        <v>20</v>
      </c>
      <c r="P2912">
        <v>1</v>
      </c>
      <c r="R2912">
        <v>3</v>
      </c>
      <c r="S2912" t="s">
        <v>118</v>
      </c>
    </row>
    <row r="2913" spans="1:33" x14ac:dyDescent="0.15">
      <c r="A2913">
        <v>1978</v>
      </c>
      <c r="B2913">
        <v>73</v>
      </c>
      <c r="C2913" s="19">
        <v>2003</v>
      </c>
      <c r="D2913" s="19">
        <v>9</v>
      </c>
      <c r="E2913" s="19">
        <v>30</v>
      </c>
      <c r="F2913" s="39">
        <f t="shared" si="90"/>
        <v>37894</v>
      </c>
      <c r="G2913">
        <f t="shared" si="91"/>
        <v>40</v>
      </c>
      <c r="H2913" s="21">
        <v>0</v>
      </c>
      <c r="I2913" s="29">
        <v>0.38541666666666669</v>
      </c>
      <c r="K2913">
        <v>4276</v>
      </c>
      <c r="O2913">
        <v>50</v>
      </c>
      <c r="P2913">
        <v>1</v>
      </c>
      <c r="Q2913" s="5">
        <v>35.6</v>
      </c>
      <c r="R2913">
        <v>3</v>
      </c>
      <c r="S2913" t="s">
        <v>118</v>
      </c>
      <c r="T2913">
        <v>1</v>
      </c>
      <c r="U2913">
        <v>0</v>
      </c>
      <c r="V2913">
        <v>0</v>
      </c>
      <c r="W2913">
        <v>0</v>
      </c>
      <c r="X2913">
        <v>0</v>
      </c>
      <c r="Y2913">
        <v>0</v>
      </c>
    </row>
    <row r="2914" spans="1:33" x14ac:dyDescent="0.15">
      <c r="A2914">
        <v>1980</v>
      </c>
      <c r="B2914">
        <v>73</v>
      </c>
      <c r="C2914" s="19">
        <v>2003</v>
      </c>
      <c r="D2914" s="19">
        <v>9</v>
      </c>
      <c r="E2914" s="19">
        <v>30</v>
      </c>
      <c r="F2914" s="39">
        <f t="shared" si="90"/>
        <v>37894</v>
      </c>
      <c r="G2914">
        <f t="shared" si="91"/>
        <v>40</v>
      </c>
      <c r="H2914" s="21">
        <v>0</v>
      </c>
      <c r="I2914" s="29">
        <v>0.4291666666666667</v>
      </c>
      <c r="K2914">
        <v>2214</v>
      </c>
      <c r="M2914">
        <v>1</v>
      </c>
      <c r="N2914">
        <v>11</v>
      </c>
      <c r="P2914">
        <v>2</v>
      </c>
      <c r="Q2914">
        <v>39.4</v>
      </c>
      <c r="R2914">
        <v>3</v>
      </c>
      <c r="S2914" t="s">
        <v>278</v>
      </c>
      <c r="T2914">
        <v>0</v>
      </c>
      <c r="U2914">
        <v>3</v>
      </c>
      <c r="V2914">
        <v>1</v>
      </c>
      <c r="W2914">
        <v>0</v>
      </c>
      <c r="X2914">
        <v>0</v>
      </c>
      <c r="Y2914">
        <v>0</v>
      </c>
    </row>
    <row r="2915" spans="1:33" x14ac:dyDescent="0.15">
      <c r="A2915">
        <v>286</v>
      </c>
      <c r="B2915">
        <v>11</v>
      </c>
      <c r="C2915" s="19">
        <v>2004</v>
      </c>
      <c r="D2915" s="19">
        <v>1</v>
      </c>
      <c r="E2915" s="19">
        <v>7</v>
      </c>
      <c r="F2915" s="39">
        <f t="shared" si="90"/>
        <v>37993</v>
      </c>
      <c r="G2915">
        <f t="shared" si="91"/>
        <v>2</v>
      </c>
      <c r="H2915" s="21">
        <v>0</v>
      </c>
      <c r="I2915" s="29">
        <v>0.3347222222222222</v>
      </c>
      <c r="K2915">
        <v>4848</v>
      </c>
      <c r="M2915">
        <v>70</v>
      </c>
      <c r="P2915">
        <v>1</v>
      </c>
      <c r="Q2915">
        <v>37.799999999999997</v>
      </c>
      <c r="R2915">
        <v>3</v>
      </c>
      <c r="S2915" t="s">
        <v>278</v>
      </c>
      <c r="T2915">
        <v>1</v>
      </c>
      <c r="U2915">
        <v>0</v>
      </c>
      <c r="V2915">
        <v>0</v>
      </c>
      <c r="W2915">
        <v>0</v>
      </c>
      <c r="X2915">
        <v>0</v>
      </c>
      <c r="Y2915">
        <v>0</v>
      </c>
    </row>
    <row r="2916" spans="1:33" x14ac:dyDescent="0.15">
      <c r="A2916">
        <v>289</v>
      </c>
      <c r="B2916">
        <v>11</v>
      </c>
      <c r="C2916" s="19">
        <v>2004</v>
      </c>
      <c r="D2916" s="19">
        <v>1</v>
      </c>
      <c r="E2916" s="19">
        <v>7</v>
      </c>
      <c r="F2916" s="39">
        <f t="shared" si="90"/>
        <v>37993</v>
      </c>
      <c r="G2916">
        <f t="shared" si="91"/>
        <v>2</v>
      </c>
      <c r="H2916" s="21">
        <v>0</v>
      </c>
      <c r="I2916" s="29">
        <v>0.33611111111111108</v>
      </c>
      <c r="M2916">
        <v>54</v>
      </c>
      <c r="P2916">
        <v>2</v>
      </c>
      <c r="R2916">
        <v>3</v>
      </c>
      <c r="S2916" t="s">
        <v>118</v>
      </c>
      <c r="T2916">
        <v>0</v>
      </c>
      <c r="U2916">
        <v>1</v>
      </c>
      <c r="V2916">
        <v>1</v>
      </c>
      <c r="W2916">
        <v>0</v>
      </c>
      <c r="X2916">
        <v>0</v>
      </c>
      <c r="Y2916">
        <v>0</v>
      </c>
    </row>
    <row r="2917" spans="1:33" x14ac:dyDescent="0.15">
      <c r="A2917">
        <v>292</v>
      </c>
      <c r="B2917">
        <v>11</v>
      </c>
      <c r="C2917" s="19">
        <v>2004</v>
      </c>
      <c r="D2917" s="19">
        <v>1</v>
      </c>
      <c r="E2917" s="19">
        <v>7</v>
      </c>
      <c r="F2917" s="39">
        <f t="shared" si="90"/>
        <v>37993</v>
      </c>
      <c r="G2917">
        <f t="shared" si="91"/>
        <v>2</v>
      </c>
      <c r="H2917" s="21">
        <v>0</v>
      </c>
      <c r="I2917" s="29">
        <v>0.37152777777777773</v>
      </c>
      <c r="M2917">
        <v>74</v>
      </c>
      <c r="P2917">
        <v>1</v>
      </c>
      <c r="R2917">
        <v>3</v>
      </c>
      <c r="S2917" t="s">
        <v>50</v>
      </c>
      <c r="T2917">
        <v>1</v>
      </c>
      <c r="U2917">
        <v>0</v>
      </c>
      <c r="V2917">
        <v>0</v>
      </c>
      <c r="W2917">
        <v>0</v>
      </c>
      <c r="X2917">
        <v>0</v>
      </c>
      <c r="Y2917">
        <v>0</v>
      </c>
    </row>
    <row r="2918" spans="1:33" x14ac:dyDescent="0.15">
      <c r="A2918">
        <v>294</v>
      </c>
      <c r="B2918">
        <v>11</v>
      </c>
      <c r="C2918" s="19">
        <v>2004</v>
      </c>
      <c r="D2918" s="19">
        <v>1</v>
      </c>
      <c r="E2918" s="19">
        <v>7</v>
      </c>
      <c r="F2918" s="39">
        <f t="shared" si="90"/>
        <v>37993</v>
      </c>
      <c r="G2918">
        <f t="shared" si="91"/>
        <v>2</v>
      </c>
      <c r="H2918" s="21">
        <v>0</v>
      </c>
      <c r="I2918" s="29">
        <v>0.38541666666666669</v>
      </c>
      <c r="M2918">
        <v>4</v>
      </c>
      <c r="P2918">
        <v>1</v>
      </c>
      <c r="Q2918">
        <v>38.4</v>
      </c>
      <c r="R2918">
        <v>3</v>
      </c>
      <c r="S2918" t="s">
        <v>118</v>
      </c>
      <c r="T2918">
        <v>1</v>
      </c>
      <c r="U2918">
        <v>0</v>
      </c>
      <c r="V2918">
        <v>0</v>
      </c>
      <c r="W2918">
        <v>0</v>
      </c>
      <c r="X2918">
        <v>0</v>
      </c>
      <c r="Y2918">
        <v>0</v>
      </c>
    </row>
    <row r="2919" spans="1:33" x14ac:dyDescent="0.15">
      <c r="A2919">
        <v>36</v>
      </c>
      <c r="B2919">
        <v>2</v>
      </c>
      <c r="C2919" s="19">
        <v>2004</v>
      </c>
      <c r="D2919" s="19">
        <v>1</v>
      </c>
      <c r="E2919" s="19">
        <v>8</v>
      </c>
      <c r="F2919" s="39">
        <f t="shared" si="90"/>
        <v>37994</v>
      </c>
      <c r="G2919">
        <f t="shared" si="91"/>
        <v>2</v>
      </c>
      <c r="H2919" s="21">
        <v>0</v>
      </c>
      <c r="I2919" s="29">
        <v>0.32500000000000001</v>
      </c>
      <c r="K2919">
        <v>782</v>
      </c>
      <c r="M2919">
        <v>26</v>
      </c>
      <c r="P2919">
        <v>2</v>
      </c>
      <c r="R2919">
        <v>3</v>
      </c>
      <c r="S2919" t="s">
        <v>50</v>
      </c>
      <c r="T2919">
        <v>1</v>
      </c>
      <c r="U2919">
        <v>0</v>
      </c>
      <c r="V2919">
        <v>0</v>
      </c>
      <c r="W2919">
        <v>0</v>
      </c>
      <c r="X2919">
        <v>0</v>
      </c>
      <c r="Y2919">
        <v>0</v>
      </c>
    </row>
    <row r="2920" spans="1:33" x14ac:dyDescent="0.15">
      <c r="A2920">
        <v>35</v>
      </c>
      <c r="B2920">
        <v>2</v>
      </c>
      <c r="C2920" s="19">
        <v>2004</v>
      </c>
      <c r="D2920" s="19">
        <v>1</v>
      </c>
      <c r="E2920" s="19">
        <v>8</v>
      </c>
      <c r="F2920" s="39">
        <f t="shared" si="90"/>
        <v>37994</v>
      </c>
      <c r="G2920">
        <f t="shared" si="91"/>
        <v>2</v>
      </c>
      <c r="H2920" s="21">
        <v>0</v>
      </c>
      <c r="I2920" s="29">
        <v>0.47638888888888892</v>
      </c>
      <c r="K2920">
        <v>864</v>
      </c>
      <c r="M2920">
        <v>33</v>
      </c>
      <c r="P2920">
        <v>2</v>
      </c>
      <c r="Q2920">
        <v>36.799999999999997</v>
      </c>
      <c r="R2920">
        <v>3</v>
      </c>
      <c r="S2920" t="s">
        <v>118</v>
      </c>
      <c r="T2920">
        <v>1</v>
      </c>
      <c r="U2920">
        <v>0</v>
      </c>
      <c r="V2920">
        <v>0</v>
      </c>
      <c r="W2920">
        <v>0</v>
      </c>
      <c r="X2920">
        <v>0</v>
      </c>
      <c r="Y2920">
        <v>0</v>
      </c>
    </row>
    <row r="2921" spans="1:33" x14ac:dyDescent="0.15">
      <c r="A2921">
        <v>308</v>
      </c>
      <c r="B2921">
        <v>11</v>
      </c>
      <c r="C2921" s="19">
        <v>2004</v>
      </c>
      <c r="D2921" s="19">
        <v>1</v>
      </c>
      <c r="E2921" s="19">
        <v>8</v>
      </c>
      <c r="F2921" s="39">
        <f t="shared" si="90"/>
        <v>37994</v>
      </c>
      <c r="G2921">
        <f t="shared" si="91"/>
        <v>2</v>
      </c>
      <c r="H2921" s="21">
        <v>8</v>
      </c>
      <c r="I2921" s="29">
        <v>8</v>
      </c>
      <c r="M2921">
        <v>4</v>
      </c>
      <c r="P2921">
        <v>1</v>
      </c>
      <c r="Q2921">
        <v>37.299999999999997</v>
      </c>
      <c r="R2921">
        <v>3</v>
      </c>
      <c r="S2921" t="s">
        <v>278</v>
      </c>
      <c r="T2921">
        <v>0</v>
      </c>
      <c r="U2921">
        <v>1</v>
      </c>
      <c r="V2921">
        <v>1</v>
      </c>
      <c r="W2921">
        <v>0</v>
      </c>
      <c r="X2921">
        <v>0</v>
      </c>
      <c r="Y2921">
        <v>0</v>
      </c>
      <c r="AG2921" t="s">
        <v>53</v>
      </c>
    </row>
    <row r="2922" spans="1:33" x14ac:dyDescent="0.15">
      <c r="A2922">
        <v>42</v>
      </c>
      <c r="B2922">
        <v>2</v>
      </c>
      <c r="C2922" s="19">
        <v>2004</v>
      </c>
      <c r="D2922" s="19">
        <v>1</v>
      </c>
      <c r="E2922" s="19">
        <v>9</v>
      </c>
      <c r="F2922" s="39">
        <f t="shared" si="90"/>
        <v>37995</v>
      </c>
      <c r="G2922">
        <f t="shared" si="91"/>
        <v>2</v>
      </c>
      <c r="H2922" s="21">
        <v>0</v>
      </c>
      <c r="I2922" s="29">
        <v>0.37152777777777773</v>
      </c>
      <c r="K2922">
        <v>2923</v>
      </c>
      <c r="M2922">
        <v>63</v>
      </c>
      <c r="P2922">
        <v>2</v>
      </c>
      <c r="R2922">
        <v>3</v>
      </c>
      <c r="S2922" t="s">
        <v>118</v>
      </c>
    </row>
    <row r="2923" spans="1:33" x14ac:dyDescent="0.15">
      <c r="A2923">
        <v>45</v>
      </c>
      <c r="B2923">
        <v>2</v>
      </c>
      <c r="C2923" s="19">
        <v>2004</v>
      </c>
      <c r="D2923" s="19">
        <v>1</v>
      </c>
      <c r="E2923" s="19">
        <v>9</v>
      </c>
      <c r="F2923" s="39">
        <f t="shared" si="90"/>
        <v>37995</v>
      </c>
      <c r="G2923">
        <f t="shared" si="91"/>
        <v>2</v>
      </c>
      <c r="H2923" s="21">
        <v>0</v>
      </c>
      <c r="I2923" s="29">
        <v>0.40625</v>
      </c>
      <c r="K2923">
        <v>4859</v>
      </c>
      <c r="M2923">
        <v>4</v>
      </c>
      <c r="P2923">
        <v>2</v>
      </c>
      <c r="Q2923">
        <v>38.4</v>
      </c>
      <c r="R2923">
        <v>3</v>
      </c>
      <c r="S2923" t="s">
        <v>278</v>
      </c>
      <c r="T2923">
        <v>1</v>
      </c>
      <c r="U2923">
        <v>0</v>
      </c>
      <c r="V2923">
        <v>0</v>
      </c>
      <c r="W2923">
        <v>0</v>
      </c>
      <c r="X2923">
        <v>0</v>
      </c>
      <c r="Y2923">
        <v>0</v>
      </c>
    </row>
    <row r="2924" spans="1:33" x14ac:dyDescent="0.15">
      <c r="A2924">
        <v>51</v>
      </c>
      <c r="B2924">
        <v>2</v>
      </c>
      <c r="C2924" s="19">
        <v>2004</v>
      </c>
      <c r="D2924" s="19">
        <v>1</v>
      </c>
      <c r="E2924" s="19">
        <v>9</v>
      </c>
      <c r="F2924" s="39">
        <f t="shared" si="90"/>
        <v>37995</v>
      </c>
      <c r="G2924">
        <f t="shared" si="91"/>
        <v>2</v>
      </c>
      <c r="H2924" s="21">
        <v>0</v>
      </c>
      <c r="I2924" s="29">
        <v>0.41875000000000001</v>
      </c>
      <c r="K2924">
        <v>555</v>
      </c>
      <c r="M2924">
        <v>8</v>
      </c>
      <c r="P2924">
        <v>1</v>
      </c>
      <c r="Q2924">
        <v>36.299999999999997</v>
      </c>
      <c r="R2924">
        <v>3</v>
      </c>
      <c r="S2924" t="s">
        <v>118</v>
      </c>
      <c r="T2924">
        <v>0</v>
      </c>
      <c r="U2924">
        <v>4</v>
      </c>
      <c r="V2924">
        <v>1</v>
      </c>
      <c r="W2924">
        <v>0</v>
      </c>
      <c r="X2924">
        <v>0</v>
      </c>
      <c r="Y2924">
        <v>0</v>
      </c>
    </row>
    <row r="2925" spans="1:33" x14ac:dyDescent="0.15">
      <c r="A2925">
        <v>52</v>
      </c>
      <c r="B2925">
        <v>2</v>
      </c>
      <c r="C2925" s="19">
        <v>2004</v>
      </c>
      <c r="D2925" s="19">
        <v>1</v>
      </c>
      <c r="E2925" s="19">
        <v>9</v>
      </c>
      <c r="F2925" s="39">
        <f t="shared" si="90"/>
        <v>37995</v>
      </c>
      <c r="G2925">
        <f t="shared" si="91"/>
        <v>2</v>
      </c>
      <c r="H2925" s="21">
        <v>0</v>
      </c>
      <c r="I2925" s="29">
        <v>0.4201388888888889</v>
      </c>
      <c r="K2925">
        <v>4576</v>
      </c>
      <c r="M2925">
        <v>0</v>
      </c>
      <c r="N2925">
        <v>7</v>
      </c>
      <c r="P2925">
        <v>1</v>
      </c>
      <c r="R2925">
        <v>3</v>
      </c>
      <c r="S2925" t="s">
        <v>118</v>
      </c>
      <c r="T2925">
        <v>0</v>
      </c>
      <c r="U2925">
        <v>1</v>
      </c>
      <c r="V2925">
        <v>1</v>
      </c>
      <c r="W2925">
        <v>0</v>
      </c>
      <c r="X2925">
        <v>0</v>
      </c>
      <c r="Y2925">
        <v>0</v>
      </c>
    </row>
    <row r="2926" spans="1:33" x14ac:dyDescent="0.15">
      <c r="A2926">
        <v>258</v>
      </c>
      <c r="B2926">
        <v>10</v>
      </c>
      <c r="C2926" s="19">
        <v>2004</v>
      </c>
      <c r="D2926" s="19">
        <v>1</v>
      </c>
      <c r="E2926" s="19">
        <v>12</v>
      </c>
      <c r="F2926" s="39">
        <f t="shared" si="90"/>
        <v>37998</v>
      </c>
      <c r="G2926">
        <f t="shared" si="91"/>
        <v>3</v>
      </c>
      <c r="H2926" s="21">
        <v>0</v>
      </c>
      <c r="I2926" s="29">
        <v>0.37638888888888888</v>
      </c>
      <c r="M2926">
        <v>41</v>
      </c>
      <c r="P2926">
        <v>2</v>
      </c>
      <c r="R2926">
        <v>3</v>
      </c>
      <c r="S2926" t="s">
        <v>118</v>
      </c>
      <c r="T2926">
        <v>1</v>
      </c>
      <c r="U2926">
        <v>0</v>
      </c>
      <c r="V2926">
        <v>0</v>
      </c>
      <c r="W2926">
        <v>0</v>
      </c>
      <c r="X2926">
        <v>0</v>
      </c>
      <c r="Y2926">
        <v>0</v>
      </c>
    </row>
    <row r="2927" spans="1:33" x14ac:dyDescent="0.15">
      <c r="A2927">
        <v>260</v>
      </c>
      <c r="B2927">
        <v>10</v>
      </c>
      <c r="C2927" s="19">
        <v>2004</v>
      </c>
      <c r="D2927" s="19">
        <v>1</v>
      </c>
      <c r="E2927" s="19">
        <v>12</v>
      </c>
      <c r="F2927" s="39">
        <f t="shared" si="90"/>
        <v>37998</v>
      </c>
      <c r="G2927">
        <f t="shared" si="91"/>
        <v>3</v>
      </c>
      <c r="H2927" s="21">
        <v>0</v>
      </c>
      <c r="I2927" s="29">
        <v>0.39861111111111108</v>
      </c>
      <c r="K2927">
        <v>4862</v>
      </c>
      <c r="M2927">
        <v>24</v>
      </c>
      <c r="P2927">
        <v>1</v>
      </c>
      <c r="R2927">
        <v>3</v>
      </c>
      <c r="S2927" t="s">
        <v>120</v>
      </c>
      <c r="T2927">
        <v>0</v>
      </c>
      <c r="U2927">
        <v>3</v>
      </c>
      <c r="V2927">
        <v>1</v>
      </c>
      <c r="W2927">
        <v>0</v>
      </c>
      <c r="X2927">
        <v>0</v>
      </c>
      <c r="Y2927">
        <v>0</v>
      </c>
    </row>
    <row r="2928" spans="1:33" x14ac:dyDescent="0.15">
      <c r="A2928">
        <v>275</v>
      </c>
      <c r="B2928">
        <v>10</v>
      </c>
      <c r="C2928" s="19">
        <v>2004</v>
      </c>
      <c r="D2928" s="19">
        <v>1</v>
      </c>
      <c r="E2928" s="19">
        <v>12</v>
      </c>
      <c r="F2928" s="39">
        <f t="shared" si="90"/>
        <v>37998</v>
      </c>
      <c r="G2928">
        <f t="shared" si="91"/>
        <v>3</v>
      </c>
      <c r="H2928" s="21">
        <v>0</v>
      </c>
      <c r="I2928" s="29">
        <v>0.41944444444444445</v>
      </c>
      <c r="K2928">
        <v>9</v>
      </c>
      <c r="M2928">
        <v>47</v>
      </c>
      <c r="P2928">
        <v>1</v>
      </c>
      <c r="Q2928">
        <v>37.299999999999997</v>
      </c>
      <c r="R2928">
        <v>3</v>
      </c>
      <c r="S2928" t="s">
        <v>118</v>
      </c>
      <c r="T2928">
        <v>0</v>
      </c>
      <c r="U2928">
        <v>1</v>
      </c>
      <c r="V2928">
        <v>1</v>
      </c>
      <c r="W2928">
        <v>0</v>
      </c>
      <c r="X2928">
        <v>0</v>
      </c>
      <c r="Y2928">
        <v>0</v>
      </c>
    </row>
    <row r="2929" spans="1:33" x14ac:dyDescent="0.15">
      <c r="A2929">
        <v>272</v>
      </c>
      <c r="B2929">
        <v>10</v>
      </c>
      <c r="C2929" s="19">
        <v>2004</v>
      </c>
      <c r="D2929" s="19">
        <v>1</v>
      </c>
      <c r="E2929" s="19">
        <v>12</v>
      </c>
      <c r="F2929" s="39">
        <f t="shared" si="90"/>
        <v>37998</v>
      </c>
      <c r="G2929">
        <f t="shared" si="91"/>
        <v>3</v>
      </c>
      <c r="H2929" s="21">
        <v>0</v>
      </c>
      <c r="I2929" s="29">
        <v>0.43958333333333338</v>
      </c>
      <c r="M2929">
        <v>20</v>
      </c>
      <c r="P2929">
        <v>1</v>
      </c>
      <c r="Q2929">
        <v>38.200000000000003</v>
      </c>
      <c r="R2929">
        <v>3</v>
      </c>
      <c r="S2929" t="s">
        <v>278</v>
      </c>
    </row>
    <row r="2930" spans="1:33" x14ac:dyDescent="0.15">
      <c r="A2930">
        <v>284</v>
      </c>
      <c r="B2930">
        <v>10</v>
      </c>
      <c r="C2930" s="19">
        <v>2004</v>
      </c>
      <c r="D2930" s="19">
        <v>1</v>
      </c>
      <c r="E2930" s="19">
        <v>13</v>
      </c>
      <c r="F2930" s="39">
        <f t="shared" si="90"/>
        <v>37999</v>
      </c>
      <c r="G2930">
        <f t="shared" si="91"/>
        <v>3</v>
      </c>
      <c r="H2930" s="21">
        <v>8</v>
      </c>
      <c r="I2930" s="29">
        <v>8</v>
      </c>
      <c r="K2930">
        <v>2847</v>
      </c>
      <c r="M2930">
        <v>5</v>
      </c>
      <c r="P2930">
        <v>1</v>
      </c>
      <c r="Q2930">
        <v>36</v>
      </c>
      <c r="R2930">
        <v>3</v>
      </c>
      <c r="S2930" t="s">
        <v>118</v>
      </c>
      <c r="T2930">
        <v>0</v>
      </c>
      <c r="U2930">
        <v>1</v>
      </c>
      <c r="V2930">
        <v>1</v>
      </c>
      <c r="W2930">
        <v>0</v>
      </c>
      <c r="X2930">
        <v>0</v>
      </c>
      <c r="Y2930">
        <v>0</v>
      </c>
    </row>
    <row r="2931" spans="1:33" x14ac:dyDescent="0.15">
      <c r="A2931">
        <v>214</v>
      </c>
      <c r="B2931">
        <v>8</v>
      </c>
      <c r="C2931" s="19">
        <v>2004</v>
      </c>
      <c r="D2931" s="19">
        <v>1</v>
      </c>
      <c r="E2931" s="19">
        <v>14</v>
      </c>
      <c r="F2931" s="39">
        <f t="shared" si="90"/>
        <v>38000</v>
      </c>
      <c r="G2931">
        <f t="shared" si="91"/>
        <v>3</v>
      </c>
      <c r="H2931" s="21">
        <v>0</v>
      </c>
      <c r="I2931" s="29">
        <v>0.33611111111111108</v>
      </c>
      <c r="K2931">
        <v>4880</v>
      </c>
      <c r="M2931">
        <v>3</v>
      </c>
      <c r="P2931">
        <v>2</v>
      </c>
      <c r="R2931">
        <v>3</v>
      </c>
      <c r="S2931" t="s">
        <v>120</v>
      </c>
      <c r="T2931">
        <v>0</v>
      </c>
      <c r="U2931">
        <v>1</v>
      </c>
      <c r="V2931">
        <v>1</v>
      </c>
      <c r="W2931">
        <v>0</v>
      </c>
      <c r="X2931">
        <v>0</v>
      </c>
      <c r="Y2931">
        <v>0</v>
      </c>
    </row>
    <row r="2932" spans="1:33" x14ac:dyDescent="0.15">
      <c r="A2932">
        <v>213</v>
      </c>
      <c r="B2932">
        <v>8</v>
      </c>
      <c r="C2932" s="19">
        <v>2004</v>
      </c>
      <c r="D2932" s="19">
        <v>1</v>
      </c>
      <c r="E2932" s="19">
        <v>14</v>
      </c>
      <c r="F2932" s="39">
        <f t="shared" si="90"/>
        <v>38000</v>
      </c>
      <c r="G2932">
        <f t="shared" si="91"/>
        <v>3</v>
      </c>
      <c r="H2932" s="21">
        <v>0</v>
      </c>
      <c r="I2932" s="29">
        <v>0.35972222222222222</v>
      </c>
      <c r="K2932">
        <v>4879</v>
      </c>
      <c r="M2932">
        <v>1</v>
      </c>
      <c r="N2932">
        <v>5</v>
      </c>
      <c r="P2932">
        <v>1</v>
      </c>
      <c r="Q2932">
        <v>39.4</v>
      </c>
      <c r="R2932">
        <v>3</v>
      </c>
      <c r="S2932" t="s">
        <v>50</v>
      </c>
      <c r="T2932">
        <v>0</v>
      </c>
      <c r="U2932">
        <v>5</v>
      </c>
      <c r="V2932">
        <v>1</v>
      </c>
      <c r="W2932">
        <v>0</v>
      </c>
      <c r="X2932">
        <v>0</v>
      </c>
      <c r="Y2932">
        <v>0</v>
      </c>
      <c r="AG2932" t="s">
        <v>1335</v>
      </c>
    </row>
    <row r="2933" spans="1:33" x14ac:dyDescent="0.15">
      <c r="A2933">
        <v>220</v>
      </c>
      <c r="B2933">
        <v>8</v>
      </c>
      <c r="C2933" s="19">
        <v>2004</v>
      </c>
      <c r="D2933" s="19">
        <v>1</v>
      </c>
      <c r="E2933" s="19">
        <v>14</v>
      </c>
      <c r="F2933" s="39">
        <f t="shared" si="90"/>
        <v>38000</v>
      </c>
      <c r="G2933">
        <f t="shared" si="91"/>
        <v>3</v>
      </c>
      <c r="H2933" s="21">
        <v>0</v>
      </c>
      <c r="I2933" s="29">
        <v>0.39999999999999997</v>
      </c>
      <c r="K2933">
        <v>4884</v>
      </c>
      <c r="M2933">
        <v>8</v>
      </c>
      <c r="P2933">
        <v>2</v>
      </c>
      <c r="Q2933">
        <v>37.6</v>
      </c>
      <c r="R2933">
        <v>3</v>
      </c>
      <c r="S2933" t="s">
        <v>118</v>
      </c>
      <c r="T2933">
        <v>0</v>
      </c>
      <c r="U2933">
        <v>3</v>
      </c>
      <c r="V2933">
        <v>1</v>
      </c>
      <c r="W2933">
        <v>0</v>
      </c>
      <c r="X2933">
        <v>0</v>
      </c>
      <c r="Y2933">
        <v>0</v>
      </c>
    </row>
    <row r="2934" spans="1:33" x14ac:dyDescent="0.15">
      <c r="A2934">
        <v>167</v>
      </c>
      <c r="B2934">
        <v>7</v>
      </c>
      <c r="C2934" s="19">
        <v>2004</v>
      </c>
      <c r="D2934" s="19">
        <v>1</v>
      </c>
      <c r="E2934" s="19">
        <v>15</v>
      </c>
      <c r="F2934" s="39">
        <f t="shared" si="90"/>
        <v>38001</v>
      </c>
      <c r="G2934">
        <f t="shared" si="91"/>
        <v>3</v>
      </c>
      <c r="H2934" s="21">
        <v>0</v>
      </c>
      <c r="I2934" s="29">
        <v>0.3347222222222222</v>
      </c>
      <c r="J2934" s="23">
        <v>0.3347222222222222</v>
      </c>
      <c r="K2934">
        <v>4889</v>
      </c>
      <c r="M2934">
        <v>9</v>
      </c>
      <c r="P2934">
        <v>1</v>
      </c>
      <c r="R2934">
        <v>3</v>
      </c>
      <c r="S2934" t="s">
        <v>284</v>
      </c>
      <c r="T2934">
        <v>1</v>
      </c>
      <c r="U2934">
        <v>0</v>
      </c>
      <c r="V2934">
        <v>0</v>
      </c>
      <c r="W2934">
        <v>0</v>
      </c>
      <c r="X2934">
        <v>0</v>
      </c>
      <c r="Y2934">
        <v>0</v>
      </c>
      <c r="AB2934" t="s">
        <v>2920</v>
      </c>
    </row>
    <row r="2935" spans="1:33" x14ac:dyDescent="0.15">
      <c r="A2935">
        <v>185</v>
      </c>
      <c r="B2935">
        <v>7</v>
      </c>
      <c r="C2935" s="19">
        <v>2004</v>
      </c>
      <c r="D2935" s="19">
        <v>1</v>
      </c>
      <c r="E2935" s="19">
        <v>16</v>
      </c>
      <c r="F2935" s="39">
        <f t="shared" si="90"/>
        <v>38002</v>
      </c>
      <c r="G2935">
        <f t="shared" si="91"/>
        <v>3</v>
      </c>
      <c r="H2935" s="21">
        <v>0</v>
      </c>
      <c r="I2935" s="29">
        <v>0.33402777777777781</v>
      </c>
      <c r="M2935">
        <v>52</v>
      </c>
      <c r="P2935">
        <v>2</v>
      </c>
      <c r="Q2935">
        <v>36.4</v>
      </c>
      <c r="R2935">
        <v>3</v>
      </c>
      <c r="T2935">
        <v>1</v>
      </c>
      <c r="U2935">
        <v>0</v>
      </c>
      <c r="V2935">
        <v>0</v>
      </c>
      <c r="W2935">
        <v>0</v>
      </c>
      <c r="X2935">
        <v>0</v>
      </c>
      <c r="Y2935">
        <v>0</v>
      </c>
    </row>
    <row r="2936" spans="1:33" x14ac:dyDescent="0.15">
      <c r="A2936">
        <v>190</v>
      </c>
      <c r="B2936">
        <v>7</v>
      </c>
      <c r="C2936" s="19">
        <v>2004</v>
      </c>
      <c r="D2936" s="19">
        <v>1</v>
      </c>
      <c r="E2936" s="19">
        <v>16</v>
      </c>
      <c r="F2936" s="39">
        <f t="shared" si="90"/>
        <v>38002</v>
      </c>
      <c r="G2936">
        <f t="shared" si="91"/>
        <v>3</v>
      </c>
      <c r="H2936" s="21">
        <v>0</v>
      </c>
      <c r="I2936" s="29">
        <v>0.3756944444444445</v>
      </c>
      <c r="M2936">
        <v>69</v>
      </c>
      <c r="P2936">
        <v>2</v>
      </c>
      <c r="R2936">
        <v>3</v>
      </c>
      <c r="S2936" t="s">
        <v>118</v>
      </c>
      <c r="T2936">
        <v>1</v>
      </c>
      <c r="U2936">
        <v>0</v>
      </c>
      <c r="V2936">
        <v>0</v>
      </c>
      <c r="W2936">
        <v>0</v>
      </c>
      <c r="X2936">
        <v>0</v>
      </c>
      <c r="Y2936">
        <v>0</v>
      </c>
    </row>
    <row r="2937" spans="1:33" x14ac:dyDescent="0.15">
      <c r="A2937">
        <v>227</v>
      </c>
      <c r="B2937">
        <v>9</v>
      </c>
      <c r="C2937" s="19">
        <v>2004</v>
      </c>
      <c r="D2937" s="19">
        <v>1</v>
      </c>
      <c r="E2937" s="19">
        <v>16</v>
      </c>
      <c r="F2937" s="39">
        <f t="shared" si="90"/>
        <v>38002</v>
      </c>
      <c r="G2937">
        <f t="shared" si="91"/>
        <v>3</v>
      </c>
      <c r="H2937" s="21">
        <v>0</v>
      </c>
      <c r="I2937" s="29">
        <v>0.4291666666666667</v>
      </c>
      <c r="K2937">
        <v>4808</v>
      </c>
      <c r="M2937">
        <v>49</v>
      </c>
      <c r="P2937">
        <v>1</v>
      </c>
      <c r="R2937">
        <v>3</v>
      </c>
      <c r="S2937" t="s">
        <v>50</v>
      </c>
      <c r="T2937">
        <v>0</v>
      </c>
      <c r="U2937">
        <v>1</v>
      </c>
      <c r="V2937">
        <v>1</v>
      </c>
      <c r="W2937">
        <v>0</v>
      </c>
      <c r="X2937">
        <v>0</v>
      </c>
      <c r="Y2937">
        <v>0</v>
      </c>
    </row>
    <row r="2938" spans="1:33" x14ac:dyDescent="0.15">
      <c r="A2938">
        <v>232</v>
      </c>
      <c r="B2938">
        <v>9</v>
      </c>
      <c r="C2938" s="19">
        <v>2004</v>
      </c>
      <c r="D2938" s="19">
        <v>1</v>
      </c>
      <c r="E2938" s="19">
        <v>16</v>
      </c>
      <c r="F2938" s="39">
        <f t="shared" si="90"/>
        <v>38002</v>
      </c>
      <c r="G2938">
        <f t="shared" si="91"/>
        <v>3</v>
      </c>
      <c r="H2938" s="21">
        <v>11</v>
      </c>
      <c r="I2938" s="29">
        <v>11</v>
      </c>
      <c r="K2938">
        <v>3500</v>
      </c>
      <c r="M2938">
        <v>0</v>
      </c>
      <c r="N2938">
        <v>10</v>
      </c>
      <c r="P2938">
        <v>2</v>
      </c>
      <c r="Q2938">
        <v>38.5</v>
      </c>
      <c r="R2938">
        <v>3</v>
      </c>
      <c r="S2938" t="s">
        <v>50</v>
      </c>
      <c r="T2938">
        <v>0</v>
      </c>
      <c r="U2938">
        <v>5</v>
      </c>
      <c r="V2938">
        <v>1</v>
      </c>
      <c r="W2938">
        <v>0</v>
      </c>
      <c r="X2938">
        <v>0</v>
      </c>
      <c r="Y2938">
        <v>0</v>
      </c>
    </row>
    <row r="2939" spans="1:33" x14ac:dyDescent="0.15">
      <c r="A2939">
        <v>1801</v>
      </c>
      <c r="B2939">
        <v>66</v>
      </c>
      <c r="C2939" s="19">
        <v>2004</v>
      </c>
      <c r="D2939" s="19">
        <v>1</v>
      </c>
      <c r="E2939" s="19">
        <v>18</v>
      </c>
      <c r="F2939" s="39">
        <f t="shared" si="90"/>
        <v>38004</v>
      </c>
      <c r="G2939">
        <f t="shared" si="91"/>
        <v>3</v>
      </c>
      <c r="H2939" s="21">
        <v>0</v>
      </c>
      <c r="I2939" s="29">
        <v>0.37847222222222227</v>
      </c>
      <c r="K2939">
        <v>6400</v>
      </c>
      <c r="M2939">
        <v>5</v>
      </c>
      <c r="P2939">
        <v>1</v>
      </c>
      <c r="R2939">
        <v>3</v>
      </c>
      <c r="S2939" t="s">
        <v>120</v>
      </c>
      <c r="T2939">
        <v>0</v>
      </c>
      <c r="U2939">
        <v>1</v>
      </c>
      <c r="V2939">
        <v>1</v>
      </c>
      <c r="W2939">
        <v>0</v>
      </c>
      <c r="X2939">
        <v>0</v>
      </c>
      <c r="Y2939">
        <v>0</v>
      </c>
    </row>
    <row r="2940" spans="1:33" x14ac:dyDescent="0.15">
      <c r="A2940">
        <v>239</v>
      </c>
      <c r="B2940">
        <v>9</v>
      </c>
      <c r="C2940" s="19">
        <v>2004</v>
      </c>
      <c r="D2940" s="19">
        <v>1</v>
      </c>
      <c r="E2940" s="19">
        <v>19</v>
      </c>
      <c r="F2940" s="39">
        <f t="shared" si="90"/>
        <v>38005</v>
      </c>
      <c r="G2940">
        <f t="shared" si="91"/>
        <v>4</v>
      </c>
      <c r="H2940" s="21">
        <v>0</v>
      </c>
      <c r="I2940" s="29">
        <v>0.3354166666666667</v>
      </c>
      <c r="J2940" s="23">
        <v>0.3354166666666667</v>
      </c>
      <c r="K2940">
        <v>1723</v>
      </c>
      <c r="M2940">
        <v>65</v>
      </c>
      <c r="P2940">
        <v>2</v>
      </c>
      <c r="R2940">
        <v>3</v>
      </c>
      <c r="S2940" t="s">
        <v>23</v>
      </c>
      <c r="T2940">
        <v>0</v>
      </c>
      <c r="U2940">
        <v>1</v>
      </c>
      <c r="V2940">
        <v>1</v>
      </c>
      <c r="W2940">
        <v>0</v>
      </c>
      <c r="X2940">
        <v>0</v>
      </c>
      <c r="Y2940">
        <v>0</v>
      </c>
      <c r="AB2940" t="s">
        <v>2920</v>
      </c>
    </row>
    <row r="2941" spans="1:33" x14ac:dyDescent="0.15">
      <c r="A2941">
        <v>240</v>
      </c>
      <c r="B2941">
        <v>9</v>
      </c>
      <c r="C2941" s="19">
        <v>2004</v>
      </c>
      <c r="D2941" s="19">
        <v>1</v>
      </c>
      <c r="E2941" s="19">
        <v>19</v>
      </c>
      <c r="F2941" s="39">
        <f t="shared" si="90"/>
        <v>38005</v>
      </c>
      <c r="G2941">
        <f t="shared" si="91"/>
        <v>4</v>
      </c>
      <c r="H2941" s="21">
        <v>0</v>
      </c>
      <c r="I2941" s="29">
        <v>0.35555555555555557</v>
      </c>
      <c r="M2941">
        <v>32</v>
      </c>
      <c r="P2941">
        <v>1</v>
      </c>
      <c r="R2941">
        <v>3</v>
      </c>
      <c r="S2941" t="s">
        <v>118</v>
      </c>
      <c r="T2941">
        <v>0</v>
      </c>
      <c r="U2941">
        <v>3</v>
      </c>
      <c r="V2941">
        <v>1</v>
      </c>
      <c r="W2941">
        <v>0</v>
      </c>
      <c r="X2941">
        <v>0</v>
      </c>
      <c r="Y2941">
        <v>0</v>
      </c>
    </row>
    <row r="2942" spans="1:33" x14ac:dyDescent="0.15">
      <c r="A2942">
        <v>130</v>
      </c>
      <c r="B2942">
        <v>6</v>
      </c>
      <c r="C2942" s="19">
        <v>2004</v>
      </c>
      <c r="D2942" s="19">
        <v>1</v>
      </c>
      <c r="E2942" s="19">
        <v>19</v>
      </c>
      <c r="F2942" s="39">
        <f t="shared" si="90"/>
        <v>38005</v>
      </c>
      <c r="G2942">
        <f t="shared" si="91"/>
        <v>4</v>
      </c>
      <c r="H2942" s="21">
        <v>0</v>
      </c>
      <c r="I2942" s="29">
        <v>0.37777777777777777</v>
      </c>
      <c r="K2942">
        <v>608</v>
      </c>
      <c r="M2942">
        <v>2</v>
      </c>
      <c r="N2942">
        <v>7</v>
      </c>
      <c r="P2942">
        <v>2</v>
      </c>
      <c r="Q2942">
        <v>38.799999999999997</v>
      </c>
      <c r="R2942">
        <v>3</v>
      </c>
      <c r="S2942" t="s">
        <v>50</v>
      </c>
    </row>
    <row r="2943" spans="1:33" x14ac:dyDescent="0.15">
      <c r="A2943">
        <v>135</v>
      </c>
      <c r="B2943">
        <v>6</v>
      </c>
      <c r="C2943" s="19">
        <v>2004</v>
      </c>
      <c r="D2943" s="19">
        <v>1</v>
      </c>
      <c r="E2943" s="19">
        <v>19</v>
      </c>
      <c r="F2943" s="39">
        <f t="shared" si="90"/>
        <v>38005</v>
      </c>
      <c r="G2943">
        <f t="shared" si="91"/>
        <v>4</v>
      </c>
      <c r="H2943" s="21">
        <v>0</v>
      </c>
      <c r="I2943" s="29">
        <v>0.42083333333333334</v>
      </c>
      <c r="K2943">
        <v>4793</v>
      </c>
      <c r="M2943">
        <v>0</v>
      </c>
      <c r="N2943">
        <v>6</v>
      </c>
      <c r="P2943">
        <v>1</v>
      </c>
      <c r="Q2943">
        <v>39.700000000000003</v>
      </c>
      <c r="R2943">
        <v>3</v>
      </c>
      <c r="S2943" t="s">
        <v>120</v>
      </c>
      <c r="T2943">
        <v>0</v>
      </c>
      <c r="U2943">
        <v>1</v>
      </c>
      <c r="V2943">
        <v>1</v>
      </c>
      <c r="W2943">
        <v>0</v>
      </c>
      <c r="X2943">
        <v>0</v>
      </c>
      <c r="Y2943">
        <v>0</v>
      </c>
    </row>
    <row r="2944" spans="1:33" x14ac:dyDescent="0.15">
      <c r="A2944">
        <v>134</v>
      </c>
      <c r="B2944">
        <v>6</v>
      </c>
      <c r="C2944" s="19">
        <v>2004</v>
      </c>
      <c r="D2944" s="19">
        <v>1</v>
      </c>
      <c r="E2944" s="19">
        <v>19</v>
      </c>
      <c r="F2944" s="39">
        <f t="shared" si="90"/>
        <v>38005</v>
      </c>
      <c r="G2944">
        <f t="shared" si="91"/>
        <v>4</v>
      </c>
      <c r="M2944">
        <v>34</v>
      </c>
      <c r="P2944">
        <v>1</v>
      </c>
      <c r="R2944">
        <v>3</v>
      </c>
      <c r="S2944" t="s">
        <v>118</v>
      </c>
      <c r="T2944">
        <v>1</v>
      </c>
      <c r="U2944">
        <v>0</v>
      </c>
      <c r="V2944">
        <v>0</v>
      </c>
      <c r="W2944">
        <v>0</v>
      </c>
      <c r="X2944">
        <v>0</v>
      </c>
      <c r="Y2944">
        <v>0</v>
      </c>
      <c r="AE2944" t="s">
        <v>52</v>
      </c>
    </row>
    <row r="2945" spans="1:25" x14ac:dyDescent="0.15">
      <c r="A2945">
        <v>144</v>
      </c>
      <c r="B2945">
        <v>6</v>
      </c>
      <c r="C2945" s="19">
        <v>2004</v>
      </c>
      <c r="D2945" s="19">
        <v>1</v>
      </c>
      <c r="E2945" s="19">
        <v>20</v>
      </c>
      <c r="F2945" s="39">
        <f t="shared" si="90"/>
        <v>38006</v>
      </c>
      <c r="G2945">
        <f t="shared" si="91"/>
        <v>4</v>
      </c>
      <c r="H2945" s="21">
        <v>0</v>
      </c>
      <c r="I2945" s="29">
        <v>0.3354166666666667</v>
      </c>
      <c r="K2945">
        <v>4912</v>
      </c>
      <c r="M2945">
        <v>26</v>
      </c>
      <c r="P2945">
        <v>2</v>
      </c>
      <c r="R2945">
        <v>3</v>
      </c>
      <c r="S2945" t="s">
        <v>118</v>
      </c>
      <c r="T2945">
        <v>0</v>
      </c>
      <c r="U2945">
        <v>1</v>
      </c>
      <c r="V2945">
        <v>1</v>
      </c>
      <c r="W2945">
        <v>0</v>
      </c>
      <c r="X2945">
        <v>0</v>
      </c>
      <c r="Y2945">
        <v>0</v>
      </c>
    </row>
    <row r="2946" spans="1:25" x14ac:dyDescent="0.15">
      <c r="A2946">
        <v>149</v>
      </c>
      <c r="B2946">
        <v>6</v>
      </c>
      <c r="C2946" s="19">
        <v>2004</v>
      </c>
      <c r="D2946" s="19">
        <v>1</v>
      </c>
      <c r="E2946" s="19">
        <v>20</v>
      </c>
      <c r="F2946" s="39">
        <f t="shared" ref="F2946:F3009" si="92">DATE(C2946,D2946,E2946)</f>
        <v>38006</v>
      </c>
      <c r="G2946">
        <f t="shared" ref="G2946:G3009" si="93">INT((F2946-DATE(YEAR(F2946-WEEKDAY(F2946-1)+4),1,3)+WEEKDAY(DATE(YEAR(F2946-WEEKDAY(F2946-1)+4),1,3))+5)/7)</f>
        <v>4</v>
      </c>
      <c r="H2946" s="21">
        <v>0</v>
      </c>
      <c r="I2946" s="29">
        <v>0.33680555555555558</v>
      </c>
      <c r="M2946">
        <v>3</v>
      </c>
      <c r="N2946">
        <v>4</v>
      </c>
      <c r="P2946">
        <v>2</v>
      </c>
      <c r="Q2946">
        <v>38.1</v>
      </c>
      <c r="R2946">
        <v>3</v>
      </c>
      <c r="S2946" t="s">
        <v>278</v>
      </c>
      <c r="T2946">
        <v>1</v>
      </c>
      <c r="U2946">
        <v>0</v>
      </c>
      <c r="V2946">
        <v>0</v>
      </c>
      <c r="W2946">
        <v>0</v>
      </c>
      <c r="X2946">
        <v>0</v>
      </c>
      <c r="Y2946">
        <v>0</v>
      </c>
    </row>
    <row r="2947" spans="1:25" x14ac:dyDescent="0.15">
      <c r="A2947">
        <v>158</v>
      </c>
      <c r="B2947">
        <v>6</v>
      </c>
      <c r="C2947" s="19">
        <v>2004</v>
      </c>
      <c r="D2947" s="19">
        <v>1</v>
      </c>
      <c r="E2947" s="19">
        <v>20</v>
      </c>
      <c r="F2947" s="39">
        <f t="shared" si="92"/>
        <v>38006</v>
      </c>
      <c r="G2947">
        <f t="shared" si="93"/>
        <v>4</v>
      </c>
      <c r="H2947" s="21">
        <v>0</v>
      </c>
      <c r="I2947" s="29">
        <v>0.57291666666666663</v>
      </c>
      <c r="K2947">
        <v>4918</v>
      </c>
      <c r="M2947">
        <v>11</v>
      </c>
      <c r="P2947">
        <v>2</v>
      </c>
      <c r="Q2947">
        <v>36.700000000000003</v>
      </c>
      <c r="R2947">
        <v>3</v>
      </c>
      <c r="S2947" t="s">
        <v>118</v>
      </c>
      <c r="T2947">
        <v>0</v>
      </c>
      <c r="U2947">
        <v>1</v>
      </c>
      <c r="V2947">
        <v>1</v>
      </c>
      <c r="W2947">
        <v>0</v>
      </c>
      <c r="X2947">
        <v>0</v>
      </c>
      <c r="Y2947">
        <v>0</v>
      </c>
    </row>
    <row r="2948" spans="1:25" x14ac:dyDescent="0.15">
      <c r="A2948">
        <v>102</v>
      </c>
      <c r="B2948">
        <v>5</v>
      </c>
      <c r="C2948" s="19">
        <v>2004</v>
      </c>
      <c r="D2948" s="19">
        <v>1</v>
      </c>
      <c r="E2948" s="19">
        <v>21</v>
      </c>
      <c r="F2948" s="39">
        <f t="shared" si="92"/>
        <v>38007</v>
      </c>
      <c r="G2948">
        <f t="shared" si="93"/>
        <v>4</v>
      </c>
      <c r="H2948" s="21">
        <v>0</v>
      </c>
      <c r="I2948" s="29">
        <v>0.41875000000000001</v>
      </c>
      <c r="K2948">
        <v>4924</v>
      </c>
      <c r="M2948">
        <v>0</v>
      </c>
      <c r="N2948">
        <v>6</v>
      </c>
      <c r="P2948">
        <v>2</v>
      </c>
      <c r="Q2948">
        <v>37.6</v>
      </c>
      <c r="R2948">
        <v>3</v>
      </c>
      <c r="S2948" t="s">
        <v>278</v>
      </c>
      <c r="T2948">
        <v>1</v>
      </c>
      <c r="U2948">
        <v>0</v>
      </c>
      <c r="V2948">
        <v>0</v>
      </c>
      <c r="W2948">
        <v>0</v>
      </c>
      <c r="X2948">
        <v>0</v>
      </c>
      <c r="Y2948">
        <v>0</v>
      </c>
    </row>
    <row r="2949" spans="1:25" x14ac:dyDescent="0.15">
      <c r="A2949">
        <v>103</v>
      </c>
      <c r="B2949">
        <v>5</v>
      </c>
      <c r="C2949" s="19">
        <v>2004</v>
      </c>
      <c r="D2949" s="19">
        <v>1</v>
      </c>
      <c r="E2949" s="19">
        <v>22</v>
      </c>
      <c r="F2949" s="39">
        <f t="shared" si="92"/>
        <v>38008</v>
      </c>
      <c r="G2949">
        <f t="shared" si="93"/>
        <v>4</v>
      </c>
      <c r="H2949" s="21">
        <v>0</v>
      </c>
      <c r="I2949" s="29">
        <v>0.2951388888888889</v>
      </c>
      <c r="K2949">
        <v>4393</v>
      </c>
      <c r="M2949">
        <v>0</v>
      </c>
      <c r="N2949">
        <v>9</v>
      </c>
      <c r="P2949">
        <v>1</v>
      </c>
      <c r="Q2949">
        <v>35.6</v>
      </c>
      <c r="R2949">
        <v>3</v>
      </c>
      <c r="S2949" t="s">
        <v>284</v>
      </c>
      <c r="T2949">
        <v>0</v>
      </c>
      <c r="U2949">
        <v>1</v>
      </c>
      <c r="V2949">
        <v>1</v>
      </c>
      <c r="W2949">
        <v>0</v>
      </c>
      <c r="X2949">
        <v>0</v>
      </c>
      <c r="Y2949">
        <v>0</v>
      </c>
    </row>
    <row r="2950" spans="1:25" x14ac:dyDescent="0.15">
      <c r="A2950">
        <v>109</v>
      </c>
      <c r="B2950">
        <v>5</v>
      </c>
      <c r="C2950" s="19">
        <v>2004</v>
      </c>
      <c r="D2950" s="19">
        <v>1</v>
      </c>
      <c r="E2950" s="19">
        <v>22</v>
      </c>
      <c r="F2950" s="39">
        <f t="shared" si="92"/>
        <v>38008</v>
      </c>
      <c r="G2950">
        <f t="shared" si="93"/>
        <v>4</v>
      </c>
      <c r="H2950" s="21">
        <v>0</v>
      </c>
      <c r="I2950" s="29">
        <v>0.42708333333333331</v>
      </c>
      <c r="K2950">
        <v>1793</v>
      </c>
      <c r="M2950">
        <v>0</v>
      </c>
      <c r="N2950">
        <v>3</v>
      </c>
      <c r="P2950">
        <v>2</v>
      </c>
      <c r="Q2950">
        <v>38.4</v>
      </c>
      <c r="R2950">
        <v>3</v>
      </c>
      <c r="S2950" t="s">
        <v>118</v>
      </c>
      <c r="T2950">
        <v>0</v>
      </c>
      <c r="U2950">
        <v>3</v>
      </c>
      <c r="V2950">
        <v>1</v>
      </c>
      <c r="W2950">
        <v>0</v>
      </c>
      <c r="X2950">
        <v>0</v>
      </c>
      <c r="Y2950">
        <v>0</v>
      </c>
    </row>
    <row r="2951" spans="1:25" x14ac:dyDescent="0.15">
      <c r="A2951">
        <v>733</v>
      </c>
      <c r="B2951">
        <v>26</v>
      </c>
      <c r="C2951" s="19">
        <v>2004</v>
      </c>
      <c r="D2951" s="19">
        <v>1</v>
      </c>
      <c r="E2951" s="19">
        <v>24</v>
      </c>
      <c r="F2951" s="39">
        <f t="shared" si="92"/>
        <v>38010</v>
      </c>
      <c r="G2951">
        <f t="shared" si="93"/>
        <v>4</v>
      </c>
      <c r="H2951" s="21">
        <v>17</v>
      </c>
      <c r="I2951" s="29">
        <v>17</v>
      </c>
      <c r="K2951">
        <v>6108</v>
      </c>
      <c r="M2951">
        <v>7</v>
      </c>
      <c r="P2951">
        <v>1</v>
      </c>
      <c r="Q2951">
        <v>40.1</v>
      </c>
      <c r="R2951">
        <v>3</v>
      </c>
      <c r="S2951" t="s">
        <v>278</v>
      </c>
      <c r="T2951">
        <v>0</v>
      </c>
      <c r="U2951">
        <v>3</v>
      </c>
      <c r="V2951">
        <v>1</v>
      </c>
      <c r="W2951">
        <v>0</v>
      </c>
      <c r="X2951">
        <v>0</v>
      </c>
      <c r="Y2951">
        <v>0</v>
      </c>
    </row>
    <row r="2952" spans="1:25" x14ac:dyDescent="0.15">
      <c r="A2952">
        <v>114</v>
      </c>
      <c r="B2952">
        <v>5</v>
      </c>
      <c r="C2952" s="19">
        <v>2004</v>
      </c>
      <c r="D2952" s="19">
        <v>1</v>
      </c>
      <c r="E2952" s="19">
        <v>26</v>
      </c>
      <c r="F2952" s="39">
        <f t="shared" si="92"/>
        <v>38012</v>
      </c>
      <c r="G2952">
        <f t="shared" si="93"/>
        <v>5</v>
      </c>
      <c r="H2952" s="21">
        <v>0</v>
      </c>
      <c r="I2952" s="29">
        <v>0.34930555555555554</v>
      </c>
      <c r="K2952">
        <v>4929</v>
      </c>
      <c r="M2952">
        <v>10</v>
      </c>
      <c r="P2952">
        <v>2</v>
      </c>
      <c r="Q2952">
        <v>37.299999999999997</v>
      </c>
      <c r="R2952">
        <v>3</v>
      </c>
      <c r="S2952" t="s">
        <v>118</v>
      </c>
      <c r="T2952">
        <v>0</v>
      </c>
      <c r="U2952">
        <v>3</v>
      </c>
      <c r="V2952">
        <v>1</v>
      </c>
      <c r="W2952">
        <v>0</v>
      </c>
      <c r="X2952">
        <v>0</v>
      </c>
      <c r="Y2952">
        <v>0</v>
      </c>
    </row>
    <row r="2953" spans="1:25" x14ac:dyDescent="0.15">
      <c r="A2953">
        <v>124</v>
      </c>
      <c r="B2953">
        <v>5</v>
      </c>
      <c r="C2953" s="19">
        <v>2004</v>
      </c>
      <c r="D2953" s="19">
        <v>1</v>
      </c>
      <c r="E2953" s="19">
        <v>26</v>
      </c>
      <c r="F2953" s="39">
        <f t="shared" si="92"/>
        <v>38012</v>
      </c>
      <c r="G2953">
        <f t="shared" si="93"/>
        <v>5</v>
      </c>
      <c r="H2953" s="21">
        <v>0</v>
      </c>
      <c r="I2953" s="29">
        <v>0.38611111111111113</v>
      </c>
      <c r="M2953">
        <v>22</v>
      </c>
      <c r="P2953">
        <v>2</v>
      </c>
      <c r="R2953">
        <v>3</v>
      </c>
      <c r="S2953" t="s">
        <v>50</v>
      </c>
      <c r="T2953">
        <v>0</v>
      </c>
      <c r="U2953">
        <v>1</v>
      </c>
      <c r="V2953">
        <v>1</v>
      </c>
      <c r="W2953">
        <v>0</v>
      </c>
      <c r="X2953">
        <v>0</v>
      </c>
      <c r="Y2953">
        <v>0</v>
      </c>
    </row>
    <row r="2954" spans="1:25" x14ac:dyDescent="0.15">
      <c r="A2954">
        <v>128</v>
      </c>
      <c r="B2954">
        <v>5</v>
      </c>
      <c r="C2954" s="19">
        <v>2004</v>
      </c>
      <c r="D2954" s="19">
        <v>1</v>
      </c>
      <c r="E2954" s="19">
        <v>26</v>
      </c>
      <c r="F2954" s="39">
        <f t="shared" si="92"/>
        <v>38012</v>
      </c>
      <c r="G2954">
        <f t="shared" si="93"/>
        <v>5</v>
      </c>
      <c r="H2954" s="21">
        <v>0</v>
      </c>
      <c r="I2954" s="29">
        <v>0.40486111111111112</v>
      </c>
      <c r="K2954">
        <v>2740</v>
      </c>
      <c r="M2954">
        <v>39</v>
      </c>
      <c r="P2954">
        <v>1</v>
      </c>
      <c r="R2954">
        <v>3</v>
      </c>
      <c r="S2954" t="s">
        <v>118</v>
      </c>
      <c r="T2954">
        <v>0</v>
      </c>
      <c r="U2954">
        <v>0</v>
      </c>
      <c r="V2954">
        <v>1</v>
      </c>
      <c r="W2954">
        <v>0</v>
      </c>
      <c r="X2954">
        <v>0</v>
      </c>
      <c r="Y2954">
        <v>1</v>
      </c>
    </row>
    <row r="2955" spans="1:25" x14ac:dyDescent="0.15">
      <c r="A2955">
        <v>324</v>
      </c>
      <c r="B2955">
        <v>12</v>
      </c>
      <c r="C2955" s="19">
        <v>2004</v>
      </c>
      <c r="D2955" s="19">
        <v>1</v>
      </c>
      <c r="E2955" s="19">
        <v>26</v>
      </c>
      <c r="F2955" s="39">
        <f t="shared" si="92"/>
        <v>38012</v>
      </c>
      <c r="G2955">
        <f t="shared" si="93"/>
        <v>5</v>
      </c>
      <c r="H2955" s="21">
        <v>11</v>
      </c>
      <c r="I2955" s="29">
        <v>11</v>
      </c>
      <c r="K2955">
        <v>4942</v>
      </c>
      <c r="P2955">
        <v>2</v>
      </c>
      <c r="R2955">
        <v>3</v>
      </c>
      <c r="S2955" t="s">
        <v>50</v>
      </c>
      <c r="T2955">
        <v>1</v>
      </c>
      <c r="U2955">
        <v>0</v>
      </c>
      <c r="V2955">
        <v>0</v>
      </c>
      <c r="W2955">
        <v>0</v>
      </c>
      <c r="X2955">
        <v>0</v>
      </c>
      <c r="Y2955">
        <v>0</v>
      </c>
    </row>
    <row r="2956" spans="1:25" x14ac:dyDescent="0.15">
      <c r="A2956">
        <v>326</v>
      </c>
      <c r="B2956">
        <v>12</v>
      </c>
      <c r="C2956" s="19">
        <v>2004</v>
      </c>
      <c r="D2956" s="19">
        <v>1</v>
      </c>
      <c r="E2956" s="19">
        <v>26</v>
      </c>
      <c r="F2956" s="39">
        <f t="shared" si="92"/>
        <v>38012</v>
      </c>
      <c r="G2956">
        <f t="shared" si="93"/>
        <v>5</v>
      </c>
      <c r="H2956" s="21">
        <v>11</v>
      </c>
      <c r="I2956" s="29">
        <v>11</v>
      </c>
      <c r="K2956">
        <v>4944</v>
      </c>
      <c r="M2956">
        <v>2</v>
      </c>
      <c r="N2956">
        <v>9</v>
      </c>
      <c r="P2956">
        <v>2</v>
      </c>
      <c r="Q2956">
        <v>37.200000000000003</v>
      </c>
      <c r="R2956">
        <v>3</v>
      </c>
      <c r="S2956" t="s">
        <v>50</v>
      </c>
      <c r="T2956">
        <v>0</v>
      </c>
      <c r="U2956">
        <v>5</v>
      </c>
      <c r="V2956">
        <v>1</v>
      </c>
      <c r="W2956">
        <v>0</v>
      </c>
      <c r="X2956">
        <v>0</v>
      </c>
      <c r="Y2956">
        <v>0</v>
      </c>
    </row>
    <row r="2957" spans="1:25" x14ac:dyDescent="0.15">
      <c r="A2957">
        <v>328</v>
      </c>
      <c r="B2957">
        <v>12</v>
      </c>
      <c r="C2957" s="19">
        <v>2004</v>
      </c>
      <c r="D2957" s="19">
        <v>1</v>
      </c>
      <c r="E2957" s="19">
        <v>27</v>
      </c>
      <c r="F2957" s="39">
        <f t="shared" si="92"/>
        <v>38013</v>
      </c>
      <c r="G2957">
        <f t="shared" si="93"/>
        <v>5</v>
      </c>
      <c r="H2957" s="21">
        <v>11</v>
      </c>
      <c r="I2957" s="29">
        <v>11</v>
      </c>
      <c r="J2957" s="29"/>
      <c r="M2957">
        <v>2</v>
      </c>
      <c r="P2957">
        <v>1</v>
      </c>
      <c r="Q2957">
        <v>38.700000000000003</v>
      </c>
      <c r="R2957">
        <v>3</v>
      </c>
      <c r="S2957" t="s">
        <v>118</v>
      </c>
      <c r="T2957">
        <v>0</v>
      </c>
      <c r="U2957">
        <v>4</v>
      </c>
      <c r="V2957">
        <v>1</v>
      </c>
      <c r="W2957">
        <v>0</v>
      </c>
      <c r="X2957">
        <v>0</v>
      </c>
      <c r="Y2957">
        <v>0</v>
      </c>
    </row>
    <row r="2958" spans="1:25" x14ac:dyDescent="0.15">
      <c r="A2958">
        <v>7</v>
      </c>
      <c r="B2958">
        <v>1</v>
      </c>
      <c r="C2958" s="19">
        <v>2004</v>
      </c>
      <c r="D2958" s="19">
        <v>1</v>
      </c>
      <c r="E2958" s="19">
        <v>28</v>
      </c>
      <c r="F2958" s="39">
        <f t="shared" si="92"/>
        <v>38014</v>
      </c>
      <c r="G2958">
        <f t="shared" si="93"/>
        <v>5</v>
      </c>
      <c r="H2958" s="21">
        <v>0</v>
      </c>
      <c r="I2958" s="29">
        <v>0.3576388888888889</v>
      </c>
      <c r="K2958">
        <v>4952</v>
      </c>
      <c r="M2958">
        <v>1</v>
      </c>
      <c r="N2958">
        <v>2</v>
      </c>
      <c r="P2958">
        <v>2</v>
      </c>
      <c r="Q2958">
        <v>36.9</v>
      </c>
      <c r="R2958">
        <v>3</v>
      </c>
      <c r="S2958" t="s">
        <v>339</v>
      </c>
      <c r="T2958">
        <v>0</v>
      </c>
      <c r="U2958">
        <v>4</v>
      </c>
      <c r="V2958">
        <v>1</v>
      </c>
      <c r="W2958">
        <v>0</v>
      </c>
      <c r="X2958">
        <v>0</v>
      </c>
      <c r="Y2958">
        <v>0</v>
      </c>
    </row>
    <row r="2959" spans="1:25" x14ac:dyDescent="0.15">
      <c r="A2959">
        <v>22</v>
      </c>
      <c r="B2959">
        <v>1</v>
      </c>
      <c r="C2959" s="19">
        <v>2004</v>
      </c>
      <c r="D2959" s="19">
        <v>1</v>
      </c>
      <c r="E2959" s="19">
        <v>28</v>
      </c>
      <c r="F2959" s="39">
        <f t="shared" si="92"/>
        <v>38014</v>
      </c>
      <c r="G2959">
        <f t="shared" si="93"/>
        <v>5</v>
      </c>
      <c r="H2959" s="21">
        <v>0</v>
      </c>
      <c r="I2959" s="29">
        <v>0.46319444444444446</v>
      </c>
      <c r="K2959">
        <v>4960</v>
      </c>
      <c r="M2959">
        <v>14</v>
      </c>
      <c r="P2959">
        <v>2</v>
      </c>
      <c r="Q2959">
        <v>37</v>
      </c>
      <c r="R2959">
        <v>3</v>
      </c>
      <c r="S2959" t="s">
        <v>50</v>
      </c>
      <c r="T2959">
        <v>0</v>
      </c>
      <c r="U2959">
        <v>1</v>
      </c>
      <c r="V2959">
        <v>1</v>
      </c>
      <c r="W2959">
        <v>0</v>
      </c>
      <c r="X2959">
        <v>0</v>
      </c>
      <c r="Y2959">
        <v>0</v>
      </c>
    </row>
    <row r="2960" spans="1:25" x14ac:dyDescent="0.15">
      <c r="A2960">
        <v>79</v>
      </c>
      <c r="B2960">
        <v>4</v>
      </c>
      <c r="C2960" s="19">
        <v>2004</v>
      </c>
      <c r="D2960" s="19">
        <v>1</v>
      </c>
      <c r="E2960" s="19">
        <v>29</v>
      </c>
      <c r="F2960" s="39">
        <f t="shared" si="92"/>
        <v>38015</v>
      </c>
      <c r="G2960">
        <f t="shared" si="93"/>
        <v>5</v>
      </c>
      <c r="H2960" s="21">
        <v>0</v>
      </c>
      <c r="I2960" s="29">
        <v>0.3659722222222222</v>
      </c>
      <c r="K2960">
        <v>468</v>
      </c>
      <c r="M2960">
        <v>16</v>
      </c>
      <c r="P2960">
        <v>2</v>
      </c>
      <c r="Q2960">
        <v>36.6</v>
      </c>
      <c r="R2960">
        <v>3</v>
      </c>
      <c r="S2960" t="s">
        <v>118</v>
      </c>
      <c r="T2960">
        <v>1</v>
      </c>
      <c r="U2960">
        <v>0</v>
      </c>
      <c r="V2960">
        <v>0</v>
      </c>
      <c r="W2960">
        <v>0</v>
      </c>
      <c r="X2960">
        <v>0</v>
      </c>
      <c r="Y2960">
        <v>0</v>
      </c>
    </row>
    <row r="2961" spans="1:32" x14ac:dyDescent="0.15">
      <c r="A2961">
        <v>80</v>
      </c>
      <c r="B2961">
        <v>4</v>
      </c>
      <c r="C2961" s="19">
        <v>2004</v>
      </c>
      <c r="D2961" s="19">
        <v>1</v>
      </c>
      <c r="E2961" s="19">
        <v>29</v>
      </c>
      <c r="F2961" s="39">
        <f t="shared" si="92"/>
        <v>38015</v>
      </c>
      <c r="G2961">
        <f t="shared" si="93"/>
        <v>5</v>
      </c>
      <c r="H2961" s="21">
        <v>0</v>
      </c>
      <c r="I2961" s="29">
        <v>0.37013888888888885</v>
      </c>
      <c r="M2961">
        <v>36</v>
      </c>
      <c r="P2961">
        <v>2</v>
      </c>
      <c r="R2961">
        <v>3</v>
      </c>
      <c r="S2961" t="s">
        <v>118</v>
      </c>
      <c r="T2961">
        <v>0</v>
      </c>
      <c r="U2961">
        <v>1</v>
      </c>
      <c r="V2961">
        <v>1</v>
      </c>
      <c r="W2961">
        <v>0</v>
      </c>
      <c r="X2961">
        <v>0</v>
      </c>
      <c r="Y2961">
        <v>0</v>
      </c>
    </row>
    <row r="2962" spans="1:32" x14ac:dyDescent="0.15">
      <c r="A2962">
        <v>81</v>
      </c>
      <c r="B2962">
        <v>4</v>
      </c>
      <c r="C2962" s="19">
        <v>2004</v>
      </c>
      <c r="D2962" s="19">
        <v>1</v>
      </c>
      <c r="E2962" s="19">
        <v>29</v>
      </c>
      <c r="F2962" s="39">
        <f t="shared" si="92"/>
        <v>38015</v>
      </c>
      <c r="G2962">
        <f t="shared" si="93"/>
        <v>5</v>
      </c>
      <c r="H2962" s="21">
        <v>0</v>
      </c>
      <c r="I2962" s="29">
        <v>0.37361111111111112</v>
      </c>
      <c r="K2962">
        <v>4963</v>
      </c>
      <c r="M2962">
        <v>28</v>
      </c>
      <c r="P2962">
        <v>2</v>
      </c>
      <c r="R2962">
        <v>3</v>
      </c>
      <c r="S2962" t="s">
        <v>120</v>
      </c>
      <c r="T2962">
        <v>1</v>
      </c>
      <c r="U2962">
        <v>0</v>
      </c>
      <c r="V2962">
        <v>0</v>
      </c>
      <c r="W2962">
        <v>0</v>
      </c>
      <c r="X2962">
        <v>0</v>
      </c>
      <c r="Y2962">
        <v>0</v>
      </c>
    </row>
    <row r="2963" spans="1:32" x14ac:dyDescent="0.15">
      <c r="A2963">
        <v>85</v>
      </c>
      <c r="B2963">
        <v>4</v>
      </c>
      <c r="C2963" s="19">
        <v>2004</v>
      </c>
      <c r="D2963" s="19">
        <v>1</v>
      </c>
      <c r="E2963" s="19">
        <v>29</v>
      </c>
      <c r="F2963" s="39">
        <f t="shared" si="92"/>
        <v>38015</v>
      </c>
      <c r="G2963">
        <f t="shared" si="93"/>
        <v>5</v>
      </c>
      <c r="H2963" s="21">
        <v>0</v>
      </c>
      <c r="I2963" s="29">
        <v>0.41736111111111113</v>
      </c>
      <c r="K2963">
        <v>2199</v>
      </c>
      <c r="M2963">
        <v>2</v>
      </c>
      <c r="N2963">
        <v>4</v>
      </c>
      <c r="P2963">
        <v>2</v>
      </c>
      <c r="R2963">
        <v>3</v>
      </c>
    </row>
    <row r="2964" spans="1:32" x14ac:dyDescent="0.15">
      <c r="A2964">
        <v>86</v>
      </c>
      <c r="B2964">
        <v>4</v>
      </c>
      <c r="C2964" s="19">
        <v>2004</v>
      </c>
      <c r="D2964" s="19">
        <v>1</v>
      </c>
      <c r="E2964" s="19">
        <v>29</v>
      </c>
      <c r="F2964" s="39">
        <f t="shared" si="92"/>
        <v>38015</v>
      </c>
      <c r="G2964">
        <f t="shared" si="93"/>
        <v>5</v>
      </c>
      <c r="H2964" s="21">
        <v>0</v>
      </c>
      <c r="I2964" s="29">
        <v>0.43263888888888885</v>
      </c>
      <c r="K2964">
        <v>5049</v>
      </c>
      <c r="M2964">
        <v>0</v>
      </c>
      <c r="N2964">
        <v>5</v>
      </c>
      <c r="P2964">
        <v>1</v>
      </c>
      <c r="Q2964">
        <v>37.6</v>
      </c>
      <c r="R2964">
        <v>3</v>
      </c>
      <c r="S2964" t="s">
        <v>120</v>
      </c>
      <c r="T2964">
        <v>0</v>
      </c>
      <c r="U2964">
        <v>1</v>
      </c>
      <c r="V2964">
        <v>1</v>
      </c>
      <c r="W2964">
        <v>0</v>
      </c>
      <c r="X2964">
        <v>0</v>
      </c>
      <c r="Y2964">
        <v>0</v>
      </c>
    </row>
    <row r="2965" spans="1:32" x14ac:dyDescent="0.15">
      <c r="A2965">
        <v>55</v>
      </c>
      <c r="B2965">
        <v>3</v>
      </c>
      <c r="C2965" s="19">
        <v>2004</v>
      </c>
      <c r="D2965" s="19">
        <v>1</v>
      </c>
      <c r="E2965" s="19">
        <v>30</v>
      </c>
      <c r="F2965" s="39">
        <f t="shared" si="92"/>
        <v>38016</v>
      </c>
      <c r="G2965">
        <f t="shared" si="93"/>
        <v>5</v>
      </c>
      <c r="H2965" s="21">
        <v>0</v>
      </c>
      <c r="I2965" s="29">
        <v>0.33402777777777781</v>
      </c>
      <c r="K2965">
        <v>4967</v>
      </c>
      <c r="M2965">
        <v>30</v>
      </c>
      <c r="P2965">
        <v>2</v>
      </c>
      <c r="R2965">
        <v>3</v>
      </c>
      <c r="S2965" t="s">
        <v>50</v>
      </c>
      <c r="T2965">
        <v>0</v>
      </c>
      <c r="U2965">
        <v>1</v>
      </c>
      <c r="V2965">
        <v>1</v>
      </c>
      <c r="W2965">
        <v>0</v>
      </c>
      <c r="X2965">
        <v>0</v>
      </c>
      <c r="Y2965">
        <v>0</v>
      </c>
    </row>
    <row r="2966" spans="1:32" x14ac:dyDescent="0.15">
      <c r="A2966">
        <v>63</v>
      </c>
      <c r="B2966">
        <v>3</v>
      </c>
      <c r="C2966" s="19">
        <v>2004</v>
      </c>
      <c r="D2966" s="19">
        <v>1</v>
      </c>
      <c r="E2966" s="19">
        <v>30</v>
      </c>
      <c r="F2966" s="39">
        <f t="shared" si="92"/>
        <v>38016</v>
      </c>
      <c r="G2966">
        <f t="shared" si="93"/>
        <v>5</v>
      </c>
      <c r="H2966" s="21">
        <v>0</v>
      </c>
      <c r="I2966" s="29">
        <v>0.41111111111111115</v>
      </c>
      <c r="K2966">
        <v>2191</v>
      </c>
      <c r="M2966">
        <v>46</v>
      </c>
      <c r="P2966">
        <v>2</v>
      </c>
      <c r="R2966">
        <v>3</v>
      </c>
      <c r="S2966" t="s">
        <v>118</v>
      </c>
      <c r="T2966">
        <v>0</v>
      </c>
      <c r="U2966">
        <v>0</v>
      </c>
      <c r="V2966">
        <v>0</v>
      </c>
      <c r="W2966">
        <v>1</v>
      </c>
      <c r="X2966">
        <v>0</v>
      </c>
      <c r="Y2966">
        <v>0</v>
      </c>
      <c r="Z2966">
        <v>0</v>
      </c>
      <c r="AA2966">
        <v>0</v>
      </c>
    </row>
    <row r="2967" spans="1:32" x14ac:dyDescent="0.15">
      <c r="A2967">
        <v>69</v>
      </c>
      <c r="B2967">
        <v>3</v>
      </c>
      <c r="C2967" s="19">
        <v>2004</v>
      </c>
      <c r="D2967" s="19">
        <v>1</v>
      </c>
      <c r="E2967" s="19">
        <v>30</v>
      </c>
      <c r="F2967" s="39">
        <f t="shared" si="92"/>
        <v>38016</v>
      </c>
      <c r="G2967">
        <f t="shared" si="93"/>
        <v>5</v>
      </c>
      <c r="H2967" s="21">
        <v>0</v>
      </c>
      <c r="I2967" s="29">
        <v>0.41875000000000001</v>
      </c>
      <c r="M2967">
        <v>20</v>
      </c>
      <c r="P2967">
        <v>1</v>
      </c>
      <c r="Q2967">
        <v>37.799999999999997</v>
      </c>
      <c r="R2967">
        <v>3</v>
      </c>
      <c r="S2967" t="s">
        <v>50</v>
      </c>
    </row>
    <row r="2968" spans="1:32" x14ac:dyDescent="0.15">
      <c r="A2968">
        <v>68</v>
      </c>
      <c r="B2968">
        <v>3</v>
      </c>
      <c r="C2968" s="19">
        <v>2004</v>
      </c>
      <c r="D2968" s="19">
        <v>1</v>
      </c>
      <c r="E2968" s="19">
        <v>30</v>
      </c>
      <c r="F2968" s="39">
        <f t="shared" si="92"/>
        <v>38016</v>
      </c>
      <c r="G2968">
        <f t="shared" si="93"/>
        <v>5</v>
      </c>
      <c r="H2968" s="21">
        <v>0</v>
      </c>
      <c r="I2968" s="29">
        <v>0.43402777777777773</v>
      </c>
      <c r="J2968" s="29"/>
      <c r="K2968">
        <v>1855</v>
      </c>
      <c r="M2968">
        <v>0</v>
      </c>
      <c r="N2968">
        <v>4</v>
      </c>
      <c r="P2968">
        <v>2</v>
      </c>
      <c r="Q2968">
        <v>38.4</v>
      </c>
      <c r="R2968">
        <v>3</v>
      </c>
      <c r="S2968" t="s">
        <v>284</v>
      </c>
      <c r="T2968">
        <v>0</v>
      </c>
      <c r="U2968">
        <v>4</v>
      </c>
      <c r="V2968">
        <v>1</v>
      </c>
      <c r="W2968">
        <v>0</v>
      </c>
      <c r="X2968">
        <v>0</v>
      </c>
      <c r="Y2968">
        <v>0</v>
      </c>
    </row>
    <row r="2969" spans="1:32" x14ac:dyDescent="0.15">
      <c r="A2969">
        <v>1228</v>
      </c>
      <c r="B2969">
        <v>44</v>
      </c>
      <c r="C2969" s="19">
        <v>2004</v>
      </c>
      <c r="D2969" s="19">
        <v>2</v>
      </c>
      <c r="E2969" s="19">
        <v>2</v>
      </c>
      <c r="F2969" s="39">
        <f t="shared" si="92"/>
        <v>38019</v>
      </c>
      <c r="G2969">
        <f t="shared" si="93"/>
        <v>6</v>
      </c>
      <c r="H2969" s="21">
        <v>0</v>
      </c>
      <c r="I2969" s="29">
        <v>0.33055555555555555</v>
      </c>
      <c r="K2969">
        <v>4978</v>
      </c>
      <c r="M2969">
        <v>31</v>
      </c>
      <c r="P2969">
        <v>2</v>
      </c>
      <c r="Q2969">
        <v>35.1</v>
      </c>
      <c r="R2969">
        <v>3</v>
      </c>
      <c r="S2969" t="s">
        <v>278</v>
      </c>
      <c r="T2969">
        <v>1</v>
      </c>
      <c r="U2969">
        <v>0</v>
      </c>
      <c r="V2969">
        <v>0</v>
      </c>
      <c r="W2969">
        <v>0</v>
      </c>
      <c r="X2969">
        <v>0</v>
      </c>
      <c r="Y2969">
        <v>0</v>
      </c>
    </row>
    <row r="2970" spans="1:32" x14ac:dyDescent="0.15">
      <c r="A2970">
        <v>1231</v>
      </c>
      <c r="B2970">
        <v>44</v>
      </c>
      <c r="C2970" s="19">
        <v>2004</v>
      </c>
      <c r="D2970" s="19">
        <v>2</v>
      </c>
      <c r="E2970" s="19">
        <v>2</v>
      </c>
      <c r="F2970" s="39">
        <f t="shared" si="92"/>
        <v>38019</v>
      </c>
      <c r="G2970">
        <f t="shared" si="93"/>
        <v>6</v>
      </c>
      <c r="H2970" s="21">
        <v>0</v>
      </c>
      <c r="I2970" s="29">
        <v>0.3347222222222222</v>
      </c>
      <c r="K2970">
        <v>4593</v>
      </c>
      <c r="M2970">
        <v>1</v>
      </c>
      <c r="P2970">
        <v>1</v>
      </c>
      <c r="Q2970">
        <v>38.5</v>
      </c>
      <c r="R2970">
        <v>3</v>
      </c>
      <c r="S2970" t="s">
        <v>278</v>
      </c>
      <c r="T2970">
        <v>0</v>
      </c>
      <c r="U2970">
        <v>4</v>
      </c>
      <c r="V2970">
        <v>1</v>
      </c>
      <c r="W2970">
        <v>0</v>
      </c>
      <c r="X2970">
        <v>0</v>
      </c>
      <c r="Y2970">
        <v>0</v>
      </c>
    </row>
    <row r="2971" spans="1:32" x14ac:dyDescent="0.15">
      <c r="A2971">
        <v>1236</v>
      </c>
      <c r="B2971">
        <v>44</v>
      </c>
      <c r="C2971" s="19">
        <v>2004</v>
      </c>
      <c r="D2971" s="19">
        <v>2</v>
      </c>
      <c r="E2971" s="19">
        <v>2</v>
      </c>
      <c r="F2971" s="39">
        <f t="shared" si="92"/>
        <v>38019</v>
      </c>
      <c r="G2971">
        <f t="shared" si="93"/>
        <v>6</v>
      </c>
      <c r="H2971" s="21">
        <v>0</v>
      </c>
      <c r="I2971" s="29">
        <v>0.33611111111111108</v>
      </c>
      <c r="K2971">
        <v>1093</v>
      </c>
      <c r="M2971">
        <v>10</v>
      </c>
      <c r="P2971">
        <v>1</v>
      </c>
      <c r="R2971">
        <v>3</v>
      </c>
      <c r="S2971" t="s">
        <v>118</v>
      </c>
      <c r="AB2971" t="s">
        <v>2920</v>
      </c>
    </row>
    <row r="2972" spans="1:32" x14ac:dyDescent="0.15">
      <c r="A2972">
        <v>1229</v>
      </c>
      <c r="B2972">
        <v>44</v>
      </c>
      <c r="C2972" s="19">
        <v>2004</v>
      </c>
      <c r="D2972" s="19">
        <v>2</v>
      </c>
      <c r="E2972" s="19">
        <v>2</v>
      </c>
      <c r="F2972" s="39">
        <f t="shared" si="92"/>
        <v>38019</v>
      </c>
      <c r="G2972">
        <f t="shared" si="93"/>
        <v>6</v>
      </c>
      <c r="H2972" s="21">
        <v>0</v>
      </c>
      <c r="I2972" s="29">
        <v>0.33749999999999997</v>
      </c>
      <c r="M2972">
        <v>6</v>
      </c>
      <c r="P2972">
        <v>1</v>
      </c>
      <c r="Q2972">
        <v>36.6</v>
      </c>
      <c r="R2972">
        <v>3</v>
      </c>
      <c r="S2972" t="s">
        <v>120</v>
      </c>
      <c r="T2972">
        <v>1</v>
      </c>
      <c r="U2972">
        <v>0</v>
      </c>
      <c r="V2972">
        <v>0</v>
      </c>
      <c r="W2972">
        <v>0</v>
      </c>
      <c r="X2972">
        <v>0</v>
      </c>
      <c r="Y2972">
        <v>0</v>
      </c>
      <c r="AF2972" t="s">
        <v>224</v>
      </c>
    </row>
    <row r="2973" spans="1:32" x14ac:dyDescent="0.15">
      <c r="A2973">
        <v>1240</v>
      </c>
      <c r="B2973">
        <v>44</v>
      </c>
      <c r="C2973" s="19">
        <v>2004</v>
      </c>
      <c r="D2973" s="19">
        <v>2</v>
      </c>
      <c r="E2973" s="19">
        <v>2</v>
      </c>
      <c r="F2973" s="39">
        <f t="shared" si="92"/>
        <v>38019</v>
      </c>
      <c r="G2973">
        <f t="shared" si="93"/>
        <v>6</v>
      </c>
      <c r="H2973" s="21">
        <v>0</v>
      </c>
      <c r="I2973" s="29">
        <v>0.37777777777777777</v>
      </c>
      <c r="K2973">
        <v>4983</v>
      </c>
      <c r="M2973">
        <v>18</v>
      </c>
      <c r="P2973">
        <v>1</v>
      </c>
      <c r="Q2973">
        <v>34.799999999999997</v>
      </c>
      <c r="R2973">
        <v>3</v>
      </c>
      <c r="S2973" t="s">
        <v>278</v>
      </c>
      <c r="T2973">
        <v>0</v>
      </c>
      <c r="U2973">
        <v>1</v>
      </c>
      <c r="V2973">
        <v>1</v>
      </c>
      <c r="W2973">
        <v>0</v>
      </c>
      <c r="X2973">
        <v>0</v>
      </c>
      <c r="Y2973">
        <v>0</v>
      </c>
    </row>
    <row r="2974" spans="1:32" x14ac:dyDescent="0.15">
      <c r="A2974">
        <v>1247</v>
      </c>
      <c r="B2974">
        <v>44</v>
      </c>
      <c r="C2974" s="19">
        <v>2004</v>
      </c>
      <c r="D2974" s="19">
        <v>2</v>
      </c>
      <c r="E2974" s="19">
        <v>2</v>
      </c>
      <c r="F2974" s="39">
        <f t="shared" si="92"/>
        <v>38019</v>
      </c>
      <c r="G2974">
        <f t="shared" si="93"/>
        <v>6</v>
      </c>
      <c r="H2974" s="21">
        <v>0</v>
      </c>
      <c r="I2974" s="29">
        <v>0.39930555555555558</v>
      </c>
      <c r="M2974">
        <v>55</v>
      </c>
      <c r="P2974">
        <v>1</v>
      </c>
      <c r="R2974">
        <v>3</v>
      </c>
      <c r="S2974" t="s">
        <v>118</v>
      </c>
      <c r="T2974">
        <v>0</v>
      </c>
      <c r="U2974">
        <v>1</v>
      </c>
      <c r="V2974">
        <v>1</v>
      </c>
      <c r="W2974">
        <v>0</v>
      </c>
      <c r="X2974">
        <v>0</v>
      </c>
      <c r="Y2974">
        <v>0</v>
      </c>
      <c r="AB2974" t="s">
        <v>2920</v>
      </c>
    </row>
    <row r="2975" spans="1:32" x14ac:dyDescent="0.15">
      <c r="A2975">
        <v>532</v>
      </c>
      <c r="B2975">
        <v>19</v>
      </c>
      <c r="C2975" s="19">
        <v>2004</v>
      </c>
      <c r="D2975" s="19">
        <v>2</v>
      </c>
      <c r="E2975" s="19">
        <v>3</v>
      </c>
      <c r="F2975" s="39">
        <f t="shared" si="92"/>
        <v>38020</v>
      </c>
      <c r="G2975">
        <f t="shared" si="93"/>
        <v>6</v>
      </c>
      <c r="H2975" s="21">
        <v>0</v>
      </c>
      <c r="I2975" s="29">
        <v>0.3756944444444445</v>
      </c>
      <c r="K2975">
        <v>4993</v>
      </c>
      <c r="M2975">
        <v>16</v>
      </c>
      <c r="P2975">
        <v>2</v>
      </c>
      <c r="R2975">
        <v>3</v>
      </c>
      <c r="S2975" t="s">
        <v>118</v>
      </c>
      <c r="T2975">
        <v>1</v>
      </c>
      <c r="U2975">
        <v>0</v>
      </c>
      <c r="V2975">
        <v>0</v>
      </c>
      <c r="W2975">
        <v>0</v>
      </c>
      <c r="X2975">
        <v>0</v>
      </c>
      <c r="Y2975">
        <v>0</v>
      </c>
    </row>
    <row r="2976" spans="1:32" x14ac:dyDescent="0.15">
      <c r="A2976">
        <v>1011</v>
      </c>
      <c r="B2976">
        <v>36</v>
      </c>
      <c r="C2976" s="19">
        <v>2004</v>
      </c>
      <c r="D2976" s="19">
        <v>2</v>
      </c>
      <c r="E2976" s="19">
        <v>3</v>
      </c>
      <c r="F2976" s="39">
        <f t="shared" si="92"/>
        <v>38020</v>
      </c>
      <c r="G2976">
        <f t="shared" si="93"/>
        <v>6</v>
      </c>
      <c r="H2976" s="21">
        <v>0</v>
      </c>
      <c r="I2976" s="29">
        <v>0.37638888888888888</v>
      </c>
      <c r="K2976">
        <v>1787</v>
      </c>
      <c r="M2976">
        <v>26</v>
      </c>
      <c r="P2976">
        <v>1</v>
      </c>
      <c r="Q2976">
        <v>36.700000000000003</v>
      </c>
      <c r="R2976">
        <v>3</v>
      </c>
      <c r="S2976" t="s">
        <v>118</v>
      </c>
      <c r="T2976">
        <v>1</v>
      </c>
      <c r="U2976">
        <v>0</v>
      </c>
      <c r="V2976">
        <v>0</v>
      </c>
      <c r="W2976">
        <v>0</v>
      </c>
      <c r="X2976">
        <v>0</v>
      </c>
      <c r="Y2976">
        <v>0</v>
      </c>
    </row>
    <row r="2977" spans="1:28" x14ac:dyDescent="0.15">
      <c r="A2977">
        <v>1012</v>
      </c>
      <c r="B2977">
        <v>36</v>
      </c>
      <c r="C2977" s="19">
        <v>2004</v>
      </c>
      <c r="D2977" s="19">
        <v>2</v>
      </c>
      <c r="E2977" s="19">
        <v>3</v>
      </c>
      <c r="F2977" s="39">
        <f t="shared" si="92"/>
        <v>38020</v>
      </c>
      <c r="G2977">
        <f t="shared" si="93"/>
        <v>6</v>
      </c>
      <c r="H2977" s="21">
        <v>0</v>
      </c>
      <c r="I2977" s="29">
        <v>0.37708333333333338</v>
      </c>
      <c r="K2977">
        <v>1931</v>
      </c>
      <c r="M2977">
        <v>0</v>
      </c>
      <c r="N2977">
        <v>5</v>
      </c>
      <c r="P2977">
        <v>2</v>
      </c>
      <c r="R2977">
        <v>3</v>
      </c>
      <c r="S2977" t="s">
        <v>278</v>
      </c>
      <c r="T2977">
        <v>0</v>
      </c>
      <c r="U2977">
        <v>5</v>
      </c>
      <c r="V2977">
        <v>1</v>
      </c>
      <c r="W2977">
        <v>0</v>
      </c>
      <c r="X2977">
        <v>0</v>
      </c>
      <c r="Y2977">
        <v>0</v>
      </c>
    </row>
    <row r="2978" spans="1:28" x14ac:dyDescent="0.15">
      <c r="A2978">
        <v>537</v>
      </c>
      <c r="B2978">
        <v>19</v>
      </c>
      <c r="C2978" s="19">
        <v>2004</v>
      </c>
      <c r="D2978" s="19">
        <v>2</v>
      </c>
      <c r="E2978" s="19">
        <v>3</v>
      </c>
      <c r="F2978" s="39">
        <f t="shared" si="92"/>
        <v>38020</v>
      </c>
      <c r="G2978">
        <f t="shared" si="93"/>
        <v>6</v>
      </c>
      <c r="H2978" s="21">
        <v>0</v>
      </c>
      <c r="I2978" s="29">
        <v>0.4458333333333333</v>
      </c>
      <c r="K2978">
        <v>4996</v>
      </c>
      <c r="M2978">
        <v>45</v>
      </c>
      <c r="P2978">
        <v>1</v>
      </c>
      <c r="R2978">
        <v>3</v>
      </c>
      <c r="S2978" t="s">
        <v>278</v>
      </c>
      <c r="T2978">
        <v>0</v>
      </c>
      <c r="U2978">
        <v>3</v>
      </c>
      <c r="V2978">
        <v>1</v>
      </c>
      <c r="W2978">
        <v>0</v>
      </c>
      <c r="X2978">
        <v>0</v>
      </c>
      <c r="Y2978">
        <v>0</v>
      </c>
    </row>
    <row r="2979" spans="1:28" x14ac:dyDescent="0.15">
      <c r="A2979">
        <v>540</v>
      </c>
      <c r="B2979">
        <v>19</v>
      </c>
      <c r="C2979" s="19">
        <v>2004</v>
      </c>
      <c r="D2979" s="19">
        <v>2</v>
      </c>
      <c r="E2979" s="19">
        <v>3</v>
      </c>
      <c r="F2979" s="39">
        <f t="shared" si="92"/>
        <v>38020</v>
      </c>
      <c r="G2979">
        <f t="shared" si="93"/>
        <v>6</v>
      </c>
      <c r="H2979" s="21">
        <v>0</v>
      </c>
      <c r="I2979" s="29">
        <v>0.48125000000000001</v>
      </c>
      <c r="K2979">
        <v>234</v>
      </c>
      <c r="M2979">
        <v>60</v>
      </c>
      <c r="P2979">
        <v>2</v>
      </c>
      <c r="Q2979">
        <v>35.6</v>
      </c>
      <c r="R2979">
        <v>3</v>
      </c>
      <c r="S2979" t="s">
        <v>118</v>
      </c>
      <c r="T2979">
        <v>1</v>
      </c>
      <c r="U2979">
        <v>0</v>
      </c>
      <c r="V2979">
        <v>0</v>
      </c>
      <c r="W2979">
        <v>0</v>
      </c>
      <c r="X2979">
        <v>0</v>
      </c>
      <c r="Y2979">
        <v>0</v>
      </c>
    </row>
    <row r="2980" spans="1:28" x14ac:dyDescent="0.15">
      <c r="A2980">
        <v>544</v>
      </c>
      <c r="B2980">
        <v>19</v>
      </c>
      <c r="C2980" s="19">
        <v>2004</v>
      </c>
      <c r="D2980" s="19">
        <v>2</v>
      </c>
      <c r="E2980" s="19">
        <v>4</v>
      </c>
      <c r="F2980" s="39">
        <f t="shared" si="92"/>
        <v>38021</v>
      </c>
      <c r="G2980">
        <f t="shared" si="93"/>
        <v>6</v>
      </c>
      <c r="H2980" s="21">
        <v>0</v>
      </c>
      <c r="I2980" s="29">
        <v>0.3298611111111111</v>
      </c>
      <c r="J2980" s="23">
        <v>0.3298611111111111</v>
      </c>
      <c r="K2980">
        <v>6000</v>
      </c>
      <c r="M2980">
        <v>34</v>
      </c>
      <c r="P2980">
        <v>1</v>
      </c>
      <c r="R2980">
        <v>3</v>
      </c>
      <c r="S2980" t="s">
        <v>278</v>
      </c>
      <c r="T2980">
        <v>0</v>
      </c>
      <c r="U2980">
        <v>1</v>
      </c>
      <c r="V2980">
        <v>1</v>
      </c>
      <c r="W2980">
        <v>0</v>
      </c>
      <c r="X2980">
        <v>0</v>
      </c>
      <c r="Y2980">
        <v>0</v>
      </c>
      <c r="AB2980" t="s">
        <v>2920</v>
      </c>
    </row>
    <row r="2981" spans="1:28" x14ac:dyDescent="0.15">
      <c r="A2981">
        <v>495</v>
      </c>
      <c r="B2981">
        <v>18</v>
      </c>
      <c r="C2981" s="19">
        <v>2004</v>
      </c>
      <c r="D2981" s="19">
        <v>2</v>
      </c>
      <c r="E2981" s="19">
        <v>4</v>
      </c>
      <c r="F2981" s="39">
        <f t="shared" si="92"/>
        <v>38021</v>
      </c>
      <c r="G2981">
        <f t="shared" si="93"/>
        <v>6</v>
      </c>
      <c r="H2981" s="21">
        <v>0</v>
      </c>
      <c r="I2981" s="29">
        <v>0.35902777777777778</v>
      </c>
      <c r="K2981">
        <v>680</v>
      </c>
      <c r="M2981">
        <v>54</v>
      </c>
      <c r="P2981">
        <v>1</v>
      </c>
      <c r="R2981">
        <v>3</v>
      </c>
      <c r="S2981" t="s">
        <v>118</v>
      </c>
      <c r="T2981">
        <v>1</v>
      </c>
      <c r="U2981">
        <v>0</v>
      </c>
      <c r="V2981">
        <v>0</v>
      </c>
      <c r="W2981">
        <v>0</v>
      </c>
      <c r="X2981">
        <v>0</v>
      </c>
      <c r="Y2981">
        <v>0</v>
      </c>
    </row>
    <row r="2982" spans="1:28" x14ac:dyDescent="0.15">
      <c r="A2982">
        <v>498</v>
      </c>
      <c r="B2982">
        <v>18</v>
      </c>
      <c r="C2982" s="19">
        <v>2004</v>
      </c>
      <c r="D2982" s="19">
        <v>2</v>
      </c>
      <c r="E2982" s="19">
        <v>4</v>
      </c>
      <c r="F2982" s="39">
        <f t="shared" si="92"/>
        <v>38021</v>
      </c>
      <c r="G2982">
        <f t="shared" si="93"/>
        <v>6</v>
      </c>
      <c r="H2982" s="21">
        <v>0</v>
      </c>
      <c r="I2982" s="29">
        <v>0.36388888888888887</v>
      </c>
      <c r="K2982">
        <v>23203</v>
      </c>
      <c r="M2982">
        <v>2</v>
      </c>
      <c r="N2982">
        <v>1</v>
      </c>
      <c r="P2982">
        <v>1</v>
      </c>
      <c r="Q2982">
        <v>35.1</v>
      </c>
      <c r="R2982">
        <v>3</v>
      </c>
      <c r="S2982" t="s">
        <v>278</v>
      </c>
      <c r="T2982">
        <v>0</v>
      </c>
      <c r="U2982">
        <v>1</v>
      </c>
      <c r="V2982">
        <v>1</v>
      </c>
      <c r="W2982">
        <v>0</v>
      </c>
      <c r="X2982">
        <v>0</v>
      </c>
      <c r="Y2982">
        <v>0</v>
      </c>
    </row>
    <row r="2983" spans="1:28" x14ac:dyDescent="0.15">
      <c r="A2983">
        <v>509</v>
      </c>
      <c r="B2983">
        <v>18</v>
      </c>
      <c r="C2983" s="19">
        <v>2004</v>
      </c>
      <c r="D2983" s="19">
        <v>2</v>
      </c>
      <c r="E2983" s="19">
        <v>4</v>
      </c>
      <c r="F2983" s="39">
        <f t="shared" si="92"/>
        <v>38021</v>
      </c>
      <c r="G2983">
        <f t="shared" si="93"/>
        <v>6</v>
      </c>
      <c r="H2983" s="21">
        <v>0</v>
      </c>
      <c r="I2983" s="29">
        <v>0.37777777777777777</v>
      </c>
      <c r="K2983">
        <v>4937</v>
      </c>
      <c r="M2983">
        <v>1</v>
      </c>
      <c r="N2983">
        <v>11</v>
      </c>
      <c r="P2983">
        <v>1</v>
      </c>
      <c r="Q2983">
        <v>36.700000000000003</v>
      </c>
      <c r="R2983">
        <v>3</v>
      </c>
      <c r="S2983" t="s">
        <v>283</v>
      </c>
      <c r="T2983">
        <v>0</v>
      </c>
      <c r="U2983">
        <v>3</v>
      </c>
      <c r="V2983">
        <v>1</v>
      </c>
      <c r="W2983">
        <v>0</v>
      </c>
      <c r="X2983">
        <v>0</v>
      </c>
      <c r="Y2983">
        <v>0</v>
      </c>
    </row>
    <row r="2984" spans="1:28" x14ac:dyDescent="0.15">
      <c r="A2984">
        <v>512</v>
      </c>
      <c r="B2984">
        <v>18</v>
      </c>
      <c r="C2984" s="19">
        <v>2004</v>
      </c>
      <c r="D2984" s="19">
        <v>2</v>
      </c>
      <c r="E2984" s="19">
        <v>4</v>
      </c>
      <c r="F2984" s="39">
        <f t="shared" si="92"/>
        <v>38021</v>
      </c>
      <c r="G2984">
        <f t="shared" si="93"/>
        <v>6</v>
      </c>
      <c r="H2984" s="21">
        <v>0</v>
      </c>
      <c r="I2984" s="29">
        <v>0.37847222222222227</v>
      </c>
      <c r="K2984">
        <v>6013</v>
      </c>
      <c r="M2984">
        <v>32</v>
      </c>
      <c r="P2984">
        <v>1</v>
      </c>
      <c r="R2984">
        <v>3</v>
      </c>
      <c r="S2984" t="s">
        <v>118</v>
      </c>
      <c r="T2984">
        <v>1</v>
      </c>
      <c r="U2984">
        <v>0</v>
      </c>
      <c r="V2984">
        <v>0</v>
      </c>
      <c r="W2984">
        <v>0</v>
      </c>
      <c r="X2984">
        <v>0</v>
      </c>
      <c r="Y2984">
        <v>0</v>
      </c>
    </row>
    <row r="2985" spans="1:28" x14ac:dyDescent="0.15">
      <c r="A2985">
        <v>501</v>
      </c>
      <c r="B2985">
        <v>18</v>
      </c>
      <c r="C2985" s="19">
        <v>2004</v>
      </c>
      <c r="D2985" s="19">
        <v>2</v>
      </c>
      <c r="E2985" s="19">
        <v>4</v>
      </c>
      <c r="F2985" s="39">
        <f t="shared" si="92"/>
        <v>38021</v>
      </c>
      <c r="G2985">
        <f t="shared" si="93"/>
        <v>6</v>
      </c>
      <c r="H2985" s="21">
        <v>0</v>
      </c>
      <c r="I2985" s="29">
        <v>0.38055555555555554</v>
      </c>
      <c r="K2985">
        <v>6008</v>
      </c>
      <c r="M2985">
        <v>45</v>
      </c>
      <c r="P2985">
        <v>2</v>
      </c>
      <c r="R2985">
        <v>3</v>
      </c>
      <c r="S2985" t="s">
        <v>278</v>
      </c>
      <c r="T2985">
        <v>0</v>
      </c>
      <c r="U2985">
        <v>1</v>
      </c>
      <c r="V2985">
        <v>1</v>
      </c>
      <c r="W2985">
        <v>0</v>
      </c>
      <c r="X2985">
        <v>0</v>
      </c>
      <c r="Y2985">
        <v>0</v>
      </c>
    </row>
    <row r="2986" spans="1:28" x14ac:dyDescent="0.15">
      <c r="A2986">
        <v>502</v>
      </c>
      <c r="B2986">
        <v>18</v>
      </c>
      <c r="C2986" s="19">
        <v>2004</v>
      </c>
      <c r="D2986" s="19">
        <v>2</v>
      </c>
      <c r="E2986" s="19">
        <v>4</v>
      </c>
      <c r="F2986" s="39">
        <f t="shared" si="92"/>
        <v>38021</v>
      </c>
      <c r="G2986">
        <f t="shared" si="93"/>
        <v>6</v>
      </c>
      <c r="H2986" s="21">
        <v>0</v>
      </c>
      <c r="I2986" s="29">
        <v>0.38472222222222219</v>
      </c>
      <c r="K2986">
        <v>6009</v>
      </c>
      <c r="M2986">
        <v>1</v>
      </c>
      <c r="N2986">
        <v>4</v>
      </c>
      <c r="P2986">
        <v>1</v>
      </c>
      <c r="R2986">
        <v>3</v>
      </c>
      <c r="S2986" t="s">
        <v>120</v>
      </c>
      <c r="T2986">
        <v>0</v>
      </c>
      <c r="U2986">
        <v>1</v>
      </c>
      <c r="V2986">
        <v>1</v>
      </c>
      <c r="W2986">
        <v>0</v>
      </c>
      <c r="X2986">
        <v>0</v>
      </c>
      <c r="Y2986">
        <v>0</v>
      </c>
    </row>
    <row r="2987" spans="1:28" x14ac:dyDescent="0.15">
      <c r="A2987">
        <v>508</v>
      </c>
      <c r="B2987">
        <v>18</v>
      </c>
      <c r="C2987" s="19">
        <v>2004</v>
      </c>
      <c r="D2987" s="19">
        <v>2</v>
      </c>
      <c r="E2987" s="19">
        <v>4</v>
      </c>
      <c r="F2987" s="39">
        <f t="shared" si="92"/>
        <v>38021</v>
      </c>
      <c r="G2987">
        <f t="shared" si="93"/>
        <v>6</v>
      </c>
      <c r="H2987" s="21">
        <v>0</v>
      </c>
      <c r="I2987" s="29">
        <v>0.40138888888888885</v>
      </c>
      <c r="K2987">
        <v>4936</v>
      </c>
      <c r="M2987">
        <v>25</v>
      </c>
      <c r="P2987">
        <v>1</v>
      </c>
      <c r="R2987">
        <v>3</v>
      </c>
      <c r="S2987" t="s">
        <v>278</v>
      </c>
      <c r="T2987">
        <v>0</v>
      </c>
      <c r="U2987">
        <v>3</v>
      </c>
      <c r="V2987">
        <v>1</v>
      </c>
      <c r="W2987">
        <v>0</v>
      </c>
      <c r="X2987">
        <v>0</v>
      </c>
      <c r="Y2987">
        <v>0</v>
      </c>
    </row>
    <row r="2988" spans="1:28" x14ac:dyDescent="0.15">
      <c r="A2988">
        <v>516</v>
      </c>
      <c r="B2988">
        <v>18</v>
      </c>
      <c r="C2988" s="19">
        <v>2004</v>
      </c>
      <c r="D2988" s="19">
        <v>2</v>
      </c>
      <c r="E2988" s="19">
        <v>4</v>
      </c>
      <c r="F2988" s="39">
        <f t="shared" si="92"/>
        <v>38021</v>
      </c>
      <c r="G2988">
        <f t="shared" si="93"/>
        <v>6</v>
      </c>
      <c r="H2988" s="21">
        <v>0</v>
      </c>
      <c r="I2988" s="29">
        <v>0.41944444444444445</v>
      </c>
      <c r="M2988">
        <v>15</v>
      </c>
      <c r="P2988">
        <v>1</v>
      </c>
      <c r="R2988">
        <v>3</v>
      </c>
      <c r="S2988" t="s">
        <v>120</v>
      </c>
    </row>
    <row r="2989" spans="1:28" x14ac:dyDescent="0.15">
      <c r="A2989">
        <v>466</v>
      </c>
      <c r="B2989">
        <v>17</v>
      </c>
      <c r="C2989" s="19">
        <v>2004</v>
      </c>
      <c r="D2989" s="19">
        <v>2</v>
      </c>
      <c r="E2989" s="19">
        <v>4</v>
      </c>
      <c r="F2989" s="39">
        <f t="shared" si="92"/>
        <v>38021</v>
      </c>
      <c r="G2989">
        <f t="shared" si="93"/>
        <v>6</v>
      </c>
      <c r="H2989" s="21">
        <v>0</v>
      </c>
      <c r="I2989" s="29">
        <v>0.46319444444444446</v>
      </c>
      <c r="K2989">
        <v>1663</v>
      </c>
      <c r="M2989">
        <v>5</v>
      </c>
      <c r="P2989">
        <v>2</v>
      </c>
      <c r="Q2989">
        <v>39.6</v>
      </c>
      <c r="R2989">
        <v>3</v>
      </c>
      <c r="S2989" t="s">
        <v>278</v>
      </c>
      <c r="T2989">
        <v>0</v>
      </c>
      <c r="U2989">
        <v>1</v>
      </c>
      <c r="V2989">
        <v>1</v>
      </c>
      <c r="W2989">
        <v>0</v>
      </c>
      <c r="X2989">
        <v>0</v>
      </c>
      <c r="Y2989">
        <v>0</v>
      </c>
    </row>
    <row r="2990" spans="1:28" x14ac:dyDescent="0.15">
      <c r="A2990">
        <v>467</v>
      </c>
      <c r="B2990">
        <v>17</v>
      </c>
      <c r="C2990" s="19">
        <v>2004</v>
      </c>
      <c r="D2990" s="19">
        <v>2</v>
      </c>
      <c r="E2990" s="19">
        <v>4</v>
      </c>
      <c r="F2990" s="39">
        <f t="shared" si="92"/>
        <v>38021</v>
      </c>
      <c r="G2990">
        <f t="shared" si="93"/>
        <v>6</v>
      </c>
      <c r="H2990" s="21">
        <v>0</v>
      </c>
      <c r="I2990" s="29">
        <v>0.4680555555555555</v>
      </c>
      <c r="K2990">
        <v>3585</v>
      </c>
      <c r="M2990">
        <v>1</v>
      </c>
      <c r="N2990">
        <v>4</v>
      </c>
      <c r="P2990">
        <v>1</v>
      </c>
      <c r="R2990">
        <v>3</v>
      </c>
      <c r="S2990" t="s">
        <v>118</v>
      </c>
      <c r="T2990">
        <v>0</v>
      </c>
      <c r="U2990">
        <v>1</v>
      </c>
      <c r="V2990">
        <v>1</v>
      </c>
      <c r="W2990">
        <v>0</v>
      </c>
      <c r="X2990">
        <v>0</v>
      </c>
      <c r="Y2990">
        <v>0</v>
      </c>
    </row>
    <row r="2991" spans="1:28" x14ac:dyDescent="0.15">
      <c r="A2991">
        <v>520</v>
      </c>
      <c r="B2991">
        <v>18</v>
      </c>
      <c r="C2991" s="19">
        <v>2004</v>
      </c>
      <c r="D2991" s="19">
        <v>2</v>
      </c>
      <c r="E2991" s="19">
        <v>4</v>
      </c>
      <c r="F2991" s="39">
        <f t="shared" si="92"/>
        <v>38021</v>
      </c>
      <c r="G2991">
        <f t="shared" si="93"/>
        <v>6</v>
      </c>
      <c r="H2991" s="21">
        <v>11</v>
      </c>
      <c r="I2991" s="29">
        <v>11</v>
      </c>
      <c r="K2991">
        <v>6014</v>
      </c>
      <c r="M2991">
        <v>4</v>
      </c>
      <c r="N2991">
        <v>7</v>
      </c>
      <c r="P2991">
        <v>1</v>
      </c>
      <c r="Q2991">
        <v>35.9</v>
      </c>
      <c r="R2991">
        <v>3</v>
      </c>
      <c r="S2991" t="s">
        <v>280</v>
      </c>
      <c r="T2991">
        <v>0</v>
      </c>
      <c r="U2991">
        <v>1</v>
      </c>
      <c r="V2991">
        <v>1</v>
      </c>
      <c r="W2991">
        <v>0</v>
      </c>
      <c r="X2991">
        <v>0</v>
      </c>
      <c r="Y2991">
        <v>0</v>
      </c>
    </row>
    <row r="2992" spans="1:28" x14ac:dyDescent="0.15">
      <c r="A2992">
        <v>474</v>
      </c>
      <c r="B2992">
        <v>17</v>
      </c>
      <c r="C2992" s="19">
        <v>2004</v>
      </c>
      <c r="D2992" s="19">
        <v>2</v>
      </c>
      <c r="E2992" s="19">
        <v>5</v>
      </c>
      <c r="F2992" s="39">
        <f t="shared" si="92"/>
        <v>38022</v>
      </c>
      <c r="G2992">
        <f t="shared" si="93"/>
        <v>6</v>
      </c>
      <c r="H2992" s="21">
        <v>0</v>
      </c>
      <c r="I2992" s="29">
        <v>0.3347222222222222</v>
      </c>
      <c r="K2992">
        <v>6017</v>
      </c>
      <c r="M2992">
        <v>22</v>
      </c>
      <c r="P2992">
        <v>1</v>
      </c>
      <c r="R2992">
        <v>3</v>
      </c>
    </row>
    <row r="2993" spans="1:28" x14ac:dyDescent="0.15">
      <c r="A2993">
        <v>478</v>
      </c>
      <c r="B2993">
        <v>17</v>
      </c>
      <c r="C2993" s="19">
        <v>2004</v>
      </c>
      <c r="D2993" s="19">
        <v>2</v>
      </c>
      <c r="E2993" s="19">
        <v>5</v>
      </c>
      <c r="F2993" s="39">
        <f t="shared" si="92"/>
        <v>38022</v>
      </c>
      <c r="G2993">
        <f t="shared" si="93"/>
        <v>6</v>
      </c>
      <c r="H2993" s="21">
        <v>0</v>
      </c>
      <c r="I2993" s="29">
        <v>0.33611111111111108</v>
      </c>
      <c r="K2993">
        <v>259</v>
      </c>
      <c r="M2993">
        <v>23</v>
      </c>
      <c r="P2993">
        <v>1</v>
      </c>
      <c r="Q2993">
        <v>38.799999999999997</v>
      </c>
      <c r="R2993">
        <v>3</v>
      </c>
      <c r="S2993" t="s">
        <v>118</v>
      </c>
      <c r="T2993">
        <v>0</v>
      </c>
      <c r="U2993">
        <v>3</v>
      </c>
      <c r="V2993">
        <v>1</v>
      </c>
      <c r="W2993">
        <v>0</v>
      </c>
      <c r="X2993">
        <v>0</v>
      </c>
      <c r="Y2993">
        <v>0</v>
      </c>
    </row>
    <row r="2994" spans="1:28" x14ac:dyDescent="0.15">
      <c r="A2994">
        <v>475</v>
      </c>
      <c r="B2994">
        <v>17</v>
      </c>
      <c r="C2994" s="19">
        <v>2004</v>
      </c>
      <c r="D2994" s="19">
        <v>2</v>
      </c>
      <c r="E2994" s="19">
        <v>5</v>
      </c>
      <c r="F2994" s="39">
        <f t="shared" si="92"/>
        <v>38022</v>
      </c>
      <c r="G2994">
        <f t="shared" si="93"/>
        <v>6</v>
      </c>
      <c r="H2994" s="21">
        <v>0</v>
      </c>
      <c r="I2994" s="29">
        <v>0.34930555555555554</v>
      </c>
      <c r="K2994">
        <v>1669</v>
      </c>
      <c r="M2994">
        <v>4</v>
      </c>
      <c r="N2994">
        <v>6</v>
      </c>
      <c r="P2994">
        <v>1</v>
      </c>
      <c r="R2994">
        <v>3</v>
      </c>
      <c r="S2994" t="s">
        <v>278</v>
      </c>
      <c r="T2994">
        <v>1</v>
      </c>
      <c r="U2994">
        <v>0</v>
      </c>
      <c r="V2994">
        <v>0</v>
      </c>
      <c r="W2994">
        <v>0</v>
      </c>
      <c r="X2994">
        <v>0</v>
      </c>
      <c r="Y2994">
        <v>0</v>
      </c>
    </row>
    <row r="2995" spans="1:28" x14ac:dyDescent="0.15">
      <c r="A2995">
        <v>489</v>
      </c>
      <c r="B2995">
        <v>17</v>
      </c>
      <c r="C2995" s="19">
        <v>2004</v>
      </c>
      <c r="D2995" s="19">
        <v>2</v>
      </c>
      <c r="E2995" s="19">
        <v>5</v>
      </c>
      <c r="F2995" s="39">
        <f t="shared" si="92"/>
        <v>38022</v>
      </c>
      <c r="G2995">
        <f t="shared" si="93"/>
        <v>6</v>
      </c>
      <c r="H2995" s="21">
        <v>0</v>
      </c>
      <c r="I2995" s="29">
        <v>0.42430555555555555</v>
      </c>
      <c r="K2995">
        <v>2364</v>
      </c>
      <c r="M2995">
        <v>2</v>
      </c>
      <c r="N2995">
        <v>3</v>
      </c>
      <c r="P2995">
        <v>2</v>
      </c>
      <c r="R2995">
        <v>3</v>
      </c>
      <c r="S2995" t="s">
        <v>278</v>
      </c>
      <c r="T2995">
        <v>0</v>
      </c>
      <c r="U2995">
        <v>3</v>
      </c>
      <c r="V2995">
        <v>1</v>
      </c>
      <c r="W2995">
        <v>0</v>
      </c>
      <c r="X2995">
        <v>0</v>
      </c>
      <c r="Y2995">
        <v>0</v>
      </c>
    </row>
    <row r="2996" spans="1:28" x14ac:dyDescent="0.15">
      <c r="A2996">
        <v>492</v>
      </c>
      <c r="B2996">
        <v>17</v>
      </c>
      <c r="C2996" s="19">
        <v>2004</v>
      </c>
      <c r="D2996" s="19">
        <v>2</v>
      </c>
      <c r="E2996" s="19">
        <v>5</v>
      </c>
      <c r="F2996" s="39">
        <f t="shared" si="92"/>
        <v>38022</v>
      </c>
      <c r="G2996">
        <f t="shared" si="93"/>
        <v>6</v>
      </c>
      <c r="H2996" s="21">
        <v>0</v>
      </c>
      <c r="I2996" s="29">
        <v>0.44166666666666665</v>
      </c>
      <c r="K2996">
        <v>132</v>
      </c>
      <c r="M2996">
        <v>4</v>
      </c>
      <c r="P2996">
        <v>2</v>
      </c>
      <c r="R2996">
        <v>3</v>
      </c>
      <c r="S2996" t="s">
        <v>118</v>
      </c>
      <c r="T2996">
        <v>0</v>
      </c>
      <c r="U2996">
        <v>3</v>
      </c>
      <c r="V2996">
        <v>1</v>
      </c>
      <c r="W2996">
        <v>0</v>
      </c>
      <c r="X2996">
        <v>0</v>
      </c>
      <c r="Y2996">
        <v>0</v>
      </c>
    </row>
    <row r="2997" spans="1:28" x14ac:dyDescent="0.15">
      <c r="A2997">
        <v>493</v>
      </c>
      <c r="B2997">
        <v>17</v>
      </c>
      <c r="C2997" s="19">
        <v>2004</v>
      </c>
      <c r="D2997" s="19">
        <v>2</v>
      </c>
      <c r="E2997" s="19">
        <v>5</v>
      </c>
      <c r="F2997" s="39">
        <f t="shared" si="92"/>
        <v>38022</v>
      </c>
      <c r="G2997">
        <f t="shared" si="93"/>
        <v>6</v>
      </c>
      <c r="H2997" s="21">
        <v>0</v>
      </c>
      <c r="I2997" s="29">
        <v>0.44305555555555554</v>
      </c>
      <c r="M2997">
        <v>9</v>
      </c>
      <c r="P2997">
        <v>1</v>
      </c>
      <c r="Q2997">
        <v>36</v>
      </c>
      <c r="R2997">
        <v>3</v>
      </c>
      <c r="S2997" t="s">
        <v>118</v>
      </c>
      <c r="T2997">
        <v>1</v>
      </c>
      <c r="U2997">
        <v>0</v>
      </c>
      <c r="V2997">
        <v>0</v>
      </c>
      <c r="W2997">
        <v>0</v>
      </c>
      <c r="X2997">
        <v>0</v>
      </c>
      <c r="Y2997">
        <v>0</v>
      </c>
    </row>
    <row r="2998" spans="1:28" x14ac:dyDescent="0.15">
      <c r="A2998">
        <v>433</v>
      </c>
      <c r="B2998">
        <v>16</v>
      </c>
      <c r="C2998" s="19">
        <v>2004</v>
      </c>
      <c r="D2998" s="19">
        <v>2</v>
      </c>
      <c r="E2998" s="19">
        <v>5</v>
      </c>
      <c r="F2998" s="39">
        <f t="shared" si="92"/>
        <v>38022</v>
      </c>
      <c r="G2998">
        <f t="shared" si="93"/>
        <v>6</v>
      </c>
      <c r="H2998" s="21">
        <v>0</v>
      </c>
      <c r="I2998" s="29">
        <v>0.44722222222222219</v>
      </c>
      <c r="K2998">
        <v>4588</v>
      </c>
      <c r="M2998">
        <v>33</v>
      </c>
      <c r="P2998">
        <v>2</v>
      </c>
      <c r="R2998">
        <v>3</v>
      </c>
      <c r="S2998" t="s">
        <v>284</v>
      </c>
      <c r="T2998">
        <v>1</v>
      </c>
      <c r="U2998">
        <v>0</v>
      </c>
      <c r="V2998">
        <v>0</v>
      </c>
      <c r="W2998">
        <v>0</v>
      </c>
      <c r="X2998">
        <v>0</v>
      </c>
      <c r="Y2998">
        <v>0</v>
      </c>
    </row>
    <row r="2999" spans="1:28" x14ac:dyDescent="0.15">
      <c r="A2999">
        <v>438</v>
      </c>
      <c r="B2999">
        <v>16</v>
      </c>
      <c r="C2999" s="19">
        <v>2004</v>
      </c>
      <c r="D2999" s="19">
        <v>2</v>
      </c>
      <c r="E2999" s="19">
        <v>5</v>
      </c>
      <c r="F2999" s="39">
        <f t="shared" si="92"/>
        <v>38022</v>
      </c>
      <c r="G2999">
        <f t="shared" si="93"/>
        <v>6</v>
      </c>
      <c r="H2999" s="21">
        <v>0</v>
      </c>
      <c r="I2999" s="29">
        <v>0.46180555555555558</v>
      </c>
      <c r="K2999">
        <v>4869</v>
      </c>
      <c r="M2999">
        <v>0</v>
      </c>
      <c r="N2999">
        <v>4</v>
      </c>
      <c r="P2999">
        <v>1</v>
      </c>
      <c r="Q2999">
        <v>38.4</v>
      </c>
      <c r="R2999">
        <v>3</v>
      </c>
      <c r="S2999" t="s">
        <v>118</v>
      </c>
      <c r="T2999">
        <v>0</v>
      </c>
      <c r="U2999">
        <v>4</v>
      </c>
      <c r="V2999">
        <v>1</v>
      </c>
      <c r="W2999">
        <v>0</v>
      </c>
      <c r="X2999">
        <v>0</v>
      </c>
      <c r="Y2999">
        <v>0</v>
      </c>
    </row>
    <row r="3000" spans="1:28" x14ac:dyDescent="0.15">
      <c r="A3000">
        <v>437</v>
      </c>
      <c r="B3000">
        <v>16</v>
      </c>
      <c r="C3000" s="19">
        <v>2004</v>
      </c>
      <c r="D3000" s="19">
        <v>2</v>
      </c>
      <c r="E3000" s="19">
        <v>5</v>
      </c>
      <c r="F3000" s="39">
        <f t="shared" si="92"/>
        <v>38022</v>
      </c>
      <c r="G3000">
        <f t="shared" si="93"/>
        <v>6</v>
      </c>
      <c r="H3000" s="21">
        <v>0</v>
      </c>
      <c r="I3000" s="29">
        <v>0.48958333333333331</v>
      </c>
      <c r="J3000" s="23">
        <v>0.48958333333333331</v>
      </c>
      <c r="M3000">
        <v>14</v>
      </c>
      <c r="P3000">
        <v>2</v>
      </c>
      <c r="R3000">
        <v>3</v>
      </c>
      <c r="S3000" t="s">
        <v>118</v>
      </c>
      <c r="AB3000" t="s">
        <v>2918</v>
      </c>
    </row>
    <row r="3001" spans="1:28" x14ac:dyDescent="0.15">
      <c r="A3001">
        <v>481</v>
      </c>
      <c r="B3001">
        <v>17</v>
      </c>
      <c r="C3001" s="19">
        <v>2004</v>
      </c>
      <c r="D3001" s="19">
        <v>2</v>
      </c>
      <c r="E3001" s="19">
        <v>5</v>
      </c>
      <c r="F3001" s="39">
        <f t="shared" si="92"/>
        <v>38022</v>
      </c>
      <c r="G3001">
        <f t="shared" si="93"/>
        <v>6</v>
      </c>
      <c r="H3001" s="21">
        <v>9</v>
      </c>
      <c r="I3001" s="29">
        <v>9</v>
      </c>
      <c r="M3001">
        <v>65</v>
      </c>
      <c r="P3001">
        <v>1</v>
      </c>
      <c r="R3001">
        <v>3</v>
      </c>
      <c r="S3001" t="s">
        <v>118</v>
      </c>
      <c r="T3001">
        <v>0</v>
      </c>
      <c r="U3001">
        <v>1</v>
      </c>
      <c r="V3001">
        <v>1</v>
      </c>
      <c r="W3001">
        <v>0</v>
      </c>
      <c r="X3001">
        <v>0</v>
      </c>
      <c r="Y3001">
        <v>0</v>
      </c>
    </row>
    <row r="3002" spans="1:28" x14ac:dyDescent="0.15">
      <c r="A3002">
        <v>444</v>
      </c>
      <c r="B3002">
        <v>16</v>
      </c>
      <c r="C3002" s="19">
        <v>2004</v>
      </c>
      <c r="D3002" s="19">
        <v>2</v>
      </c>
      <c r="E3002" s="19">
        <v>6</v>
      </c>
      <c r="F3002" s="39">
        <f t="shared" si="92"/>
        <v>38023</v>
      </c>
      <c r="G3002">
        <f t="shared" si="93"/>
        <v>6</v>
      </c>
      <c r="H3002" s="21">
        <v>0</v>
      </c>
      <c r="I3002" s="29">
        <v>0.3527777777777778</v>
      </c>
      <c r="M3002">
        <v>56</v>
      </c>
      <c r="P3002">
        <v>2</v>
      </c>
      <c r="R3002">
        <v>3</v>
      </c>
      <c r="S3002" t="s">
        <v>118</v>
      </c>
      <c r="T3002">
        <v>0</v>
      </c>
      <c r="U3002">
        <v>1</v>
      </c>
      <c r="V3002">
        <v>1</v>
      </c>
      <c r="W3002">
        <v>0</v>
      </c>
      <c r="X3002">
        <v>0</v>
      </c>
      <c r="Y3002">
        <v>0</v>
      </c>
    </row>
    <row r="3003" spans="1:28" x14ac:dyDescent="0.15">
      <c r="A3003">
        <v>446</v>
      </c>
      <c r="B3003">
        <v>16</v>
      </c>
      <c r="C3003" s="19">
        <v>2004</v>
      </c>
      <c r="D3003" s="19">
        <v>2</v>
      </c>
      <c r="E3003" s="19">
        <v>6</v>
      </c>
      <c r="F3003" s="39">
        <f t="shared" si="92"/>
        <v>38023</v>
      </c>
      <c r="G3003">
        <f t="shared" si="93"/>
        <v>6</v>
      </c>
      <c r="H3003" s="21">
        <v>0</v>
      </c>
      <c r="I3003" s="29">
        <v>0.37152777777777773</v>
      </c>
      <c r="K3003">
        <v>6023</v>
      </c>
      <c r="M3003">
        <v>0</v>
      </c>
      <c r="N3003">
        <v>6</v>
      </c>
      <c r="P3003">
        <v>2</v>
      </c>
      <c r="Q3003">
        <v>37.799999999999997</v>
      </c>
      <c r="R3003">
        <v>3</v>
      </c>
      <c r="S3003" t="s">
        <v>278</v>
      </c>
      <c r="T3003">
        <v>0</v>
      </c>
      <c r="U3003">
        <v>1</v>
      </c>
      <c r="V3003">
        <v>1</v>
      </c>
      <c r="W3003">
        <v>0</v>
      </c>
      <c r="X3003">
        <v>0</v>
      </c>
      <c r="Y3003">
        <v>0</v>
      </c>
    </row>
    <row r="3004" spans="1:28" x14ac:dyDescent="0.15">
      <c r="A3004">
        <v>447</v>
      </c>
      <c r="B3004">
        <v>16</v>
      </c>
      <c r="C3004" s="19">
        <v>2004</v>
      </c>
      <c r="D3004" s="19">
        <v>2</v>
      </c>
      <c r="E3004" s="19">
        <v>6</v>
      </c>
      <c r="F3004" s="39">
        <f t="shared" si="92"/>
        <v>38023</v>
      </c>
      <c r="G3004">
        <f t="shared" si="93"/>
        <v>6</v>
      </c>
      <c r="H3004" s="21">
        <v>0</v>
      </c>
      <c r="I3004" s="29">
        <v>0.3743055555555555</v>
      </c>
      <c r="J3004" s="23">
        <v>0.3743055555555555</v>
      </c>
      <c r="K3004">
        <v>6024</v>
      </c>
      <c r="M3004">
        <v>18</v>
      </c>
      <c r="P3004">
        <v>2</v>
      </c>
      <c r="R3004">
        <v>3</v>
      </c>
      <c r="S3004" t="s">
        <v>278</v>
      </c>
      <c r="AB3004" t="s">
        <v>2918</v>
      </c>
    </row>
    <row r="3005" spans="1:28" x14ac:dyDescent="0.15">
      <c r="A3005">
        <v>451</v>
      </c>
      <c r="B3005">
        <v>16</v>
      </c>
      <c r="C3005" s="19">
        <v>2004</v>
      </c>
      <c r="D3005" s="19">
        <v>2</v>
      </c>
      <c r="E3005" s="19">
        <v>6</v>
      </c>
      <c r="F3005" s="39">
        <f t="shared" si="92"/>
        <v>38023</v>
      </c>
      <c r="G3005">
        <f t="shared" si="93"/>
        <v>6</v>
      </c>
      <c r="H3005" s="21">
        <v>0</v>
      </c>
      <c r="I3005" s="29">
        <v>0.4152777777777778</v>
      </c>
      <c r="M3005">
        <v>50</v>
      </c>
      <c r="P3005">
        <v>2</v>
      </c>
      <c r="R3005">
        <v>3</v>
      </c>
      <c r="S3005" t="s">
        <v>118</v>
      </c>
      <c r="T3005">
        <v>1</v>
      </c>
      <c r="U3005">
        <v>0</v>
      </c>
      <c r="V3005">
        <v>0</v>
      </c>
      <c r="W3005">
        <v>0</v>
      </c>
      <c r="X3005">
        <v>0</v>
      </c>
      <c r="Y3005">
        <v>0</v>
      </c>
    </row>
    <row r="3006" spans="1:28" x14ac:dyDescent="0.15">
      <c r="A3006">
        <v>460</v>
      </c>
      <c r="B3006">
        <v>16</v>
      </c>
      <c r="C3006" s="19">
        <v>2004</v>
      </c>
      <c r="D3006" s="19">
        <v>2</v>
      </c>
      <c r="E3006" s="19">
        <v>9</v>
      </c>
      <c r="F3006" s="39">
        <f t="shared" si="92"/>
        <v>38026</v>
      </c>
      <c r="G3006">
        <f t="shared" si="93"/>
        <v>7</v>
      </c>
      <c r="H3006" s="21">
        <v>0</v>
      </c>
      <c r="I3006" s="29">
        <v>0.3354166666666667</v>
      </c>
      <c r="K3006">
        <v>6027</v>
      </c>
      <c r="M3006">
        <v>24</v>
      </c>
      <c r="P3006">
        <v>2</v>
      </c>
      <c r="R3006">
        <v>3</v>
      </c>
      <c r="S3006" t="s">
        <v>175</v>
      </c>
    </row>
    <row r="3007" spans="1:28" x14ac:dyDescent="0.15">
      <c r="A3007">
        <v>461</v>
      </c>
      <c r="B3007">
        <v>16</v>
      </c>
      <c r="C3007" s="19">
        <v>2004</v>
      </c>
      <c r="D3007" s="19">
        <v>2</v>
      </c>
      <c r="E3007" s="19">
        <v>9</v>
      </c>
      <c r="F3007" s="39">
        <f t="shared" si="92"/>
        <v>38026</v>
      </c>
      <c r="G3007">
        <f t="shared" si="93"/>
        <v>7</v>
      </c>
      <c r="H3007" s="21">
        <v>0</v>
      </c>
      <c r="I3007" s="29">
        <v>0.35694444444444445</v>
      </c>
      <c r="K3007">
        <v>6028</v>
      </c>
      <c r="M3007">
        <v>5</v>
      </c>
      <c r="P3007">
        <v>1</v>
      </c>
      <c r="Q3007">
        <v>39.700000000000003</v>
      </c>
      <c r="R3007">
        <v>3</v>
      </c>
      <c r="S3007" t="s">
        <v>278</v>
      </c>
      <c r="T3007">
        <v>0</v>
      </c>
      <c r="U3007">
        <v>1</v>
      </c>
      <c r="V3007">
        <v>1</v>
      </c>
      <c r="W3007">
        <v>0</v>
      </c>
      <c r="X3007">
        <v>0</v>
      </c>
      <c r="Y3007">
        <v>0</v>
      </c>
    </row>
    <row r="3008" spans="1:28" x14ac:dyDescent="0.15">
      <c r="A3008">
        <v>404</v>
      </c>
      <c r="B3008">
        <v>15</v>
      </c>
      <c r="C3008" s="19">
        <v>2004</v>
      </c>
      <c r="D3008" s="19">
        <v>2</v>
      </c>
      <c r="E3008" s="19">
        <v>9</v>
      </c>
      <c r="F3008" s="39">
        <f t="shared" si="92"/>
        <v>38026</v>
      </c>
      <c r="G3008">
        <f t="shared" si="93"/>
        <v>7</v>
      </c>
      <c r="H3008" s="21">
        <v>0</v>
      </c>
      <c r="I3008" s="29">
        <v>0.37222222222222223</v>
      </c>
      <c r="K3008">
        <v>6029</v>
      </c>
      <c r="M3008">
        <v>35</v>
      </c>
      <c r="P3008">
        <v>1</v>
      </c>
      <c r="R3008">
        <v>3</v>
      </c>
      <c r="S3008" t="s">
        <v>118</v>
      </c>
      <c r="T3008">
        <v>1</v>
      </c>
      <c r="U3008">
        <v>0</v>
      </c>
      <c r="V3008">
        <v>0</v>
      </c>
      <c r="W3008">
        <v>0</v>
      </c>
      <c r="X3008">
        <v>0</v>
      </c>
      <c r="Y3008">
        <v>0</v>
      </c>
    </row>
    <row r="3009" spans="1:31" x14ac:dyDescent="0.15">
      <c r="A3009">
        <v>406</v>
      </c>
      <c r="B3009">
        <v>15</v>
      </c>
      <c r="C3009" s="19">
        <v>2004</v>
      </c>
      <c r="D3009" s="19">
        <v>2</v>
      </c>
      <c r="E3009" s="19">
        <v>9</v>
      </c>
      <c r="F3009" s="39">
        <f t="shared" si="92"/>
        <v>38026</v>
      </c>
      <c r="G3009">
        <f t="shared" si="93"/>
        <v>7</v>
      </c>
      <c r="H3009" s="21">
        <v>0</v>
      </c>
      <c r="I3009" s="29">
        <v>0.37638888888888888</v>
      </c>
      <c r="M3009">
        <v>30</v>
      </c>
      <c r="P3009">
        <v>2</v>
      </c>
      <c r="R3009">
        <v>3</v>
      </c>
      <c r="S3009" t="s">
        <v>118</v>
      </c>
      <c r="T3009">
        <v>1</v>
      </c>
      <c r="U3009">
        <v>0</v>
      </c>
      <c r="V3009">
        <v>0</v>
      </c>
      <c r="W3009">
        <v>0</v>
      </c>
      <c r="X3009">
        <v>0</v>
      </c>
      <c r="Y3009">
        <v>0</v>
      </c>
    </row>
    <row r="3010" spans="1:31" x14ac:dyDescent="0.15">
      <c r="A3010">
        <v>421</v>
      </c>
      <c r="B3010">
        <v>15</v>
      </c>
      <c r="C3010" s="19">
        <v>2004</v>
      </c>
      <c r="D3010" s="19">
        <v>2</v>
      </c>
      <c r="E3010" s="19">
        <v>9</v>
      </c>
      <c r="F3010" s="39">
        <f t="shared" ref="F3010:F3073" si="94">DATE(C3010,D3010,E3010)</f>
        <v>38026</v>
      </c>
      <c r="G3010">
        <f t="shared" ref="G3010:G3073" si="95">INT((F3010-DATE(YEAR(F3010-WEEKDAY(F3010-1)+4),1,3)+WEEKDAY(DATE(YEAR(F3010-WEEKDAY(F3010-1)+4),1,3))+5)/7)</f>
        <v>7</v>
      </c>
      <c r="H3010" s="21">
        <v>0</v>
      </c>
      <c r="I3010" s="29">
        <v>0.4201388888888889</v>
      </c>
      <c r="K3010">
        <v>4895</v>
      </c>
      <c r="M3010">
        <v>7</v>
      </c>
      <c r="P3010">
        <v>2</v>
      </c>
      <c r="R3010">
        <v>3</v>
      </c>
      <c r="S3010" t="s">
        <v>118</v>
      </c>
      <c r="T3010">
        <v>1</v>
      </c>
      <c r="U3010">
        <v>0</v>
      </c>
      <c r="V3010">
        <v>0</v>
      </c>
      <c r="W3010">
        <v>0</v>
      </c>
      <c r="X3010">
        <v>0</v>
      </c>
      <c r="Y3010">
        <v>0</v>
      </c>
    </row>
    <row r="3011" spans="1:31" x14ac:dyDescent="0.15">
      <c r="A3011">
        <v>422</v>
      </c>
      <c r="B3011">
        <v>15</v>
      </c>
      <c r="C3011" s="19">
        <v>2004</v>
      </c>
      <c r="D3011" s="19">
        <v>2</v>
      </c>
      <c r="E3011" s="19">
        <v>9</v>
      </c>
      <c r="F3011" s="39">
        <f t="shared" si="94"/>
        <v>38026</v>
      </c>
      <c r="G3011">
        <f t="shared" si="95"/>
        <v>7</v>
      </c>
      <c r="H3011" s="21">
        <v>0</v>
      </c>
      <c r="I3011" s="29">
        <v>0.45694444444444443</v>
      </c>
      <c r="K3011">
        <v>1931</v>
      </c>
      <c r="M3011">
        <v>0</v>
      </c>
      <c r="N3011">
        <v>4</v>
      </c>
      <c r="P3011">
        <v>1</v>
      </c>
      <c r="Q3011">
        <v>36.799999999999997</v>
      </c>
      <c r="R3011">
        <v>3</v>
      </c>
      <c r="S3011" t="s">
        <v>118</v>
      </c>
      <c r="T3011">
        <v>1</v>
      </c>
      <c r="U3011">
        <v>0</v>
      </c>
      <c r="V3011">
        <v>0</v>
      </c>
      <c r="W3011">
        <v>0</v>
      </c>
      <c r="X3011">
        <v>0</v>
      </c>
      <c r="Y3011">
        <v>0</v>
      </c>
    </row>
    <row r="3012" spans="1:31" x14ac:dyDescent="0.15">
      <c r="A3012">
        <v>428</v>
      </c>
      <c r="B3012">
        <v>15</v>
      </c>
      <c r="C3012" s="19">
        <v>2004</v>
      </c>
      <c r="D3012" s="19">
        <v>2</v>
      </c>
      <c r="E3012" s="19">
        <v>9</v>
      </c>
      <c r="F3012" s="39">
        <f t="shared" si="94"/>
        <v>38026</v>
      </c>
      <c r="G3012">
        <f t="shared" si="95"/>
        <v>7</v>
      </c>
      <c r="H3012" s="21">
        <v>0</v>
      </c>
      <c r="I3012" s="29">
        <v>0.50277777777777777</v>
      </c>
      <c r="K3012">
        <v>29</v>
      </c>
      <c r="M3012">
        <v>7</v>
      </c>
      <c r="P3012">
        <v>1</v>
      </c>
      <c r="Q3012">
        <v>39.1</v>
      </c>
      <c r="R3012">
        <v>3</v>
      </c>
      <c r="T3012">
        <v>0</v>
      </c>
      <c r="U3012">
        <v>3</v>
      </c>
      <c r="V3012">
        <v>1</v>
      </c>
      <c r="W3012">
        <v>0</v>
      </c>
      <c r="X3012">
        <v>0</v>
      </c>
      <c r="Y3012">
        <v>0</v>
      </c>
    </row>
    <row r="3013" spans="1:31" x14ac:dyDescent="0.15">
      <c r="A3013">
        <v>423</v>
      </c>
      <c r="B3013">
        <v>15</v>
      </c>
      <c r="C3013" s="19">
        <v>2004</v>
      </c>
      <c r="D3013" s="19">
        <v>2</v>
      </c>
      <c r="E3013" s="19">
        <v>9</v>
      </c>
      <c r="F3013" s="39">
        <f t="shared" si="94"/>
        <v>38026</v>
      </c>
      <c r="G3013">
        <f t="shared" si="95"/>
        <v>7</v>
      </c>
      <c r="H3013" s="21">
        <v>11</v>
      </c>
      <c r="I3013" s="29">
        <v>11</v>
      </c>
      <c r="K3013">
        <v>5110</v>
      </c>
      <c r="M3013">
        <v>2</v>
      </c>
      <c r="P3013">
        <v>1</v>
      </c>
      <c r="R3013">
        <v>3</v>
      </c>
      <c r="S3013" t="s">
        <v>118</v>
      </c>
      <c r="T3013">
        <v>0</v>
      </c>
      <c r="U3013">
        <v>4</v>
      </c>
      <c r="V3013">
        <v>1</v>
      </c>
      <c r="W3013">
        <v>0</v>
      </c>
      <c r="X3013">
        <v>0</v>
      </c>
      <c r="Y3013">
        <v>0</v>
      </c>
    </row>
    <row r="3014" spans="1:31" x14ac:dyDescent="0.15">
      <c r="A3014">
        <v>427</v>
      </c>
      <c r="B3014">
        <v>15</v>
      </c>
      <c r="C3014" s="19">
        <v>2004</v>
      </c>
      <c r="D3014" s="19">
        <v>2</v>
      </c>
      <c r="E3014" s="19">
        <v>9</v>
      </c>
      <c r="F3014" s="39">
        <f t="shared" si="94"/>
        <v>38026</v>
      </c>
      <c r="G3014">
        <f t="shared" si="95"/>
        <v>7</v>
      </c>
      <c r="H3014" s="21">
        <v>12</v>
      </c>
      <c r="I3014" s="29">
        <v>12</v>
      </c>
      <c r="K3014">
        <v>6035</v>
      </c>
      <c r="M3014">
        <v>18</v>
      </c>
      <c r="P3014">
        <v>1</v>
      </c>
      <c r="R3014">
        <v>3</v>
      </c>
      <c r="S3014" t="s">
        <v>118</v>
      </c>
      <c r="T3014">
        <v>0</v>
      </c>
      <c r="U3014">
        <v>1</v>
      </c>
      <c r="V3014">
        <v>1</v>
      </c>
      <c r="W3014">
        <v>0</v>
      </c>
      <c r="X3014">
        <v>0</v>
      </c>
      <c r="Y3014">
        <v>0</v>
      </c>
    </row>
    <row r="3015" spans="1:31" x14ac:dyDescent="0.15">
      <c r="A3015">
        <v>432</v>
      </c>
      <c r="B3015">
        <v>15</v>
      </c>
      <c r="C3015" s="19">
        <v>2004</v>
      </c>
      <c r="D3015" s="19">
        <v>2</v>
      </c>
      <c r="E3015" s="19">
        <v>10</v>
      </c>
      <c r="F3015" s="39">
        <f t="shared" si="94"/>
        <v>38027</v>
      </c>
      <c r="G3015">
        <f t="shared" si="95"/>
        <v>7</v>
      </c>
      <c r="H3015" s="21">
        <v>0</v>
      </c>
      <c r="I3015" s="29">
        <v>0.33124999999999999</v>
      </c>
      <c r="K3015">
        <v>6038</v>
      </c>
      <c r="M3015">
        <v>35</v>
      </c>
      <c r="P3015">
        <v>2</v>
      </c>
      <c r="R3015">
        <v>3</v>
      </c>
      <c r="S3015" t="s">
        <v>278</v>
      </c>
    </row>
    <row r="3016" spans="1:31" x14ac:dyDescent="0.15">
      <c r="A3016">
        <v>390</v>
      </c>
      <c r="B3016">
        <v>14</v>
      </c>
      <c r="C3016" s="19">
        <v>2004</v>
      </c>
      <c r="D3016" s="19">
        <v>2</v>
      </c>
      <c r="E3016" s="19">
        <v>10</v>
      </c>
      <c r="F3016" s="39">
        <f t="shared" si="94"/>
        <v>38027</v>
      </c>
      <c r="G3016">
        <f t="shared" si="95"/>
        <v>7</v>
      </c>
      <c r="H3016" s="21">
        <v>0</v>
      </c>
      <c r="I3016" s="29">
        <v>0.44097222222222227</v>
      </c>
      <c r="K3016">
        <v>4988</v>
      </c>
      <c r="M3016">
        <v>1</v>
      </c>
      <c r="N3016">
        <v>7</v>
      </c>
      <c r="P3016">
        <v>2</v>
      </c>
      <c r="Q3016">
        <v>35.9</v>
      </c>
      <c r="R3016">
        <v>3</v>
      </c>
      <c r="S3016" t="s">
        <v>283</v>
      </c>
      <c r="T3016">
        <v>1</v>
      </c>
      <c r="U3016">
        <v>0</v>
      </c>
      <c r="V3016">
        <v>0</v>
      </c>
      <c r="W3016">
        <v>0</v>
      </c>
      <c r="X3016">
        <v>0</v>
      </c>
      <c r="Y3016">
        <v>0</v>
      </c>
      <c r="AE3016" t="s">
        <v>52</v>
      </c>
    </row>
    <row r="3017" spans="1:31" x14ac:dyDescent="0.15">
      <c r="A3017">
        <v>392</v>
      </c>
      <c r="B3017">
        <v>14</v>
      </c>
      <c r="C3017" s="19">
        <v>2004</v>
      </c>
      <c r="D3017" s="19">
        <v>2</v>
      </c>
      <c r="E3017" s="19">
        <v>10</v>
      </c>
      <c r="F3017" s="39">
        <f t="shared" si="94"/>
        <v>38027</v>
      </c>
      <c r="G3017">
        <f t="shared" si="95"/>
        <v>7</v>
      </c>
      <c r="H3017" s="21">
        <v>0</v>
      </c>
      <c r="I3017" s="29">
        <v>0.4548611111111111</v>
      </c>
      <c r="J3017" s="23">
        <v>0.4548611111111111</v>
      </c>
      <c r="M3017">
        <v>46</v>
      </c>
      <c r="P3017">
        <v>1</v>
      </c>
      <c r="R3017">
        <v>3</v>
      </c>
      <c r="S3017" t="s">
        <v>284</v>
      </c>
      <c r="AB3017" t="s">
        <v>2918</v>
      </c>
    </row>
    <row r="3018" spans="1:31" x14ac:dyDescent="0.15">
      <c r="A3018">
        <v>393</v>
      </c>
      <c r="B3018">
        <v>14</v>
      </c>
      <c r="C3018" s="19">
        <v>2004</v>
      </c>
      <c r="D3018" s="19">
        <v>2</v>
      </c>
      <c r="E3018" s="19">
        <v>10</v>
      </c>
      <c r="F3018" s="39">
        <f t="shared" si="94"/>
        <v>38027</v>
      </c>
      <c r="G3018">
        <f t="shared" si="95"/>
        <v>7</v>
      </c>
      <c r="H3018" s="21">
        <v>0</v>
      </c>
      <c r="I3018" s="29">
        <v>0.4777777777777778</v>
      </c>
      <c r="M3018">
        <v>12</v>
      </c>
      <c r="P3018">
        <v>1</v>
      </c>
      <c r="R3018">
        <v>3</v>
      </c>
      <c r="S3018" t="s">
        <v>118</v>
      </c>
      <c r="T3018">
        <v>0</v>
      </c>
      <c r="U3018">
        <v>1</v>
      </c>
      <c r="V3018">
        <v>1</v>
      </c>
      <c r="W3018">
        <v>0</v>
      </c>
      <c r="X3018">
        <v>0</v>
      </c>
      <c r="Y3018">
        <v>0</v>
      </c>
    </row>
    <row r="3019" spans="1:31" x14ac:dyDescent="0.15">
      <c r="A3019">
        <v>395</v>
      </c>
      <c r="B3019">
        <v>14</v>
      </c>
      <c r="C3019" s="19">
        <v>2004</v>
      </c>
      <c r="D3019" s="19">
        <v>2</v>
      </c>
      <c r="E3019" s="19">
        <v>10</v>
      </c>
      <c r="F3019" s="39">
        <f t="shared" si="94"/>
        <v>38027</v>
      </c>
      <c r="G3019">
        <f t="shared" si="95"/>
        <v>7</v>
      </c>
      <c r="H3019" s="21">
        <v>0</v>
      </c>
      <c r="I3019" s="29">
        <v>0.50763888888888886</v>
      </c>
      <c r="M3019">
        <v>23</v>
      </c>
      <c r="P3019">
        <v>1</v>
      </c>
      <c r="R3019">
        <v>3</v>
      </c>
      <c r="S3019" t="s">
        <v>118</v>
      </c>
      <c r="T3019">
        <v>0</v>
      </c>
      <c r="U3019">
        <v>1</v>
      </c>
      <c r="V3019">
        <v>1</v>
      </c>
      <c r="W3019">
        <v>0</v>
      </c>
      <c r="X3019">
        <v>0</v>
      </c>
      <c r="Y3019">
        <v>0</v>
      </c>
    </row>
    <row r="3020" spans="1:31" x14ac:dyDescent="0.15">
      <c r="A3020">
        <v>378</v>
      </c>
      <c r="B3020">
        <v>14</v>
      </c>
      <c r="C3020" s="19">
        <v>2004</v>
      </c>
      <c r="D3020" s="19">
        <v>2</v>
      </c>
      <c r="E3020" s="19">
        <v>10</v>
      </c>
      <c r="F3020" s="39">
        <f t="shared" si="94"/>
        <v>38027</v>
      </c>
      <c r="G3020">
        <f t="shared" si="95"/>
        <v>7</v>
      </c>
      <c r="H3020" s="21">
        <v>10</v>
      </c>
      <c r="I3020" s="29">
        <v>10</v>
      </c>
      <c r="K3020">
        <v>3260</v>
      </c>
      <c r="M3020">
        <v>1</v>
      </c>
      <c r="N3020">
        <v>5</v>
      </c>
      <c r="P3020">
        <v>1</v>
      </c>
      <c r="Q3020">
        <v>37</v>
      </c>
      <c r="R3020">
        <v>3</v>
      </c>
      <c r="S3020" t="s">
        <v>120</v>
      </c>
      <c r="T3020">
        <v>1</v>
      </c>
      <c r="U3020">
        <v>0</v>
      </c>
      <c r="V3020">
        <v>0</v>
      </c>
      <c r="W3020">
        <v>0</v>
      </c>
      <c r="X3020">
        <v>0</v>
      </c>
      <c r="Y3020">
        <v>0</v>
      </c>
    </row>
    <row r="3021" spans="1:31" x14ac:dyDescent="0.15">
      <c r="A3021">
        <v>385</v>
      </c>
      <c r="B3021">
        <v>14</v>
      </c>
      <c r="C3021" s="19">
        <v>2004</v>
      </c>
      <c r="D3021" s="19">
        <v>2</v>
      </c>
      <c r="E3021" s="19">
        <v>10</v>
      </c>
      <c r="F3021" s="39">
        <f t="shared" si="94"/>
        <v>38027</v>
      </c>
      <c r="G3021">
        <f t="shared" si="95"/>
        <v>7</v>
      </c>
      <c r="H3021" s="21">
        <v>10</v>
      </c>
      <c r="I3021" s="29">
        <v>10</v>
      </c>
      <c r="K3021">
        <v>6045</v>
      </c>
      <c r="M3021">
        <v>46</v>
      </c>
      <c r="P3021">
        <v>1</v>
      </c>
      <c r="R3021">
        <v>3</v>
      </c>
      <c r="S3021" t="s">
        <v>118</v>
      </c>
      <c r="T3021">
        <v>1</v>
      </c>
      <c r="U3021">
        <v>0</v>
      </c>
      <c r="V3021">
        <v>0</v>
      </c>
      <c r="W3021">
        <v>0</v>
      </c>
      <c r="X3021">
        <v>0</v>
      </c>
      <c r="Y3021">
        <v>0</v>
      </c>
    </row>
    <row r="3022" spans="1:31" x14ac:dyDescent="0.15">
      <c r="A3022">
        <v>381</v>
      </c>
      <c r="B3022">
        <v>14</v>
      </c>
      <c r="C3022" s="19">
        <v>2004</v>
      </c>
      <c r="D3022" s="19">
        <v>2</v>
      </c>
      <c r="E3022" s="19">
        <v>10</v>
      </c>
      <c r="F3022" s="39">
        <f t="shared" si="94"/>
        <v>38027</v>
      </c>
      <c r="G3022">
        <f t="shared" si="95"/>
        <v>7</v>
      </c>
      <c r="H3022" s="21">
        <v>10</v>
      </c>
      <c r="I3022" s="29">
        <v>10</v>
      </c>
      <c r="K3022">
        <v>6043</v>
      </c>
      <c r="M3022">
        <v>50</v>
      </c>
      <c r="P3022">
        <v>1</v>
      </c>
      <c r="R3022">
        <v>3</v>
      </c>
      <c r="S3022" t="s">
        <v>118</v>
      </c>
      <c r="T3022">
        <v>1</v>
      </c>
      <c r="U3022">
        <v>0</v>
      </c>
      <c r="V3022">
        <v>0</v>
      </c>
      <c r="W3022">
        <v>0</v>
      </c>
      <c r="X3022">
        <v>0</v>
      </c>
      <c r="Y3022">
        <v>0</v>
      </c>
    </row>
    <row r="3023" spans="1:31" x14ac:dyDescent="0.15">
      <c r="A3023">
        <v>383</v>
      </c>
      <c r="B3023">
        <v>14</v>
      </c>
      <c r="C3023" s="19">
        <v>2004</v>
      </c>
      <c r="D3023" s="19">
        <v>2</v>
      </c>
      <c r="E3023" s="19">
        <v>10</v>
      </c>
      <c r="F3023" s="39">
        <f t="shared" si="94"/>
        <v>38027</v>
      </c>
      <c r="G3023">
        <f t="shared" si="95"/>
        <v>7</v>
      </c>
      <c r="H3023" s="21">
        <v>10</v>
      </c>
      <c r="I3023" s="29">
        <v>10</v>
      </c>
      <c r="M3023">
        <v>1</v>
      </c>
      <c r="N3023">
        <v>5</v>
      </c>
      <c r="P3023">
        <v>1</v>
      </c>
      <c r="Q3023">
        <v>36.4</v>
      </c>
      <c r="R3023">
        <v>3</v>
      </c>
      <c r="T3023">
        <v>0</v>
      </c>
      <c r="U3023">
        <v>2</v>
      </c>
      <c r="V3023">
        <v>1</v>
      </c>
      <c r="W3023">
        <v>0</v>
      </c>
      <c r="X3023">
        <v>0</v>
      </c>
      <c r="Y3023">
        <v>0</v>
      </c>
    </row>
    <row r="3024" spans="1:31" x14ac:dyDescent="0.15">
      <c r="A3024">
        <v>386</v>
      </c>
      <c r="B3024">
        <v>14</v>
      </c>
      <c r="C3024" s="19">
        <v>2004</v>
      </c>
      <c r="D3024" s="19">
        <v>2</v>
      </c>
      <c r="E3024" s="19">
        <v>10</v>
      </c>
      <c r="F3024" s="39">
        <f t="shared" si="94"/>
        <v>38027</v>
      </c>
      <c r="G3024">
        <f t="shared" si="95"/>
        <v>7</v>
      </c>
      <c r="H3024" s="21">
        <v>10</v>
      </c>
      <c r="I3024" s="29">
        <v>10</v>
      </c>
      <c r="K3024">
        <v>6046</v>
      </c>
      <c r="M3024">
        <v>3</v>
      </c>
      <c r="P3024">
        <v>2</v>
      </c>
      <c r="Q3024">
        <v>38.1</v>
      </c>
      <c r="R3024">
        <v>3</v>
      </c>
      <c r="S3024" t="s">
        <v>120</v>
      </c>
      <c r="T3024">
        <v>0</v>
      </c>
      <c r="U3024">
        <v>1</v>
      </c>
      <c r="V3024">
        <v>1</v>
      </c>
      <c r="W3024">
        <v>0</v>
      </c>
      <c r="X3024">
        <v>0</v>
      </c>
      <c r="Y3024">
        <v>0</v>
      </c>
    </row>
    <row r="3025" spans="1:31" x14ac:dyDescent="0.15">
      <c r="A3025">
        <v>375</v>
      </c>
      <c r="B3025">
        <v>14</v>
      </c>
      <c r="C3025" s="19">
        <v>2004</v>
      </c>
      <c r="D3025" s="19">
        <v>2</v>
      </c>
      <c r="E3025" s="19">
        <v>10</v>
      </c>
      <c r="F3025" s="39">
        <f t="shared" si="94"/>
        <v>38027</v>
      </c>
      <c r="G3025">
        <f t="shared" si="95"/>
        <v>7</v>
      </c>
      <c r="H3025" s="21">
        <v>10</v>
      </c>
      <c r="I3025" s="29">
        <v>10</v>
      </c>
      <c r="K3025">
        <v>6039</v>
      </c>
      <c r="M3025">
        <v>22</v>
      </c>
      <c r="P3025">
        <v>2</v>
      </c>
      <c r="R3025">
        <v>3</v>
      </c>
      <c r="S3025" t="s">
        <v>118</v>
      </c>
      <c r="T3025">
        <v>0</v>
      </c>
      <c r="U3025">
        <v>1</v>
      </c>
      <c r="V3025">
        <v>1</v>
      </c>
      <c r="W3025">
        <v>0</v>
      </c>
      <c r="X3025">
        <v>0</v>
      </c>
      <c r="Y3025">
        <v>0</v>
      </c>
    </row>
    <row r="3026" spans="1:31" x14ac:dyDescent="0.15">
      <c r="A3026">
        <v>379</v>
      </c>
      <c r="B3026">
        <v>14</v>
      </c>
      <c r="C3026" s="19">
        <v>2004</v>
      </c>
      <c r="D3026" s="19">
        <v>2</v>
      </c>
      <c r="E3026" s="19">
        <v>10</v>
      </c>
      <c r="F3026" s="39">
        <f t="shared" si="94"/>
        <v>38027</v>
      </c>
      <c r="G3026">
        <f t="shared" si="95"/>
        <v>7</v>
      </c>
      <c r="H3026" s="21">
        <v>10</v>
      </c>
      <c r="I3026" s="29">
        <v>10</v>
      </c>
      <c r="K3026">
        <v>6042</v>
      </c>
      <c r="M3026">
        <v>24</v>
      </c>
      <c r="P3026">
        <v>1</v>
      </c>
      <c r="Q3026">
        <v>36.6</v>
      </c>
      <c r="R3026">
        <v>3</v>
      </c>
      <c r="S3026" t="s">
        <v>118</v>
      </c>
      <c r="T3026">
        <v>0</v>
      </c>
      <c r="U3026">
        <v>1</v>
      </c>
      <c r="V3026">
        <v>1</v>
      </c>
      <c r="W3026">
        <v>0</v>
      </c>
      <c r="X3026">
        <v>0</v>
      </c>
      <c r="Y3026">
        <v>0</v>
      </c>
    </row>
    <row r="3027" spans="1:31" x14ac:dyDescent="0.15">
      <c r="A3027">
        <v>388</v>
      </c>
      <c r="B3027">
        <v>14</v>
      </c>
      <c r="C3027" s="19">
        <v>2004</v>
      </c>
      <c r="D3027" s="19">
        <v>2</v>
      </c>
      <c r="E3027" s="19">
        <v>10</v>
      </c>
      <c r="F3027" s="39">
        <f t="shared" si="94"/>
        <v>38027</v>
      </c>
      <c r="G3027">
        <f t="shared" si="95"/>
        <v>7</v>
      </c>
      <c r="H3027" s="21">
        <v>10</v>
      </c>
      <c r="I3027" s="29">
        <v>10</v>
      </c>
      <c r="M3027">
        <v>32</v>
      </c>
      <c r="P3027">
        <v>2</v>
      </c>
      <c r="R3027">
        <v>3</v>
      </c>
      <c r="S3027" t="s">
        <v>118</v>
      </c>
      <c r="T3027">
        <v>0</v>
      </c>
      <c r="U3027">
        <v>3</v>
      </c>
      <c r="V3027">
        <v>1</v>
      </c>
      <c r="W3027">
        <v>0</v>
      </c>
      <c r="X3027">
        <v>0</v>
      </c>
      <c r="Y3027">
        <v>0</v>
      </c>
    </row>
    <row r="3028" spans="1:31" x14ac:dyDescent="0.15">
      <c r="A3028">
        <v>396</v>
      </c>
      <c r="B3028">
        <v>14</v>
      </c>
      <c r="C3028" s="19">
        <v>2004</v>
      </c>
      <c r="D3028" s="19">
        <v>2</v>
      </c>
      <c r="E3028" s="19">
        <v>11</v>
      </c>
      <c r="F3028" s="39">
        <f t="shared" si="94"/>
        <v>38028</v>
      </c>
      <c r="G3028">
        <f t="shared" si="95"/>
        <v>7</v>
      </c>
      <c r="H3028" s="21">
        <v>0</v>
      </c>
      <c r="I3028" s="29">
        <v>0.3298611111111111</v>
      </c>
      <c r="M3028">
        <v>1</v>
      </c>
      <c r="N3028">
        <v>5</v>
      </c>
      <c r="P3028">
        <v>1</v>
      </c>
      <c r="Q3028">
        <v>36.200000000000003</v>
      </c>
      <c r="R3028">
        <v>3</v>
      </c>
      <c r="S3028" t="s">
        <v>118</v>
      </c>
      <c r="T3028">
        <v>0</v>
      </c>
      <c r="U3028">
        <v>5</v>
      </c>
      <c r="V3028">
        <v>1</v>
      </c>
      <c r="W3028">
        <v>0</v>
      </c>
      <c r="X3028">
        <v>0</v>
      </c>
      <c r="Y3028">
        <v>0</v>
      </c>
    </row>
    <row r="3029" spans="1:31" x14ac:dyDescent="0.15">
      <c r="A3029">
        <v>400</v>
      </c>
      <c r="B3029">
        <v>14</v>
      </c>
      <c r="C3029" s="19">
        <v>2004</v>
      </c>
      <c r="D3029" s="19">
        <v>2</v>
      </c>
      <c r="E3029" s="19">
        <v>11</v>
      </c>
      <c r="F3029" s="39">
        <f t="shared" si="94"/>
        <v>38028</v>
      </c>
      <c r="G3029">
        <f t="shared" si="95"/>
        <v>7</v>
      </c>
      <c r="H3029" s="21">
        <v>0</v>
      </c>
      <c r="I3029" s="29">
        <v>0.33680555555555558</v>
      </c>
      <c r="M3029">
        <v>26</v>
      </c>
      <c r="P3029">
        <v>1</v>
      </c>
      <c r="R3029">
        <v>3</v>
      </c>
      <c r="S3029" t="s">
        <v>118</v>
      </c>
      <c r="T3029">
        <v>1</v>
      </c>
      <c r="U3029">
        <v>0</v>
      </c>
      <c r="V3029">
        <v>0</v>
      </c>
      <c r="W3029">
        <v>0</v>
      </c>
      <c r="X3029">
        <v>0</v>
      </c>
      <c r="Y3029">
        <v>0</v>
      </c>
    </row>
    <row r="3030" spans="1:31" x14ac:dyDescent="0.15">
      <c r="A3030">
        <v>354</v>
      </c>
      <c r="B3030">
        <v>13</v>
      </c>
      <c r="C3030" s="19">
        <v>2004</v>
      </c>
      <c r="D3030" s="19">
        <v>2</v>
      </c>
      <c r="E3030" s="19">
        <v>11</v>
      </c>
      <c r="F3030" s="39">
        <f t="shared" si="94"/>
        <v>38028</v>
      </c>
      <c r="G3030">
        <f t="shared" si="95"/>
        <v>7</v>
      </c>
      <c r="H3030" s="21">
        <v>10</v>
      </c>
      <c r="I3030" s="29">
        <v>10</v>
      </c>
      <c r="K3030">
        <v>6051</v>
      </c>
      <c r="M3030">
        <v>4</v>
      </c>
      <c r="N3030">
        <v>7</v>
      </c>
      <c r="P3030">
        <v>1</v>
      </c>
      <c r="R3030">
        <v>3</v>
      </c>
      <c r="S3030" t="s">
        <v>49</v>
      </c>
      <c r="T3030">
        <v>0</v>
      </c>
      <c r="U3030">
        <v>1</v>
      </c>
      <c r="V3030">
        <v>1</v>
      </c>
      <c r="W3030">
        <v>0</v>
      </c>
      <c r="X3030">
        <v>0</v>
      </c>
      <c r="Y3030">
        <v>0</v>
      </c>
    </row>
    <row r="3031" spans="1:31" x14ac:dyDescent="0.15">
      <c r="A3031">
        <v>347</v>
      </c>
      <c r="B3031">
        <v>13</v>
      </c>
      <c r="C3031" s="19">
        <v>2004</v>
      </c>
      <c r="D3031" s="19">
        <v>2</v>
      </c>
      <c r="E3031" s="19">
        <v>11</v>
      </c>
      <c r="F3031" s="39">
        <f t="shared" si="94"/>
        <v>38028</v>
      </c>
      <c r="G3031">
        <f t="shared" si="95"/>
        <v>7</v>
      </c>
      <c r="H3031" s="21">
        <v>11</v>
      </c>
      <c r="I3031" s="29">
        <v>11</v>
      </c>
      <c r="M3031">
        <v>2</v>
      </c>
      <c r="N3031">
        <v>4</v>
      </c>
      <c r="P3031">
        <v>1</v>
      </c>
      <c r="Q3031">
        <v>36.9</v>
      </c>
      <c r="R3031">
        <v>3</v>
      </c>
      <c r="S3031" t="s">
        <v>278</v>
      </c>
      <c r="AB3031" t="s">
        <v>2918</v>
      </c>
    </row>
    <row r="3032" spans="1:31" x14ac:dyDescent="0.15">
      <c r="A3032">
        <v>664</v>
      </c>
      <c r="B3032">
        <v>24</v>
      </c>
      <c r="C3032" s="19">
        <v>2004</v>
      </c>
      <c r="D3032" s="19">
        <v>2</v>
      </c>
      <c r="E3032" s="19">
        <v>12</v>
      </c>
      <c r="F3032" s="39">
        <f t="shared" si="94"/>
        <v>38029</v>
      </c>
      <c r="G3032">
        <f t="shared" si="95"/>
        <v>7</v>
      </c>
      <c r="H3032" s="21">
        <v>0</v>
      </c>
      <c r="I3032" s="29">
        <v>0.43194444444444446</v>
      </c>
      <c r="M3032">
        <v>0</v>
      </c>
      <c r="N3032">
        <v>5</v>
      </c>
      <c r="P3032">
        <v>2</v>
      </c>
      <c r="Q3032">
        <v>36.9</v>
      </c>
      <c r="R3032">
        <v>3</v>
      </c>
      <c r="S3032" t="s">
        <v>120</v>
      </c>
      <c r="T3032">
        <v>0</v>
      </c>
      <c r="U3032">
        <v>3</v>
      </c>
      <c r="V3032">
        <v>1</v>
      </c>
      <c r="W3032">
        <v>0</v>
      </c>
      <c r="X3032">
        <v>0</v>
      </c>
      <c r="Y3032">
        <v>0</v>
      </c>
    </row>
    <row r="3033" spans="1:31" x14ac:dyDescent="0.15">
      <c r="A3033">
        <v>670</v>
      </c>
      <c r="B3033">
        <v>24</v>
      </c>
      <c r="C3033" s="19">
        <v>2004</v>
      </c>
      <c r="D3033" s="19">
        <v>2</v>
      </c>
      <c r="E3033" s="19">
        <v>12</v>
      </c>
      <c r="F3033" s="39">
        <f t="shared" si="94"/>
        <v>38029</v>
      </c>
      <c r="G3033">
        <f t="shared" si="95"/>
        <v>7</v>
      </c>
      <c r="H3033" s="21">
        <v>0</v>
      </c>
      <c r="I3033" s="29">
        <v>0.49722222222222223</v>
      </c>
      <c r="K3033">
        <v>6056</v>
      </c>
      <c r="M3033">
        <v>25</v>
      </c>
      <c r="P3033">
        <v>1</v>
      </c>
      <c r="R3033">
        <v>3</v>
      </c>
      <c r="S3033" t="s">
        <v>118</v>
      </c>
      <c r="T3033">
        <v>0</v>
      </c>
      <c r="U3033">
        <v>1</v>
      </c>
      <c r="V3033">
        <v>1</v>
      </c>
      <c r="W3033">
        <v>0</v>
      </c>
      <c r="X3033">
        <v>0</v>
      </c>
      <c r="Y3033">
        <v>0</v>
      </c>
    </row>
    <row r="3034" spans="1:31" x14ac:dyDescent="0.15">
      <c r="A3034">
        <v>366</v>
      </c>
      <c r="B3034">
        <v>13</v>
      </c>
      <c r="C3034" s="19">
        <v>2004</v>
      </c>
      <c r="D3034" s="19">
        <v>2</v>
      </c>
      <c r="E3034" s="19">
        <v>12</v>
      </c>
      <c r="F3034" s="39">
        <f t="shared" si="94"/>
        <v>38029</v>
      </c>
      <c r="G3034">
        <f t="shared" si="95"/>
        <v>7</v>
      </c>
      <c r="H3034" s="21">
        <v>10</v>
      </c>
      <c r="I3034" s="29">
        <v>10</v>
      </c>
      <c r="K3034">
        <v>4445</v>
      </c>
      <c r="M3034">
        <v>26</v>
      </c>
      <c r="P3034">
        <v>1</v>
      </c>
      <c r="R3034">
        <v>3</v>
      </c>
      <c r="S3034" t="s">
        <v>278</v>
      </c>
      <c r="T3034">
        <v>1</v>
      </c>
      <c r="U3034">
        <v>0</v>
      </c>
      <c r="V3034">
        <v>0</v>
      </c>
      <c r="W3034">
        <v>0</v>
      </c>
      <c r="X3034">
        <v>0</v>
      </c>
      <c r="Y3034">
        <v>0</v>
      </c>
    </row>
    <row r="3035" spans="1:31" x14ac:dyDescent="0.15">
      <c r="A3035">
        <v>362</v>
      </c>
      <c r="B3035">
        <v>13</v>
      </c>
      <c r="C3035" s="19">
        <v>2004</v>
      </c>
      <c r="D3035" s="19">
        <v>2</v>
      </c>
      <c r="E3035" s="19">
        <v>12</v>
      </c>
      <c r="F3035" s="39">
        <f t="shared" si="94"/>
        <v>38029</v>
      </c>
      <c r="G3035">
        <f t="shared" si="95"/>
        <v>7</v>
      </c>
      <c r="H3035" s="21">
        <v>10</v>
      </c>
      <c r="I3035" s="29">
        <v>10</v>
      </c>
      <c r="J3035" s="23">
        <v>0.3347222222222222</v>
      </c>
      <c r="K3035">
        <v>2055</v>
      </c>
      <c r="M3035">
        <v>30</v>
      </c>
      <c r="P3035">
        <v>1</v>
      </c>
      <c r="R3035">
        <v>3</v>
      </c>
      <c r="S3035" t="s">
        <v>278</v>
      </c>
      <c r="T3035">
        <v>1</v>
      </c>
      <c r="U3035">
        <v>0</v>
      </c>
      <c r="V3035">
        <v>0</v>
      </c>
      <c r="W3035">
        <v>0</v>
      </c>
      <c r="X3035">
        <v>0</v>
      </c>
      <c r="Y3035">
        <v>0</v>
      </c>
      <c r="AE3035" t="s">
        <v>52</v>
      </c>
    </row>
    <row r="3036" spans="1:31" x14ac:dyDescent="0.15">
      <c r="A3036">
        <v>361</v>
      </c>
      <c r="B3036">
        <v>13</v>
      </c>
      <c r="C3036" s="19">
        <v>2004</v>
      </c>
      <c r="D3036" s="19">
        <v>2</v>
      </c>
      <c r="E3036" s="19">
        <v>12</v>
      </c>
      <c r="F3036" s="39">
        <f t="shared" si="94"/>
        <v>38029</v>
      </c>
      <c r="G3036">
        <f t="shared" si="95"/>
        <v>7</v>
      </c>
      <c r="H3036" s="21">
        <v>10</v>
      </c>
      <c r="I3036" s="29">
        <v>10</v>
      </c>
      <c r="K3036">
        <v>3319</v>
      </c>
      <c r="M3036">
        <v>3</v>
      </c>
      <c r="N3036">
        <v>7</v>
      </c>
      <c r="P3036">
        <v>2</v>
      </c>
      <c r="R3036">
        <v>3</v>
      </c>
      <c r="S3036" t="s">
        <v>118</v>
      </c>
    </row>
    <row r="3037" spans="1:31" x14ac:dyDescent="0.15">
      <c r="A3037">
        <v>671</v>
      </c>
      <c r="B3037">
        <v>24</v>
      </c>
      <c r="C3037" s="19">
        <v>2004</v>
      </c>
      <c r="D3037" s="19">
        <v>2</v>
      </c>
      <c r="E3037" s="19">
        <v>13</v>
      </c>
      <c r="F3037" s="39">
        <f t="shared" si="94"/>
        <v>38030</v>
      </c>
      <c r="G3037">
        <f t="shared" si="95"/>
        <v>7</v>
      </c>
      <c r="H3037" s="21">
        <v>0</v>
      </c>
      <c r="I3037" s="29">
        <v>0.3298611111111111</v>
      </c>
      <c r="K3037">
        <v>993</v>
      </c>
      <c r="M3037">
        <v>28</v>
      </c>
      <c r="P3037">
        <v>1</v>
      </c>
      <c r="Q3037">
        <v>38.4</v>
      </c>
      <c r="R3037">
        <v>3</v>
      </c>
      <c r="S3037" t="s">
        <v>118</v>
      </c>
      <c r="T3037">
        <v>0</v>
      </c>
      <c r="U3037">
        <v>1</v>
      </c>
      <c r="V3037">
        <v>1</v>
      </c>
      <c r="W3037">
        <v>0</v>
      </c>
      <c r="X3037">
        <v>0</v>
      </c>
      <c r="Y3037">
        <v>0</v>
      </c>
    </row>
    <row r="3038" spans="1:31" x14ac:dyDescent="0.15">
      <c r="A3038">
        <v>673</v>
      </c>
      <c r="B3038">
        <v>24</v>
      </c>
      <c r="C3038" s="19">
        <v>2004</v>
      </c>
      <c r="D3038" s="19">
        <v>2</v>
      </c>
      <c r="E3038" s="19">
        <v>13</v>
      </c>
      <c r="F3038" s="39">
        <f t="shared" si="94"/>
        <v>38030</v>
      </c>
      <c r="G3038">
        <f t="shared" si="95"/>
        <v>7</v>
      </c>
      <c r="H3038" s="21">
        <v>0</v>
      </c>
      <c r="I3038" s="29">
        <v>0.3444444444444445</v>
      </c>
      <c r="K3038">
        <v>1964</v>
      </c>
      <c r="M3038">
        <v>1</v>
      </c>
      <c r="N3038">
        <v>8</v>
      </c>
      <c r="P3038">
        <v>1</v>
      </c>
      <c r="Q3038">
        <v>39.6</v>
      </c>
      <c r="R3038">
        <v>3</v>
      </c>
      <c r="S3038" t="s">
        <v>118</v>
      </c>
      <c r="T3038">
        <v>0</v>
      </c>
      <c r="U3038">
        <v>4</v>
      </c>
      <c r="V3038">
        <v>1</v>
      </c>
      <c r="W3038">
        <v>0</v>
      </c>
      <c r="X3038">
        <v>0</v>
      </c>
      <c r="Y3038">
        <v>0</v>
      </c>
    </row>
    <row r="3039" spans="1:31" x14ac:dyDescent="0.15">
      <c r="A3039">
        <v>680</v>
      </c>
      <c r="B3039">
        <v>24</v>
      </c>
      <c r="C3039" s="19">
        <v>2004</v>
      </c>
      <c r="D3039" s="19">
        <v>2</v>
      </c>
      <c r="E3039" s="19">
        <v>13</v>
      </c>
      <c r="F3039" s="39">
        <f t="shared" si="94"/>
        <v>38030</v>
      </c>
      <c r="G3039">
        <f t="shared" si="95"/>
        <v>7</v>
      </c>
      <c r="H3039" s="21">
        <v>0</v>
      </c>
      <c r="I3039" s="29">
        <v>0.4055555555555555</v>
      </c>
      <c r="K3039">
        <v>6061</v>
      </c>
      <c r="M3039">
        <v>0</v>
      </c>
      <c r="N3039">
        <v>3</v>
      </c>
      <c r="P3039">
        <v>1</v>
      </c>
      <c r="Q3039">
        <v>38.4</v>
      </c>
      <c r="R3039">
        <v>3</v>
      </c>
      <c r="S3039" t="s">
        <v>118</v>
      </c>
      <c r="AB3039" t="s">
        <v>2918</v>
      </c>
    </row>
    <row r="3040" spans="1:31" x14ac:dyDescent="0.15">
      <c r="A3040">
        <v>691</v>
      </c>
      <c r="B3040">
        <v>24</v>
      </c>
      <c r="C3040" s="19">
        <v>2004</v>
      </c>
      <c r="D3040" s="19">
        <v>2</v>
      </c>
      <c r="E3040" s="19">
        <v>16</v>
      </c>
      <c r="F3040" s="39">
        <f t="shared" si="94"/>
        <v>38033</v>
      </c>
      <c r="G3040">
        <f t="shared" si="95"/>
        <v>8</v>
      </c>
      <c r="H3040" s="21">
        <v>0</v>
      </c>
      <c r="I3040" s="29">
        <v>0.33680555555555558</v>
      </c>
      <c r="K3040">
        <v>1628</v>
      </c>
      <c r="M3040">
        <v>30</v>
      </c>
      <c r="P3040">
        <v>1</v>
      </c>
      <c r="Q3040">
        <v>37</v>
      </c>
      <c r="R3040">
        <v>3</v>
      </c>
      <c r="S3040" t="s">
        <v>118</v>
      </c>
      <c r="T3040">
        <v>1</v>
      </c>
      <c r="U3040">
        <v>0</v>
      </c>
      <c r="V3040">
        <v>0</v>
      </c>
      <c r="W3040">
        <v>0</v>
      </c>
      <c r="X3040">
        <v>0</v>
      </c>
      <c r="Y3040">
        <v>0</v>
      </c>
    </row>
    <row r="3041" spans="1:33" x14ac:dyDescent="0.15">
      <c r="A3041">
        <v>692</v>
      </c>
      <c r="B3041">
        <v>24</v>
      </c>
      <c r="C3041" s="19">
        <v>2004</v>
      </c>
      <c r="D3041" s="19">
        <v>2</v>
      </c>
      <c r="E3041" s="19">
        <v>16</v>
      </c>
      <c r="F3041" s="39">
        <f t="shared" si="94"/>
        <v>38033</v>
      </c>
      <c r="G3041">
        <f t="shared" si="95"/>
        <v>8</v>
      </c>
      <c r="H3041" s="21">
        <v>0</v>
      </c>
      <c r="I3041" s="29">
        <v>0.33888888888888885</v>
      </c>
      <c r="K3041">
        <v>2010</v>
      </c>
      <c r="M3041">
        <v>5</v>
      </c>
      <c r="P3041">
        <v>2</v>
      </c>
      <c r="Q3041">
        <v>36.200000000000003</v>
      </c>
      <c r="R3041">
        <v>3</v>
      </c>
      <c r="S3041" t="s">
        <v>118</v>
      </c>
      <c r="T3041">
        <v>1</v>
      </c>
      <c r="U3041">
        <v>0</v>
      </c>
      <c r="V3041">
        <v>0</v>
      </c>
      <c r="W3041">
        <v>0</v>
      </c>
      <c r="X3041">
        <v>0</v>
      </c>
      <c r="Y3041">
        <v>0</v>
      </c>
    </row>
    <row r="3042" spans="1:33" x14ac:dyDescent="0.15">
      <c r="A3042">
        <v>639</v>
      </c>
      <c r="B3042">
        <v>23</v>
      </c>
      <c r="C3042" s="19">
        <v>2004</v>
      </c>
      <c r="D3042" s="19">
        <v>2</v>
      </c>
      <c r="E3042" s="19">
        <v>16</v>
      </c>
      <c r="F3042" s="39">
        <f t="shared" si="94"/>
        <v>38033</v>
      </c>
      <c r="G3042">
        <f t="shared" si="95"/>
        <v>8</v>
      </c>
      <c r="H3042" s="21">
        <v>0</v>
      </c>
      <c r="I3042" s="29">
        <v>0.37847222222222227</v>
      </c>
      <c r="M3042">
        <v>0</v>
      </c>
      <c r="N3042">
        <v>9</v>
      </c>
      <c r="P3042">
        <v>1</v>
      </c>
      <c r="Q3042">
        <v>37.299999999999997</v>
      </c>
      <c r="R3042">
        <v>3</v>
      </c>
      <c r="S3042" t="s">
        <v>120</v>
      </c>
      <c r="T3042">
        <v>0</v>
      </c>
      <c r="U3042">
        <v>1</v>
      </c>
      <c r="V3042">
        <v>1</v>
      </c>
      <c r="W3042">
        <v>0</v>
      </c>
      <c r="X3042">
        <v>0</v>
      </c>
      <c r="Y3042">
        <v>0</v>
      </c>
    </row>
    <row r="3043" spans="1:33" x14ac:dyDescent="0.15">
      <c r="A3043">
        <v>644</v>
      </c>
      <c r="B3043">
        <v>23</v>
      </c>
      <c r="C3043" s="19">
        <v>2004</v>
      </c>
      <c r="D3043" s="19">
        <v>2</v>
      </c>
      <c r="E3043" s="19">
        <v>16</v>
      </c>
      <c r="F3043" s="39">
        <f t="shared" si="94"/>
        <v>38033</v>
      </c>
      <c r="G3043">
        <f t="shared" si="95"/>
        <v>8</v>
      </c>
      <c r="H3043" s="21">
        <v>0</v>
      </c>
      <c r="I3043" s="29">
        <v>0.47361111111111115</v>
      </c>
      <c r="J3043" s="23">
        <v>0.47361111111111115</v>
      </c>
      <c r="K3043">
        <v>6068</v>
      </c>
      <c r="M3043">
        <v>6</v>
      </c>
      <c r="P3043">
        <v>2</v>
      </c>
      <c r="Q3043">
        <v>36.4</v>
      </c>
      <c r="R3043">
        <v>3</v>
      </c>
      <c r="S3043" t="s">
        <v>278</v>
      </c>
      <c r="T3043">
        <v>0</v>
      </c>
      <c r="U3043">
        <v>1</v>
      </c>
      <c r="V3043">
        <v>1</v>
      </c>
      <c r="W3043">
        <v>0</v>
      </c>
      <c r="X3043">
        <v>0</v>
      </c>
      <c r="Y3043">
        <v>0</v>
      </c>
      <c r="AB3043" t="s">
        <v>2920</v>
      </c>
    </row>
    <row r="3044" spans="1:33" x14ac:dyDescent="0.15">
      <c r="A3044">
        <v>653</v>
      </c>
      <c r="B3044">
        <v>23</v>
      </c>
      <c r="C3044" s="19">
        <v>2004</v>
      </c>
      <c r="D3044" s="19">
        <v>2</v>
      </c>
      <c r="E3044" s="19">
        <v>17</v>
      </c>
      <c r="F3044" s="39">
        <f t="shared" si="94"/>
        <v>38034</v>
      </c>
      <c r="G3044">
        <f t="shared" si="95"/>
        <v>8</v>
      </c>
      <c r="H3044" s="21">
        <v>0</v>
      </c>
      <c r="I3044" s="29">
        <v>0.35694444444444445</v>
      </c>
      <c r="K3044">
        <v>551</v>
      </c>
      <c r="M3044">
        <v>11</v>
      </c>
      <c r="P3044">
        <v>1</v>
      </c>
      <c r="R3044">
        <v>3</v>
      </c>
      <c r="S3044" t="s">
        <v>118</v>
      </c>
      <c r="T3044">
        <v>0</v>
      </c>
      <c r="U3044">
        <v>1</v>
      </c>
      <c r="V3044">
        <v>1</v>
      </c>
      <c r="W3044">
        <v>0</v>
      </c>
      <c r="X3044">
        <v>0</v>
      </c>
      <c r="Y3044">
        <v>0</v>
      </c>
    </row>
    <row r="3045" spans="1:33" x14ac:dyDescent="0.15">
      <c r="A3045">
        <v>656</v>
      </c>
      <c r="B3045">
        <v>23</v>
      </c>
      <c r="C3045" s="19">
        <v>2004</v>
      </c>
      <c r="D3045" s="19">
        <v>2</v>
      </c>
      <c r="E3045" s="19">
        <v>17</v>
      </c>
      <c r="F3045" s="39">
        <f t="shared" si="94"/>
        <v>38034</v>
      </c>
      <c r="G3045">
        <f t="shared" si="95"/>
        <v>8</v>
      </c>
      <c r="H3045" s="21">
        <v>0</v>
      </c>
      <c r="I3045" s="29">
        <v>0.37638888888888888</v>
      </c>
      <c r="K3045">
        <v>6074</v>
      </c>
      <c r="M3045">
        <v>9</v>
      </c>
      <c r="P3045">
        <v>2</v>
      </c>
      <c r="R3045">
        <v>3</v>
      </c>
      <c r="S3045" t="s">
        <v>118</v>
      </c>
      <c r="T3045">
        <v>1</v>
      </c>
      <c r="U3045">
        <v>0</v>
      </c>
      <c r="V3045">
        <v>0</v>
      </c>
      <c r="W3045">
        <v>0</v>
      </c>
      <c r="X3045">
        <v>0</v>
      </c>
      <c r="Y3045">
        <v>0</v>
      </c>
    </row>
    <row r="3046" spans="1:33" x14ac:dyDescent="0.15">
      <c r="A3046">
        <v>655</v>
      </c>
      <c r="B3046">
        <v>23</v>
      </c>
      <c r="C3046" s="19">
        <v>2004</v>
      </c>
      <c r="D3046" s="19">
        <v>2</v>
      </c>
      <c r="E3046" s="19">
        <v>17</v>
      </c>
      <c r="F3046" s="39">
        <f t="shared" si="94"/>
        <v>38034</v>
      </c>
      <c r="G3046">
        <f t="shared" si="95"/>
        <v>8</v>
      </c>
      <c r="H3046" s="21">
        <v>9</v>
      </c>
      <c r="I3046" s="29">
        <v>9</v>
      </c>
      <c r="K3046">
        <v>4695</v>
      </c>
      <c r="M3046">
        <v>0</v>
      </c>
      <c r="N3046">
        <v>4</v>
      </c>
      <c r="P3046">
        <v>2</v>
      </c>
      <c r="Q3046">
        <v>37</v>
      </c>
      <c r="R3046">
        <v>3</v>
      </c>
      <c r="S3046" t="s">
        <v>120</v>
      </c>
      <c r="T3046">
        <v>0</v>
      </c>
      <c r="U3046">
        <v>3</v>
      </c>
      <c r="V3046">
        <v>1</v>
      </c>
      <c r="W3046">
        <v>0</v>
      </c>
      <c r="X3046">
        <v>0</v>
      </c>
      <c r="Y3046">
        <v>0</v>
      </c>
    </row>
    <row r="3047" spans="1:33" x14ac:dyDescent="0.15">
      <c r="A3047">
        <v>620</v>
      </c>
      <c r="B3047">
        <v>22</v>
      </c>
      <c r="C3047" s="19">
        <v>2004</v>
      </c>
      <c r="D3047" s="19">
        <v>2</v>
      </c>
      <c r="E3047" s="19">
        <v>18</v>
      </c>
      <c r="F3047" s="39">
        <f t="shared" si="94"/>
        <v>38035</v>
      </c>
      <c r="G3047">
        <f t="shared" si="95"/>
        <v>8</v>
      </c>
      <c r="H3047" s="21">
        <v>0</v>
      </c>
      <c r="I3047" s="29">
        <v>0.3527777777777778</v>
      </c>
      <c r="K3047">
        <v>6081</v>
      </c>
      <c r="M3047">
        <v>6</v>
      </c>
      <c r="P3047">
        <v>2</v>
      </c>
      <c r="Q3047">
        <v>37.5</v>
      </c>
      <c r="R3047">
        <v>3</v>
      </c>
      <c r="S3047" t="s">
        <v>278</v>
      </c>
      <c r="T3047">
        <v>0</v>
      </c>
      <c r="U3047">
        <v>3</v>
      </c>
      <c r="V3047">
        <v>1</v>
      </c>
      <c r="W3047">
        <v>0</v>
      </c>
      <c r="X3047">
        <v>0</v>
      </c>
      <c r="Y3047">
        <v>0</v>
      </c>
    </row>
    <row r="3048" spans="1:33" x14ac:dyDescent="0.15">
      <c r="A3048">
        <v>629</v>
      </c>
      <c r="B3048">
        <v>22</v>
      </c>
      <c r="C3048" s="19">
        <v>2004</v>
      </c>
      <c r="D3048" s="19">
        <v>2</v>
      </c>
      <c r="E3048" s="19">
        <v>18</v>
      </c>
      <c r="F3048" s="39">
        <f t="shared" si="94"/>
        <v>38035</v>
      </c>
      <c r="G3048">
        <f t="shared" si="95"/>
        <v>8</v>
      </c>
      <c r="H3048" s="21">
        <v>0</v>
      </c>
      <c r="I3048" s="29">
        <v>0.41805555555555557</v>
      </c>
      <c r="M3048">
        <v>1</v>
      </c>
      <c r="N3048">
        <v>1</v>
      </c>
      <c r="P3048">
        <v>1</v>
      </c>
      <c r="Q3048">
        <v>37.1</v>
      </c>
      <c r="R3048">
        <v>3</v>
      </c>
      <c r="S3048" t="s">
        <v>49</v>
      </c>
      <c r="T3048">
        <v>0</v>
      </c>
      <c r="U3048">
        <v>4</v>
      </c>
      <c r="V3048">
        <v>1</v>
      </c>
      <c r="W3048">
        <v>0</v>
      </c>
      <c r="X3048">
        <v>0</v>
      </c>
      <c r="Y3048">
        <v>0</v>
      </c>
    </row>
    <row r="3049" spans="1:33" x14ac:dyDescent="0.15">
      <c r="A3049">
        <v>633</v>
      </c>
      <c r="B3049">
        <v>22</v>
      </c>
      <c r="C3049" s="19">
        <v>2004</v>
      </c>
      <c r="D3049" s="19">
        <v>2</v>
      </c>
      <c r="E3049" s="19">
        <v>18</v>
      </c>
      <c r="F3049" s="39">
        <f t="shared" si="94"/>
        <v>38035</v>
      </c>
      <c r="G3049">
        <f t="shared" si="95"/>
        <v>8</v>
      </c>
      <c r="H3049" s="21">
        <v>0</v>
      </c>
      <c r="I3049" s="29">
        <v>0.4201388888888889</v>
      </c>
      <c r="K3049">
        <v>6085</v>
      </c>
      <c r="M3049">
        <v>7</v>
      </c>
      <c r="P3049">
        <v>1</v>
      </c>
      <c r="Q3049">
        <v>37.9</v>
      </c>
      <c r="R3049">
        <v>3</v>
      </c>
      <c r="S3049" t="s">
        <v>278</v>
      </c>
      <c r="T3049">
        <v>0</v>
      </c>
      <c r="U3049">
        <v>1</v>
      </c>
      <c r="V3049">
        <v>1</v>
      </c>
      <c r="W3049">
        <v>0</v>
      </c>
      <c r="X3049">
        <v>0</v>
      </c>
      <c r="Y3049">
        <v>0</v>
      </c>
    </row>
    <row r="3050" spans="1:33" x14ac:dyDescent="0.15">
      <c r="A3050">
        <v>594</v>
      </c>
      <c r="B3050">
        <v>21</v>
      </c>
      <c r="C3050" s="19">
        <v>2004</v>
      </c>
      <c r="D3050" s="19">
        <v>2</v>
      </c>
      <c r="E3050" s="19">
        <v>19</v>
      </c>
      <c r="F3050" s="39">
        <f t="shared" si="94"/>
        <v>38036</v>
      </c>
      <c r="G3050">
        <f t="shared" si="95"/>
        <v>8</v>
      </c>
      <c r="H3050" s="21">
        <v>0</v>
      </c>
      <c r="I3050" s="29">
        <v>0.37847222222222227</v>
      </c>
      <c r="K3050">
        <v>6092</v>
      </c>
      <c r="M3050">
        <v>2</v>
      </c>
      <c r="P3050">
        <v>1</v>
      </c>
      <c r="Q3050">
        <v>36.799999999999997</v>
      </c>
      <c r="R3050">
        <v>3</v>
      </c>
      <c r="S3050" t="s">
        <v>278</v>
      </c>
      <c r="T3050">
        <v>0</v>
      </c>
      <c r="U3050">
        <v>1</v>
      </c>
      <c r="V3050">
        <v>1</v>
      </c>
      <c r="W3050">
        <v>0</v>
      </c>
      <c r="X3050">
        <v>0</v>
      </c>
      <c r="Y3050">
        <v>0</v>
      </c>
      <c r="AG3050" t="s">
        <v>53</v>
      </c>
    </row>
    <row r="3051" spans="1:33" x14ac:dyDescent="0.15">
      <c r="A3051">
        <v>557</v>
      </c>
      <c r="B3051">
        <v>20</v>
      </c>
      <c r="C3051" s="19">
        <v>2004</v>
      </c>
      <c r="D3051" s="19">
        <v>2</v>
      </c>
      <c r="E3051" s="19">
        <v>20</v>
      </c>
      <c r="F3051" s="39">
        <f t="shared" si="94"/>
        <v>38037</v>
      </c>
      <c r="G3051">
        <f t="shared" si="95"/>
        <v>8</v>
      </c>
      <c r="H3051" s="21">
        <v>0</v>
      </c>
      <c r="I3051" s="29">
        <v>0.33680555555555558</v>
      </c>
      <c r="K3051">
        <v>6095</v>
      </c>
      <c r="M3051">
        <v>24</v>
      </c>
      <c r="P3051">
        <v>1</v>
      </c>
      <c r="R3051">
        <v>3</v>
      </c>
      <c r="S3051" t="s">
        <v>118</v>
      </c>
    </row>
    <row r="3052" spans="1:33" x14ac:dyDescent="0.15">
      <c r="A3052">
        <v>558</v>
      </c>
      <c r="B3052">
        <v>20</v>
      </c>
      <c r="C3052" s="19">
        <v>2004</v>
      </c>
      <c r="D3052" s="19">
        <v>2</v>
      </c>
      <c r="E3052" s="19">
        <v>20</v>
      </c>
      <c r="F3052" s="39">
        <f t="shared" si="94"/>
        <v>38037</v>
      </c>
      <c r="G3052">
        <f t="shared" si="95"/>
        <v>8</v>
      </c>
      <c r="H3052" s="21">
        <v>9</v>
      </c>
      <c r="I3052" s="29">
        <v>9</v>
      </c>
      <c r="M3052">
        <v>23</v>
      </c>
      <c r="P3052">
        <v>1</v>
      </c>
      <c r="R3052">
        <v>3</v>
      </c>
      <c r="S3052" t="s">
        <v>118</v>
      </c>
    </row>
    <row r="3053" spans="1:33" x14ac:dyDescent="0.15">
      <c r="A3053">
        <v>695</v>
      </c>
      <c r="B3053">
        <v>25</v>
      </c>
      <c r="C3053" s="19">
        <v>2004</v>
      </c>
      <c r="D3053" s="19">
        <v>2</v>
      </c>
      <c r="E3053" s="19">
        <v>23</v>
      </c>
      <c r="F3053" s="39">
        <f t="shared" si="94"/>
        <v>38040</v>
      </c>
      <c r="G3053">
        <f t="shared" si="95"/>
        <v>9</v>
      </c>
      <c r="H3053" s="21">
        <v>0</v>
      </c>
      <c r="I3053" s="29">
        <v>0.3576388888888889</v>
      </c>
      <c r="M3053">
        <v>2</v>
      </c>
      <c r="N3053">
        <v>11</v>
      </c>
      <c r="P3053">
        <v>1</v>
      </c>
      <c r="Q3053">
        <v>37.1</v>
      </c>
      <c r="R3053">
        <v>3</v>
      </c>
      <c r="S3053" t="s">
        <v>278</v>
      </c>
    </row>
    <row r="3054" spans="1:33" x14ac:dyDescent="0.15">
      <c r="A3054">
        <v>703</v>
      </c>
      <c r="B3054">
        <v>25</v>
      </c>
      <c r="C3054" s="19">
        <v>2004</v>
      </c>
      <c r="D3054" s="19">
        <v>2</v>
      </c>
      <c r="E3054" s="19">
        <v>23</v>
      </c>
      <c r="F3054" s="39">
        <f t="shared" si="94"/>
        <v>38040</v>
      </c>
      <c r="G3054">
        <f t="shared" si="95"/>
        <v>9</v>
      </c>
      <c r="H3054" s="21">
        <v>0</v>
      </c>
      <c r="I3054" s="29">
        <v>0.37638888888888888</v>
      </c>
      <c r="K3054">
        <v>3003</v>
      </c>
      <c r="M3054">
        <v>1</v>
      </c>
      <c r="N3054">
        <v>9</v>
      </c>
      <c r="P3054">
        <v>2</v>
      </c>
      <c r="Q3054">
        <v>38.799999999999997</v>
      </c>
      <c r="R3054">
        <v>3</v>
      </c>
      <c r="S3054" t="s">
        <v>118</v>
      </c>
      <c r="T3054">
        <v>0</v>
      </c>
      <c r="U3054">
        <v>3</v>
      </c>
      <c r="V3054">
        <v>1</v>
      </c>
      <c r="W3054">
        <v>0</v>
      </c>
      <c r="X3054">
        <v>0</v>
      </c>
      <c r="Y3054">
        <v>0</v>
      </c>
    </row>
    <row r="3055" spans="1:33" x14ac:dyDescent="0.15">
      <c r="A3055">
        <v>704</v>
      </c>
      <c r="B3055">
        <v>25</v>
      </c>
      <c r="C3055" s="19">
        <v>2004</v>
      </c>
      <c r="D3055" s="19">
        <v>2</v>
      </c>
      <c r="E3055" s="19">
        <v>23</v>
      </c>
      <c r="F3055" s="39">
        <f t="shared" si="94"/>
        <v>38040</v>
      </c>
      <c r="G3055">
        <f t="shared" si="95"/>
        <v>9</v>
      </c>
      <c r="H3055" s="21">
        <v>0</v>
      </c>
      <c r="I3055" s="29">
        <v>0.3923611111111111</v>
      </c>
      <c r="M3055">
        <v>22</v>
      </c>
      <c r="P3055">
        <v>1</v>
      </c>
      <c r="Q3055">
        <v>36.700000000000003</v>
      </c>
      <c r="R3055">
        <v>3</v>
      </c>
      <c r="S3055" t="s">
        <v>24</v>
      </c>
      <c r="T3055">
        <v>0</v>
      </c>
      <c r="U3055">
        <v>1</v>
      </c>
      <c r="V3055">
        <v>1</v>
      </c>
      <c r="W3055">
        <v>0</v>
      </c>
      <c r="X3055">
        <v>0</v>
      </c>
      <c r="Y3055">
        <v>0</v>
      </c>
    </row>
    <row r="3056" spans="1:33" x14ac:dyDescent="0.15">
      <c r="A3056">
        <v>707</v>
      </c>
      <c r="B3056">
        <v>25</v>
      </c>
      <c r="C3056" s="19">
        <v>2004</v>
      </c>
      <c r="D3056" s="19">
        <v>2</v>
      </c>
      <c r="E3056" s="19">
        <v>23</v>
      </c>
      <c r="F3056" s="39">
        <f t="shared" si="94"/>
        <v>38040</v>
      </c>
      <c r="G3056">
        <f t="shared" si="95"/>
        <v>9</v>
      </c>
      <c r="H3056" s="21">
        <v>0</v>
      </c>
      <c r="I3056" s="29">
        <v>0.39930555555555558</v>
      </c>
      <c r="K3056">
        <v>4455</v>
      </c>
      <c r="M3056">
        <v>54</v>
      </c>
      <c r="P3056">
        <v>2</v>
      </c>
      <c r="R3056">
        <v>3</v>
      </c>
      <c r="S3056" t="s">
        <v>118</v>
      </c>
      <c r="T3056">
        <v>1</v>
      </c>
      <c r="U3056">
        <v>0</v>
      </c>
      <c r="V3056">
        <v>0</v>
      </c>
      <c r="W3056">
        <v>0</v>
      </c>
      <c r="X3056">
        <v>0</v>
      </c>
      <c r="Y3056">
        <v>0</v>
      </c>
      <c r="AE3056" t="s">
        <v>36</v>
      </c>
    </row>
    <row r="3057" spans="1:33" x14ac:dyDescent="0.15">
      <c r="A3057">
        <v>712</v>
      </c>
      <c r="B3057">
        <v>25</v>
      </c>
      <c r="C3057" s="19">
        <v>2004</v>
      </c>
      <c r="D3057" s="19">
        <v>2</v>
      </c>
      <c r="E3057" s="19">
        <v>23</v>
      </c>
      <c r="F3057" s="39">
        <f t="shared" si="94"/>
        <v>38040</v>
      </c>
      <c r="G3057">
        <f t="shared" si="95"/>
        <v>9</v>
      </c>
      <c r="H3057" s="29">
        <v>0</v>
      </c>
      <c r="I3057" s="29">
        <v>0.50555555555555554</v>
      </c>
      <c r="J3057" s="29"/>
      <c r="K3057">
        <v>1514</v>
      </c>
      <c r="M3057">
        <v>1</v>
      </c>
      <c r="P3057">
        <v>2</v>
      </c>
      <c r="Q3057">
        <v>37.9</v>
      </c>
      <c r="R3057">
        <v>3</v>
      </c>
      <c r="S3057" t="s">
        <v>118</v>
      </c>
      <c r="T3057">
        <v>0</v>
      </c>
      <c r="U3057">
        <v>1</v>
      </c>
      <c r="V3057">
        <v>1</v>
      </c>
      <c r="W3057">
        <v>0</v>
      </c>
      <c r="X3057">
        <v>0</v>
      </c>
      <c r="Y3057">
        <v>0</v>
      </c>
    </row>
    <row r="3058" spans="1:33" x14ac:dyDescent="0.15">
      <c r="A3058">
        <v>715</v>
      </c>
      <c r="B3058">
        <v>25</v>
      </c>
      <c r="C3058" s="19">
        <v>2004</v>
      </c>
      <c r="D3058" s="19">
        <v>2</v>
      </c>
      <c r="E3058" s="19">
        <v>24</v>
      </c>
      <c r="F3058" s="39">
        <f t="shared" si="94"/>
        <v>38041</v>
      </c>
      <c r="G3058">
        <f t="shared" si="95"/>
        <v>9</v>
      </c>
      <c r="H3058" s="21">
        <v>0</v>
      </c>
      <c r="I3058" s="29">
        <v>0.32847222222222222</v>
      </c>
      <c r="K3058">
        <v>6104</v>
      </c>
      <c r="M3058">
        <v>20</v>
      </c>
      <c r="P3058">
        <v>2</v>
      </c>
      <c r="Q3058">
        <v>35.6</v>
      </c>
      <c r="R3058">
        <v>3</v>
      </c>
      <c r="S3058" t="s">
        <v>278</v>
      </c>
      <c r="T3058">
        <v>0</v>
      </c>
      <c r="U3058">
        <v>1</v>
      </c>
      <c r="V3058">
        <v>1</v>
      </c>
      <c r="W3058">
        <v>0</v>
      </c>
      <c r="X3058">
        <v>0</v>
      </c>
      <c r="Y3058">
        <v>0</v>
      </c>
    </row>
    <row r="3059" spans="1:33" x14ac:dyDescent="0.15">
      <c r="A3059">
        <v>717</v>
      </c>
      <c r="B3059">
        <v>25</v>
      </c>
      <c r="C3059" s="19">
        <v>2004</v>
      </c>
      <c r="D3059" s="19">
        <v>2</v>
      </c>
      <c r="E3059" s="19">
        <v>24</v>
      </c>
      <c r="F3059" s="39">
        <f t="shared" si="94"/>
        <v>38041</v>
      </c>
      <c r="G3059">
        <f t="shared" si="95"/>
        <v>9</v>
      </c>
      <c r="H3059" s="21">
        <v>0</v>
      </c>
      <c r="I3059" s="29">
        <v>0.33888888888888885</v>
      </c>
      <c r="K3059">
        <v>2718</v>
      </c>
      <c r="M3059">
        <v>2</v>
      </c>
      <c r="N3059">
        <v>5</v>
      </c>
      <c r="P3059">
        <v>1</v>
      </c>
      <c r="Q3059">
        <v>36.200000000000003</v>
      </c>
      <c r="R3059">
        <v>3</v>
      </c>
      <c r="S3059" t="s">
        <v>118</v>
      </c>
      <c r="T3059">
        <v>0</v>
      </c>
      <c r="U3059">
        <v>3</v>
      </c>
      <c r="V3059">
        <v>1</v>
      </c>
      <c r="W3059">
        <v>0</v>
      </c>
      <c r="X3059">
        <v>0</v>
      </c>
      <c r="Y3059">
        <v>0</v>
      </c>
    </row>
    <row r="3060" spans="1:33" x14ac:dyDescent="0.15">
      <c r="A3060">
        <v>736</v>
      </c>
      <c r="B3060">
        <v>26</v>
      </c>
      <c r="C3060" s="19">
        <v>2004</v>
      </c>
      <c r="D3060" s="19">
        <v>2</v>
      </c>
      <c r="E3060" s="19">
        <v>25</v>
      </c>
      <c r="F3060" s="39">
        <f t="shared" si="94"/>
        <v>38042</v>
      </c>
      <c r="G3060">
        <f t="shared" si="95"/>
        <v>9</v>
      </c>
      <c r="H3060" s="21">
        <v>0</v>
      </c>
      <c r="I3060" s="29">
        <v>0.32222222222222224</v>
      </c>
      <c r="K3060">
        <v>3531</v>
      </c>
      <c r="M3060">
        <v>13</v>
      </c>
      <c r="P3060">
        <v>1</v>
      </c>
      <c r="R3060">
        <v>3</v>
      </c>
      <c r="S3060" t="s">
        <v>118</v>
      </c>
      <c r="T3060">
        <v>1</v>
      </c>
      <c r="U3060">
        <v>0</v>
      </c>
      <c r="V3060">
        <v>0</v>
      </c>
      <c r="W3060">
        <v>0</v>
      </c>
      <c r="X3060">
        <v>0</v>
      </c>
      <c r="Y3060">
        <v>0</v>
      </c>
    </row>
    <row r="3061" spans="1:33" x14ac:dyDescent="0.15">
      <c r="A3061">
        <v>737</v>
      </c>
      <c r="B3061">
        <v>26</v>
      </c>
      <c r="C3061" s="19">
        <v>2004</v>
      </c>
      <c r="D3061" s="19">
        <v>2</v>
      </c>
      <c r="E3061" s="19">
        <v>25</v>
      </c>
      <c r="F3061" s="39">
        <f t="shared" si="94"/>
        <v>38042</v>
      </c>
      <c r="G3061">
        <f t="shared" si="95"/>
        <v>9</v>
      </c>
      <c r="H3061" s="21">
        <v>0</v>
      </c>
      <c r="I3061" s="29">
        <v>0.32430555555555557</v>
      </c>
      <c r="K3061">
        <v>6109</v>
      </c>
      <c r="M3061">
        <v>1</v>
      </c>
      <c r="P3061">
        <v>2</v>
      </c>
      <c r="Q3061">
        <v>37.200000000000003</v>
      </c>
      <c r="R3061">
        <v>3</v>
      </c>
      <c r="S3061" t="s">
        <v>278</v>
      </c>
      <c r="T3061">
        <v>0</v>
      </c>
      <c r="U3061">
        <v>4</v>
      </c>
      <c r="V3061">
        <v>1</v>
      </c>
      <c r="W3061">
        <v>0</v>
      </c>
      <c r="X3061">
        <v>0</v>
      </c>
      <c r="Y3061">
        <v>0</v>
      </c>
      <c r="AB3061" t="s">
        <v>2920</v>
      </c>
    </row>
    <row r="3062" spans="1:33" x14ac:dyDescent="0.15">
      <c r="A3062">
        <v>743</v>
      </c>
      <c r="B3062">
        <v>26</v>
      </c>
      <c r="C3062" s="19">
        <v>2004</v>
      </c>
      <c r="D3062" s="19">
        <v>2</v>
      </c>
      <c r="E3062" s="19">
        <v>25</v>
      </c>
      <c r="F3062" s="39">
        <f t="shared" si="94"/>
        <v>38042</v>
      </c>
      <c r="G3062">
        <f t="shared" si="95"/>
        <v>9</v>
      </c>
      <c r="H3062" s="21">
        <v>0</v>
      </c>
      <c r="I3062" s="29">
        <v>0.36458333333333331</v>
      </c>
      <c r="K3062">
        <v>6112</v>
      </c>
      <c r="M3062">
        <v>26</v>
      </c>
      <c r="P3062">
        <v>2</v>
      </c>
      <c r="R3062">
        <v>3</v>
      </c>
      <c r="S3062" t="s">
        <v>278</v>
      </c>
      <c r="AB3062" t="s">
        <v>2918</v>
      </c>
    </row>
    <row r="3063" spans="1:33" x14ac:dyDescent="0.15">
      <c r="A3063">
        <v>1183</v>
      </c>
      <c r="B3063">
        <v>42</v>
      </c>
      <c r="C3063" s="19">
        <v>2004</v>
      </c>
      <c r="D3063" s="19">
        <v>2</v>
      </c>
      <c r="E3063" s="19">
        <v>25</v>
      </c>
      <c r="F3063" s="39">
        <f t="shared" si="94"/>
        <v>38042</v>
      </c>
      <c r="G3063">
        <f t="shared" si="95"/>
        <v>9</v>
      </c>
      <c r="H3063" s="21">
        <v>0</v>
      </c>
      <c r="I3063" s="29">
        <v>0.37847222222222227</v>
      </c>
      <c r="M3063">
        <v>0</v>
      </c>
      <c r="N3063">
        <v>5</v>
      </c>
      <c r="P3063">
        <v>2</v>
      </c>
      <c r="Q3063">
        <v>36</v>
      </c>
      <c r="R3063">
        <v>3</v>
      </c>
      <c r="S3063" t="s">
        <v>280</v>
      </c>
      <c r="T3063">
        <v>0</v>
      </c>
      <c r="U3063">
        <v>4</v>
      </c>
      <c r="V3063">
        <v>1</v>
      </c>
      <c r="W3063">
        <v>0</v>
      </c>
      <c r="X3063">
        <v>0</v>
      </c>
      <c r="Y3063">
        <v>0</v>
      </c>
    </row>
    <row r="3064" spans="1:33" x14ac:dyDescent="0.15">
      <c r="A3064">
        <v>1186</v>
      </c>
      <c r="B3064">
        <v>42</v>
      </c>
      <c r="C3064" s="19">
        <v>2004</v>
      </c>
      <c r="D3064" s="19">
        <v>2</v>
      </c>
      <c r="E3064" s="19">
        <v>25</v>
      </c>
      <c r="F3064" s="39">
        <f t="shared" si="94"/>
        <v>38042</v>
      </c>
      <c r="G3064">
        <f t="shared" si="95"/>
        <v>9</v>
      </c>
      <c r="H3064" s="21">
        <v>0</v>
      </c>
      <c r="I3064" s="29">
        <v>0.44930555555555557</v>
      </c>
      <c r="K3064">
        <v>6083</v>
      </c>
      <c r="M3064">
        <v>5</v>
      </c>
      <c r="N3064">
        <v>3</v>
      </c>
      <c r="P3064">
        <v>1</v>
      </c>
      <c r="Q3064">
        <v>37.1</v>
      </c>
      <c r="R3064">
        <v>3</v>
      </c>
      <c r="S3064" t="s">
        <v>55</v>
      </c>
      <c r="T3064">
        <v>0</v>
      </c>
      <c r="U3064">
        <v>4</v>
      </c>
      <c r="V3064">
        <v>1</v>
      </c>
      <c r="W3064">
        <v>0</v>
      </c>
      <c r="X3064">
        <v>0</v>
      </c>
      <c r="Y3064">
        <v>0</v>
      </c>
    </row>
    <row r="3065" spans="1:33" x14ac:dyDescent="0.15">
      <c r="A3065">
        <v>1194</v>
      </c>
      <c r="B3065">
        <v>42</v>
      </c>
      <c r="C3065" s="19">
        <v>2004</v>
      </c>
      <c r="D3065" s="19">
        <v>2</v>
      </c>
      <c r="E3065" s="19">
        <v>26</v>
      </c>
      <c r="F3065" s="39">
        <f t="shared" si="94"/>
        <v>38043</v>
      </c>
      <c r="G3065">
        <f t="shared" si="95"/>
        <v>9</v>
      </c>
      <c r="H3065" s="21">
        <v>0</v>
      </c>
      <c r="I3065" s="29">
        <v>0.33611111111111108</v>
      </c>
      <c r="K3065">
        <v>1974</v>
      </c>
      <c r="M3065">
        <v>11</v>
      </c>
      <c r="P3065">
        <v>2</v>
      </c>
      <c r="R3065">
        <v>3</v>
      </c>
      <c r="S3065" t="s">
        <v>118</v>
      </c>
    </row>
    <row r="3066" spans="1:33" x14ac:dyDescent="0.15">
      <c r="A3066">
        <v>1200</v>
      </c>
      <c r="B3066">
        <v>42</v>
      </c>
      <c r="C3066" s="19">
        <v>2004</v>
      </c>
      <c r="D3066" s="19">
        <v>2</v>
      </c>
      <c r="E3066" s="19">
        <v>26</v>
      </c>
      <c r="F3066" s="39">
        <f t="shared" si="94"/>
        <v>38043</v>
      </c>
      <c r="G3066">
        <f t="shared" si="95"/>
        <v>9</v>
      </c>
      <c r="H3066" s="21">
        <v>0</v>
      </c>
      <c r="I3066" s="29">
        <v>0.37847222222222227</v>
      </c>
      <c r="K3066">
        <v>6116</v>
      </c>
      <c r="M3066">
        <v>1</v>
      </c>
      <c r="N3066">
        <v>9</v>
      </c>
      <c r="P3066">
        <v>1</v>
      </c>
      <c r="Q3066">
        <v>38.4</v>
      </c>
      <c r="R3066">
        <v>3</v>
      </c>
      <c r="S3066" t="s">
        <v>120</v>
      </c>
    </row>
    <row r="3067" spans="1:33" x14ac:dyDescent="0.15">
      <c r="A3067">
        <v>1198</v>
      </c>
      <c r="B3067">
        <v>42</v>
      </c>
      <c r="C3067" s="19">
        <v>2004</v>
      </c>
      <c r="D3067" s="19">
        <v>2</v>
      </c>
      <c r="E3067" s="19">
        <v>26</v>
      </c>
      <c r="F3067" s="39">
        <f t="shared" si="94"/>
        <v>38043</v>
      </c>
      <c r="G3067">
        <f t="shared" si="95"/>
        <v>9</v>
      </c>
      <c r="H3067" s="21">
        <v>0</v>
      </c>
      <c r="I3067" s="29">
        <v>0.3972222222222222</v>
      </c>
      <c r="K3067">
        <v>267</v>
      </c>
      <c r="M3067">
        <v>3</v>
      </c>
      <c r="N3067">
        <v>4</v>
      </c>
      <c r="P3067">
        <v>2</v>
      </c>
      <c r="Q3067">
        <v>38</v>
      </c>
      <c r="R3067">
        <v>3</v>
      </c>
      <c r="S3067" t="s">
        <v>118</v>
      </c>
      <c r="T3067">
        <v>0</v>
      </c>
      <c r="U3067">
        <v>4</v>
      </c>
      <c r="V3067">
        <v>1</v>
      </c>
      <c r="W3067">
        <v>0</v>
      </c>
      <c r="X3067">
        <v>0</v>
      </c>
      <c r="Y3067">
        <v>0</v>
      </c>
      <c r="AG3067" t="s">
        <v>191</v>
      </c>
    </row>
    <row r="3068" spans="1:33" x14ac:dyDescent="0.15">
      <c r="A3068">
        <v>1205</v>
      </c>
      <c r="B3068">
        <v>42</v>
      </c>
      <c r="C3068" s="19">
        <v>2004</v>
      </c>
      <c r="D3068" s="19">
        <v>2</v>
      </c>
      <c r="E3068" s="19">
        <v>26</v>
      </c>
      <c r="F3068" s="39">
        <f t="shared" si="94"/>
        <v>38043</v>
      </c>
      <c r="G3068">
        <f t="shared" si="95"/>
        <v>9</v>
      </c>
      <c r="H3068" s="21">
        <v>0</v>
      </c>
      <c r="I3068" s="29">
        <v>0.43958333333333338</v>
      </c>
      <c r="K3068">
        <v>73</v>
      </c>
      <c r="M3068">
        <v>74</v>
      </c>
      <c r="P3068">
        <v>2</v>
      </c>
      <c r="Q3068">
        <v>34.6</v>
      </c>
      <c r="R3068">
        <v>3</v>
      </c>
      <c r="S3068" t="s">
        <v>278</v>
      </c>
      <c r="T3068">
        <v>0</v>
      </c>
      <c r="U3068">
        <v>1</v>
      </c>
      <c r="V3068">
        <v>1</v>
      </c>
      <c r="W3068">
        <v>0</v>
      </c>
      <c r="X3068">
        <v>0</v>
      </c>
      <c r="Y3068">
        <v>0</v>
      </c>
    </row>
    <row r="3069" spans="1:33" x14ac:dyDescent="0.15">
      <c r="A3069">
        <v>1033</v>
      </c>
      <c r="B3069">
        <v>37</v>
      </c>
      <c r="C3069" s="19">
        <v>2004</v>
      </c>
      <c r="D3069" s="19">
        <v>3</v>
      </c>
      <c r="E3069" s="19">
        <v>1</v>
      </c>
      <c r="F3069" s="39">
        <f t="shared" si="94"/>
        <v>38047</v>
      </c>
      <c r="G3069">
        <f t="shared" si="95"/>
        <v>10</v>
      </c>
      <c r="H3069" s="21">
        <v>0</v>
      </c>
      <c r="I3069" s="29">
        <v>0.2951388888888889</v>
      </c>
      <c r="K3069">
        <v>109</v>
      </c>
      <c r="M3069">
        <v>7</v>
      </c>
      <c r="P3069">
        <v>2</v>
      </c>
      <c r="Q3069">
        <v>39</v>
      </c>
      <c r="R3069">
        <v>3</v>
      </c>
      <c r="S3069" t="s">
        <v>118</v>
      </c>
      <c r="T3069">
        <v>1</v>
      </c>
      <c r="U3069">
        <v>0</v>
      </c>
      <c r="V3069">
        <v>0</v>
      </c>
      <c r="W3069">
        <v>0</v>
      </c>
      <c r="X3069">
        <v>0</v>
      </c>
      <c r="Y3069">
        <v>0</v>
      </c>
    </row>
    <row r="3070" spans="1:33" x14ac:dyDescent="0.15">
      <c r="A3070">
        <v>1034</v>
      </c>
      <c r="B3070">
        <v>37</v>
      </c>
      <c r="C3070" s="19">
        <v>2004</v>
      </c>
      <c r="D3070" s="19">
        <v>3</v>
      </c>
      <c r="E3070" s="19">
        <v>1</v>
      </c>
      <c r="F3070" s="39">
        <f t="shared" si="94"/>
        <v>38047</v>
      </c>
      <c r="G3070">
        <f t="shared" si="95"/>
        <v>10</v>
      </c>
      <c r="H3070" s="21">
        <v>0</v>
      </c>
      <c r="I3070" s="29">
        <v>0.33749999999999997</v>
      </c>
      <c r="M3070">
        <v>0</v>
      </c>
      <c r="N3070">
        <v>5</v>
      </c>
      <c r="P3070">
        <v>1</v>
      </c>
      <c r="Q3070">
        <v>36.700000000000003</v>
      </c>
      <c r="R3070">
        <v>3</v>
      </c>
      <c r="S3070" t="s">
        <v>120</v>
      </c>
      <c r="T3070">
        <v>0</v>
      </c>
      <c r="U3070">
        <v>3</v>
      </c>
      <c r="V3070">
        <v>1</v>
      </c>
      <c r="W3070">
        <v>1</v>
      </c>
      <c r="X3070">
        <v>0</v>
      </c>
      <c r="Y3070">
        <v>0</v>
      </c>
      <c r="Z3070">
        <v>0</v>
      </c>
      <c r="AA3070">
        <v>0</v>
      </c>
    </row>
    <row r="3071" spans="1:33" x14ac:dyDescent="0.15">
      <c r="A3071">
        <v>1036</v>
      </c>
      <c r="B3071">
        <v>37</v>
      </c>
      <c r="C3071" s="19">
        <v>2004</v>
      </c>
      <c r="D3071" s="19">
        <v>3</v>
      </c>
      <c r="E3071" s="19">
        <v>1</v>
      </c>
      <c r="F3071" s="39">
        <f t="shared" si="94"/>
        <v>38047</v>
      </c>
      <c r="G3071">
        <f t="shared" si="95"/>
        <v>10</v>
      </c>
      <c r="H3071" s="21">
        <v>0</v>
      </c>
      <c r="I3071" s="29">
        <v>0.35138888888888892</v>
      </c>
      <c r="K3071">
        <v>1857</v>
      </c>
      <c r="M3071">
        <v>18</v>
      </c>
      <c r="P3071">
        <v>1</v>
      </c>
      <c r="Q3071">
        <v>35.6</v>
      </c>
      <c r="R3071">
        <v>3</v>
      </c>
      <c r="S3071" t="s">
        <v>278</v>
      </c>
      <c r="T3071">
        <v>0</v>
      </c>
      <c r="U3071">
        <v>1</v>
      </c>
      <c r="V3071">
        <v>1</v>
      </c>
      <c r="W3071">
        <v>0</v>
      </c>
      <c r="X3071">
        <v>0</v>
      </c>
      <c r="Y3071">
        <v>0</v>
      </c>
    </row>
    <row r="3072" spans="1:33" x14ac:dyDescent="0.15">
      <c r="A3072">
        <v>1037</v>
      </c>
      <c r="B3072">
        <v>37</v>
      </c>
      <c r="C3072" s="19">
        <v>2004</v>
      </c>
      <c r="D3072" s="19">
        <v>3</v>
      </c>
      <c r="E3072" s="19">
        <v>1</v>
      </c>
      <c r="F3072" s="39">
        <f t="shared" si="94"/>
        <v>38047</v>
      </c>
      <c r="G3072">
        <f t="shared" si="95"/>
        <v>10</v>
      </c>
      <c r="H3072" s="21">
        <v>0</v>
      </c>
      <c r="I3072" s="29">
        <v>0.35625000000000001</v>
      </c>
      <c r="M3072">
        <v>16</v>
      </c>
      <c r="P3072">
        <v>2</v>
      </c>
      <c r="R3072">
        <v>3</v>
      </c>
      <c r="S3072" t="s">
        <v>278</v>
      </c>
      <c r="T3072">
        <v>0</v>
      </c>
      <c r="U3072">
        <v>4</v>
      </c>
      <c r="V3072">
        <v>1</v>
      </c>
      <c r="W3072">
        <v>0</v>
      </c>
      <c r="X3072">
        <v>0</v>
      </c>
      <c r="Y3072">
        <v>0</v>
      </c>
    </row>
    <row r="3073" spans="1:25" x14ac:dyDescent="0.15">
      <c r="A3073">
        <v>1049</v>
      </c>
      <c r="B3073">
        <v>37</v>
      </c>
      <c r="C3073" s="19">
        <v>2004</v>
      </c>
      <c r="D3073" s="19">
        <v>3</v>
      </c>
      <c r="E3073" s="19">
        <v>1</v>
      </c>
      <c r="F3073" s="39">
        <f t="shared" si="94"/>
        <v>38047</v>
      </c>
      <c r="G3073">
        <f t="shared" si="95"/>
        <v>10</v>
      </c>
      <c r="H3073" s="21">
        <v>0</v>
      </c>
      <c r="I3073" s="29">
        <v>0.41319444444444442</v>
      </c>
      <c r="M3073">
        <v>6</v>
      </c>
      <c r="P3073">
        <v>2</v>
      </c>
      <c r="Q3073">
        <v>38.200000000000003</v>
      </c>
      <c r="R3073">
        <v>3</v>
      </c>
      <c r="S3073" t="s">
        <v>118</v>
      </c>
      <c r="T3073">
        <v>1</v>
      </c>
      <c r="U3073">
        <v>0</v>
      </c>
      <c r="V3073">
        <v>0</v>
      </c>
      <c r="W3073">
        <v>0</v>
      </c>
      <c r="X3073">
        <v>0</v>
      </c>
      <c r="Y3073">
        <v>0</v>
      </c>
    </row>
    <row r="3074" spans="1:25" x14ac:dyDescent="0.15">
      <c r="A3074">
        <v>1057</v>
      </c>
      <c r="B3074">
        <v>37</v>
      </c>
      <c r="C3074" s="19">
        <v>2004</v>
      </c>
      <c r="D3074" s="19">
        <v>3</v>
      </c>
      <c r="E3074" s="19">
        <v>1</v>
      </c>
      <c r="F3074" s="39">
        <f t="shared" ref="F3074:F3137" si="96">DATE(C3074,D3074,E3074)</f>
        <v>38047</v>
      </c>
      <c r="G3074">
        <f t="shared" ref="G3074:G3137" si="97">INT((F3074-DATE(YEAR(F3074-WEEKDAY(F3074-1)+4),1,3)+WEEKDAY(DATE(YEAR(F3074-WEEKDAY(F3074-1)+4),1,3))+5)/7)</f>
        <v>10</v>
      </c>
      <c r="H3074" s="21">
        <v>0</v>
      </c>
      <c r="I3074" s="29">
        <v>0.4201388888888889</v>
      </c>
      <c r="M3074">
        <v>0</v>
      </c>
      <c r="N3074">
        <v>8</v>
      </c>
      <c r="P3074">
        <v>2</v>
      </c>
      <c r="Q3074">
        <v>37.1</v>
      </c>
      <c r="R3074">
        <v>3</v>
      </c>
      <c r="S3074" t="s">
        <v>118</v>
      </c>
      <c r="T3074">
        <v>0</v>
      </c>
      <c r="U3074">
        <v>1</v>
      </c>
      <c r="V3074">
        <v>1</v>
      </c>
      <c r="W3074">
        <v>0</v>
      </c>
      <c r="X3074">
        <v>0</v>
      </c>
      <c r="Y3074">
        <v>0</v>
      </c>
    </row>
    <row r="3075" spans="1:25" x14ac:dyDescent="0.15">
      <c r="A3075">
        <v>1055</v>
      </c>
      <c r="B3075">
        <v>37</v>
      </c>
      <c r="C3075" s="19">
        <v>2004</v>
      </c>
      <c r="D3075" s="19">
        <v>3</v>
      </c>
      <c r="E3075" s="19">
        <v>1</v>
      </c>
      <c r="F3075" s="39">
        <f t="shared" si="96"/>
        <v>38047</v>
      </c>
      <c r="G3075">
        <f t="shared" si="97"/>
        <v>10</v>
      </c>
      <c r="H3075" s="21">
        <v>0</v>
      </c>
      <c r="I3075" s="29">
        <v>0.44305555555555554</v>
      </c>
      <c r="K3075">
        <v>4706</v>
      </c>
      <c r="M3075">
        <v>0</v>
      </c>
      <c r="N3075">
        <v>8</v>
      </c>
      <c r="P3075">
        <v>1</v>
      </c>
      <c r="Q3075">
        <v>40.1</v>
      </c>
      <c r="R3075">
        <v>3</v>
      </c>
      <c r="S3075" t="s">
        <v>278</v>
      </c>
      <c r="T3075">
        <v>0</v>
      </c>
      <c r="U3075">
        <v>5</v>
      </c>
      <c r="V3075">
        <v>1</v>
      </c>
      <c r="W3075">
        <v>0</v>
      </c>
      <c r="X3075">
        <v>0</v>
      </c>
      <c r="Y3075">
        <v>0</v>
      </c>
    </row>
    <row r="3076" spans="1:25" x14ac:dyDescent="0.15">
      <c r="A3076">
        <v>1056</v>
      </c>
      <c r="B3076">
        <v>37</v>
      </c>
      <c r="C3076" s="19">
        <v>2004</v>
      </c>
      <c r="D3076" s="19">
        <v>3</v>
      </c>
      <c r="E3076" s="19">
        <v>1</v>
      </c>
      <c r="F3076" s="39">
        <f t="shared" si="96"/>
        <v>38047</v>
      </c>
      <c r="G3076">
        <f t="shared" si="97"/>
        <v>10</v>
      </c>
      <c r="H3076" s="21">
        <v>0</v>
      </c>
      <c r="I3076" s="29">
        <v>0.44930555555555557</v>
      </c>
      <c r="K3076">
        <v>6133</v>
      </c>
      <c r="M3076">
        <v>0</v>
      </c>
      <c r="N3076">
        <v>5</v>
      </c>
      <c r="P3076">
        <v>2</v>
      </c>
      <c r="Q3076">
        <v>37.299999999999997</v>
      </c>
      <c r="R3076">
        <v>3</v>
      </c>
      <c r="S3076" t="s">
        <v>118</v>
      </c>
      <c r="T3076">
        <v>0</v>
      </c>
      <c r="U3076">
        <v>4</v>
      </c>
      <c r="V3076">
        <v>1</v>
      </c>
      <c r="W3076">
        <v>0</v>
      </c>
      <c r="X3076">
        <v>0</v>
      </c>
      <c r="Y3076">
        <v>0</v>
      </c>
    </row>
    <row r="3077" spans="1:25" x14ac:dyDescent="0.15">
      <c r="A3077">
        <v>1058</v>
      </c>
      <c r="B3077">
        <v>37</v>
      </c>
      <c r="C3077" s="19">
        <v>2004</v>
      </c>
      <c r="D3077" s="19">
        <v>3</v>
      </c>
      <c r="E3077" s="19">
        <v>1</v>
      </c>
      <c r="F3077" s="39">
        <f t="shared" si="96"/>
        <v>38047</v>
      </c>
      <c r="G3077">
        <f t="shared" si="97"/>
        <v>10</v>
      </c>
      <c r="H3077" s="21">
        <v>0</v>
      </c>
      <c r="I3077" s="29">
        <v>0.4548611111111111</v>
      </c>
      <c r="K3077">
        <v>44</v>
      </c>
      <c r="M3077">
        <v>4</v>
      </c>
      <c r="P3077">
        <v>1</v>
      </c>
      <c r="R3077">
        <v>3</v>
      </c>
      <c r="S3077" t="s">
        <v>118</v>
      </c>
      <c r="T3077">
        <v>0</v>
      </c>
      <c r="U3077">
        <v>1</v>
      </c>
      <c r="V3077">
        <v>1</v>
      </c>
      <c r="W3077">
        <v>0</v>
      </c>
      <c r="X3077">
        <v>0</v>
      </c>
      <c r="Y3077">
        <v>0</v>
      </c>
    </row>
    <row r="3078" spans="1:25" x14ac:dyDescent="0.15">
      <c r="A3078">
        <v>1041</v>
      </c>
      <c r="B3078">
        <v>37</v>
      </c>
      <c r="C3078" s="19">
        <v>2004</v>
      </c>
      <c r="D3078" s="19">
        <v>3</v>
      </c>
      <c r="E3078" s="19">
        <v>1</v>
      </c>
      <c r="F3078" s="39">
        <f t="shared" si="96"/>
        <v>38047</v>
      </c>
      <c r="G3078">
        <f t="shared" si="97"/>
        <v>10</v>
      </c>
      <c r="H3078" s="21">
        <v>9</v>
      </c>
      <c r="I3078" s="29">
        <v>9</v>
      </c>
      <c r="K3078">
        <v>314</v>
      </c>
      <c r="M3078">
        <v>14</v>
      </c>
      <c r="P3078">
        <v>2</v>
      </c>
      <c r="R3078">
        <v>3</v>
      </c>
      <c r="S3078" t="s">
        <v>118</v>
      </c>
      <c r="T3078">
        <v>0</v>
      </c>
      <c r="U3078">
        <v>1</v>
      </c>
      <c r="V3078">
        <v>1</v>
      </c>
      <c r="W3078">
        <v>0</v>
      </c>
      <c r="X3078">
        <v>0</v>
      </c>
      <c r="Y3078">
        <v>0</v>
      </c>
    </row>
    <row r="3079" spans="1:25" x14ac:dyDescent="0.15">
      <c r="A3079">
        <v>1019</v>
      </c>
      <c r="B3079">
        <v>36</v>
      </c>
      <c r="C3079" s="19">
        <v>2004</v>
      </c>
      <c r="D3079" s="19">
        <v>3</v>
      </c>
      <c r="E3079" s="19">
        <v>4</v>
      </c>
      <c r="F3079" s="39">
        <f t="shared" si="96"/>
        <v>38050</v>
      </c>
      <c r="G3079">
        <f t="shared" si="97"/>
        <v>10</v>
      </c>
      <c r="H3079" s="21">
        <v>0</v>
      </c>
      <c r="I3079" s="29">
        <v>0.32291666666666669</v>
      </c>
      <c r="M3079">
        <v>1</v>
      </c>
      <c r="N3079">
        <v>5</v>
      </c>
      <c r="P3079">
        <v>1</v>
      </c>
      <c r="Q3079">
        <v>37.9</v>
      </c>
      <c r="R3079">
        <v>3</v>
      </c>
      <c r="S3079" t="s">
        <v>283</v>
      </c>
      <c r="T3079">
        <v>0</v>
      </c>
      <c r="U3079">
        <v>4</v>
      </c>
      <c r="V3079">
        <v>1</v>
      </c>
      <c r="W3079">
        <v>0</v>
      </c>
      <c r="X3079">
        <v>0</v>
      </c>
      <c r="Y3079">
        <v>0</v>
      </c>
    </row>
    <row r="3080" spans="1:25" x14ac:dyDescent="0.15">
      <c r="A3080">
        <v>1030</v>
      </c>
      <c r="B3080">
        <v>36</v>
      </c>
      <c r="C3080" s="19">
        <v>2004</v>
      </c>
      <c r="D3080" s="19">
        <v>3</v>
      </c>
      <c r="E3080" s="19">
        <v>4</v>
      </c>
      <c r="F3080" s="39">
        <f t="shared" si="96"/>
        <v>38050</v>
      </c>
      <c r="G3080">
        <f t="shared" si="97"/>
        <v>10</v>
      </c>
      <c r="H3080" s="21">
        <v>0</v>
      </c>
      <c r="I3080" s="29">
        <v>0.40833333333333338</v>
      </c>
      <c r="K3080">
        <v>334</v>
      </c>
      <c r="M3080">
        <v>9</v>
      </c>
      <c r="P3080">
        <v>2</v>
      </c>
      <c r="R3080">
        <v>3</v>
      </c>
      <c r="S3080" t="s">
        <v>118</v>
      </c>
      <c r="T3080">
        <v>0</v>
      </c>
      <c r="U3080">
        <v>1</v>
      </c>
      <c r="V3080">
        <v>1</v>
      </c>
      <c r="W3080">
        <v>0</v>
      </c>
      <c r="X3080">
        <v>0</v>
      </c>
      <c r="Y3080">
        <v>0</v>
      </c>
    </row>
    <row r="3081" spans="1:25" x14ac:dyDescent="0.15">
      <c r="A3081">
        <v>997</v>
      </c>
      <c r="B3081">
        <v>35</v>
      </c>
      <c r="C3081" s="19">
        <v>2004</v>
      </c>
      <c r="D3081" s="19">
        <v>3</v>
      </c>
      <c r="E3081" s="19">
        <v>5</v>
      </c>
      <c r="F3081" s="39">
        <f t="shared" si="96"/>
        <v>38051</v>
      </c>
      <c r="G3081">
        <f t="shared" si="97"/>
        <v>10</v>
      </c>
      <c r="H3081" s="21">
        <v>0</v>
      </c>
      <c r="I3081" s="29">
        <v>0.48402777777777778</v>
      </c>
      <c r="K3081">
        <v>1886</v>
      </c>
      <c r="M3081">
        <v>0</v>
      </c>
      <c r="N3081">
        <v>6</v>
      </c>
      <c r="P3081">
        <v>2</v>
      </c>
      <c r="Q3081">
        <v>37.9</v>
      </c>
      <c r="R3081">
        <v>3</v>
      </c>
      <c r="S3081" t="s">
        <v>278</v>
      </c>
    </row>
    <row r="3082" spans="1:25" x14ac:dyDescent="0.15">
      <c r="A3082">
        <v>995</v>
      </c>
      <c r="B3082">
        <v>35</v>
      </c>
      <c r="C3082" s="19">
        <v>2004</v>
      </c>
      <c r="D3082" s="19">
        <v>3</v>
      </c>
      <c r="E3082" s="19">
        <v>5</v>
      </c>
      <c r="F3082" s="39">
        <f t="shared" si="96"/>
        <v>38051</v>
      </c>
      <c r="G3082">
        <f t="shared" si="97"/>
        <v>10</v>
      </c>
      <c r="H3082" s="21">
        <v>11</v>
      </c>
      <c r="I3082" s="29">
        <v>11</v>
      </c>
      <c r="K3082">
        <v>4837</v>
      </c>
      <c r="M3082">
        <v>20</v>
      </c>
      <c r="P3082">
        <v>1</v>
      </c>
      <c r="R3082">
        <v>3</v>
      </c>
      <c r="S3082" t="s">
        <v>29</v>
      </c>
      <c r="T3082">
        <v>0</v>
      </c>
      <c r="U3082">
        <v>1</v>
      </c>
      <c r="V3082">
        <v>1</v>
      </c>
      <c r="W3082">
        <v>0</v>
      </c>
      <c r="X3082">
        <v>0</v>
      </c>
      <c r="Y3082">
        <v>0</v>
      </c>
    </row>
    <row r="3083" spans="1:25" x14ac:dyDescent="0.15">
      <c r="A3083">
        <v>1004</v>
      </c>
      <c r="B3083">
        <v>35</v>
      </c>
      <c r="C3083" s="19">
        <v>2004</v>
      </c>
      <c r="D3083" s="19">
        <v>3</v>
      </c>
      <c r="E3083" s="19">
        <v>8</v>
      </c>
      <c r="F3083" s="39">
        <f t="shared" si="96"/>
        <v>38054</v>
      </c>
      <c r="G3083">
        <f t="shared" si="97"/>
        <v>11</v>
      </c>
      <c r="H3083" s="21">
        <v>0</v>
      </c>
      <c r="I3083" s="29">
        <v>0.33402777777777781</v>
      </c>
      <c r="K3083">
        <v>6150</v>
      </c>
      <c r="M3083">
        <v>31</v>
      </c>
      <c r="P3083">
        <v>2</v>
      </c>
      <c r="R3083">
        <v>3</v>
      </c>
      <c r="S3083" t="s">
        <v>278</v>
      </c>
      <c r="T3083">
        <v>1</v>
      </c>
      <c r="U3083">
        <v>0</v>
      </c>
      <c r="V3083">
        <v>0</v>
      </c>
      <c r="W3083">
        <v>0</v>
      </c>
      <c r="X3083">
        <v>0</v>
      </c>
      <c r="Y3083">
        <v>0</v>
      </c>
    </row>
    <row r="3084" spans="1:25" x14ac:dyDescent="0.15">
      <c r="A3084">
        <v>1008</v>
      </c>
      <c r="B3084">
        <v>35</v>
      </c>
      <c r="C3084" s="19">
        <v>2004</v>
      </c>
      <c r="D3084" s="19">
        <v>3</v>
      </c>
      <c r="E3084" s="19">
        <v>8</v>
      </c>
      <c r="F3084" s="39">
        <f t="shared" si="96"/>
        <v>38054</v>
      </c>
      <c r="G3084">
        <f t="shared" si="97"/>
        <v>11</v>
      </c>
      <c r="H3084" s="29">
        <v>0</v>
      </c>
      <c r="I3084" s="29">
        <v>0.37013888888888885</v>
      </c>
      <c r="K3084">
        <v>170</v>
      </c>
      <c r="P3084">
        <v>2</v>
      </c>
      <c r="Q3084">
        <v>35.9</v>
      </c>
      <c r="R3084">
        <v>3</v>
      </c>
      <c r="S3084" t="s">
        <v>120</v>
      </c>
      <c r="T3084">
        <v>0</v>
      </c>
      <c r="U3084">
        <v>3</v>
      </c>
      <c r="V3084">
        <v>1</v>
      </c>
      <c r="W3084">
        <v>0</v>
      </c>
      <c r="X3084">
        <v>0</v>
      </c>
      <c r="Y3084">
        <v>0</v>
      </c>
    </row>
    <row r="3085" spans="1:25" x14ac:dyDescent="0.15">
      <c r="A3085">
        <v>961</v>
      </c>
      <c r="B3085">
        <v>34</v>
      </c>
      <c r="C3085" s="19">
        <v>2004</v>
      </c>
      <c r="D3085" s="19">
        <v>3</v>
      </c>
      <c r="E3085" s="19">
        <v>8</v>
      </c>
      <c r="F3085" s="39">
        <f t="shared" si="96"/>
        <v>38054</v>
      </c>
      <c r="G3085">
        <f t="shared" si="97"/>
        <v>11</v>
      </c>
      <c r="H3085" s="21">
        <v>0</v>
      </c>
      <c r="I3085" s="29">
        <v>0.4548611111111111</v>
      </c>
      <c r="K3085">
        <v>4505</v>
      </c>
      <c r="M3085">
        <v>15</v>
      </c>
      <c r="P3085">
        <v>1</v>
      </c>
      <c r="R3085">
        <v>3</v>
      </c>
      <c r="S3085" t="s">
        <v>118</v>
      </c>
    </row>
    <row r="3086" spans="1:25" x14ac:dyDescent="0.15">
      <c r="A3086">
        <v>1003</v>
      </c>
      <c r="B3086">
        <v>35</v>
      </c>
      <c r="C3086" s="19">
        <v>2004</v>
      </c>
      <c r="D3086" s="19">
        <v>3</v>
      </c>
      <c r="E3086" s="19">
        <v>8</v>
      </c>
      <c r="F3086" s="39">
        <f t="shared" si="96"/>
        <v>38054</v>
      </c>
      <c r="G3086">
        <f t="shared" si="97"/>
        <v>11</v>
      </c>
      <c r="H3086" s="21">
        <v>8</v>
      </c>
      <c r="I3086" s="29">
        <v>8</v>
      </c>
      <c r="K3086">
        <v>3715</v>
      </c>
      <c r="M3086">
        <v>2</v>
      </c>
      <c r="P3086">
        <v>1</v>
      </c>
      <c r="Q3086">
        <v>35.9</v>
      </c>
      <c r="R3086">
        <v>3</v>
      </c>
      <c r="S3086" t="s">
        <v>278</v>
      </c>
      <c r="T3086">
        <v>0</v>
      </c>
      <c r="U3086">
        <v>3</v>
      </c>
      <c r="V3086">
        <v>1</v>
      </c>
      <c r="W3086">
        <v>0</v>
      </c>
      <c r="X3086">
        <v>0</v>
      </c>
      <c r="Y3086">
        <v>0</v>
      </c>
    </row>
    <row r="3087" spans="1:25" x14ac:dyDescent="0.15">
      <c r="A3087">
        <v>972</v>
      </c>
      <c r="B3087">
        <v>34</v>
      </c>
      <c r="C3087" s="19">
        <v>2004</v>
      </c>
      <c r="D3087" s="19">
        <v>3</v>
      </c>
      <c r="E3087" s="19">
        <v>9</v>
      </c>
      <c r="F3087" s="39">
        <f t="shared" si="96"/>
        <v>38055</v>
      </c>
      <c r="G3087">
        <f t="shared" si="97"/>
        <v>11</v>
      </c>
      <c r="H3087" s="21">
        <v>10</v>
      </c>
      <c r="I3087" s="29">
        <v>10</v>
      </c>
      <c r="K3087">
        <v>525</v>
      </c>
      <c r="M3087">
        <v>14</v>
      </c>
      <c r="P3087">
        <v>2</v>
      </c>
      <c r="R3087">
        <v>3</v>
      </c>
      <c r="S3087" t="s">
        <v>278</v>
      </c>
      <c r="T3087">
        <v>0</v>
      </c>
      <c r="U3087">
        <v>1</v>
      </c>
      <c r="V3087">
        <v>1</v>
      </c>
      <c r="W3087">
        <v>0</v>
      </c>
      <c r="X3087">
        <v>0</v>
      </c>
      <c r="Y3087">
        <v>0</v>
      </c>
    </row>
    <row r="3088" spans="1:25" x14ac:dyDescent="0.15">
      <c r="A3088">
        <v>937</v>
      </c>
      <c r="B3088">
        <v>33</v>
      </c>
      <c r="C3088" s="19">
        <v>2004</v>
      </c>
      <c r="D3088" s="19">
        <v>3</v>
      </c>
      <c r="E3088" s="19">
        <v>10</v>
      </c>
      <c r="F3088" s="39">
        <f t="shared" si="96"/>
        <v>38056</v>
      </c>
      <c r="G3088">
        <f t="shared" si="97"/>
        <v>11</v>
      </c>
      <c r="H3088" s="21">
        <v>0</v>
      </c>
      <c r="I3088" s="29">
        <v>0.37777777777777777</v>
      </c>
      <c r="M3088">
        <v>6</v>
      </c>
      <c r="P3088">
        <v>1</v>
      </c>
      <c r="Q3088">
        <v>36.5</v>
      </c>
      <c r="R3088">
        <v>3</v>
      </c>
      <c r="S3088" t="s">
        <v>24</v>
      </c>
      <c r="T3088">
        <v>0</v>
      </c>
      <c r="U3088">
        <v>1</v>
      </c>
      <c r="V3088">
        <v>1</v>
      </c>
      <c r="W3088">
        <v>0</v>
      </c>
      <c r="X3088">
        <v>0</v>
      </c>
      <c r="Y3088">
        <v>0</v>
      </c>
    </row>
    <row r="3089" spans="1:25" x14ac:dyDescent="0.15">
      <c r="A3089">
        <v>936</v>
      </c>
      <c r="B3089">
        <v>33</v>
      </c>
      <c r="C3089" s="19">
        <v>2004</v>
      </c>
      <c r="D3089" s="19">
        <v>3</v>
      </c>
      <c r="E3089" s="19">
        <v>10</v>
      </c>
      <c r="F3089" s="39">
        <f t="shared" si="96"/>
        <v>38056</v>
      </c>
      <c r="G3089">
        <f t="shared" si="97"/>
        <v>11</v>
      </c>
      <c r="H3089" s="21">
        <v>0</v>
      </c>
      <c r="I3089" s="29">
        <v>0.39861111111111108</v>
      </c>
      <c r="K3089">
        <v>6158</v>
      </c>
      <c r="M3089">
        <v>15</v>
      </c>
      <c r="P3089">
        <v>1</v>
      </c>
      <c r="Q3089">
        <v>35.799999999999997</v>
      </c>
      <c r="R3089">
        <v>3</v>
      </c>
      <c r="S3089" t="s">
        <v>118</v>
      </c>
      <c r="T3089">
        <v>0</v>
      </c>
      <c r="U3089">
        <v>1</v>
      </c>
      <c r="V3089">
        <v>1</v>
      </c>
      <c r="W3089">
        <v>0</v>
      </c>
      <c r="X3089">
        <v>0</v>
      </c>
      <c r="Y3089">
        <v>0</v>
      </c>
    </row>
    <row r="3090" spans="1:25" x14ac:dyDescent="0.15">
      <c r="A3090">
        <v>943</v>
      </c>
      <c r="B3090">
        <v>33</v>
      </c>
      <c r="C3090" s="19">
        <v>2004</v>
      </c>
      <c r="D3090" s="19">
        <v>3</v>
      </c>
      <c r="E3090" s="19">
        <v>10</v>
      </c>
      <c r="F3090" s="39">
        <f t="shared" si="96"/>
        <v>38056</v>
      </c>
      <c r="G3090">
        <f t="shared" si="97"/>
        <v>11</v>
      </c>
      <c r="H3090" s="21">
        <v>0</v>
      </c>
      <c r="I3090" s="29">
        <v>0.43888888888888888</v>
      </c>
      <c r="K3090">
        <v>4495</v>
      </c>
      <c r="M3090">
        <v>54</v>
      </c>
      <c r="P3090">
        <v>1</v>
      </c>
      <c r="Q3090">
        <v>35.799999999999997</v>
      </c>
      <c r="R3090">
        <v>3</v>
      </c>
      <c r="S3090" t="s">
        <v>278</v>
      </c>
      <c r="T3090">
        <v>0</v>
      </c>
      <c r="U3090">
        <v>1</v>
      </c>
      <c r="V3090">
        <v>1</v>
      </c>
      <c r="W3090">
        <v>0</v>
      </c>
      <c r="X3090">
        <v>0</v>
      </c>
      <c r="Y3090">
        <v>0</v>
      </c>
    </row>
    <row r="3091" spans="1:25" x14ac:dyDescent="0.15">
      <c r="A3091">
        <v>944</v>
      </c>
      <c r="B3091">
        <v>33</v>
      </c>
      <c r="C3091" s="19">
        <v>2004</v>
      </c>
      <c r="D3091" s="19">
        <v>3</v>
      </c>
      <c r="E3091" s="19">
        <v>10</v>
      </c>
      <c r="F3091" s="39">
        <f t="shared" si="96"/>
        <v>38056</v>
      </c>
      <c r="G3091">
        <f t="shared" si="97"/>
        <v>11</v>
      </c>
      <c r="H3091" s="21">
        <v>0</v>
      </c>
      <c r="I3091" s="29">
        <v>0.44722222222222219</v>
      </c>
      <c r="K3091">
        <v>161</v>
      </c>
      <c r="M3091">
        <v>0</v>
      </c>
      <c r="N3091">
        <v>4</v>
      </c>
      <c r="P3091">
        <v>1</v>
      </c>
      <c r="Q3091">
        <v>38.4</v>
      </c>
      <c r="R3091">
        <v>3</v>
      </c>
      <c r="S3091" t="s">
        <v>118</v>
      </c>
      <c r="T3091">
        <v>0</v>
      </c>
      <c r="U3091">
        <v>5</v>
      </c>
      <c r="V3091">
        <v>1</v>
      </c>
      <c r="W3091">
        <v>0</v>
      </c>
      <c r="X3091">
        <v>0</v>
      </c>
      <c r="Y3091">
        <v>0</v>
      </c>
    </row>
    <row r="3092" spans="1:25" x14ac:dyDescent="0.15">
      <c r="A3092">
        <v>949</v>
      </c>
      <c r="B3092">
        <v>33</v>
      </c>
      <c r="C3092" s="19">
        <v>2004</v>
      </c>
      <c r="D3092" s="19">
        <v>3</v>
      </c>
      <c r="E3092" s="19">
        <v>11</v>
      </c>
      <c r="F3092" s="39">
        <f t="shared" si="96"/>
        <v>38057</v>
      </c>
      <c r="G3092">
        <f t="shared" si="97"/>
        <v>11</v>
      </c>
      <c r="H3092" s="21">
        <v>0</v>
      </c>
      <c r="I3092" s="29">
        <v>0.3298611111111111</v>
      </c>
      <c r="K3092">
        <v>3531</v>
      </c>
      <c r="M3092">
        <v>13</v>
      </c>
      <c r="P3092">
        <v>2</v>
      </c>
      <c r="Q3092">
        <v>35.6</v>
      </c>
      <c r="R3092">
        <v>3</v>
      </c>
      <c r="S3092" t="s">
        <v>118</v>
      </c>
      <c r="T3092">
        <v>0</v>
      </c>
      <c r="U3092">
        <v>4</v>
      </c>
      <c r="V3092">
        <v>1</v>
      </c>
      <c r="W3092">
        <v>0</v>
      </c>
      <c r="X3092">
        <v>0</v>
      </c>
      <c r="Y3092">
        <v>0</v>
      </c>
    </row>
    <row r="3093" spans="1:25" x14ac:dyDescent="0.15">
      <c r="A3093">
        <v>903</v>
      </c>
      <c r="B3093">
        <v>32</v>
      </c>
      <c r="C3093" s="19">
        <v>2004</v>
      </c>
      <c r="D3093" s="19">
        <v>3</v>
      </c>
      <c r="E3093" s="19">
        <v>11</v>
      </c>
      <c r="F3093" s="39">
        <f t="shared" si="96"/>
        <v>38057</v>
      </c>
      <c r="G3093">
        <f t="shared" si="97"/>
        <v>11</v>
      </c>
      <c r="H3093" s="21">
        <v>0</v>
      </c>
      <c r="I3093" s="29">
        <v>0.4201388888888889</v>
      </c>
      <c r="M3093">
        <v>2</v>
      </c>
      <c r="N3093">
        <v>8</v>
      </c>
      <c r="P3093">
        <v>1</v>
      </c>
      <c r="R3093">
        <v>3</v>
      </c>
      <c r="S3093" t="s">
        <v>120</v>
      </c>
      <c r="T3093">
        <v>0</v>
      </c>
      <c r="U3093">
        <v>1</v>
      </c>
      <c r="V3093">
        <v>1</v>
      </c>
      <c r="W3093">
        <v>0</v>
      </c>
      <c r="X3093">
        <v>0</v>
      </c>
      <c r="Y3093">
        <v>0</v>
      </c>
    </row>
    <row r="3094" spans="1:25" x14ac:dyDescent="0.15">
      <c r="A3094">
        <v>901</v>
      </c>
      <c r="B3094">
        <v>32</v>
      </c>
      <c r="C3094" s="19">
        <v>2004</v>
      </c>
      <c r="D3094" s="19">
        <v>3</v>
      </c>
      <c r="E3094" s="19">
        <v>11</v>
      </c>
      <c r="F3094" s="39">
        <f t="shared" si="96"/>
        <v>38057</v>
      </c>
      <c r="G3094">
        <f t="shared" si="97"/>
        <v>11</v>
      </c>
      <c r="H3094" s="21">
        <v>0</v>
      </c>
      <c r="I3094" s="29">
        <v>0.44097222222222227</v>
      </c>
      <c r="K3094">
        <v>5266</v>
      </c>
      <c r="M3094">
        <v>3</v>
      </c>
      <c r="N3094">
        <v>1</v>
      </c>
      <c r="P3094">
        <v>2</v>
      </c>
      <c r="R3094">
        <v>3</v>
      </c>
      <c r="S3094" t="s">
        <v>278</v>
      </c>
      <c r="T3094">
        <v>0</v>
      </c>
      <c r="U3094">
        <v>1</v>
      </c>
      <c r="V3094">
        <v>1</v>
      </c>
      <c r="W3094">
        <v>0</v>
      </c>
      <c r="X3094">
        <v>0</v>
      </c>
      <c r="Y3094">
        <v>0</v>
      </c>
    </row>
    <row r="3095" spans="1:25" x14ac:dyDescent="0.15">
      <c r="A3095">
        <v>907</v>
      </c>
      <c r="B3095">
        <v>32</v>
      </c>
      <c r="C3095" s="19">
        <v>2004</v>
      </c>
      <c r="D3095" s="19">
        <v>3</v>
      </c>
      <c r="E3095" s="19">
        <v>11</v>
      </c>
      <c r="F3095" s="39">
        <f t="shared" si="96"/>
        <v>38057</v>
      </c>
      <c r="G3095">
        <f t="shared" si="97"/>
        <v>11</v>
      </c>
      <c r="H3095" s="21">
        <v>12</v>
      </c>
      <c r="I3095" s="29">
        <v>12</v>
      </c>
      <c r="K3095">
        <v>6143</v>
      </c>
      <c r="M3095">
        <v>1</v>
      </c>
      <c r="N3095">
        <v>4</v>
      </c>
      <c r="P3095">
        <v>1</v>
      </c>
      <c r="Q3095">
        <v>39.1</v>
      </c>
      <c r="R3095">
        <v>3</v>
      </c>
      <c r="S3095" t="s">
        <v>278</v>
      </c>
      <c r="T3095">
        <v>0</v>
      </c>
      <c r="U3095">
        <v>3</v>
      </c>
      <c r="V3095">
        <v>1</v>
      </c>
      <c r="W3095">
        <v>0</v>
      </c>
      <c r="X3095">
        <v>0</v>
      </c>
      <c r="Y3095">
        <v>0</v>
      </c>
    </row>
    <row r="3096" spans="1:25" x14ac:dyDescent="0.15">
      <c r="A3096">
        <v>908</v>
      </c>
      <c r="B3096">
        <v>32</v>
      </c>
      <c r="C3096" s="19">
        <v>2004</v>
      </c>
      <c r="D3096" s="19">
        <v>3</v>
      </c>
      <c r="E3096" s="19">
        <v>12</v>
      </c>
      <c r="F3096" s="39">
        <f t="shared" si="96"/>
        <v>38058</v>
      </c>
      <c r="G3096">
        <f t="shared" si="97"/>
        <v>11</v>
      </c>
      <c r="H3096" s="21">
        <v>0</v>
      </c>
      <c r="I3096" s="29">
        <v>0.33055555555555555</v>
      </c>
      <c r="K3096">
        <v>6164</v>
      </c>
      <c r="M3096">
        <v>0</v>
      </c>
      <c r="N3096">
        <v>3</v>
      </c>
      <c r="P3096">
        <v>2</v>
      </c>
      <c r="Q3096">
        <v>37.1</v>
      </c>
      <c r="R3096">
        <v>3</v>
      </c>
      <c r="S3096" t="s">
        <v>278</v>
      </c>
      <c r="T3096">
        <v>1</v>
      </c>
      <c r="U3096">
        <v>0</v>
      </c>
      <c r="V3096">
        <v>0</v>
      </c>
      <c r="W3096">
        <v>0</v>
      </c>
      <c r="X3096">
        <v>0</v>
      </c>
      <c r="Y3096">
        <v>0</v>
      </c>
    </row>
    <row r="3097" spans="1:25" x14ac:dyDescent="0.15">
      <c r="A3097">
        <v>909</v>
      </c>
      <c r="B3097">
        <v>32</v>
      </c>
      <c r="C3097" s="19">
        <v>2004</v>
      </c>
      <c r="D3097" s="19">
        <v>3</v>
      </c>
      <c r="E3097" s="19">
        <v>12</v>
      </c>
      <c r="F3097" s="39">
        <f t="shared" si="96"/>
        <v>38058</v>
      </c>
      <c r="G3097">
        <f t="shared" si="97"/>
        <v>11</v>
      </c>
      <c r="H3097" s="21">
        <v>0</v>
      </c>
      <c r="I3097" s="29">
        <v>0.3576388888888889</v>
      </c>
      <c r="K3097">
        <v>6165</v>
      </c>
      <c r="M3097">
        <v>50</v>
      </c>
      <c r="P3097">
        <v>1</v>
      </c>
      <c r="R3097">
        <v>3</v>
      </c>
      <c r="S3097" t="s">
        <v>120</v>
      </c>
      <c r="T3097">
        <v>0</v>
      </c>
      <c r="U3097">
        <v>1</v>
      </c>
      <c r="V3097">
        <v>1</v>
      </c>
      <c r="W3097">
        <v>0</v>
      </c>
      <c r="X3097">
        <v>0</v>
      </c>
      <c r="Y3097">
        <v>0</v>
      </c>
    </row>
    <row r="3098" spans="1:25" x14ac:dyDescent="0.15">
      <c r="A3098">
        <v>910</v>
      </c>
      <c r="B3098">
        <v>32</v>
      </c>
      <c r="C3098" s="19">
        <v>2004</v>
      </c>
      <c r="D3098" s="19">
        <v>3</v>
      </c>
      <c r="E3098" s="19">
        <v>12</v>
      </c>
      <c r="F3098" s="39">
        <f t="shared" si="96"/>
        <v>38058</v>
      </c>
      <c r="G3098">
        <f t="shared" si="97"/>
        <v>11</v>
      </c>
      <c r="H3098" s="21">
        <v>0</v>
      </c>
      <c r="I3098" s="29">
        <v>0.36388888888888887</v>
      </c>
      <c r="K3098">
        <v>6166</v>
      </c>
      <c r="M3098">
        <v>2</v>
      </c>
      <c r="N3098">
        <v>1</v>
      </c>
      <c r="P3098">
        <v>2</v>
      </c>
      <c r="Q3098">
        <v>38.799999999999997</v>
      </c>
      <c r="R3098">
        <v>3</v>
      </c>
      <c r="S3098" t="s">
        <v>118</v>
      </c>
    </row>
    <row r="3099" spans="1:25" x14ac:dyDescent="0.15">
      <c r="A3099">
        <v>912</v>
      </c>
      <c r="B3099">
        <v>32</v>
      </c>
      <c r="C3099" s="19">
        <v>2004</v>
      </c>
      <c r="D3099" s="19">
        <v>3</v>
      </c>
      <c r="E3099" s="19">
        <v>12</v>
      </c>
      <c r="F3099" s="39">
        <f t="shared" si="96"/>
        <v>38058</v>
      </c>
      <c r="G3099">
        <f t="shared" si="97"/>
        <v>11</v>
      </c>
      <c r="H3099" s="21">
        <v>0</v>
      </c>
      <c r="I3099" s="29">
        <v>0.37152777777777773</v>
      </c>
      <c r="K3099">
        <v>4360</v>
      </c>
      <c r="M3099">
        <v>0</v>
      </c>
      <c r="N3099">
        <v>10</v>
      </c>
      <c r="P3099">
        <v>1</v>
      </c>
      <c r="R3099">
        <v>3</v>
      </c>
      <c r="S3099" t="s">
        <v>120</v>
      </c>
      <c r="T3099">
        <v>0</v>
      </c>
      <c r="U3099">
        <v>3</v>
      </c>
      <c r="V3099">
        <v>1</v>
      </c>
      <c r="W3099">
        <v>0</v>
      </c>
      <c r="X3099">
        <v>0</v>
      </c>
      <c r="Y3099">
        <v>0</v>
      </c>
    </row>
    <row r="3100" spans="1:25" x14ac:dyDescent="0.15">
      <c r="A3100">
        <v>922</v>
      </c>
      <c r="B3100">
        <v>32</v>
      </c>
      <c r="C3100" s="19">
        <v>2004</v>
      </c>
      <c r="D3100" s="19">
        <v>3</v>
      </c>
      <c r="E3100" s="19">
        <v>15</v>
      </c>
      <c r="F3100" s="39">
        <f t="shared" si="96"/>
        <v>38061</v>
      </c>
      <c r="G3100">
        <f t="shared" si="97"/>
        <v>12</v>
      </c>
      <c r="H3100" s="21">
        <v>0</v>
      </c>
      <c r="I3100" s="29">
        <v>0.3354166666666667</v>
      </c>
      <c r="K3100">
        <v>4448</v>
      </c>
      <c r="M3100">
        <v>0</v>
      </c>
      <c r="N3100">
        <v>8</v>
      </c>
      <c r="P3100">
        <v>1</v>
      </c>
      <c r="Q3100">
        <v>37.1</v>
      </c>
      <c r="R3100">
        <v>3</v>
      </c>
      <c r="S3100" t="s">
        <v>118</v>
      </c>
      <c r="T3100">
        <v>0</v>
      </c>
      <c r="U3100">
        <v>3</v>
      </c>
      <c r="V3100">
        <v>1</v>
      </c>
      <c r="W3100">
        <v>0</v>
      </c>
      <c r="X3100">
        <v>0</v>
      </c>
      <c r="Y3100">
        <v>0</v>
      </c>
    </row>
    <row r="3101" spans="1:25" x14ac:dyDescent="0.15">
      <c r="A3101">
        <v>874</v>
      </c>
      <c r="B3101">
        <v>31</v>
      </c>
      <c r="C3101" s="19">
        <v>2004</v>
      </c>
      <c r="D3101" s="19">
        <v>3</v>
      </c>
      <c r="E3101" s="19">
        <v>15</v>
      </c>
      <c r="F3101" s="39">
        <f t="shared" si="96"/>
        <v>38061</v>
      </c>
      <c r="G3101">
        <f t="shared" si="97"/>
        <v>12</v>
      </c>
      <c r="H3101" s="21">
        <v>0</v>
      </c>
      <c r="I3101" s="29">
        <v>0.37708333333333338</v>
      </c>
      <c r="K3101">
        <v>745</v>
      </c>
      <c r="M3101">
        <v>63</v>
      </c>
      <c r="P3101">
        <v>1</v>
      </c>
      <c r="R3101">
        <v>3</v>
      </c>
      <c r="S3101" t="s">
        <v>118</v>
      </c>
      <c r="T3101">
        <v>0</v>
      </c>
      <c r="U3101">
        <v>1</v>
      </c>
      <c r="V3101">
        <v>1</v>
      </c>
      <c r="W3101">
        <v>0</v>
      </c>
      <c r="X3101">
        <v>0</v>
      </c>
      <c r="Y3101">
        <v>0</v>
      </c>
    </row>
    <row r="3102" spans="1:25" x14ac:dyDescent="0.15">
      <c r="A3102">
        <v>871</v>
      </c>
      <c r="B3102">
        <v>31</v>
      </c>
      <c r="C3102" s="19">
        <v>2004</v>
      </c>
      <c r="D3102" s="19">
        <v>3</v>
      </c>
      <c r="E3102" s="19">
        <v>15</v>
      </c>
      <c r="F3102" s="39">
        <f t="shared" si="96"/>
        <v>38061</v>
      </c>
      <c r="G3102">
        <f t="shared" si="97"/>
        <v>12</v>
      </c>
      <c r="H3102" s="21">
        <v>0</v>
      </c>
      <c r="I3102" s="29">
        <v>0.38750000000000001</v>
      </c>
      <c r="K3102">
        <v>1669</v>
      </c>
      <c r="M3102">
        <v>5</v>
      </c>
      <c r="P3102">
        <v>2</v>
      </c>
      <c r="Q3102">
        <v>37.1</v>
      </c>
      <c r="R3102">
        <v>3</v>
      </c>
      <c r="S3102" t="s">
        <v>278</v>
      </c>
      <c r="T3102">
        <v>0</v>
      </c>
      <c r="U3102">
        <v>1</v>
      </c>
      <c r="V3102">
        <v>1</v>
      </c>
      <c r="W3102">
        <v>0</v>
      </c>
      <c r="X3102">
        <v>0</v>
      </c>
      <c r="Y3102">
        <v>0</v>
      </c>
    </row>
    <row r="3103" spans="1:25" x14ac:dyDescent="0.15">
      <c r="A3103">
        <v>872</v>
      </c>
      <c r="B3103">
        <v>31</v>
      </c>
      <c r="C3103" s="19">
        <v>2004</v>
      </c>
      <c r="D3103" s="19">
        <v>3</v>
      </c>
      <c r="E3103" s="19">
        <v>15</v>
      </c>
      <c r="F3103" s="39">
        <f t="shared" si="96"/>
        <v>38061</v>
      </c>
      <c r="G3103">
        <f t="shared" si="97"/>
        <v>12</v>
      </c>
      <c r="H3103" s="21">
        <v>0</v>
      </c>
      <c r="I3103" s="29">
        <v>0.39166666666666666</v>
      </c>
      <c r="K3103">
        <v>3042</v>
      </c>
      <c r="M3103">
        <v>26</v>
      </c>
      <c r="P3103">
        <v>2</v>
      </c>
      <c r="Q3103">
        <v>36.4</v>
      </c>
      <c r="R3103">
        <v>3</v>
      </c>
      <c r="S3103" t="s">
        <v>24</v>
      </c>
      <c r="T3103">
        <v>0</v>
      </c>
      <c r="U3103">
        <v>1</v>
      </c>
      <c r="V3103">
        <v>1</v>
      </c>
      <c r="W3103">
        <v>0</v>
      </c>
      <c r="X3103">
        <v>0</v>
      </c>
      <c r="Y3103">
        <v>0</v>
      </c>
    </row>
    <row r="3104" spans="1:25" x14ac:dyDescent="0.15">
      <c r="A3104">
        <v>879</v>
      </c>
      <c r="B3104">
        <v>31</v>
      </c>
      <c r="C3104" s="19">
        <v>2004</v>
      </c>
      <c r="D3104" s="19">
        <v>3</v>
      </c>
      <c r="E3104" s="19">
        <v>15</v>
      </c>
      <c r="F3104" s="39">
        <f t="shared" si="96"/>
        <v>38061</v>
      </c>
      <c r="G3104">
        <f t="shared" si="97"/>
        <v>12</v>
      </c>
      <c r="H3104" s="21">
        <v>0</v>
      </c>
      <c r="I3104" s="29">
        <v>0.4201388888888889</v>
      </c>
      <c r="M3104">
        <v>5</v>
      </c>
      <c r="P3104">
        <v>1</v>
      </c>
      <c r="Q3104">
        <v>35.6</v>
      </c>
      <c r="R3104">
        <v>3</v>
      </c>
      <c r="S3104" t="s">
        <v>118</v>
      </c>
      <c r="T3104">
        <v>0</v>
      </c>
      <c r="U3104">
        <v>1</v>
      </c>
      <c r="V3104">
        <v>1</v>
      </c>
      <c r="W3104">
        <v>0</v>
      </c>
      <c r="X3104">
        <v>0</v>
      </c>
      <c r="Y3104">
        <v>0</v>
      </c>
    </row>
    <row r="3105" spans="1:25" x14ac:dyDescent="0.15">
      <c r="A3105">
        <v>881</v>
      </c>
      <c r="B3105">
        <v>31</v>
      </c>
      <c r="C3105" s="19">
        <v>2004</v>
      </c>
      <c r="D3105" s="19">
        <v>3</v>
      </c>
      <c r="E3105" s="19">
        <v>15</v>
      </c>
      <c r="F3105" s="39">
        <f t="shared" si="96"/>
        <v>38061</v>
      </c>
      <c r="G3105">
        <f t="shared" si="97"/>
        <v>12</v>
      </c>
      <c r="H3105" s="21">
        <v>0</v>
      </c>
      <c r="I3105" s="29">
        <v>0.46249999999999997</v>
      </c>
      <c r="K3105">
        <v>6174</v>
      </c>
      <c r="M3105">
        <v>0</v>
      </c>
      <c r="N3105">
        <v>10</v>
      </c>
      <c r="P3105">
        <v>1</v>
      </c>
      <c r="Q3105">
        <v>36.6</v>
      </c>
      <c r="R3105">
        <v>3</v>
      </c>
      <c r="S3105" t="s">
        <v>120</v>
      </c>
      <c r="T3105">
        <v>0</v>
      </c>
      <c r="U3105">
        <v>1</v>
      </c>
      <c r="V3105">
        <v>1</v>
      </c>
      <c r="W3105">
        <v>0</v>
      </c>
      <c r="X3105">
        <v>0</v>
      </c>
      <c r="Y3105">
        <v>0</v>
      </c>
    </row>
    <row r="3106" spans="1:25" x14ac:dyDescent="0.15">
      <c r="A3106">
        <v>890</v>
      </c>
      <c r="B3106">
        <v>31</v>
      </c>
      <c r="C3106" s="19">
        <v>2004</v>
      </c>
      <c r="D3106" s="19">
        <v>3</v>
      </c>
      <c r="E3106" s="19">
        <v>16</v>
      </c>
      <c r="F3106" s="39">
        <f t="shared" si="96"/>
        <v>38062</v>
      </c>
      <c r="G3106">
        <f t="shared" si="97"/>
        <v>12</v>
      </c>
      <c r="H3106" s="21">
        <v>0</v>
      </c>
      <c r="I3106" s="29">
        <v>0.37222222222222223</v>
      </c>
      <c r="M3106">
        <v>22</v>
      </c>
      <c r="P3106">
        <v>2</v>
      </c>
      <c r="R3106">
        <v>3</v>
      </c>
      <c r="S3106" t="s">
        <v>22</v>
      </c>
    </row>
    <row r="3107" spans="1:25" x14ac:dyDescent="0.15">
      <c r="A3107">
        <v>894</v>
      </c>
      <c r="B3107">
        <v>31</v>
      </c>
      <c r="C3107" s="19">
        <v>2004</v>
      </c>
      <c r="D3107" s="19">
        <v>3</v>
      </c>
      <c r="E3107" s="19">
        <v>16</v>
      </c>
      <c r="F3107" s="39">
        <f t="shared" si="96"/>
        <v>38062</v>
      </c>
      <c r="G3107">
        <f t="shared" si="97"/>
        <v>12</v>
      </c>
      <c r="H3107" s="21">
        <v>0</v>
      </c>
      <c r="I3107" s="29">
        <v>0.4069444444444445</v>
      </c>
      <c r="K3107">
        <v>6178</v>
      </c>
      <c r="M3107">
        <v>0</v>
      </c>
      <c r="N3107">
        <v>5</v>
      </c>
      <c r="P3107">
        <v>1</v>
      </c>
      <c r="Q3107">
        <v>36.6</v>
      </c>
      <c r="R3107">
        <v>3</v>
      </c>
      <c r="S3107" t="s">
        <v>278</v>
      </c>
      <c r="T3107">
        <v>0</v>
      </c>
      <c r="U3107">
        <v>5</v>
      </c>
      <c r="V3107">
        <v>1</v>
      </c>
      <c r="W3107">
        <v>0</v>
      </c>
      <c r="X3107">
        <v>0</v>
      </c>
      <c r="Y3107">
        <v>0</v>
      </c>
    </row>
    <row r="3108" spans="1:25" x14ac:dyDescent="0.15">
      <c r="A3108">
        <v>896</v>
      </c>
      <c r="B3108">
        <v>31</v>
      </c>
      <c r="C3108" s="19">
        <v>2004</v>
      </c>
      <c r="D3108" s="19">
        <v>3</v>
      </c>
      <c r="E3108" s="19">
        <v>16</v>
      </c>
      <c r="F3108" s="39">
        <f t="shared" si="96"/>
        <v>38062</v>
      </c>
      <c r="G3108">
        <f t="shared" si="97"/>
        <v>12</v>
      </c>
      <c r="H3108" s="21">
        <v>0</v>
      </c>
      <c r="I3108" s="29">
        <v>0.4201388888888889</v>
      </c>
      <c r="K3108">
        <v>3006</v>
      </c>
      <c r="M3108">
        <v>65</v>
      </c>
      <c r="P3108">
        <v>1</v>
      </c>
      <c r="R3108">
        <v>3</v>
      </c>
      <c r="S3108" t="s">
        <v>278</v>
      </c>
      <c r="T3108">
        <v>1</v>
      </c>
      <c r="U3108">
        <v>0</v>
      </c>
      <c r="V3108">
        <v>0</v>
      </c>
      <c r="W3108">
        <v>0</v>
      </c>
      <c r="X3108">
        <v>0</v>
      </c>
      <c r="Y3108">
        <v>0</v>
      </c>
    </row>
    <row r="3109" spans="1:25" x14ac:dyDescent="0.15">
      <c r="A3109">
        <v>898</v>
      </c>
      <c r="B3109">
        <v>31</v>
      </c>
      <c r="C3109" s="19">
        <v>2004</v>
      </c>
      <c r="D3109" s="19">
        <v>3</v>
      </c>
      <c r="E3109" s="19">
        <v>16</v>
      </c>
      <c r="F3109" s="39">
        <f t="shared" si="96"/>
        <v>38062</v>
      </c>
      <c r="G3109">
        <f t="shared" si="97"/>
        <v>12</v>
      </c>
      <c r="H3109" s="21">
        <v>0</v>
      </c>
      <c r="I3109" s="29">
        <v>0.4291666666666667</v>
      </c>
      <c r="K3109">
        <v>6153</v>
      </c>
      <c r="M3109">
        <v>23</v>
      </c>
      <c r="P3109">
        <v>1</v>
      </c>
      <c r="R3109">
        <v>3</v>
      </c>
      <c r="S3109" t="s">
        <v>328</v>
      </c>
    </row>
    <row r="3110" spans="1:25" x14ac:dyDescent="0.15">
      <c r="A3110">
        <v>845</v>
      </c>
      <c r="B3110">
        <v>30</v>
      </c>
      <c r="C3110" s="19">
        <v>2004</v>
      </c>
      <c r="D3110" s="19">
        <v>3</v>
      </c>
      <c r="E3110" s="19">
        <v>17</v>
      </c>
      <c r="F3110" s="39">
        <f t="shared" si="96"/>
        <v>38063</v>
      </c>
      <c r="G3110">
        <f t="shared" si="97"/>
        <v>12</v>
      </c>
      <c r="H3110" s="21">
        <v>0</v>
      </c>
      <c r="I3110" s="29">
        <v>0.2951388888888889</v>
      </c>
      <c r="M3110">
        <v>55</v>
      </c>
      <c r="P3110">
        <v>1</v>
      </c>
      <c r="Q3110">
        <v>36.1</v>
      </c>
      <c r="R3110">
        <v>3</v>
      </c>
      <c r="S3110" t="s">
        <v>118</v>
      </c>
      <c r="T3110">
        <v>1</v>
      </c>
      <c r="U3110">
        <v>0</v>
      </c>
      <c r="V3110">
        <v>0</v>
      </c>
      <c r="W3110">
        <v>0</v>
      </c>
      <c r="X3110">
        <v>0</v>
      </c>
      <c r="Y3110">
        <v>0</v>
      </c>
    </row>
    <row r="3111" spans="1:25" x14ac:dyDescent="0.15">
      <c r="A3111">
        <v>808</v>
      </c>
      <c r="B3111">
        <v>29</v>
      </c>
      <c r="C3111" s="19">
        <v>2004</v>
      </c>
      <c r="D3111" s="19">
        <v>3</v>
      </c>
      <c r="E3111" s="19">
        <v>18</v>
      </c>
      <c r="F3111" s="39">
        <f t="shared" si="96"/>
        <v>38064</v>
      </c>
      <c r="G3111">
        <f t="shared" si="97"/>
        <v>12</v>
      </c>
      <c r="H3111" s="21">
        <v>0</v>
      </c>
      <c r="I3111" s="29">
        <v>0.41736111111111113</v>
      </c>
      <c r="K3111">
        <v>931</v>
      </c>
      <c r="M3111">
        <v>7</v>
      </c>
      <c r="P3111">
        <v>1</v>
      </c>
      <c r="R3111">
        <v>3</v>
      </c>
      <c r="S3111" t="s">
        <v>118</v>
      </c>
      <c r="T3111">
        <v>0</v>
      </c>
      <c r="U3111">
        <v>3</v>
      </c>
      <c r="V3111">
        <v>1</v>
      </c>
      <c r="W3111">
        <v>0</v>
      </c>
      <c r="X3111">
        <v>0</v>
      </c>
      <c r="Y3111">
        <v>0</v>
      </c>
    </row>
    <row r="3112" spans="1:25" x14ac:dyDescent="0.15">
      <c r="A3112">
        <v>809</v>
      </c>
      <c r="B3112">
        <v>29</v>
      </c>
      <c r="C3112" s="19">
        <v>2004</v>
      </c>
      <c r="D3112" s="19">
        <v>3</v>
      </c>
      <c r="E3112" s="19">
        <v>18</v>
      </c>
      <c r="F3112" s="39">
        <f t="shared" si="96"/>
        <v>38064</v>
      </c>
      <c r="G3112">
        <f t="shared" si="97"/>
        <v>12</v>
      </c>
      <c r="H3112" s="21">
        <v>0</v>
      </c>
      <c r="I3112" s="29">
        <v>0.43194444444444446</v>
      </c>
      <c r="K3112">
        <v>6184</v>
      </c>
      <c r="M3112">
        <v>4</v>
      </c>
      <c r="P3112">
        <v>1</v>
      </c>
      <c r="Q3112">
        <v>38.4</v>
      </c>
      <c r="R3112">
        <v>3</v>
      </c>
      <c r="S3112" t="s">
        <v>278</v>
      </c>
    </row>
    <row r="3113" spans="1:25" x14ac:dyDescent="0.15">
      <c r="A3113">
        <v>810</v>
      </c>
      <c r="B3113">
        <v>29</v>
      </c>
      <c r="C3113" s="19">
        <v>2004</v>
      </c>
      <c r="D3113" s="19">
        <v>3</v>
      </c>
      <c r="E3113" s="19">
        <v>18</v>
      </c>
      <c r="F3113" s="39">
        <f t="shared" si="96"/>
        <v>38064</v>
      </c>
      <c r="G3113">
        <f t="shared" si="97"/>
        <v>12</v>
      </c>
      <c r="H3113" s="21">
        <v>0</v>
      </c>
      <c r="I3113" s="29">
        <v>0.44097222222222227</v>
      </c>
      <c r="K3113">
        <v>6185</v>
      </c>
      <c r="M3113">
        <v>2</v>
      </c>
      <c r="P3113">
        <v>2</v>
      </c>
      <c r="Q3113">
        <v>37.700000000000003</v>
      </c>
      <c r="R3113">
        <v>3</v>
      </c>
      <c r="S3113" t="s">
        <v>278</v>
      </c>
      <c r="T3113">
        <v>0</v>
      </c>
      <c r="U3113">
        <v>1</v>
      </c>
      <c r="V3113">
        <v>1</v>
      </c>
      <c r="W3113">
        <v>0</v>
      </c>
      <c r="X3113">
        <v>0</v>
      </c>
      <c r="Y3113">
        <v>0</v>
      </c>
    </row>
    <row r="3114" spans="1:25" x14ac:dyDescent="0.15">
      <c r="A3114">
        <v>811</v>
      </c>
      <c r="B3114">
        <v>29</v>
      </c>
      <c r="C3114" s="19">
        <v>2004</v>
      </c>
      <c r="D3114" s="19">
        <v>3</v>
      </c>
      <c r="E3114" s="19">
        <v>18</v>
      </c>
      <c r="F3114" s="39">
        <f t="shared" si="96"/>
        <v>38064</v>
      </c>
      <c r="G3114">
        <f t="shared" si="97"/>
        <v>12</v>
      </c>
      <c r="H3114" s="21">
        <v>0</v>
      </c>
      <c r="I3114" s="29">
        <v>0.44722222222222219</v>
      </c>
      <c r="M3114">
        <v>2</v>
      </c>
      <c r="N3114">
        <v>8</v>
      </c>
      <c r="P3114">
        <v>1</v>
      </c>
      <c r="Q3114">
        <v>36.1</v>
      </c>
      <c r="R3114">
        <v>3</v>
      </c>
      <c r="S3114" t="s">
        <v>284</v>
      </c>
      <c r="T3114">
        <v>0</v>
      </c>
      <c r="U3114">
        <v>4</v>
      </c>
      <c r="V3114">
        <v>1</v>
      </c>
      <c r="W3114">
        <v>0</v>
      </c>
      <c r="X3114">
        <v>0</v>
      </c>
      <c r="Y3114">
        <v>0</v>
      </c>
    </row>
    <row r="3115" spans="1:25" x14ac:dyDescent="0.15">
      <c r="A3115">
        <v>814</v>
      </c>
      <c r="B3115">
        <v>29</v>
      </c>
      <c r="C3115" s="19">
        <v>2004</v>
      </c>
      <c r="D3115" s="19">
        <v>3</v>
      </c>
      <c r="E3115" s="19">
        <v>18</v>
      </c>
      <c r="F3115" s="39">
        <f t="shared" si="96"/>
        <v>38064</v>
      </c>
      <c r="G3115">
        <f t="shared" si="97"/>
        <v>12</v>
      </c>
      <c r="H3115" s="21">
        <v>0</v>
      </c>
      <c r="I3115" s="29">
        <v>0.4604166666666667</v>
      </c>
      <c r="M3115">
        <v>2</v>
      </c>
      <c r="N3115">
        <v>1</v>
      </c>
      <c r="P3115">
        <v>1</v>
      </c>
      <c r="Q3115">
        <v>38.700000000000003</v>
      </c>
      <c r="R3115">
        <v>3</v>
      </c>
      <c r="S3115" t="s">
        <v>278</v>
      </c>
      <c r="T3115">
        <v>0</v>
      </c>
      <c r="U3115">
        <v>1</v>
      </c>
      <c r="V3115">
        <v>1</v>
      </c>
      <c r="W3115">
        <v>0</v>
      </c>
      <c r="X3115">
        <v>0</v>
      </c>
      <c r="Y3115">
        <v>0</v>
      </c>
    </row>
    <row r="3116" spans="1:25" x14ac:dyDescent="0.15">
      <c r="A3116">
        <v>818</v>
      </c>
      <c r="B3116">
        <v>29</v>
      </c>
      <c r="C3116" s="19">
        <v>2004</v>
      </c>
      <c r="D3116" s="19">
        <v>3</v>
      </c>
      <c r="E3116" s="19">
        <v>19</v>
      </c>
      <c r="F3116" s="39">
        <f t="shared" si="96"/>
        <v>38065</v>
      </c>
      <c r="G3116">
        <f t="shared" si="97"/>
        <v>12</v>
      </c>
      <c r="H3116" s="21">
        <v>0</v>
      </c>
      <c r="I3116" s="29">
        <v>0.37847222222222227</v>
      </c>
      <c r="K3116">
        <v>4503</v>
      </c>
      <c r="M3116">
        <v>1</v>
      </c>
      <c r="N3116">
        <v>5</v>
      </c>
      <c r="P3116">
        <v>2</v>
      </c>
      <c r="Q3116">
        <v>38.6</v>
      </c>
      <c r="R3116">
        <v>3</v>
      </c>
      <c r="S3116" t="s">
        <v>278</v>
      </c>
      <c r="T3116">
        <v>0</v>
      </c>
      <c r="U3116">
        <v>5</v>
      </c>
      <c r="V3116">
        <v>1</v>
      </c>
      <c r="W3116">
        <v>0</v>
      </c>
      <c r="X3116">
        <v>0</v>
      </c>
      <c r="Y3116">
        <v>0</v>
      </c>
    </row>
    <row r="3117" spans="1:25" x14ac:dyDescent="0.15">
      <c r="A3117">
        <v>827</v>
      </c>
      <c r="B3117">
        <v>29</v>
      </c>
      <c r="C3117" s="19">
        <v>2004</v>
      </c>
      <c r="D3117" s="19">
        <v>3</v>
      </c>
      <c r="E3117" s="19">
        <v>22</v>
      </c>
      <c r="F3117" s="39">
        <f t="shared" si="96"/>
        <v>38068</v>
      </c>
      <c r="G3117">
        <f t="shared" si="97"/>
        <v>13</v>
      </c>
      <c r="H3117" s="21">
        <v>0</v>
      </c>
      <c r="I3117" s="29">
        <v>0.33611111111111108</v>
      </c>
      <c r="M3117">
        <v>1</v>
      </c>
      <c r="P3117">
        <v>1</v>
      </c>
      <c r="Q3117">
        <v>38.5</v>
      </c>
      <c r="R3117">
        <v>3</v>
      </c>
      <c r="S3117" t="s">
        <v>278</v>
      </c>
      <c r="T3117">
        <v>0</v>
      </c>
      <c r="U3117">
        <v>3</v>
      </c>
      <c r="V3117">
        <v>1</v>
      </c>
      <c r="W3117">
        <v>0</v>
      </c>
      <c r="X3117">
        <v>0</v>
      </c>
      <c r="Y3117">
        <v>0</v>
      </c>
    </row>
    <row r="3118" spans="1:25" x14ac:dyDescent="0.15">
      <c r="A3118">
        <v>832</v>
      </c>
      <c r="B3118">
        <v>29</v>
      </c>
      <c r="C3118" s="19">
        <v>2004</v>
      </c>
      <c r="D3118" s="19">
        <v>3</v>
      </c>
      <c r="E3118" s="19">
        <v>22</v>
      </c>
      <c r="F3118" s="39">
        <f t="shared" si="96"/>
        <v>38068</v>
      </c>
      <c r="G3118">
        <f t="shared" si="97"/>
        <v>13</v>
      </c>
      <c r="H3118" s="21">
        <v>0</v>
      </c>
      <c r="I3118" s="29">
        <v>0.37708333333333338</v>
      </c>
      <c r="K3118">
        <v>6191</v>
      </c>
      <c r="M3118">
        <v>0</v>
      </c>
      <c r="N3118">
        <v>7</v>
      </c>
      <c r="P3118">
        <v>1</v>
      </c>
      <c r="Q3118">
        <v>39.200000000000003</v>
      </c>
      <c r="R3118">
        <v>3</v>
      </c>
      <c r="S3118" t="s">
        <v>118</v>
      </c>
      <c r="T3118">
        <v>0</v>
      </c>
      <c r="U3118">
        <v>4</v>
      </c>
      <c r="V3118">
        <v>1</v>
      </c>
      <c r="W3118">
        <v>0</v>
      </c>
      <c r="X3118">
        <v>0</v>
      </c>
      <c r="Y3118">
        <v>0</v>
      </c>
    </row>
    <row r="3119" spans="1:25" x14ac:dyDescent="0.15">
      <c r="A3119">
        <v>833</v>
      </c>
      <c r="B3119">
        <v>29</v>
      </c>
      <c r="C3119" s="19">
        <v>2004</v>
      </c>
      <c r="D3119" s="19">
        <v>3</v>
      </c>
      <c r="E3119" s="19">
        <v>22</v>
      </c>
      <c r="F3119" s="39">
        <f t="shared" si="96"/>
        <v>38068</v>
      </c>
      <c r="G3119">
        <f t="shared" si="97"/>
        <v>13</v>
      </c>
      <c r="H3119" s="21">
        <v>0</v>
      </c>
      <c r="I3119" s="29">
        <v>0.40138888888888885</v>
      </c>
      <c r="K3119">
        <v>6192</v>
      </c>
      <c r="M3119">
        <v>20</v>
      </c>
      <c r="P3119">
        <v>1</v>
      </c>
      <c r="R3119">
        <v>3</v>
      </c>
      <c r="S3119" t="s">
        <v>283</v>
      </c>
      <c r="T3119">
        <v>1</v>
      </c>
      <c r="U3119">
        <v>0</v>
      </c>
      <c r="V3119">
        <v>0</v>
      </c>
      <c r="W3119">
        <v>0</v>
      </c>
      <c r="X3119">
        <v>0</v>
      </c>
      <c r="Y3119">
        <v>0</v>
      </c>
    </row>
    <row r="3120" spans="1:25" x14ac:dyDescent="0.15">
      <c r="A3120">
        <v>835</v>
      </c>
      <c r="B3120">
        <v>29</v>
      </c>
      <c r="C3120" s="19">
        <v>2004</v>
      </c>
      <c r="D3120" s="19">
        <v>3</v>
      </c>
      <c r="E3120" s="19">
        <v>22</v>
      </c>
      <c r="F3120" s="39">
        <f t="shared" si="96"/>
        <v>38068</v>
      </c>
      <c r="G3120">
        <f t="shared" si="97"/>
        <v>13</v>
      </c>
      <c r="H3120" s="29">
        <v>0</v>
      </c>
      <c r="I3120" s="29">
        <v>0.4152777777777778</v>
      </c>
      <c r="J3120" s="29"/>
      <c r="K3120">
        <v>6194</v>
      </c>
      <c r="M3120">
        <v>23</v>
      </c>
      <c r="P3120">
        <v>1</v>
      </c>
      <c r="R3120">
        <v>3</v>
      </c>
      <c r="S3120" t="s">
        <v>120</v>
      </c>
      <c r="T3120">
        <v>1</v>
      </c>
      <c r="U3120">
        <v>0</v>
      </c>
      <c r="V3120">
        <v>0</v>
      </c>
      <c r="W3120">
        <v>0</v>
      </c>
      <c r="X3120">
        <v>0</v>
      </c>
      <c r="Y3120">
        <v>0</v>
      </c>
    </row>
    <row r="3121" spans="1:33" x14ac:dyDescent="0.15">
      <c r="A3121">
        <v>824</v>
      </c>
      <c r="B3121">
        <v>29</v>
      </c>
      <c r="C3121" s="19">
        <v>2004</v>
      </c>
      <c r="D3121" s="19">
        <v>3</v>
      </c>
      <c r="E3121" s="19">
        <v>22</v>
      </c>
      <c r="F3121" s="39">
        <f t="shared" si="96"/>
        <v>38068</v>
      </c>
      <c r="G3121">
        <f t="shared" si="97"/>
        <v>13</v>
      </c>
      <c r="H3121" s="21">
        <v>8</v>
      </c>
      <c r="I3121" s="29">
        <v>8</v>
      </c>
      <c r="K3121">
        <v>6189</v>
      </c>
      <c r="M3121">
        <v>3</v>
      </c>
      <c r="P3121">
        <v>1</v>
      </c>
      <c r="Q3121">
        <v>38.700000000000003</v>
      </c>
      <c r="R3121">
        <v>3</v>
      </c>
      <c r="S3121" t="s">
        <v>278</v>
      </c>
      <c r="T3121">
        <v>0</v>
      </c>
      <c r="U3121">
        <v>1</v>
      </c>
      <c r="V3121">
        <v>1</v>
      </c>
      <c r="W3121">
        <v>0</v>
      </c>
      <c r="X3121">
        <v>0</v>
      </c>
      <c r="Y3121">
        <v>0</v>
      </c>
    </row>
    <row r="3122" spans="1:33" x14ac:dyDescent="0.15">
      <c r="A3122">
        <v>782</v>
      </c>
      <c r="B3122">
        <v>28</v>
      </c>
      <c r="C3122" s="19">
        <v>2004</v>
      </c>
      <c r="D3122" s="19">
        <v>3</v>
      </c>
      <c r="E3122" s="19">
        <v>23</v>
      </c>
      <c r="F3122" s="39">
        <f t="shared" si="96"/>
        <v>38069</v>
      </c>
      <c r="G3122">
        <f t="shared" si="97"/>
        <v>13</v>
      </c>
      <c r="H3122" s="21">
        <v>9</v>
      </c>
      <c r="I3122" s="29">
        <v>9</v>
      </c>
      <c r="K3122">
        <v>6195</v>
      </c>
      <c r="M3122">
        <v>17</v>
      </c>
      <c r="P3122">
        <v>2</v>
      </c>
      <c r="R3122">
        <v>3</v>
      </c>
      <c r="S3122" t="s">
        <v>120</v>
      </c>
      <c r="T3122">
        <v>0</v>
      </c>
      <c r="U3122">
        <v>3</v>
      </c>
      <c r="V3122">
        <v>1</v>
      </c>
      <c r="W3122">
        <v>0</v>
      </c>
      <c r="X3122">
        <v>0</v>
      </c>
      <c r="Y3122">
        <v>0</v>
      </c>
    </row>
    <row r="3123" spans="1:33" x14ac:dyDescent="0.15">
      <c r="A3123">
        <v>788</v>
      </c>
      <c r="B3123">
        <v>28</v>
      </c>
      <c r="C3123" s="19">
        <v>2004</v>
      </c>
      <c r="D3123" s="19">
        <v>3</v>
      </c>
      <c r="E3123" s="19">
        <v>24</v>
      </c>
      <c r="F3123" s="39">
        <f t="shared" si="96"/>
        <v>38070</v>
      </c>
      <c r="G3123">
        <f t="shared" si="97"/>
        <v>13</v>
      </c>
      <c r="H3123" s="21">
        <v>0</v>
      </c>
      <c r="I3123" s="29">
        <v>0.33263888888888887</v>
      </c>
      <c r="K3123">
        <v>2821</v>
      </c>
      <c r="M3123">
        <v>30</v>
      </c>
      <c r="P3123">
        <v>1</v>
      </c>
      <c r="R3123">
        <v>3</v>
      </c>
      <c r="S3123" t="s">
        <v>118</v>
      </c>
      <c r="T3123">
        <v>1</v>
      </c>
      <c r="U3123">
        <v>0</v>
      </c>
      <c r="V3123">
        <v>0</v>
      </c>
      <c r="W3123">
        <v>0</v>
      </c>
      <c r="X3123">
        <v>0</v>
      </c>
      <c r="Y3123">
        <v>0</v>
      </c>
    </row>
    <row r="3124" spans="1:33" x14ac:dyDescent="0.15">
      <c r="A3124">
        <v>792</v>
      </c>
      <c r="B3124">
        <v>28</v>
      </c>
      <c r="C3124" s="19">
        <v>2004</v>
      </c>
      <c r="D3124" s="19">
        <v>3</v>
      </c>
      <c r="E3124" s="19">
        <v>24</v>
      </c>
      <c r="F3124" s="39">
        <f t="shared" si="96"/>
        <v>38070</v>
      </c>
      <c r="G3124">
        <f t="shared" si="97"/>
        <v>13</v>
      </c>
      <c r="H3124" s="21">
        <v>0</v>
      </c>
      <c r="I3124" s="29">
        <v>0.40486111111111112</v>
      </c>
      <c r="K3124">
        <v>6200</v>
      </c>
      <c r="M3124">
        <v>36</v>
      </c>
      <c r="P3124">
        <v>1</v>
      </c>
      <c r="Q3124">
        <v>35.799999999999997</v>
      </c>
      <c r="R3124">
        <v>3</v>
      </c>
      <c r="S3124" t="s">
        <v>118</v>
      </c>
      <c r="T3124">
        <v>0</v>
      </c>
      <c r="U3124">
        <v>1</v>
      </c>
      <c r="V3124">
        <v>1</v>
      </c>
      <c r="W3124">
        <v>0</v>
      </c>
      <c r="X3124">
        <v>0</v>
      </c>
      <c r="Y3124">
        <v>0</v>
      </c>
    </row>
    <row r="3125" spans="1:33" x14ac:dyDescent="0.15">
      <c r="A3125">
        <v>793</v>
      </c>
      <c r="B3125">
        <v>28</v>
      </c>
      <c r="C3125" s="19">
        <v>2004</v>
      </c>
      <c r="D3125" s="19">
        <v>3</v>
      </c>
      <c r="E3125" s="19">
        <v>24</v>
      </c>
      <c r="F3125" s="39">
        <f t="shared" si="96"/>
        <v>38070</v>
      </c>
      <c r="G3125">
        <f t="shared" si="97"/>
        <v>13</v>
      </c>
      <c r="H3125" s="21">
        <v>0</v>
      </c>
      <c r="I3125" s="29">
        <v>0.40763888888888888</v>
      </c>
      <c r="M3125">
        <v>40</v>
      </c>
      <c r="P3125">
        <v>2</v>
      </c>
      <c r="Q3125">
        <v>34.6</v>
      </c>
      <c r="R3125">
        <v>3</v>
      </c>
      <c r="S3125" t="s">
        <v>22</v>
      </c>
      <c r="T3125">
        <v>0</v>
      </c>
      <c r="U3125">
        <v>1</v>
      </c>
      <c r="V3125">
        <v>1</v>
      </c>
      <c r="W3125">
        <v>0</v>
      </c>
      <c r="X3125">
        <v>0</v>
      </c>
      <c r="Y3125">
        <v>0</v>
      </c>
    </row>
    <row r="3126" spans="1:33" x14ac:dyDescent="0.15">
      <c r="A3126">
        <v>794</v>
      </c>
      <c r="B3126">
        <v>28</v>
      </c>
      <c r="C3126" s="19">
        <v>2004</v>
      </c>
      <c r="D3126" s="19">
        <v>3</v>
      </c>
      <c r="E3126" s="19">
        <v>24</v>
      </c>
      <c r="F3126" s="39">
        <f t="shared" si="96"/>
        <v>38070</v>
      </c>
      <c r="G3126">
        <f t="shared" si="97"/>
        <v>13</v>
      </c>
      <c r="H3126" s="21">
        <v>0</v>
      </c>
      <c r="I3126" s="29">
        <v>0.42777777777777781</v>
      </c>
      <c r="K3126">
        <v>6151</v>
      </c>
      <c r="M3126">
        <v>0</v>
      </c>
      <c r="N3126">
        <v>6</v>
      </c>
      <c r="P3126">
        <v>2</v>
      </c>
      <c r="Q3126">
        <v>39</v>
      </c>
      <c r="R3126">
        <v>3</v>
      </c>
      <c r="S3126" t="s">
        <v>118</v>
      </c>
      <c r="T3126">
        <v>0</v>
      </c>
      <c r="U3126">
        <v>5</v>
      </c>
      <c r="V3126">
        <v>1</v>
      </c>
      <c r="W3126">
        <v>0</v>
      </c>
      <c r="X3126">
        <v>0</v>
      </c>
      <c r="Y3126">
        <v>0</v>
      </c>
    </row>
    <row r="3127" spans="1:33" x14ac:dyDescent="0.15">
      <c r="A3127">
        <v>797</v>
      </c>
      <c r="B3127">
        <v>28</v>
      </c>
      <c r="C3127" s="19">
        <v>2004</v>
      </c>
      <c r="D3127" s="19">
        <v>3</v>
      </c>
      <c r="E3127" s="19">
        <v>25</v>
      </c>
      <c r="F3127" s="39">
        <f t="shared" si="96"/>
        <v>38071</v>
      </c>
      <c r="G3127">
        <f t="shared" si="97"/>
        <v>13</v>
      </c>
      <c r="H3127" s="21">
        <v>0</v>
      </c>
      <c r="I3127" s="29">
        <v>0.2951388888888889</v>
      </c>
      <c r="K3127">
        <v>6201</v>
      </c>
      <c r="M3127">
        <v>50</v>
      </c>
      <c r="P3127">
        <v>1</v>
      </c>
      <c r="R3127">
        <v>3</v>
      </c>
      <c r="S3127" t="s">
        <v>283</v>
      </c>
      <c r="T3127">
        <v>1</v>
      </c>
      <c r="U3127">
        <v>0</v>
      </c>
      <c r="V3127">
        <v>0</v>
      </c>
      <c r="W3127">
        <v>0</v>
      </c>
      <c r="X3127">
        <v>0</v>
      </c>
      <c r="Y3127">
        <v>0</v>
      </c>
    </row>
    <row r="3128" spans="1:33" x14ac:dyDescent="0.15">
      <c r="A3128">
        <v>802</v>
      </c>
      <c r="B3128">
        <v>28</v>
      </c>
      <c r="C3128" s="19">
        <v>2004</v>
      </c>
      <c r="D3128" s="19">
        <v>3</v>
      </c>
      <c r="E3128" s="19">
        <v>25</v>
      </c>
      <c r="F3128" s="39">
        <f t="shared" si="96"/>
        <v>38071</v>
      </c>
      <c r="G3128">
        <f t="shared" si="97"/>
        <v>13</v>
      </c>
      <c r="H3128" s="21">
        <v>0</v>
      </c>
      <c r="I3128" s="29">
        <v>0.3347222222222222</v>
      </c>
      <c r="K3128">
        <v>6203</v>
      </c>
      <c r="M3128">
        <v>0</v>
      </c>
      <c r="N3128">
        <v>7</v>
      </c>
      <c r="P3128">
        <v>1</v>
      </c>
      <c r="Q3128">
        <v>34.6</v>
      </c>
      <c r="R3128">
        <v>3</v>
      </c>
      <c r="S3128" t="s">
        <v>278</v>
      </c>
      <c r="T3128">
        <v>0</v>
      </c>
      <c r="U3128">
        <v>4</v>
      </c>
      <c r="V3128">
        <v>1</v>
      </c>
      <c r="W3128">
        <v>0</v>
      </c>
      <c r="X3128">
        <v>0</v>
      </c>
      <c r="Y3128">
        <v>0</v>
      </c>
    </row>
    <row r="3129" spans="1:33" x14ac:dyDescent="0.15">
      <c r="A3129">
        <v>803</v>
      </c>
      <c r="B3129">
        <v>28</v>
      </c>
      <c r="C3129" s="19">
        <v>2004</v>
      </c>
      <c r="D3129" s="19">
        <v>3</v>
      </c>
      <c r="E3129" s="19">
        <v>25</v>
      </c>
      <c r="F3129" s="39">
        <f t="shared" si="96"/>
        <v>38071</v>
      </c>
      <c r="G3129">
        <f t="shared" si="97"/>
        <v>13</v>
      </c>
      <c r="H3129" s="21">
        <v>0</v>
      </c>
      <c r="I3129" s="29">
        <v>0.3354166666666667</v>
      </c>
      <c r="K3129">
        <v>6204</v>
      </c>
      <c r="M3129">
        <v>1</v>
      </c>
      <c r="P3129">
        <v>2</v>
      </c>
      <c r="Q3129">
        <v>36.700000000000003</v>
      </c>
      <c r="R3129">
        <v>3</v>
      </c>
      <c r="S3129" t="s">
        <v>278</v>
      </c>
      <c r="T3129">
        <v>0</v>
      </c>
      <c r="U3129">
        <v>3</v>
      </c>
      <c r="V3129">
        <v>1</v>
      </c>
      <c r="W3129">
        <v>0</v>
      </c>
      <c r="X3129">
        <v>0</v>
      </c>
      <c r="Y3129">
        <v>0</v>
      </c>
    </row>
    <row r="3130" spans="1:33" x14ac:dyDescent="0.15">
      <c r="A3130">
        <v>805</v>
      </c>
      <c r="B3130">
        <v>28</v>
      </c>
      <c r="C3130" s="19">
        <v>2004</v>
      </c>
      <c r="D3130" s="19">
        <v>3</v>
      </c>
      <c r="E3130" s="19">
        <v>25</v>
      </c>
      <c r="F3130" s="39">
        <f t="shared" si="96"/>
        <v>38071</v>
      </c>
      <c r="G3130">
        <f t="shared" si="97"/>
        <v>13</v>
      </c>
      <c r="H3130" s="21">
        <v>0</v>
      </c>
      <c r="I3130" s="29">
        <v>0.33680555555555558</v>
      </c>
      <c r="K3130">
        <v>6205</v>
      </c>
      <c r="P3130">
        <v>1</v>
      </c>
      <c r="Q3130">
        <v>39.5</v>
      </c>
      <c r="R3130">
        <v>3</v>
      </c>
      <c r="S3130" t="s">
        <v>179</v>
      </c>
      <c r="T3130">
        <v>0</v>
      </c>
      <c r="U3130">
        <v>4</v>
      </c>
      <c r="V3130">
        <v>1</v>
      </c>
      <c r="W3130">
        <v>0</v>
      </c>
      <c r="X3130">
        <v>0</v>
      </c>
      <c r="Y3130">
        <v>0</v>
      </c>
    </row>
    <row r="3131" spans="1:33" x14ac:dyDescent="0.15">
      <c r="A3131">
        <v>745</v>
      </c>
      <c r="B3131">
        <v>27</v>
      </c>
      <c r="C3131" s="19">
        <v>2004</v>
      </c>
      <c r="D3131" s="19">
        <v>3</v>
      </c>
      <c r="E3131" s="19">
        <v>25</v>
      </c>
      <c r="F3131" s="39">
        <f t="shared" si="96"/>
        <v>38071</v>
      </c>
      <c r="G3131">
        <f t="shared" si="97"/>
        <v>13</v>
      </c>
      <c r="H3131" s="21">
        <v>0</v>
      </c>
      <c r="I3131" s="29">
        <v>0.37708333333333338</v>
      </c>
      <c r="K3131">
        <v>688</v>
      </c>
      <c r="M3131">
        <v>18</v>
      </c>
      <c r="P3131">
        <v>1</v>
      </c>
      <c r="R3131">
        <v>3</v>
      </c>
      <c r="S3131" t="s">
        <v>278</v>
      </c>
      <c r="T3131">
        <v>0</v>
      </c>
      <c r="U3131">
        <v>1</v>
      </c>
      <c r="V3131">
        <v>1</v>
      </c>
      <c r="W3131">
        <v>0</v>
      </c>
      <c r="X3131">
        <v>0</v>
      </c>
      <c r="Y3131">
        <v>0</v>
      </c>
    </row>
    <row r="3132" spans="1:33" x14ac:dyDescent="0.15">
      <c r="A3132">
        <v>806</v>
      </c>
      <c r="B3132">
        <v>28</v>
      </c>
      <c r="C3132" s="19">
        <v>2004</v>
      </c>
      <c r="D3132" s="19">
        <v>3</v>
      </c>
      <c r="E3132" s="19">
        <v>25</v>
      </c>
      <c r="F3132" s="39">
        <f t="shared" si="96"/>
        <v>38071</v>
      </c>
      <c r="G3132">
        <f t="shared" si="97"/>
        <v>13</v>
      </c>
      <c r="H3132" s="21">
        <v>9</v>
      </c>
      <c r="I3132" s="29">
        <v>9</v>
      </c>
      <c r="K3132">
        <v>6206</v>
      </c>
      <c r="P3132">
        <v>2</v>
      </c>
      <c r="Q3132">
        <v>35.799999999999997</v>
      </c>
      <c r="R3132">
        <v>3</v>
      </c>
      <c r="S3132" t="s">
        <v>283</v>
      </c>
      <c r="T3132">
        <v>0</v>
      </c>
      <c r="U3132">
        <v>3</v>
      </c>
      <c r="V3132">
        <v>1</v>
      </c>
      <c r="W3132">
        <v>0</v>
      </c>
      <c r="X3132">
        <v>0</v>
      </c>
      <c r="Y3132">
        <v>0</v>
      </c>
      <c r="AG3132" t="s">
        <v>71</v>
      </c>
    </row>
    <row r="3133" spans="1:33" x14ac:dyDescent="0.15">
      <c r="A3133">
        <v>759</v>
      </c>
      <c r="B3133">
        <v>27</v>
      </c>
      <c r="C3133" s="19">
        <v>2004</v>
      </c>
      <c r="D3133" s="19">
        <v>3</v>
      </c>
      <c r="E3133" s="19">
        <v>29</v>
      </c>
      <c r="F3133" s="39">
        <f t="shared" si="96"/>
        <v>38075</v>
      </c>
      <c r="G3133">
        <f t="shared" si="97"/>
        <v>14</v>
      </c>
      <c r="H3133" s="21">
        <v>0</v>
      </c>
      <c r="I3133" s="29">
        <v>0.37916666666666665</v>
      </c>
      <c r="K3133">
        <v>1228</v>
      </c>
      <c r="M3133">
        <v>10</v>
      </c>
      <c r="P3133">
        <v>2</v>
      </c>
      <c r="Q3133">
        <v>36.200000000000003</v>
      </c>
      <c r="R3133">
        <v>3</v>
      </c>
      <c r="S3133" t="s">
        <v>118</v>
      </c>
      <c r="T3133">
        <v>0</v>
      </c>
      <c r="U3133">
        <v>1</v>
      </c>
      <c r="V3133">
        <v>1</v>
      </c>
      <c r="W3133">
        <v>0</v>
      </c>
      <c r="X3133">
        <v>0</v>
      </c>
      <c r="Y3133">
        <v>0</v>
      </c>
    </row>
    <row r="3134" spans="1:33" x14ac:dyDescent="0.15">
      <c r="A3134">
        <v>761</v>
      </c>
      <c r="B3134">
        <v>27</v>
      </c>
      <c r="C3134" s="19">
        <v>2004</v>
      </c>
      <c r="D3134" s="19">
        <v>3</v>
      </c>
      <c r="E3134" s="19">
        <v>29</v>
      </c>
      <c r="F3134" s="39">
        <f t="shared" si="96"/>
        <v>38075</v>
      </c>
      <c r="G3134">
        <f t="shared" si="97"/>
        <v>14</v>
      </c>
      <c r="H3134" s="21">
        <v>0</v>
      </c>
      <c r="I3134" s="29">
        <v>0.4201388888888889</v>
      </c>
      <c r="K3134">
        <v>4715</v>
      </c>
      <c r="M3134">
        <v>0</v>
      </c>
      <c r="N3134">
        <v>8</v>
      </c>
      <c r="P3134">
        <v>1</v>
      </c>
      <c r="Q3134">
        <v>38.200000000000003</v>
      </c>
      <c r="R3134">
        <v>3</v>
      </c>
      <c r="S3134" t="s">
        <v>118</v>
      </c>
      <c r="T3134">
        <v>0</v>
      </c>
      <c r="U3134">
        <v>4</v>
      </c>
      <c r="V3134">
        <v>1</v>
      </c>
      <c r="W3134">
        <v>0</v>
      </c>
      <c r="X3134">
        <v>0</v>
      </c>
      <c r="Y3134">
        <v>0</v>
      </c>
    </row>
    <row r="3135" spans="1:33" x14ac:dyDescent="0.15">
      <c r="A3135">
        <v>776</v>
      </c>
      <c r="B3135">
        <v>27</v>
      </c>
      <c r="C3135" s="19">
        <v>2004</v>
      </c>
      <c r="D3135" s="19">
        <v>3</v>
      </c>
      <c r="E3135" s="19">
        <v>31</v>
      </c>
      <c r="F3135" s="39">
        <f t="shared" si="96"/>
        <v>38077</v>
      </c>
      <c r="G3135">
        <f t="shared" si="97"/>
        <v>14</v>
      </c>
      <c r="H3135" s="21">
        <v>8</v>
      </c>
      <c r="I3135" s="29">
        <v>8</v>
      </c>
      <c r="K3135">
        <v>6216</v>
      </c>
      <c r="M3135">
        <v>0</v>
      </c>
      <c r="N3135">
        <v>9</v>
      </c>
      <c r="P3135">
        <v>1</v>
      </c>
      <c r="Q3135">
        <v>39.700000000000003</v>
      </c>
      <c r="R3135">
        <v>3</v>
      </c>
      <c r="S3135" t="s">
        <v>118</v>
      </c>
      <c r="T3135">
        <v>0</v>
      </c>
      <c r="U3135">
        <v>4</v>
      </c>
      <c r="V3135">
        <v>1</v>
      </c>
      <c r="W3135">
        <v>0</v>
      </c>
      <c r="X3135">
        <v>0</v>
      </c>
      <c r="Y3135">
        <v>0</v>
      </c>
    </row>
    <row r="3136" spans="1:33" x14ac:dyDescent="0.15">
      <c r="A3136">
        <v>1127</v>
      </c>
      <c r="B3136">
        <v>40</v>
      </c>
      <c r="C3136" s="19">
        <v>2004</v>
      </c>
      <c r="D3136" s="19">
        <v>4</v>
      </c>
      <c r="E3136" s="19">
        <v>2</v>
      </c>
      <c r="F3136" s="39">
        <f t="shared" si="96"/>
        <v>38079</v>
      </c>
      <c r="G3136">
        <f t="shared" si="97"/>
        <v>14</v>
      </c>
      <c r="H3136" s="21">
        <v>0</v>
      </c>
      <c r="I3136" s="29">
        <v>0.33611111111111108</v>
      </c>
      <c r="K3136">
        <v>3333</v>
      </c>
      <c r="M3136">
        <v>1</v>
      </c>
      <c r="N3136">
        <v>9</v>
      </c>
      <c r="P3136">
        <v>1</v>
      </c>
      <c r="Q3136">
        <v>35.799999999999997</v>
      </c>
      <c r="R3136">
        <v>3</v>
      </c>
      <c r="S3136" t="s">
        <v>280</v>
      </c>
      <c r="T3136">
        <v>1</v>
      </c>
      <c r="U3136">
        <v>0</v>
      </c>
      <c r="V3136">
        <v>0</v>
      </c>
      <c r="W3136">
        <v>0</v>
      </c>
      <c r="X3136">
        <v>0</v>
      </c>
      <c r="Y3136">
        <v>0</v>
      </c>
    </row>
    <row r="3137" spans="1:33" x14ac:dyDescent="0.15">
      <c r="A3137">
        <v>1128</v>
      </c>
      <c r="B3137">
        <v>40</v>
      </c>
      <c r="C3137" s="19">
        <v>2004</v>
      </c>
      <c r="D3137" s="19">
        <v>4</v>
      </c>
      <c r="E3137" s="19">
        <v>2</v>
      </c>
      <c r="F3137" s="39">
        <f t="shared" si="96"/>
        <v>38079</v>
      </c>
      <c r="G3137">
        <f t="shared" si="97"/>
        <v>14</v>
      </c>
      <c r="H3137" s="21">
        <v>0</v>
      </c>
      <c r="I3137" s="29">
        <v>0.33680555555555558</v>
      </c>
      <c r="K3137">
        <v>4516</v>
      </c>
      <c r="M3137">
        <v>0</v>
      </c>
      <c r="N3137">
        <v>11</v>
      </c>
      <c r="P3137">
        <v>1</v>
      </c>
      <c r="Q3137">
        <v>39.1</v>
      </c>
      <c r="R3137">
        <v>3</v>
      </c>
      <c r="S3137" t="s">
        <v>118</v>
      </c>
      <c r="T3137">
        <v>0</v>
      </c>
      <c r="U3137">
        <v>1</v>
      </c>
      <c r="V3137">
        <v>1</v>
      </c>
      <c r="W3137">
        <v>0</v>
      </c>
      <c r="X3137">
        <v>0</v>
      </c>
      <c r="Y3137">
        <v>0</v>
      </c>
    </row>
    <row r="3138" spans="1:33" x14ac:dyDescent="0.15">
      <c r="A3138">
        <v>1126</v>
      </c>
      <c r="B3138">
        <v>40</v>
      </c>
      <c r="C3138" s="19">
        <v>2004</v>
      </c>
      <c r="D3138" s="19">
        <v>4</v>
      </c>
      <c r="E3138" s="19">
        <v>2</v>
      </c>
      <c r="F3138" s="39">
        <f t="shared" ref="F3138:F3201" si="98">DATE(C3138,D3138,E3138)</f>
        <v>38079</v>
      </c>
      <c r="G3138">
        <f t="shared" ref="G3138:G3201" si="99">INT((F3138-DATE(YEAR(F3138-WEEKDAY(F3138-1)+4),1,3)+WEEKDAY(DATE(YEAR(F3138-WEEKDAY(F3138-1)+4),1,3))+5)/7)</f>
        <v>14</v>
      </c>
      <c r="H3138" s="21">
        <v>0</v>
      </c>
      <c r="I3138" s="29">
        <v>0.3576388888888889</v>
      </c>
      <c r="M3138">
        <v>0</v>
      </c>
      <c r="N3138">
        <v>4</v>
      </c>
      <c r="P3138">
        <v>1</v>
      </c>
      <c r="Q3138">
        <v>36.799999999999997</v>
      </c>
      <c r="R3138">
        <v>3</v>
      </c>
      <c r="S3138" t="s">
        <v>27</v>
      </c>
      <c r="T3138">
        <v>1</v>
      </c>
      <c r="U3138">
        <v>0</v>
      </c>
      <c r="V3138">
        <v>0</v>
      </c>
      <c r="W3138">
        <v>0</v>
      </c>
      <c r="X3138">
        <v>0</v>
      </c>
      <c r="Y3138">
        <v>0</v>
      </c>
    </row>
    <row r="3139" spans="1:33" x14ac:dyDescent="0.15">
      <c r="A3139">
        <v>1131</v>
      </c>
      <c r="B3139">
        <v>40</v>
      </c>
      <c r="C3139" s="19">
        <v>2004</v>
      </c>
      <c r="D3139" s="19">
        <v>4</v>
      </c>
      <c r="E3139" s="19">
        <v>2</v>
      </c>
      <c r="F3139" s="39">
        <f t="shared" si="98"/>
        <v>38079</v>
      </c>
      <c r="G3139">
        <f t="shared" si="99"/>
        <v>14</v>
      </c>
      <c r="H3139" s="21">
        <v>0</v>
      </c>
      <c r="I3139" s="29">
        <v>0.4826388888888889</v>
      </c>
      <c r="K3139">
        <v>6218</v>
      </c>
      <c r="M3139">
        <v>27</v>
      </c>
      <c r="P3139">
        <v>2</v>
      </c>
      <c r="R3139">
        <v>3</v>
      </c>
      <c r="S3139" t="s">
        <v>278</v>
      </c>
    </row>
    <row r="3140" spans="1:33" x14ac:dyDescent="0.15">
      <c r="A3140">
        <v>1134</v>
      </c>
      <c r="B3140">
        <v>40</v>
      </c>
      <c r="C3140" s="19">
        <v>2004</v>
      </c>
      <c r="D3140" s="19">
        <v>4</v>
      </c>
      <c r="E3140" s="19">
        <v>5</v>
      </c>
      <c r="F3140" s="39">
        <f t="shared" si="98"/>
        <v>38082</v>
      </c>
      <c r="G3140">
        <f t="shared" si="99"/>
        <v>15</v>
      </c>
      <c r="H3140" s="21">
        <v>0</v>
      </c>
      <c r="I3140" s="29">
        <v>0.37152777777777773</v>
      </c>
      <c r="K3140">
        <v>6220</v>
      </c>
      <c r="M3140">
        <v>28</v>
      </c>
      <c r="P3140">
        <v>2</v>
      </c>
      <c r="R3140">
        <v>3</v>
      </c>
      <c r="S3140" t="s">
        <v>278</v>
      </c>
      <c r="T3140">
        <v>0</v>
      </c>
      <c r="U3140">
        <v>1</v>
      </c>
      <c r="V3140">
        <v>1</v>
      </c>
      <c r="W3140">
        <v>0</v>
      </c>
      <c r="X3140">
        <v>0</v>
      </c>
      <c r="Y3140">
        <v>0</v>
      </c>
    </row>
    <row r="3141" spans="1:33" x14ac:dyDescent="0.15">
      <c r="A3141">
        <v>1135</v>
      </c>
      <c r="B3141">
        <v>40</v>
      </c>
      <c r="C3141" s="19">
        <v>2004</v>
      </c>
      <c r="D3141" s="19">
        <v>4</v>
      </c>
      <c r="E3141" s="19">
        <v>5</v>
      </c>
      <c r="F3141" s="39">
        <f t="shared" si="98"/>
        <v>38082</v>
      </c>
      <c r="G3141">
        <f t="shared" si="99"/>
        <v>15</v>
      </c>
      <c r="H3141" s="21">
        <v>0</v>
      </c>
      <c r="I3141" s="29">
        <v>0.41875000000000001</v>
      </c>
      <c r="K3141">
        <v>6241</v>
      </c>
      <c r="M3141">
        <v>2</v>
      </c>
      <c r="N3141">
        <v>9</v>
      </c>
      <c r="P3141">
        <v>1</v>
      </c>
      <c r="Q3141">
        <v>37</v>
      </c>
      <c r="R3141">
        <v>3</v>
      </c>
      <c r="S3141" t="s">
        <v>278</v>
      </c>
      <c r="T3141">
        <v>0</v>
      </c>
      <c r="U3141">
        <v>1</v>
      </c>
      <c r="V3141">
        <v>1</v>
      </c>
      <c r="W3141">
        <v>0</v>
      </c>
      <c r="X3141">
        <v>0</v>
      </c>
      <c r="Y3141">
        <v>0</v>
      </c>
    </row>
    <row r="3142" spans="1:33" x14ac:dyDescent="0.15">
      <c r="A3142">
        <v>1137</v>
      </c>
      <c r="B3142">
        <v>40</v>
      </c>
      <c r="C3142" s="19">
        <v>2004</v>
      </c>
      <c r="D3142" s="19">
        <v>4</v>
      </c>
      <c r="E3142" s="19">
        <v>5</v>
      </c>
      <c r="F3142" s="39">
        <f t="shared" si="98"/>
        <v>38082</v>
      </c>
      <c r="G3142">
        <f t="shared" si="99"/>
        <v>15</v>
      </c>
      <c r="H3142" s="21">
        <v>0</v>
      </c>
      <c r="I3142" s="29">
        <v>0.4826388888888889</v>
      </c>
      <c r="M3142">
        <v>35</v>
      </c>
      <c r="P3142">
        <v>1</v>
      </c>
      <c r="R3142">
        <v>3</v>
      </c>
      <c r="S3142" t="s">
        <v>120</v>
      </c>
      <c r="T3142">
        <v>0</v>
      </c>
      <c r="U3142">
        <v>1</v>
      </c>
      <c r="V3142">
        <v>1</v>
      </c>
      <c r="W3142">
        <v>0</v>
      </c>
      <c r="X3142">
        <v>0</v>
      </c>
      <c r="Y3142">
        <v>0</v>
      </c>
    </row>
    <row r="3143" spans="1:33" x14ac:dyDescent="0.15">
      <c r="A3143">
        <v>1093</v>
      </c>
      <c r="B3143">
        <v>39</v>
      </c>
      <c r="C3143" s="19">
        <v>2004</v>
      </c>
      <c r="D3143" s="19">
        <v>4</v>
      </c>
      <c r="E3143" s="19">
        <v>9</v>
      </c>
      <c r="F3143" s="39">
        <f t="shared" si="98"/>
        <v>38086</v>
      </c>
      <c r="G3143">
        <f t="shared" si="99"/>
        <v>15</v>
      </c>
      <c r="H3143" s="21">
        <v>0</v>
      </c>
      <c r="I3143" s="29">
        <v>0.33402777777777781</v>
      </c>
      <c r="K3143">
        <v>6428</v>
      </c>
      <c r="M3143">
        <v>0</v>
      </c>
      <c r="N3143">
        <v>3</v>
      </c>
      <c r="P3143">
        <v>2</v>
      </c>
      <c r="R3143">
        <v>3</v>
      </c>
      <c r="S3143" t="s">
        <v>118</v>
      </c>
      <c r="T3143">
        <v>0</v>
      </c>
      <c r="U3143">
        <v>1</v>
      </c>
      <c r="V3143">
        <v>1</v>
      </c>
      <c r="W3143">
        <v>0</v>
      </c>
      <c r="X3143">
        <v>0</v>
      </c>
      <c r="Y3143">
        <v>0</v>
      </c>
    </row>
    <row r="3144" spans="1:33" x14ac:dyDescent="0.15">
      <c r="A3144">
        <v>1094</v>
      </c>
      <c r="B3144">
        <v>39</v>
      </c>
      <c r="C3144" s="19">
        <v>2004</v>
      </c>
      <c r="D3144" s="19">
        <v>4</v>
      </c>
      <c r="E3144" s="19">
        <v>9</v>
      </c>
      <c r="F3144" s="39">
        <f t="shared" si="98"/>
        <v>38086</v>
      </c>
      <c r="G3144">
        <f t="shared" si="99"/>
        <v>15</v>
      </c>
      <c r="H3144" s="21">
        <v>0</v>
      </c>
      <c r="I3144" s="29">
        <v>0.3347222222222222</v>
      </c>
      <c r="K3144">
        <v>6229</v>
      </c>
      <c r="M3144">
        <v>60</v>
      </c>
      <c r="P3144">
        <v>1</v>
      </c>
      <c r="R3144">
        <v>3</v>
      </c>
      <c r="S3144" t="s">
        <v>118</v>
      </c>
      <c r="T3144">
        <v>1</v>
      </c>
      <c r="U3144">
        <v>0</v>
      </c>
      <c r="V3144">
        <v>0</v>
      </c>
      <c r="W3144">
        <v>0</v>
      </c>
      <c r="X3144">
        <v>0</v>
      </c>
      <c r="Y3144">
        <v>0</v>
      </c>
    </row>
    <row r="3145" spans="1:33" x14ac:dyDescent="0.15">
      <c r="A3145">
        <v>1102</v>
      </c>
      <c r="B3145">
        <v>39</v>
      </c>
      <c r="C3145" s="19">
        <v>2004</v>
      </c>
      <c r="D3145" s="19">
        <v>4</v>
      </c>
      <c r="E3145" s="19">
        <v>12</v>
      </c>
      <c r="F3145" s="39">
        <f t="shared" si="98"/>
        <v>38089</v>
      </c>
      <c r="G3145">
        <f t="shared" si="99"/>
        <v>16</v>
      </c>
      <c r="H3145" s="21">
        <v>0</v>
      </c>
      <c r="I3145" s="29">
        <v>0.41875000000000001</v>
      </c>
      <c r="K3145">
        <v>4759</v>
      </c>
      <c r="M3145">
        <v>1</v>
      </c>
      <c r="P3145">
        <v>1</v>
      </c>
      <c r="Q3145">
        <v>38</v>
      </c>
      <c r="R3145">
        <v>3</v>
      </c>
      <c r="S3145" t="s">
        <v>22</v>
      </c>
      <c r="T3145">
        <v>0</v>
      </c>
      <c r="U3145">
        <v>3</v>
      </c>
      <c r="V3145">
        <v>1</v>
      </c>
      <c r="W3145">
        <v>0</v>
      </c>
      <c r="X3145">
        <v>0</v>
      </c>
      <c r="Y3145">
        <v>0</v>
      </c>
    </row>
    <row r="3146" spans="1:33" x14ac:dyDescent="0.15">
      <c r="A3146">
        <v>1104</v>
      </c>
      <c r="B3146">
        <v>39</v>
      </c>
      <c r="C3146" s="19">
        <v>2004</v>
      </c>
      <c r="D3146" s="19">
        <v>4</v>
      </c>
      <c r="E3146" s="19">
        <v>12</v>
      </c>
      <c r="F3146" s="39">
        <f t="shared" si="98"/>
        <v>38089</v>
      </c>
      <c r="G3146">
        <f t="shared" si="99"/>
        <v>16</v>
      </c>
      <c r="H3146" s="21">
        <v>0</v>
      </c>
      <c r="I3146" s="29">
        <v>0.45347222222222222</v>
      </c>
      <c r="K3146">
        <v>5504</v>
      </c>
      <c r="M3146">
        <v>31</v>
      </c>
      <c r="P3146">
        <v>1</v>
      </c>
      <c r="R3146">
        <v>3</v>
      </c>
      <c r="S3146" t="s">
        <v>278</v>
      </c>
      <c r="T3146">
        <v>1</v>
      </c>
      <c r="U3146">
        <v>0</v>
      </c>
      <c r="V3146">
        <v>0</v>
      </c>
      <c r="W3146">
        <v>0</v>
      </c>
      <c r="X3146">
        <v>0</v>
      </c>
      <c r="Y3146">
        <v>0</v>
      </c>
    </row>
    <row r="3147" spans="1:33" x14ac:dyDescent="0.15">
      <c r="A3147">
        <v>1109</v>
      </c>
      <c r="B3147">
        <v>39</v>
      </c>
      <c r="C3147" s="19">
        <v>2004</v>
      </c>
      <c r="D3147" s="19">
        <v>4</v>
      </c>
      <c r="E3147" s="19">
        <v>12</v>
      </c>
      <c r="F3147" s="39">
        <f t="shared" si="98"/>
        <v>38089</v>
      </c>
      <c r="G3147">
        <f t="shared" si="99"/>
        <v>16</v>
      </c>
      <c r="H3147" s="21">
        <v>0</v>
      </c>
      <c r="I3147" s="29">
        <v>0.49513888888888885</v>
      </c>
      <c r="M3147">
        <v>4</v>
      </c>
      <c r="P3147">
        <v>1</v>
      </c>
      <c r="Q3147">
        <v>36.700000000000003</v>
      </c>
      <c r="R3147">
        <v>3</v>
      </c>
      <c r="S3147" t="s">
        <v>118</v>
      </c>
      <c r="T3147">
        <v>0</v>
      </c>
      <c r="U3147">
        <v>4</v>
      </c>
      <c r="V3147">
        <v>1</v>
      </c>
      <c r="W3147">
        <v>0</v>
      </c>
      <c r="X3147">
        <v>0</v>
      </c>
      <c r="Y3147">
        <v>0</v>
      </c>
      <c r="AB3147" t="s">
        <v>2801</v>
      </c>
      <c r="AG3147" t="s">
        <v>191</v>
      </c>
    </row>
    <row r="3148" spans="1:33" x14ac:dyDescent="0.15">
      <c r="A3148">
        <v>1113</v>
      </c>
      <c r="B3148">
        <v>39</v>
      </c>
      <c r="C3148" s="19">
        <v>2004</v>
      </c>
      <c r="D3148" s="19">
        <v>4</v>
      </c>
      <c r="E3148" s="19">
        <v>13</v>
      </c>
      <c r="F3148" s="39">
        <f t="shared" si="98"/>
        <v>38090</v>
      </c>
      <c r="G3148">
        <f t="shared" si="99"/>
        <v>16</v>
      </c>
      <c r="H3148" s="21">
        <v>0</v>
      </c>
      <c r="I3148" s="29">
        <v>0.41805555555555557</v>
      </c>
      <c r="K3148">
        <v>4219</v>
      </c>
      <c r="M3148">
        <v>50</v>
      </c>
      <c r="P3148">
        <v>1</v>
      </c>
      <c r="R3148">
        <v>3</v>
      </c>
      <c r="S3148" t="s">
        <v>118</v>
      </c>
      <c r="T3148">
        <v>0</v>
      </c>
      <c r="U3148">
        <v>1</v>
      </c>
      <c r="V3148">
        <v>1</v>
      </c>
      <c r="W3148">
        <v>0</v>
      </c>
      <c r="X3148">
        <v>0</v>
      </c>
      <c r="Y3148">
        <v>0</v>
      </c>
    </row>
    <row r="3149" spans="1:33" x14ac:dyDescent="0.15">
      <c r="A3149">
        <v>1117</v>
      </c>
      <c r="B3149">
        <v>39</v>
      </c>
      <c r="C3149" s="19">
        <v>2004</v>
      </c>
      <c r="D3149" s="19">
        <v>4</v>
      </c>
      <c r="E3149" s="19">
        <v>14</v>
      </c>
      <c r="F3149" s="39">
        <f t="shared" si="98"/>
        <v>38091</v>
      </c>
      <c r="G3149">
        <f t="shared" si="99"/>
        <v>16</v>
      </c>
      <c r="H3149" s="21">
        <v>0</v>
      </c>
      <c r="I3149" s="29">
        <v>0.41736111111111113</v>
      </c>
      <c r="M3149">
        <v>2</v>
      </c>
      <c r="N3149">
        <v>7</v>
      </c>
      <c r="P3149">
        <v>2</v>
      </c>
      <c r="Q3149">
        <v>35.700000000000003</v>
      </c>
      <c r="R3149">
        <v>3</v>
      </c>
      <c r="S3149" t="s">
        <v>278</v>
      </c>
      <c r="T3149">
        <v>0</v>
      </c>
      <c r="U3149">
        <v>3</v>
      </c>
      <c r="V3149">
        <v>1</v>
      </c>
      <c r="W3149">
        <v>0</v>
      </c>
      <c r="X3149">
        <v>0</v>
      </c>
      <c r="Y3149">
        <v>0</v>
      </c>
    </row>
    <row r="3150" spans="1:33" x14ac:dyDescent="0.15">
      <c r="A3150">
        <v>1150</v>
      </c>
      <c r="B3150">
        <v>41</v>
      </c>
      <c r="C3150" s="19">
        <v>2004</v>
      </c>
      <c r="D3150" s="19">
        <v>4</v>
      </c>
      <c r="E3150" s="19">
        <v>15</v>
      </c>
      <c r="F3150" s="39">
        <f t="shared" si="98"/>
        <v>38092</v>
      </c>
      <c r="G3150">
        <f t="shared" si="99"/>
        <v>16</v>
      </c>
      <c r="H3150" s="21">
        <v>0</v>
      </c>
      <c r="I3150" s="29">
        <v>0.41944444444444445</v>
      </c>
      <c r="K3150">
        <v>6164</v>
      </c>
      <c r="M3150">
        <v>0</v>
      </c>
      <c r="N3150">
        <v>4</v>
      </c>
      <c r="P3150">
        <v>1</v>
      </c>
      <c r="R3150">
        <v>3</v>
      </c>
      <c r="S3150" t="s">
        <v>118</v>
      </c>
      <c r="T3150">
        <v>0</v>
      </c>
      <c r="U3150">
        <v>4</v>
      </c>
      <c r="V3150">
        <v>1</v>
      </c>
      <c r="W3150">
        <v>0</v>
      </c>
      <c r="X3150">
        <v>0</v>
      </c>
      <c r="Y3150">
        <v>0</v>
      </c>
    </row>
    <row r="3151" spans="1:33" x14ac:dyDescent="0.15">
      <c r="A3151">
        <v>1153</v>
      </c>
      <c r="B3151">
        <v>42</v>
      </c>
      <c r="C3151" s="19">
        <v>2004</v>
      </c>
      <c r="D3151" s="19">
        <v>4</v>
      </c>
      <c r="E3151" s="19">
        <v>16</v>
      </c>
      <c r="F3151" s="39">
        <f t="shared" si="98"/>
        <v>38093</v>
      </c>
      <c r="G3151">
        <f t="shared" si="99"/>
        <v>16</v>
      </c>
      <c r="H3151" s="21">
        <v>0</v>
      </c>
      <c r="I3151" s="29">
        <v>0.38611111111111113</v>
      </c>
      <c r="K3151">
        <v>6206</v>
      </c>
      <c r="M3151">
        <v>9</v>
      </c>
      <c r="P3151">
        <v>2</v>
      </c>
      <c r="Q3151">
        <v>36.799999999999997</v>
      </c>
      <c r="R3151">
        <v>3</v>
      </c>
      <c r="S3151" t="s">
        <v>118</v>
      </c>
      <c r="T3151">
        <v>0</v>
      </c>
      <c r="U3151">
        <v>1</v>
      </c>
      <c r="V3151">
        <v>1</v>
      </c>
      <c r="W3151">
        <v>0</v>
      </c>
      <c r="X3151">
        <v>0</v>
      </c>
      <c r="Y3151">
        <v>0</v>
      </c>
    </row>
    <row r="3152" spans="1:33" x14ac:dyDescent="0.15">
      <c r="A3152">
        <v>1154</v>
      </c>
      <c r="B3152">
        <v>42</v>
      </c>
      <c r="C3152" s="19">
        <v>2004</v>
      </c>
      <c r="D3152" s="19">
        <v>4</v>
      </c>
      <c r="E3152" s="19">
        <v>16</v>
      </c>
      <c r="F3152" s="39">
        <f t="shared" si="98"/>
        <v>38093</v>
      </c>
      <c r="G3152">
        <f t="shared" si="99"/>
        <v>16</v>
      </c>
      <c r="H3152" s="21">
        <v>0</v>
      </c>
      <c r="I3152" s="29">
        <v>0.39861111111111108</v>
      </c>
      <c r="K3152">
        <v>1230</v>
      </c>
      <c r="M3152">
        <v>3</v>
      </c>
      <c r="N3152">
        <v>1</v>
      </c>
      <c r="P3152">
        <v>1</v>
      </c>
      <c r="Q3152">
        <v>36.9</v>
      </c>
      <c r="R3152">
        <v>3</v>
      </c>
      <c r="S3152" t="s">
        <v>118</v>
      </c>
      <c r="T3152">
        <v>0</v>
      </c>
      <c r="U3152">
        <v>4</v>
      </c>
      <c r="V3152">
        <v>1</v>
      </c>
      <c r="W3152">
        <v>0</v>
      </c>
      <c r="X3152">
        <v>0</v>
      </c>
      <c r="Y3152">
        <v>0</v>
      </c>
    </row>
    <row r="3153" spans="1:28" x14ac:dyDescent="0.15">
      <c r="A3153">
        <v>1163</v>
      </c>
      <c r="B3153">
        <v>42</v>
      </c>
      <c r="C3153" s="19">
        <v>2004</v>
      </c>
      <c r="D3153" s="19">
        <v>4</v>
      </c>
      <c r="E3153" s="19">
        <v>19</v>
      </c>
      <c r="F3153" s="39">
        <f t="shared" si="98"/>
        <v>38096</v>
      </c>
      <c r="G3153">
        <f t="shared" si="99"/>
        <v>17</v>
      </c>
      <c r="H3153" s="21">
        <v>0</v>
      </c>
      <c r="I3153" s="29">
        <v>0.37777777777777777</v>
      </c>
      <c r="K3153">
        <v>4937</v>
      </c>
      <c r="M3153">
        <v>2</v>
      </c>
      <c r="N3153">
        <v>2</v>
      </c>
      <c r="P3153">
        <v>2</v>
      </c>
      <c r="R3153">
        <v>3</v>
      </c>
      <c r="S3153" t="s">
        <v>118</v>
      </c>
      <c r="T3153">
        <v>1</v>
      </c>
      <c r="U3153">
        <v>0</v>
      </c>
      <c r="V3153">
        <v>0</v>
      </c>
      <c r="W3153">
        <v>0</v>
      </c>
      <c r="X3153">
        <v>0</v>
      </c>
      <c r="Y3153">
        <v>0</v>
      </c>
    </row>
    <row r="3154" spans="1:28" x14ac:dyDescent="0.15">
      <c r="A3154">
        <v>1167</v>
      </c>
      <c r="B3154">
        <v>42</v>
      </c>
      <c r="C3154" s="19">
        <v>2004</v>
      </c>
      <c r="D3154" s="19">
        <v>4</v>
      </c>
      <c r="E3154" s="19">
        <v>20</v>
      </c>
      <c r="F3154" s="39">
        <f t="shared" si="98"/>
        <v>38097</v>
      </c>
      <c r="G3154">
        <f t="shared" si="99"/>
        <v>17</v>
      </c>
      <c r="H3154" s="21">
        <v>0</v>
      </c>
      <c r="I3154" s="29">
        <v>0.33888888888888885</v>
      </c>
      <c r="K3154">
        <v>6243</v>
      </c>
      <c r="M3154">
        <v>5</v>
      </c>
      <c r="P3154">
        <v>2</v>
      </c>
      <c r="Q3154">
        <v>37.799999999999997</v>
      </c>
      <c r="R3154">
        <v>3</v>
      </c>
      <c r="S3154" t="s">
        <v>278</v>
      </c>
      <c r="T3154">
        <v>0</v>
      </c>
      <c r="U3154">
        <v>1</v>
      </c>
      <c r="V3154">
        <v>1</v>
      </c>
      <c r="W3154">
        <v>0</v>
      </c>
      <c r="X3154">
        <v>0</v>
      </c>
      <c r="Y3154">
        <v>0</v>
      </c>
    </row>
    <row r="3155" spans="1:28" x14ac:dyDescent="0.15">
      <c r="A3155">
        <v>1065</v>
      </c>
      <c r="B3155">
        <v>38</v>
      </c>
      <c r="C3155" s="19">
        <v>2004</v>
      </c>
      <c r="D3155" s="19">
        <v>4</v>
      </c>
      <c r="E3155" s="19">
        <v>26</v>
      </c>
      <c r="F3155" s="39">
        <f t="shared" si="98"/>
        <v>38103</v>
      </c>
      <c r="G3155">
        <f t="shared" si="99"/>
        <v>18</v>
      </c>
      <c r="H3155" s="21">
        <v>0</v>
      </c>
      <c r="I3155" s="29">
        <v>0.3444444444444445</v>
      </c>
      <c r="K3155">
        <v>6249</v>
      </c>
      <c r="M3155">
        <v>4</v>
      </c>
      <c r="P3155">
        <v>2</v>
      </c>
      <c r="Q3155">
        <v>36.4</v>
      </c>
      <c r="R3155">
        <v>3</v>
      </c>
      <c r="S3155" t="s">
        <v>278</v>
      </c>
      <c r="T3155">
        <v>0</v>
      </c>
      <c r="U3155">
        <v>3</v>
      </c>
      <c r="V3155">
        <v>1</v>
      </c>
      <c r="W3155">
        <v>0</v>
      </c>
      <c r="X3155">
        <v>0</v>
      </c>
      <c r="Y3155">
        <v>0</v>
      </c>
    </row>
    <row r="3156" spans="1:28" x14ac:dyDescent="0.15">
      <c r="A3156">
        <v>1069</v>
      </c>
      <c r="B3156">
        <v>38</v>
      </c>
      <c r="C3156" s="19">
        <v>2004</v>
      </c>
      <c r="D3156" s="19">
        <v>4</v>
      </c>
      <c r="E3156" s="19">
        <v>27</v>
      </c>
      <c r="F3156" s="39">
        <f t="shared" si="98"/>
        <v>38104</v>
      </c>
      <c r="G3156">
        <f t="shared" si="99"/>
        <v>18</v>
      </c>
      <c r="H3156" s="21">
        <v>8</v>
      </c>
      <c r="I3156" s="29">
        <v>8</v>
      </c>
      <c r="K3156">
        <v>1628</v>
      </c>
      <c r="M3156">
        <v>30</v>
      </c>
      <c r="P3156">
        <v>1</v>
      </c>
      <c r="R3156">
        <v>3</v>
      </c>
      <c r="S3156" t="s">
        <v>282</v>
      </c>
      <c r="T3156">
        <v>0</v>
      </c>
      <c r="U3156">
        <v>3</v>
      </c>
      <c r="V3156">
        <v>1</v>
      </c>
      <c r="W3156">
        <v>0</v>
      </c>
      <c r="X3156">
        <v>0</v>
      </c>
      <c r="Y3156">
        <v>0</v>
      </c>
    </row>
    <row r="3157" spans="1:28" x14ac:dyDescent="0.15">
      <c r="A3157">
        <v>1077</v>
      </c>
      <c r="B3157">
        <v>38</v>
      </c>
      <c r="C3157" s="19">
        <v>2004</v>
      </c>
      <c r="D3157" s="19">
        <v>4</v>
      </c>
      <c r="E3157" s="19">
        <v>29</v>
      </c>
      <c r="F3157" s="39">
        <f t="shared" si="98"/>
        <v>38106</v>
      </c>
      <c r="G3157">
        <f t="shared" si="99"/>
        <v>18</v>
      </c>
      <c r="H3157" s="21">
        <v>0</v>
      </c>
      <c r="I3157" s="29">
        <v>0.38541666666666669</v>
      </c>
      <c r="M3157">
        <v>25</v>
      </c>
      <c r="P3157">
        <v>1</v>
      </c>
      <c r="Q3157">
        <v>35.4</v>
      </c>
      <c r="R3157">
        <v>3</v>
      </c>
      <c r="S3157" t="s">
        <v>118</v>
      </c>
      <c r="T3157">
        <v>0</v>
      </c>
      <c r="U3157">
        <v>1</v>
      </c>
      <c r="V3157">
        <v>1</v>
      </c>
      <c r="W3157">
        <v>0</v>
      </c>
      <c r="X3157">
        <v>0</v>
      </c>
      <c r="Y3157">
        <v>0</v>
      </c>
      <c r="AB3157" t="s">
        <v>2920</v>
      </c>
    </row>
    <row r="3158" spans="1:28" x14ac:dyDescent="0.15">
      <c r="A3158">
        <v>1078</v>
      </c>
      <c r="B3158">
        <v>38</v>
      </c>
      <c r="C3158" s="19">
        <v>2004</v>
      </c>
      <c r="D3158" s="19">
        <v>4</v>
      </c>
      <c r="E3158" s="19">
        <v>29</v>
      </c>
      <c r="F3158" s="39">
        <f t="shared" si="98"/>
        <v>38106</v>
      </c>
      <c r="G3158">
        <f t="shared" si="99"/>
        <v>18</v>
      </c>
      <c r="H3158" s="21">
        <v>0</v>
      </c>
      <c r="I3158" s="29">
        <v>0.41805555555555557</v>
      </c>
      <c r="K3158">
        <v>6165</v>
      </c>
      <c r="M3158">
        <v>50</v>
      </c>
      <c r="P3158">
        <v>1</v>
      </c>
      <c r="R3158">
        <v>3</v>
      </c>
      <c r="S3158" t="s">
        <v>278</v>
      </c>
      <c r="T3158">
        <v>0</v>
      </c>
      <c r="U3158">
        <v>1</v>
      </c>
      <c r="V3158">
        <v>1</v>
      </c>
      <c r="W3158">
        <v>0</v>
      </c>
      <c r="X3158">
        <v>0</v>
      </c>
      <c r="Y3158">
        <v>0</v>
      </c>
      <c r="AB3158" t="s">
        <v>2920</v>
      </c>
    </row>
    <row r="3159" spans="1:28" x14ac:dyDescent="0.15">
      <c r="A3159">
        <v>1080</v>
      </c>
      <c r="B3159">
        <v>38</v>
      </c>
      <c r="C3159" s="19">
        <v>2004</v>
      </c>
      <c r="D3159" s="19">
        <v>4</v>
      </c>
      <c r="E3159" s="19">
        <v>29</v>
      </c>
      <c r="F3159" s="39">
        <f t="shared" si="98"/>
        <v>38106</v>
      </c>
      <c r="G3159">
        <f t="shared" si="99"/>
        <v>18</v>
      </c>
      <c r="H3159" s="21">
        <v>0</v>
      </c>
      <c r="I3159" s="29">
        <v>0.47569444444444442</v>
      </c>
      <c r="K3159">
        <v>4021</v>
      </c>
      <c r="M3159">
        <v>1</v>
      </c>
      <c r="N3159">
        <v>4</v>
      </c>
      <c r="P3159">
        <v>2</v>
      </c>
      <c r="Q3159">
        <v>38.799999999999997</v>
      </c>
      <c r="R3159">
        <v>3</v>
      </c>
      <c r="S3159" t="s">
        <v>329</v>
      </c>
      <c r="T3159">
        <v>0</v>
      </c>
      <c r="U3159">
        <v>4</v>
      </c>
      <c r="V3159">
        <v>1</v>
      </c>
      <c r="W3159">
        <v>0</v>
      </c>
      <c r="X3159">
        <v>0</v>
      </c>
      <c r="Y3159">
        <v>0</v>
      </c>
    </row>
    <row r="3160" spans="1:28" x14ac:dyDescent="0.15">
      <c r="A3160">
        <v>1298</v>
      </c>
      <c r="B3160">
        <v>47</v>
      </c>
      <c r="C3160" s="19">
        <v>2004</v>
      </c>
      <c r="D3160" s="19">
        <v>5</v>
      </c>
      <c r="E3160" s="19">
        <v>3</v>
      </c>
      <c r="F3160" s="39">
        <f t="shared" si="98"/>
        <v>38110</v>
      </c>
      <c r="G3160">
        <f t="shared" si="99"/>
        <v>19</v>
      </c>
      <c r="H3160" s="21">
        <v>0</v>
      </c>
      <c r="I3160" s="29">
        <v>0.38541666666666669</v>
      </c>
      <c r="K3160">
        <v>6075</v>
      </c>
      <c r="M3160">
        <v>0</v>
      </c>
      <c r="N3160">
        <v>7</v>
      </c>
      <c r="P3160">
        <v>2</v>
      </c>
      <c r="Q3160">
        <v>36.5</v>
      </c>
      <c r="R3160">
        <v>3</v>
      </c>
      <c r="S3160" t="s">
        <v>118</v>
      </c>
      <c r="T3160">
        <v>0</v>
      </c>
      <c r="U3160">
        <v>3</v>
      </c>
      <c r="V3160">
        <v>1</v>
      </c>
      <c r="W3160">
        <v>0</v>
      </c>
      <c r="X3160">
        <v>0</v>
      </c>
      <c r="Y3160">
        <v>0</v>
      </c>
    </row>
    <row r="3161" spans="1:28" x14ac:dyDescent="0.15">
      <c r="A3161">
        <v>1299</v>
      </c>
      <c r="B3161">
        <v>47</v>
      </c>
      <c r="C3161" s="19">
        <v>2004</v>
      </c>
      <c r="D3161" s="19">
        <v>5</v>
      </c>
      <c r="E3161" s="19">
        <v>3</v>
      </c>
      <c r="F3161" s="39">
        <f t="shared" si="98"/>
        <v>38110</v>
      </c>
      <c r="G3161">
        <f t="shared" si="99"/>
        <v>19</v>
      </c>
      <c r="H3161" s="21">
        <v>0</v>
      </c>
      <c r="I3161" s="29">
        <v>0.38750000000000001</v>
      </c>
      <c r="K3161">
        <v>1747</v>
      </c>
      <c r="M3161">
        <v>5</v>
      </c>
      <c r="P3161">
        <v>1</v>
      </c>
      <c r="Q3161">
        <v>36.1</v>
      </c>
      <c r="R3161">
        <v>3</v>
      </c>
      <c r="S3161" t="s">
        <v>118</v>
      </c>
      <c r="T3161">
        <v>0</v>
      </c>
      <c r="U3161">
        <v>1</v>
      </c>
      <c r="V3161">
        <v>1</v>
      </c>
      <c r="W3161">
        <v>0</v>
      </c>
      <c r="X3161">
        <v>0</v>
      </c>
      <c r="Y3161">
        <v>0</v>
      </c>
    </row>
    <row r="3162" spans="1:28" x14ac:dyDescent="0.15">
      <c r="A3162">
        <v>1301</v>
      </c>
      <c r="B3162">
        <v>47</v>
      </c>
      <c r="C3162" s="19">
        <v>2004</v>
      </c>
      <c r="D3162" s="19">
        <v>5</v>
      </c>
      <c r="E3162" s="19">
        <v>3</v>
      </c>
      <c r="F3162" s="39">
        <f t="shared" si="98"/>
        <v>38110</v>
      </c>
      <c r="G3162">
        <f t="shared" si="99"/>
        <v>19</v>
      </c>
      <c r="H3162" s="21">
        <v>0</v>
      </c>
      <c r="I3162" s="29">
        <v>0.42708333333333331</v>
      </c>
      <c r="K3162">
        <v>2026</v>
      </c>
      <c r="M3162">
        <v>53</v>
      </c>
      <c r="P3162">
        <v>1</v>
      </c>
      <c r="Q3162">
        <v>35.6</v>
      </c>
      <c r="R3162">
        <v>3</v>
      </c>
      <c r="S3162" t="s">
        <v>118</v>
      </c>
      <c r="T3162">
        <v>0</v>
      </c>
      <c r="U3162">
        <v>1</v>
      </c>
      <c r="V3162">
        <v>1</v>
      </c>
      <c r="W3162">
        <v>0</v>
      </c>
      <c r="X3162">
        <v>0</v>
      </c>
      <c r="Y3162">
        <v>0</v>
      </c>
    </row>
    <row r="3163" spans="1:28" x14ac:dyDescent="0.15">
      <c r="A3163">
        <v>1306</v>
      </c>
      <c r="B3163">
        <v>47</v>
      </c>
      <c r="C3163" s="19">
        <v>2004</v>
      </c>
      <c r="D3163" s="19">
        <v>5</v>
      </c>
      <c r="E3163" s="19">
        <v>4</v>
      </c>
      <c r="F3163" s="39">
        <f t="shared" si="98"/>
        <v>38111</v>
      </c>
      <c r="G3163">
        <f t="shared" si="99"/>
        <v>19</v>
      </c>
      <c r="H3163" s="21">
        <v>0</v>
      </c>
      <c r="I3163" s="29">
        <v>0.33611111111111108</v>
      </c>
      <c r="K3163">
        <v>5027</v>
      </c>
      <c r="M3163">
        <v>0</v>
      </c>
      <c r="N3163">
        <v>6</v>
      </c>
      <c r="P3163">
        <v>1</v>
      </c>
      <c r="Q3163">
        <v>38.6</v>
      </c>
      <c r="R3163">
        <v>3</v>
      </c>
      <c r="S3163" t="s">
        <v>118</v>
      </c>
      <c r="T3163">
        <v>0</v>
      </c>
      <c r="U3163">
        <v>4</v>
      </c>
      <c r="V3163">
        <v>1</v>
      </c>
      <c r="W3163">
        <v>0</v>
      </c>
      <c r="X3163">
        <v>0</v>
      </c>
      <c r="Y3163">
        <v>0</v>
      </c>
    </row>
    <row r="3164" spans="1:28" x14ac:dyDescent="0.15">
      <c r="A3164">
        <v>1304</v>
      </c>
      <c r="B3164">
        <v>47</v>
      </c>
      <c r="C3164" s="19">
        <v>2004</v>
      </c>
      <c r="D3164" s="19">
        <v>5</v>
      </c>
      <c r="E3164" s="19">
        <v>4</v>
      </c>
      <c r="F3164" s="39">
        <f t="shared" si="98"/>
        <v>38111</v>
      </c>
      <c r="G3164">
        <f t="shared" si="99"/>
        <v>19</v>
      </c>
      <c r="H3164" s="21">
        <v>0</v>
      </c>
      <c r="I3164" s="29">
        <v>0.34375</v>
      </c>
      <c r="K3164">
        <v>680</v>
      </c>
      <c r="M3164">
        <v>54</v>
      </c>
      <c r="P3164">
        <v>1</v>
      </c>
      <c r="R3164">
        <v>3</v>
      </c>
      <c r="S3164" t="s">
        <v>278</v>
      </c>
      <c r="T3164">
        <v>0</v>
      </c>
      <c r="U3164">
        <v>1</v>
      </c>
      <c r="V3164">
        <v>1</v>
      </c>
      <c r="W3164">
        <v>0</v>
      </c>
      <c r="X3164">
        <v>0</v>
      </c>
      <c r="Y3164">
        <v>0</v>
      </c>
    </row>
    <row r="3165" spans="1:28" x14ac:dyDescent="0.15">
      <c r="A3165">
        <v>1317</v>
      </c>
      <c r="B3165">
        <v>47</v>
      </c>
      <c r="C3165" s="19">
        <v>2004</v>
      </c>
      <c r="D3165" s="19">
        <v>5</v>
      </c>
      <c r="E3165" s="19">
        <v>6</v>
      </c>
      <c r="F3165" s="39">
        <f t="shared" si="98"/>
        <v>38113</v>
      </c>
      <c r="G3165">
        <f t="shared" si="99"/>
        <v>19</v>
      </c>
      <c r="H3165" s="21">
        <v>0</v>
      </c>
      <c r="I3165" s="29">
        <v>0.35833333333333334</v>
      </c>
      <c r="K3165">
        <v>6255</v>
      </c>
      <c r="M3165">
        <v>1</v>
      </c>
      <c r="N3165">
        <v>2</v>
      </c>
      <c r="P3165">
        <v>1</v>
      </c>
      <c r="Q3165">
        <v>39.5</v>
      </c>
      <c r="R3165">
        <v>3</v>
      </c>
      <c r="S3165" t="s">
        <v>278</v>
      </c>
      <c r="T3165">
        <v>0</v>
      </c>
      <c r="U3165">
        <v>3</v>
      </c>
      <c r="V3165">
        <v>1</v>
      </c>
      <c r="W3165">
        <v>0</v>
      </c>
      <c r="X3165">
        <v>0</v>
      </c>
      <c r="Y3165">
        <v>0</v>
      </c>
    </row>
    <row r="3166" spans="1:28" x14ac:dyDescent="0.15">
      <c r="A3166">
        <v>1326</v>
      </c>
      <c r="B3166">
        <v>48</v>
      </c>
      <c r="C3166" s="19">
        <v>2004</v>
      </c>
      <c r="D3166" s="19">
        <v>5</v>
      </c>
      <c r="E3166" s="19">
        <v>11</v>
      </c>
      <c r="F3166" s="39">
        <f t="shared" si="98"/>
        <v>38118</v>
      </c>
      <c r="G3166">
        <f t="shared" si="99"/>
        <v>20</v>
      </c>
      <c r="H3166" s="21">
        <v>0</v>
      </c>
      <c r="I3166" s="29">
        <v>0.35625000000000001</v>
      </c>
      <c r="K3166">
        <v>6033</v>
      </c>
      <c r="M3166">
        <v>2</v>
      </c>
      <c r="N3166">
        <v>5</v>
      </c>
      <c r="P3166">
        <v>1</v>
      </c>
      <c r="R3166">
        <v>3</v>
      </c>
      <c r="S3166" t="s">
        <v>118</v>
      </c>
      <c r="T3166">
        <v>0</v>
      </c>
      <c r="U3166">
        <v>1</v>
      </c>
      <c r="V3166">
        <v>1</v>
      </c>
      <c r="W3166">
        <v>0</v>
      </c>
      <c r="X3166">
        <v>0</v>
      </c>
      <c r="Y3166">
        <v>0</v>
      </c>
    </row>
    <row r="3167" spans="1:28" x14ac:dyDescent="0.15">
      <c r="A3167">
        <v>1327</v>
      </c>
      <c r="B3167">
        <v>48</v>
      </c>
      <c r="C3167" s="19">
        <v>2004</v>
      </c>
      <c r="D3167" s="19">
        <v>5</v>
      </c>
      <c r="E3167" s="19">
        <v>11</v>
      </c>
      <c r="F3167" s="39">
        <f t="shared" si="98"/>
        <v>38118</v>
      </c>
      <c r="G3167">
        <f t="shared" si="99"/>
        <v>20</v>
      </c>
      <c r="H3167" s="21">
        <v>0</v>
      </c>
      <c r="I3167" s="29">
        <v>0.41875000000000001</v>
      </c>
      <c r="M3167">
        <v>12</v>
      </c>
      <c r="P3167">
        <v>2</v>
      </c>
      <c r="Q3167">
        <v>36.5</v>
      </c>
      <c r="R3167">
        <v>3</v>
      </c>
      <c r="S3167" t="s">
        <v>118</v>
      </c>
      <c r="T3167">
        <v>1</v>
      </c>
      <c r="U3167">
        <v>0</v>
      </c>
      <c r="V3167">
        <v>0</v>
      </c>
      <c r="W3167">
        <v>0</v>
      </c>
      <c r="X3167">
        <v>0</v>
      </c>
      <c r="Y3167">
        <v>0</v>
      </c>
    </row>
    <row r="3168" spans="1:28" x14ac:dyDescent="0.15">
      <c r="A3168">
        <v>1328</v>
      </c>
      <c r="B3168">
        <v>48</v>
      </c>
      <c r="C3168" s="19">
        <v>2004</v>
      </c>
      <c r="D3168" s="19">
        <v>5</v>
      </c>
      <c r="E3168" s="19">
        <v>12</v>
      </c>
      <c r="F3168" s="39">
        <f t="shared" si="98"/>
        <v>38119</v>
      </c>
      <c r="G3168">
        <f t="shared" si="99"/>
        <v>20</v>
      </c>
      <c r="H3168" s="21">
        <v>0</v>
      </c>
      <c r="I3168" s="29">
        <v>0.33402777777777781</v>
      </c>
      <c r="K3168">
        <v>379</v>
      </c>
      <c r="M3168">
        <v>3</v>
      </c>
      <c r="P3168">
        <v>1</v>
      </c>
      <c r="Q3168">
        <v>36.5</v>
      </c>
      <c r="R3168">
        <v>3</v>
      </c>
      <c r="S3168" t="s">
        <v>118</v>
      </c>
      <c r="T3168">
        <v>0</v>
      </c>
      <c r="U3168">
        <v>1</v>
      </c>
      <c r="V3168">
        <v>1</v>
      </c>
      <c r="W3168">
        <v>0</v>
      </c>
      <c r="X3168">
        <v>0</v>
      </c>
      <c r="Y3168">
        <v>0</v>
      </c>
    </row>
    <row r="3169" spans="1:31" x14ac:dyDescent="0.15">
      <c r="A3169">
        <v>1329</v>
      </c>
      <c r="B3169">
        <v>48</v>
      </c>
      <c r="C3169" s="19">
        <v>2004</v>
      </c>
      <c r="D3169" s="19">
        <v>5</v>
      </c>
      <c r="E3169" s="19">
        <v>12</v>
      </c>
      <c r="F3169" s="39">
        <f t="shared" si="98"/>
        <v>38119</v>
      </c>
      <c r="G3169">
        <f t="shared" si="99"/>
        <v>20</v>
      </c>
      <c r="H3169" s="21">
        <v>0</v>
      </c>
      <c r="I3169" s="29">
        <v>0.42708333333333331</v>
      </c>
      <c r="K3169">
        <v>1628</v>
      </c>
      <c r="M3169">
        <v>30</v>
      </c>
      <c r="P3169">
        <v>1</v>
      </c>
      <c r="R3169">
        <v>3</v>
      </c>
      <c r="S3169" t="s">
        <v>118</v>
      </c>
      <c r="T3169">
        <v>0</v>
      </c>
      <c r="U3169">
        <v>1</v>
      </c>
      <c r="V3169">
        <v>1</v>
      </c>
      <c r="W3169">
        <v>0</v>
      </c>
      <c r="X3169">
        <v>0</v>
      </c>
      <c r="Y3169">
        <v>0</v>
      </c>
    </row>
    <row r="3170" spans="1:31" x14ac:dyDescent="0.15">
      <c r="A3170">
        <v>1347</v>
      </c>
      <c r="B3170">
        <v>48</v>
      </c>
      <c r="C3170" s="19">
        <v>2004</v>
      </c>
      <c r="D3170" s="19">
        <v>5</v>
      </c>
      <c r="E3170" s="19">
        <v>18</v>
      </c>
      <c r="F3170" s="39">
        <f t="shared" si="98"/>
        <v>38125</v>
      </c>
      <c r="G3170">
        <f t="shared" si="99"/>
        <v>21</v>
      </c>
      <c r="H3170" s="21">
        <v>0</v>
      </c>
      <c r="I3170" s="29">
        <v>0.3576388888888889</v>
      </c>
      <c r="K3170">
        <v>5505</v>
      </c>
      <c r="M3170">
        <v>31</v>
      </c>
      <c r="P3170">
        <v>1</v>
      </c>
      <c r="R3170">
        <v>3</v>
      </c>
      <c r="S3170" t="s">
        <v>120</v>
      </c>
      <c r="T3170">
        <v>1</v>
      </c>
      <c r="U3170">
        <v>0</v>
      </c>
      <c r="V3170">
        <v>0</v>
      </c>
      <c r="W3170">
        <v>0</v>
      </c>
      <c r="X3170">
        <v>0</v>
      </c>
      <c r="Y3170">
        <v>0</v>
      </c>
    </row>
    <row r="3171" spans="1:31" x14ac:dyDescent="0.15">
      <c r="A3171">
        <v>1356</v>
      </c>
      <c r="B3171">
        <v>48</v>
      </c>
      <c r="C3171" s="19">
        <v>2004</v>
      </c>
      <c r="D3171" s="19">
        <v>5</v>
      </c>
      <c r="E3171" s="19">
        <v>19</v>
      </c>
      <c r="F3171" s="39">
        <f t="shared" si="98"/>
        <v>38126</v>
      </c>
      <c r="G3171">
        <f t="shared" si="99"/>
        <v>21</v>
      </c>
      <c r="H3171" s="21">
        <v>0</v>
      </c>
      <c r="I3171" s="29">
        <v>0.40625</v>
      </c>
      <c r="K3171">
        <v>3243</v>
      </c>
      <c r="M3171">
        <v>2</v>
      </c>
      <c r="N3171">
        <v>6</v>
      </c>
      <c r="P3171">
        <v>2</v>
      </c>
      <c r="Q3171">
        <v>38.1</v>
      </c>
      <c r="R3171">
        <v>3</v>
      </c>
      <c r="S3171" t="s">
        <v>278</v>
      </c>
      <c r="T3171">
        <v>0</v>
      </c>
      <c r="U3171">
        <v>3</v>
      </c>
      <c r="V3171">
        <v>1</v>
      </c>
      <c r="W3171">
        <v>0</v>
      </c>
      <c r="X3171">
        <v>0</v>
      </c>
      <c r="Y3171">
        <v>0</v>
      </c>
      <c r="AE3171" t="s">
        <v>36</v>
      </c>
    </row>
    <row r="3172" spans="1:31" x14ac:dyDescent="0.15">
      <c r="A3172">
        <v>1270</v>
      </c>
      <c r="B3172">
        <v>46</v>
      </c>
      <c r="C3172" s="19">
        <v>2004</v>
      </c>
      <c r="D3172" s="19">
        <v>5</v>
      </c>
      <c r="E3172" s="19">
        <v>20</v>
      </c>
      <c r="F3172" s="39">
        <f t="shared" si="98"/>
        <v>38127</v>
      </c>
      <c r="G3172">
        <f t="shared" si="99"/>
        <v>21</v>
      </c>
      <c r="H3172" s="21">
        <v>0</v>
      </c>
      <c r="I3172" s="29">
        <v>0.37847222222222227</v>
      </c>
      <c r="M3172">
        <v>48</v>
      </c>
      <c r="P3172">
        <v>2</v>
      </c>
      <c r="Q3172">
        <v>36.799999999999997</v>
      </c>
      <c r="R3172">
        <v>3</v>
      </c>
      <c r="S3172" t="s">
        <v>283</v>
      </c>
      <c r="T3172">
        <v>1</v>
      </c>
      <c r="U3172">
        <v>0</v>
      </c>
      <c r="V3172">
        <v>0</v>
      </c>
      <c r="W3172">
        <v>0</v>
      </c>
      <c r="X3172">
        <v>0</v>
      </c>
      <c r="Y3172">
        <v>0</v>
      </c>
    </row>
    <row r="3173" spans="1:31" x14ac:dyDescent="0.15">
      <c r="A3173">
        <v>1296</v>
      </c>
      <c r="B3173">
        <v>47</v>
      </c>
      <c r="C3173" s="19">
        <v>2004</v>
      </c>
      <c r="D3173" s="19">
        <v>5</v>
      </c>
      <c r="E3173" s="19">
        <v>23</v>
      </c>
      <c r="F3173" s="39">
        <f t="shared" si="98"/>
        <v>38130</v>
      </c>
      <c r="G3173">
        <f t="shared" si="99"/>
        <v>21</v>
      </c>
      <c r="H3173" s="21">
        <v>0</v>
      </c>
      <c r="I3173" s="29">
        <v>0.33402777777777781</v>
      </c>
      <c r="M3173">
        <v>12</v>
      </c>
      <c r="P3173">
        <v>2</v>
      </c>
      <c r="Q3173">
        <v>36.700000000000003</v>
      </c>
      <c r="R3173">
        <v>3</v>
      </c>
      <c r="S3173" t="s">
        <v>118</v>
      </c>
      <c r="T3173">
        <v>0</v>
      </c>
      <c r="U3173">
        <v>4</v>
      </c>
      <c r="V3173">
        <v>1</v>
      </c>
      <c r="W3173">
        <v>0</v>
      </c>
      <c r="X3173">
        <v>0</v>
      </c>
      <c r="Y3173">
        <v>0</v>
      </c>
    </row>
    <row r="3174" spans="1:31" x14ac:dyDescent="0.15">
      <c r="A3174">
        <v>1277</v>
      </c>
      <c r="B3174">
        <v>46</v>
      </c>
      <c r="C3174" s="19">
        <v>2004</v>
      </c>
      <c r="D3174" s="19">
        <v>5</v>
      </c>
      <c r="E3174" s="19">
        <v>24</v>
      </c>
      <c r="F3174" s="39">
        <f t="shared" si="98"/>
        <v>38131</v>
      </c>
      <c r="G3174">
        <f t="shared" si="99"/>
        <v>22</v>
      </c>
      <c r="H3174" s="21">
        <v>0</v>
      </c>
      <c r="I3174" s="29">
        <v>0.39999999999999997</v>
      </c>
      <c r="K3174">
        <v>3549</v>
      </c>
      <c r="M3174">
        <v>1</v>
      </c>
      <c r="N3174">
        <v>9</v>
      </c>
      <c r="P3174">
        <v>1</v>
      </c>
      <c r="Q3174">
        <v>36.700000000000003</v>
      </c>
      <c r="R3174">
        <v>3</v>
      </c>
      <c r="S3174" t="s">
        <v>50</v>
      </c>
      <c r="T3174">
        <v>0</v>
      </c>
      <c r="U3174">
        <v>3</v>
      </c>
      <c r="V3174">
        <v>1</v>
      </c>
      <c r="W3174">
        <v>0</v>
      </c>
      <c r="X3174">
        <v>0</v>
      </c>
      <c r="Y3174">
        <v>0</v>
      </c>
    </row>
    <row r="3175" spans="1:31" x14ac:dyDescent="0.15">
      <c r="A3175">
        <v>1281</v>
      </c>
      <c r="B3175">
        <v>46</v>
      </c>
      <c r="C3175" s="19">
        <v>2004</v>
      </c>
      <c r="D3175" s="19">
        <v>5</v>
      </c>
      <c r="E3175" s="19">
        <v>24</v>
      </c>
      <c r="F3175" s="39">
        <f t="shared" si="98"/>
        <v>38131</v>
      </c>
      <c r="G3175">
        <f t="shared" si="99"/>
        <v>22</v>
      </c>
      <c r="H3175" s="21">
        <v>0</v>
      </c>
      <c r="I3175" s="29">
        <v>0.46597222222222223</v>
      </c>
      <c r="K3175">
        <v>3500</v>
      </c>
      <c r="M3175">
        <v>1</v>
      </c>
      <c r="N3175">
        <v>10</v>
      </c>
      <c r="P3175">
        <v>2</v>
      </c>
      <c r="Q3175">
        <v>37.700000000000003</v>
      </c>
      <c r="R3175">
        <v>3</v>
      </c>
      <c r="S3175" t="s">
        <v>118</v>
      </c>
      <c r="T3175">
        <v>0</v>
      </c>
      <c r="U3175">
        <v>4</v>
      </c>
      <c r="V3175">
        <v>1</v>
      </c>
      <c r="W3175">
        <v>0</v>
      </c>
      <c r="X3175">
        <v>0</v>
      </c>
      <c r="Y3175">
        <v>0</v>
      </c>
    </row>
    <row r="3176" spans="1:31" x14ac:dyDescent="0.15">
      <c r="A3176">
        <v>1290</v>
      </c>
      <c r="B3176">
        <v>46</v>
      </c>
      <c r="C3176" s="19">
        <v>2004</v>
      </c>
      <c r="D3176" s="19">
        <v>5</v>
      </c>
      <c r="E3176" s="19">
        <v>26</v>
      </c>
      <c r="F3176" s="39">
        <f t="shared" si="98"/>
        <v>38133</v>
      </c>
      <c r="G3176">
        <f t="shared" si="99"/>
        <v>22</v>
      </c>
      <c r="H3176" s="21">
        <v>8</v>
      </c>
      <c r="I3176" s="29">
        <v>8</v>
      </c>
      <c r="P3176">
        <v>2</v>
      </c>
      <c r="R3176">
        <v>3</v>
      </c>
      <c r="S3176" t="s">
        <v>118</v>
      </c>
      <c r="T3176">
        <v>1</v>
      </c>
      <c r="U3176">
        <v>0</v>
      </c>
      <c r="V3176">
        <v>0</v>
      </c>
      <c r="W3176">
        <v>0</v>
      </c>
      <c r="X3176">
        <v>0</v>
      </c>
      <c r="Y3176">
        <v>0</v>
      </c>
    </row>
    <row r="3177" spans="1:31" x14ac:dyDescent="0.15">
      <c r="A3177">
        <v>1292</v>
      </c>
      <c r="B3177">
        <v>46</v>
      </c>
      <c r="C3177" s="19">
        <v>2004</v>
      </c>
      <c r="D3177" s="19">
        <v>5</v>
      </c>
      <c r="E3177" s="19">
        <v>27</v>
      </c>
      <c r="F3177" s="39">
        <f t="shared" si="98"/>
        <v>38134</v>
      </c>
      <c r="G3177">
        <f t="shared" si="99"/>
        <v>22</v>
      </c>
      <c r="H3177" s="21">
        <v>0</v>
      </c>
      <c r="I3177" s="29">
        <v>0.41736111111111113</v>
      </c>
      <c r="M3177">
        <v>0</v>
      </c>
      <c r="N3177">
        <v>9</v>
      </c>
      <c r="P3177">
        <v>1</v>
      </c>
      <c r="Q3177">
        <v>36.6</v>
      </c>
      <c r="R3177">
        <v>3</v>
      </c>
      <c r="S3177" t="s">
        <v>278</v>
      </c>
      <c r="T3177">
        <v>0</v>
      </c>
      <c r="U3177">
        <v>4</v>
      </c>
      <c r="V3177">
        <v>1</v>
      </c>
      <c r="W3177">
        <v>0</v>
      </c>
      <c r="X3177">
        <v>0</v>
      </c>
      <c r="Y3177">
        <v>0</v>
      </c>
    </row>
    <row r="3178" spans="1:31" x14ac:dyDescent="0.15">
      <c r="A3178">
        <v>1362</v>
      </c>
      <c r="B3178">
        <v>49</v>
      </c>
      <c r="C3178" s="19">
        <v>2004</v>
      </c>
      <c r="D3178" s="19">
        <v>6</v>
      </c>
      <c r="E3178" s="19">
        <v>2</v>
      </c>
      <c r="F3178" s="39">
        <f t="shared" si="98"/>
        <v>38140</v>
      </c>
      <c r="G3178">
        <f t="shared" si="99"/>
        <v>23</v>
      </c>
      <c r="H3178" s="21">
        <v>0</v>
      </c>
      <c r="I3178" s="29">
        <v>0.36527777777777781</v>
      </c>
      <c r="M3178">
        <v>50</v>
      </c>
      <c r="P3178">
        <v>1</v>
      </c>
      <c r="R3178">
        <v>3</v>
      </c>
      <c r="S3178" t="s">
        <v>118</v>
      </c>
      <c r="T3178">
        <v>1</v>
      </c>
      <c r="U3178">
        <v>0</v>
      </c>
      <c r="V3178">
        <v>0</v>
      </c>
      <c r="W3178">
        <v>0</v>
      </c>
      <c r="X3178">
        <v>0</v>
      </c>
      <c r="Y3178">
        <v>0</v>
      </c>
    </row>
    <row r="3179" spans="1:31" x14ac:dyDescent="0.15">
      <c r="A3179">
        <v>1365</v>
      </c>
      <c r="B3179">
        <v>49</v>
      </c>
      <c r="C3179" s="19">
        <v>2004</v>
      </c>
      <c r="D3179" s="19">
        <v>6</v>
      </c>
      <c r="E3179" s="19">
        <v>2</v>
      </c>
      <c r="F3179" s="39">
        <f t="shared" si="98"/>
        <v>38140</v>
      </c>
      <c r="G3179">
        <f t="shared" si="99"/>
        <v>23</v>
      </c>
      <c r="H3179" s="21">
        <v>0</v>
      </c>
      <c r="I3179" s="29">
        <v>0.3756944444444445</v>
      </c>
      <c r="M3179">
        <v>36</v>
      </c>
      <c r="P3179">
        <v>1</v>
      </c>
      <c r="R3179">
        <v>3</v>
      </c>
      <c r="S3179" t="s">
        <v>118</v>
      </c>
      <c r="T3179">
        <v>1</v>
      </c>
      <c r="U3179">
        <v>0</v>
      </c>
      <c r="V3179">
        <v>0</v>
      </c>
      <c r="W3179">
        <v>0</v>
      </c>
      <c r="X3179">
        <v>0</v>
      </c>
      <c r="Y3179">
        <v>0</v>
      </c>
    </row>
    <row r="3180" spans="1:31" x14ac:dyDescent="0.15">
      <c r="A3180">
        <v>1371</v>
      </c>
      <c r="B3180">
        <v>49</v>
      </c>
      <c r="C3180" s="19">
        <v>2004</v>
      </c>
      <c r="D3180" s="19">
        <v>6</v>
      </c>
      <c r="E3180" s="19">
        <v>2</v>
      </c>
      <c r="F3180" s="39">
        <f t="shared" si="98"/>
        <v>38140</v>
      </c>
      <c r="G3180">
        <f t="shared" si="99"/>
        <v>23</v>
      </c>
      <c r="H3180" s="21">
        <v>0</v>
      </c>
      <c r="I3180" s="29">
        <v>0.44791666666666669</v>
      </c>
      <c r="K3180">
        <v>4573</v>
      </c>
      <c r="M3180">
        <v>1</v>
      </c>
      <c r="N3180">
        <v>6</v>
      </c>
      <c r="P3180">
        <v>1</v>
      </c>
      <c r="Q3180">
        <v>36</v>
      </c>
      <c r="R3180">
        <v>3</v>
      </c>
      <c r="S3180" t="s">
        <v>118</v>
      </c>
      <c r="T3180">
        <v>0</v>
      </c>
      <c r="U3180">
        <v>3</v>
      </c>
      <c r="V3180">
        <v>1</v>
      </c>
      <c r="W3180">
        <v>0</v>
      </c>
      <c r="X3180">
        <v>0</v>
      </c>
      <c r="Y3180">
        <v>0</v>
      </c>
    </row>
    <row r="3181" spans="1:31" x14ac:dyDescent="0.15">
      <c r="A3181">
        <v>1372</v>
      </c>
      <c r="B3181">
        <v>49</v>
      </c>
      <c r="C3181" s="19">
        <v>2004</v>
      </c>
      <c r="D3181" s="19">
        <v>6</v>
      </c>
      <c r="E3181" s="19">
        <v>3</v>
      </c>
      <c r="F3181" s="39">
        <f t="shared" si="98"/>
        <v>38141</v>
      </c>
      <c r="G3181">
        <f t="shared" si="99"/>
        <v>23</v>
      </c>
      <c r="H3181" s="21">
        <v>0</v>
      </c>
      <c r="I3181" s="29">
        <v>0.38611111111111113</v>
      </c>
      <c r="M3181">
        <v>60</v>
      </c>
      <c r="P3181">
        <v>2</v>
      </c>
      <c r="R3181">
        <v>3</v>
      </c>
      <c r="S3181" t="s">
        <v>118</v>
      </c>
      <c r="T3181">
        <v>1</v>
      </c>
      <c r="U3181">
        <v>0</v>
      </c>
      <c r="V3181">
        <v>0</v>
      </c>
      <c r="W3181">
        <v>0</v>
      </c>
      <c r="X3181">
        <v>0</v>
      </c>
      <c r="Y3181">
        <v>0</v>
      </c>
    </row>
    <row r="3182" spans="1:31" x14ac:dyDescent="0.15">
      <c r="A3182">
        <v>1376</v>
      </c>
      <c r="B3182">
        <v>49</v>
      </c>
      <c r="C3182" s="19">
        <v>2004</v>
      </c>
      <c r="D3182" s="19">
        <v>6</v>
      </c>
      <c r="E3182" s="19">
        <v>4</v>
      </c>
      <c r="F3182" s="39">
        <f t="shared" si="98"/>
        <v>38142</v>
      </c>
      <c r="G3182">
        <f t="shared" si="99"/>
        <v>23</v>
      </c>
      <c r="H3182" s="21">
        <v>0</v>
      </c>
      <c r="I3182" s="29">
        <v>0.3354166666666667</v>
      </c>
      <c r="K3182">
        <v>6268</v>
      </c>
      <c r="M3182">
        <v>3</v>
      </c>
      <c r="P3182">
        <v>1</v>
      </c>
      <c r="R3182">
        <v>3</v>
      </c>
      <c r="S3182" t="s">
        <v>278</v>
      </c>
      <c r="T3182">
        <v>1</v>
      </c>
      <c r="U3182">
        <v>0</v>
      </c>
      <c r="V3182">
        <v>0</v>
      </c>
      <c r="W3182">
        <v>0</v>
      </c>
      <c r="X3182">
        <v>0</v>
      </c>
      <c r="Y3182">
        <v>0</v>
      </c>
    </row>
    <row r="3183" spans="1:31" x14ac:dyDescent="0.15">
      <c r="A3183">
        <v>1385</v>
      </c>
      <c r="B3183">
        <v>49</v>
      </c>
      <c r="C3183" s="19">
        <v>2004</v>
      </c>
      <c r="D3183" s="19">
        <v>6</v>
      </c>
      <c r="E3183" s="19">
        <v>8</v>
      </c>
      <c r="F3183" s="39">
        <f t="shared" si="98"/>
        <v>38146</v>
      </c>
      <c r="G3183">
        <f t="shared" si="99"/>
        <v>24</v>
      </c>
      <c r="H3183" s="21">
        <v>9</v>
      </c>
      <c r="I3183" s="29">
        <v>9</v>
      </c>
      <c r="M3183">
        <v>0</v>
      </c>
      <c r="N3183">
        <v>8</v>
      </c>
      <c r="P3183">
        <v>1</v>
      </c>
      <c r="R3183">
        <v>3</v>
      </c>
      <c r="S3183" t="s">
        <v>278</v>
      </c>
      <c r="AB3183" t="s">
        <v>2918</v>
      </c>
    </row>
    <row r="3184" spans="1:31" x14ac:dyDescent="0.15">
      <c r="A3184">
        <v>1418</v>
      </c>
      <c r="B3184">
        <v>51</v>
      </c>
      <c r="C3184" s="19">
        <v>2004</v>
      </c>
      <c r="D3184" s="19">
        <v>6</v>
      </c>
      <c r="E3184" s="19">
        <v>17</v>
      </c>
      <c r="F3184" s="39">
        <f t="shared" si="98"/>
        <v>38155</v>
      </c>
      <c r="G3184">
        <f t="shared" si="99"/>
        <v>25</v>
      </c>
      <c r="H3184" s="21">
        <v>0</v>
      </c>
      <c r="I3184" s="29">
        <v>0.33680555555555558</v>
      </c>
      <c r="M3184">
        <v>26</v>
      </c>
      <c r="P3184">
        <v>1</v>
      </c>
      <c r="R3184">
        <v>3</v>
      </c>
      <c r="S3184" t="s">
        <v>278</v>
      </c>
      <c r="T3184">
        <v>1</v>
      </c>
      <c r="U3184">
        <v>0</v>
      </c>
      <c r="V3184">
        <v>0</v>
      </c>
      <c r="W3184">
        <v>0</v>
      </c>
      <c r="X3184">
        <v>0</v>
      </c>
      <c r="Y3184">
        <v>0</v>
      </c>
    </row>
    <row r="3185" spans="1:27" x14ac:dyDescent="0.15">
      <c r="A3185">
        <v>1423</v>
      </c>
      <c r="B3185">
        <v>51</v>
      </c>
      <c r="C3185" s="19">
        <v>2004</v>
      </c>
      <c r="D3185" s="19">
        <v>6</v>
      </c>
      <c r="E3185" s="19">
        <v>18</v>
      </c>
      <c r="F3185" s="39">
        <f t="shared" si="98"/>
        <v>38156</v>
      </c>
      <c r="G3185">
        <f t="shared" si="99"/>
        <v>25</v>
      </c>
      <c r="H3185" s="21">
        <v>0</v>
      </c>
      <c r="I3185" s="29">
        <v>0.37777777777777777</v>
      </c>
      <c r="K3185">
        <v>7880</v>
      </c>
      <c r="M3185">
        <v>1</v>
      </c>
      <c r="N3185">
        <v>8</v>
      </c>
      <c r="P3185">
        <v>1</v>
      </c>
      <c r="Q3185">
        <v>38.700000000000003</v>
      </c>
      <c r="R3185">
        <v>3</v>
      </c>
      <c r="S3185" t="s">
        <v>118</v>
      </c>
      <c r="T3185">
        <v>0</v>
      </c>
      <c r="U3185">
        <v>4</v>
      </c>
      <c r="V3185">
        <v>1</v>
      </c>
      <c r="W3185">
        <v>0</v>
      </c>
      <c r="X3185">
        <v>0</v>
      </c>
      <c r="Y3185">
        <v>0</v>
      </c>
    </row>
    <row r="3186" spans="1:27" x14ac:dyDescent="0.15">
      <c r="A3186">
        <v>1424</v>
      </c>
      <c r="B3186">
        <v>51</v>
      </c>
      <c r="C3186" s="19">
        <v>2004</v>
      </c>
      <c r="D3186" s="19">
        <v>6</v>
      </c>
      <c r="E3186" s="19">
        <v>18</v>
      </c>
      <c r="F3186" s="39">
        <f t="shared" si="98"/>
        <v>38156</v>
      </c>
      <c r="G3186">
        <f t="shared" si="99"/>
        <v>25</v>
      </c>
      <c r="H3186" s="21">
        <v>0</v>
      </c>
      <c r="I3186" s="29">
        <v>0.41319444444444442</v>
      </c>
      <c r="K3186">
        <v>6263</v>
      </c>
      <c r="M3186">
        <v>0</v>
      </c>
      <c r="N3186">
        <v>6</v>
      </c>
      <c r="P3186">
        <v>1</v>
      </c>
      <c r="Q3186">
        <v>39.1</v>
      </c>
      <c r="R3186">
        <v>3</v>
      </c>
      <c r="S3186" t="s">
        <v>118</v>
      </c>
      <c r="T3186">
        <v>0</v>
      </c>
      <c r="U3186">
        <v>5</v>
      </c>
      <c r="V3186">
        <v>1</v>
      </c>
      <c r="W3186">
        <v>0</v>
      </c>
      <c r="X3186">
        <v>3</v>
      </c>
      <c r="Y3186">
        <v>0</v>
      </c>
    </row>
    <row r="3187" spans="1:27" x14ac:dyDescent="0.15">
      <c r="A3187">
        <v>1426</v>
      </c>
      <c r="B3187">
        <v>51</v>
      </c>
      <c r="C3187" s="19">
        <v>2004</v>
      </c>
      <c r="D3187" s="19">
        <v>6</v>
      </c>
      <c r="E3187" s="19">
        <v>21</v>
      </c>
      <c r="F3187" s="39">
        <f t="shared" si="98"/>
        <v>38159</v>
      </c>
      <c r="G3187">
        <f t="shared" si="99"/>
        <v>26</v>
      </c>
      <c r="H3187" s="21">
        <v>0</v>
      </c>
      <c r="I3187" s="29">
        <v>0.3444444444444445</v>
      </c>
      <c r="K3187">
        <v>3733</v>
      </c>
      <c r="M3187">
        <v>2</v>
      </c>
      <c r="N3187">
        <v>2</v>
      </c>
      <c r="P3187">
        <v>1</v>
      </c>
      <c r="Q3187">
        <v>38.200000000000003</v>
      </c>
      <c r="R3187">
        <v>3</v>
      </c>
      <c r="S3187" t="s">
        <v>278</v>
      </c>
      <c r="T3187">
        <v>0</v>
      </c>
      <c r="U3187">
        <v>3</v>
      </c>
      <c r="V3187">
        <v>1</v>
      </c>
      <c r="W3187">
        <v>0</v>
      </c>
      <c r="X3187">
        <v>0</v>
      </c>
      <c r="Y3187">
        <v>0</v>
      </c>
    </row>
    <row r="3188" spans="1:27" x14ac:dyDescent="0.15">
      <c r="A3188">
        <v>1434</v>
      </c>
      <c r="B3188">
        <v>51</v>
      </c>
      <c r="C3188" s="19">
        <v>2004</v>
      </c>
      <c r="D3188" s="19">
        <v>6</v>
      </c>
      <c r="E3188" s="19">
        <v>22</v>
      </c>
      <c r="F3188" s="39">
        <f t="shared" si="98"/>
        <v>38160</v>
      </c>
      <c r="G3188">
        <f t="shared" si="99"/>
        <v>26</v>
      </c>
      <c r="K3188">
        <v>6288</v>
      </c>
      <c r="M3188">
        <v>40</v>
      </c>
      <c r="P3188">
        <v>1</v>
      </c>
      <c r="R3188">
        <v>3</v>
      </c>
      <c r="S3188" t="s">
        <v>120</v>
      </c>
      <c r="T3188">
        <v>0</v>
      </c>
      <c r="U3188">
        <v>1</v>
      </c>
      <c r="V3188">
        <v>1</v>
      </c>
      <c r="W3188">
        <v>0</v>
      </c>
      <c r="X3188">
        <v>0</v>
      </c>
      <c r="Y3188">
        <v>0</v>
      </c>
    </row>
    <row r="3189" spans="1:27" x14ac:dyDescent="0.15">
      <c r="A3189">
        <v>1439</v>
      </c>
      <c r="B3189">
        <v>51</v>
      </c>
      <c r="C3189" s="19">
        <v>2004</v>
      </c>
      <c r="D3189" s="19">
        <v>6</v>
      </c>
      <c r="E3189" s="19">
        <v>23</v>
      </c>
      <c r="F3189" s="39">
        <f t="shared" si="98"/>
        <v>38161</v>
      </c>
      <c r="G3189">
        <f t="shared" si="99"/>
        <v>26</v>
      </c>
      <c r="H3189" s="21">
        <v>0</v>
      </c>
      <c r="I3189" s="29">
        <v>0.38125000000000003</v>
      </c>
      <c r="K3189">
        <v>6290</v>
      </c>
      <c r="M3189">
        <v>3</v>
      </c>
      <c r="P3189">
        <v>1</v>
      </c>
      <c r="R3189">
        <v>3</v>
      </c>
      <c r="S3189" t="s">
        <v>325</v>
      </c>
      <c r="T3189">
        <v>0</v>
      </c>
      <c r="U3189">
        <v>3</v>
      </c>
      <c r="V3189">
        <v>1</v>
      </c>
      <c r="W3189">
        <v>0</v>
      </c>
      <c r="X3189">
        <v>0</v>
      </c>
      <c r="Y3189">
        <v>0</v>
      </c>
    </row>
    <row r="3190" spans="1:27" x14ac:dyDescent="0.15">
      <c r="A3190">
        <v>1443</v>
      </c>
      <c r="B3190">
        <v>51</v>
      </c>
      <c r="C3190" s="19">
        <v>2004</v>
      </c>
      <c r="D3190" s="19">
        <v>6</v>
      </c>
      <c r="E3190" s="19">
        <v>28</v>
      </c>
      <c r="F3190" s="39">
        <f t="shared" si="98"/>
        <v>38166</v>
      </c>
      <c r="G3190">
        <f t="shared" si="99"/>
        <v>27</v>
      </c>
      <c r="H3190" s="21">
        <v>0</v>
      </c>
      <c r="I3190" s="29">
        <v>0.37638888888888888</v>
      </c>
      <c r="K3190">
        <v>4875</v>
      </c>
      <c r="M3190">
        <v>0</v>
      </c>
      <c r="N3190">
        <v>11</v>
      </c>
      <c r="P3190">
        <v>1</v>
      </c>
      <c r="Q3190">
        <v>36</v>
      </c>
      <c r="R3190">
        <v>3</v>
      </c>
      <c r="S3190" t="s">
        <v>31</v>
      </c>
      <c r="T3190">
        <v>0</v>
      </c>
      <c r="U3190">
        <v>1</v>
      </c>
      <c r="V3190">
        <v>1</v>
      </c>
      <c r="W3190">
        <v>0</v>
      </c>
      <c r="X3190">
        <v>0</v>
      </c>
      <c r="Y3190">
        <v>0</v>
      </c>
    </row>
    <row r="3191" spans="1:27" x14ac:dyDescent="0.15">
      <c r="A3191">
        <v>1450</v>
      </c>
      <c r="B3191">
        <v>52</v>
      </c>
      <c r="C3191" s="19">
        <v>2004</v>
      </c>
      <c r="D3191" s="19">
        <v>6</v>
      </c>
      <c r="E3191" s="19">
        <v>29</v>
      </c>
      <c r="F3191" s="39">
        <f t="shared" si="98"/>
        <v>38167</v>
      </c>
      <c r="G3191">
        <f t="shared" si="99"/>
        <v>27</v>
      </c>
      <c r="H3191" s="21">
        <v>0</v>
      </c>
      <c r="I3191" s="29">
        <v>0.44236111111111115</v>
      </c>
      <c r="M3191">
        <v>45</v>
      </c>
      <c r="P3191">
        <v>1</v>
      </c>
      <c r="Q3191">
        <v>42</v>
      </c>
      <c r="R3191">
        <v>3</v>
      </c>
      <c r="S3191" t="s">
        <v>278</v>
      </c>
      <c r="T3191">
        <v>0</v>
      </c>
      <c r="U3191">
        <v>1</v>
      </c>
      <c r="V3191">
        <v>1</v>
      </c>
      <c r="W3191">
        <v>0</v>
      </c>
      <c r="X3191">
        <v>0</v>
      </c>
      <c r="Y3191">
        <v>0</v>
      </c>
    </row>
    <row r="3192" spans="1:27" x14ac:dyDescent="0.15">
      <c r="A3192">
        <v>1481</v>
      </c>
      <c r="B3192">
        <v>53</v>
      </c>
      <c r="C3192" s="19">
        <v>2004</v>
      </c>
      <c r="D3192" s="19">
        <v>7</v>
      </c>
      <c r="E3192" s="19">
        <v>6</v>
      </c>
      <c r="F3192" s="39">
        <f t="shared" si="98"/>
        <v>38174</v>
      </c>
      <c r="G3192">
        <f t="shared" si="99"/>
        <v>28</v>
      </c>
      <c r="H3192" s="21">
        <v>0</v>
      </c>
      <c r="I3192" s="29">
        <v>0.37708333333333338</v>
      </c>
      <c r="K3192">
        <v>6293</v>
      </c>
      <c r="M3192">
        <v>30</v>
      </c>
      <c r="P3192">
        <v>2</v>
      </c>
      <c r="Q3192">
        <v>36.4</v>
      </c>
      <c r="R3192">
        <v>3</v>
      </c>
      <c r="S3192" t="s">
        <v>278</v>
      </c>
      <c r="T3192">
        <v>1</v>
      </c>
      <c r="U3192">
        <v>0</v>
      </c>
      <c r="V3192">
        <v>0</v>
      </c>
      <c r="W3192">
        <v>0</v>
      </c>
      <c r="X3192">
        <v>0</v>
      </c>
      <c r="Y3192">
        <v>0</v>
      </c>
    </row>
    <row r="3193" spans="1:27" x14ac:dyDescent="0.15">
      <c r="A3193">
        <v>1488</v>
      </c>
      <c r="B3193">
        <v>54</v>
      </c>
      <c r="C3193" s="19">
        <v>2004</v>
      </c>
      <c r="D3193" s="19">
        <v>7</v>
      </c>
      <c r="E3193" s="19">
        <v>9</v>
      </c>
      <c r="F3193" s="39">
        <f t="shared" si="98"/>
        <v>38177</v>
      </c>
      <c r="G3193">
        <f t="shared" si="99"/>
        <v>28</v>
      </c>
      <c r="H3193" s="21">
        <v>0</v>
      </c>
      <c r="I3193" s="29">
        <v>0.4201388888888889</v>
      </c>
      <c r="K3193">
        <v>3669</v>
      </c>
      <c r="M3193">
        <v>1</v>
      </c>
      <c r="N3193">
        <v>1</v>
      </c>
      <c r="P3193">
        <v>2</v>
      </c>
      <c r="Q3193">
        <v>36.799999999999997</v>
      </c>
      <c r="R3193">
        <v>3</v>
      </c>
      <c r="S3193" t="s">
        <v>328</v>
      </c>
      <c r="T3193">
        <v>0</v>
      </c>
      <c r="U3193">
        <v>3</v>
      </c>
      <c r="V3193">
        <v>1</v>
      </c>
      <c r="W3193">
        <v>0</v>
      </c>
      <c r="X3193">
        <v>0</v>
      </c>
      <c r="Y3193">
        <v>0</v>
      </c>
    </row>
    <row r="3194" spans="1:27" x14ac:dyDescent="0.15">
      <c r="A3194">
        <v>1494</v>
      </c>
      <c r="B3194">
        <v>54</v>
      </c>
      <c r="C3194" s="19">
        <v>2004</v>
      </c>
      <c r="D3194" s="19">
        <v>7</v>
      </c>
      <c r="E3194" s="19">
        <v>13</v>
      </c>
      <c r="F3194" s="39">
        <f t="shared" si="98"/>
        <v>38181</v>
      </c>
      <c r="G3194">
        <f t="shared" si="99"/>
        <v>29</v>
      </c>
      <c r="H3194" s="21">
        <v>0</v>
      </c>
      <c r="I3194" s="29">
        <v>0.37638888888888888</v>
      </c>
      <c r="K3194">
        <v>6307</v>
      </c>
      <c r="M3194">
        <v>1</v>
      </c>
      <c r="N3194">
        <v>3</v>
      </c>
      <c r="P3194">
        <v>2</v>
      </c>
      <c r="Q3194">
        <v>36.1</v>
      </c>
      <c r="R3194">
        <v>3</v>
      </c>
      <c r="S3194" t="s">
        <v>278</v>
      </c>
      <c r="T3194">
        <v>0</v>
      </c>
      <c r="U3194">
        <v>3</v>
      </c>
      <c r="V3194">
        <v>1</v>
      </c>
      <c r="W3194">
        <v>0</v>
      </c>
      <c r="X3194">
        <v>0</v>
      </c>
      <c r="Y3194">
        <v>0</v>
      </c>
    </row>
    <row r="3195" spans="1:27" x14ac:dyDescent="0.15">
      <c r="A3195">
        <v>1515</v>
      </c>
      <c r="B3195">
        <v>54</v>
      </c>
      <c r="C3195" s="19">
        <v>2004</v>
      </c>
      <c r="D3195" s="19">
        <v>7</v>
      </c>
      <c r="E3195" s="19">
        <v>19</v>
      </c>
      <c r="F3195" s="39">
        <f t="shared" si="98"/>
        <v>38187</v>
      </c>
      <c r="G3195">
        <f t="shared" si="99"/>
        <v>30</v>
      </c>
      <c r="H3195" s="21">
        <v>0</v>
      </c>
      <c r="I3195" s="29">
        <v>0.4201388888888889</v>
      </c>
      <c r="M3195">
        <v>45</v>
      </c>
      <c r="P3195">
        <v>1</v>
      </c>
      <c r="Q3195">
        <v>36.4</v>
      </c>
      <c r="R3195">
        <v>3</v>
      </c>
      <c r="S3195" t="s">
        <v>278</v>
      </c>
      <c r="T3195">
        <v>1</v>
      </c>
      <c r="U3195">
        <v>0</v>
      </c>
      <c r="V3195">
        <v>0</v>
      </c>
      <c r="W3195">
        <v>0</v>
      </c>
      <c r="X3195">
        <v>0</v>
      </c>
      <c r="Y3195">
        <v>0</v>
      </c>
    </row>
    <row r="3196" spans="1:27" x14ac:dyDescent="0.15">
      <c r="A3196">
        <v>1528</v>
      </c>
      <c r="B3196">
        <v>55</v>
      </c>
      <c r="C3196" s="19">
        <v>2004</v>
      </c>
      <c r="D3196" s="19">
        <v>7</v>
      </c>
      <c r="E3196" s="19">
        <v>22</v>
      </c>
      <c r="F3196" s="39">
        <f t="shared" si="98"/>
        <v>38190</v>
      </c>
      <c r="G3196">
        <f t="shared" si="99"/>
        <v>30</v>
      </c>
      <c r="H3196" s="21">
        <v>0</v>
      </c>
      <c r="I3196" s="29">
        <v>0.46875</v>
      </c>
      <c r="M3196">
        <v>4</v>
      </c>
      <c r="N3196">
        <v>2</v>
      </c>
      <c r="P3196">
        <v>2</v>
      </c>
      <c r="Q3196">
        <v>37.9</v>
      </c>
      <c r="R3196">
        <v>3</v>
      </c>
      <c r="S3196" t="s">
        <v>118</v>
      </c>
      <c r="T3196">
        <v>0</v>
      </c>
      <c r="U3196">
        <v>5</v>
      </c>
      <c r="V3196">
        <v>1</v>
      </c>
      <c r="W3196">
        <v>0</v>
      </c>
      <c r="X3196">
        <v>0</v>
      </c>
      <c r="Y3196">
        <v>0</v>
      </c>
    </row>
    <row r="3197" spans="1:27" x14ac:dyDescent="0.15">
      <c r="A3197">
        <v>1530</v>
      </c>
      <c r="B3197">
        <v>55</v>
      </c>
      <c r="C3197" s="19">
        <v>2004</v>
      </c>
      <c r="D3197" s="19">
        <v>7</v>
      </c>
      <c r="E3197" s="19">
        <v>23</v>
      </c>
      <c r="F3197" s="39">
        <f t="shared" si="98"/>
        <v>38191</v>
      </c>
      <c r="G3197">
        <f t="shared" si="99"/>
        <v>30</v>
      </c>
      <c r="H3197" s="21">
        <v>8</v>
      </c>
      <c r="I3197" s="29">
        <v>8</v>
      </c>
      <c r="M3197">
        <v>4</v>
      </c>
      <c r="R3197">
        <v>3</v>
      </c>
      <c r="S3197" t="s">
        <v>118</v>
      </c>
      <c r="T3197">
        <v>0</v>
      </c>
      <c r="U3197">
        <v>4</v>
      </c>
      <c r="V3197">
        <v>1</v>
      </c>
      <c r="W3197">
        <v>0</v>
      </c>
      <c r="X3197">
        <v>0</v>
      </c>
      <c r="Y3197">
        <v>0</v>
      </c>
      <c r="Z3197">
        <v>279</v>
      </c>
      <c r="AA3197">
        <v>507</v>
      </c>
    </row>
    <row r="3198" spans="1:27" x14ac:dyDescent="0.15">
      <c r="A3198">
        <v>1537</v>
      </c>
      <c r="B3198">
        <v>55</v>
      </c>
      <c r="C3198" s="19">
        <v>2004</v>
      </c>
      <c r="D3198" s="19">
        <v>7</v>
      </c>
      <c r="E3198" s="19">
        <v>26</v>
      </c>
      <c r="F3198" s="39">
        <f t="shared" si="98"/>
        <v>38194</v>
      </c>
      <c r="G3198">
        <f t="shared" si="99"/>
        <v>31</v>
      </c>
      <c r="H3198" s="21">
        <v>0</v>
      </c>
      <c r="I3198" s="29">
        <v>0.47430555555555554</v>
      </c>
      <c r="M3198">
        <v>3</v>
      </c>
      <c r="P3198">
        <v>1</v>
      </c>
      <c r="R3198">
        <v>3</v>
      </c>
      <c r="S3198" t="s">
        <v>284</v>
      </c>
      <c r="T3198">
        <v>0</v>
      </c>
      <c r="U3198">
        <v>2</v>
      </c>
      <c r="V3198">
        <v>1</v>
      </c>
      <c r="W3198">
        <v>0</v>
      </c>
      <c r="X3198">
        <v>0</v>
      </c>
      <c r="Y3198">
        <v>0</v>
      </c>
    </row>
    <row r="3199" spans="1:27" x14ac:dyDescent="0.15">
      <c r="A3199">
        <v>1538</v>
      </c>
      <c r="B3199">
        <v>55</v>
      </c>
      <c r="C3199" s="19">
        <v>2004</v>
      </c>
      <c r="D3199" s="19">
        <v>7</v>
      </c>
      <c r="E3199" s="19">
        <v>27</v>
      </c>
      <c r="F3199" s="39">
        <f t="shared" si="98"/>
        <v>38195</v>
      </c>
      <c r="G3199">
        <f t="shared" si="99"/>
        <v>31</v>
      </c>
      <c r="H3199" s="21">
        <v>0</v>
      </c>
      <c r="I3199" s="29">
        <v>0.33611111111111108</v>
      </c>
      <c r="K3199">
        <v>6317</v>
      </c>
      <c r="M3199">
        <v>60</v>
      </c>
      <c r="P3199">
        <v>2</v>
      </c>
      <c r="R3199">
        <v>3</v>
      </c>
      <c r="S3199" t="s">
        <v>283</v>
      </c>
      <c r="T3199">
        <v>0</v>
      </c>
      <c r="U3199">
        <v>4</v>
      </c>
      <c r="V3199">
        <v>1</v>
      </c>
      <c r="W3199">
        <v>0</v>
      </c>
      <c r="X3199">
        <v>0</v>
      </c>
      <c r="Y3199">
        <v>0</v>
      </c>
    </row>
    <row r="3200" spans="1:27" x14ac:dyDescent="0.15">
      <c r="A3200">
        <v>1541</v>
      </c>
      <c r="B3200">
        <v>55</v>
      </c>
      <c r="C3200" s="19">
        <v>2004</v>
      </c>
      <c r="D3200" s="19">
        <v>7</v>
      </c>
      <c r="E3200" s="19">
        <v>27</v>
      </c>
      <c r="F3200" s="39">
        <f t="shared" si="98"/>
        <v>38195</v>
      </c>
      <c r="G3200">
        <f t="shared" si="99"/>
        <v>31</v>
      </c>
      <c r="H3200" s="21">
        <v>0</v>
      </c>
      <c r="I3200" s="29">
        <v>0.37638888888888888</v>
      </c>
      <c r="K3200">
        <v>6308</v>
      </c>
      <c r="M3200">
        <v>26</v>
      </c>
      <c r="P3200">
        <v>1</v>
      </c>
      <c r="Q3200">
        <v>36.700000000000003</v>
      </c>
      <c r="R3200">
        <v>3</v>
      </c>
      <c r="S3200" t="s">
        <v>118</v>
      </c>
      <c r="T3200">
        <v>0</v>
      </c>
      <c r="U3200">
        <v>3</v>
      </c>
      <c r="V3200">
        <v>1</v>
      </c>
      <c r="W3200">
        <v>0</v>
      </c>
      <c r="X3200">
        <v>0</v>
      </c>
      <c r="Y3200">
        <v>0</v>
      </c>
    </row>
    <row r="3201" spans="1:33" x14ac:dyDescent="0.15">
      <c r="A3201">
        <v>1543</v>
      </c>
      <c r="B3201">
        <v>55</v>
      </c>
      <c r="C3201" s="19">
        <v>2004</v>
      </c>
      <c r="D3201" s="19">
        <v>7</v>
      </c>
      <c r="E3201" s="19">
        <v>27</v>
      </c>
      <c r="F3201" s="39">
        <f t="shared" si="98"/>
        <v>38195</v>
      </c>
      <c r="G3201">
        <f t="shared" si="99"/>
        <v>31</v>
      </c>
      <c r="H3201" s="21">
        <v>0</v>
      </c>
      <c r="I3201" s="29">
        <v>0.48958333333333331</v>
      </c>
      <c r="K3201">
        <v>6321</v>
      </c>
      <c r="M3201">
        <v>18</v>
      </c>
      <c r="P3201">
        <v>2</v>
      </c>
      <c r="R3201">
        <v>3</v>
      </c>
      <c r="S3201" t="s">
        <v>278</v>
      </c>
      <c r="T3201">
        <v>0</v>
      </c>
      <c r="U3201">
        <v>1</v>
      </c>
      <c r="V3201">
        <v>1</v>
      </c>
      <c r="W3201">
        <v>0</v>
      </c>
      <c r="X3201">
        <v>0</v>
      </c>
      <c r="Y3201">
        <v>0</v>
      </c>
    </row>
    <row r="3202" spans="1:33" x14ac:dyDescent="0.15">
      <c r="A3202">
        <v>1540</v>
      </c>
      <c r="B3202">
        <v>55</v>
      </c>
      <c r="C3202" s="19">
        <v>2004</v>
      </c>
      <c r="D3202" s="19">
        <v>7</v>
      </c>
      <c r="E3202" s="19">
        <v>27</v>
      </c>
      <c r="F3202" s="39">
        <f t="shared" ref="F3202:F3265" si="100">DATE(C3202,D3202,E3202)</f>
        <v>38195</v>
      </c>
      <c r="G3202">
        <f t="shared" ref="G3202:G3265" si="101">INT((F3202-DATE(YEAR(F3202-WEEKDAY(F3202-1)+4),1,3)+WEEKDAY(DATE(YEAR(F3202-WEEKDAY(F3202-1)+4),1,3))+5)/7)</f>
        <v>31</v>
      </c>
      <c r="H3202" s="21">
        <v>9</v>
      </c>
      <c r="I3202" s="29">
        <v>9</v>
      </c>
      <c r="K3202">
        <v>6319</v>
      </c>
      <c r="M3202">
        <v>0</v>
      </c>
      <c r="N3202">
        <v>4</v>
      </c>
      <c r="P3202">
        <v>2</v>
      </c>
      <c r="Q3202">
        <v>36</v>
      </c>
      <c r="R3202">
        <v>3</v>
      </c>
      <c r="S3202" t="s">
        <v>325</v>
      </c>
      <c r="T3202">
        <v>0</v>
      </c>
      <c r="U3202">
        <v>3</v>
      </c>
      <c r="V3202">
        <v>1</v>
      </c>
      <c r="W3202">
        <v>0</v>
      </c>
      <c r="X3202">
        <v>0</v>
      </c>
      <c r="Y3202">
        <v>0</v>
      </c>
    </row>
    <row r="3203" spans="1:33" x14ac:dyDescent="0.15">
      <c r="A3203">
        <v>1545</v>
      </c>
      <c r="B3203">
        <v>56</v>
      </c>
      <c r="C3203" s="19">
        <v>2004</v>
      </c>
      <c r="D3203" s="19">
        <v>7</v>
      </c>
      <c r="E3203" s="19">
        <v>28</v>
      </c>
      <c r="F3203" s="39">
        <f t="shared" si="100"/>
        <v>38196</v>
      </c>
      <c r="G3203">
        <f t="shared" si="101"/>
        <v>31</v>
      </c>
      <c r="H3203" s="21">
        <v>0</v>
      </c>
      <c r="I3203" s="29">
        <v>0.36458333333333331</v>
      </c>
      <c r="K3203">
        <v>6322</v>
      </c>
      <c r="M3203">
        <v>8</v>
      </c>
      <c r="P3203">
        <v>1</v>
      </c>
      <c r="R3203">
        <v>3</v>
      </c>
      <c r="S3203" t="s">
        <v>284</v>
      </c>
      <c r="AB3203" t="s">
        <v>2918</v>
      </c>
    </row>
    <row r="3204" spans="1:33" x14ac:dyDescent="0.15">
      <c r="A3204">
        <v>1557</v>
      </c>
      <c r="B3204">
        <v>57</v>
      </c>
      <c r="C3204" s="19">
        <v>2004</v>
      </c>
      <c r="D3204" s="19">
        <v>8</v>
      </c>
      <c r="E3204" s="19">
        <v>2</v>
      </c>
      <c r="F3204" s="39">
        <f t="shared" si="100"/>
        <v>38201</v>
      </c>
      <c r="G3204">
        <f t="shared" si="101"/>
        <v>32</v>
      </c>
      <c r="H3204" s="21">
        <v>10</v>
      </c>
      <c r="I3204" s="29">
        <v>10</v>
      </c>
      <c r="P3204">
        <v>2</v>
      </c>
      <c r="R3204">
        <v>3</v>
      </c>
      <c r="S3204" t="s">
        <v>118</v>
      </c>
      <c r="T3204">
        <v>1</v>
      </c>
      <c r="U3204">
        <v>0</v>
      </c>
      <c r="V3204">
        <v>0</v>
      </c>
      <c r="W3204">
        <v>0</v>
      </c>
      <c r="X3204">
        <v>0</v>
      </c>
      <c r="Y3204">
        <v>0</v>
      </c>
      <c r="AG3204" t="s">
        <v>1335</v>
      </c>
    </row>
    <row r="3205" spans="1:33" x14ac:dyDescent="0.15">
      <c r="A3205">
        <v>1559</v>
      </c>
      <c r="B3205">
        <v>57</v>
      </c>
      <c r="C3205" s="19">
        <v>2004</v>
      </c>
      <c r="D3205" s="19">
        <v>8</v>
      </c>
      <c r="E3205" s="19">
        <v>3</v>
      </c>
      <c r="F3205" s="39">
        <f t="shared" si="100"/>
        <v>38202</v>
      </c>
      <c r="G3205">
        <f t="shared" si="101"/>
        <v>32</v>
      </c>
      <c r="H3205" s="21">
        <v>0</v>
      </c>
      <c r="I3205" s="29">
        <v>0.41805555555555557</v>
      </c>
      <c r="K3205">
        <v>234</v>
      </c>
      <c r="M3205">
        <v>61</v>
      </c>
      <c r="P3205">
        <v>2</v>
      </c>
      <c r="R3205">
        <v>3</v>
      </c>
      <c r="S3205" t="s">
        <v>278</v>
      </c>
      <c r="T3205">
        <v>1</v>
      </c>
      <c r="U3205">
        <v>0</v>
      </c>
      <c r="V3205">
        <v>0</v>
      </c>
      <c r="W3205">
        <v>0</v>
      </c>
      <c r="X3205">
        <v>0</v>
      </c>
      <c r="Y3205">
        <v>0</v>
      </c>
    </row>
    <row r="3206" spans="1:33" x14ac:dyDescent="0.15">
      <c r="A3206">
        <v>1577</v>
      </c>
      <c r="B3206">
        <v>57</v>
      </c>
      <c r="C3206" s="19">
        <v>2004</v>
      </c>
      <c r="D3206" s="19">
        <v>8</v>
      </c>
      <c r="E3206" s="19">
        <v>6</v>
      </c>
      <c r="F3206" s="39">
        <f t="shared" si="100"/>
        <v>38205</v>
      </c>
      <c r="G3206">
        <f t="shared" si="101"/>
        <v>32</v>
      </c>
      <c r="H3206" s="21">
        <v>0</v>
      </c>
      <c r="I3206" s="29">
        <v>0.4548611111111111</v>
      </c>
      <c r="K3206">
        <v>3888</v>
      </c>
      <c r="M3206">
        <v>1</v>
      </c>
      <c r="N3206">
        <v>7</v>
      </c>
      <c r="P3206">
        <v>1</v>
      </c>
      <c r="R3206">
        <v>3</v>
      </c>
      <c r="S3206" t="s">
        <v>33</v>
      </c>
      <c r="T3206">
        <v>0</v>
      </c>
      <c r="U3206">
        <v>4</v>
      </c>
      <c r="V3206">
        <v>1</v>
      </c>
      <c r="W3206">
        <v>0</v>
      </c>
      <c r="X3206">
        <v>0</v>
      </c>
      <c r="Y3206">
        <v>0</v>
      </c>
    </row>
    <row r="3207" spans="1:33" x14ac:dyDescent="0.15">
      <c r="A3207">
        <v>1579</v>
      </c>
      <c r="B3207">
        <v>57</v>
      </c>
      <c r="C3207" s="19">
        <v>2004</v>
      </c>
      <c r="D3207" s="19">
        <v>8</v>
      </c>
      <c r="E3207" s="19">
        <v>6</v>
      </c>
      <c r="F3207" s="39">
        <f t="shared" si="100"/>
        <v>38205</v>
      </c>
      <c r="G3207">
        <f t="shared" si="101"/>
        <v>32</v>
      </c>
      <c r="H3207" s="21">
        <v>0</v>
      </c>
      <c r="I3207" s="29">
        <v>0.46597222222222223</v>
      </c>
      <c r="K3207">
        <v>266</v>
      </c>
      <c r="M3207">
        <v>4</v>
      </c>
      <c r="P3207">
        <v>2</v>
      </c>
      <c r="R3207">
        <v>3</v>
      </c>
      <c r="S3207" t="s">
        <v>118</v>
      </c>
      <c r="T3207">
        <v>0</v>
      </c>
      <c r="U3207">
        <v>3</v>
      </c>
      <c r="V3207">
        <v>1</v>
      </c>
      <c r="W3207">
        <v>0</v>
      </c>
      <c r="X3207">
        <v>0</v>
      </c>
      <c r="Y3207">
        <v>0</v>
      </c>
    </row>
    <row r="3208" spans="1:33" x14ac:dyDescent="0.15">
      <c r="A3208">
        <v>1574</v>
      </c>
      <c r="B3208">
        <v>57</v>
      </c>
      <c r="C3208" s="19">
        <v>2004</v>
      </c>
      <c r="D3208" s="19">
        <v>8</v>
      </c>
      <c r="E3208" s="19">
        <v>6</v>
      </c>
      <c r="F3208" s="39">
        <f t="shared" si="100"/>
        <v>38205</v>
      </c>
      <c r="G3208">
        <f t="shared" si="101"/>
        <v>32</v>
      </c>
      <c r="K3208">
        <v>4448</v>
      </c>
      <c r="M3208">
        <v>1</v>
      </c>
      <c r="N3208">
        <v>1</v>
      </c>
      <c r="P3208">
        <v>1</v>
      </c>
      <c r="Q3208">
        <v>39.6</v>
      </c>
      <c r="R3208">
        <v>3</v>
      </c>
      <c r="S3208" t="s">
        <v>282</v>
      </c>
      <c r="T3208">
        <v>0</v>
      </c>
      <c r="U3208">
        <v>5</v>
      </c>
      <c r="V3208">
        <v>1</v>
      </c>
      <c r="W3208">
        <v>0</v>
      </c>
      <c r="X3208">
        <v>0</v>
      </c>
      <c r="Y3208">
        <v>0</v>
      </c>
    </row>
    <row r="3209" spans="1:33" x14ac:dyDescent="0.15">
      <c r="A3209">
        <v>1590</v>
      </c>
      <c r="B3209">
        <v>58</v>
      </c>
      <c r="C3209" s="19">
        <v>2004</v>
      </c>
      <c r="D3209" s="19">
        <v>8</v>
      </c>
      <c r="E3209" s="19">
        <v>11</v>
      </c>
      <c r="F3209" s="39">
        <f t="shared" si="100"/>
        <v>38210</v>
      </c>
      <c r="G3209">
        <f t="shared" si="101"/>
        <v>33</v>
      </c>
      <c r="H3209" s="21">
        <v>0</v>
      </c>
      <c r="I3209" s="29">
        <v>0.41944444444444445</v>
      </c>
      <c r="K3209">
        <v>6332</v>
      </c>
      <c r="M3209">
        <v>50</v>
      </c>
      <c r="P3209">
        <v>1</v>
      </c>
      <c r="R3209">
        <v>3</v>
      </c>
      <c r="S3209" t="s">
        <v>35</v>
      </c>
      <c r="T3209">
        <v>1</v>
      </c>
      <c r="U3209">
        <v>0</v>
      </c>
      <c r="V3209">
        <v>0</v>
      </c>
      <c r="W3209">
        <v>0</v>
      </c>
      <c r="X3209">
        <v>0</v>
      </c>
      <c r="Y3209">
        <v>0</v>
      </c>
    </row>
    <row r="3210" spans="1:33" x14ac:dyDescent="0.15">
      <c r="A3210">
        <v>1595</v>
      </c>
      <c r="B3210">
        <v>58</v>
      </c>
      <c r="C3210" s="19">
        <v>2004</v>
      </c>
      <c r="D3210" s="19">
        <v>8</v>
      </c>
      <c r="E3210" s="19">
        <v>13</v>
      </c>
      <c r="F3210" s="39">
        <f t="shared" si="100"/>
        <v>38212</v>
      </c>
      <c r="G3210">
        <f t="shared" si="101"/>
        <v>33</v>
      </c>
      <c r="H3210" s="21">
        <v>0</v>
      </c>
      <c r="I3210" s="29">
        <v>0.42430555555555555</v>
      </c>
      <c r="M3210">
        <v>4</v>
      </c>
      <c r="P3210">
        <v>1</v>
      </c>
      <c r="R3210">
        <v>3</v>
      </c>
      <c r="S3210" t="s">
        <v>278</v>
      </c>
      <c r="AB3210" t="s">
        <v>2918</v>
      </c>
    </row>
    <row r="3211" spans="1:33" x14ac:dyDescent="0.15">
      <c r="A3211">
        <v>1596</v>
      </c>
      <c r="B3211">
        <v>58</v>
      </c>
      <c r="C3211" s="19">
        <v>2004</v>
      </c>
      <c r="D3211" s="19">
        <v>8</v>
      </c>
      <c r="E3211" s="19">
        <v>16</v>
      </c>
      <c r="F3211" s="39">
        <f t="shared" si="100"/>
        <v>38215</v>
      </c>
      <c r="G3211">
        <f t="shared" si="101"/>
        <v>34</v>
      </c>
      <c r="H3211" s="21">
        <v>0</v>
      </c>
      <c r="I3211" s="29">
        <v>0.3354166666666667</v>
      </c>
      <c r="K3211">
        <v>4604</v>
      </c>
      <c r="M3211">
        <v>0</v>
      </c>
      <c r="P3211">
        <v>2</v>
      </c>
      <c r="Q3211">
        <v>39.1</v>
      </c>
      <c r="R3211">
        <v>3</v>
      </c>
      <c r="S3211" t="s">
        <v>120</v>
      </c>
      <c r="T3211">
        <v>0</v>
      </c>
      <c r="U3211">
        <v>1</v>
      </c>
      <c r="V3211">
        <v>1</v>
      </c>
      <c r="W3211">
        <v>0</v>
      </c>
      <c r="X3211">
        <v>0</v>
      </c>
      <c r="Y3211">
        <v>0</v>
      </c>
    </row>
    <row r="3212" spans="1:33" x14ac:dyDescent="0.15">
      <c r="A3212">
        <v>1601</v>
      </c>
      <c r="B3212">
        <v>58</v>
      </c>
      <c r="C3212" s="19">
        <v>2004</v>
      </c>
      <c r="D3212" s="19">
        <v>8</v>
      </c>
      <c r="E3212" s="19">
        <v>17</v>
      </c>
      <c r="F3212" s="39">
        <f t="shared" si="100"/>
        <v>38216</v>
      </c>
      <c r="G3212">
        <f t="shared" si="101"/>
        <v>34</v>
      </c>
      <c r="H3212" s="21">
        <v>0</v>
      </c>
      <c r="I3212" s="29">
        <v>0.33680555555555558</v>
      </c>
      <c r="M3212">
        <v>16</v>
      </c>
      <c r="P3212">
        <v>1</v>
      </c>
      <c r="R3212">
        <v>3</v>
      </c>
      <c r="S3212" t="s">
        <v>278</v>
      </c>
      <c r="AB3212" t="s">
        <v>2918</v>
      </c>
    </row>
    <row r="3213" spans="1:33" x14ac:dyDescent="0.15">
      <c r="A3213">
        <v>1602</v>
      </c>
      <c r="B3213">
        <v>58</v>
      </c>
      <c r="C3213" s="19">
        <v>2004</v>
      </c>
      <c r="D3213" s="19">
        <v>8</v>
      </c>
      <c r="E3213" s="19">
        <v>17</v>
      </c>
      <c r="F3213" s="39">
        <f t="shared" si="100"/>
        <v>38216</v>
      </c>
      <c r="G3213">
        <f t="shared" si="101"/>
        <v>34</v>
      </c>
      <c r="H3213" s="21">
        <v>0</v>
      </c>
      <c r="I3213" s="29">
        <v>0.42777777777777781</v>
      </c>
      <c r="M3213">
        <v>1</v>
      </c>
      <c r="P3213">
        <v>1</v>
      </c>
      <c r="R3213">
        <v>3</v>
      </c>
      <c r="S3213" t="s">
        <v>278</v>
      </c>
      <c r="T3213">
        <v>0</v>
      </c>
      <c r="U3213">
        <v>3</v>
      </c>
      <c r="V3213">
        <v>1</v>
      </c>
      <c r="W3213">
        <v>0</v>
      </c>
      <c r="X3213">
        <v>0</v>
      </c>
      <c r="Y3213">
        <v>0</v>
      </c>
    </row>
    <row r="3214" spans="1:33" x14ac:dyDescent="0.15">
      <c r="A3214">
        <v>1606</v>
      </c>
      <c r="B3214">
        <v>58</v>
      </c>
      <c r="C3214" s="19">
        <v>2004</v>
      </c>
      <c r="D3214" s="19">
        <v>8</v>
      </c>
      <c r="E3214" s="19">
        <v>18</v>
      </c>
      <c r="F3214" s="39">
        <f t="shared" si="100"/>
        <v>38217</v>
      </c>
      <c r="G3214">
        <f t="shared" si="101"/>
        <v>34</v>
      </c>
      <c r="H3214" s="21">
        <v>0</v>
      </c>
      <c r="I3214" s="29">
        <v>0.40625</v>
      </c>
      <c r="M3214">
        <v>24</v>
      </c>
      <c r="P3214">
        <v>2</v>
      </c>
      <c r="R3214">
        <v>3</v>
      </c>
      <c r="S3214" t="s">
        <v>118</v>
      </c>
      <c r="T3214">
        <v>1</v>
      </c>
      <c r="U3214">
        <v>0</v>
      </c>
      <c r="V3214">
        <v>0</v>
      </c>
      <c r="W3214">
        <v>0</v>
      </c>
      <c r="X3214">
        <v>0</v>
      </c>
      <c r="Y3214">
        <v>0</v>
      </c>
    </row>
    <row r="3215" spans="1:33" x14ac:dyDescent="0.15">
      <c r="A3215">
        <v>1608</v>
      </c>
      <c r="B3215">
        <v>58</v>
      </c>
      <c r="C3215" s="19">
        <v>2004</v>
      </c>
      <c r="D3215" s="19">
        <v>8</v>
      </c>
      <c r="E3215" s="19">
        <v>18</v>
      </c>
      <c r="F3215" s="39">
        <f t="shared" si="100"/>
        <v>38217</v>
      </c>
      <c r="G3215">
        <f t="shared" si="101"/>
        <v>34</v>
      </c>
      <c r="H3215" s="21">
        <v>0</v>
      </c>
      <c r="I3215" s="29">
        <v>0.47638888888888892</v>
      </c>
      <c r="K3215">
        <v>234</v>
      </c>
      <c r="M3215">
        <v>61</v>
      </c>
      <c r="P3215">
        <v>1</v>
      </c>
      <c r="R3215">
        <v>3</v>
      </c>
      <c r="S3215" t="s">
        <v>118</v>
      </c>
      <c r="T3215">
        <v>0</v>
      </c>
      <c r="U3215">
        <v>1</v>
      </c>
      <c r="V3215">
        <v>1</v>
      </c>
      <c r="W3215">
        <v>0</v>
      </c>
      <c r="X3215">
        <v>0</v>
      </c>
      <c r="Y3215">
        <v>0</v>
      </c>
    </row>
    <row r="3216" spans="1:33" x14ac:dyDescent="0.15">
      <c r="A3216">
        <v>1611</v>
      </c>
      <c r="B3216">
        <v>58</v>
      </c>
      <c r="C3216" s="19">
        <v>2004</v>
      </c>
      <c r="D3216" s="19">
        <v>8</v>
      </c>
      <c r="E3216" s="19">
        <v>19</v>
      </c>
      <c r="F3216" s="39">
        <f t="shared" si="100"/>
        <v>38218</v>
      </c>
      <c r="G3216">
        <f t="shared" si="101"/>
        <v>34</v>
      </c>
      <c r="M3216">
        <v>70</v>
      </c>
      <c r="P3216">
        <v>2</v>
      </c>
      <c r="R3216">
        <v>3</v>
      </c>
      <c r="S3216" t="s">
        <v>118</v>
      </c>
      <c r="T3216">
        <v>0</v>
      </c>
      <c r="U3216">
        <v>1</v>
      </c>
      <c r="V3216">
        <v>1</v>
      </c>
      <c r="W3216">
        <v>0</v>
      </c>
      <c r="X3216">
        <v>0</v>
      </c>
      <c r="Y3216">
        <v>0</v>
      </c>
    </row>
    <row r="3217" spans="1:25" x14ac:dyDescent="0.15">
      <c r="A3217">
        <v>1616</v>
      </c>
      <c r="B3217">
        <v>59</v>
      </c>
      <c r="C3217" s="19">
        <v>2004</v>
      </c>
      <c r="D3217" s="19">
        <v>8</v>
      </c>
      <c r="E3217" s="19">
        <v>20</v>
      </c>
      <c r="F3217" s="39">
        <f t="shared" si="100"/>
        <v>38219</v>
      </c>
      <c r="G3217">
        <f t="shared" si="101"/>
        <v>34</v>
      </c>
      <c r="H3217" s="21">
        <v>0</v>
      </c>
      <c r="I3217" s="29">
        <v>0.4680555555555555</v>
      </c>
      <c r="K3217">
        <v>3192</v>
      </c>
      <c r="M3217">
        <v>3</v>
      </c>
      <c r="P3217">
        <v>1</v>
      </c>
      <c r="Q3217">
        <v>37.9</v>
      </c>
      <c r="R3217">
        <v>3</v>
      </c>
      <c r="S3217" t="s">
        <v>118</v>
      </c>
      <c r="T3217">
        <v>0</v>
      </c>
      <c r="U3217">
        <v>3</v>
      </c>
      <c r="V3217">
        <v>1</v>
      </c>
      <c r="W3217">
        <v>0</v>
      </c>
      <c r="X3217">
        <v>0</v>
      </c>
      <c r="Y3217">
        <v>0</v>
      </c>
    </row>
    <row r="3218" spans="1:25" x14ac:dyDescent="0.15">
      <c r="A3218">
        <v>1638</v>
      </c>
      <c r="B3218">
        <v>59</v>
      </c>
      <c r="C3218" s="19">
        <v>2004</v>
      </c>
      <c r="D3218" s="19">
        <v>8</v>
      </c>
      <c r="E3218" s="19">
        <v>26</v>
      </c>
      <c r="F3218" s="39">
        <f t="shared" si="100"/>
        <v>38225</v>
      </c>
      <c r="G3218">
        <f t="shared" si="101"/>
        <v>35</v>
      </c>
      <c r="H3218" s="21">
        <v>0</v>
      </c>
      <c r="I3218" s="29">
        <v>0.33680555555555558</v>
      </c>
      <c r="K3218">
        <v>4375</v>
      </c>
      <c r="M3218">
        <v>1</v>
      </c>
      <c r="N3218">
        <v>6</v>
      </c>
      <c r="P3218">
        <v>1</v>
      </c>
      <c r="Q3218">
        <v>37</v>
      </c>
      <c r="R3218">
        <v>3</v>
      </c>
      <c r="S3218" t="s">
        <v>278</v>
      </c>
      <c r="T3218">
        <v>0</v>
      </c>
      <c r="U3218">
        <v>3</v>
      </c>
      <c r="V3218">
        <v>1</v>
      </c>
      <c r="W3218">
        <v>0</v>
      </c>
      <c r="X3218">
        <v>0</v>
      </c>
      <c r="Y3218">
        <v>0</v>
      </c>
    </row>
    <row r="3219" spans="1:25" x14ac:dyDescent="0.15">
      <c r="A3219">
        <v>1644</v>
      </c>
      <c r="B3219">
        <v>60</v>
      </c>
      <c r="C3219" s="19">
        <v>2004</v>
      </c>
      <c r="D3219" s="19">
        <v>8</v>
      </c>
      <c r="E3219" s="19">
        <v>27</v>
      </c>
      <c r="F3219" s="39">
        <f t="shared" si="100"/>
        <v>38226</v>
      </c>
      <c r="G3219">
        <f t="shared" si="101"/>
        <v>35</v>
      </c>
      <c r="H3219" s="21">
        <v>0</v>
      </c>
      <c r="I3219" s="29">
        <v>0.42638888888888887</v>
      </c>
      <c r="K3219">
        <v>6346</v>
      </c>
      <c r="M3219">
        <v>8</v>
      </c>
      <c r="P3219">
        <v>1</v>
      </c>
      <c r="R3219">
        <v>3</v>
      </c>
      <c r="S3219" t="s">
        <v>278</v>
      </c>
      <c r="T3219">
        <v>0</v>
      </c>
      <c r="U3219">
        <v>1</v>
      </c>
      <c r="V3219">
        <v>1</v>
      </c>
      <c r="W3219">
        <v>0</v>
      </c>
      <c r="X3219">
        <v>0</v>
      </c>
      <c r="Y3219">
        <v>0</v>
      </c>
    </row>
    <row r="3220" spans="1:25" x14ac:dyDescent="0.15">
      <c r="A3220">
        <v>1652</v>
      </c>
      <c r="B3220">
        <v>60</v>
      </c>
      <c r="C3220" s="19">
        <v>2004</v>
      </c>
      <c r="D3220" s="19">
        <v>8</v>
      </c>
      <c r="E3220" s="19">
        <v>30</v>
      </c>
      <c r="F3220" s="39">
        <f t="shared" si="100"/>
        <v>38229</v>
      </c>
      <c r="G3220">
        <f t="shared" si="101"/>
        <v>36</v>
      </c>
      <c r="H3220" s="21">
        <v>10</v>
      </c>
      <c r="I3220" s="29">
        <v>10</v>
      </c>
      <c r="K3220">
        <v>2881</v>
      </c>
      <c r="M3220">
        <v>47</v>
      </c>
      <c r="P3220">
        <v>2</v>
      </c>
      <c r="R3220">
        <v>3</v>
      </c>
      <c r="S3220" t="s">
        <v>118</v>
      </c>
      <c r="T3220">
        <v>0</v>
      </c>
      <c r="U3220">
        <v>2</v>
      </c>
      <c r="V3220">
        <v>1</v>
      </c>
      <c r="W3220">
        <v>0</v>
      </c>
      <c r="X3220">
        <v>0</v>
      </c>
      <c r="Y3220">
        <v>0</v>
      </c>
    </row>
    <row r="3221" spans="1:25" x14ac:dyDescent="0.15">
      <c r="A3221">
        <v>1646</v>
      </c>
      <c r="B3221">
        <v>60</v>
      </c>
      <c r="C3221" s="19">
        <v>2004</v>
      </c>
      <c r="D3221" s="19">
        <v>8</v>
      </c>
      <c r="E3221" s="19">
        <v>30</v>
      </c>
      <c r="F3221" s="39">
        <f t="shared" si="100"/>
        <v>38229</v>
      </c>
      <c r="G3221">
        <f t="shared" si="101"/>
        <v>36</v>
      </c>
      <c r="K3221">
        <v>1981</v>
      </c>
      <c r="M3221">
        <v>1</v>
      </c>
      <c r="P3221">
        <v>1</v>
      </c>
      <c r="Q3221">
        <v>39.4</v>
      </c>
      <c r="R3221">
        <v>3</v>
      </c>
      <c r="S3221" t="s">
        <v>118</v>
      </c>
      <c r="T3221">
        <v>0</v>
      </c>
      <c r="U3221">
        <v>4</v>
      </c>
      <c r="V3221">
        <v>1</v>
      </c>
      <c r="W3221">
        <v>0</v>
      </c>
      <c r="X3221">
        <v>0</v>
      </c>
      <c r="Y3221">
        <v>0</v>
      </c>
    </row>
    <row r="3222" spans="1:25" x14ac:dyDescent="0.15">
      <c r="A3222">
        <v>1647</v>
      </c>
      <c r="B3222">
        <v>60</v>
      </c>
      <c r="C3222" s="19">
        <v>2004</v>
      </c>
      <c r="D3222" s="19">
        <v>8</v>
      </c>
      <c r="E3222" s="19">
        <v>30</v>
      </c>
      <c r="F3222" s="39">
        <f t="shared" si="100"/>
        <v>38229</v>
      </c>
      <c r="G3222">
        <f t="shared" si="101"/>
        <v>36</v>
      </c>
      <c r="M3222">
        <v>3</v>
      </c>
      <c r="P3222">
        <v>1</v>
      </c>
      <c r="Q3222">
        <v>35.6</v>
      </c>
      <c r="R3222">
        <v>3</v>
      </c>
      <c r="S3222" t="s">
        <v>278</v>
      </c>
      <c r="T3222">
        <v>0</v>
      </c>
      <c r="U3222">
        <v>5</v>
      </c>
      <c r="V3222">
        <v>1</v>
      </c>
      <c r="W3222">
        <v>0</v>
      </c>
      <c r="X3222">
        <v>0</v>
      </c>
      <c r="Y3222">
        <v>0</v>
      </c>
    </row>
    <row r="3223" spans="1:25" x14ac:dyDescent="0.15">
      <c r="A3223">
        <v>1655</v>
      </c>
      <c r="B3223">
        <v>60</v>
      </c>
      <c r="C3223" s="19">
        <v>2004</v>
      </c>
      <c r="D3223" s="19">
        <v>8</v>
      </c>
      <c r="E3223" s="19">
        <v>31</v>
      </c>
      <c r="F3223" s="39">
        <f t="shared" si="100"/>
        <v>38230</v>
      </c>
      <c r="G3223">
        <f t="shared" si="101"/>
        <v>36</v>
      </c>
      <c r="H3223" s="21">
        <v>0</v>
      </c>
      <c r="I3223" s="29">
        <v>0.3520833333333333</v>
      </c>
      <c r="K3223">
        <v>6215</v>
      </c>
      <c r="M3223">
        <v>0</v>
      </c>
      <c r="N3223">
        <v>6</v>
      </c>
      <c r="P3223">
        <v>1</v>
      </c>
      <c r="R3223">
        <v>3</v>
      </c>
      <c r="S3223" t="s">
        <v>278</v>
      </c>
      <c r="T3223">
        <v>0</v>
      </c>
      <c r="U3223">
        <v>5</v>
      </c>
      <c r="V3223">
        <v>1</v>
      </c>
      <c r="W3223">
        <v>0</v>
      </c>
      <c r="X3223">
        <v>0</v>
      </c>
      <c r="Y3223">
        <v>0</v>
      </c>
    </row>
    <row r="3224" spans="1:25" x14ac:dyDescent="0.15">
      <c r="A3224">
        <v>1673</v>
      </c>
      <c r="B3224">
        <v>61</v>
      </c>
      <c r="C3224" s="19">
        <v>2004</v>
      </c>
      <c r="D3224" s="19">
        <v>9</v>
      </c>
      <c r="E3224" s="19">
        <v>7</v>
      </c>
      <c r="F3224" s="39">
        <f t="shared" si="100"/>
        <v>38237</v>
      </c>
      <c r="G3224">
        <f t="shared" si="101"/>
        <v>37</v>
      </c>
      <c r="H3224" s="21">
        <v>0</v>
      </c>
      <c r="I3224" s="29">
        <v>0.3923611111111111</v>
      </c>
      <c r="K3224">
        <v>381</v>
      </c>
      <c r="M3224">
        <v>27</v>
      </c>
      <c r="P3224">
        <v>2</v>
      </c>
      <c r="R3224">
        <v>3</v>
      </c>
      <c r="S3224" t="s">
        <v>27</v>
      </c>
      <c r="T3224">
        <v>0</v>
      </c>
      <c r="U3224">
        <v>3</v>
      </c>
      <c r="V3224">
        <v>1</v>
      </c>
      <c r="W3224">
        <v>0</v>
      </c>
      <c r="X3224">
        <v>0</v>
      </c>
      <c r="Y3224">
        <v>0</v>
      </c>
    </row>
    <row r="3225" spans="1:25" x14ac:dyDescent="0.15">
      <c r="A3225">
        <v>1680</v>
      </c>
      <c r="B3225">
        <v>61</v>
      </c>
      <c r="C3225" s="19">
        <v>2004</v>
      </c>
      <c r="D3225" s="19">
        <v>9</v>
      </c>
      <c r="E3225" s="19">
        <v>8</v>
      </c>
      <c r="F3225" s="39">
        <f t="shared" si="100"/>
        <v>38238</v>
      </c>
      <c r="G3225">
        <f t="shared" si="101"/>
        <v>37</v>
      </c>
      <c r="H3225" s="21">
        <v>0</v>
      </c>
      <c r="I3225" s="29">
        <v>0.38680555555555557</v>
      </c>
      <c r="K3225">
        <v>6355</v>
      </c>
      <c r="M3225">
        <v>0</v>
      </c>
      <c r="N3225">
        <v>5</v>
      </c>
      <c r="P3225">
        <v>1</v>
      </c>
      <c r="Q3225">
        <v>36.6</v>
      </c>
      <c r="R3225">
        <v>3</v>
      </c>
      <c r="S3225" t="s">
        <v>284</v>
      </c>
      <c r="T3225">
        <v>0</v>
      </c>
      <c r="U3225">
        <v>3</v>
      </c>
      <c r="V3225">
        <v>1</v>
      </c>
      <c r="W3225">
        <v>0</v>
      </c>
      <c r="X3225">
        <v>0</v>
      </c>
      <c r="Y3225">
        <v>0</v>
      </c>
    </row>
    <row r="3226" spans="1:25" x14ac:dyDescent="0.15">
      <c r="A3226">
        <v>1690</v>
      </c>
      <c r="B3226">
        <v>62</v>
      </c>
      <c r="C3226" s="19">
        <v>2004</v>
      </c>
      <c r="D3226" s="19">
        <v>9</v>
      </c>
      <c r="E3226" s="19">
        <v>10</v>
      </c>
      <c r="F3226" s="39">
        <f t="shared" si="100"/>
        <v>38240</v>
      </c>
      <c r="G3226">
        <f t="shared" si="101"/>
        <v>37</v>
      </c>
      <c r="H3226" s="29">
        <v>0</v>
      </c>
      <c r="I3226" s="29">
        <v>0.46597222222222223</v>
      </c>
      <c r="J3226" s="29"/>
      <c r="K3226">
        <v>3888</v>
      </c>
      <c r="M3226">
        <v>1</v>
      </c>
      <c r="N3226">
        <v>8</v>
      </c>
      <c r="P3226">
        <v>2</v>
      </c>
      <c r="Q3226">
        <v>37.299999999999997</v>
      </c>
      <c r="R3226">
        <v>3</v>
      </c>
      <c r="S3226" t="s">
        <v>379</v>
      </c>
    </row>
    <row r="3227" spans="1:25" x14ac:dyDescent="0.15">
      <c r="A3227">
        <v>1696</v>
      </c>
      <c r="B3227">
        <v>62</v>
      </c>
      <c r="C3227" s="19">
        <v>2004</v>
      </c>
      <c r="D3227" s="19">
        <v>9</v>
      </c>
      <c r="E3227" s="19">
        <v>13</v>
      </c>
      <c r="F3227" s="39">
        <f t="shared" si="100"/>
        <v>38243</v>
      </c>
      <c r="G3227">
        <f t="shared" si="101"/>
        <v>38</v>
      </c>
      <c r="H3227" s="21">
        <v>0</v>
      </c>
      <c r="I3227" s="29">
        <v>0.48958333333333331</v>
      </c>
      <c r="K3227">
        <v>6359</v>
      </c>
      <c r="M3227">
        <v>65</v>
      </c>
      <c r="P3227">
        <v>2</v>
      </c>
      <c r="R3227">
        <v>3</v>
      </c>
      <c r="S3227" t="s">
        <v>278</v>
      </c>
      <c r="T3227">
        <v>1</v>
      </c>
      <c r="U3227">
        <v>0</v>
      </c>
      <c r="V3227">
        <v>0</v>
      </c>
      <c r="W3227">
        <v>0</v>
      </c>
      <c r="X3227">
        <v>0</v>
      </c>
      <c r="Y3227">
        <v>0</v>
      </c>
    </row>
    <row r="3228" spans="1:25" x14ac:dyDescent="0.15">
      <c r="A3228">
        <v>1704</v>
      </c>
      <c r="B3228">
        <v>62</v>
      </c>
      <c r="C3228" s="19">
        <v>2004</v>
      </c>
      <c r="D3228" s="19">
        <v>9</v>
      </c>
      <c r="E3228" s="19">
        <v>15</v>
      </c>
      <c r="F3228" s="39">
        <f t="shared" si="100"/>
        <v>38245</v>
      </c>
      <c r="G3228">
        <f t="shared" si="101"/>
        <v>38</v>
      </c>
      <c r="H3228" s="21">
        <v>0</v>
      </c>
      <c r="I3228" s="29">
        <v>0.38541666666666669</v>
      </c>
      <c r="K3228">
        <v>6362</v>
      </c>
      <c r="M3228">
        <v>50</v>
      </c>
      <c r="P3228">
        <v>1</v>
      </c>
      <c r="R3228">
        <v>3</v>
      </c>
      <c r="S3228" t="s">
        <v>278</v>
      </c>
      <c r="T3228">
        <v>0</v>
      </c>
      <c r="U3228">
        <v>1</v>
      </c>
      <c r="V3228">
        <v>1</v>
      </c>
      <c r="W3228">
        <v>0</v>
      </c>
      <c r="X3228">
        <v>0</v>
      </c>
      <c r="Y3228">
        <v>0</v>
      </c>
    </row>
    <row r="3229" spans="1:25" x14ac:dyDescent="0.15">
      <c r="A3229">
        <v>1711</v>
      </c>
      <c r="B3229">
        <v>63</v>
      </c>
      <c r="C3229" s="19">
        <v>2004</v>
      </c>
      <c r="D3229" s="19">
        <v>9</v>
      </c>
      <c r="E3229" s="19">
        <v>16</v>
      </c>
      <c r="F3229" s="39">
        <f t="shared" si="100"/>
        <v>38246</v>
      </c>
      <c r="G3229">
        <f t="shared" si="101"/>
        <v>38</v>
      </c>
      <c r="H3229" s="21">
        <v>0</v>
      </c>
      <c r="I3229" s="29">
        <v>0.37777777777777777</v>
      </c>
      <c r="K3229">
        <v>6263</v>
      </c>
      <c r="M3229">
        <v>17</v>
      </c>
      <c r="P3229">
        <v>1</v>
      </c>
      <c r="R3229">
        <v>3</v>
      </c>
      <c r="S3229" t="s">
        <v>118</v>
      </c>
      <c r="T3229">
        <v>0</v>
      </c>
      <c r="U3229">
        <v>4</v>
      </c>
      <c r="V3229">
        <v>1</v>
      </c>
      <c r="W3229">
        <v>0</v>
      </c>
      <c r="X3229">
        <v>0</v>
      </c>
      <c r="Y3229">
        <v>0</v>
      </c>
    </row>
    <row r="3230" spans="1:25" x14ac:dyDescent="0.15">
      <c r="A3230">
        <v>1720</v>
      </c>
      <c r="B3230">
        <v>63</v>
      </c>
      <c r="C3230" s="19">
        <v>2004</v>
      </c>
      <c r="D3230" s="19">
        <v>9</v>
      </c>
      <c r="E3230" s="19">
        <v>21</v>
      </c>
      <c r="F3230" s="39">
        <f t="shared" si="100"/>
        <v>38251</v>
      </c>
      <c r="G3230">
        <f t="shared" si="101"/>
        <v>39</v>
      </c>
      <c r="H3230" s="21">
        <v>0</v>
      </c>
      <c r="I3230" s="29">
        <v>0.3666666666666667</v>
      </c>
      <c r="M3230">
        <v>14</v>
      </c>
      <c r="P3230">
        <v>1</v>
      </c>
      <c r="R3230">
        <v>3</v>
      </c>
      <c r="S3230" t="s">
        <v>120</v>
      </c>
      <c r="T3230">
        <v>0</v>
      </c>
      <c r="U3230">
        <v>1</v>
      </c>
      <c r="V3230">
        <v>1</v>
      </c>
      <c r="W3230">
        <v>0</v>
      </c>
      <c r="X3230">
        <v>0</v>
      </c>
      <c r="Y3230">
        <v>0</v>
      </c>
    </row>
    <row r="3231" spans="1:25" x14ac:dyDescent="0.15">
      <c r="A3231">
        <v>1722</v>
      </c>
      <c r="B3231">
        <v>63</v>
      </c>
      <c r="C3231" s="19">
        <v>2004</v>
      </c>
      <c r="D3231" s="19">
        <v>9</v>
      </c>
      <c r="E3231" s="19">
        <v>21</v>
      </c>
      <c r="F3231" s="39">
        <f t="shared" si="100"/>
        <v>38251</v>
      </c>
      <c r="G3231">
        <f t="shared" si="101"/>
        <v>39</v>
      </c>
      <c r="H3231" s="21">
        <v>0</v>
      </c>
      <c r="I3231" s="29">
        <v>0.37708333333333338</v>
      </c>
      <c r="K3231">
        <v>6367</v>
      </c>
      <c r="M3231">
        <v>1</v>
      </c>
      <c r="N3231">
        <v>4</v>
      </c>
      <c r="P3231">
        <v>1</v>
      </c>
      <c r="Q3231">
        <v>36.4</v>
      </c>
      <c r="R3231">
        <v>3</v>
      </c>
      <c r="S3231" t="s">
        <v>118</v>
      </c>
      <c r="T3231">
        <v>0</v>
      </c>
      <c r="U3231">
        <v>3</v>
      </c>
      <c r="V3231">
        <v>1</v>
      </c>
      <c r="W3231">
        <v>0</v>
      </c>
      <c r="X3231">
        <v>0</v>
      </c>
      <c r="Y3231">
        <v>0</v>
      </c>
    </row>
    <row r="3232" spans="1:25" x14ac:dyDescent="0.15">
      <c r="A3232">
        <v>1727</v>
      </c>
      <c r="B3232">
        <v>63</v>
      </c>
      <c r="C3232" s="19">
        <v>2004</v>
      </c>
      <c r="D3232" s="19">
        <v>9</v>
      </c>
      <c r="E3232" s="19">
        <v>22</v>
      </c>
      <c r="F3232" s="39">
        <f t="shared" si="100"/>
        <v>38252</v>
      </c>
      <c r="G3232">
        <f t="shared" si="101"/>
        <v>39</v>
      </c>
      <c r="H3232" s="21">
        <v>0</v>
      </c>
      <c r="I3232" s="29">
        <v>0.33680555555555558</v>
      </c>
      <c r="K3232">
        <v>6371</v>
      </c>
      <c r="M3232">
        <v>0</v>
      </c>
      <c r="N3232">
        <v>2</v>
      </c>
      <c r="P3232">
        <v>2</v>
      </c>
      <c r="Q3232">
        <v>36.299999999999997</v>
      </c>
      <c r="R3232">
        <v>3</v>
      </c>
      <c r="S3232" t="s">
        <v>118</v>
      </c>
      <c r="T3232">
        <v>0</v>
      </c>
      <c r="U3232">
        <v>3</v>
      </c>
      <c r="V3232">
        <v>1</v>
      </c>
      <c r="W3232">
        <v>0</v>
      </c>
      <c r="X3232">
        <v>0</v>
      </c>
      <c r="Y3232">
        <v>0</v>
      </c>
    </row>
    <row r="3233" spans="1:33" x14ac:dyDescent="0.15">
      <c r="A3233">
        <v>1736</v>
      </c>
      <c r="B3233">
        <v>63</v>
      </c>
      <c r="C3233" s="19">
        <v>2004</v>
      </c>
      <c r="D3233" s="19">
        <v>9</v>
      </c>
      <c r="E3233" s="19">
        <v>24</v>
      </c>
      <c r="F3233" s="39">
        <f t="shared" si="100"/>
        <v>38254</v>
      </c>
      <c r="G3233">
        <f t="shared" si="101"/>
        <v>39</v>
      </c>
      <c r="H3233" s="21">
        <v>0</v>
      </c>
      <c r="I3233" s="29">
        <v>0.41111111111111115</v>
      </c>
      <c r="M3233">
        <v>40</v>
      </c>
      <c r="P3233">
        <v>2</v>
      </c>
      <c r="R3233">
        <v>3</v>
      </c>
      <c r="S3233" t="s">
        <v>389</v>
      </c>
      <c r="T3233">
        <v>1</v>
      </c>
      <c r="U3233">
        <v>0</v>
      </c>
      <c r="V3233">
        <v>0</v>
      </c>
      <c r="W3233">
        <v>0</v>
      </c>
      <c r="X3233">
        <v>0</v>
      </c>
      <c r="Y3233">
        <v>0</v>
      </c>
    </row>
    <row r="3234" spans="1:33" x14ac:dyDescent="0.15">
      <c r="A3234">
        <v>1737</v>
      </c>
      <c r="B3234">
        <v>63</v>
      </c>
      <c r="C3234" s="19">
        <v>2004</v>
      </c>
      <c r="D3234" s="19">
        <v>9</v>
      </c>
      <c r="E3234" s="19">
        <v>24</v>
      </c>
      <c r="F3234" s="39">
        <f t="shared" si="100"/>
        <v>38254</v>
      </c>
      <c r="G3234">
        <f t="shared" si="101"/>
        <v>39</v>
      </c>
      <c r="H3234" s="21">
        <v>10</v>
      </c>
      <c r="I3234" s="29">
        <v>10</v>
      </c>
      <c r="K3234">
        <v>6280</v>
      </c>
      <c r="M3234">
        <v>2</v>
      </c>
      <c r="N3234">
        <v>4</v>
      </c>
      <c r="P3234">
        <v>1</v>
      </c>
      <c r="Q3234">
        <v>37.4</v>
      </c>
      <c r="R3234">
        <v>3</v>
      </c>
      <c r="S3234" t="s">
        <v>118</v>
      </c>
      <c r="T3234">
        <v>0</v>
      </c>
      <c r="U3234">
        <v>3</v>
      </c>
      <c r="V3234">
        <v>1</v>
      </c>
      <c r="W3234">
        <v>0</v>
      </c>
      <c r="X3234">
        <v>0</v>
      </c>
      <c r="Y3234">
        <v>0</v>
      </c>
    </row>
    <row r="3235" spans="1:33" x14ac:dyDescent="0.15">
      <c r="A3235">
        <v>1740</v>
      </c>
      <c r="B3235">
        <v>64</v>
      </c>
      <c r="C3235" s="19">
        <v>2004</v>
      </c>
      <c r="D3235" s="19">
        <v>9</v>
      </c>
      <c r="E3235" s="19">
        <v>27</v>
      </c>
      <c r="F3235" s="39">
        <f t="shared" si="100"/>
        <v>38257</v>
      </c>
      <c r="G3235">
        <f t="shared" si="101"/>
        <v>40</v>
      </c>
      <c r="H3235" s="21">
        <v>0</v>
      </c>
      <c r="I3235" s="29">
        <v>0.39305555555555555</v>
      </c>
      <c r="K3235">
        <v>6375</v>
      </c>
      <c r="M3235">
        <v>38</v>
      </c>
      <c r="P3235">
        <v>2</v>
      </c>
      <c r="R3235">
        <v>3</v>
      </c>
      <c r="S3235" t="s">
        <v>278</v>
      </c>
      <c r="AB3235" t="s">
        <v>2918</v>
      </c>
    </row>
    <row r="3236" spans="1:33" x14ac:dyDescent="0.15">
      <c r="A3236">
        <v>1744</v>
      </c>
      <c r="B3236">
        <v>64</v>
      </c>
      <c r="C3236" s="19">
        <v>2004</v>
      </c>
      <c r="D3236" s="19">
        <v>9</v>
      </c>
      <c r="E3236" s="19">
        <v>27</v>
      </c>
      <c r="F3236" s="39">
        <f t="shared" si="100"/>
        <v>38257</v>
      </c>
      <c r="G3236">
        <f t="shared" si="101"/>
        <v>40</v>
      </c>
      <c r="H3236" s="21">
        <v>0</v>
      </c>
      <c r="I3236" s="29">
        <v>0.41736111111111113</v>
      </c>
      <c r="K3236">
        <v>6378</v>
      </c>
      <c r="M3236">
        <v>26</v>
      </c>
      <c r="P3236">
        <v>2</v>
      </c>
      <c r="R3236">
        <v>3</v>
      </c>
      <c r="S3236" t="s">
        <v>389</v>
      </c>
      <c r="T3236">
        <v>0</v>
      </c>
      <c r="U3236">
        <v>1</v>
      </c>
      <c r="V3236">
        <v>1</v>
      </c>
      <c r="W3236">
        <v>0</v>
      </c>
      <c r="X3236">
        <v>0</v>
      </c>
      <c r="Y3236">
        <v>0</v>
      </c>
    </row>
    <row r="3237" spans="1:33" x14ac:dyDescent="0.15">
      <c r="A3237">
        <v>1748</v>
      </c>
      <c r="B3237">
        <v>64</v>
      </c>
      <c r="C3237" s="19">
        <v>2004</v>
      </c>
      <c r="D3237" s="19">
        <v>9</v>
      </c>
      <c r="E3237" s="19">
        <v>28</v>
      </c>
      <c r="F3237" s="39">
        <f t="shared" si="100"/>
        <v>38258</v>
      </c>
      <c r="G3237">
        <f t="shared" si="101"/>
        <v>40</v>
      </c>
      <c r="H3237" s="21">
        <v>0</v>
      </c>
      <c r="I3237" s="29">
        <v>0.33611111111111108</v>
      </c>
      <c r="K3237">
        <v>6379</v>
      </c>
      <c r="M3237">
        <v>11</v>
      </c>
      <c r="P3237">
        <v>1</v>
      </c>
      <c r="Q3237">
        <v>39.200000000000003</v>
      </c>
      <c r="R3237">
        <v>3</v>
      </c>
      <c r="S3237" t="s">
        <v>118</v>
      </c>
      <c r="T3237">
        <v>0</v>
      </c>
      <c r="U3237">
        <v>4</v>
      </c>
      <c r="V3237">
        <v>1</v>
      </c>
      <c r="W3237">
        <v>0</v>
      </c>
      <c r="X3237">
        <v>0</v>
      </c>
      <c r="Y3237">
        <v>0</v>
      </c>
    </row>
    <row r="3238" spans="1:33" x14ac:dyDescent="0.15">
      <c r="A3238">
        <v>1784</v>
      </c>
      <c r="B3238">
        <v>65</v>
      </c>
      <c r="C3238" s="19">
        <v>2004</v>
      </c>
      <c r="D3238" s="19">
        <v>10</v>
      </c>
      <c r="E3238" s="19">
        <v>6</v>
      </c>
      <c r="F3238" s="39">
        <f t="shared" si="100"/>
        <v>38266</v>
      </c>
      <c r="G3238">
        <f t="shared" si="101"/>
        <v>41</v>
      </c>
      <c r="H3238" s="29">
        <v>0</v>
      </c>
      <c r="I3238" s="29">
        <v>0.3347222222222222</v>
      </c>
      <c r="J3238" s="29"/>
      <c r="K3238">
        <v>6384</v>
      </c>
      <c r="M3238">
        <v>0</v>
      </c>
      <c r="N3238">
        <v>11</v>
      </c>
      <c r="P3238">
        <v>1</v>
      </c>
      <c r="R3238">
        <v>3</v>
      </c>
      <c r="S3238" t="s">
        <v>118</v>
      </c>
      <c r="T3238">
        <v>0</v>
      </c>
      <c r="U3238">
        <v>4</v>
      </c>
      <c r="V3238">
        <v>1</v>
      </c>
      <c r="W3238">
        <v>0</v>
      </c>
      <c r="X3238">
        <v>0</v>
      </c>
      <c r="Y3238">
        <v>0</v>
      </c>
    </row>
    <row r="3239" spans="1:33" x14ac:dyDescent="0.15">
      <c r="A3239">
        <v>1952</v>
      </c>
      <c r="B3239">
        <v>72</v>
      </c>
      <c r="C3239" s="19">
        <v>2004</v>
      </c>
      <c r="D3239" s="19">
        <v>10</v>
      </c>
      <c r="E3239" s="19">
        <v>8</v>
      </c>
      <c r="F3239" s="39">
        <f t="shared" si="100"/>
        <v>38268</v>
      </c>
      <c r="G3239">
        <f t="shared" si="101"/>
        <v>41</v>
      </c>
      <c r="H3239" s="21">
        <v>0</v>
      </c>
      <c r="I3239" s="29">
        <v>0.41875000000000001</v>
      </c>
      <c r="K3239">
        <v>6366</v>
      </c>
      <c r="M3239">
        <v>0</v>
      </c>
      <c r="N3239">
        <v>4</v>
      </c>
      <c r="P3239">
        <v>2</v>
      </c>
      <c r="Q3239">
        <v>39.1</v>
      </c>
      <c r="R3239">
        <v>3</v>
      </c>
      <c r="S3239" t="s">
        <v>118</v>
      </c>
      <c r="T3239">
        <v>0</v>
      </c>
      <c r="U3239">
        <v>4</v>
      </c>
      <c r="V3239">
        <v>1</v>
      </c>
      <c r="W3239">
        <v>0</v>
      </c>
      <c r="X3239">
        <v>0</v>
      </c>
      <c r="Y3239">
        <v>0</v>
      </c>
    </row>
    <row r="3240" spans="1:33" x14ac:dyDescent="0.15">
      <c r="A3240">
        <v>1957</v>
      </c>
      <c r="B3240">
        <v>72</v>
      </c>
      <c r="C3240" s="19">
        <v>2004</v>
      </c>
      <c r="D3240" s="19">
        <v>10</v>
      </c>
      <c r="E3240" s="19">
        <v>11</v>
      </c>
      <c r="F3240" s="39">
        <f t="shared" si="100"/>
        <v>38271</v>
      </c>
      <c r="G3240">
        <f t="shared" si="101"/>
        <v>42</v>
      </c>
      <c r="H3240" s="21">
        <v>0</v>
      </c>
      <c r="I3240" s="29">
        <v>0.38611111111111113</v>
      </c>
      <c r="K3240">
        <v>6316</v>
      </c>
      <c r="M3240">
        <v>1</v>
      </c>
      <c r="N3240">
        <v>1</v>
      </c>
      <c r="P3240">
        <v>2</v>
      </c>
      <c r="Q3240">
        <v>37.700000000000003</v>
      </c>
      <c r="R3240">
        <v>3</v>
      </c>
      <c r="S3240" t="s">
        <v>278</v>
      </c>
      <c r="T3240">
        <v>0</v>
      </c>
      <c r="U3240">
        <v>5</v>
      </c>
      <c r="V3240">
        <v>1</v>
      </c>
      <c r="W3240">
        <v>0</v>
      </c>
      <c r="X3240">
        <v>0</v>
      </c>
      <c r="Y3240">
        <v>0</v>
      </c>
    </row>
    <row r="3241" spans="1:33" x14ac:dyDescent="0.15">
      <c r="A3241">
        <v>1962</v>
      </c>
      <c r="B3241">
        <v>72</v>
      </c>
      <c r="C3241" s="19">
        <v>2004</v>
      </c>
      <c r="D3241" s="19">
        <v>10</v>
      </c>
      <c r="E3241" s="19">
        <v>12</v>
      </c>
      <c r="F3241" s="39">
        <f t="shared" si="100"/>
        <v>38272</v>
      </c>
      <c r="G3241">
        <f t="shared" si="101"/>
        <v>42</v>
      </c>
      <c r="H3241" s="21">
        <v>0</v>
      </c>
      <c r="I3241" s="29">
        <v>0.37152777777777773</v>
      </c>
      <c r="K3241">
        <v>6390</v>
      </c>
      <c r="M3241">
        <v>22</v>
      </c>
      <c r="P3241">
        <v>1</v>
      </c>
      <c r="R3241">
        <v>3</v>
      </c>
      <c r="S3241" t="s">
        <v>118</v>
      </c>
      <c r="T3241">
        <v>1</v>
      </c>
      <c r="U3241">
        <v>0</v>
      </c>
      <c r="V3241">
        <v>0</v>
      </c>
      <c r="W3241">
        <v>0</v>
      </c>
      <c r="X3241">
        <v>0</v>
      </c>
      <c r="Y3241">
        <v>0</v>
      </c>
      <c r="AE3241" t="s">
        <v>36</v>
      </c>
    </row>
    <row r="3242" spans="1:33" x14ac:dyDescent="0.15">
      <c r="A3242">
        <v>1963</v>
      </c>
      <c r="B3242">
        <v>72</v>
      </c>
      <c r="C3242" s="19">
        <v>2004</v>
      </c>
      <c r="D3242" s="19">
        <v>10</v>
      </c>
      <c r="E3242" s="19">
        <v>12</v>
      </c>
      <c r="F3242" s="39">
        <f t="shared" si="100"/>
        <v>38272</v>
      </c>
      <c r="G3242">
        <f t="shared" si="101"/>
        <v>42</v>
      </c>
      <c r="H3242" s="21">
        <v>0</v>
      </c>
      <c r="I3242" s="29">
        <v>0.38611111111111113</v>
      </c>
      <c r="K3242">
        <v>6391</v>
      </c>
      <c r="M3242">
        <v>0</v>
      </c>
      <c r="N3242">
        <v>3</v>
      </c>
      <c r="P3242">
        <v>2</v>
      </c>
      <c r="Q3242">
        <v>36.799999999999997</v>
      </c>
      <c r="R3242">
        <v>3</v>
      </c>
      <c r="S3242" t="s">
        <v>278</v>
      </c>
      <c r="T3242">
        <v>1</v>
      </c>
      <c r="U3242">
        <v>0</v>
      </c>
      <c r="V3242">
        <v>0</v>
      </c>
      <c r="W3242">
        <v>0</v>
      </c>
      <c r="X3242">
        <v>0</v>
      </c>
      <c r="Y3242">
        <v>0</v>
      </c>
    </row>
    <row r="3243" spans="1:33" x14ac:dyDescent="0.15">
      <c r="A3243">
        <v>1961</v>
      </c>
      <c r="B3243">
        <v>72</v>
      </c>
      <c r="C3243" s="19">
        <v>2004</v>
      </c>
      <c r="D3243" s="19">
        <v>10</v>
      </c>
      <c r="E3243" s="19">
        <v>12</v>
      </c>
      <c r="F3243" s="39">
        <f t="shared" si="100"/>
        <v>38272</v>
      </c>
      <c r="G3243">
        <f t="shared" si="101"/>
        <v>42</v>
      </c>
      <c r="H3243" s="21">
        <v>11</v>
      </c>
      <c r="I3243" s="29">
        <v>11</v>
      </c>
      <c r="M3243">
        <v>30</v>
      </c>
      <c r="P3243">
        <v>2</v>
      </c>
      <c r="R3243">
        <v>3</v>
      </c>
      <c r="S3243" t="s">
        <v>118</v>
      </c>
    </row>
    <row r="3244" spans="1:33" x14ac:dyDescent="0.15">
      <c r="A3244">
        <v>1798</v>
      </c>
      <c r="B3244">
        <v>66</v>
      </c>
      <c r="C3244" s="19">
        <v>2004</v>
      </c>
      <c r="D3244" s="19">
        <v>10</v>
      </c>
      <c r="E3244" s="19">
        <v>15</v>
      </c>
      <c r="F3244" s="39">
        <f t="shared" si="100"/>
        <v>38275</v>
      </c>
      <c r="G3244">
        <f t="shared" si="101"/>
        <v>42</v>
      </c>
      <c r="H3244" s="21">
        <v>9</v>
      </c>
      <c r="I3244" s="29">
        <v>9</v>
      </c>
      <c r="K3244">
        <v>6398</v>
      </c>
      <c r="M3244">
        <v>12</v>
      </c>
      <c r="P3244">
        <v>2</v>
      </c>
      <c r="Q3244">
        <v>37.6</v>
      </c>
      <c r="R3244">
        <v>3</v>
      </c>
      <c r="S3244" t="s">
        <v>278</v>
      </c>
      <c r="T3244">
        <v>1</v>
      </c>
      <c r="U3244">
        <v>0</v>
      </c>
      <c r="V3244">
        <v>0</v>
      </c>
      <c r="W3244">
        <v>0</v>
      </c>
      <c r="X3244">
        <v>0</v>
      </c>
      <c r="Y3244">
        <v>0</v>
      </c>
    </row>
    <row r="3245" spans="1:33" x14ac:dyDescent="0.15">
      <c r="A3245">
        <v>1804</v>
      </c>
      <c r="B3245">
        <v>66</v>
      </c>
      <c r="C3245" s="19">
        <v>2004</v>
      </c>
      <c r="D3245" s="19">
        <v>10</v>
      </c>
      <c r="E3245" s="19">
        <v>18</v>
      </c>
      <c r="F3245" s="39">
        <f t="shared" si="100"/>
        <v>38278</v>
      </c>
      <c r="G3245">
        <f t="shared" si="101"/>
        <v>43</v>
      </c>
      <c r="H3245" s="21">
        <v>11</v>
      </c>
      <c r="I3245" s="29">
        <v>11</v>
      </c>
      <c r="K3245">
        <v>1625</v>
      </c>
      <c r="M3245">
        <v>5</v>
      </c>
      <c r="P3245">
        <v>2</v>
      </c>
      <c r="Q3245">
        <v>36.4</v>
      </c>
      <c r="R3245">
        <v>3</v>
      </c>
      <c r="S3245" t="s">
        <v>118</v>
      </c>
    </row>
    <row r="3246" spans="1:33" x14ac:dyDescent="0.15">
      <c r="A3246">
        <v>1806</v>
      </c>
      <c r="B3246">
        <v>66</v>
      </c>
      <c r="C3246" s="19">
        <v>2004</v>
      </c>
      <c r="D3246" s="19">
        <v>10</v>
      </c>
      <c r="E3246" s="19">
        <v>19</v>
      </c>
      <c r="F3246" s="39">
        <f t="shared" si="100"/>
        <v>38279</v>
      </c>
      <c r="G3246">
        <f t="shared" si="101"/>
        <v>43</v>
      </c>
      <c r="H3246" s="21">
        <v>0</v>
      </c>
      <c r="I3246" s="29">
        <v>0.35625000000000001</v>
      </c>
      <c r="K3246">
        <v>6131</v>
      </c>
      <c r="M3246">
        <v>0</v>
      </c>
      <c r="N3246">
        <v>9</v>
      </c>
      <c r="P3246">
        <v>1</v>
      </c>
      <c r="Q3246">
        <v>36.4</v>
      </c>
      <c r="R3246">
        <v>3</v>
      </c>
      <c r="S3246" t="s">
        <v>118</v>
      </c>
      <c r="AG3246" t="s">
        <v>53</v>
      </c>
    </row>
    <row r="3247" spans="1:33" x14ac:dyDescent="0.15">
      <c r="A3247">
        <v>1815</v>
      </c>
      <c r="B3247">
        <v>66</v>
      </c>
      <c r="C3247" s="19">
        <v>2004</v>
      </c>
      <c r="D3247" s="19">
        <v>10</v>
      </c>
      <c r="E3247" s="19">
        <v>20</v>
      </c>
      <c r="F3247" s="39">
        <f t="shared" si="100"/>
        <v>38280</v>
      </c>
      <c r="G3247">
        <f t="shared" si="101"/>
        <v>43</v>
      </c>
      <c r="H3247" s="21">
        <v>0</v>
      </c>
      <c r="I3247" s="29">
        <v>0.35694444444444445</v>
      </c>
      <c r="M3247">
        <v>56</v>
      </c>
      <c r="P3247">
        <v>2</v>
      </c>
      <c r="R3247">
        <v>3</v>
      </c>
      <c r="S3247" t="s">
        <v>27</v>
      </c>
      <c r="T3247">
        <v>1</v>
      </c>
      <c r="U3247">
        <v>0</v>
      </c>
      <c r="V3247">
        <v>0</v>
      </c>
      <c r="W3247">
        <v>0</v>
      </c>
      <c r="X3247">
        <v>0</v>
      </c>
      <c r="Y3247">
        <v>0</v>
      </c>
    </row>
    <row r="3248" spans="1:33" x14ac:dyDescent="0.15">
      <c r="A3248">
        <v>1823</v>
      </c>
      <c r="B3248">
        <v>67</v>
      </c>
      <c r="C3248" s="19">
        <v>2004</v>
      </c>
      <c r="D3248" s="19">
        <v>10</v>
      </c>
      <c r="E3248" s="19">
        <v>21</v>
      </c>
      <c r="F3248" s="39">
        <f t="shared" si="100"/>
        <v>38281</v>
      </c>
      <c r="G3248">
        <f t="shared" si="101"/>
        <v>43</v>
      </c>
      <c r="H3248" s="21">
        <v>0</v>
      </c>
      <c r="I3248" s="29">
        <v>0.33680555555555558</v>
      </c>
      <c r="K3248">
        <v>6406</v>
      </c>
      <c r="M3248">
        <v>0</v>
      </c>
      <c r="N3248">
        <v>2</v>
      </c>
      <c r="P3248">
        <v>1</v>
      </c>
      <c r="Q3248">
        <v>36</v>
      </c>
      <c r="R3248">
        <v>3</v>
      </c>
      <c r="S3248" t="s">
        <v>278</v>
      </c>
      <c r="T3248">
        <v>0</v>
      </c>
      <c r="U3248">
        <v>1</v>
      </c>
      <c r="V3248">
        <v>1</v>
      </c>
      <c r="W3248">
        <v>0</v>
      </c>
      <c r="X3248">
        <v>0</v>
      </c>
      <c r="Y3248">
        <v>0</v>
      </c>
    </row>
    <row r="3249" spans="1:28" x14ac:dyDescent="0.15">
      <c r="A3249">
        <v>1828</v>
      </c>
      <c r="B3249">
        <v>67</v>
      </c>
      <c r="C3249" s="19">
        <v>2004</v>
      </c>
      <c r="D3249" s="19">
        <v>10</v>
      </c>
      <c r="E3249" s="19">
        <v>21</v>
      </c>
      <c r="F3249" s="39">
        <f t="shared" si="100"/>
        <v>38281</v>
      </c>
      <c r="G3249">
        <f t="shared" si="101"/>
        <v>43</v>
      </c>
      <c r="H3249" s="21">
        <v>0</v>
      </c>
      <c r="I3249" s="29">
        <v>0.4597222222222222</v>
      </c>
      <c r="K3249">
        <v>6408</v>
      </c>
      <c r="M3249">
        <v>4</v>
      </c>
      <c r="N3249">
        <v>2</v>
      </c>
      <c r="P3249">
        <v>1</v>
      </c>
      <c r="Q3249">
        <v>38.799999999999997</v>
      </c>
      <c r="R3249">
        <v>3</v>
      </c>
      <c r="S3249" t="s">
        <v>50</v>
      </c>
      <c r="T3249">
        <v>0</v>
      </c>
      <c r="U3249">
        <v>1</v>
      </c>
      <c r="V3249">
        <v>1</v>
      </c>
      <c r="W3249">
        <v>0</v>
      </c>
      <c r="X3249">
        <v>0</v>
      </c>
      <c r="Y3249">
        <v>0</v>
      </c>
    </row>
    <row r="3250" spans="1:28" x14ac:dyDescent="0.15">
      <c r="A3250">
        <v>1824</v>
      </c>
      <c r="B3250">
        <v>67</v>
      </c>
      <c r="C3250" s="19">
        <v>2004</v>
      </c>
      <c r="D3250" s="19">
        <v>10</v>
      </c>
      <c r="E3250" s="19">
        <v>21</v>
      </c>
      <c r="F3250" s="39">
        <f t="shared" si="100"/>
        <v>38281</v>
      </c>
      <c r="G3250">
        <f t="shared" si="101"/>
        <v>43</v>
      </c>
      <c r="H3250" s="21">
        <v>9</v>
      </c>
      <c r="I3250" s="29">
        <v>9</v>
      </c>
      <c r="K3250">
        <v>372</v>
      </c>
      <c r="M3250">
        <v>7</v>
      </c>
      <c r="P3250">
        <v>2</v>
      </c>
      <c r="R3250">
        <v>3</v>
      </c>
      <c r="S3250" t="s">
        <v>118</v>
      </c>
      <c r="T3250">
        <v>1</v>
      </c>
      <c r="U3250">
        <v>0</v>
      </c>
      <c r="V3250">
        <v>0</v>
      </c>
      <c r="W3250">
        <v>0</v>
      </c>
      <c r="X3250">
        <v>0</v>
      </c>
      <c r="Y3250">
        <v>0</v>
      </c>
    </row>
    <row r="3251" spans="1:28" x14ac:dyDescent="0.15">
      <c r="A3251">
        <v>1830</v>
      </c>
      <c r="B3251">
        <v>67</v>
      </c>
      <c r="C3251" s="19">
        <v>2004</v>
      </c>
      <c r="D3251" s="19">
        <v>10</v>
      </c>
      <c r="E3251" s="19">
        <v>22</v>
      </c>
      <c r="F3251" s="39">
        <f t="shared" si="100"/>
        <v>38282</v>
      </c>
      <c r="G3251">
        <f t="shared" si="101"/>
        <v>43</v>
      </c>
      <c r="H3251" s="21">
        <v>0</v>
      </c>
      <c r="I3251" s="29">
        <v>0.3756944444444445</v>
      </c>
      <c r="K3251">
        <v>5045</v>
      </c>
      <c r="M3251">
        <v>1</v>
      </c>
      <c r="N3251">
        <v>7</v>
      </c>
      <c r="P3251">
        <v>2</v>
      </c>
      <c r="Q3251">
        <v>35.6</v>
      </c>
      <c r="R3251">
        <v>3</v>
      </c>
      <c r="S3251" t="s">
        <v>118</v>
      </c>
      <c r="T3251">
        <v>0</v>
      </c>
      <c r="U3251">
        <v>1</v>
      </c>
      <c r="V3251">
        <v>1</v>
      </c>
      <c r="W3251">
        <v>0</v>
      </c>
      <c r="X3251">
        <v>0</v>
      </c>
      <c r="Y3251">
        <v>0</v>
      </c>
    </row>
    <row r="3252" spans="1:28" x14ac:dyDescent="0.15">
      <c r="A3252">
        <v>1834</v>
      </c>
      <c r="B3252">
        <v>67</v>
      </c>
      <c r="C3252" s="19">
        <v>2004</v>
      </c>
      <c r="D3252" s="19">
        <v>10</v>
      </c>
      <c r="E3252" s="19">
        <v>25</v>
      </c>
      <c r="F3252" s="39">
        <f t="shared" si="100"/>
        <v>38285</v>
      </c>
      <c r="G3252">
        <f t="shared" si="101"/>
        <v>44</v>
      </c>
      <c r="H3252" s="21">
        <v>0</v>
      </c>
      <c r="I3252" s="29">
        <v>0.33055555555555555</v>
      </c>
      <c r="K3252">
        <v>6412</v>
      </c>
      <c r="M3252">
        <v>1</v>
      </c>
      <c r="P3252">
        <v>1</v>
      </c>
      <c r="Q3252">
        <v>39.799999999999997</v>
      </c>
      <c r="R3252">
        <v>3</v>
      </c>
      <c r="S3252" t="s">
        <v>325</v>
      </c>
    </row>
    <row r="3253" spans="1:28" x14ac:dyDescent="0.15">
      <c r="A3253">
        <v>1836</v>
      </c>
      <c r="B3253">
        <v>67</v>
      </c>
      <c r="C3253" s="19">
        <v>2004</v>
      </c>
      <c r="D3253" s="19">
        <v>10</v>
      </c>
      <c r="E3253" s="19">
        <v>26</v>
      </c>
      <c r="F3253" s="39">
        <f t="shared" si="100"/>
        <v>38286</v>
      </c>
      <c r="G3253">
        <f t="shared" si="101"/>
        <v>44</v>
      </c>
      <c r="H3253" s="21">
        <v>0</v>
      </c>
      <c r="I3253" s="29">
        <v>0.34375</v>
      </c>
      <c r="K3253">
        <v>6414</v>
      </c>
      <c r="M3253">
        <v>2</v>
      </c>
      <c r="P3253">
        <v>2</v>
      </c>
      <c r="Q3253">
        <v>38.6</v>
      </c>
      <c r="R3253">
        <v>3</v>
      </c>
      <c r="S3253" t="s">
        <v>120</v>
      </c>
    </row>
    <row r="3254" spans="1:28" x14ac:dyDescent="0.15">
      <c r="A3254">
        <v>1841</v>
      </c>
      <c r="B3254">
        <v>67</v>
      </c>
      <c r="C3254" s="19">
        <v>2004</v>
      </c>
      <c r="D3254" s="19">
        <v>10</v>
      </c>
      <c r="E3254" s="19">
        <v>29</v>
      </c>
      <c r="F3254" s="39">
        <f t="shared" si="100"/>
        <v>38289</v>
      </c>
      <c r="G3254">
        <f t="shared" si="101"/>
        <v>44</v>
      </c>
      <c r="H3254" s="21">
        <v>0</v>
      </c>
      <c r="I3254" s="29">
        <v>0.3354166666666667</v>
      </c>
      <c r="M3254">
        <v>36</v>
      </c>
      <c r="P3254">
        <v>1</v>
      </c>
      <c r="R3254">
        <v>3</v>
      </c>
      <c r="S3254" t="s">
        <v>118</v>
      </c>
    </row>
    <row r="3255" spans="1:28" x14ac:dyDescent="0.15">
      <c r="A3255">
        <v>1849</v>
      </c>
      <c r="B3255">
        <v>68</v>
      </c>
      <c r="C3255" s="19">
        <v>2004</v>
      </c>
      <c r="D3255" s="19">
        <v>11</v>
      </c>
      <c r="E3255" s="19">
        <v>1</v>
      </c>
      <c r="F3255" s="39">
        <f t="shared" si="100"/>
        <v>38292</v>
      </c>
      <c r="G3255">
        <f t="shared" si="101"/>
        <v>45</v>
      </c>
      <c r="H3255" s="21">
        <v>0</v>
      </c>
      <c r="I3255" s="29">
        <v>0.41319444444444442</v>
      </c>
      <c r="K3255">
        <v>6417</v>
      </c>
      <c r="M3255">
        <v>29</v>
      </c>
      <c r="P3255">
        <v>2</v>
      </c>
      <c r="Q3255">
        <v>38</v>
      </c>
      <c r="R3255">
        <v>3</v>
      </c>
      <c r="S3255" t="s">
        <v>278</v>
      </c>
    </row>
    <row r="3256" spans="1:28" x14ac:dyDescent="0.15">
      <c r="A3256">
        <v>1858</v>
      </c>
      <c r="B3256">
        <v>68</v>
      </c>
      <c r="C3256" s="19">
        <v>2004</v>
      </c>
      <c r="D3256" s="19">
        <v>11</v>
      </c>
      <c r="E3256" s="19">
        <v>3</v>
      </c>
      <c r="F3256" s="39">
        <f t="shared" si="100"/>
        <v>38294</v>
      </c>
      <c r="G3256">
        <f t="shared" si="101"/>
        <v>45</v>
      </c>
      <c r="H3256" s="21">
        <v>0</v>
      </c>
      <c r="I3256" s="29">
        <v>0.37708333333333338</v>
      </c>
      <c r="K3256">
        <v>6421</v>
      </c>
      <c r="M3256">
        <v>5</v>
      </c>
      <c r="P3256">
        <v>2</v>
      </c>
      <c r="Q3256">
        <v>37.6</v>
      </c>
      <c r="R3256">
        <v>3</v>
      </c>
      <c r="S3256" t="s">
        <v>278</v>
      </c>
    </row>
    <row r="3257" spans="1:28" x14ac:dyDescent="0.15">
      <c r="A3257">
        <v>1861</v>
      </c>
      <c r="B3257">
        <v>68</v>
      </c>
      <c r="C3257" s="19">
        <v>2004</v>
      </c>
      <c r="D3257" s="19">
        <v>11</v>
      </c>
      <c r="E3257" s="19">
        <v>5</v>
      </c>
      <c r="F3257" s="39">
        <f t="shared" si="100"/>
        <v>38296</v>
      </c>
      <c r="G3257">
        <f t="shared" si="101"/>
        <v>45</v>
      </c>
      <c r="H3257" s="21">
        <v>0</v>
      </c>
      <c r="I3257" s="29">
        <v>0.34375</v>
      </c>
      <c r="K3257">
        <v>6423</v>
      </c>
      <c r="M3257">
        <v>0</v>
      </c>
      <c r="N3257">
        <v>2</v>
      </c>
      <c r="P3257">
        <v>1</v>
      </c>
      <c r="Q3257">
        <v>37</v>
      </c>
      <c r="R3257">
        <v>3</v>
      </c>
      <c r="S3257" t="s">
        <v>278</v>
      </c>
      <c r="T3257">
        <v>0</v>
      </c>
      <c r="U3257">
        <v>1</v>
      </c>
      <c r="V3257">
        <v>1</v>
      </c>
      <c r="W3257">
        <v>0</v>
      </c>
      <c r="X3257">
        <v>0</v>
      </c>
      <c r="Y3257">
        <v>0</v>
      </c>
    </row>
    <row r="3258" spans="1:28" x14ac:dyDescent="0.15">
      <c r="A3258">
        <v>1863</v>
      </c>
      <c r="B3258">
        <v>68</v>
      </c>
      <c r="C3258" s="19">
        <v>2004</v>
      </c>
      <c r="D3258" s="19">
        <v>11</v>
      </c>
      <c r="E3258" s="19">
        <v>5</v>
      </c>
      <c r="F3258" s="39">
        <f t="shared" si="100"/>
        <v>38296</v>
      </c>
      <c r="G3258">
        <f t="shared" si="101"/>
        <v>45</v>
      </c>
      <c r="H3258" s="21">
        <v>0</v>
      </c>
      <c r="I3258" s="29">
        <v>0.38541666666666669</v>
      </c>
      <c r="K3258">
        <v>6424</v>
      </c>
      <c r="M3258">
        <v>3</v>
      </c>
      <c r="N3258">
        <v>4</v>
      </c>
      <c r="P3258">
        <v>2</v>
      </c>
      <c r="Q3258">
        <v>38.200000000000003</v>
      </c>
      <c r="R3258">
        <v>3</v>
      </c>
      <c r="S3258" t="s">
        <v>278</v>
      </c>
    </row>
    <row r="3259" spans="1:28" x14ac:dyDescent="0.15">
      <c r="A3259">
        <v>1874</v>
      </c>
      <c r="B3259">
        <v>68</v>
      </c>
      <c r="C3259" s="19">
        <v>2004</v>
      </c>
      <c r="D3259" s="19">
        <v>11</v>
      </c>
      <c r="E3259" s="19">
        <v>10</v>
      </c>
      <c r="F3259" s="39">
        <f t="shared" si="100"/>
        <v>38301</v>
      </c>
      <c r="G3259">
        <f t="shared" si="101"/>
        <v>46</v>
      </c>
      <c r="H3259" s="21">
        <v>0</v>
      </c>
      <c r="I3259" s="29">
        <v>0.33680555555555558</v>
      </c>
      <c r="K3259">
        <v>3035</v>
      </c>
      <c r="M3259">
        <v>1</v>
      </c>
      <c r="N3259">
        <v>10</v>
      </c>
      <c r="P3259">
        <v>2</v>
      </c>
      <c r="Q3259">
        <v>36.9</v>
      </c>
      <c r="R3259">
        <v>3</v>
      </c>
      <c r="S3259" t="s">
        <v>326</v>
      </c>
    </row>
    <row r="3260" spans="1:28" x14ac:dyDescent="0.15">
      <c r="A3260">
        <v>1879</v>
      </c>
      <c r="B3260">
        <v>69</v>
      </c>
      <c r="C3260" s="19">
        <v>2004</v>
      </c>
      <c r="D3260" s="19">
        <v>11</v>
      </c>
      <c r="E3260" s="19">
        <v>11</v>
      </c>
      <c r="F3260" s="39">
        <f t="shared" si="100"/>
        <v>38302</v>
      </c>
      <c r="G3260">
        <f t="shared" si="101"/>
        <v>46</v>
      </c>
      <c r="H3260" s="21">
        <v>0</v>
      </c>
      <c r="I3260" s="29">
        <v>0.2951388888888889</v>
      </c>
      <c r="K3260">
        <v>296</v>
      </c>
      <c r="M3260">
        <v>16</v>
      </c>
      <c r="P3260">
        <v>1</v>
      </c>
      <c r="R3260">
        <v>3</v>
      </c>
      <c r="S3260" t="s">
        <v>120</v>
      </c>
      <c r="AB3260" t="s">
        <v>2918</v>
      </c>
    </row>
    <row r="3261" spans="1:28" x14ac:dyDescent="0.15">
      <c r="A3261">
        <v>1884</v>
      </c>
      <c r="B3261">
        <v>69</v>
      </c>
      <c r="C3261" s="19">
        <v>2004</v>
      </c>
      <c r="D3261" s="19">
        <v>11</v>
      </c>
      <c r="E3261" s="19">
        <v>11</v>
      </c>
      <c r="F3261" s="39">
        <f t="shared" si="100"/>
        <v>38302</v>
      </c>
      <c r="G3261">
        <f t="shared" si="101"/>
        <v>46</v>
      </c>
      <c r="H3261" s="21">
        <v>0</v>
      </c>
      <c r="I3261" s="29">
        <v>0.38541666666666669</v>
      </c>
      <c r="K3261">
        <v>4973</v>
      </c>
      <c r="M3261">
        <v>0</v>
      </c>
      <c r="N3261">
        <v>11</v>
      </c>
      <c r="P3261">
        <v>1</v>
      </c>
      <c r="Q3261">
        <v>37.1</v>
      </c>
      <c r="R3261">
        <v>3</v>
      </c>
      <c r="S3261" t="s">
        <v>118</v>
      </c>
      <c r="T3261">
        <v>0</v>
      </c>
      <c r="U3261">
        <v>4</v>
      </c>
      <c r="V3261">
        <v>1</v>
      </c>
      <c r="W3261">
        <v>0</v>
      </c>
      <c r="X3261">
        <v>0</v>
      </c>
      <c r="Y3261">
        <v>0</v>
      </c>
    </row>
    <row r="3262" spans="1:28" x14ac:dyDescent="0.15">
      <c r="A3262">
        <v>1898</v>
      </c>
      <c r="B3262">
        <v>69</v>
      </c>
      <c r="C3262" s="19">
        <v>2004</v>
      </c>
      <c r="D3262" s="19">
        <v>11</v>
      </c>
      <c r="E3262" s="19">
        <v>16</v>
      </c>
      <c r="F3262" s="39">
        <f t="shared" si="100"/>
        <v>38307</v>
      </c>
      <c r="G3262">
        <f t="shared" si="101"/>
        <v>47</v>
      </c>
      <c r="H3262" s="21">
        <v>0</v>
      </c>
      <c r="I3262" s="29">
        <v>0.3923611111111111</v>
      </c>
      <c r="K3262">
        <v>6433</v>
      </c>
      <c r="M3262">
        <v>0</v>
      </c>
      <c r="N3262">
        <v>8</v>
      </c>
      <c r="P3262">
        <v>1</v>
      </c>
      <c r="Q3262">
        <v>36.9</v>
      </c>
      <c r="R3262">
        <v>3</v>
      </c>
      <c r="S3262" t="s">
        <v>278</v>
      </c>
    </row>
    <row r="3263" spans="1:28" x14ac:dyDescent="0.15">
      <c r="A3263">
        <v>1902</v>
      </c>
      <c r="B3263">
        <v>69</v>
      </c>
      <c r="C3263" s="19">
        <v>2004</v>
      </c>
      <c r="D3263" s="19">
        <v>11</v>
      </c>
      <c r="E3263" s="19">
        <v>17</v>
      </c>
      <c r="F3263" s="39">
        <f t="shared" si="100"/>
        <v>38308</v>
      </c>
      <c r="G3263">
        <f t="shared" si="101"/>
        <v>47</v>
      </c>
      <c r="H3263" s="21">
        <v>0</v>
      </c>
      <c r="I3263" s="29">
        <v>0.33402777777777781</v>
      </c>
      <c r="M3263">
        <v>0</v>
      </c>
      <c r="N3263">
        <v>4</v>
      </c>
      <c r="P3263">
        <v>1</v>
      </c>
      <c r="R3263">
        <v>3</v>
      </c>
      <c r="S3263" t="s">
        <v>278</v>
      </c>
    </row>
    <row r="3264" spans="1:28" x14ac:dyDescent="0.15">
      <c r="A3264">
        <v>1925</v>
      </c>
      <c r="B3264">
        <v>70</v>
      </c>
      <c r="C3264" s="19">
        <v>2004</v>
      </c>
      <c r="D3264" s="19">
        <v>11</v>
      </c>
      <c r="E3264" s="19">
        <v>23</v>
      </c>
      <c r="F3264" s="39">
        <f t="shared" si="100"/>
        <v>38314</v>
      </c>
      <c r="G3264">
        <f t="shared" si="101"/>
        <v>48</v>
      </c>
      <c r="H3264" s="21">
        <v>0</v>
      </c>
      <c r="I3264" s="29">
        <v>0.3923611111111111</v>
      </c>
      <c r="K3264">
        <v>1964</v>
      </c>
      <c r="M3264">
        <v>3</v>
      </c>
      <c r="P3264">
        <v>1</v>
      </c>
      <c r="Q3264">
        <v>39.6</v>
      </c>
      <c r="R3264">
        <v>3</v>
      </c>
      <c r="S3264" t="s">
        <v>118</v>
      </c>
      <c r="T3264">
        <v>0</v>
      </c>
      <c r="U3264">
        <v>3</v>
      </c>
      <c r="V3264">
        <v>1</v>
      </c>
      <c r="W3264">
        <v>0</v>
      </c>
      <c r="X3264">
        <v>0</v>
      </c>
      <c r="Y3264">
        <v>0</v>
      </c>
    </row>
    <row r="3265" spans="1:25" x14ac:dyDescent="0.15">
      <c r="A3265">
        <v>1929</v>
      </c>
      <c r="B3265">
        <v>70</v>
      </c>
      <c r="C3265" s="19">
        <v>2004</v>
      </c>
      <c r="D3265" s="19">
        <v>11</v>
      </c>
      <c r="E3265" s="19">
        <v>24</v>
      </c>
      <c r="F3265" s="39">
        <f t="shared" si="100"/>
        <v>38315</v>
      </c>
      <c r="G3265">
        <f t="shared" si="101"/>
        <v>48</v>
      </c>
      <c r="H3265" s="21">
        <v>0</v>
      </c>
      <c r="I3265" s="29">
        <v>0.33680555555555558</v>
      </c>
      <c r="K3265">
        <v>3132</v>
      </c>
      <c r="M3265">
        <v>2</v>
      </c>
      <c r="N3265">
        <v>5</v>
      </c>
      <c r="P3265">
        <v>2</v>
      </c>
      <c r="R3265">
        <v>3</v>
      </c>
      <c r="S3265" t="s">
        <v>118</v>
      </c>
      <c r="T3265">
        <v>0</v>
      </c>
      <c r="U3265">
        <v>3</v>
      </c>
      <c r="V3265">
        <v>1</v>
      </c>
      <c r="W3265">
        <v>0</v>
      </c>
      <c r="X3265">
        <v>0</v>
      </c>
      <c r="Y3265">
        <v>0</v>
      </c>
    </row>
    <row r="3266" spans="1:25" x14ac:dyDescent="0.15">
      <c r="A3266">
        <v>1932</v>
      </c>
      <c r="B3266">
        <v>70</v>
      </c>
      <c r="C3266" s="19">
        <v>2004</v>
      </c>
      <c r="D3266" s="19">
        <v>11</v>
      </c>
      <c r="E3266" s="19">
        <v>25</v>
      </c>
      <c r="F3266" s="39">
        <f t="shared" ref="F3266:F3329" si="102">DATE(C3266,D3266,E3266)</f>
        <v>38316</v>
      </c>
      <c r="G3266">
        <f t="shared" ref="G3266:G3329" si="103">INT((F3266-DATE(YEAR(F3266-WEEKDAY(F3266-1)+4),1,3)+WEEKDAY(DATE(YEAR(F3266-WEEKDAY(F3266-1)+4),1,3))+5)/7)</f>
        <v>48</v>
      </c>
      <c r="H3266" s="21">
        <v>0</v>
      </c>
      <c r="I3266" s="29">
        <v>0.46180555555555558</v>
      </c>
      <c r="M3266">
        <v>3</v>
      </c>
      <c r="P3266">
        <v>1</v>
      </c>
      <c r="Q3266">
        <v>37.799999999999997</v>
      </c>
      <c r="R3266">
        <v>3</v>
      </c>
      <c r="S3266" t="s">
        <v>118</v>
      </c>
      <c r="T3266">
        <v>0</v>
      </c>
      <c r="U3266">
        <v>1</v>
      </c>
      <c r="V3266">
        <v>1</v>
      </c>
      <c r="W3266">
        <v>0</v>
      </c>
      <c r="X3266">
        <v>0</v>
      </c>
      <c r="Y3266">
        <v>0</v>
      </c>
    </row>
    <row r="3267" spans="1:25" x14ac:dyDescent="0.15">
      <c r="A3267">
        <v>1935</v>
      </c>
      <c r="B3267">
        <v>71</v>
      </c>
      <c r="C3267" s="19">
        <v>2004</v>
      </c>
      <c r="D3267" s="19">
        <v>11</v>
      </c>
      <c r="E3267" s="19">
        <v>28</v>
      </c>
      <c r="F3267" s="39">
        <f t="shared" si="102"/>
        <v>38319</v>
      </c>
      <c r="G3267">
        <f t="shared" si="103"/>
        <v>48</v>
      </c>
      <c r="K3267">
        <v>1896</v>
      </c>
      <c r="M3267">
        <v>2</v>
      </c>
      <c r="N3267">
        <v>1</v>
      </c>
      <c r="P3267">
        <v>2</v>
      </c>
      <c r="Q3267">
        <v>39.6</v>
      </c>
      <c r="R3267">
        <v>3</v>
      </c>
      <c r="S3267" t="s">
        <v>389</v>
      </c>
      <c r="T3267">
        <v>0</v>
      </c>
      <c r="U3267">
        <v>4</v>
      </c>
      <c r="V3267">
        <v>1</v>
      </c>
      <c r="W3267">
        <v>0</v>
      </c>
      <c r="X3267">
        <v>0</v>
      </c>
      <c r="Y3267">
        <v>0</v>
      </c>
    </row>
    <row r="3268" spans="1:25" x14ac:dyDescent="0.15">
      <c r="A3268">
        <v>1937</v>
      </c>
      <c r="B3268">
        <v>71</v>
      </c>
      <c r="C3268" s="19">
        <v>2004</v>
      </c>
      <c r="D3268" s="19">
        <v>11</v>
      </c>
      <c r="E3268" s="19">
        <v>29</v>
      </c>
      <c r="F3268" s="39">
        <f t="shared" si="102"/>
        <v>38320</v>
      </c>
      <c r="G3268">
        <f t="shared" si="103"/>
        <v>49</v>
      </c>
      <c r="H3268" s="21">
        <v>0</v>
      </c>
      <c r="I3268" s="29">
        <v>0.33055555555555555</v>
      </c>
      <c r="K3268">
        <v>5507</v>
      </c>
      <c r="M3268">
        <v>1</v>
      </c>
      <c r="N3268">
        <v>6</v>
      </c>
      <c r="P3268">
        <v>1</v>
      </c>
      <c r="Q3268">
        <v>36.6</v>
      </c>
      <c r="R3268">
        <v>3</v>
      </c>
      <c r="S3268" t="s">
        <v>120</v>
      </c>
      <c r="T3268">
        <v>0</v>
      </c>
      <c r="U3268">
        <v>3</v>
      </c>
      <c r="V3268">
        <v>1</v>
      </c>
      <c r="W3268">
        <v>0</v>
      </c>
      <c r="X3268">
        <v>0</v>
      </c>
      <c r="Y3268">
        <v>0</v>
      </c>
    </row>
    <row r="3269" spans="1:25" x14ac:dyDescent="0.15">
      <c r="A3269">
        <v>1939</v>
      </c>
      <c r="B3269">
        <v>71</v>
      </c>
      <c r="C3269" s="19">
        <v>2004</v>
      </c>
      <c r="D3269" s="19">
        <v>11</v>
      </c>
      <c r="E3269" s="19">
        <v>29</v>
      </c>
      <c r="F3269" s="39">
        <f t="shared" si="102"/>
        <v>38320</v>
      </c>
      <c r="G3269">
        <f t="shared" si="103"/>
        <v>49</v>
      </c>
      <c r="H3269" s="21">
        <v>0</v>
      </c>
      <c r="I3269" s="29">
        <v>0.35625000000000001</v>
      </c>
      <c r="K3269">
        <v>6449</v>
      </c>
      <c r="M3269">
        <v>2</v>
      </c>
      <c r="P3269">
        <v>2</v>
      </c>
      <c r="Q3269">
        <v>36.299999999999997</v>
      </c>
      <c r="R3269">
        <v>3</v>
      </c>
      <c r="S3269" t="s">
        <v>278</v>
      </c>
      <c r="T3269">
        <v>0</v>
      </c>
      <c r="U3269">
        <v>4</v>
      </c>
      <c r="V3269">
        <v>1</v>
      </c>
      <c r="W3269">
        <v>0</v>
      </c>
      <c r="X3269">
        <v>0</v>
      </c>
      <c r="Y3269">
        <v>0</v>
      </c>
    </row>
    <row r="3270" spans="1:25" x14ac:dyDescent="0.15">
      <c r="A3270">
        <v>1940</v>
      </c>
      <c r="B3270">
        <v>71</v>
      </c>
      <c r="C3270" s="19">
        <v>2004</v>
      </c>
      <c r="D3270" s="19">
        <v>11</v>
      </c>
      <c r="E3270" s="19">
        <v>29</v>
      </c>
      <c r="F3270" s="39">
        <f t="shared" si="102"/>
        <v>38320</v>
      </c>
      <c r="G3270">
        <f t="shared" si="103"/>
        <v>49</v>
      </c>
      <c r="H3270" s="21">
        <v>0</v>
      </c>
      <c r="I3270" s="29">
        <v>0.3659722222222222</v>
      </c>
      <c r="K3270">
        <v>6450</v>
      </c>
      <c r="M3270">
        <v>4</v>
      </c>
      <c r="P3270">
        <v>1</v>
      </c>
      <c r="Q3270">
        <v>38.4</v>
      </c>
      <c r="R3270">
        <v>3</v>
      </c>
      <c r="S3270" t="s">
        <v>278</v>
      </c>
      <c r="T3270">
        <v>0</v>
      </c>
      <c r="U3270">
        <v>5</v>
      </c>
      <c r="V3270">
        <v>1</v>
      </c>
      <c r="W3270">
        <v>0</v>
      </c>
      <c r="X3270">
        <v>0</v>
      </c>
      <c r="Y3270">
        <v>0</v>
      </c>
    </row>
    <row r="3271" spans="1:25" x14ac:dyDescent="0.15">
      <c r="A3271">
        <v>1941</v>
      </c>
      <c r="B3271">
        <v>71</v>
      </c>
      <c r="C3271" s="19">
        <v>2004</v>
      </c>
      <c r="D3271" s="19">
        <v>11</v>
      </c>
      <c r="E3271" s="19">
        <v>29</v>
      </c>
      <c r="F3271" s="39">
        <f t="shared" si="102"/>
        <v>38320</v>
      </c>
      <c r="G3271">
        <f t="shared" si="103"/>
        <v>49</v>
      </c>
      <c r="H3271" s="21">
        <v>9</v>
      </c>
      <c r="I3271" s="29">
        <v>9</v>
      </c>
      <c r="K3271">
        <v>4576</v>
      </c>
      <c r="M3271">
        <v>1</v>
      </c>
      <c r="N3271">
        <v>6</v>
      </c>
      <c r="P3271">
        <v>2</v>
      </c>
      <c r="Q3271">
        <v>36.6</v>
      </c>
      <c r="R3271">
        <v>3</v>
      </c>
      <c r="S3271" t="s">
        <v>278</v>
      </c>
      <c r="T3271">
        <v>0</v>
      </c>
      <c r="U3271">
        <v>3</v>
      </c>
      <c r="V3271">
        <v>1</v>
      </c>
      <c r="W3271">
        <v>0</v>
      </c>
      <c r="X3271">
        <v>0</v>
      </c>
      <c r="Y3271">
        <v>0</v>
      </c>
    </row>
    <row r="3272" spans="1:25" x14ac:dyDescent="0.15">
      <c r="A3272">
        <v>1943</v>
      </c>
      <c r="B3272">
        <v>71</v>
      </c>
      <c r="C3272" s="19">
        <v>2004</v>
      </c>
      <c r="D3272" s="19">
        <v>11</v>
      </c>
      <c r="E3272" s="19">
        <v>29</v>
      </c>
      <c r="F3272" s="39">
        <f t="shared" si="102"/>
        <v>38320</v>
      </c>
      <c r="G3272">
        <f t="shared" si="103"/>
        <v>49</v>
      </c>
      <c r="H3272" s="21">
        <v>10</v>
      </c>
      <c r="I3272" s="29">
        <v>10</v>
      </c>
      <c r="M3272">
        <v>40</v>
      </c>
      <c r="P3272">
        <v>2</v>
      </c>
      <c r="R3272">
        <v>3</v>
      </c>
      <c r="S3272" t="s">
        <v>33</v>
      </c>
    </row>
    <row r="3273" spans="1:25" x14ac:dyDescent="0.15">
      <c r="A3273">
        <v>4334</v>
      </c>
      <c r="B3273">
        <v>185</v>
      </c>
      <c r="C3273" s="19">
        <v>2007</v>
      </c>
      <c r="D3273" s="19">
        <v>1</v>
      </c>
      <c r="E3273" s="19">
        <v>3</v>
      </c>
      <c r="F3273" s="39">
        <f t="shared" si="102"/>
        <v>39085</v>
      </c>
      <c r="G3273">
        <f t="shared" si="103"/>
        <v>1</v>
      </c>
      <c r="H3273" s="21">
        <v>0.37083333333333335</v>
      </c>
      <c r="I3273" s="29">
        <v>0.37083333333333329</v>
      </c>
      <c r="L3273" t="s">
        <v>1530</v>
      </c>
      <c r="M3273">
        <v>2</v>
      </c>
      <c r="N3273">
        <v>3</v>
      </c>
      <c r="P3273">
        <v>2</v>
      </c>
      <c r="Q3273">
        <v>36.6</v>
      </c>
      <c r="R3273">
        <v>3</v>
      </c>
      <c r="S3273" t="s">
        <v>50</v>
      </c>
    </row>
    <row r="3274" spans="1:25" x14ac:dyDescent="0.15">
      <c r="A3274">
        <v>4335</v>
      </c>
      <c r="B3274">
        <v>185</v>
      </c>
      <c r="C3274" s="19">
        <v>2007</v>
      </c>
      <c r="D3274" s="19">
        <v>1</v>
      </c>
      <c r="E3274" s="19">
        <v>3</v>
      </c>
      <c r="F3274" s="39">
        <f t="shared" si="102"/>
        <v>39085</v>
      </c>
      <c r="G3274">
        <f t="shared" si="103"/>
        <v>1</v>
      </c>
      <c r="H3274" s="21">
        <v>0.3833333333333333</v>
      </c>
      <c r="I3274" s="29">
        <v>0.38333333333333336</v>
      </c>
      <c r="L3274" t="s">
        <v>1911</v>
      </c>
      <c r="M3274">
        <v>3</v>
      </c>
      <c r="P3274">
        <v>1</v>
      </c>
      <c r="R3274">
        <v>3</v>
      </c>
      <c r="S3274" t="s">
        <v>118</v>
      </c>
      <c r="T3274">
        <v>0</v>
      </c>
      <c r="U3274">
        <v>3</v>
      </c>
      <c r="V3274">
        <v>1</v>
      </c>
      <c r="W3274">
        <v>0</v>
      </c>
      <c r="X3274">
        <v>0</v>
      </c>
      <c r="Y3274">
        <v>0</v>
      </c>
    </row>
    <row r="3275" spans="1:25" x14ac:dyDescent="0.15">
      <c r="A3275">
        <v>4342</v>
      </c>
      <c r="B3275">
        <v>185</v>
      </c>
      <c r="C3275" s="19">
        <v>2007</v>
      </c>
      <c r="D3275" s="19">
        <v>1</v>
      </c>
      <c r="E3275" s="19">
        <v>4</v>
      </c>
      <c r="F3275" s="39">
        <f t="shared" si="102"/>
        <v>39086</v>
      </c>
      <c r="G3275">
        <f t="shared" si="103"/>
        <v>1</v>
      </c>
      <c r="H3275" s="21">
        <v>0.36249999999999999</v>
      </c>
      <c r="I3275" s="29">
        <v>0.36249999999999999</v>
      </c>
      <c r="L3275" t="s">
        <v>1916</v>
      </c>
      <c r="M3275">
        <v>17</v>
      </c>
      <c r="N3275" s="10"/>
      <c r="O3275" s="10"/>
      <c r="P3275">
        <v>2</v>
      </c>
      <c r="R3275">
        <v>3</v>
      </c>
      <c r="S3275" t="s">
        <v>50</v>
      </c>
    </row>
    <row r="3276" spans="1:25" x14ac:dyDescent="0.15">
      <c r="A3276">
        <v>4343</v>
      </c>
      <c r="B3276">
        <v>185</v>
      </c>
      <c r="C3276" s="19">
        <v>2007</v>
      </c>
      <c r="D3276" s="19">
        <v>1</v>
      </c>
      <c r="E3276" s="19">
        <v>4</v>
      </c>
      <c r="F3276" s="39">
        <f t="shared" si="102"/>
        <v>39086</v>
      </c>
      <c r="G3276">
        <f t="shared" si="103"/>
        <v>1</v>
      </c>
      <c r="H3276" s="21">
        <v>0.3923611111111111</v>
      </c>
      <c r="I3276" s="29">
        <v>0.3923611111111111</v>
      </c>
      <c r="L3276" t="s">
        <v>1917</v>
      </c>
      <c r="O3276">
        <v>56</v>
      </c>
      <c r="P3276">
        <v>2</v>
      </c>
      <c r="R3276">
        <v>3</v>
      </c>
      <c r="S3276" t="s">
        <v>220</v>
      </c>
      <c r="T3276">
        <v>1</v>
      </c>
      <c r="U3276">
        <v>0</v>
      </c>
      <c r="V3276">
        <v>0</v>
      </c>
      <c r="W3276">
        <v>0</v>
      </c>
      <c r="X3276">
        <v>0</v>
      </c>
      <c r="Y3276">
        <v>0</v>
      </c>
    </row>
    <row r="3277" spans="1:25" x14ac:dyDescent="0.15">
      <c r="A3277">
        <v>4345</v>
      </c>
      <c r="B3277">
        <v>185</v>
      </c>
      <c r="C3277" s="19">
        <v>2007</v>
      </c>
      <c r="D3277" s="19">
        <v>1</v>
      </c>
      <c r="E3277" s="19">
        <v>4</v>
      </c>
      <c r="F3277" s="39">
        <f t="shared" si="102"/>
        <v>39086</v>
      </c>
      <c r="G3277">
        <f t="shared" si="103"/>
        <v>1</v>
      </c>
      <c r="H3277" s="21">
        <v>0.43055555555555558</v>
      </c>
      <c r="I3277" s="29">
        <v>0.43055555555555558</v>
      </c>
      <c r="K3277">
        <v>1958</v>
      </c>
      <c r="L3277" t="s">
        <v>1919</v>
      </c>
      <c r="M3277">
        <v>58</v>
      </c>
      <c r="P3277">
        <v>2</v>
      </c>
      <c r="Q3277">
        <v>35.5</v>
      </c>
      <c r="R3277">
        <v>3</v>
      </c>
      <c r="S3277" t="s">
        <v>118</v>
      </c>
      <c r="T3277">
        <v>1</v>
      </c>
      <c r="U3277">
        <v>0</v>
      </c>
      <c r="V3277">
        <v>0</v>
      </c>
      <c r="W3277">
        <v>0</v>
      </c>
      <c r="X3277">
        <v>0</v>
      </c>
      <c r="Y3277">
        <v>0</v>
      </c>
    </row>
    <row r="3278" spans="1:25" x14ac:dyDescent="0.15">
      <c r="A3278">
        <v>4354</v>
      </c>
      <c r="B3278">
        <v>186</v>
      </c>
      <c r="C3278" s="19">
        <v>2007</v>
      </c>
      <c r="D3278" s="19">
        <v>1</v>
      </c>
      <c r="E3278" s="19">
        <v>8</v>
      </c>
      <c r="F3278" s="39">
        <f t="shared" si="102"/>
        <v>39090</v>
      </c>
      <c r="G3278">
        <f t="shared" si="103"/>
        <v>2</v>
      </c>
      <c r="H3278" s="21">
        <v>0.34930555555555554</v>
      </c>
      <c r="I3278" s="29">
        <v>0.34930555555555554</v>
      </c>
      <c r="L3278" t="s">
        <v>2122</v>
      </c>
      <c r="M3278">
        <v>3</v>
      </c>
      <c r="N3278">
        <v>11</v>
      </c>
      <c r="P3278">
        <v>2</v>
      </c>
      <c r="Q3278">
        <v>38.200000000000003</v>
      </c>
      <c r="R3278">
        <v>3</v>
      </c>
      <c r="S3278" t="s">
        <v>118</v>
      </c>
      <c r="T3278">
        <v>0</v>
      </c>
      <c r="U3278">
        <v>3</v>
      </c>
      <c r="V3278">
        <v>1</v>
      </c>
      <c r="W3278">
        <v>0</v>
      </c>
      <c r="X3278">
        <v>0</v>
      </c>
      <c r="Y3278">
        <v>0</v>
      </c>
    </row>
    <row r="3279" spans="1:25" x14ac:dyDescent="0.15">
      <c r="A3279">
        <v>4357</v>
      </c>
      <c r="B3279">
        <v>186</v>
      </c>
      <c r="C3279" s="19">
        <v>2007</v>
      </c>
      <c r="D3279" s="19">
        <v>1</v>
      </c>
      <c r="E3279" s="19">
        <v>8</v>
      </c>
      <c r="F3279" s="39">
        <f t="shared" si="102"/>
        <v>39090</v>
      </c>
      <c r="G3279">
        <f t="shared" si="103"/>
        <v>2</v>
      </c>
      <c r="H3279" s="21">
        <v>0.36736111111111108</v>
      </c>
      <c r="I3279" s="29">
        <v>0.36736111111111108</v>
      </c>
      <c r="K3279">
        <v>7318</v>
      </c>
      <c r="L3279" t="s">
        <v>2124</v>
      </c>
      <c r="M3279">
        <v>10</v>
      </c>
      <c r="P3279">
        <v>2</v>
      </c>
      <c r="Q3279">
        <v>37.1</v>
      </c>
      <c r="R3279">
        <v>3</v>
      </c>
      <c r="S3279" t="s">
        <v>50</v>
      </c>
      <c r="T3279">
        <v>0</v>
      </c>
      <c r="U3279">
        <v>1</v>
      </c>
      <c r="V3279">
        <v>1</v>
      </c>
      <c r="W3279">
        <v>0</v>
      </c>
      <c r="X3279">
        <v>0</v>
      </c>
      <c r="Y3279">
        <v>0</v>
      </c>
    </row>
    <row r="3280" spans="1:25" x14ac:dyDescent="0.15">
      <c r="A3280">
        <v>4358</v>
      </c>
      <c r="B3280">
        <v>186</v>
      </c>
      <c r="C3280" s="19">
        <v>2007</v>
      </c>
      <c r="D3280" s="19">
        <v>1</v>
      </c>
      <c r="E3280" s="19">
        <v>8</v>
      </c>
      <c r="F3280" s="39">
        <f t="shared" si="102"/>
        <v>39090</v>
      </c>
      <c r="G3280">
        <f t="shared" si="103"/>
        <v>2</v>
      </c>
      <c r="H3280" s="21">
        <v>0.37361111111111112</v>
      </c>
      <c r="I3280" s="29">
        <v>0.37361111111111112</v>
      </c>
      <c r="K3280">
        <v>7319</v>
      </c>
      <c r="L3280" t="s">
        <v>2125</v>
      </c>
      <c r="M3280">
        <v>8</v>
      </c>
      <c r="P3280">
        <v>1</v>
      </c>
      <c r="R3280">
        <v>3</v>
      </c>
      <c r="S3280" t="s">
        <v>118</v>
      </c>
      <c r="T3280">
        <v>0</v>
      </c>
      <c r="U3280">
        <v>1</v>
      </c>
      <c r="V3280">
        <v>1</v>
      </c>
      <c r="W3280">
        <v>0</v>
      </c>
      <c r="X3280">
        <v>0</v>
      </c>
      <c r="Y3280">
        <v>0</v>
      </c>
    </row>
    <row r="3281" spans="1:31" x14ac:dyDescent="0.15">
      <c r="A3281">
        <v>4367</v>
      </c>
      <c r="B3281">
        <v>186</v>
      </c>
      <c r="C3281" s="19">
        <v>2007</v>
      </c>
      <c r="D3281" s="19">
        <v>1</v>
      </c>
      <c r="E3281" s="19">
        <v>9</v>
      </c>
      <c r="F3281" s="39">
        <f t="shared" si="102"/>
        <v>39091</v>
      </c>
      <c r="G3281">
        <f t="shared" si="103"/>
        <v>2</v>
      </c>
      <c r="H3281" s="21">
        <v>0.37986111111111115</v>
      </c>
      <c r="I3281" s="29">
        <v>0.37986111111111109</v>
      </c>
      <c r="K3281">
        <v>7320</v>
      </c>
      <c r="L3281" t="s">
        <v>1938</v>
      </c>
      <c r="M3281">
        <v>2</v>
      </c>
      <c r="N3281">
        <v>10</v>
      </c>
      <c r="P3281">
        <v>2</v>
      </c>
      <c r="Q3281">
        <v>37.5</v>
      </c>
      <c r="R3281">
        <v>3</v>
      </c>
      <c r="S3281" t="s">
        <v>50</v>
      </c>
    </row>
    <row r="3282" spans="1:31" x14ac:dyDescent="0.15">
      <c r="A3282">
        <v>4369</v>
      </c>
      <c r="B3282">
        <v>186</v>
      </c>
      <c r="C3282" s="19">
        <v>2007</v>
      </c>
      <c r="D3282" s="19">
        <v>1</v>
      </c>
      <c r="E3282" s="19">
        <v>9</v>
      </c>
      <c r="F3282" s="39">
        <f t="shared" si="102"/>
        <v>39091</v>
      </c>
      <c r="G3282">
        <f t="shared" si="103"/>
        <v>2</v>
      </c>
      <c r="H3282" s="21">
        <v>0.39097222222222222</v>
      </c>
      <c r="I3282" s="29">
        <v>0.39097222222222222</v>
      </c>
      <c r="K3282">
        <v>7321</v>
      </c>
      <c r="L3282" t="s">
        <v>1940</v>
      </c>
      <c r="M3282">
        <v>10</v>
      </c>
      <c r="P3282">
        <v>2</v>
      </c>
      <c r="Q3282">
        <v>36.6</v>
      </c>
      <c r="R3282">
        <v>3</v>
      </c>
      <c r="S3282" t="s">
        <v>50</v>
      </c>
      <c r="T3282">
        <v>1</v>
      </c>
      <c r="U3282">
        <v>0</v>
      </c>
      <c r="V3282">
        <v>0</v>
      </c>
      <c r="W3282">
        <v>0</v>
      </c>
      <c r="X3282">
        <v>0</v>
      </c>
      <c r="Y3282">
        <v>0</v>
      </c>
    </row>
    <row r="3283" spans="1:31" x14ac:dyDescent="0.15">
      <c r="A3283">
        <v>4382</v>
      </c>
      <c r="B3283">
        <v>187</v>
      </c>
      <c r="C3283" s="19">
        <v>2007</v>
      </c>
      <c r="D3283" s="19">
        <v>1</v>
      </c>
      <c r="E3283" s="19">
        <v>11</v>
      </c>
      <c r="F3283" s="39">
        <f t="shared" si="102"/>
        <v>39093</v>
      </c>
      <c r="G3283">
        <f t="shared" si="103"/>
        <v>2</v>
      </c>
      <c r="H3283" s="21">
        <v>0.41875000000000001</v>
      </c>
      <c r="I3283" s="29">
        <v>0.41875000000000001</v>
      </c>
      <c r="K3283">
        <v>7325</v>
      </c>
      <c r="L3283" s="5" t="s">
        <v>1760</v>
      </c>
      <c r="M3283">
        <v>2</v>
      </c>
      <c r="N3283">
        <v>1</v>
      </c>
      <c r="P3283">
        <v>2</v>
      </c>
      <c r="Q3283">
        <v>37.6</v>
      </c>
      <c r="R3283">
        <v>3</v>
      </c>
      <c r="S3283" t="s">
        <v>1241</v>
      </c>
      <c r="T3283">
        <v>0</v>
      </c>
      <c r="U3283">
        <v>3</v>
      </c>
      <c r="V3283">
        <v>1</v>
      </c>
      <c r="W3283">
        <v>0</v>
      </c>
      <c r="X3283">
        <v>0</v>
      </c>
      <c r="Y3283">
        <v>0</v>
      </c>
    </row>
    <row r="3284" spans="1:31" x14ac:dyDescent="0.15">
      <c r="A3284">
        <v>4386</v>
      </c>
      <c r="B3284">
        <v>187</v>
      </c>
      <c r="C3284" s="19">
        <v>2007</v>
      </c>
      <c r="D3284" s="19">
        <v>1</v>
      </c>
      <c r="E3284" s="19">
        <v>12</v>
      </c>
      <c r="F3284" s="39">
        <f t="shared" si="102"/>
        <v>39094</v>
      </c>
      <c r="G3284">
        <f t="shared" si="103"/>
        <v>2</v>
      </c>
      <c r="H3284" s="21">
        <v>0.3611111111111111</v>
      </c>
      <c r="I3284" s="29">
        <v>0.3611111111111111</v>
      </c>
      <c r="K3284">
        <v>7329</v>
      </c>
      <c r="L3284" t="s">
        <v>1992</v>
      </c>
      <c r="O3284">
        <v>56</v>
      </c>
      <c r="P3284">
        <v>2</v>
      </c>
      <c r="R3284">
        <v>3</v>
      </c>
      <c r="S3284" t="s">
        <v>50</v>
      </c>
      <c r="T3284">
        <v>1</v>
      </c>
      <c r="U3284">
        <v>0</v>
      </c>
      <c r="V3284">
        <v>0</v>
      </c>
      <c r="W3284">
        <v>0</v>
      </c>
      <c r="X3284">
        <v>0</v>
      </c>
      <c r="Y3284">
        <v>0</v>
      </c>
    </row>
    <row r="3285" spans="1:31" x14ac:dyDescent="0.15">
      <c r="A3285">
        <v>4387</v>
      </c>
      <c r="B3285">
        <v>187</v>
      </c>
      <c r="C3285" s="19">
        <v>2007</v>
      </c>
      <c r="D3285" s="19">
        <v>1</v>
      </c>
      <c r="E3285" s="19">
        <v>12</v>
      </c>
      <c r="F3285" s="39">
        <f t="shared" si="102"/>
        <v>39094</v>
      </c>
      <c r="G3285">
        <f t="shared" si="103"/>
        <v>2</v>
      </c>
      <c r="H3285" s="21">
        <v>0.37361111111111112</v>
      </c>
      <c r="I3285" s="29">
        <v>0.37361111111111112</v>
      </c>
      <c r="K3285">
        <v>7330</v>
      </c>
      <c r="L3285" t="s">
        <v>1802</v>
      </c>
      <c r="M3285">
        <v>13</v>
      </c>
      <c r="P3285">
        <v>2</v>
      </c>
      <c r="Q3285">
        <v>36.799999999999997</v>
      </c>
      <c r="R3285">
        <v>3</v>
      </c>
      <c r="S3285" t="s">
        <v>118</v>
      </c>
      <c r="T3285">
        <v>0</v>
      </c>
      <c r="U3285">
        <v>3</v>
      </c>
      <c r="V3285">
        <v>1</v>
      </c>
      <c r="W3285">
        <v>0</v>
      </c>
      <c r="X3285">
        <v>0</v>
      </c>
      <c r="Y3285">
        <v>0</v>
      </c>
    </row>
    <row r="3286" spans="1:31" x14ac:dyDescent="0.15">
      <c r="A3286">
        <v>4390</v>
      </c>
      <c r="B3286">
        <v>187</v>
      </c>
      <c r="C3286" s="19">
        <v>2007</v>
      </c>
      <c r="D3286" s="19">
        <v>1</v>
      </c>
      <c r="E3286" s="19">
        <v>12</v>
      </c>
      <c r="F3286" s="39">
        <f t="shared" si="102"/>
        <v>39094</v>
      </c>
      <c r="G3286">
        <f t="shared" si="103"/>
        <v>2</v>
      </c>
      <c r="H3286" s="21">
        <v>0.39027777777777778</v>
      </c>
      <c r="I3286" s="29">
        <v>0.39027777777777778</v>
      </c>
      <c r="L3286" t="s">
        <v>1805</v>
      </c>
      <c r="O3286">
        <v>20</v>
      </c>
      <c r="P3286">
        <v>1</v>
      </c>
      <c r="R3286">
        <v>3</v>
      </c>
      <c r="S3286" t="s">
        <v>118</v>
      </c>
      <c r="T3286">
        <v>0</v>
      </c>
      <c r="U3286">
        <v>1</v>
      </c>
      <c r="V3286">
        <v>1</v>
      </c>
      <c r="W3286">
        <v>0</v>
      </c>
      <c r="X3286">
        <v>0</v>
      </c>
      <c r="Y3286">
        <v>0</v>
      </c>
    </row>
    <row r="3287" spans="1:31" x14ac:dyDescent="0.15">
      <c r="A3287">
        <v>4397</v>
      </c>
      <c r="B3287">
        <v>187</v>
      </c>
      <c r="C3287" s="19">
        <v>2007</v>
      </c>
      <c r="D3287" s="19">
        <v>1</v>
      </c>
      <c r="E3287" s="19">
        <v>15</v>
      </c>
      <c r="F3287" s="39">
        <f t="shared" si="102"/>
        <v>39097</v>
      </c>
      <c r="G3287">
        <f t="shared" si="103"/>
        <v>3</v>
      </c>
      <c r="H3287" s="21">
        <v>0.36180555555555555</v>
      </c>
      <c r="I3287" s="29">
        <v>0.36180555555555555</v>
      </c>
      <c r="L3287" t="s">
        <v>1409</v>
      </c>
      <c r="M3287">
        <v>13</v>
      </c>
      <c r="P3287">
        <v>2</v>
      </c>
      <c r="Q3287">
        <v>38.200000000000003</v>
      </c>
      <c r="R3287">
        <v>3</v>
      </c>
      <c r="S3287" t="s">
        <v>1989</v>
      </c>
    </row>
    <row r="3288" spans="1:31" x14ac:dyDescent="0.15">
      <c r="A3288">
        <v>4399</v>
      </c>
      <c r="B3288">
        <v>187</v>
      </c>
      <c r="C3288" s="19">
        <v>2007</v>
      </c>
      <c r="D3288" s="19">
        <v>1</v>
      </c>
      <c r="E3288" s="19">
        <v>15</v>
      </c>
      <c r="F3288" s="39">
        <f t="shared" si="102"/>
        <v>39097</v>
      </c>
      <c r="G3288">
        <f t="shared" si="103"/>
        <v>3</v>
      </c>
      <c r="H3288" s="21">
        <v>0.3923611111111111</v>
      </c>
      <c r="I3288" s="29">
        <v>0.3923611111111111</v>
      </c>
      <c r="K3288">
        <v>7332</v>
      </c>
      <c r="L3288" t="s">
        <v>1999</v>
      </c>
      <c r="M3288">
        <v>1</v>
      </c>
      <c r="N3288">
        <v>1</v>
      </c>
      <c r="P3288">
        <v>2</v>
      </c>
      <c r="Q3288">
        <v>39.799999999999997</v>
      </c>
      <c r="R3288">
        <v>3</v>
      </c>
      <c r="S3288" t="s">
        <v>50</v>
      </c>
      <c r="T3288">
        <v>0</v>
      </c>
      <c r="U3288">
        <v>1</v>
      </c>
      <c r="V3288">
        <v>1</v>
      </c>
      <c r="W3288">
        <v>0</v>
      </c>
      <c r="X3288">
        <v>0</v>
      </c>
      <c r="Y3288">
        <v>0</v>
      </c>
      <c r="AE3288" t="s">
        <v>52</v>
      </c>
    </row>
    <row r="3289" spans="1:31" x14ac:dyDescent="0.15">
      <c r="A3289">
        <v>4406</v>
      </c>
      <c r="B3289">
        <v>188</v>
      </c>
      <c r="C3289" s="19">
        <v>2007</v>
      </c>
      <c r="D3289" s="19">
        <v>1</v>
      </c>
      <c r="E3289" s="19">
        <v>15</v>
      </c>
      <c r="F3289" s="39">
        <f t="shared" si="102"/>
        <v>39097</v>
      </c>
      <c r="G3289">
        <f t="shared" si="103"/>
        <v>3</v>
      </c>
      <c r="H3289" s="21">
        <v>0.44305555555555554</v>
      </c>
      <c r="I3289" s="29">
        <v>0.44305555555555559</v>
      </c>
      <c r="L3289" t="s">
        <v>1459</v>
      </c>
      <c r="O3289">
        <v>40</v>
      </c>
      <c r="P3289">
        <v>1</v>
      </c>
      <c r="Q3289">
        <v>36.1</v>
      </c>
      <c r="R3289">
        <v>3</v>
      </c>
      <c r="S3289" t="s">
        <v>50</v>
      </c>
      <c r="T3289">
        <v>0</v>
      </c>
      <c r="U3289">
        <v>1</v>
      </c>
      <c r="V3289">
        <v>1</v>
      </c>
      <c r="W3289">
        <v>0</v>
      </c>
      <c r="X3289">
        <v>0</v>
      </c>
      <c r="Y3289">
        <v>0</v>
      </c>
    </row>
    <row r="3290" spans="1:31" x14ac:dyDescent="0.15">
      <c r="A3290">
        <v>4407</v>
      </c>
      <c r="B3290">
        <v>188</v>
      </c>
      <c r="C3290" s="19">
        <v>2007</v>
      </c>
      <c r="D3290" s="19">
        <v>1</v>
      </c>
      <c r="E3290" s="19">
        <v>15</v>
      </c>
      <c r="F3290" s="39">
        <f t="shared" si="102"/>
        <v>39097</v>
      </c>
      <c r="G3290">
        <f t="shared" si="103"/>
        <v>3</v>
      </c>
      <c r="H3290" s="21">
        <v>0.4513888888888889</v>
      </c>
      <c r="I3290" s="29">
        <v>0.4513888888888889</v>
      </c>
      <c r="L3290" t="s">
        <v>2005</v>
      </c>
      <c r="M3290">
        <v>56</v>
      </c>
      <c r="P3290">
        <v>1</v>
      </c>
      <c r="R3290">
        <v>3</v>
      </c>
      <c r="S3290" t="s">
        <v>118</v>
      </c>
      <c r="T3290">
        <v>1</v>
      </c>
      <c r="U3290">
        <v>0</v>
      </c>
      <c r="V3290">
        <v>0</v>
      </c>
      <c r="W3290">
        <v>0</v>
      </c>
      <c r="X3290">
        <v>0</v>
      </c>
      <c r="Y3290">
        <v>0</v>
      </c>
    </row>
    <row r="3291" spans="1:31" x14ac:dyDescent="0.15">
      <c r="A3291">
        <v>4410</v>
      </c>
      <c r="B3291">
        <v>188</v>
      </c>
      <c r="C3291" s="19">
        <v>2007</v>
      </c>
      <c r="D3291" s="19">
        <v>1</v>
      </c>
      <c r="E3291" s="19">
        <v>16</v>
      </c>
      <c r="F3291" s="39">
        <f t="shared" si="102"/>
        <v>39098</v>
      </c>
      <c r="G3291">
        <f t="shared" si="103"/>
        <v>3</v>
      </c>
      <c r="H3291" s="21">
        <v>0.3611111111111111</v>
      </c>
      <c r="I3291" s="29">
        <v>0.3611111111111111</v>
      </c>
      <c r="K3291">
        <v>7207</v>
      </c>
      <c r="L3291" t="s">
        <v>2008</v>
      </c>
      <c r="M3291">
        <v>1</v>
      </c>
      <c r="N3291">
        <v>7</v>
      </c>
      <c r="P3291">
        <v>2</v>
      </c>
      <c r="Q3291">
        <v>36.5</v>
      </c>
      <c r="R3291">
        <v>3</v>
      </c>
      <c r="S3291" t="s">
        <v>51</v>
      </c>
      <c r="T3291">
        <v>1</v>
      </c>
      <c r="U3291">
        <v>0</v>
      </c>
      <c r="V3291">
        <v>0</v>
      </c>
      <c r="W3291">
        <v>0</v>
      </c>
      <c r="X3291">
        <v>0</v>
      </c>
      <c r="Y3291">
        <v>0</v>
      </c>
    </row>
    <row r="3292" spans="1:31" x14ac:dyDescent="0.15">
      <c r="A3292">
        <v>4420</v>
      </c>
      <c r="B3292">
        <v>188</v>
      </c>
      <c r="C3292" s="19">
        <v>2007</v>
      </c>
      <c r="D3292" s="19">
        <v>1</v>
      </c>
      <c r="E3292" s="19">
        <v>17</v>
      </c>
      <c r="F3292" s="39">
        <f t="shared" si="102"/>
        <v>39099</v>
      </c>
      <c r="G3292">
        <f t="shared" si="103"/>
        <v>3</v>
      </c>
      <c r="H3292" s="21">
        <v>0.40625</v>
      </c>
      <c r="I3292" s="29">
        <v>0.40625</v>
      </c>
      <c r="L3292" t="s">
        <v>2014</v>
      </c>
      <c r="O3292">
        <v>50</v>
      </c>
      <c r="P3292">
        <v>2</v>
      </c>
      <c r="Q3292">
        <v>36.799999999999997</v>
      </c>
      <c r="R3292">
        <v>3</v>
      </c>
      <c r="S3292" t="s">
        <v>50</v>
      </c>
      <c r="T3292">
        <v>0</v>
      </c>
      <c r="U3292">
        <v>1</v>
      </c>
      <c r="V3292">
        <v>1</v>
      </c>
      <c r="W3292">
        <v>0</v>
      </c>
      <c r="X3292">
        <v>0</v>
      </c>
      <c r="Y3292">
        <v>0</v>
      </c>
    </row>
    <row r="3293" spans="1:31" x14ac:dyDescent="0.15">
      <c r="A3293">
        <v>4422</v>
      </c>
      <c r="B3293">
        <v>188</v>
      </c>
      <c r="C3293" s="19">
        <v>2007</v>
      </c>
      <c r="D3293" s="19">
        <v>1</v>
      </c>
      <c r="E3293" s="19">
        <v>17</v>
      </c>
      <c r="F3293" s="39">
        <f t="shared" si="102"/>
        <v>39099</v>
      </c>
      <c r="G3293">
        <f t="shared" si="103"/>
        <v>3</v>
      </c>
      <c r="H3293" s="21">
        <v>0.45833333333333331</v>
      </c>
      <c r="I3293" s="29">
        <v>0.45833333333333331</v>
      </c>
      <c r="K3293">
        <v>6448</v>
      </c>
      <c r="L3293" t="s">
        <v>2015</v>
      </c>
      <c r="M3293">
        <v>3</v>
      </c>
      <c r="N3293">
        <v>2</v>
      </c>
      <c r="P3293">
        <v>1</v>
      </c>
      <c r="Q3293">
        <v>37.700000000000003</v>
      </c>
      <c r="R3293">
        <v>3</v>
      </c>
      <c r="S3293" t="s">
        <v>49</v>
      </c>
      <c r="T3293">
        <v>0</v>
      </c>
      <c r="U3293">
        <v>5</v>
      </c>
      <c r="V3293">
        <v>1</v>
      </c>
      <c r="W3293">
        <v>0</v>
      </c>
      <c r="X3293">
        <v>0</v>
      </c>
      <c r="Y3293">
        <v>0</v>
      </c>
      <c r="AB3293" t="s">
        <v>2920</v>
      </c>
    </row>
    <row r="3294" spans="1:31" x14ac:dyDescent="0.15">
      <c r="A3294">
        <v>4424</v>
      </c>
      <c r="B3294">
        <v>188</v>
      </c>
      <c r="C3294" s="19">
        <v>2007</v>
      </c>
      <c r="D3294" s="19">
        <v>1</v>
      </c>
      <c r="E3294" s="19">
        <v>17</v>
      </c>
      <c r="F3294" s="39">
        <f t="shared" si="102"/>
        <v>39099</v>
      </c>
      <c r="G3294">
        <f t="shared" si="103"/>
        <v>3</v>
      </c>
      <c r="H3294" s="21">
        <v>0.47569444444444442</v>
      </c>
      <c r="I3294" s="29">
        <v>0.47569444444444442</v>
      </c>
      <c r="K3294">
        <v>2923</v>
      </c>
      <c r="L3294" t="s">
        <v>201</v>
      </c>
      <c r="O3294">
        <v>60</v>
      </c>
      <c r="P3294">
        <v>2</v>
      </c>
      <c r="Q3294">
        <v>38.200000000000003</v>
      </c>
      <c r="R3294">
        <v>3</v>
      </c>
      <c r="S3294" t="s">
        <v>118</v>
      </c>
      <c r="T3294">
        <v>0</v>
      </c>
      <c r="U3294">
        <v>2</v>
      </c>
      <c r="V3294">
        <v>1</v>
      </c>
      <c r="W3294">
        <v>0</v>
      </c>
      <c r="X3294">
        <v>0</v>
      </c>
      <c r="Y3294">
        <v>0</v>
      </c>
    </row>
    <row r="3295" spans="1:31" x14ac:dyDescent="0.15">
      <c r="A3295">
        <v>4428</v>
      </c>
      <c r="B3295">
        <v>188</v>
      </c>
      <c r="C3295" s="19">
        <v>2007</v>
      </c>
      <c r="D3295" s="19">
        <v>1</v>
      </c>
      <c r="E3295" s="19">
        <v>18</v>
      </c>
      <c r="F3295" s="39">
        <f t="shared" si="102"/>
        <v>39100</v>
      </c>
      <c r="G3295">
        <f t="shared" si="103"/>
        <v>3</v>
      </c>
      <c r="H3295" s="21">
        <v>0.37361111111111112</v>
      </c>
      <c r="I3295" s="29">
        <v>0.37361111111111112</v>
      </c>
      <c r="K3295">
        <v>7339</v>
      </c>
      <c r="L3295" t="s">
        <v>2212</v>
      </c>
      <c r="M3295">
        <v>0</v>
      </c>
      <c r="N3295">
        <v>10</v>
      </c>
      <c r="P3295">
        <v>1</v>
      </c>
      <c r="Q3295">
        <v>37.6</v>
      </c>
      <c r="R3295">
        <v>3</v>
      </c>
      <c r="S3295" t="s">
        <v>118</v>
      </c>
      <c r="T3295">
        <v>0</v>
      </c>
      <c r="U3295">
        <v>1</v>
      </c>
      <c r="V3295">
        <v>1</v>
      </c>
      <c r="W3295">
        <v>0</v>
      </c>
      <c r="X3295">
        <v>0</v>
      </c>
      <c r="Y3295">
        <v>0</v>
      </c>
    </row>
    <row r="3296" spans="1:31" x14ac:dyDescent="0.15">
      <c r="A3296">
        <v>4430</v>
      </c>
      <c r="B3296">
        <v>188</v>
      </c>
      <c r="C3296" s="19">
        <v>2007</v>
      </c>
      <c r="D3296" s="19">
        <v>1</v>
      </c>
      <c r="E3296" s="19">
        <v>18</v>
      </c>
      <c r="F3296" s="39">
        <f t="shared" si="102"/>
        <v>39100</v>
      </c>
      <c r="G3296">
        <f t="shared" si="103"/>
        <v>3</v>
      </c>
      <c r="H3296" s="21">
        <v>0.38611111111111113</v>
      </c>
      <c r="I3296" s="29">
        <v>0.38611111111111113</v>
      </c>
      <c r="L3296" t="s">
        <v>2214</v>
      </c>
      <c r="M3296">
        <v>4</v>
      </c>
      <c r="N3296">
        <v>3</v>
      </c>
      <c r="P3296">
        <v>2</v>
      </c>
      <c r="Q3296">
        <v>37.200000000000003</v>
      </c>
      <c r="R3296">
        <v>3</v>
      </c>
      <c r="S3296" t="s">
        <v>118</v>
      </c>
    </row>
    <row r="3297" spans="1:28" x14ac:dyDescent="0.15">
      <c r="A3297">
        <v>4434</v>
      </c>
      <c r="B3297">
        <v>189</v>
      </c>
      <c r="C3297" s="19">
        <v>2007</v>
      </c>
      <c r="D3297" s="19">
        <v>1</v>
      </c>
      <c r="E3297" s="19">
        <v>19</v>
      </c>
      <c r="F3297" s="39">
        <f t="shared" si="102"/>
        <v>39101</v>
      </c>
      <c r="G3297">
        <f t="shared" si="103"/>
        <v>3</v>
      </c>
      <c r="H3297" s="21">
        <v>0.3527777777777778</v>
      </c>
      <c r="I3297" s="29">
        <v>0.35277777777777775</v>
      </c>
      <c r="K3297">
        <v>7342</v>
      </c>
      <c r="L3297" t="s">
        <v>1319</v>
      </c>
      <c r="M3297">
        <v>0</v>
      </c>
      <c r="N3297">
        <v>8</v>
      </c>
      <c r="P3297">
        <v>1</v>
      </c>
      <c r="Q3297">
        <v>40.5</v>
      </c>
      <c r="R3297">
        <v>3</v>
      </c>
      <c r="S3297" t="s">
        <v>50</v>
      </c>
      <c r="T3297">
        <v>0</v>
      </c>
      <c r="U3297">
        <v>3</v>
      </c>
      <c r="V3297">
        <v>1</v>
      </c>
      <c r="W3297">
        <v>0</v>
      </c>
      <c r="X3297">
        <v>0</v>
      </c>
      <c r="Y3297">
        <v>0</v>
      </c>
    </row>
    <row r="3298" spans="1:28" x14ac:dyDescent="0.15">
      <c r="A3298">
        <v>4437</v>
      </c>
      <c r="B3298">
        <v>189</v>
      </c>
      <c r="C3298" s="19">
        <v>2007</v>
      </c>
      <c r="D3298" s="19">
        <v>1</v>
      </c>
      <c r="E3298" s="19">
        <v>19</v>
      </c>
      <c r="F3298" s="39">
        <f t="shared" si="102"/>
        <v>39101</v>
      </c>
      <c r="G3298">
        <f t="shared" si="103"/>
        <v>3</v>
      </c>
      <c r="H3298" s="21">
        <v>0.39583333333333331</v>
      </c>
      <c r="I3298" s="29">
        <v>0.39583333333333331</v>
      </c>
      <c r="K3298">
        <v>7344</v>
      </c>
      <c r="L3298" t="s">
        <v>2219</v>
      </c>
      <c r="M3298">
        <v>5</v>
      </c>
      <c r="N3298">
        <v>4</v>
      </c>
      <c r="P3298">
        <v>1</v>
      </c>
      <c r="R3298">
        <v>3</v>
      </c>
      <c r="S3298" t="s">
        <v>120</v>
      </c>
      <c r="T3298">
        <v>0</v>
      </c>
      <c r="U3298">
        <v>1</v>
      </c>
      <c r="V3298">
        <v>1</v>
      </c>
      <c r="W3298">
        <v>0</v>
      </c>
      <c r="X3298">
        <v>0</v>
      </c>
      <c r="Y3298">
        <v>0</v>
      </c>
    </row>
    <row r="3299" spans="1:28" x14ac:dyDescent="0.15">
      <c r="A3299">
        <v>4452</v>
      </c>
      <c r="B3299">
        <v>189</v>
      </c>
      <c r="C3299" s="19">
        <v>2007</v>
      </c>
      <c r="D3299" s="19">
        <v>1</v>
      </c>
      <c r="E3299" s="19">
        <v>23</v>
      </c>
      <c r="F3299" s="39">
        <f t="shared" si="102"/>
        <v>39105</v>
      </c>
      <c r="G3299">
        <f t="shared" si="103"/>
        <v>4</v>
      </c>
      <c r="H3299" s="21">
        <v>0.40138888888888885</v>
      </c>
      <c r="I3299" s="29">
        <v>0.40138888888888891</v>
      </c>
      <c r="K3299">
        <v>6566</v>
      </c>
      <c r="L3299" t="s">
        <v>2037</v>
      </c>
      <c r="M3299">
        <v>2</v>
      </c>
      <c r="N3299">
        <v>10</v>
      </c>
      <c r="P3299">
        <v>2</v>
      </c>
      <c r="Q3299">
        <v>39</v>
      </c>
      <c r="R3299">
        <v>3</v>
      </c>
      <c r="S3299" t="s">
        <v>49</v>
      </c>
      <c r="T3299">
        <v>0</v>
      </c>
      <c r="U3299">
        <v>5</v>
      </c>
      <c r="V3299">
        <v>1</v>
      </c>
      <c r="W3299">
        <v>0</v>
      </c>
      <c r="X3299">
        <v>0</v>
      </c>
      <c r="Y3299">
        <v>0</v>
      </c>
      <c r="AB3299" t="s">
        <v>2920</v>
      </c>
    </row>
    <row r="3300" spans="1:28" x14ac:dyDescent="0.15">
      <c r="A3300">
        <v>4454</v>
      </c>
      <c r="B3300">
        <v>189</v>
      </c>
      <c r="C3300" s="19">
        <v>2007</v>
      </c>
      <c r="D3300" s="19">
        <v>1</v>
      </c>
      <c r="E3300" s="19">
        <v>23</v>
      </c>
      <c r="F3300" s="39">
        <f t="shared" si="102"/>
        <v>39105</v>
      </c>
      <c r="G3300">
        <f t="shared" si="103"/>
        <v>4</v>
      </c>
      <c r="H3300" s="21">
        <v>0.43055555555555558</v>
      </c>
      <c r="I3300" s="29">
        <v>0.43055555555555558</v>
      </c>
      <c r="K3300">
        <v>7350</v>
      </c>
      <c r="L3300" t="s">
        <v>2039</v>
      </c>
      <c r="M3300">
        <v>12</v>
      </c>
      <c r="P3300">
        <v>2</v>
      </c>
      <c r="R3300">
        <v>3</v>
      </c>
      <c r="S3300" t="s">
        <v>118</v>
      </c>
    </row>
    <row r="3301" spans="1:28" x14ac:dyDescent="0.15">
      <c r="A3301">
        <v>4455</v>
      </c>
      <c r="B3301">
        <v>189</v>
      </c>
      <c r="C3301" s="19">
        <v>2007</v>
      </c>
      <c r="D3301" s="19">
        <v>1</v>
      </c>
      <c r="E3301" s="19">
        <v>23</v>
      </c>
      <c r="F3301" s="39">
        <f t="shared" si="102"/>
        <v>39105</v>
      </c>
      <c r="G3301">
        <f t="shared" si="103"/>
        <v>4</v>
      </c>
      <c r="H3301" s="21">
        <v>0.43958333333333338</v>
      </c>
      <c r="I3301" s="29">
        <v>0.43958333333333333</v>
      </c>
      <c r="K3301">
        <v>7351</v>
      </c>
      <c r="L3301" t="s">
        <v>2040</v>
      </c>
      <c r="M3301">
        <v>8</v>
      </c>
      <c r="P3301">
        <v>2</v>
      </c>
      <c r="Q3301">
        <v>38.9</v>
      </c>
      <c r="R3301">
        <v>3</v>
      </c>
      <c r="S3301" t="s">
        <v>1599</v>
      </c>
      <c r="T3301">
        <v>0</v>
      </c>
      <c r="U3301">
        <v>3</v>
      </c>
      <c r="V3301">
        <v>1</v>
      </c>
      <c r="W3301">
        <v>0</v>
      </c>
      <c r="X3301">
        <v>0</v>
      </c>
      <c r="Y3301">
        <v>0</v>
      </c>
    </row>
    <row r="3302" spans="1:28" x14ac:dyDescent="0.15">
      <c r="A3302">
        <v>4456</v>
      </c>
      <c r="B3302">
        <v>189</v>
      </c>
      <c r="C3302" s="19">
        <v>2007</v>
      </c>
      <c r="D3302" s="19">
        <v>1</v>
      </c>
      <c r="E3302" s="19">
        <v>23</v>
      </c>
      <c r="F3302" s="39">
        <f t="shared" si="102"/>
        <v>39105</v>
      </c>
      <c r="G3302">
        <f t="shared" si="103"/>
        <v>4</v>
      </c>
      <c r="H3302" s="21">
        <v>0.44930555555555557</v>
      </c>
      <c r="I3302" s="29">
        <v>0.44930555555555557</v>
      </c>
      <c r="K3302">
        <v>7352</v>
      </c>
      <c r="L3302" t="s">
        <v>2041</v>
      </c>
      <c r="M3302">
        <v>11</v>
      </c>
      <c r="P3302">
        <v>2</v>
      </c>
      <c r="Q3302">
        <v>36.6</v>
      </c>
      <c r="R3302">
        <v>3</v>
      </c>
      <c r="S3302" t="s">
        <v>118</v>
      </c>
      <c r="T3302">
        <v>0</v>
      </c>
      <c r="U3302">
        <v>2</v>
      </c>
      <c r="V3302">
        <v>1</v>
      </c>
      <c r="W3302">
        <v>0</v>
      </c>
      <c r="X3302">
        <v>0</v>
      </c>
      <c r="Y3302">
        <v>0</v>
      </c>
    </row>
    <row r="3303" spans="1:28" x14ac:dyDescent="0.15">
      <c r="A3303">
        <v>4457</v>
      </c>
      <c r="B3303">
        <v>190</v>
      </c>
      <c r="C3303" s="19">
        <v>2007</v>
      </c>
      <c r="D3303" s="19">
        <v>1</v>
      </c>
      <c r="E3303" s="19">
        <v>23</v>
      </c>
      <c r="F3303" s="39">
        <f t="shared" si="102"/>
        <v>39105</v>
      </c>
      <c r="G3303">
        <f t="shared" si="103"/>
        <v>4</v>
      </c>
      <c r="H3303" s="21">
        <v>0.45347222222222222</v>
      </c>
      <c r="I3303" s="29">
        <v>0.45347222222222222</v>
      </c>
      <c r="K3303">
        <v>7353</v>
      </c>
      <c r="L3303" t="s">
        <v>2042</v>
      </c>
      <c r="O3303">
        <v>30</v>
      </c>
      <c r="P3303">
        <v>2</v>
      </c>
      <c r="Q3303">
        <v>36.9</v>
      </c>
      <c r="R3303">
        <v>3</v>
      </c>
      <c r="S3303" t="s">
        <v>118</v>
      </c>
      <c r="T3303">
        <v>0</v>
      </c>
      <c r="U3303">
        <v>1</v>
      </c>
      <c r="V3303">
        <v>1</v>
      </c>
      <c r="W3303">
        <v>0</v>
      </c>
      <c r="X3303">
        <v>0</v>
      </c>
      <c r="Y3303">
        <v>0</v>
      </c>
    </row>
    <row r="3304" spans="1:28" x14ac:dyDescent="0.15">
      <c r="A3304">
        <v>4484</v>
      </c>
      <c r="B3304">
        <v>191</v>
      </c>
      <c r="C3304" s="19">
        <v>2007</v>
      </c>
      <c r="D3304" s="19">
        <v>1</v>
      </c>
      <c r="E3304" s="19">
        <v>29</v>
      </c>
      <c r="F3304" s="39">
        <f t="shared" si="102"/>
        <v>39111</v>
      </c>
      <c r="G3304">
        <f t="shared" si="103"/>
        <v>5</v>
      </c>
      <c r="H3304" s="21">
        <v>0.45833333333333331</v>
      </c>
      <c r="I3304" s="29">
        <v>0.45833333333333331</v>
      </c>
      <c r="K3304">
        <v>6680</v>
      </c>
      <c r="L3304" t="s">
        <v>1866</v>
      </c>
      <c r="M3304">
        <v>1</v>
      </c>
      <c r="P3304">
        <v>2</v>
      </c>
      <c r="Q3304">
        <v>40.1</v>
      </c>
      <c r="R3304">
        <v>3</v>
      </c>
      <c r="S3304" t="s">
        <v>118</v>
      </c>
      <c r="T3304">
        <v>0</v>
      </c>
      <c r="U3304">
        <v>2</v>
      </c>
      <c r="V3304">
        <v>1</v>
      </c>
      <c r="W3304">
        <v>0</v>
      </c>
      <c r="X3304">
        <v>0</v>
      </c>
      <c r="Y3304">
        <v>0</v>
      </c>
    </row>
    <row r="3305" spans="1:28" x14ac:dyDescent="0.15">
      <c r="A3305">
        <v>4485</v>
      </c>
      <c r="B3305">
        <v>191</v>
      </c>
      <c r="C3305" s="19">
        <v>2007</v>
      </c>
      <c r="D3305" s="19">
        <v>1</v>
      </c>
      <c r="E3305" s="19">
        <v>29</v>
      </c>
      <c r="F3305" s="39">
        <f t="shared" si="102"/>
        <v>39111</v>
      </c>
      <c r="G3305">
        <f t="shared" si="103"/>
        <v>5</v>
      </c>
      <c r="H3305" s="21">
        <v>0.46597222222222223</v>
      </c>
      <c r="I3305" s="29">
        <v>0.46597222222222218</v>
      </c>
      <c r="K3305">
        <v>6681</v>
      </c>
      <c r="L3305" t="s">
        <v>1912</v>
      </c>
      <c r="M3305">
        <v>1</v>
      </c>
      <c r="P3305">
        <v>1</v>
      </c>
      <c r="Q3305">
        <v>38.299999999999997</v>
      </c>
      <c r="R3305">
        <v>3</v>
      </c>
      <c r="S3305" t="s">
        <v>118</v>
      </c>
      <c r="T3305">
        <v>1</v>
      </c>
      <c r="U3305">
        <v>0</v>
      </c>
      <c r="V3305">
        <v>0</v>
      </c>
      <c r="W3305">
        <v>0</v>
      </c>
      <c r="X3305">
        <v>0</v>
      </c>
      <c r="Y3305">
        <v>0</v>
      </c>
    </row>
    <row r="3306" spans="1:28" x14ac:dyDescent="0.15">
      <c r="A3306">
        <v>4486</v>
      </c>
      <c r="B3306">
        <v>191</v>
      </c>
      <c r="C3306" s="19">
        <v>2007</v>
      </c>
      <c r="D3306" s="19">
        <v>1</v>
      </c>
      <c r="E3306" s="19">
        <v>29</v>
      </c>
      <c r="F3306" s="39">
        <f t="shared" si="102"/>
        <v>39111</v>
      </c>
      <c r="G3306">
        <f t="shared" si="103"/>
        <v>5</v>
      </c>
      <c r="H3306" s="21">
        <v>0.47361111111111115</v>
      </c>
      <c r="I3306" s="29">
        <v>0.47361111111111109</v>
      </c>
      <c r="K3306">
        <v>7362</v>
      </c>
      <c r="L3306" t="s">
        <v>1867</v>
      </c>
      <c r="M3306">
        <v>0</v>
      </c>
      <c r="N3306">
        <v>5</v>
      </c>
      <c r="P3306">
        <v>1</v>
      </c>
      <c r="Q3306">
        <v>36.4</v>
      </c>
      <c r="R3306">
        <v>3</v>
      </c>
      <c r="S3306" t="s">
        <v>118</v>
      </c>
      <c r="T3306">
        <v>0</v>
      </c>
      <c r="U3306">
        <v>3</v>
      </c>
      <c r="V3306">
        <v>1</v>
      </c>
      <c r="W3306">
        <v>0</v>
      </c>
      <c r="X3306">
        <v>0</v>
      </c>
      <c r="Y3306">
        <v>0</v>
      </c>
    </row>
    <row r="3307" spans="1:28" x14ac:dyDescent="0.15">
      <c r="A3307">
        <v>4490</v>
      </c>
      <c r="B3307">
        <v>191</v>
      </c>
      <c r="C3307" s="19">
        <v>2007</v>
      </c>
      <c r="D3307" s="19">
        <v>1</v>
      </c>
      <c r="E3307" s="19">
        <v>30</v>
      </c>
      <c r="F3307" s="39">
        <f t="shared" si="102"/>
        <v>39112</v>
      </c>
      <c r="G3307">
        <f t="shared" si="103"/>
        <v>5</v>
      </c>
      <c r="H3307" s="21">
        <v>0.36527777777777781</v>
      </c>
      <c r="I3307" s="29">
        <v>0.36527777777777776</v>
      </c>
      <c r="L3307" t="s">
        <v>1869</v>
      </c>
      <c r="O3307">
        <v>51</v>
      </c>
      <c r="P3307">
        <v>2</v>
      </c>
      <c r="R3307">
        <v>3</v>
      </c>
      <c r="S3307" t="s">
        <v>118</v>
      </c>
      <c r="T3307">
        <v>0</v>
      </c>
      <c r="U3307">
        <v>3</v>
      </c>
      <c r="V3307">
        <v>1</v>
      </c>
      <c r="W3307">
        <v>0</v>
      </c>
      <c r="X3307">
        <v>0</v>
      </c>
      <c r="Y3307">
        <v>0</v>
      </c>
    </row>
    <row r="3308" spans="1:28" x14ac:dyDescent="0.15">
      <c r="A3308">
        <v>4497</v>
      </c>
      <c r="B3308">
        <v>191</v>
      </c>
      <c r="C3308" s="19">
        <v>2007</v>
      </c>
      <c r="D3308" s="19">
        <v>1</v>
      </c>
      <c r="E3308" s="19">
        <v>31</v>
      </c>
      <c r="F3308" s="39">
        <f t="shared" si="102"/>
        <v>39113</v>
      </c>
      <c r="G3308">
        <f t="shared" si="103"/>
        <v>5</v>
      </c>
      <c r="H3308" s="21">
        <v>0.375</v>
      </c>
      <c r="I3308" s="29">
        <v>0.375</v>
      </c>
      <c r="K3308">
        <v>7341</v>
      </c>
      <c r="L3308" t="s">
        <v>2216</v>
      </c>
      <c r="O3308">
        <v>50</v>
      </c>
      <c r="P3308">
        <v>1</v>
      </c>
      <c r="Q3308">
        <v>36</v>
      </c>
      <c r="R3308">
        <v>3</v>
      </c>
      <c r="S3308" t="s">
        <v>50</v>
      </c>
    </row>
    <row r="3309" spans="1:28" x14ac:dyDescent="0.15">
      <c r="A3309">
        <v>3447</v>
      </c>
      <c r="B3309">
        <v>155</v>
      </c>
      <c r="C3309" s="19">
        <v>2008</v>
      </c>
      <c r="D3309" s="19">
        <v>1</v>
      </c>
      <c r="E3309" s="19">
        <v>4</v>
      </c>
      <c r="F3309" s="39">
        <f t="shared" si="102"/>
        <v>39451</v>
      </c>
      <c r="G3309">
        <f t="shared" si="103"/>
        <v>1</v>
      </c>
      <c r="H3309" s="21">
        <v>0</v>
      </c>
      <c r="I3309" s="29">
        <v>0.33194444444444443</v>
      </c>
      <c r="L3309" t="s">
        <v>838</v>
      </c>
      <c r="M3309">
        <v>48</v>
      </c>
      <c r="P3309">
        <v>1</v>
      </c>
      <c r="R3309">
        <v>3</v>
      </c>
      <c r="S3309" t="s">
        <v>49</v>
      </c>
      <c r="T3309">
        <v>0</v>
      </c>
      <c r="U3309">
        <v>1</v>
      </c>
      <c r="V3309">
        <v>1</v>
      </c>
      <c r="W3309">
        <v>0</v>
      </c>
      <c r="X3309">
        <v>0</v>
      </c>
      <c r="Y3309">
        <v>0</v>
      </c>
    </row>
    <row r="3310" spans="1:28" x14ac:dyDescent="0.15">
      <c r="A3310">
        <v>3473</v>
      </c>
      <c r="B3310">
        <v>155</v>
      </c>
      <c r="C3310" s="19">
        <v>2008</v>
      </c>
      <c r="D3310" s="19">
        <v>1</v>
      </c>
      <c r="E3310" s="19">
        <v>7</v>
      </c>
      <c r="F3310" s="39">
        <f t="shared" si="102"/>
        <v>39454</v>
      </c>
      <c r="G3310">
        <f t="shared" si="103"/>
        <v>2</v>
      </c>
      <c r="H3310" s="21">
        <v>0</v>
      </c>
      <c r="I3310" s="29">
        <v>0.4777777777777778</v>
      </c>
      <c r="K3310">
        <v>7022</v>
      </c>
      <c r="L3310" t="s">
        <v>1122</v>
      </c>
      <c r="M3310">
        <v>2</v>
      </c>
      <c r="N3310">
        <v>3</v>
      </c>
      <c r="P3310">
        <v>1</v>
      </c>
      <c r="Q3310">
        <v>39.700000000000003</v>
      </c>
      <c r="R3310">
        <v>3</v>
      </c>
      <c r="S3310" t="s">
        <v>118</v>
      </c>
      <c r="T3310">
        <v>0</v>
      </c>
      <c r="U3310">
        <v>5</v>
      </c>
      <c r="V3310">
        <v>1</v>
      </c>
      <c r="W3310">
        <v>0</v>
      </c>
      <c r="X3310">
        <v>0</v>
      </c>
      <c r="Y3310">
        <v>0</v>
      </c>
    </row>
    <row r="3311" spans="1:28" x14ac:dyDescent="0.15">
      <c r="A3311">
        <v>3481</v>
      </c>
      <c r="B3311">
        <v>156</v>
      </c>
      <c r="C3311" s="19">
        <v>2008</v>
      </c>
      <c r="D3311" s="19">
        <v>1</v>
      </c>
      <c r="E3311" s="19">
        <v>8</v>
      </c>
      <c r="F3311" s="39">
        <f t="shared" si="102"/>
        <v>39455</v>
      </c>
      <c r="G3311">
        <f t="shared" si="103"/>
        <v>2</v>
      </c>
      <c r="H3311" s="21">
        <v>0</v>
      </c>
      <c r="I3311" s="29">
        <v>0.37361111111111112</v>
      </c>
      <c r="L3311" t="s">
        <v>937</v>
      </c>
      <c r="O3311">
        <v>20</v>
      </c>
      <c r="P3311">
        <v>1</v>
      </c>
      <c r="R3311">
        <v>3</v>
      </c>
      <c r="S3311" t="s">
        <v>50</v>
      </c>
      <c r="T3311">
        <v>0</v>
      </c>
      <c r="U3311">
        <v>1</v>
      </c>
      <c r="V3311">
        <v>1</v>
      </c>
      <c r="W3311">
        <v>0</v>
      </c>
      <c r="X3311">
        <v>0</v>
      </c>
      <c r="Y3311">
        <v>0</v>
      </c>
      <c r="AB3311" t="s">
        <v>2920</v>
      </c>
    </row>
    <row r="3312" spans="1:28" x14ac:dyDescent="0.15">
      <c r="A3312">
        <v>3496</v>
      </c>
      <c r="B3312">
        <v>157</v>
      </c>
      <c r="C3312" s="19">
        <v>2008</v>
      </c>
      <c r="D3312" s="19">
        <v>1</v>
      </c>
      <c r="E3312" s="19">
        <v>10</v>
      </c>
      <c r="F3312" s="39">
        <f t="shared" si="102"/>
        <v>39457</v>
      </c>
      <c r="G3312">
        <f t="shared" si="103"/>
        <v>2</v>
      </c>
      <c r="H3312" s="21">
        <v>0</v>
      </c>
      <c r="I3312" s="29">
        <v>0.41805555555555557</v>
      </c>
      <c r="K3312">
        <v>2964</v>
      </c>
      <c r="L3312" t="s">
        <v>1342</v>
      </c>
      <c r="O3312">
        <v>20</v>
      </c>
      <c r="P3312">
        <v>2</v>
      </c>
      <c r="Q3312">
        <v>35.1</v>
      </c>
      <c r="R3312">
        <v>3</v>
      </c>
      <c r="S3312" t="s">
        <v>118</v>
      </c>
      <c r="T3312">
        <v>0</v>
      </c>
      <c r="U3312">
        <v>1</v>
      </c>
      <c r="V3312">
        <v>1</v>
      </c>
      <c r="W3312">
        <v>0</v>
      </c>
      <c r="X3312">
        <v>0</v>
      </c>
      <c r="Y3312">
        <v>0</v>
      </c>
    </row>
    <row r="3313" spans="1:31" x14ac:dyDescent="0.15">
      <c r="A3313">
        <v>3504</v>
      </c>
      <c r="B3313">
        <v>157</v>
      </c>
      <c r="C3313" s="19">
        <v>2008</v>
      </c>
      <c r="D3313" s="19">
        <v>1</v>
      </c>
      <c r="E3313" s="19">
        <v>11</v>
      </c>
      <c r="F3313" s="39">
        <f t="shared" si="102"/>
        <v>39458</v>
      </c>
      <c r="G3313">
        <f t="shared" si="103"/>
        <v>2</v>
      </c>
      <c r="H3313" s="21">
        <v>0</v>
      </c>
      <c r="I3313" s="29">
        <v>0.3659722222222222</v>
      </c>
      <c r="L3313" t="s">
        <v>1350</v>
      </c>
      <c r="O3313">
        <v>40</v>
      </c>
      <c r="P3313">
        <v>2</v>
      </c>
      <c r="Q3313">
        <v>36.6</v>
      </c>
      <c r="R3313">
        <v>3</v>
      </c>
      <c r="S3313" t="s">
        <v>118</v>
      </c>
      <c r="T3313">
        <v>0</v>
      </c>
      <c r="U3313">
        <v>1</v>
      </c>
      <c r="V3313">
        <v>1</v>
      </c>
      <c r="W3313">
        <v>0</v>
      </c>
      <c r="X3313">
        <v>0</v>
      </c>
      <c r="Y3313">
        <v>0</v>
      </c>
    </row>
    <row r="3314" spans="1:31" x14ac:dyDescent="0.15">
      <c r="A3314">
        <v>3509</v>
      </c>
      <c r="B3314">
        <v>157</v>
      </c>
      <c r="C3314" s="19">
        <v>2008</v>
      </c>
      <c r="D3314" s="19">
        <v>1</v>
      </c>
      <c r="E3314" s="19">
        <v>11</v>
      </c>
      <c r="F3314" s="39">
        <f t="shared" si="102"/>
        <v>39458</v>
      </c>
      <c r="G3314">
        <f t="shared" si="103"/>
        <v>2</v>
      </c>
      <c r="H3314" s="21">
        <v>0</v>
      </c>
      <c r="I3314" s="29">
        <v>0.4201388888888889</v>
      </c>
      <c r="K3314">
        <v>7607</v>
      </c>
      <c r="L3314" t="s">
        <v>1355</v>
      </c>
      <c r="M3314">
        <v>0</v>
      </c>
      <c r="N3314">
        <v>6</v>
      </c>
      <c r="P3314">
        <v>2</v>
      </c>
      <c r="R3314">
        <v>3</v>
      </c>
      <c r="S3314" t="s">
        <v>118</v>
      </c>
      <c r="T3314">
        <v>0</v>
      </c>
      <c r="U3314">
        <v>1</v>
      </c>
      <c r="V3314">
        <v>1</v>
      </c>
      <c r="W3314">
        <v>0</v>
      </c>
      <c r="X3314">
        <v>0</v>
      </c>
      <c r="Y3314">
        <v>0</v>
      </c>
    </row>
    <row r="3315" spans="1:31" x14ac:dyDescent="0.15">
      <c r="A3315">
        <v>3513</v>
      </c>
      <c r="B3315">
        <v>158</v>
      </c>
      <c r="C3315" s="19">
        <v>2008</v>
      </c>
      <c r="D3315" s="19">
        <v>1</v>
      </c>
      <c r="E3315" s="19">
        <v>14</v>
      </c>
      <c r="F3315" s="39">
        <f t="shared" si="102"/>
        <v>39461</v>
      </c>
      <c r="G3315">
        <f t="shared" si="103"/>
        <v>3</v>
      </c>
      <c r="H3315" s="21">
        <v>0</v>
      </c>
      <c r="I3315" s="29">
        <v>0.33263888888888887</v>
      </c>
      <c r="K3315">
        <v>7820</v>
      </c>
      <c r="L3315" t="s">
        <v>1359</v>
      </c>
      <c r="M3315">
        <v>25</v>
      </c>
      <c r="P3315">
        <v>2</v>
      </c>
      <c r="R3315">
        <v>3</v>
      </c>
      <c r="S3315" t="s">
        <v>118</v>
      </c>
      <c r="T3315">
        <v>0</v>
      </c>
      <c r="U3315">
        <v>0</v>
      </c>
      <c r="V3315">
        <v>1</v>
      </c>
      <c r="W3315">
        <v>0</v>
      </c>
      <c r="X3315">
        <v>0</v>
      </c>
      <c r="Y3315">
        <v>1</v>
      </c>
    </row>
    <row r="3316" spans="1:31" x14ac:dyDescent="0.15">
      <c r="A3316">
        <v>3514</v>
      </c>
      <c r="B3316">
        <v>158</v>
      </c>
      <c r="C3316" s="19">
        <v>2008</v>
      </c>
      <c r="D3316" s="19">
        <v>1</v>
      </c>
      <c r="E3316" s="19">
        <v>14</v>
      </c>
      <c r="F3316" s="39">
        <f t="shared" si="102"/>
        <v>39461</v>
      </c>
      <c r="G3316">
        <f t="shared" si="103"/>
        <v>3</v>
      </c>
      <c r="H3316" s="21">
        <v>0</v>
      </c>
      <c r="I3316" s="29">
        <v>0.3444444444444445</v>
      </c>
      <c r="K3316">
        <v>7821</v>
      </c>
      <c r="L3316" t="s">
        <v>1360</v>
      </c>
      <c r="M3316">
        <v>2</v>
      </c>
      <c r="N3316">
        <v>4</v>
      </c>
      <c r="P3316">
        <v>2</v>
      </c>
      <c r="Q3316">
        <v>38.4</v>
      </c>
      <c r="R3316">
        <v>3</v>
      </c>
      <c r="S3316" t="s">
        <v>118</v>
      </c>
      <c r="T3316">
        <v>0</v>
      </c>
      <c r="U3316">
        <v>3</v>
      </c>
      <c r="V3316">
        <v>1</v>
      </c>
      <c r="W3316">
        <v>0</v>
      </c>
      <c r="X3316">
        <v>0</v>
      </c>
      <c r="Y3316">
        <v>0</v>
      </c>
    </row>
    <row r="3317" spans="1:31" x14ac:dyDescent="0.15">
      <c r="A3317">
        <v>3520</v>
      </c>
      <c r="B3317">
        <v>158</v>
      </c>
      <c r="C3317" s="19">
        <v>2008</v>
      </c>
      <c r="D3317" s="19">
        <v>1</v>
      </c>
      <c r="E3317" s="19">
        <v>14</v>
      </c>
      <c r="F3317" s="39">
        <f t="shared" si="102"/>
        <v>39461</v>
      </c>
      <c r="G3317">
        <f t="shared" si="103"/>
        <v>3</v>
      </c>
      <c r="H3317" s="21">
        <v>0</v>
      </c>
      <c r="I3317" s="29">
        <v>0.37013888888888885</v>
      </c>
      <c r="K3317">
        <v>7826</v>
      </c>
      <c r="L3317" t="s">
        <v>1365</v>
      </c>
      <c r="O3317">
        <v>30</v>
      </c>
      <c r="P3317">
        <v>2</v>
      </c>
      <c r="Q3317">
        <v>36</v>
      </c>
      <c r="R3317">
        <v>3</v>
      </c>
      <c r="S3317" t="s">
        <v>118</v>
      </c>
      <c r="T3317">
        <v>1</v>
      </c>
      <c r="U3317">
        <v>0</v>
      </c>
      <c r="V3317">
        <v>0</v>
      </c>
      <c r="W3317">
        <v>0</v>
      </c>
      <c r="X3317">
        <v>0</v>
      </c>
      <c r="Y3317">
        <v>0</v>
      </c>
    </row>
    <row r="3318" spans="1:31" x14ac:dyDescent="0.15">
      <c r="A3318">
        <v>3521</v>
      </c>
      <c r="B3318">
        <v>158</v>
      </c>
      <c r="C3318" s="19">
        <v>2008</v>
      </c>
      <c r="D3318" s="19">
        <v>1</v>
      </c>
      <c r="E3318" s="19">
        <v>14</v>
      </c>
      <c r="F3318" s="39">
        <f t="shared" si="102"/>
        <v>39461</v>
      </c>
      <c r="G3318">
        <f t="shared" si="103"/>
        <v>3</v>
      </c>
      <c r="H3318" s="21">
        <v>0</v>
      </c>
      <c r="I3318" s="29">
        <v>0.37777777777777777</v>
      </c>
      <c r="K3318">
        <v>7827</v>
      </c>
      <c r="L3318" t="s">
        <v>1176</v>
      </c>
      <c r="M3318">
        <v>0</v>
      </c>
      <c r="N3318">
        <v>3</v>
      </c>
      <c r="P3318">
        <v>1</v>
      </c>
      <c r="Q3318">
        <v>37.1</v>
      </c>
      <c r="R3318">
        <v>3</v>
      </c>
      <c r="S3318" t="s">
        <v>55</v>
      </c>
      <c r="T3318">
        <v>1</v>
      </c>
      <c r="U3318">
        <v>0</v>
      </c>
      <c r="V3318">
        <v>0</v>
      </c>
      <c r="W3318">
        <v>0</v>
      </c>
      <c r="X3318">
        <v>0</v>
      </c>
      <c r="Y3318">
        <v>0</v>
      </c>
    </row>
    <row r="3319" spans="1:31" x14ac:dyDescent="0.15">
      <c r="A3319">
        <v>3524</v>
      </c>
      <c r="B3319">
        <v>158</v>
      </c>
      <c r="C3319" s="19">
        <v>2008</v>
      </c>
      <c r="D3319" s="19">
        <v>1</v>
      </c>
      <c r="E3319" s="19">
        <v>14</v>
      </c>
      <c r="F3319" s="39">
        <f t="shared" si="102"/>
        <v>39461</v>
      </c>
      <c r="G3319">
        <f t="shared" si="103"/>
        <v>3</v>
      </c>
      <c r="H3319" s="21">
        <v>0</v>
      </c>
      <c r="I3319" s="29">
        <v>0.39444444444444443</v>
      </c>
      <c r="K3319">
        <v>7829</v>
      </c>
      <c r="L3319" t="s">
        <v>1179</v>
      </c>
      <c r="M3319">
        <v>13</v>
      </c>
      <c r="P3319">
        <v>2</v>
      </c>
      <c r="Q3319">
        <v>39</v>
      </c>
      <c r="R3319">
        <v>3</v>
      </c>
      <c r="S3319" t="s">
        <v>1358</v>
      </c>
      <c r="T3319">
        <v>1</v>
      </c>
      <c r="U3319">
        <v>0</v>
      </c>
      <c r="V3319">
        <v>0</v>
      </c>
      <c r="W3319">
        <v>0</v>
      </c>
      <c r="X3319">
        <v>0</v>
      </c>
      <c r="Y3319">
        <v>0</v>
      </c>
    </row>
    <row r="3320" spans="1:31" x14ac:dyDescent="0.15">
      <c r="A3320">
        <v>3527</v>
      </c>
      <c r="B3320">
        <v>158</v>
      </c>
      <c r="C3320" s="19">
        <v>2008</v>
      </c>
      <c r="D3320" s="19">
        <v>1</v>
      </c>
      <c r="E3320" s="19">
        <v>14</v>
      </c>
      <c r="F3320" s="39">
        <f t="shared" si="102"/>
        <v>39461</v>
      </c>
      <c r="G3320">
        <f t="shared" si="103"/>
        <v>3</v>
      </c>
      <c r="H3320" s="21">
        <v>0</v>
      </c>
      <c r="I3320" s="29">
        <v>0.4152777777777778</v>
      </c>
      <c r="K3320">
        <v>7832</v>
      </c>
      <c r="L3320" t="s">
        <v>1373</v>
      </c>
      <c r="M3320">
        <v>0</v>
      </c>
      <c r="N3320">
        <v>4</v>
      </c>
      <c r="P3320">
        <v>2</v>
      </c>
      <c r="Q3320">
        <v>36.799999999999997</v>
      </c>
      <c r="R3320">
        <v>3</v>
      </c>
      <c r="S3320" t="s">
        <v>55</v>
      </c>
    </row>
    <row r="3321" spans="1:31" x14ac:dyDescent="0.15">
      <c r="A3321">
        <v>3536</v>
      </c>
      <c r="B3321">
        <v>158</v>
      </c>
      <c r="C3321" s="19">
        <v>2008</v>
      </c>
      <c r="D3321" s="19">
        <v>1</v>
      </c>
      <c r="E3321" s="19">
        <v>14</v>
      </c>
      <c r="F3321" s="39">
        <f t="shared" si="102"/>
        <v>39461</v>
      </c>
      <c r="G3321">
        <f t="shared" si="103"/>
        <v>3</v>
      </c>
      <c r="H3321" s="21">
        <v>0</v>
      </c>
      <c r="I3321" s="29">
        <v>0.46180555555555558</v>
      </c>
      <c r="L3321" t="s">
        <v>1192</v>
      </c>
      <c r="M3321">
        <v>4</v>
      </c>
      <c r="P3321">
        <v>1</v>
      </c>
      <c r="R3321">
        <v>3</v>
      </c>
      <c r="S3321" t="s">
        <v>50</v>
      </c>
      <c r="T3321">
        <v>0</v>
      </c>
      <c r="U3321">
        <v>5</v>
      </c>
      <c r="V3321">
        <v>1</v>
      </c>
      <c r="W3321">
        <v>0</v>
      </c>
      <c r="X3321">
        <v>0</v>
      </c>
      <c r="Y3321">
        <v>0</v>
      </c>
      <c r="AE3321" t="s">
        <v>52</v>
      </c>
    </row>
    <row r="3322" spans="1:31" x14ac:dyDescent="0.15">
      <c r="A3322">
        <v>3535</v>
      </c>
      <c r="B3322">
        <v>158</v>
      </c>
      <c r="C3322" s="19">
        <v>2008</v>
      </c>
      <c r="D3322" s="19">
        <v>1</v>
      </c>
      <c r="E3322" s="19">
        <v>14</v>
      </c>
      <c r="F3322" s="39">
        <f t="shared" si="102"/>
        <v>39461</v>
      </c>
      <c r="G3322">
        <f t="shared" si="103"/>
        <v>3</v>
      </c>
      <c r="H3322" s="21">
        <v>0</v>
      </c>
      <c r="I3322" s="29">
        <v>0.48888888888888887</v>
      </c>
      <c r="L3322" t="s">
        <v>1191</v>
      </c>
      <c r="M3322">
        <v>3</v>
      </c>
      <c r="P3322">
        <v>2</v>
      </c>
      <c r="R3322">
        <v>3</v>
      </c>
      <c r="S3322" t="s">
        <v>118</v>
      </c>
      <c r="T3322">
        <v>0</v>
      </c>
      <c r="U3322">
        <v>2</v>
      </c>
      <c r="V3322">
        <v>1</v>
      </c>
      <c r="W3322">
        <v>0</v>
      </c>
      <c r="X3322">
        <v>0</v>
      </c>
      <c r="Y3322">
        <v>0</v>
      </c>
    </row>
    <row r="3323" spans="1:31" x14ac:dyDescent="0.15">
      <c r="A3323">
        <v>3538</v>
      </c>
      <c r="B3323">
        <v>158</v>
      </c>
      <c r="C3323" s="19">
        <v>2008</v>
      </c>
      <c r="D3323" s="19">
        <v>1</v>
      </c>
      <c r="E3323" s="19">
        <v>15</v>
      </c>
      <c r="F3323" s="39">
        <f t="shared" si="102"/>
        <v>39462</v>
      </c>
      <c r="G3323">
        <f t="shared" si="103"/>
        <v>3</v>
      </c>
      <c r="H3323" s="21">
        <v>0</v>
      </c>
      <c r="I3323" s="29">
        <v>0.37361111111111112</v>
      </c>
      <c r="K3323">
        <v>7835</v>
      </c>
      <c r="L3323" t="s">
        <v>1194</v>
      </c>
      <c r="M3323">
        <v>4</v>
      </c>
      <c r="P3323">
        <v>2</v>
      </c>
      <c r="Q3323">
        <v>38.1</v>
      </c>
      <c r="R3323">
        <v>3</v>
      </c>
      <c r="S3323" t="s">
        <v>50</v>
      </c>
      <c r="T3323">
        <v>0</v>
      </c>
      <c r="U3323">
        <v>1</v>
      </c>
      <c r="V3323">
        <v>1</v>
      </c>
      <c r="W3323">
        <v>0</v>
      </c>
      <c r="X3323">
        <v>0</v>
      </c>
      <c r="Y3323">
        <v>0</v>
      </c>
      <c r="AB3323" t="s">
        <v>2920</v>
      </c>
    </row>
    <row r="3324" spans="1:31" x14ac:dyDescent="0.15">
      <c r="A3324">
        <v>3539</v>
      </c>
      <c r="B3324">
        <v>158</v>
      </c>
      <c r="C3324" s="19">
        <v>2008</v>
      </c>
      <c r="D3324" s="19">
        <v>1</v>
      </c>
      <c r="E3324" s="19">
        <v>15</v>
      </c>
      <c r="F3324" s="39">
        <f t="shared" si="102"/>
        <v>39462</v>
      </c>
      <c r="G3324">
        <f t="shared" si="103"/>
        <v>3</v>
      </c>
      <c r="H3324" s="21">
        <v>0</v>
      </c>
      <c r="I3324" s="29">
        <v>0.39930555555555558</v>
      </c>
      <c r="K3324">
        <v>7836</v>
      </c>
      <c r="L3324" t="s">
        <v>1195</v>
      </c>
      <c r="O3324">
        <v>15</v>
      </c>
      <c r="P3324">
        <v>2</v>
      </c>
      <c r="Q3324">
        <v>36.799999999999997</v>
      </c>
      <c r="R3324">
        <v>3</v>
      </c>
      <c r="S3324" t="s">
        <v>118</v>
      </c>
      <c r="T3324">
        <v>1</v>
      </c>
      <c r="U3324">
        <v>0</v>
      </c>
      <c r="V3324">
        <v>0</v>
      </c>
      <c r="W3324">
        <v>0</v>
      </c>
      <c r="X3324">
        <v>0</v>
      </c>
      <c r="Y3324">
        <v>0</v>
      </c>
    </row>
    <row r="3325" spans="1:31" x14ac:dyDescent="0.15">
      <c r="A3325">
        <v>3541</v>
      </c>
      <c r="B3325">
        <v>158</v>
      </c>
      <c r="C3325" s="19">
        <v>2008</v>
      </c>
      <c r="D3325" s="19">
        <v>1</v>
      </c>
      <c r="E3325" s="19">
        <v>15</v>
      </c>
      <c r="F3325" s="39">
        <f t="shared" si="102"/>
        <v>39462</v>
      </c>
      <c r="G3325">
        <f t="shared" si="103"/>
        <v>3</v>
      </c>
      <c r="H3325" s="21">
        <v>0</v>
      </c>
      <c r="I3325" s="29">
        <v>0.4152777777777778</v>
      </c>
      <c r="K3325">
        <v>7410</v>
      </c>
      <c r="L3325" t="s">
        <v>1197</v>
      </c>
      <c r="M3325">
        <v>1</v>
      </c>
      <c r="N3325">
        <v>5</v>
      </c>
      <c r="P3325">
        <v>2</v>
      </c>
      <c r="R3325">
        <v>3</v>
      </c>
      <c r="S3325" t="s">
        <v>1013</v>
      </c>
    </row>
    <row r="3326" spans="1:31" x14ac:dyDescent="0.15">
      <c r="A3326">
        <v>3542</v>
      </c>
      <c r="B3326">
        <v>158</v>
      </c>
      <c r="C3326" s="19">
        <v>2008</v>
      </c>
      <c r="D3326" s="19">
        <v>1</v>
      </c>
      <c r="E3326" s="19">
        <v>15</v>
      </c>
      <c r="F3326" s="39">
        <f t="shared" si="102"/>
        <v>39462</v>
      </c>
      <c r="G3326">
        <f t="shared" si="103"/>
        <v>3</v>
      </c>
      <c r="H3326" s="21">
        <v>0</v>
      </c>
      <c r="I3326" s="29">
        <v>0.42083333333333334</v>
      </c>
      <c r="L3326" t="s">
        <v>1198</v>
      </c>
      <c r="O3326">
        <v>15</v>
      </c>
      <c r="P3326">
        <v>1</v>
      </c>
      <c r="R3326">
        <v>3</v>
      </c>
      <c r="S3326" t="s">
        <v>220</v>
      </c>
      <c r="T3326">
        <v>0</v>
      </c>
      <c r="U3326">
        <v>1</v>
      </c>
      <c r="V3326">
        <v>1</v>
      </c>
      <c r="W3326">
        <v>0</v>
      </c>
      <c r="X3326">
        <v>0</v>
      </c>
      <c r="Y3326">
        <v>0</v>
      </c>
    </row>
    <row r="3327" spans="1:31" x14ac:dyDescent="0.15">
      <c r="A3327">
        <v>3545</v>
      </c>
      <c r="B3327">
        <v>159</v>
      </c>
      <c r="C3327" s="19">
        <v>2008</v>
      </c>
      <c r="D3327" s="19">
        <v>1</v>
      </c>
      <c r="E3327" s="19">
        <v>15</v>
      </c>
      <c r="F3327" s="39">
        <f t="shared" si="102"/>
        <v>39462</v>
      </c>
      <c r="G3327">
        <f t="shared" si="103"/>
        <v>3</v>
      </c>
      <c r="H3327" s="21">
        <v>0</v>
      </c>
      <c r="I3327" s="29">
        <v>0.44513888888888892</v>
      </c>
      <c r="K3327" s="32">
        <v>7840</v>
      </c>
      <c r="L3327" t="s">
        <v>1587</v>
      </c>
      <c r="M3327">
        <v>7</v>
      </c>
      <c r="P3327">
        <v>1</v>
      </c>
      <c r="Q3327">
        <v>38.200000000000003</v>
      </c>
      <c r="R3327" s="32">
        <v>3</v>
      </c>
      <c r="S3327" t="s">
        <v>118</v>
      </c>
      <c r="T3327">
        <v>0</v>
      </c>
      <c r="U3327">
        <v>2</v>
      </c>
      <c r="V3327">
        <v>1</v>
      </c>
      <c r="W3327">
        <v>0</v>
      </c>
      <c r="X3327">
        <v>0</v>
      </c>
      <c r="Y3327">
        <v>0</v>
      </c>
    </row>
    <row r="3328" spans="1:31" x14ac:dyDescent="0.15">
      <c r="A3328">
        <v>3553</v>
      </c>
      <c r="B3328">
        <v>159</v>
      </c>
      <c r="C3328" s="19">
        <v>2008</v>
      </c>
      <c r="D3328" s="19">
        <v>1</v>
      </c>
      <c r="E3328" s="19">
        <v>15</v>
      </c>
      <c r="F3328" s="39">
        <f t="shared" si="102"/>
        <v>39462</v>
      </c>
      <c r="G3328">
        <f t="shared" si="103"/>
        <v>3</v>
      </c>
      <c r="H3328" s="21">
        <v>0</v>
      </c>
      <c r="I3328" s="29">
        <v>0.51736111111111105</v>
      </c>
      <c r="K3328" s="32">
        <v>7844</v>
      </c>
      <c r="L3328" t="s">
        <v>1399</v>
      </c>
      <c r="M3328">
        <v>13</v>
      </c>
      <c r="P3328">
        <v>1</v>
      </c>
      <c r="Q3328">
        <v>35.6</v>
      </c>
      <c r="R3328" s="32">
        <v>3</v>
      </c>
      <c r="S3328" t="s">
        <v>118</v>
      </c>
      <c r="T3328">
        <v>1</v>
      </c>
      <c r="U3328">
        <v>0</v>
      </c>
      <c r="V3328">
        <v>0</v>
      </c>
      <c r="W3328">
        <v>0</v>
      </c>
      <c r="X3328">
        <v>0</v>
      </c>
      <c r="Y3328">
        <v>0</v>
      </c>
    </row>
    <row r="3329" spans="1:25" x14ac:dyDescent="0.15">
      <c r="A3329">
        <v>3558</v>
      </c>
      <c r="B3329">
        <v>159</v>
      </c>
      <c r="C3329" s="19">
        <v>2008</v>
      </c>
      <c r="D3329" s="19">
        <v>1</v>
      </c>
      <c r="E3329" s="19">
        <v>16</v>
      </c>
      <c r="F3329" s="39">
        <f t="shared" si="102"/>
        <v>39463</v>
      </c>
      <c r="G3329">
        <f t="shared" si="103"/>
        <v>3</v>
      </c>
      <c r="H3329" s="21">
        <v>0</v>
      </c>
      <c r="I3329" s="29">
        <v>0.37361111111111112</v>
      </c>
      <c r="K3329" s="32">
        <v>6464</v>
      </c>
      <c r="L3329" t="s">
        <v>1214</v>
      </c>
      <c r="M3329">
        <v>3</v>
      </c>
      <c r="N3329">
        <v>5</v>
      </c>
      <c r="P3329">
        <v>2</v>
      </c>
      <c r="Q3329">
        <v>37.700000000000003</v>
      </c>
      <c r="R3329">
        <v>3</v>
      </c>
      <c r="S3329" t="s">
        <v>50</v>
      </c>
      <c r="T3329">
        <v>0</v>
      </c>
      <c r="U3329">
        <v>3</v>
      </c>
      <c r="V3329">
        <v>1</v>
      </c>
      <c r="W3329">
        <v>0</v>
      </c>
      <c r="X3329">
        <v>0</v>
      </c>
      <c r="Y3329">
        <v>0</v>
      </c>
    </row>
    <row r="3330" spans="1:25" x14ac:dyDescent="0.15">
      <c r="A3330">
        <v>3564</v>
      </c>
      <c r="B3330">
        <v>159</v>
      </c>
      <c r="C3330" s="19">
        <v>2008</v>
      </c>
      <c r="D3330" s="19">
        <v>1</v>
      </c>
      <c r="E3330" s="19">
        <v>16</v>
      </c>
      <c r="F3330" s="39">
        <f t="shared" ref="F3330:F3393" si="104">DATE(C3330,D3330,E3330)</f>
        <v>39463</v>
      </c>
      <c r="G3330">
        <f t="shared" ref="G3330:G3393" si="105">INT((F3330-DATE(YEAR(F3330-WEEKDAY(F3330-1)+4),1,3)+WEEKDAY(DATE(YEAR(F3330-WEEKDAY(F3330-1)+4),1,3))+5)/7)</f>
        <v>3</v>
      </c>
      <c r="H3330" s="21">
        <v>0</v>
      </c>
      <c r="I3330" s="29">
        <v>0.45902777777777781</v>
      </c>
      <c r="K3330" s="32">
        <v>7848</v>
      </c>
      <c r="L3330" t="s">
        <v>1220</v>
      </c>
      <c r="M3330">
        <v>1</v>
      </c>
      <c r="N3330">
        <v>2</v>
      </c>
      <c r="P3330">
        <v>1</v>
      </c>
      <c r="Q3330">
        <v>38.5</v>
      </c>
      <c r="R3330">
        <v>3</v>
      </c>
      <c r="S3330" t="s">
        <v>118</v>
      </c>
      <c r="T3330">
        <v>0</v>
      </c>
      <c r="U3330">
        <v>5</v>
      </c>
      <c r="V3330">
        <v>1</v>
      </c>
      <c r="W3330">
        <v>0</v>
      </c>
      <c r="X3330">
        <v>0</v>
      </c>
      <c r="Y3330">
        <v>0</v>
      </c>
    </row>
    <row r="3331" spans="1:25" x14ac:dyDescent="0.15">
      <c r="A3331">
        <v>3578</v>
      </c>
      <c r="B3331">
        <v>160</v>
      </c>
      <c r="C3331" s="19">
        <v>2008</v>
      </c>
      <c r="D3331" s="19">
        <v>1</v>
      </c>
      <c r="E3331" s="19">
        <v>17</v>
      </c>
      <c r="F3331" s="39">
        <f t="shared" si="104"/>
        <v>39464</v>
      </c>
      <c r="G3331">
        <f t="shared" si="105"/>
        <v>3</v>
      </c>
      <c r="H3331" s="21">
        <v>0</v>
      </c>
      <c r="I3331" s="29">
        <v>0.4597222222222222</v>
      </c>
      <c r="K3331">
        <v>7854</v>
      </c>
      <c r="L3331" t="s">
        <v>1435</v>
      </c>
      <c r="O3331">
        <v>7</v>
      </c>
      <c r="P3331">
        <v>1</v>
      </c>
      <c r="R3331">
        <v>3</v>
      </c>
      <c r="S3331" t="s">
        <v>118</v>
      </c>
      <c r="T3331">
        <v>0</v>
      </c>
      <c r="U3331">
        <v>1</v>
      </c>
      <c r="V3331">
        <v>1</v>
      </c>
      <c r="W3331">
        <v>0</v>
      </c>
      <c r="X3331">
        <v>0</v>
      </c>
      <c r="Y3331">
        <v>0</v>
      </c>
    </row>
    <row r="3332" spans="1:25" x14ac:dyDescent="0.15">
      <c r="A3332">
        <v>3579</v>
      </c>
      <c r="B3332">
        <v>160</v>
      </c>
      <c r="C3332" s="19">
        <v>2008</v>
      </c>
      <c r="D3332" s="19">
        <v>1</v>
      </c>
      <c r="E3332" s="19">
        <v>17</v>
      </c>
      <c r="F3332" s="39">
        <f t="shared" si="104"/>
        <v>39464</v>
      </c>
      <c r="G3332">
        <f t="shared" si="105"/>
        <v>3</v>
      </c>
      <c r="H3332" s="21" t="s">
        <v>386</v>
      </c>
      <c r="K3332">
        <v>7855</v>
      </c>
      <c r="L3332" t="s">
        <v>1436</v>
      </c>
      <c r="M3332">
        <v>8</v>
      </c>
      <c r="P3332">
        <v>1</v>
      </c>
      <c r="R3332">
        <v>3</v>
      </c>
      <c r="S3332" t="s">
        <v>220</v>
      </c>
      <c r="T3332">
        <v>1</v>
      </c>
      <c r="U3332">
        <v>0</v>
      </c>
      <c r="V3332">
        <v>0</v>
      </c>
      <c r="W3332">
        <v>0</v>
      </c>
      <c r="X3332">
        <v>0</v>
      </c>
      <c r="Y3332">
        <v>0</v>
      </c>
    </row>
    <row r="3333" spans="1:25" x14ac:dyDescent="0.15">
      <c r="A3333">
        <v>3583</v>
      </c>
      <c r="B3333">
        <v>160</v>
      </c>
      <c r="C3333" s="19">
        <v>2008</v>
      </c>
      <c r="D3333" s="19">
        <v>1</v>
      </c>
      <c r="E3333" s="19">
        <v>18</v>
      </c>
      <c r="F3333" s="39">
        <f t="shared" si="104"/>
        <v>39465</v>
      </c>
      <c r="G3333">
        <f t="shared" si="105"/>
        <v>3</v>
      </c>
      <c r="H3333" s="21">
        <v>0</v>
      </c>
      <c r="I3333" s="29">
        <v>0.33680555555555558</v>
      </c>
      <c r="K3333">
        <v>7857</v>
      </c>
      <c r="L3333" t="s">
        <v>1635</v>
      </c>
      <c r="M3333">
        <v>0</v>
      </c>
      <c r="N3333">
        <v>10</v>
      </c>
      <c r="P3333">
        <v>2</v>
      </c>
      <c r="Q3333">
        <v>38.799999999999997</v>
      </c>
      <c r="R3333" s="32">
        <v>3</v>
      </c>
      <c r="S3333" t="s">
        <v>50</v>
      </c>
      <c r="T3333">
        <v>0</v>
      </c>
      <c r="U3333">
        <v>3</v>
      </c>
      <c r="V3333">
        <v>1</v>
      </c>
      <c r="W3333">
        <v>0</v>
      </c>
      <c r="X3333">
        <v>0</v>
      </c>
      <c r="Y3333">
        <v>0</v>
      </c>
    </row>
    <row r="3334" spans="1:25" x14ac:dyDescent="0.15">
      <c r="A3334">
        <v>3584</v>
      </c>
      <c r="B3334">
        <v>160</v>
      </c>
      <c r="C3334" s="19">
        <v>2008</v>
      </c>
      <c r="D3334" s="19">
        <v>1</v>
      </c>
      <c r="E3334" s="19">
        <v>18</v>
      </c>
      <c r="F3334" s="39">
        <f t="shared" si="104"/>
        <v>39465</v>
      </c>
      <c r="G3334">
        <f t="shared" si="105"/>
        <v>3</v>
      </c>
      <c r="H3334" s="21">
        <v>0</v>
      </c>
      <c r="I3334" s="29">
        <v>0.37708333333333338</v>
      </c>
      <c r="L3334" t="s">
        <v>1636</v>
      </c>
      <c r="O3334">
        <v>40</v>
      </c>
      <c r="P3334">
        <v>1</v>
      </c>
      <c r="Q3334">
        <v>36.799999999999997</v>
      </c>
      <c r="R3334">
        <v>3</v>
      </c>
      <c r="S3334" t="s">
        <v>49</v>
      </c>
      <c r="T3334">
        <v>1</v>
      </c>
      <c r="U3334">
        <v>0</v>
      </c>
      <c r="V3334">
        <v>0</v>
      </c>
      <c r="W3334">
        <v>0</v>
      </c>
      <c r="X3334">
        <v>0</v>
      </c>
      <c r="Y3334">
        <v>0</v>
      </c>
    </row>
    <row r="3335" spans="1:25" x14ac:dyDescent="0.15">
      <c r="A3335">
        <v>3591</v>
      </c>
      <c r="B3335">
        <v>160</v>
      </c>
      <c r="C3335" s="19">
        <v>2008</v>
      </c>
      <c r="D3335" s="19">
        <v>1</v>
      </c>
      <c r="E3335" s="19">
        <v>18</v>
      </c>
      <c r="F3335" s="39">
        <f t="shared" si="104"/>
        <v>39465</v>
      </c>
      <c r="G3335">
        <f t="shared" si="105"/>
        <v>3</v>
      </c>
      <c r="H3335" s="21">
        <v>0</v>
      </c>
      <c r="I3335" s="29">
        <v>0.41944444444444445</v>
      </c>
      <c r="K3335">
        <v>7862</v>
      </c>
      <c r="L3335" t="s">
        <v>1642</v>
      </c>
      <c r="O3335">
        <v>50</v>
      </c>
      <c r="P3335">
        <v>2</v>
      </c>
      <c r="Q3335">
        <v>35.4</v>
      </c>
      <c r="R3335">
        <v>3</v>
      </c>
      <c r="S3335" t="s">
        <v>50</v>
      </c>
      <c r="T3335">
        <v>1</v>
      </c>
      <c r="U3335">
        <v>0</v>
      </c>
      <c r="V3335">
        <v>0</v>
      </c>
      <c r="W3335">
        <v>0</v>
      </c>
      <c r="X3335">
        <v>0</v>
      </c>
      <c r="Y3335">
        <v>0</v>
      </c>
    </row>
    <row r="3336" spans="1:25" x14ac:dyDescent="0.15">
      <c r="A3336">
        <v>3589</v>
      </c>
      <c r="B3336">
        <v>160</v>
      </c>
      <c r="C3336" s="19">
        <v>2008</v>
      </c>
      <c r="D3336" s="19">
        <v>1</v>
      </c>
      <c r="E3336" s="19">
        <v>18</v>
      </c>
      <c r="F3336" s="39">
        <f t="shared" si="104"/>
        <v>39465</v>
      </c>
      <c r="G3336">
        <f t="shared" si="105"/>
        <v>3</v>
      </c>
      <c r="H3336" s="21">
        <v>0</v>
      </c>
      <c r="I3336" s="29">
        <v>0.4291666666666667</v>
      </c>
      <c r="K3336">
        <v>7860</v>
      </c>
      <c r="L3336" t="s">
        <v>1640</v>
      </c>
      <c r="M3336">
        <v>2</v>
      </c>
      <c r="P3336">
        <v>1</v>
      </c>
      <c r="Q3336">
        <v>37</v>
      </c>
      <c r="R3336">
        <v>3</v>
      </c>
      <c r="S3336" t="s">
        <v>118</v>
      </c>
      <c r="T3336">
        <v>0</v>
      </c>
      <c r="U3336">
        <v>4</v>
      </c>
      <c r="V3336">
        <v>1</v>
      </c>
      <c r="W3336">
        <v>0</v>
      </c>
      <c r="X3336">
        <v>0</v>
      </c>
      <c r="Y3336">
        <v>0</v>
      </c>
    </row>
    <row r="3337" spans="1:25" x14ac:dyDescent="0.15">
      <c r="A3337">
        <v>3592</v>
      </c>
      <c r="B3337">
        <v>160</v>
      </c>
      <c r="C3337" s="19">
        <v>2008</v>
      </c>
      <c r="D3337" s="19">
        <v>1</v>
      </c>
      <c r="E3337" s="19">
        <v>18</v>
      </c>
      <c r="F3337" s="39">
        <f t="shared" si="104"/>
        <v>39465</v>
      </c>
      <c r="G3337">
        <f t="shared" si="105"/>
        <v>3</v>
      </c>
      <c r="H3337" s="21">
        <v>0</v>
      </c>
      <c r="I3337" s="29">
        <v>0.45694444444444443</v>
      </c>
      <c r="L3337" t="s">
        <v>658</v>
      </c>
      <c r="O3337">
        <v>40</v>
      </c>
      <c r="P3337">
        <v>2</v>
      </c>
      <c r="Q3337">
        <v>36.5</v>
      </c>
      <c r="R3337">
        <v>3</v>
      </c>
      <c r="S3337" t="s">
        <v>118</v>
      </c>
      <c r="T3337">
        <v>1</v>
      </c>
      <c r="U3337">
        <v>0</v>
      </c>
      <c r="V3337">
        <v>0</v>
      </c>
      <c r="W3337">
        <v>0</v>
      </c>
      <c r="X3337">
        <v>0</v>
      </c>
      <c r="Y3337">
        <v>0</v>
      </c>
    </row>
    <row r="3338" spans="1:25" x14ac:dyDescent="0.15">
      <c r="A3338">
        <v>3596</v>
      </c>
      <c r="B3338">
        <v>160</v>
      </c>
      <c r="C3338" s="19">
        <v>2008</v>
      </c>
      <c r="D3338" s="19">
        <v>1</v>
      </c>
      <c r="E3338" s="19">
        <v>21</v>
      </c>
      <c r="F3338" s="39">
        <f t="shared" si="104"/>
        <v>39468</v>
      </c>
      <c r="G3338">
        <f t="shared" si="105"/>
        <v>4</v>
      </c>
      <c r="H3338" s="21">
        <v>0</v>
      </c>
      <c r="I3338" s="29">
        <v>0.33680555555555558</v>
      </c>
      <c r="K3338">
        <v>7864</v>
      </c>
      <c r="L3338" t="s">
        <v>1450</v>
      </c>
      <c r="M3338">
        <v>3</v>
      </c>
      <c r="N3338">
        <v>8</v>
      </c>
      <c r="P3338">
        <v>1</v>
      </c>
      <c r="R3338">
        <v>3</v>
      </c>
      <c r="S3338" t="s">
        <v>50</v>
      </c>
      <c r="T3338">
        <v>0</v>
      </c>
      <c r="U3338">
        <v>1</v>
      </c>
      <c r="V3338">
        <v>1</v>
      </c>
      <c r="W3338">
        <v>0</v>
      </c>
      <c r="X3338">
        <v>0</v>
      </c>
      <c r="Y3338">
        <v>0</v>
      </c>
    </row>
    <row r="3339" spans="1:25" x14ac:dyDescent="0.15">
      <c r="A3339">
        <v>3597</v>
      </c>
      <c r="B3339">
        <v>160</v>
      </c>
      <c r="C3339" s="19">
        <v>2008</v>
      </c>
      <c r="D3339" s="19">
        <v>1</v>
      </c>
      <c r="E3339" s="19">
        <v>21</v>
      </c>
      <c r="F3339" s="39">
        <f t="shared" si="104"/>
        <v>39468</v>
      </c>
      <c r="G3339">
        <f t="shared" si="105"/>
        <v>4</v>
      </c>
      <c r="H3339" s="21">
        <v>0</v>
      </c>
      <c r="I3339" s="29">
        <v>0.3756944444444445</v>
      </c>
      <c r="L3339" t="s">
        <v>1451</v>
      </c>
      <c r="M3339">
        <v>5</v>
      </c>
      <c r="P3339">
        <v>1</v>
      </c>
      <c r="Q3339">
        <v>38.1</v>
      </c>
      <c r="R3339">
        <v>3</v>
      </c>
      <c r="S3339" t="s">
        <v>118</v>
      </c>
      <c r="T3339">
        <v>0</v>
      </c>
      <c r="U3339">
        <v>2</v>
      </c>
      <c r="V3339">
        <v>1</v>
      </c>
      <c r="W3339">
        <v>0</v>
      </c>
      <c r="X3339">
        <v>0</v>
      </c>
      <c r="Y3339">
        <v>0</v>
      </c>
    </row>
    <row r="3340" spans="1:25" x14ac:dyDescent="0.15">
      <c r="A3340">
        <v>3599</v>
      </c>
      <c r="B3340">
        <v>160</v>
      </c>
      <c r="C3340" s="19">
        <v>2008</v>
      </c>
      <c r="D3340" s="19">
        <v>1</v>
      </c>
      <c r="E3340" s="19">
        <v>21</v>
      </c>
      <c r="F3340" s="39">
        <f t="shared" si="104"/>
        <v>39468</v>
      </c>
      <c r="G3340">
        <f t="shared" si="105"/>
        <v>4</v>
      </c>
      <c r="H3340" s="21">
        <v>0</v>
      </c>
      <c r="I3340" s="29">
        <v>0.39930555555555558</v>
      </c>
      <c r="K3340">
        <v>7866</v>
      </c>
      <c r="L3340" t="s">
        <v>1453</v>
      </c>
      <c r="O3340">
        <v>50</v>
      </c>
      <c r="P3340">
        <v>2</v>
      </c>
      <c r="Q3340">
        <v>36.6</v>
      </c>
      <c r="R3340">
        <v>3</v>
      </c>
      <c r="S3340" t="s">
        <v>50</v>
      </c>
      <c r="T3340">
        <v>1</v>
      </c>
      <c r="U3340">
        <v>0</v>
      </c>
      <c r="V3340">
        <v>0</v>
      </c>
      <c r="W3340">
        <v>0</v>
      </c>
      <c r="X3340">
        <v>0</v>
      </c>
      <c r="Y3340">
        <v>0</v>
      </c>
    </row>
    <row r="3341" spans="1:25" x14ac:dyDescent="0.15">
      <c r="A3341">
        <v>3606</v>
      </c>
      <c r="B3341">
        <v>161</v>
      </c>
      <c r="C3341" s="19">
        <v>2008</v>
      </c>
      <c r="D3341" s="19">
        <v>1</v>
      </c>
      <c r="E3341" s="19">
        <v>21</v>
      </c>
      <c r="F3341" s="39">
        <f t="shared" si="104"/>
        <v>39468</v>
      </c>
      <c r="G3341">
        <f t="shared" si="105"/>
        <v>4</v>
      </c>
      <c r="H3341" s="21">
        <v>0</v>
      </c>
      <c r="I3341" s="29">
        <v>0.41944444444444445</v>
      </c>
      <c r="K3341">
        <v>7871</v>
      </c>
      <c r="L3341" t="s">
        <v>1524</v>
      </c>
      <c r="O3341">
        <v>20</v>
      </c>
      <c r="P3341">
        <v>1</v>
      </c>
      <c r="Q3341">
        <v>36.700000000000003</v>
      </c>
      <c r="R3341">
        <v>3</v>
      </c>
      <c r="S3341" t="s">
        <v>118</v>
      </c>
      <c r="T3341">
        <v>0</v>
      </c>
      <c r="U3341">
        <v>1</v>
      </c>
      <c r="V3341">
        <v>1</v>
      </c>
      <c r="W3341">
        <v>0</v>
      </c>
      <c r="X3341">
        <v>0</v>
      </c>
      <c r="Y3341">
        <v>0</v>
      </c>
    </row>
    <row r="3342" spans="1:25" x14ac:dyDescent="0.15">
      <c r="A3342">
        <v>3605</v>
      </c>
      <c r="B3342">
        <v>161</v>
      </c>
      <c r="C3342" s="19">
        <v>2008</v>
      </c>
      <c r="D3342" s="19">
        <v>1</v>
      </c>
      <c r="E3342" s="19">
        <v>21</v>
      </c>
      <c r="F3342" s="39">
        <f t="shared" si="104"/>
        <v>39468</v>
      </c>
      <c r="G3342">
        <f t="shared" si="105"/>
        <v>4</v>
      </c>
      <c r="H3342" s="21">
        <v>0</v>
      </c>
      <c r="I3342" s="29">
        <v>0.4201388888888889</v>
      </c>
      <c r="K3342">
        <v>7870</v>
      </c>
      <c r="L3342" t="s">
        <v>1459</v>
      </c>
      <c r="O3342">
        <v>20</v>
      </c>
      <c r="P3342">
        <v>2</v>
      </c>
      <c r="Q3342">
        <v>36.200000000000003</v>
      </c>
      <c r="R3342">
        <v>3</v>
      </c>
      <c r="S3342" t="s">
        <v>50</v>
      </c>
      <c r="T3342">
        <v>0</v>
      </c>
      <c r="U3342">
        <v>1</v>
      </c>
      <c r="V3342">
        <v>1</v>
      </c>
      <c r="W3342">
        <v>0</v>
      </c>
      <c r="X3342">
        <v>0</v>
      </c>
      <c r="Y3342">
        <v>0</v>
      </c>
    </row>
    <row r="3343" spans="1:25" x14ac:dyDescent="0.15">
      <c r="A3343">
        <v>3609</v>
      </c>
      <c r="B3343">
        <v>161</v>
      </c>
      <c r="C3343" s="19">
        <v>2008</v>
      </c>
      <c r="D3343" s="19">
        <v>1</v>
      </c>
      <c r="E3343" s="19">
        <v>22</v>
      </c>
      <c r="F3343" s="39">
        <f t="shared" si="104"/>
        <v>39469</v>
      </c>
      <c r="G3343">
        <f t="shared" si="105"/>
        <v>4</v>
      </c>
      <c r="H3343" s="21">
        <v>0</v>
      </c>
      <c r="I3343" s="29">
        <v>0.35069444444444442</v>
      </c>
      <c r="K3343">
        <v>7872</v>
      </c>
      <c r="L3343" t="s">
        <v>1462</v>
      </c>
      <c r="M3343">
        <v>0</v>
      </c>
      <c r="N3343">
        <v>8</v>
      </c>
      <c r="P3343">
        <v>2</v>
      </c>
      <c r="Q3343">
        <v>37.4</v>
      </c>
      <c r="R3343">
        <v>3</v>
      </c>
      <c r="S3343" t="s">
        <v>50</v>
      </c>
      <c r="T3343">
        <v>0</v>
      </c>
      <c r="U3343">
        <v>3</v>
      </c>
      <c r="V3343">
        <v>1</v>
      </c>
      <c r="W3343">
        <v>0</v>
      </c>
      <c r="X3343">
        <v>0</v>
      </c>
      <c r="Y3343">
        <v>0</v>
      </c>
    </row>
    <row r="3344" spans="1:25" x14ac:dyDescent="0.15">
      <c r="A3344">
        <v>3614</v>
      </c>
      <c r="B3344">
        <v>161</v>
      </c>
      <c r="C3344" s="19">
        <v>2008</v>
      </c>
      <c r="D3344" s="19">
        <v>1</v>
      </c>
      <c r="E3344" s="19">
        <v>22</v>
      </c>
      <c r="F3344" s="39">
        <f t="shared" si="104"/>
        <v>39469</v>
      </c>
      <c r="G3344">
        <f t="shared" si="105"/>
        <v>4</v>
      </c>
      <c r="H3344" s="21">
        <v>0</v>
      </c>
      <c r="I3344" s="29">
        <v>0.3979166666666667</v>
      </c>
      <c r="K3344">
        <v>6825</v>
      </c>
      <c r="L3344" t="s">
        <v>1275</v>
      </c>
      <c r="M3344">
        <v>2</v>
      </c>
      <c r="N3344">
        <v>8</v>
      </c>
      <c r="P3344">
        <v>2</v>
      </c>
      <c r="R3344">
        <v>3</v>
      </c>
      <c r="S3344" t="s">
        <v>50</v>
      </c>
      <c r="T3344">
        <v>0</v>
      </c>
      <c r="U3344">
        <v>1</v>
      </c>
      <c r="V3344">
        <v>1</v>
      </c>
      <c r="W3344">
        <v>0</v>
      </c>
      <c r="X3344">
        <v>0</v>
      </c>
      <c r="Y3344">
        <v>0</v>
      </c>
    </row>
    <row r="3345" spans="1:28" x14ac:dyDescent="0.15">
      <c r="A3345">
        <v>3616</v>
      </c>
      <c r="B3345">
        <v>161</v>
      </c>
      <c r="C3345" s="19">
        <v>2008</v>
      </c>
      <c r="D3345" s="19">
        <v>1</v>
      </c>
      <c r="E3345" s="19">
        <v>22</v>
      </c>
      <c r="F3345" s="39">
        <f t="shared" si="104"/>
        <v>39469</v>
      </c>
      <c r="G3345">
        <f t="shared" si="105"/>
        <v>4</v>
      </c>
      <c r="H3345" s="21">
        <v>0</v>
      </c>
      <c r="I3345" s="29">
        <v>0.41875000000000001</v>
      </c>
      <c r="K3345">
        <v>7873</v>
      </c>
      <c r="L3345" t="s">
        <v>1277</v>
      </c>
      <c r="O3345">
        <v>40</v>
      </c>
      <c r="P3345">
        <v>2</v>
      </c>
      <c r="Q3345">
        <v>36.6</v>
      </c>
      <c r="R3345">
        <v>3</v>
      </c>
      <c r="S3345" t="s">
        <v>50</v>
      </c>
      <c r="T3345">
        <v>0</v>
      </c>
      <c r="U3345">
        <v>1</v>
      </c>
      <c r="V3345">
        <v>1</v>
      </c>
      <c r="W3345">
        <v>0</v>
      </c>
      <c r="X3345">
        <v>0</v>
      </c>
      <c r="Y3345">
        <v>0</v>
      </c>
    </row>
    <row r="3346" spans="1:28" x14ac:dyDescent="0.15">
      <c r="A3346">
        <v>3615</v>
      </c>
      <c r="B3346">
        <v>161</v>
      </c>
      <c r="C3346" s="19">
        <v>2008</v>
      </c>
      <c r="D3346" s="19">
        <v>1</v>
      </c>
      <c r="E3346" s="19">
        <v>22</v>
      </c>
      <c r="F3346" s="39">
        <f t="shared" si="104"/>
        <v>39469</v>
      </c>
      <c r="G3346">
        <f t="shared" si="105"/>
        <v>4</v>
      </c>
      <c r="H3346" s="21">
        <v>10</v>
      </c>
      <c r="I3346" s="29">
        <v>10</v>
      </c>
      <c r="K3346">
        <v>7302</v>
      </c>
      <c r="L3346" t="s">
        <v>1276</v>
      </c>
      <c r="M3346">
        <v>1</v>
      </c>
      <c r="N3346">
        <v>4</v>
      </c>
      <c r="P3346">
        <v>1</v>
      </c>
      <c r="Q3346">
        <v>37</v>
      </c>
      <c r="R3346">
        <v>3</v>
      </c>
      <c r="S3346" t="s">
        <v>118</v>
      </c>
      <c r="T3346">
        <v>0</v>
      </c>
      <c r="U3346">
        <v>3</v>
      </c>
      <c r="V3346">
        <v>1</v>
      </c>
      <c r="W3346">
        <v>0</v>
      </c>
      <c r="X3346">
        <v>0</v>
      </c>
      <c r="Y3346">
        <v>0</v>
      </c>
    </row>
    <row r="3347" spans="1:28" x14ac:dyDescent="0.15">
      <c r="A3347">
        <v>3625</v>
      </c>
      <c r="B3347">
        <v>161</v>
      </c>
      <c r="C3347" s="19">
        <v>2008</v>
      </c>
      <c r="D3347" s="19">
        <v>1</v>
      </c>
      <c r="E3347" s="19">
        <v>23</v>
      </c>
      <c r="F3347" s="39">
        <f t="shared" si="104"/>
        <v>39470</v>
      </c>
      <c r="G3347">
        <f t="shared" si="105"/>
        <v>4</v>
      </c>
      <c r="H3347" s="21">
        <v>0</v>
      </c>
      <c r="I3347" s="29">
        <v>0.3659722222222222</v>
      </c>
      <c r="K3347">
        <v>7853</v>
      </c>
      <c r="L3347" t="s">
        <v>1226</v>
      </c>
      <c r="M3347">
        <v>0</v>
      </c>
      <c r="N3347">
        <v>11</v>
      </c>
      <c r="P3347">
        <v>2</v>
      </c>
      <c r="Q3347">
        <v>36.700000000000003</v>
      </c>
      <c r="R3347">
        <v>3</v>
      </c>
      <c r="S3347" t="s">
        <v>50</v>
      </c>
      <c r="T3347">
        <v>0</v>
      </c>
      <c r="U3347">
        <v>4</v>
      </c>
      <c r="V3347">
        <v>1</v>
      </c>
      <c r="W3347">
        <v>0</v>
      </c>
      <c r="X3347">
        <v>0</v>
      </c>
      <c r="Y3347">
        <v>0</v>
      </c>
    </row>
    <row r="3348" spans="1:28" x14ac:dyDescent="0.15">
      <c r="A3348">
        <v>3628</v>
      </c>
      <c r="B3348">
        <v>161</v>
      </c>
      <c r="C3348" s="19">
        <v>2008</v>
      </c>
      <c r="D3348" s="19">
        <v>1</v>
      </c>
      <c r="E3348" s="19">
        <v>23</v>
      </c>
      <c r="F3348" s="39">
        <f t="shared" si="104"/>
        <v>39470</v>
      </c>
      <c r="G3348">
        <f t="shared" si="105"/>
        <v>4</v>
      </c>
      <c r="H3348" s="21">
        <v>0</v>
      </c>
      <c r="I3348" s="29">
        <v>0.3756944444444445</v>
      </c>
      <c r="K3348">
        <v>7877</v>
      </c>
      <c r="L3348" t="s">
        <v>558</v>
      </c>
      <c r="O3348">
        <v>20</v>
      </c>
      <c r="P3348">
        <v>2</v>
      </c>
      <c r="Q3348">
        <v>37.799999999999997</v>
      </c>
      <c r="R3348">
        <v>3</v>
      </c>
      <c r="S3348" t="s">
        <v>1449</v>
      </c>
      <c r="T3348">
        <v>0</v>
      </c>
      <c r="U3348">
        <v>1</v>
      </c>
      <c r="V3348">
        <v>1</v>
      </c>
      <c r="W3348">
        <v>0</v>
      </c>
      <c r="X3348">
        <v>0</v>
      </c>
      <c r="Y3348">
        <v>0</v>
      </c>
    </row>
    <row r="3349" spans="1:28" x14ac:dyDescent="0.15">
      <c r="A3349">
        <v>3630</v>
      </c>
      <c r="B3349">
        <v>162</v>
      </c>
      <c r="C3349" s="19">
        <v>2008</v>
      </c>
      <c r="D3349" s="19">
        <v>1</v>
      </c>
      <c r="E3349" s="19">
        <v>23</v>
      </c>
      <c r="F3349" s="39">
        <f t="shared" si="104"/>
        <v>39470</v>
      </c>
      <c r="G3349">
        <f t="shared" si="105"/>
        <v>4</v>
      </c>
      <c r="H3349" s="21">
        <v>0</v>
      </c>
      <c r="I3349" s="29">
        <v>0.37777777777777777</v>
      </c>
      <c r="K3349">
        <v>7853</v>
      </c>
      <c r="L3349" t="s">
        <v>1033</v>
      </c>
      <c r="M3349">
        <v>0</v>
      </c>
      <c r="N3349">
        <v>10</v>
      </c>
      <c r="P3349">
        <v>1</v>
      </c>
      <c r="Q3349">
        <v>37.200000000000003</v>
      </c>
      <c r="R3349">
        <v>3</v>
      </c>
      <c r="S3349" t="s">
        <v>50</v>
      </c>
      <c r="T3349">
        <v>0</v>
      </c>
      <c r="U3349">
        <v>5</v>
      </c>
      <c r="V3349">
        <v>1</v>
      </c>
      <c r="W3349">
        <v>0</v>
      </c>
      <c r="X3349">
        <v>0</v>
      </c>
      <c r="Y3349">
        <v>0</v>
      </c>
    </row>
    <row r="3350" spans="1:28" x14ac:dyDescent="0.15">
      <c r="A3350">
        <v>3629</v>
      </c>
      <c r="B3350">
        <v>162</v>
      </c>
      <c r="C3350" s="19">
        <v>2008</v>
      </c>
      <c r="D3350" s="19">
        <v>1</v>
      </c>
      <c r="E3350" s="19">
        <v>23</v>
      </c>
      <c r="F3350" s="39">
        <f t="shared" si="104"/>
        <v>39470</v>
      </c>
      <c r="G3350">
        <f t="shared" si="105"/>
        <v>4</v>
      </c>
      <c r="H3350" s="21">
        <v>0</v>
      </c>
      <c r="I3350" s="29">
        <v>0.39444444444444443</v>
      </c>
      <c r="K3350">
        <v>7411</v>
      </c>
      <c r="L3350" t="s">
        <v>1185</v>
      </c>
      <c r="M3350">
        <v>1</v>
      </c>
      <c r="N3350">
        <v>9</v>
      </c>
      <c r="P3350">
        <v>1</v>
      </c>
      <c r="Q3350">
        <v>37.1</v>
      </c>
      <c r="R3350">
        <v>3</v>
      </c>
      <c r="S3350" t="s">
        <v>1449</v>
      </c>
      <c r="T3350">
        <v>0</v>
      </c>
      <c r="U3350">
        <v>3</v>
      </c>
      <c r="V3350">
        <v>1</v>
      </c>
      <c r="W3350">
        <v>0</v>
      </c>
      <c r="X3350">
        <v>0</v>
      </c>
      <c r="Y3350">
        <v>0</v>
      </c>
    </row>
    <row r="3351" spans="1:28" x14ac:dyDescent="0.15">
      <c r="A3351">
        <v>3632</v>
      </c>
      <c r="B3351">
        <v>162</v>
      </c>
      <c r="C3351" s="19">
        <v>2008</v>
      </c>
      <c r="D3351" s="19">
        <v>1</v>
      </c>
      <c r="E3351" s="19">
        <v>23</v>
      </c>
      <c r="F3351" s="39">
        <f t="shared" si="104"/>
        <v>39470</v>
      </c>
      <c r="G3351">
        <f t="shared" si="105"/>
        <v>4</v>
      </c>
      <c r="H3351" s="21">
        <v>0</v>
      </c>
      <c r="I3351" s="29">
        <v>0.4201388888888889</v>
      </c>
      <c r="K3351">
        <v>7878</v>
      </c>
      <c r="L3351" t="s">
        <v>1285</v>
      </c>
      <c r="M3351">
        <v>1</v>
      </c>
      <c r="N3351">
        <v>6</v>
      </c>
      <c r="P3351">
        <v>1</v>
      </c>
      <c r="Q3351">
        <v>36.6</v>
      </c>
      <c r="R3351">
        <v>3</v>
      </c>
      <c r="S3351" t="s">
        <v>118</v>
      </c>
      <c r="T3351">
        <v>0</v>
      </c>
      <c r="U3351">
        <v>3</v>
      </c>
      <c r="V3351">
        <v>1</v>
      </c>
      <c r="W3351">
        <v>0</v>
      </c>
      <c r="X3351">
        <v>0</v>
      </c>
      <c r="Y3351">
        <v>0</v>
      </c>
    </row>
    <row r="3352" spans="1:28" x14ac:dyDescent="0.15">
      <c r="A3352">
        <v>3633</v>
      </c>
      <c r="B3352">
        <v>162</v>
      </c>
      <c r="C3352" s="19">
        <v>2008</v>
      </c>
      <c r="D3352" s="19">
        <v>1</v>
      </c>
      <c r="E3352" s="19">
        <v>23</v>
      </c>
      <c r="F3352" s="39">
        <f t="shared" si="104"/>
        <v>39470</v>
      </c>
      <c r="G3352">
        <f t="shared" si="105"/>
        <v>4</v>
      </c>
      <c r="H3352" s="21">
        <v>0</v>
      </c>
      <c r="I3352" s="29">
        <v>0.43402777777777773</v>
      </c>
      <c r="K3352">
        <v>7741</v>
      </c>
      <c r="L3352" t="s">
        <v>1590</v>
      </c>
      <c r="M3352">
        <v>1</v>
      </c>
      <c r="N3352">
        <v>5</v>
      </c>
      <c r="P3352">
        <v>2</v>
      </c>
      <c r="Q3352">
        <v>36.799999999999997</v>
      </c>
      <c r="R3352" s="32">
        <v>3</v>
      </c>
      <c r="S3352" t="s">
        <v>50</v>
      </c>
      <c r="T3352">
        <v>0</v>
      </c>
      <c r="U3352">
        <v>3</v>
      </c>
      <c r="V3352">
        <v>1</v>
      </c>
      <c r="W3352">
        <v>0</v>
      </c>
      <c r="X3352">
        <v>0</v>
      </c>
      <c r="Y3352">
        <v>0</v>
      </c>
    </row>
    <row r="3353" spans="1:28" x14ac:dyDescent="0.15">
      <c r="A3353">
        <v>3635</v>
      </c>
      <c r="B3353">
        <v>162</v>
      </c>
      <c r="C3353" s="19">
        <v>2008</v>
      </c>
      <c r="D3353" s="19">
        <v>1</v>
      </c>
      <c r="E3353" s="19">
        <v>23</v>
      </c>
      <c r="F3353" s="39">
        <f t="shared" si="104"/>
        <v>39470</v>
      </c>
      <c r="G3353">
        <f t="shared" si="105"/>
        <v>4</v>
      </c>
      <c r="H3353" s="21">
        <v>0</v>
      </c>
      <c r="I3353" s="29">
        <v>0.47083333333333338</v>
      </c>
      <c r="K3353">
        <v>6657</v>
      </c>
      <c r="L3353" t="s">
        <v>1287</v>
      </c>
      <c r="M3353">
        <v>3</v>
      </c>
      <c r="N3353">
        <v>3</v>
      </c>
      <c r="P3353">
        <v>2</v>
      </c>
      <c r="Q3353">
        <v>36</v>
      </c>
      <c r="R3353">
        <v>3</v>
      </c>
      <c r="S3353" t="s">
        <v>278</v>
      </c>
      <c r="AB3353" t="s">
        <v>2918</v>
      </c>
    </row>
    <row r="3354" spans="1:28" x14ac:dyDescent="0.15">
      <c r="A3354">
        <v>3621</v>
      </c>
      <c r="B3354">
        <v>161</v>
      </c>
      <c r="C3354" s="19">
        <v>2008</v>
      </c>
      <c r="D3354" s="19">
        <v>1</v>
      </c>
      <c r="E3354" s="19">
        <v>23</v>
      </c>
      <c r="F3354" s="39">
        <f t="shared" si="104"/>
        <v>39470</v>
      </c>
      <c r="G3354">
        <f t="shared" si="105"/>
        <v>4</v>
      </c>
      <c r="H3354" s="21">
        <v>8</v>
      </c>
      <c r="I3354" s="29">
        <v>8</v>
      </c>
      <c r="K3354">
        <v>7832</v>
      </c>
      <c r="L3354" t="s">
        <v>1280</v>
      </c>
      <c r="M3354">
        <v>0</v>
      </c>
      <c r="N3354">
        <v>4</v>
      </c>
      <c r="P3354">
        <v>2</v>
      </c>
      <c r="Q3354">
        <v>39.9</v>
      </c>
      <c r="R3354" s="32">
        <v>3</v>
      </c>
      <c r="S3354" t="s">
        <v>50</v>
      </c>
      <c r="T3354">
        <v>1</v>
      </c>
      <c r="U3354">
        <v>0</v>
      </c>
      <c r="V3354">
        <v>0</v>
      </c>
      <c r="W3354">
        <v>0</v>
      </c>
      <c r="X3354">
        <v>0</v>
      </c>
      <c r="Y3354">
        <v>0</v>
      </c>
    </row>
    <row r="3355" spans="1:28" x14ac:dyDescent="0.15">
      <c r="A3355">
        <v>3646</v>
      </c>
      <c r="B3355">
        <v>162</v>
      </c>
      <c r="C3355" s="19">
        <v>2008</v>
      </c>
      <c r="D3355" s="19">
        <v>1</v>
      </c>
      <c r="E3355" s="19">
        <v>24</v>
      </c>
      <c r="F3355" s="39">
        <f t="shared" si="104"/>
        <v>39471</v>
      </c>
      <c r="G3355">
        <f t="shared" si="105"/>
        <v>4</v>
      </c>
      <c r="H3355" s="21">
        <v>0</v>
      </c>
      <c r="I3355" s="29">
        <v>0.46597222222222223</v>
      </c>
      <c r="K3355">
        <v>6845</v>
      </c>
      <c r="L3355" t="s">
        <v>1685</v>
      </c>
      <c r="M3355">
        <v>2</v>
      </c>
      <c r="N3355">
        <v>7</v>
      </c>
      <c r="P3355">
        <v>2</v>
      </c>
      <c r="R3355">
        <v>3</v>
      </c>
      <c r="S3355" t="s">
        <v>49</v>
      </c>
      <c r="T3355">
        <v>1</v>
      </c>
      <c r="U3355">
        <v>0</v>
      </c>
      <c r="V3355">
        <v>0</v>
      </c>
      <c r="W3355">
        <v>0</v>
      </c>
      <c r="X3355">
        <v>0</v>
      </c>
      <c r="Y3355">
        <v>0</v>
      </c>
    </row>
    <row r="3356" spans="1:28" x14ac:dyDescent="0.15">
      <c r="A3356">
        <v>3652</v>
      </c>
      <c r="B3356">
        <v>162</v>
      </c>
      <c r="C3356" s="19">
        <v>2008</v>
      </c>
      <c r="D3356" s="19">
        <v>1</v>
      </c>
      <c r="E3356" s="19">
        <v>25</v>
      </c>
      <c r="F3356" s="39">
        <f t="shared" si="104"/>
        <v>39472</v>
      </c>
      <c r="G3356">
        <f t="shared" si="105"/>
        <v>4</v>
      </c>
      <c r="H3356" s="21">
        <v>0</v>
      </c>
      <c r="I3356" s="29">
        <v>0.3756944444444445</v>
      </c>
      <c r="K3356">
        <v>7887</v>
      </c>
      <c r="L3356" t="s">
        <v>1497</v>
      </c>
      <c r="M3356">
        <v>15</v>
      </c>
      <c r="P3356">
        <v>1</v>
      </c>
      <c r="Q3356">
        <v>37</v>
      </c>
      <c r="R3356">
        <v>3</v>
      </c>
      <c r="S3356" t="s">
        <v>50</v>
      </c>
      <c r="T3356">
        <v>1</v>
      </c>
      <c r="U3356">
        <v>0</v>
      </c>
      <c r="V3356">
        <v>0</v>
      </c>
      <c r="W3356">
        <v>0</v>
      </c>
      <c r="X3356">
        <v>0</v>
      </c>
      <c r="Y3356">
        <v>0</v>
      </c>
    </row>
    <row r="3357" spans="1:28" x14ac:dyDescent="0.15">
      <c r="A3357">
        <v>3654</v>
      </c>
      <c r="B3357">
        <v>162</v>
      </c>
      <c r="C3357" s="19">
        <v>2008</v>
      </c>
      <c r="D3357" s="19">
        <v>1</v>
      </c>
      <c r="E3357" s="19">
        <v>25</v>
      </c>
      <c r="F3357" s="39">
        <f t="shared" si="104"/>
        <v>39472</v>
      </c>
      <c r="G3357">
        <f t="shared" si="105"/>
        <v>4</v>
      </c>
      <c r="H3357" s="21">
        <v>0</v>
      </c>
      <c r="I3357" s="29">
        <v>0.39861111111111108</v>
      </c>
      <c r="K3357">
        <v>7889</v>
      </c>
      <c r="L3357" t="s">
        <v>1498</v>
      </c>
      <c r="M3357">
        <v>14</v>
      </c>
      <c r="P3357">
        <v>2</v>
      </c>
      <c r="Q3357">
        <v>35.799999999999997</v>
      </c>
      <c r="R3357">
        <v>3</v>
      </c>
      <c r="S3357" t="s">
        <v>50</v>
      </c>
      <c r="T3357">
        <v>0</v>
      </c>
      <c r="U3357">
        <v>2</v>
      </c>
      <c r="V3357">
        <v>1</v>
      </c>
      <c r="W3357">
        <v>0</v>
      </c>
      <c r="X3357">
        <v>0</v>
      </c>
      <c r="Y3357">
        <v>0</v>
      </c>
    </row>
    <row r="3358" spans="1:28" x14ac:dyDescent="0.15">
      <c r="A3358">
        <v>3663</v>
      </c>
      <c r="B3358">
        <v>163</v>
      </c>
      <c r="C3358" s="19">
        <v>2008</v>
      </c>
      <c r="D3358" s="19">
        <v>1</v>
      </c>
      <c r="E3358" s="19">
        <v>28</v>
      </c>
      <c r="F3358" s="39">
        <f t="shared" si="104"/>
        <v>39475</v>
      </c>
      <c r="G3358">
        <f t="shared" si="105"/>
        <v>5</v>
      </c>
      <c r="H3358" s="21">
        <v>0</v>
      </c>
      <c r="I3358" s="29">
        <v>0.35555555555555557</v>
      </c>
      <c r="K3358">
        <v>6274</v>
      </c>
      <c r="L3358" t="s">
        <v>1310</v>
      </c>
      <c r="O3358">
        <v>50</v>
      </c>
      <c r="P3358">
        <v>2</v>
      </c>
      <c r="Q3358">
        <v>36.799999999999997</v>
      </c>
      <c r="R3358">
        <v>3</v>
      </c>
      <c r="S3358" t="s">
        <v>50</v>
      </c>
      <c r="T3358">
        <v>1</v>
      </c>
      <c r="U3358">
        <v>0</v>
      </c>
      <c r="V3358">
        <v>0</v>
      </c>
      <c r="W3358">
        <v>0</v>
      </c>
      <c r="X3358">
        <v>0</v>
      </c>
      <c r="Y3358">
        <v>0</v>
      </c>
    </row>
    <row r="3359" spans="1:28" x14ac:dyDescent="0.15">
      <c r="A3359">
        <v>3665</v>
      </c>
      <c r="B3359">
        <v>163</v>
      </c>
      <c r="C3359" s="19">
        <v>2008</v>
      </c>
      <c r="D3359" s="19">
        <v>1</v>
      </c>
      <c r="E3359" s="19">
        <v>28</v>
      </c>
      <c r="F3359" s="39">
        <f t="shared" si="104"/>
        <v>39475</v>
      </c>
      <c r="G3359">
        <f t="shared" si="105"/>
        <v>5</v>
      </c>
      <c r="H3359" s="21">
        <v>0</v>
      </c>
      <c r="I3359" s="29">
        <v>0.36944444444444446</v>
      </c>
      <c r="K3359">
        <v>7893</v>
      </c>
      <c r="L3359" t="s">
        <v>1312</v>
      </c>
      <c r="M3359">
        <v>7</v>
      </c>
      <c r="N3359">
        <v>2</v>
      </c>
      <c r="P3359">
        <v>2</v>
      </c>
      <c r="R3359">
        <v>3</v>
      </c>
      <c r="S3359" t="s">
        <v>55</v>
      </c>
      <c r="T3359">
        <v>0</v>
      </c>
      <c r="U3359">
        <v>3</v>
      </c>
      <c r="V3359">
        <v>1</v>
      </c>
      <c r="W3359">
        <v>0</v>
      </c>
      <c r="X3359">
        <v>0</v>
      </c>
      <c r="Y3359">
        <v>0</v>
      </c>
    </row>
    <row r="3360" spans="1:28" x14ac:dyDescent="0.15">
      <c r="A3360">
        <v>3666</v>
      </c>
      <c r="B3360">
        <v>163</v>
      </c>
      <c r="C3360" s="19">
        <v>2008</v>
      </c>
      <c r="D3360" s="19">
        <v>1</v>
      </c>
      <c r="E3360" s="19">
        <v>28</v>
      </c>
      <c r="F3360" s="39">
        <f t="shared" si="104"/>
        <v>39475</v>
      </c>
      <c r="G3360">
        <f t="shared" si="105"/>
        <v>5</v>
      </c>
      <c r="H3360" s="21">
        <v>0</v>
      </c>
      <c r="I3360" s="29">
        <v>0.37777777777777777</v>
      </c>
      <c r="K3360">
        <v>7745</v>
      </c>
      <c r="L3360" t="s">
        <v>1313</v>
      </c>
      <c r="M3360">
        <v>1</v>
      </c>
      <c r="P3360">
        <v>2</v>
      </c>
      <c r="Q3360">
        <v>38.1</v>
      </c>
      <c r="R3360">
        <v>3</v>
      </c>
      <c r="S3360" t="s">
        <v>55</v>
      </c>
      <c r="T3360">
        <v>0</v>
      </c>
      <c r="U3360">
        <v>2</v>
      </c>
      <c r="V3360">
        <v>1</v>
      </c>
      <c r="W3360">
        <v>0</v>
      </c>
      <c r="X3360">
        <v>0</v>
      </c>
      <c r="Y3360">
        <v>0</v>
      </c>
    </row>
    <row r="3361" spans="1:33" x14ac:dyDescent="0.15">
      <c r="A3361">
        <v>3670</v>
      </c>
      <c r="B3361">
        <v>163</v>
      </c>
      <c r="C3361" s="19">
        <v>2008</v>
      </c>
      <c r="D3361" s="19">
        <v>1</v>
      </c>
      <c r="E3361" s="19">
        <v>28</v>
      </c>
      <c r="F3361" s="39">
        <f t="shared" si="104"/>
        <v>39475</v>
      </c>
      <c r="G3361">
        <f t="shared" si="105"/>
        <v>5</v>
      </c>
      <c r="H3361" s="21">
        <v>0</v>
      </c>
      <c r="I3361" s="29">
        <v>0.4152777777777778</v>
      </c>
      <c r="K3361">
        <v>7766</v>
      </c>
      <c r="L3361" t="s">
        <v>1316</v>
      </c>
      <c r="M3361">
        <v>5</v>
      </c>
      <c r="P3361">
        <v>2</v>
      </c>
      <c r="R3361">
        <v>3</v>
      </c>
      <c r="S3361" t="s">
        <v>50</v>
      </c>
      <c r="T3361">
        <v>0</v>
      </c>
      <c r="U3361">
        <v>2</v>
      </c>
      <c r="V3361">
        <v>1</v>
      </c>
      <c r="W3361">
        <v>0</v>
      </c>
      <c r="X3361">
        <v>0</v>
      </c>
      <c r="Y3361">
        <v>0</v>
      </c>
    </row>
    <row r="3362" spans="1:33" x14ac:dyDescent="0.15">
      <c r="A3362">
        <v>3671</v>
      </c>
      <c r="B3362">
        <v>163</v>
      </c>
      <c r="C3362" s="19">
        <v>2008</v>
      </c>
      <c r="D3362" s="19">
        <v>1</v>
      </c>
      <c r="E3362" s="19">
        <v>28</v>
      </c>
      <c r="F3362" s="39">
        <f t="shared" si="104"/>
        <v>39475</v>
      </c>
      <c r="G3362">
        <f t="shared" si="105"/>
        <v>5</v>
      </c>
      <c r="H3362" s="21">
        <v>0</v>
      </c>
      <c r="I3362" s="29">
        <v>0.41944444444444445</v>
      </c>
      <c r="K3362">
        <v>7895</v>
      </c>
      <c r="L3362" t="s">
        <v>1317</v>
      </c>
      <c r="M3362">
        <v>3</v>
      </c>
      <c r="P3362">
        <v>2</v>
      </c>
      <c r="Q3362">
        <v>38.200000000000003</v>
      </c>
      <c r="R3362">
        <v>3</v>
      </c>
      <c r="S3362" t="s">
        <v>50</v>
      </c>
      <c r="T3362">
        <v>0</v>
      </c>
      <c r="U3362">
        <v>1</v>
      </c>
      <c r="V3362">
        <v>1</v>
      </c>
      <c r="W3362">
        <v>0</v>
      </c>
      <c r="X3362">
        <v>0</v>
      </c>
      <c r="Y3362">
        <v>0</v>
      </c>
      <c r="AG3362" t="s">
        <v>2680</v>
      </c>
    </row>
    <row r="3363" spans="1:33" x14ac:dyDescent="0.15">
      <c r="A3363">
        <v>3679</v>
      </c>
      <c r="B3363">
        <v>163</v>
      </c>
      <c r="C3363" s="19">
        <v>2008</v>
      </c>
      <c r="D3363" s="19">
        <v>1</v>
      </c>
      <c r="E3363" s="19">
        <v>29</v>
      </c>
      <c r="F3363" s="39">
        <f t="shared" si="104"/>
        <v>39476</v>
      </c>
      <c r="G3363">
        <f t="shared" si="105"/>
        <v>5</v>
      </c>
      <c r="H3363" s="21">
        <v>0</v>
      </c>
      <c r="I3363" s="29">
        <v>0.3347222222222222</v>
      </c>
      <c r="K3363">
        <v>7692</v>
      </c>
      <c r="L3363" t="s">
        <v>1323</v>
      </c>
      <c r="M3363">
        <v>0</v>
      </c>
      <c r="N3363">
        <v>6</v>
      </c>
      <c r="P3363">
        <v>2</v>
      </c>
      <c r="R3363">
        <v>3</v>
      </c>
      <c r="S3363" t="s">
        <v>118</v>
      </c>
      <c r="T3363">
        <v>0</v>
      </c>
      <c r="U3363">
        <v>3</v>
      </c>
      <c r="V3363">
        <v>1</v>
      </c>
      <c r="W3363">
        <v>0</v>
      </c>
      <c r="X3363">
        <v>0</v>
      </c>
      <c r="Y3363">
        <v>0</v>
      </c>
    </row>
    <row r="3364" spans="1:33" x14ac:dyDescent="0.15">
      <c r="A3364">
        <v>3680</v>
      </c>
      <c r="B3364">
        <v>163</v>
      </c>
      <c r="C3364" s="19">
        <v>2008</v>
      </c>
      <c r="D3364" s="19">
        <v>1</v>
      </c>
      <c r="E3364" s="19">
        <v>29</v>
      </c>
      <c r="F3364" s="39">
        <f t="shared" si="104"/>
        <v>39476</v>
      </c>
      <c r="G3364">
        <f t="shared" si="105"/>
        <v>5</v>
      </c>
      <c r="H3364" s="21">
        <v>0</v>
      </c>
      <c r="I3364" s="29">
        <v>0.35625000000000001</v>
      </c>
      <c r="K3364">
        <v>6756</v>
      </c>
      <c r="L3364" t="s">
        <v>1324</v>
      </c>
      <c r="M3364">
        <v>2</v>
      </c>
      <c r="N3364">
        <v>11</v>
      </c>
      <c r="P3364">
        <v>2</v>
      </c>
      <c r="Q3364">
        <v>37.700000000000003</v>
      </c>
      <c r="R3364">
        <v>3</v>
      </c>
      <c r="S3364" t="s">
        <v>220</v>
      </c>
      <c r="T3364">
        <v>0</v>
      </c>
      <c r="U3364">
        <v>4</v>
      </c>
      <c r="V3364">
        <v>1</v>
      </c>
      <c r="W3364">
        <v>0</v>
      </c>
      <c r="X3364">
        <v>0</v>
      </c>
      <c r="Y3364">
        <v>0</v>
      </c>
    </row>
    <row r="3365" spans="1:33" x14ac:dyDescent="0.15">
      <c r="A3365">
        <v>3682</v>
      </c>
      <c r="B3365">
        <v>163</v>
      </c>
      <c r="C3365" s="19">
        <v>2008</v>
      </c>
      <c r="D3365" s="19">
        <v>1</v>
      </c>
      <c r="E3365" s="19">
        <v>29</v>
      </c>
      <c r="F3365" s="39">
        <f t="shared" si="104"/>
        <v>39476</v>
      </c>
      <c r="G3365">
        <f t="shared" si="105"/>
        <v>5</v>
      </c>
      <c r="H3365" s="21">
        <v>0</v>
      </c>
      <c r="I3365" s="29">
        <v>0.39444444444444443</v>
      </c>
      <c r="K3365">
        <v>7437</v>
      </c>
      <c r="L3365" t="s">
        <v>1326</v>
      </c>
      <c r="M3365">
        <v>3</v>
      </c>
      <c r="N3365">
        <v>8</v>
      </c>
      <c r="P3365">
        <v>2</v>
      </c>
      <c r="Q3365">
        <v>37.700000000000003</v>
      </c>
      <c r="R3365">
        <v>3</v>
      </c>
      <c r="S3365" t="s">
        <v>118</v>
      </c>
      <c r="T3365">
        <v>0</v>
      </c>
      <c r="U3365">
        <v>2</v>
      </c>
      <c r="V3365">
        <v>1</v>
      </c>
      <c r="W3365">
        <v>0</v>
      </c>
      <c r="X3365">
        <v>0</v>
      </c>
      <c r="Y3365">
        <v>0</v>
      </c>
    </row>
    <row r="3366" spans="1:33" x14ac:dyDescent="0.15">
      <c r="A3366">
        <v>3691</v>
      </c>
      <c r="B3366">
        <v>164</v>
      </c>
      <c r="C3366" s="19">
        <v>2008</v>
      </c>
      <c r="D3366" s="19">
        <v>1</v>
      </c>
      <c r="E3366" s="19">
        <v>29</v>
      </c>
      <c r="F3366" s="39">
        <f t="shared" si="104"/>
        <v>39476</v>
      </c>
      <c r="G3366">
        <f t="shared" si="105"/>
        <v>5</v>
      </c>
      <c r="H3366" s="21">
        <v>0</v>
      </c>
      <c r="I3366" s="29">
        <v>0.49444444444444446</v>
      </c>
      <c r="K3366">
        <v>7901</v>
      </c>
      <c r="L3366" t="s">
        <v>1737</v>
      </c>
      <c r="O3366">
        <v>50</v>
      </c>
      <c r="P3366">
        <v>1</v>
      </c>
      <c r="Q3366">
        <v>38</v>
      </c>
      <c r="R3366">
        <v>3</v>
      </c>
      <c r="S3366" t="s">
        <v>118</v>
      </c>
    </row>
    <row r="3367" spans="1:33" x14ac:dyDescent="0.15">
      <c r="A3367">
        <v>3694</v>
      </c>
      <c r="B3367">
        <v>164</v>
      </c>
      <c r="C3367" s="19">
        <v>2008</v>
      </c>
      <c r="D3367" s="19">
        <v>1</v>
      </c>
      <c r="E3367" s="19">
        <v>29</v>
      </c>
      <c r="F3367" s="39">
        <f t="shared" si="104"/>
        <v>39476</v>
      </c>
      <c r="G3367">
        <f t="shared" si="105"/>
        <v>5</v>
      </c>
      <c r="H3367" s="21">
        <v>0</v>
      </c>
      <c r="I3367" s="29">
        <v>0.50208333333333333</v>
      </c>
      <c r="K3367">
        <v>7135</v>
      </c>
      <c r="L3367" t="s">
        <v>1740</v>
      </c>
      <c r="M3367">
        <v>1</v>
      </c>
      <c r="N3367">
        <v>8</v>
      </c>
      <c r="P3367">
        <v>1</v>
      </c>
      <c r="Q3367">
        <v>37</v>
      </c>
      <c r="R3367">
        <v>3</v>
      </c>
      <c r="S3367" t="s">
        <v>118</v>
      </c>
      <c r="T3367">
        <v>0</v>
      </c>
      <c r="U3367">
        <v>2</v>
      </c>
      <c r="V3367">
        <v>1</v>
      </c>
      <c r="W3367">
        <v>0</v>
      </c>
      <c r="X3367">
        <v>0</v>
      </c>
      <c r="Y3367">
        <v>0</v>
      </c>
    </row>
    <row r="3368" spans="1:33" x14ac:dyDescent="0.15">
      <c r="A3368">
        <v>3693</v>
      </c>
      <c r="B3368">
        <v>164</v>
      </c>
      <c r="C3368" s="19">
        <v>2008</v>
      </c>
      <c r="D3368" s="19">
        <v>1</v>
      </c>
      <c r="E3368" s="19">
        <v>29</v>
      </c>
      <c r="F3368" s="39">
        <f t="shared" si="104"/>
        <v>39476</v>
      </c>
      <c r="G3368">
        <f t="shared" si="105"/>
        <v>5</v>
      </c>
      <c r="H3368" s="21">
        <v>0</v>
      </c>
      <c r="I3368" s="29">
        <v>0.51250000000000007</v>
      </c>
      <c r="K3368">
        <v>7775</v>
      </c>
      <c r="L3368" t="s">
        <v>1278</v>
      </c>
      <c r="M3368">
        <v>2</v>
      </c>
      <c r="N3368">
        <v>2</v>
      </c>
      <c r="P3368">
        <v>1</v>
      </c>
      <c r="Q3368">
        <v>38.799999999999997</v>
      </c>
      <c r="R3368">
        <v>3</v>
      </c>
      <c r="S3368" t="s">
        <v>118</v>
      </c>
      <c r="T3368">
        <v>0</v>
      </c>
      <c r="U3368">
        <v>2</v>
      </c>
      <c r="V3368">
        <v>1</v>
      </c>
      <c r="W3368">
        <v>0</v>
      </c>
      <c r="X3368">
        <v>0</v>
      </c>
      <c r="Y3368">
        <v>0</v>
      </c>
    </row>
    <row r="3369" spans="1:33" x14ac:dyDescent="0.15">
      <c r="A3369">
        <v>3688</v>
      </c>
      <c r="B3369">
        <v>163</v>
      </c>
      <c r="C3369" s="19">
        <v>2008</v>
      </c>
      <c r="D3369" s="19">
        <v>1</v>
      </c>
      <c r="E3369" s="19">
        <v>29</v>
      </c>
      <c r="F3369" s="39">
        <f t="shared" si="104"/>
        <v>39476</v>
      </c>
      <c r="G3369">
        <f t="shared" si="105"/>
        <v>5</v>
      </c>
      <c r="L3369" t="s">
        <v>1734</v>
      </c>
      <c r="O3369">
        <v>50</v>
      </c>
      <c r="P3369">
        <v>2</v>
      </c>
      <c r="R3369">
        <v>3</v>
      </c>
      <c r="S3369" t="s">
        <v>50</v>
      </c>
    </row>
    <row r="3370" spans="1:33" x14ac:dyDescent="0.15">
      <c r="A3370">
        <v>3696</v>
      </c>
      <c r="B3370">
        <v>164</v>
      </c>
      <c r="C3370" s="19">
        <v>2008</v>
      </c>
      <c r="D3370" s="19">
        <v>1</v>
      </c>
      <c r="E3370" s="19">
        <v>30</v>
      </c>
      <c r="F3370" s="39">
        <f t="shared" si="104"/>
        <v>39477</v>
      </c>
      <c r="G3370">
        <f t="shared" si="105"/>
        <v>5</v>
      </c>
      <c r="H3370" s="21">
        <v>0</v>
      </c>
      <c r="I3370" s="29">
        <v>0.33680555555555558</v>
      </c>
      <c r="K3370">
        <v>6932</v>
      </c>
      <c r="L3370" t="s">
        <v>1546</v>
      </c>
      <c r="M3370">
        <v>3</v>
      </c>
      <c r="N3370">
        <v>4</v>
      </c>
      <c r="P3370">
        <v>2</v>
      </c>
      <c r="R3370">
        <v>3</v>
      </c>
      <c r="S3370" t="s">
        <v>50</v>
      </c>
      <c r="T3370">
        <v>0</v>
      </c>
      <c r="U3370">
        <v>1</v>
      </c>
      <c r="V3370">
        <v>1</v>
      </c>
      <c r="W3370">
        <v>0</v>
      </c>
      <c r="X3370">
        <v>0</v>
      </c>
      <c r="Y3370">
        <v>0</v>
      </c>
    </row>
    <row r="3371" spans="1:33" x14ac:dyDescent="0.15">
      <c r="A3371">
        <v>3704</v>
      </c>
      <c r="B3371">
        <v>164</v>
      </c>
      <c r="C3371" s="19">
        <v>2008</v>
      </c>
      <c r="D3371" s="19">
        <v>1</v>
      </c>
      <c r="E3371" s="19">
        <v>30</v>
      </c>
      <c r="F3371" s="39">
        <f t="shared" si="104"/>
        <v>39477</v>
      </c>
      <c r="G3371">
        <f t="shared" si="105"/>
        <v>5</v>
      </c>
      <c r="H3371" s="21">
        <v>0</v>
      </c>
      <c r="I3371" s="29">
        <v>0.44930555555555557</v>
      </c>
      <c r="K3371">
        <v>7542</v>
      </c>
      <c r="L3371" t="s">
        <v>1274</v>
      </c>
      <c r="M3371">
        <v>2</v>
      </c>
      <c r="N3371">
        <v>9</v>
      </c>
      <c r="P3371">
        <v>2</v>
      </c>
      <c r="Q3371">
        <v>0</v>
      </c>
      <c r="R3371">
        <v>3</v>
      </c>
      <c r="S3371" t="s">
        <v>49</v>
      </c>
      <c r="T3371">
        <v>0</v>
      </c>
      <c r="U3371">
        <v>5</v>
      </c>
      <c r="V3371">
        <v>1</v>
      </c>
      <c r="W3371">
        <v>0</v>
      </c>
      <c r="X3371">
        <v>0</v>
      </c>
      <c r="Y3371">
        <v>0</v>
      </c>
    </row>
    <row r="3372" spans="1:33" x14ac:dyDescent="0.15">
      <c r="A3372">
        <v>3708</v>
      </c>
      <c r="B3372">
        <v>164</v>
      </c>
      <c r="C3372" s="19">
        <v>2008</v>
      </c>
      <c r="D3372" s="19">
        <v>1</v>
      </c>
      <c r="E3372" s="19">
        <v>30</v>
      </c>
      <c r="F3372" s="39">
        <f t="shared" si="104"/>
        <v>39477</v>
      </c>
      <c r="G3372">
        <f t="shared" si="105"/>
        <v>5</v>
      </c>
      <c r="H3372" s="21">
        <v>0</v>
      </c>
      <c r="I3372" s="29">
        <v>0.53125</v>
      </c>
      <c r="K3372">
        <v>7906</v>
      </c>
      <c r="L3372" t="s">
        <v>1557</v>
      </c>
      <c r="M3372">
        <v>14</v>
      </c>
      <c r="P3372">
        <v>2</v>
      </c>
      <c r="Q3372">
        <v>36.6</v>
      </c>
      <c r="R3372">
        <v>3</v>
      </c>
      <c r="S3372" t="s">
        <v>50</v>
      </c>
      <c r="T3372">
        <v>0</v>
      </c>
      <c r="U3372">
        <v>1</v>
      </c>
      <c r="V3372">
        <v>1</v>
      </c>
      <c r="W3372">
        <v>0</v>
      </c>
      <c r="X3372">
        <v>0</v>
      </c>
      <c r="Y3372">
        <v>0</v>
      </c>
    </row>
    <row r="3373" spans="1:33" x14ac:dyDescent="0.15">
      <c r="A3373">
        <v>3701</v>
      </c>
      <c r="B3373">
        <v>164</v>
      </c>
      <c r="C3373" s="19">
        <v>2008</v>
      </c>
      <c r="D3373" s="19">
        <v>1</v>
      </c>
      <c r="E3373" s="19">
        <v>30</v>
      </c>
      <c r="F3373" s="39">
        <f t="shared" si="104"/>
        <v>39477</v>
      </c>
      <c r="G3373">
        <f t="shared" si="105"/>
        <v>5</v>
      </c>
      <c r="H3373" s="21" t="s">
        <v>1551</v>
      </c>
      <c r="K3373">
        <v>7905</v>
      </c>
      <c r="L3373" t="s">
        <v>1552</v>
      </c>
      <c r="M3373">
        <v>4</v>
      </c>
      <c r="N3373">
        <v>4</v>
      </c>
      <c r="P3373">
        <v>2</v>
      </c>
      <c r="Q3373">
        <v>37</v>
      </c>
      <c r="R3373">
        <v>3</v>
      </c>
      <c r="S3373" t="s">
        <v>357</v>
      </c>
      <c r="T3373">
        <v>0</v>
      </c>
      <c r="U3373">
        <v>4</v>
      </c>
      <c r="V3373">
        <v>1</v>
      </c>
      <c r="W3373">
        <v>0</v>
      </c>
      <c r="X3373">
        <v>0</v>
      </c>
      <c r="Y3373">
        <v>0</v>
      </c>
    </row>
    <row r="3374" spans="1:33" x14ac:dyDescent="0.15">
      <c r="A3374">
        <v>3757</v>
      </c>
      <c r="B3374">
        <v>166</v>
      </c>
      <c r="C3374" s="19">
        <v>2008</v>
      </c>
      <c r="D3374" s="19">
        <v>2</v>
      </c>
      <c r="E3374" s="19">
        <v>11</v>
      </c>
      <c r="F3374" s="39">
        <f t="shared" si="104"/>
        <v>39489</v>
      </c>
      <c r="G3374">
        <f t="shared" si="105"/>
        <v>7</v>
      </c>
      <c r="H3374" s="21">
        <v>0</v>
      </c>
      <c r="I3374" s="29">
        <v>0.3347222222222222</v>
      </c>
      <c r="K3374">
        <v>7916</v>
      </c>
      <c r="L3374" t="s">
        <v>1601</v>
      </c>
      <c r="O3374">
        <v>50</v>
      </c>
      <c r="P3374">
        <v>2</v>
      </c>
      <c r="Q3374">
        <v>35.9</v>
      </c>
      <c r="R3374">
        <v>3</v>
      </c>
      <c r="S3374" t="s">
        <v>357</v>
      </c>
      <c r="T3374">
        <v>1</v>
      </c>
      <c r="U3374">
        <v>0</v>
      </c>
      <c r="V3374">
        <v>0</v>
      </c>
      <c r="W3374">
        <v>0</v>
      </c>
      <c r="X3374">
        <v>0</v>
      </c>
      <c r="Y3374">
        <v>0</v>
      </c>
    </row>
    <row r="3375" spans="1:33" x14ac:dyDescent="0.15">
      <c r="A3375">
        <v>3778</v>
      </c>
      <c r="B3375">
        <v>166</v>
      </c>
      <c r="C3375" s="19">
        <v>2008</v>
      </c>
      <c r="D3375" s="19">
        <v>2</v>
      </c>
      <c r="E3375" s="19">
        <v>13</v>
      </c>
      <c r="F3375" s="39">
        <f t="shared" si="104"/>
        <v>39491</v>
      </c>
      <c r="G3375">
        <f t="shared" si="105"/>
        <v>7</v>
      </c>
      <c r="H3375" s="21">
        <v>0</v>
      </c>
      <c r="I3375" s="29">
        <v>0.40347222222222223</v>
      </c>
      <c r="L3375" t="s">
        <v>1423</v>
      </c>
      <c r="M3375">
        <v>2</v>
      </c>
      <c r="P3375">
        <v>2</v>
      </c>
      <c r="Q3375">
        <v>37.4</v>
      </c>
      <c r="R3375">
        <v>3</v>
      </c>
      <c r="S3375" t="s">
        <v>118</v>
      </c>
      <c r="T3375">
        <v>0</v>
      </c>
      <c r="U3375">
        <v>2</v>
      </c>
      <c r="V3375">
        <v>1</v>
      </c>
      <c r="W3375">
        <v>0</v>
      </c>
      <c r="X3375">
        <v>0</v>
      </c>
      <c r="Y3375">
        <v>0</v>
      </c>
      <c r="AE3375" t="s">
        <v>52</v>
      </c>
    </row>
    <row r="3376" spans="1:33" x14ac:dyDescent="0.15">
      <c r="A3376">
        <v>5516</v>
      </c>
      <c r="B3376">
        <v>225</v>
      </c>
      <c r="C3376" s="19">
        <v>2008</v>
      </c>
      <c r="D3376" s="19">
        <v>3</v>
      </c>
      <c r="E3376" s="19">
        <v>3</v>
      </c>
      <c r="F3376" s="39">
        <f t="shared" si="104"/>
        <v>39510</v>
      </c>
      <c r="G3376">
        <f t="shared" si="105"/>
        <v>10</v>
      </c>
      <c r="H3376" s="21">
        <v>0.35069444444444442</v>
      </c>
      <c r="I3376" s="29">
        <v>0.35069444444444442</v>
      </c>
      <c r="K3376">
        <v>7951</v>
      </c>
      <c r="L3376" t="s">
        <v>2528</v>
      </c>
      <c r="M3376">
        <v>0</v>
      </c>
      <c r="N3376">
        <v>8</v>
      </c>
      <c r="P3376">
        <v>1</v>
      </c>
      <c r="Q3376">
        <v>38.1</v>
      </c>
      <c r="R3376">
        <v>3</v>
      </c>
      <c r="S3376" t="s">
        <v>50</v>
      </c>
      <c r="T3376">
        <v>1</v>
      </c>
      <c r="U3376">
        <v>0</v>
      </c>
      <c r="V3376">
        <v>0</v>
      </c>
      <c r="W3376">
        <v>0</v>
      </c>
      <c r="X3376">
        <v>0</v>
      </c>
      <c r="Y3376">
        <v>0</v>
      </c>
    </row>
    <row r="3377" spans="1:33" x14ac:dyDescent="0.15">
      <c r="A3377">
        <v>5520</v>
      </c>
      <c r="B3377">
        <v>225</v>
      </c>
      <c r="C3377" s="19">
        <v>2008</v>
      </c>
      <c r="D3377" s="19">
        <v>3</v>
      </c>
      <c r="E3377" s="19">
        <v>3</v>
      </c>
      <c r="F3377" s="39">
        <f t="shared" si="104"/>
        <v>39510</v>
      </c>
      <c r="G3377">
        <f t="shared" si="105"/>
        <v>10</v>
      </c>
      <c r="H3377" s="21">
        <v>0.3743055555555555</v>
      </c>
      <c r="I3377" s="29">
        <v>0.37430555555555556</v>
      </c>
      <c r="K3377">
        <v>7954</v>
      </c>
      <c r="L3377" t="s">
        <v>2532</v>
      </c>
      <c r="M3377">
        <v>3</v>
      </c>
      <c r="P3377">
        <v>1</v>
      </c>
      <c r="Q3377">
        <v>38.4</v>
      </c>
      <c r="R3377">
        <v>3</v>
      </c>
      <c r="S3377" t="s">
        <v>118</v>
      </c>
      <c r="T3377">
        <v>0</v>
      </c>
      <c r="U3377">
        <v>5</v>
      </c>
      <c r="V3377">
        <v>1</v>
      </c>
      <c r="W3377">
        <v>0</v>
      </c>
      <c r="X3377">
        <v>0</v>
      </c>
      <c r="Y3377">
        <v>0</v>
      </c>
    </row>
    <row r="3378" spans="1:33" x14ac:dyDescent="0.15">
      <c r="A3378">
        <v>5524</v>
      </c>
      <c r="B3378">
        <v>225</v>
      </c>
      <c r="C3378" s="19">
        <v>2008</v>
      </c>
      <c r="D3378" s="19">
        <v>3</v>
      </c>
      <c r="E3378" s="19">
        <v>3</v>
      </c>
      <c r="F3378" s="39">
        <f t="shared" si="104"/>
        <v>39510</v>
      </c>
      <c r="G3378">
        <f t="shared" si="105"/>
        <v>10</v>
      </c>
      <c r="H3378" s="21">
        <v>0.40347222222222223</v>
      </c>
      <c r="I3378" s="29">
        <v>0.40347222222222223</v>
      </c>
      <c r="K3378">
        <v>7956</v>
      </c>
      <c r="L3378" t="s">
        <v>1703</v>
      </c>
      <c r="M3378">
        <v>0</v>
      </c>
      <c r="N3378">
        <v>11</v>
      </c>
      <c r="P3378">
        <v>2</v>
      </c>
      <c r="Q3378">
        <v>38.200000000000003</v>
      </c>
      <c r="R3378">
        <v>3</v>
      </c>
      <c r="S3378" t="s">
        <v>118</v>
      </c>
      <c r="T3378">
        <v>1</v>
      </c>
      <c r="U3378">
        <v>0</v>
      </c>
      <c r="V3378">
        <v>0</v>
      </c>
      <c r="W3378">
        <v>0</v>
      </c>
      <c r="X3378">
        <v>0</v>
      </c>
      <c r="Y3378">
        <v>0</v>
      </c>
    </row>
    <row r="3379" spans="1:33" x14ac:dyDescent="0.15">
      <c r="A3379">
        <v>5525</v>
      </c>
      <c r="B3379">
        <v>225</v>
      </c>
      <c r="C3379" s="19">
        <v>2008</v>
      </c>
      <c r="D3379" s="19">
        <v>3</v>
      </c>
      <c r="E3379" s="19">
        <v>3</v>
      </c>
      <c r="F3379" s="39">
        <f t="shared" si="104"/>
        <v>39510</v>
      </c>
      <c r="G3379">
        <f t="shared" si="105"/>
        <v>10</v>
      </c>
      <c r="H3379" s="21">
        <v>0.41250000000000003</v>
      </c>
      <c r="I3379" s="29">
        <v>0.41249999999999998</v>
      </c>
      <c r="K3379">
        <v>7957</v>
      </c>
      <c r="L3379" t="s">
        <v>2534</v>
      </c>
      <c r="O3379">
        <v>40</v>
      </c>
      <c r="P3379">
        <v>2</v>
      </c>
      <c r="R3379">
        <v>3</v>
      </c>
      <c r="S3379" t="s">
        <v>50</v>
      </c>
      <c r="T3379">
        <v>1</v>
      </c>
      <c r="U3379">
        <v>0</v>
      </c>
      <c r="V3379">
        <v>0</v>
      </c>
      <c r="W3379">
        <v>0</v>
      </c>
      <c r="X3379">
        <v>0</v>
      </c>
      <c r="Y3379">
        <v>0</v>
      </c>
    </row>
    <row r="3380" spans="1:33" x14ac:dyDescent="0.15">
      <c r="A3380">
        <v>5526</v>
      </c>
      <c r="B3380">
        <v>225</v>
      </c>
      <c r="C3380" s="19">
        <v>2008</v>
      </c>
      <c r="D3380" s="19">
        <v>3</v>
      </c>
      <c r="E3380" s="19">
        <v>3</v>
      </c>
      <c r="F3380" s="39">
        <f t="shared" si="104"/>
        <v>39510</v>
      </c>
      <c r="G3380">
        <f t="shared" si="105"/>
        <v>10</v>
      </c>
      <c r="H3380" s="21">
        <v>0.41736111111111113</v>
      </c>
      <c r="I3380" s="29">
        <v>0.41736111111111113</v>
      </c>
      <c r="K3380">
        <v>4973</v>
      </c>
      <c r="L3380" t="s">
        <v>2535</v>
      </c>
      <c r="M3380">
        <v>4</v>
      </c>
      <c r="N3380">
        <v>3</v>
      </c>
      <c r="P3380">
        <v>1</v>
      </c>
      <c r="Q3380">
        <v>39.4</v>
      </c>
      <c r="R3380">
        <v>3</v>
      </c>
      <c r="S3380" t="s">
        <v>50</v>
      </c>
      <c r="T3380">
        <v>0</v>
      </c>
      <c r="U3380">
        <v>2</v>
      </c>
      <c r="V3380">
        <v>1</v>
      </c>
      <c r="W3380">
        <v>0</v>
      </c>
      <c r="X3380">
        <v>0</v>
      </c>
      <c r="Y3380">
        <v>0</v>
      </c>
    </row>
    <row r="3381" spans="1:33" x14ac:dyDescent="0.15">
      <c r="A3381">
        <v>5534</v>
      </c>
      <c r="B3381">
        <v>225</v>
      </c>
      <c r="C3381" s="19">
        <v>2008</v>
      </c>
      <c r="D3381" s="19">
        <v>3</v>
      </c>
      <c r="E3381" s="19">
        <v>3</v>
      </c>
      <c r="F3381" s="39">
        <f t="shared" si="104"/>
        <v>39510</v>
      </c>
      <c r="G3381">
        <f t="shared" si="105"/>
        <v>10</v>
      </c>
      <c r="H3381" s="21">
        <v>0.4680555555555555</v>
      </c>
      <c r="I3381" s="29">
        <v>0.46805555555555556</v>
      </c>
      <c r="L3381" t="s">
        <v>2540</v>
      </c>
      <c r="M3381">
        <v>4</v>
      </c>
      <c r="P3381">
        <v>1</v>
      </c>
      <c r="R3381">
        <v>3</v>
      </c>
      <c r="S3381" t="s">
        <v>118</v>
      </c>
      <c r="T3381">
        <v>0</v>
      </c>
      <c r="U3381">
        <v>0</v>
      </c>
      <c r="V3381">
        <v>0</v>
      </c>
      <c r="W3381">
        <v>0</v>
      </c>
      <c r="X3381">
        <v>2</v>
      </c>
      <c r="Y3381">
        <v>0</v>
      </c>
      <c r="AG3381" t="s">
        <v>1335</v>
      </c>
    </row>
    <row r="3382" spans="1:33" x14ac:dyDescent="0.15">
      <c r="A3382">
        <v>5546</v>
      </c>
      <c r="B3382">
        <v>225</v>
      </c>
      <c r="C3382" s="19">
        <v>2008</v>
      </c>
      <c r="D3382" s="19">
        <v>3</v>
      </c>
      <c r="E3382" s="19">
        <v>5</v>
      </c>
      <c r="F3382" s="39">
        <f t="shared" si="104"/>
        <v>39512</v>
      </c>
      <c r="G3382">
        <f t="shared" si="105"/>
        <v>10</v>
      </c>
      <c r="H3382" s="21">
        <v>0.42638888888888887</v>
      </c>
      <c r="I3382" s="29">
        <v>0.42638888888888893</v>
      </c>
      <c r="K3382">
        <v>7963</v>
      </c>
      <c r="L3382" t="s">
        <v>2909</v>
      </c>
      <c r="M3382">
        <v>8</v>
      </c>
      <c r="P3382">
        <v>2</v>
      </c>
      <c r="R3382">
        <v>3</v>
      </c>
      <c r="S3382" t="s">
        <v>50</v>
      </c>
      <c r="T3382">
        <v>1</v>
      </c>
      <c r="U3382">
        <v>0</v>
      </c>
      <c r="V3382">
        <v>0</v>
      </c>
      <c r="W3382">
        <v>0</v>
      </c>
      <c r="X3382">
        <v>0</v>
      </c>
      <c r="Y3382">
        <v>0</v>
      </c>
      <c r="AB3382" t="s">
        <v>2920</v>
      </c>
    </row>
    <row r="3383" spans="1:33" x14ac:dyDescent="0.15">
      <c r="A3383">
        <v>5555</v>
      </c>
      <c r="B3383">
        <v>226</v>
      </c>
      <c r="C3383" s="19">
        <v>2008</v>
      </c>
      <c r="D3383" s="19">
        <v>3</v>
      </c>
      <c r="E3383" s="19">
        <v>6</v>
      </c>
      <c r="F3383" s="39">
        <f t="shared" si="104"/>
        <v>39513</v>
      </c>
      <c r="G3383">
        <f t="shared" si="105"/>
        <v>10</v>
      </c>
      <c r="H3383" s="21">
        <v>0.3888888888888889</v>
      </c>
      <c r="I3383" s="29">
        <v>0.3888888888888889</v>
      </c>
      <c r="L3383" t="s">
        <v>2747</v>
      </c>
      <c r="O3383">
        <v>12</v>
      </c>
      <c r="P3383">
        <v>1</v>
      </c>
      <c r="R3383">
        <v>3</v>
      </c>
      <c r="S3383" t="s">
        <v>50</v>
      </c>
      <c r="T3383">
        <v>1</v>
      </c>
      <c r="U3383">
        <v>0</v>
      </c>
      <c r="V3383">
        <v>0</v>
      </c>
      <c r="W3383">
        <v>0</v>
      </c>
      <c r="X3383">
        <v>0</v>
      </c>
      <c r="Y3383">
        <v>0</v>
      </c>
    </row>
    <row r="3384" spans="1:33" x14ac:dyDescent="0.15">
      <c r="A3384">
        <v>5560</v>
      </c>
      <c r="B3384">
        <v>226</v>
      </c>
      <c r="C3384" s="19">
        <v>2008</v>
      </c>
      <c r="D3384" s="19">
        <v>3</v>
      </c>
      <c r="E3384" s="19">
        <v>6</v>
      </c>
      <c r="F3384" s="39">
        <f t="shared" si="104"/>
        <v>39513</v>
      </c>
      <c r="G3384">
        <f t="shared" si="105"/>
        <v>10</v>
      </c>
      <c r="H3384" s="21">
        <v>0.43055555555555558</v>
      </c>
      <c r="I3384" s="29">
        <v>0.43055555555555558</v>
      </c>
      <c r="K3384">
        <v>7965</v>
      </c>
      <c r="L3384" t="s">
        <v>1925</v>
      </c>
      <c r="O3384">
        <v>40</v>
      </c>
      <c r="P3384">
        <v>1</v>
      </c>
      <c r="Q3384">
        <v>38.6</v>
      </c>
      <c r="R3384">
        <v>3</v>
      </c>
      <c r="S3384" t="s">
        <v>118</v>
      </c>
      <c r="T3384">
        <v>0</v>
      </c>
      <c r="U3384">
        <v>1</v>
      </c>
      <c r="V3384">
        <v>1</v>
      </c>
      <c r="W3384">
        <v>0</v>
      </c>
      <c r="X3384">
        <v>0</v>
      </c>
      <c r="Y3384">
        <v>0</v>
      </c>
    </row>
    <row r="3385" spans="1:33" x14ac:dyDescent="0.15">
      <c r="A3385">
        <v>5565</v>
      </c>
      <c r="B3385">
        <v>226</v>
      </c>
      <c r="C3385" s="19">
        <v>2008</v>
      </c>
      <c r="D3385" s="19">
        <v>3</v>
      </c>
      <c r="E3385" s="19">
        <v>7</v>
      </c>
      <c r="F3385" s="39">
        <f t="shared" si="104"/>
        <v>39514</v>
      </c>
      <c r="G3385">
        <f t="shared" si="105"/>
        <v>10</v>
      </c>
      <c r="H3385" s="21">
        <v>0.39513888888888887</v>
      </c>
      <c r="I3385" s="29">
        <v>0.39513888888888887</v>
      </c>
      <c r="K3385">
        <v>6900</v>
      </c>
      <c r="L3385" t="s">
        <v>2753</v>
      </c>
      <c r="M3385">
        <v>3</v>
      </c>
      <c r="N3385">
        <v>1</v>
      </c>
      <c r="P3385">
        <v>1</v>
      </c>
      <c r="Q3385">
        <v>35.5</v>
      </c>
      <c r="R3385">
        <v>3</v>
      </c>
      <c r="S3385" t="s">
        <v>1701</v>
      </c>
      <c r="T3385">
        <v>0</v>
      </c>
      <c r="U3385">
        <v>4</v>
      </c>
      <c r="V3385">
        <v>1</v>
      </c>
      <c r="W3385">
        <v>0</v>
      </c>
      <c r="X3385">
        <v>0</v>
      </c>
      <c r="Y3385">
        <v>0</v>
      </c>
    </row>
    <row r="3386" spans="1:33" x14ac:dyDescent="0.15">
      <c r="A3386">
        <v>5568</v>
      </c>
      <c r="B3386">
        <v>226</v>
      </c>
      <c r="C3386" s="19">
        <v>2008</v>
      </c>
      <c r="D3386" s="19">
        <v>3</v>
      </c>
      <c r="E3386" s="19">
        <v>10</v>
      </c>
      <c r="F3386" s="39">
        <f t="shared" si="104"/>
        <v>39517</v>
      </c>
      <c r="G3386">
        <f t="shared" si="105"/>
        <v>11</v>
      </c>
      <c r="H3386" s="21">
        <v>0.34166666666666662</v>
      </c>
      <c r="I3386" s="29">
        <v>0.34166666666666667</v>
      </c>
      <c r="K3386">
        <v>7968</v>
      </c>
      <c r="L3386" t="s">
        <v>1221</v>
      </c>
      <c r="M3386">
        <v>5</v>
      </c>
      <c r="P3386">
        <v>1</v>
      </c>
      <c r="Q3386">
        <v>38</v>
      </c>
      <c r="R3386">
        <v>3</v>
      </c>
      <c r="S3386" t="s">
        <v>49</v>
      </c>
      <c r="T3386">
        <v>1</v>
      </c>
      <c r="U3386">
        <v>0</v>
      </c>
      <c r="V3386">
        <v>0</v>
      </c>
      <c r="W3386">
        <v>0</v>
      </c>
      <c r="X3386">
        <v>0</v>
      </c>
      <c r="Y3386">
        <v>0</v>
      </c>
    </row>
    <row r="3387" spans="1:33" x14ac:dyDescent="0.15">
      <c r="A3387">
        <v>5570</v>
      </c>
      <c r="B3387">
        <v>226</v>
      </c>
      <c r="C3387" s="19">
        <v>2008</v>
      </c>
      <c r="D3387" s="19">
        <v>3</v>
      </c>
      <c r="E3387" s="19">
        <v>10</v>
      </c>
      <c r="F3387" s="39">
        <f t="shared" si="104"/>
        <v>39517</v>
      </c>
      <c r="G3387">
        <f t="shared" si="105"/>
        <v>11</v>
      </c>
      <c r="H3387" s="21">
        <v>0.3611111111111111</v>
      </c>
      <c r="I3387" s="29">
        <v>0.3611111111111111</v>
      </c>
      <c r="L3387" t="s">
        <v>2133</v>
      </c>
      <c r="M3387">
        <v>3</v>
      </c>
      <c r="N3387">
        <v>8</v>
      </c>
      <c r="P3387">
        <v>2</v>
      </c>
      <c r="R3387">
        <v>3</v>
      </c>
      <c r="S3387" t="s">
        <v>118</v>
      </c>
      <c r="T3387">
        <v>0</v>
      </c>
      <c r="U3387">
        <v>2</v>
      </c>
      <c r="V3387">
        <v>1</v>
      </c>
      <c r="W3387">
        <v>0</v>
      </c>
      <c r="X3387">
        <v>0</v>
      </c>
      <c r="Y3387">
        <v>0</v>
      </c>
    </row>
    <row r="3388" spans="1:33" x14ac:dyDescent="0.15">
      <c r="A3388">
        <v>5575</v>
      </c>
      <c r="B3388">
        <v>226</v>
      </c>
      <c r="C3388" s="19">
        <v>2008</v>
      </c>
      <c r="D3388" s="19">
        <v>3</v>
      </c>
      <c r="E3388" s="19">
        <v>10</v>
      </c>
      <c r="F3388" s="39">
        <f t="shared" si="104"/>
        <v>39517</v>
      </c>
      <c r="G3388">
        <f t="shared" si="105"/>
        <v>11</v>
      </c>
      <c r="H3388" s="21">
        <v>0.4145833333333333</v>
      </c>
      <c r="I3388" s="29">
        <v>0.4145833333333333</v>
      </c>
      <c r="J3388" s="29"/>
      <c r="K3388">
        <v>7971</v>
      </c>
      <c r="L3388" t="s">
        <v>1670</v>
      </c>
      <c r="M3388">
        <v>0</v>
      </c>
      <c r="N3388">
        <v>6</v>
      </c>
      <c r="P3388">
        <v>1</v>
      </c>
      <c r="Q3388">
        <v>37</v>
      </c>
      <c r="R3388">
        <v>3</v>
      </c>
      <c r="S3388" t="s">
        <v>1701</v>
      </c>
      <c r="T3388">
        <v>0</v>
      </c>
      <c r="U3388">
        <v>3</v>
      </c>
      <c r="V3388">
        <v>1</v>
      </c>
      <c r="W3388">
        <v>0</v>
      </c>
      <c r="X3388">
        <v>0</v>
      </c>
      <c r="Y3388">
        <v>0</v>
      </c>
    </row>
    <row r="3389" spans="1:33" x14ac:dyDescent="0.15">
      <c r="A3389">
        <v>5582</v>
      </c>
      <c r="B3389">
        <v>227</v>
      </c>
      <c r="C3389" s="19">
        <v>2008</v>
      </c>
      <c r="D3389" s="19">
        <v>3</v>
      </c>
      <c r="E3389" s="19">
        <v>11</v>
      </c>
      <c r="F3389" s="39">
        <f t="shared" si="104"/>
        <v>39518</v>
      </c>
      <c r="G3389">
        <f t="shared" si="105"/>
        <v>11</v>
      </c>
      <c r="H3389" s="21">
        <v>0.40486111111111112</v>
      </c>
      <c r="I3389" s="29">
        <v>0.40486111111111112</v>
      </c>
      <c r="L3389" t="s">
        <v>1580</v>
      </c>
      <c r="O3389">
        <v>30</v>
      </c>
      <c r="P3389">
        <v>1</v>
      </c>
      <c r="Q3389">
        <v>36</v>
      </c>
      <c r="R3389">
        <v>3</v>
      </c>
      <c r="S3389" t="s">
        <v>118</v>
      </c>
      <c r="T3389">
        <v>1</v>
      </c>
      <c r="U3389">
        <v>0</v>
      </c>
      <c r="V3389">
        <v>0</v>
      </c>
      <c r="W3389">
        <v>0</v>
      </c>
      <c r="X3389">
        <v>0</v>
      </c>
      <c r="Y3389">
        <v>0</v>
      </c>
    </row>
    <row r="3390" spans="1:33" x14ac:dyDescent="0.15">
      <c r="A3390">
        <v>5585</v>
      </c>
      <c r="B3390">
        <v>227</v>
      </c>
      <c r="C3390" s="19">
        <v>2008</v>
      </c>
      <c r="D3390" s="19">
        <v>3</v>
      </c>
      <c r="E3390" s="19">
        <v>11</v>
      </c>
      <c r="F3390" s="39">
        <f t="shared" si="104"/>
        <v>39518</v>
      </c>
      <c r="G3390">
        <f t="shared" si="105"/>
        <v>11</v>
      </c>
      <c r="H3390" s="21">
        <v>0.4548611111111111</v>
      </c>
      <c r="I3390" s="29">
        <v>0.45486111111111116</v>
      </c>
      <c r="K3390">
        <v>7977</v>
      </c>
      <c r="L3390" t="s">
        <v>2763</v>
      </c>
      <c r="O3390">
        <v>30</v>
      </c>
      <c r="P3390">
        <v>2</v>
      </c>
      <c r="R3390">
        <v>3</v>
      </c>
      <c r="S3390" t="s">
        <v>49</v>
      </c>
      <c r="T3390">
        <v>1</v>
      </c>
      <c r="U3390">
        <v>0</v>
      </c>
      <c r="V3390">
        <v>0</v>
      </c>
      <c r="W3390">
        <v>0</v>
      </c>
      <c r="X3390">
        <v>0</v>
      </c>
      <c r="Y3390">
        <v>0</v>
      </c>
    </row>
    <row r="3391" spans="1:33" x14ac:dyDescent="0.15">
      <c r="A3391">
        <v>5586</v>
      </c>
      <c r="B3391">
        <v>227</v>
      </c>
      <c r="C3391" s="19">
        <v>2008</v>
      </c>
      <c r="D3391" s="19">
        <v>3</v>
      </c>
      <c r="E3391" s="19">
        <v>11</v>
      </c>
      <c r="F3391" s="39">
        <f t="shared" si="104"/>
        <v>39518</v>
      </c>
      <c r="G3391">
        <f t="shared" si="105"/>
        <v>11</v>
      </c>
      <c r="H3391" s="21">
        <v>0.45833333333333331</v>
      </c>
      <c r="I3391" s="29">
        <v>0.45833333333333331</v>
      </c>
      <c r="K3391">
        <v>6576</v>
      </c>
      <c r="L3391" t="s">
        <v>2764</v>
      </c>
      <c r="O3391">
        <v>25</v>
      </c>
      <c r="P3391">
        <v>1</v>
      </c>
      <c r="Q3391">
        <v>36.5</v>
      </c>
      <c r="R3391">
        <v>3</v>
      </c>
      <c r="S3391" t="s">
        <v>118</v>
      </c>
      <c r="T3391">
        <v>0</v>
      </c>
      <c r="U3391">
        <v>1</v>
      </c>
      <c r="V3391">
        <v>1</v>
      </c>
      <c r="W3391">
        <v>0</v>
      </c>
      <c r="X3391">
        <v>0</v>
      </c>
      <c r="Y3391">
        <v>0</v>
      </c>
    </row>
    <row r="3392" spans="1:33" x14ac:dyDescent="0.15">
      <c r="A3392">
        <v>5592</v>
      </c>
      <c r="B3392">
        <v>227</v>
      </c>
      <c r="C3392" s="19">
        <v>2008</v>
      </c>
      <c r="D3392" s="19">
        <v>3</v>
      </c>
      <c r="E3392" s="19">
        <v>12</v>
      </c>
      <c r="F3392" s="39">
        <f t="shared" si="104"/>
        <v>39519</v>
      </c>
      <c r="G3392">
        <f t="shared" si="105"/>
        <v>11</v>
      </c>
      <c r="H3392" s="21">
        <v>0.4055555555555555</v>
      </c>
      <c r="I3392" s="29">
        <v>0.40555555555555556</v>
      </c>
      <c r="L3392" t="s">
        <v>2817</v>
      </c>
      <c r="M3392">
        <v>13</v>
      </c>
      <c r="P3392">
        <v>1</v>
      </c>
      <c r="R3392">
        <v>3</v>
      </c>
      <c r="S3392" t="s">
        <v>2703</v>
      </c>
      <c r="T3392">
        <v>0</v>
      </c>
      <c r="U3392">
        <v>2</v>
      </c>
      <c r="V3392">
        <v>1</v>
      </c>
      <c r="W3392">
        <v>0</v>
      </c>
      <c r="X3392">
        <v>0</v>
      </c>
      <c r="Y3392">
        <v>0</v>
      </c>
    </row>
    <row r="3393" spans="1:25" x14ac:dyDescent="0.15">
      <c r="A3393">
        <v>5595</v>
      </c>
      <c r="B3393">
        <v>227</v>
      </c>
      <c r="C3393" s="19">
        <v>2008</v>
      </c>
      <c r="D3393" s="19">
        <v>3</v>
      </c>
      <c r="E3393" s="19">
        <v>13</v>
      </c>
      <c r="F3393" s="39">
        <f t="shared" si="104"/>
        <v>39520</v>
      </c>
      <c r="G3393">
        <f t="shared" si="105"/>
        <v>11</v>
      </c>
      <c r="H3393" s="21">
        <v>0.35486111111111113</v>
      </c>
      <c r="I3393" s="29">
        <v>0.35486111111111107</v>
      </c>
      <c r="L3393" t="s">
        <v>2820</v>
      </c>
      <c r="O3393">
        <v>50</v>
      </c>
      <c r="P3393">
        <v>2</v>
      </c>
      <c r="R3393">
        <v>3</v>
      </c>
      <c r="S3393" t="s">
        <v>50</v>
      </c>
      <c r="T3393">
        <v>1</v>
      </c>
      <c r="U3393">
        <v>0</v>
      </c>
      <c r="V3393">
        <v>0</v>
      </c>
      <c r="W3393">
        <v>0</v>
      </c>
      <c r="X3393">
        <v>0</v>
      </c>
      <c r="Y3393">
        <v>0</v>
      </c>
    </row>
    <row r="3394" spans="1:25" x14ac:dyDescent="0.15">
      <c r="A3394">
        <v>5600</v>
      </c>
      <c r="B3394">
        <v>227</v>
      </c>
      <c r="C3394" s="19">
        <v>2008</v>
      </c>
      <c r="D3394" s="19">
        <v>3</v>
      </c>
      <c r="E3394" s="19">
        <v>14</v>
      </c>
      <c r="F3394" s="39">
        <f t="shared" ref="F3394:F3457" si="106">DATE(C3394,D3394,E3394)</f>
        <v>39521</v>
      </c>
      <c r="G3394">
        <f t="shared" ref="G3394:G3457" si="107">INT((F3394-DATE(YEAR(F3394-WEEKDAY(F3394-1)+4),1,3)+WEEKDAY(DATE(YEAR(F3394-WEEKDAY(F3394-1)+4),1,3))+5)/7)</f>
        <v>11</v>
      </c>
      <c r="H3394" s="21">
        <v>0.34861111111111115</v>
      </c>
      <c r="I3394" s="29">
        <v>0.34861111111111109</v>
      </c>
      <c r="L3394" t="s">
        <v>2625</v>
      </c>
      <c r="M3394">
        <v>7</v>
      </c>
      <c r="P3394">
        <v>1</v>
      </c>
      <c r="Q3394">
        <v>38.200000000000003</v>
      </c>
      <c r="R3394">
        <v>3</v>
      </c>
      <c r="S3394" t="s">
        <v>49</v>
      </c>
      <c r="T3394">
        <v>0</v>
      </c>
      <c r="U3394">
        <v>1</v>
      </c>
      <c r="V3394">
        <v>1</v>
      </c>
      <c r="W3394">
        <v>0</v>
      </c>
      <c r="X3394">
        <v>0</v>
      </c>
      <c r="Y3394">
        <v>0</v>
      </c>
    </row>
    <row r="3395" spans="1:25" x14ac:dyDescent="0.15">
      <c r="A3395">
        <v>5601</v>
      </c>
      <c r="B3395">
        <v>227</v>
      </c>
      <c r="C3395" s="19">
        <v>2008</v>
      </c>
      <c r="D3395" s="19">
        <v>3</v>
      </c>
      <c r="E3395" s="19">
        <v>14</v>
      </c>
      <c r="F3395" s="39">
        <f t="shared" si="106"/>
        <v>39521</v>
      </c>
      <c r="G3395">
        <f t="shared" si="107"/>
        <v>11</v>
      </c>
      <c r="H3395" s="21">
        <v>0.3611111111111111</v>
      </c>
      <c r="I3395" s="29">
        <v>0.3611111111111111</v>
      </c>
      <c r="L3395" t="s">
        <v>1734</v>
      </c>
      <c r="O3395">
        <v>40</v>
      </c>
      <c r="P3395">
        <v>1</v>
      </c>
      <c r="Q3395">
        <v>36</v>
      </c>
      <c r="R3395">
        <v>3</v>
      </c>
      <c r="S3395" t="s">
        <v>1756</v>
      </c>
      <c r="T3395">
        <v>1</v>
      </c>
      <c r="U3395">
        <v>0</v>
      </c>
      <c r="V3395">
        <v>0</v>
      </c>
      <c r="W3395">
        <v>0</v>
      </c>
      <c r="X3395">
        <v>0</v>
      </c>
      <c r="Y3395">
        <v>0</v>
      </c>
    </row>
    <row r="3396" spans="1:25" x14ac:dyDescent="0.15">
      <c r="A3396">
        <v>5603</v>
      </c>
      <c r="B3396">
        <v>227</v>
      </c>
      <c r="C3396" s="19">
        <v>2008</v>
      </c>
      <c r="D3396" s="19">
        <v>3</v>
      </c>
      <c r="E3396" s="19">
        <v>14</v>
      </c>
      <c r="F3396" s="39">
        <f t="shared" si="106"/>
        <v>39521</v>
      </c>
      <c r="G3396">
        <f t="shared" si="107"/>
        <v>11</v>
      </c>
      <c r="H3396" s="21">
        <v>0.47569444444444442</v>
      </c>
      <c r="I3396" s="29">
        <v>0.47569444444444442</v>
      </c>
      <c r="K3396">
        <v>7980</v>
      </c>
      <c r="L3396" t="s">
        <v>2627</v>
      </c>
      <c r="M3396">
        <v>4</v>
      </c>
      <c r="P3396">
        <v>1</v>
      </c>
      <c r="R3396">
        <v>3</v>
      </c>
      <c r="S3396" t="s">
        <v>55</v>
      </c>
      <c r="T3396">
        <v>1</v>
      </c>
      <c r="U3396">
        <v>0</v>
      </c>
      <c r="V3396">
        <v>0</v>
      </c>
      <c r="W3396">
        <v>0</v>
      </c>
      <c r="X3396">
        <v>0</v>
      </c>
      <c r="Y3396">
        <v>0</v>
      </c>
    </row>
    <row r="3397" spans="1:25" x14ac:dyDescent="0.15">
      <c r="A3397">
        <v>5605</v>
      </c>
      <c r="B3397">
        <v>227</v>
      </c>
      <c r="C3397" s="19">
        <v>2008</v>
      </c>
      <c r="D3397" s="19">
        <v>3</v>
      </c>
      <c r="E3397" s="19">
        <v>14</v>
      </c>
      <c r="F3397" s="39">
        <f t="shared" si="106"/>
        <v>39521</v>
      </c>
      <c r="G3397">
        <f t="shared" si="107"/>
        <v>11</v>
      </c>
      <c r="H3397" s="21">
        <v>0.50277777777777777</v>
      </c>
      <c r="I3397" s="29">
        <v>0.50277777777777777</v>
      </c>
      <c r="K3397">
        <v>7981</v>
      </c>
      <c r="L3397" t="s">
        <v>2629</v>
      </c>
      <c r="O3397">
        <v>20</v>
      </c>
      <c r="P3397">
        <v>2</v>
      </c>
      <c r="Q3397">
        <v>37.299999999999997</v>
      </c>
      <c r="R3397">
        <v>3</v>
      </c>
      <c r="S3397" t="s">
        <v>222</v>
      </c>
      <c r="T3397">
        <v>0</v>
      </c>
      <c r="U3397">
        <v>1</v>
      </c>
      <c r="V3397">
        <v>1</v>
      </c>
      <c r="W3397">
        <v>0</v>
      </c>
      <c r="X3397">
        <v>0</v>
      </c>
      <c r="Y3397">
        <v>0</v>
      </c>
    </row>
    <row r="3398" spans="1:25" x14ac:dyDescent="0.15">
      <c r="A3398">
        <v>5607</v>
      </c>
      <c r="B3398">
        <v>227</v>
      </c>
      <c r="C3398" s="19">
        <v>2008</v>
      </c>
      <c r="D3398" s="19">
        <v>3</v>
      </c>
      <c r="E3398" s="19">
        <v>17</v>
      </c>
      <c r="F3398" s="39">
        <f t="shared" si="106"/>
        <v>39524</v>
      </c>
      <c r="G3398">
        <f t="shared" si="107"/>
        <v>12</v>
      </c>
      <c r="H3398" s="21">
        <v>0.36805555555555558</v>
      </c>
      <c r="I3398" s="29">
        <v>0.36805555555555552</v>
      </c>
      <c r="K3398">
        <v>6875</v>
      </c>
      <c r="L3398" t="s">
        <v>1119</v>
      </c>
      <c r="M3398">
        <v>2</v>
      </c>
      <c r="N3398">
        <v>10</v>
      </c>
      <c r="P3398">
        <v>1</v>
      </c>
      <c r="Q3398">
        <v>38.9</v>
      </c>
      <c r="R3398">
        <v>3</v>
      </c>
      <c r="S3398" t="s">
        <v>118</v>
      </c>
      <c r="T3398">
        <v>0</v>
      </c>
      <c r="U3398">
        <v>3</v>
      </c>
      <c r="V3398">
        <v>1</v>
      </c>
      <c r="W3398">
        <v>0</v>
      </c>
      <c r="X3398">
        <v>0</v>
      </c>
      <c r="Y3398">
        <v>0</v>
      </c>
    </row>
    <row r="3399" spans="1:25" x14ac:dyDescent="0.15">
      <c r="A3399">
        <v>5612</v>
      </c>
      <c r="B3399">
        <v>228</v>
      </c>
      <c r="C3399" s="19">
        <v>2008</v>
      </c>
      <c r="D3399" s="19">
        <v>3</v>
      </c>
      <c r="E3399" s="19">
        <v>17</v>
      </c>
      <c r="F3399" s="39">
        <f t="shared" si="106"/>
        <v>39524</v>
      </c>
      <c r="G3399">
        <f t="shared" si="107"/>
        <v>12</v>
      </c>
      <c r="H3399" s="21">
        <v>0.39652777777777781</v>
      </c>
      <c r="I3399" s="29">
        <v>0.39652777777777776</v>
      </c>
      <c r="K3399">
        <v>7411</v>
      </c>
      <c r="L3399" t="s">
        <v>1185</v>
      </c>
      <c r="M3399">
        <v>1</v>
      </c>
      <c r="N3399">
        <v>11</v>
      </c>
      <c r="P3399">
        <v>2</v>
      </c>
      <c r="Q3399">
        <v>37</v>
      </c>
      <c r="R3399">
        <v>3</v>
      </c>
      <c r="S3399" t="s">
        <v>51</v>
      </c>
      <c r="T3399">
        <v>0</v>
      </c>
      <c r="U3399">
        <v>4</v>
      </c>
      <c r="V3399">
        <v>1</v>
      </c>
      <c r="W3399">
        <v>0</v>
      </c>
      <c r="X3399">
        <v>0</v>
      </c>
      <c r="Y3399">
        <v>0</v>
      </c>
    </row>
    <row r="3400" spans="1:25" x14ac:dyDescent="0.15">
      <c r="A3400">
        <v>5624</v>
      </c>
      <c r="B3400">
        <v>228</v>
      </c>
      <c r="C3400" s="19">
        <v>2008</v>
      </c>
      <c r="D3400" s="19">
        <v>3</v>
      </c>
      <c r="E3400" s="19">
        <v>17</v>
      </c>
      <c r="F3400" s="39">
        <f t="shared" si="106"/>
        <v>39524</v>
      </c>
      <c r="G3400">
        <f t="shared" si="107"/>
        <v>12</v>
      </c>
      <c r="H3400" s="21">
        <v>0.4861111111111111</v>
      </c>
      <c r="I3400" s="29">
        <v>0.4861111111111111</v>
      </c>
      <c r="K3400">
        <v>7486</v>
      </c>
      <c r="L3400" t="s">
        <v>2838</v>
      </c>
      <c r="M3400">
        <v>2</v>
      </c>
      <c r="N3400">
        <v>6</v>
      </c>
      <c r="P3400">
        <v>2</v>
      </c>
      <c r="Q3400">
        <v>37</v>
      </c>
      <c r="R3400">
        <v>3</v>
      </c>
      <c r="S3400" t="s">
        <v>50</v>
      </c>
      <c r="T3400">
        <v>0</v>
      </c>
      <c r="U3400">
        <v>5</v>
      </c>
      <c r="V3400">
        <v>1</v>
      </c>
      <c r="W3400">
        <v>0</v>
      </c>
      <c r="X3400">
        <v>0</v>
      </c>
      <c r="Y3400">
        <v>0</v>
      </c>
    </row>
    <row r="3401" spans="1:25" x14ac:dyDescent="0.15">
      <c r="A3401">
        <v>5643</v>
      </c>
      <c r="B3401">
        <v>229</v>
      </c>
      <c r="C3401" s="19">
        <v>2008</v>
      </c>
      <c r="D3401" s="19">
        <v>3</v>
      </c>
      <c r="E3401" s="19">
        <v>20</v>
      </c>
      <c r="F3401" s="39">
        <f t="shared" si="106"/>
        <v>39527</v>
      </c>
      <c r="G3401">
        <f t="shared" si="107"/>
        <v>12</v>
      </c>
      <c r="H3401" s="21">
        <v>0.4381944444444445</v>
      </c>
      <c r="I3401" s="29">
        <v>0.43819444444444444</v>
      </c>
      <c r="L3401" t="s">
        <v>2735</v>
      </c>
      <c r="O3401">
        <v>50</v>
      </c>
      <c r="P3401">
        <v>2</v>
      </c>
      <c r="Q3401" s="15" t="s">
        <v>2733</v>
      </c>
      <c r="R3401">
        <v>3</v>
      </c>
      <c r="S3401" t="s">
        <v>118</v>
      </c>
      <c r="T3401">
        <v>1</v>
      </c>
      <c r="U3401">
        <v>0</v>
      </c>
      <c r="V3401">
        <v>0</v>
      </c>
      <c r="W3401">
        <v>0</v>
      </c>
      <c r="X3401">
        <v>0</v>
      </c>
      <c r="Y3401">
        <v>0</v>
      </c>
    </row>
    <row r="3402" spans="1:25" x14ac:dyDescent="0.15">
      <c r="A3402">
        <v>5648</v>
      </c>
      <c r="B3402">
        <v>229</v>
      </c>
      <c r="C3402" s="19">
        <v>2008</v>
      </c>
      <c r="D3402" s="19">
        <v>3</v>
      </c>
      <c r="E3402" s="19">
        <v>21</v>
      </c>
      <c r="F3402" s="39">
        <f t="shared" si="106"/>
        <v>39528</v>
      </c>
      <c r="G3402">
        <f t="shared" si="107"/>
        <v>12</v>
      </c>
      <c r="H3402" s="21">
        <v>0.38819444444444445</v>
      </c>
      <c r="I3402" s="29">
        <v>0.38819444444444445</v>
      </c>
      <c r="L3402" t="s">
        <v>2032</v>
      </c>
      <c r="O3402">
        <v>25</v>
      </c>
      <c r="P3402">
        <v>2</v>
      </c>
      <c r="Q3402">
        <v>35.6</v>
      </c>
      <c r="R3402">
        <v>3</v>
      </c>
      <c r="S3402" t="s">
        <v>118</v>
      </c>
      <c r="T3402">
        <v>1</v>
      </c>
      <c r="U3402">
        <v>0</v>
      </c>
      <c r="V3402">
        <v>0</v>
      </c>
      <c r="W3402">
        <v>0</v>
      </c>
      <c r="X3402">
        <v>0</v>
      </c>
      <c r="Y3402">
        <v>0</v>
      </c>
    </row>
    <row r="3403" spans="1:25" x14ac:dyDescent="0.15">
      <c r="A3403">
        <v>5649</v>
      </c>
      <c r="B3403">
        <v>229</v>
      </c>
      <c r="C3403" s="19">
        <v>2008</v>
      </c>
      <c r="D3403" s="19">
        <v>3</v>
      </c>
      <c r="E3403" s="19">
        <v>21</v>
      </c>
      <c r="F3403" s="39">
        <f t="shared" si="106"/>
        <v>39528</v>
      </c>
      <c r="G3403">
        <f t="shared" si="107"/>
        <v>12</v>
      </c>
      <c r="H3403" s="21">
        <v>0.39513888888888887</v>
      </c>
      <c r="I3403" s="29">
        <v>0.39513888888888887</v>
      </c>
      <c r="K3403">
        <v>7996</v>
      </c>
      <c r="L3403" t="s">
        <v>1779</v>
      </c>
      <c r="M3403">
        <v>0</v>
      </c>
      <c r="N3403">
        <v>4</v>
      </c>
      <c r="P3403">
        <v>1</v>
      </c>
      <c r="R3403">
        <v>3</v>
      </c>
      <c r="S3403" t="s">
        <v>49</v>
      </c>
      <c r="T3403">
        <v>0</v>
      </c>
      <c r="U3403">
        <v>4</v>
      </c>
      <c r="V3403">
        <v>1</v>
      </c>
      <c r="W3403">
        <v>0</v>
      </c>
      <c r="X3403">
        <v>0</v>
      </c>
      <c r="Y3403">
        <v>0</v>
      </c>
    </row>
    <row r="3404" spans="1:25" x14ac:dyDescent="0.15">
      <c r="A3404">
        <v>5652</v>
      </c>
      <c r="B3404">
        <v>229</v>
      </c>
      <c r="C3404" s="19">
        <v>2008</v>
      </c>
      <c r="D3404" s="19">
        <v>3</v>
      </c>
      <c r="E3404" s="19">
        <v>21</v>
      </c>
      <c r="F3404" s="39">
        <f t="shared" si="106"/>
        <v>39528</v>
      </c>
      <c r="G3404">
        <f t="shared" si="107"/>
        <v>12</v>
      </c>
      <c r="H3404" s="21">
        <v>0.47013888888888888</v>
      </c>
      <c r="I3404" s="29">
        <v>0.47013888888888888</v>
      </c>
      <c r="L3404" t="s">
        <v>1123</v>
      </c>
      <c r="M3404">
        <v>9</v>
      </c>
      <c r="P3404">
        <v>1</v>
      </c>
      <c r="Q3404">
        <v>35.9</v>
      </c>
      <c r="R3404">
        <v>3</v>
      </c>
      <c r="S3404" t="s">
        <v>118</v>
      </c>
      <c r="T3404">
        <v>0</v>
      </c>
      <c r="U3404">
        <v>1</v>
      </c>
      <c r="V3404">
        <v>1</v>
      </c>
      <c r="W3404">
        <v>0</v>
      </c>
      <c r="X3404">
        <v>0</v>
      </c>
      <c r="Y3404">
        <v>0</v>
      </c>
    </row>
    <row r="3405" spans="1:25" x14ac:dyDescent="0.15">
      <c r="A3405">
        <v>5655</v>
      </c>
      <c r="B3405">
        <v>229</v>
      </c>
      <c r="C3405" s="19">
        <v>2008</v>
      </c>
      <c r="D3405" s="19">
        <v>3</v>
      </c>
      <c r="E3405" s="19">
        <v>24</v>
      </c>
      <c r="F3405" s="39">
        <f t="shared" si="106"/>
        <v>39531</v>
      </c>
      <c r="G3405">
        <f t="shared" si="107"/>
        <v>13</v>
      </c>
      <c r="H3405" s="21">
        <v>0.37777777777777777</v>
      </c>
      <c r="I3405" s="29">
        <v>0.37777777777777777</v>
      </c>
      <c r="L3405" t="s">
        <v>1917</v>
      </c>
      <c r="O3405">
        <v>50</v>
      </c>
      <c r="P3405">
        <v>2</v>
      </c>
      <c r="Q3405">
        <v>36.9</v>
      </c>
      <c r="R3405">
        <v>3</v>
      </c>
      <c r="S3405" t="s">
        <v>118</v>
      </c>
      <c r="T3405">
        <v>1</v>
      </c>
      <c r="U3405">
        <v>0</v>
      </c>
      <c r="V3405">
        <v>0</v>
      </c>
      <c r="W3405">
        <v>0</v>
      </c>
      <c r="X3405">
        <v>0</v>
      </c>
      <c r="Y3405">
        <v>0</v>
      </c>
    </row>
    <row r="3406" spans="1:25" x14ac:dyDescent="0.15">
      <c r="A3406">
        <v>5656</v>
      </c>
      <c r="B3406">
        <v>229</v>
      </c>
      <c r="C3406" s="19">
        <v>2008</v>
      </c>
      <c r="D3406" s="19">
        <v>3</v>
      </c>
      <c r="E3406" s="19">
        <v>24</v>
      </c>
      <c r="F3406" s="39">
        <f t="shared" si="106"/>
        <v>39531</v>
      </c>
      <c r="G3406">
        <f t="shared" si="107"/>
        <v>13</v>
      </c>
      <c r="H3406" s="21">
        <v>0.40277777777777773</v>
      </c>
      <c r="I3406" s="29">
        <v>0.40277777777777779</v>
      </c>
      <c r="K3406">
        <v>7999</v>
      </c>
      <c r="L3406" t="s">
        <v>2860</v>
      </c>
      <c r="M3406">
        <v>4</v>
      </c>
      <c r="N3406">
        <v>7</v>
      </c>
      <c r="P3406">
        <v>1</v>
      </c>
      <c r="Q3406">
        <v>38.5</v>
      </c>
      <c r="R3406">
        <v>3</v>
      </c>
      <c r="S3406" t="s">
        <v>118</v>
      </c>
    </row>
    <row r="3407" spans="1:25" x14ac:dyDescent="0.15">
      <c r="A3407">
        <v>5662</v>
      </c>
      <c r="B3407">
        <v>229</v>
      </c>
      <c r="C3407" s="19">
        <v>2008</v>
      </c>
      <c r="D3407" s="19">
        <v>3</v>
      </c>
      <c r="E3407" s="19">
        <v>25</v>
      </c>
      <c r="F3407" s="39">
        <f t="shared" si="106"/>
        <v>39532</v>
      </c>
      <c r="G3407">
        <f t="shared" si="107"/>
        <v>13</v>
      </c>
      <c r="H3407" s="21">
        <v>0.38194444444444442</v>
      </c>
      <c r="I3407" s="29">
        <v>0.38194444444444442</v>
      </c>
      <c r="K3407">
        <v>8001</v>
      </c>
      <c r="L3407" t="s">
        <v>2863</v>
      </c>
      <c r="O3407">
        <v>30</v>
      </c>
      <c r="P3407">
        <v>2</v>
      </c>
      <c r="Q3407">
        <v>36.9</v>
      </c>
      <c r="R3407">
        <v>3</v>
      </c>
      <c r="T3407">
        <v>1</v>
      </c>
      <c r="U3407">
        <v>0</v>
      </c>
      <c r="V3407">
        <v>0</v>
      </c>
      <c r="W3407">
        <v>0</v>
      </c>
      <c r="X3407">
        <v>0</v>
      </c>
      <c r="Y3407">
        <v>0</v>
      </c>
    </row>
    <row r="3408" spans="1:25" x14ac:dyDescent="0.15">
      <c r="A3408">
        <v>5665</v>
      </c>
      <c r="B3408">
        <v>229</v>
      </c>
      <c r="C3408" s="19">
        <v>2008</v>
      </c>
      <c r="D3408" s="19">
        <v>3</v>
      </c>
      <c r="E3408" s="19">
        <v>25</v>
      </c>
      <c r="F3408" s="39">
        <f t="shared" si="106"/>
        <v>39532</v>
      </c>
      <c r="G3408">
        <f t="shared" si="107"/>
        <v>13</v>
      </c>
      <c r="H3408" s="21">
        <v>0.5</v>
      </c>
      <c r="I3408" s="29">
        <v>0.5</v>
      </c>
      <c r="K3408">
        <v>7313</v>
      </c>
      <c r="L3408" t="s">
        <v>2865</v>
      </c>
      <c r="M3408">
        <v>1</v>
      </c>
      <c r="N3408">
        <v>6</v>
      </c>
      <c r="P3408">
        <v>2</v>
      </c>
      <c r="Q3408">
        <v>37.6</v>
      </c>
      <c r="R3408">
        <v>3</v>
      </c>
      <c r="S3408" t="s">
        <v>50</v>
      </c>
      <c r="T3408">
        <v>0</v>
      </c>
      <c r="U3408">
        <v>5</v>
      </c>
      <c r="V3408">
        <v>1</v>
      </c>
      <c r="W3408">
        <v>0</v>
      </c>
      <c r="X3408">
        <v>0</v>
      </c>
      <c r="Y3408">
        <v>0</v>
      </c>
    </row>
    <row r="3409" spans="1:33" x14ac:dyDescent="0.15">
      <c r="A3409">
        <v>5669</v>
      </c>
      <c r="B3409">
        <v>229</v>
      </c>
      <c r="C3409" s="19">
        <v>2008</v>
      </c>
      <c r="D3409" s="19">
        <v>3</v>
      </c>
      <c r="E3409" s="19">
        <v>26</v>
      </c>
      <c r="F3409" s="39">
        <f t="shared" si="106"/>
        <v>39533</v>
      </c>
      <c r="G3409">
        <f t="shared" si="107"/>
        <v>13</v>
      </c>
      <c r="H3409" s="21">
        <v>0.38472222222222219</v>
      </c>
      <c r="I3409" s="29">
        <v>0.38472222222222224</v>
      </c>
      <c r="K3409">
        <v>8004</v>
      </c>
      <c r="L3409" t="s">
        <v>2672</v>
      </c>
      <c r="M3409">
        <v>8</v>
      </c>
      <c r="P3409">
        <v>1</v>
      </c>
      <c r="R3409">
        <v>3</v>
      </c>
      <c r="S3409" t="s">
        <v>118</v>
      </c>
      <c r="T3409">
        <v>0</v>
      </c>
      <c r="U3409">
        <v>1</v>
      </c>
      <c r="V3409">
        <v>1</v>
      </c>
      <c r="W3409">
        <v>0</v>
      </c>
      <c r="X3409">
        <v>0</v>
      </c>
      <c r="Y3409">
        <v>0</v>
      </c>
    </row>
    <row r="3410" spans="1:33" x14ac:dyDescent="0.15">
      <c r="A3410">
        <v>5670</v>
      </c>
      <c r="B3410">
        <v>229</v>
      </c>
      <c r="C3410" s="19">
        <v>2008</v>
      </c>
      <c r="D3410" s="19">
        <v>3</v>
      </c>
      <c r="E3410" s="19">
        <v>26</v>
      </c>
      <c r="F3410" s="39">
        <f t="shared" si="106"/>
        <v>39533</v>
      </c>
      <c r="G3410">
        <f t="shared" si="107"/>
        <v>13</v>
      </c>
      <c r="H3410" s="21">
        <v>0.3972222222222222</v>
      </c>
      <c r="I3410" s="29">
        <v>0.3972222222222222</v>
      </c>
      <c r="L3410" t="s">
        <v>1871</v>
      </c>
      <c r="M3410">
        <v>7</v>
      </c>
      <c r="P3410">
        <v>2</v>
      </c>
      <c r="R3410">
        <v>3</v>
      </c>
      <c r="S3410" t="s">
        <v>118</v>
      </c>
      <c r="T3410">
        <v>0</v>
      </c>
      <c r="U3410">
        <v>4</v>
      </c>
      <c r="V3410">
        <v>1</v>
      </c>
      <c r="W3410">
        <v>0</v>
      </c>
      <c r="X3410">
        <v>0</v>
      </c>
      <c r="Y3410">
        <v>0</v>
      </c>
    </row>
    <row r="3411" spans="1:33" x14ac:dyDescent="0.15">
      <c r="A3411">
        <v>5671</v>
      </c>
      <c r="B3411">
        <v>229</v>
      </c>
      <c r="C3411" s="19">
        <v>2008</v>
      </c>
      <c r="D3411" s="19">
        <v>3</v>
      </c>
      <c r="E3411" s="19">
        <v>26</v>
      </c>
      <c r="F3411" s="39">
        <f t="shared" si="106"/>
        <v>39533</v>
      </c>
      <c r="G3411">
        <f t="shared" si="107"/>
        <v>13</v>
      </c>
      <c r="H3411" s="21">
        <v>0.43402777777777773</v>
      </c>
      <c r="I3411" s="29">
        <v>0.43402777777777779</v>
      </c>
      <c r="L3411" t="s">
        <v>953</v>
      </c>
      <c r="O3411">
        <v>50</v>
      </c>
      <c r="P3411">
        <v>2</v>
      </c>
      <c r="Q3411">
        <v>36.6</v>
      </c>
      <c r="R3411">
        <v>3</v>
      </c>
      <c r="S3411" t="s">
        <v>118</v>
      </c>
      <c r="T3411">
        <v>0</v>
      </c>
      <c r="U3411">
        <v>1</v>
      </c>
      <c r="V3411">
        <v>1</v>
      </c>
      <c r="W3411">
        <v>0</v>
      </c>
      <c r="X3411">
        <v>0</v>
      </c>
      <c r="Y3411">
        <v>0</v>
      </c>
    </row>
    <row r="3412" spans="1:33" x14ac:dyDescent="0.15">
      <c r="A3412">
        <v>5672</v>
      </c>
      <c r="B3412">
        <v>229</v>
      </c>
      <c r="C3412" s="19">
        <v>2008</v>
      </c>
      <c r="D3412" s="19">
        <v>3</v>
      </c>
      <c r="E3412" s="19">
        <v>26</v>
      </c>
      <c r="F3412" s="39">
        <f t="shared" si="106"/>
        <v>39533</v>
      </c>
      <c r="G3412">
        <f t="shared" si="107"/>
        <v>13</v>
      </c>
      <c r="H3412" s="21">
        <v>0.47569444444444442</v>
      </c>
      <c r="I3412" s="29">
        <v>0.47569444444444442</v>
      </c>
      <c r="J3412" s="29"/>
      <c r="K3412">
        <v>8005</v>
      </c>
      <c r="L3412" t="s">
        <v>2673</v>
      </c>
      <c r="M3412">
        <v>2</v>
      </c>
      <c r="N3412">
        <v>3</v>
      </c>
      <c r="P3412">
        <v>2</v>
      </c>
      <c r="Q3412">
        <v>38.1</v>
      </c>
      <c r="R3412">
        <v>3</v>
      </c>
      <c r="S3412" t="s">
        <v>303</v>
      </c>
      <c r="T3412">
        <v>0</v>
      </c>
      <c r="V3412">
        <v>1</v>
      </c>
      <c r="W3412">
        <v>0</v>
      </c>
      <c r="X3412">
        <v>0</v>
      </c>
      <c r="Y3412">
        <v>0</v>
      </c>
      <c r="AG3412" t="s">
        <v>2809</v>
      </c>
    </row>
    <row r="3413" spans="1:33" x14ac:dyDescent="0.15">
      <c r="A3413">
        <v>5673</v>
      </c>
      <c r="B3413">
        <v>229</v>
      </c>
      <c r="C3413" s="19">
        <v>2008</v>
      </c>
      <c r="D3413" s="19">
        <v>3</v>
      </c>
      <c r="E3413" s="19">
        <v>26</v>
      </c>
      <c r="F3413" s="39">
        <f t="shared" si="106"/>
        <v>39533</v>
      </c>
      <c r="G3413">
        <f t="shared" si="107"/>
        <v>13</v>
      </c>
      <c r="H3413" s="21">
        <v>0.4826388888888889</v>
      </c>
      <c r="I3413" s="29">
        <v>0.4826388888888889</v>
      </c>
      <c r="L3413" t="s">
        <v>257</v>
      </c>
      <c r="O3413">
        <v>20</v>
      </c>
      <c r="P3413">
        <v>2</v>
      </c>
      <c r="R3413">
        <v>3</v>
      </c>
      <c r="S3413" t="s">
        <v>118</v>
      </c>
      <c r="T3413">
        <v>1</v>
      </c>
      <c r="U3413">
        <v>0</v>
      </c>
      <c r="V3413">
        <v>0</v>
      </c>
      <c r="W3413">
        <v>0</v>
      </c>
      <c r="X3413">
        <v>0</v>
      </c>
      <c r="Y3413">
        <v>0</v>
      </c>
    </row>
    <row r="3414" spans="1:33" x14ac:dyDescent="0.15">
      <c r="A3414">
        <v>5682</v>
      </c>
      <c r="B3414">
        <v>230</v>
      </c>
      <c r="C3414" s="19">
        <v>2008</v>
      </c>
      <c r="D3414" s="19">
        <v>3</v>
      </c>
      <c r="E3414" s="19">
        <v>27</v>
      </c>
      <c r="F3414" s="39">
        <f t="shared" si="106"/>
        <v>39534</v>
      </c>
      <c r="G3414">
        <f t="shared" si="107"/>
        <v>13</v>
      </c>
      <c r="H3414" s="21">
        <v>0.49652777777777773</v>
      </c>
      <c r="I3414" s="29">
        <v>0.49652777777777779</v>
      </c>
      <c r="K3414">
        <v>8009</v>
      </c>
      <c r="L3414" t="s">
        <v>2678</v>
      </c>
      <c r="O3414">
        <v>30</v>
      </c>
      <c r="P3414">
        <v>1</v>
      </c>
      <c r="Q3414">
        <v>37.9</v>
      </c>
      <c r="R3414">
        <v>3</v>
      </c>
      <c r="S3414" t="s">
        <v>118</v>
      </c>
      <c r="T3414">
        <v>1</v>
      </c>
      <c r="U3414">
        <v>0</v>
      </c>
      <c r="V3414">
        <v>0</v>
      </c>
      <c r="W3414">
        <v>0</v>
      </c>
      <c r="X3414">
        <v>0</v>
      </c>
      <c r="Y3414">
        <v>0</v>
      </c>
    </row>
    <row r="3415" spans="1:33" x14ac:dyDescent="0.15">
      <c r="A3415">
        <v>5689</v>
      </c>
      <c r="B3415">
        <v>230</v>
      </c>
      <c r="C3415" s="19">
        <v>2008</v>
      </c>
      <c r="D3415" s="19">
        <v>3</v>
      </c>
      <c r="E3415" s="19">
        <v>31</v>
      </c>
      <c r="F3415" s="39">
        <f t="shared" si="106"/>
        <v>39538</v>
      </c>
      <c r="G3415">
        <f t="shared" si="107"/>
        <v>14</v>
      </c>
      <c r="H3415" s="21">
        <v>0.36736111111111108</v>
      </c>
      <c r="I3415" s="29">
        <v>0.36736111111111108</v>
      </c>
      <c r="L3415" t="s">
        <v>2662</v>
      </c>
      <c r="O3415">
        <v>40</v>
      </c>
      <c r="P3415">
        <v>2</v>
      </c>
      <c r="Q3415">
        <v>35.6</v>
      </c>
      <c r="R3415">
        <v>3</v>
      </c>
      <c r="S3415" t="s">
        <v>50</v>
      </c>
      <c r="T3415">
        <v>0</v>
      </c>
      <c r="U3415">
        <v>1</v>
      </c>
      <c r="V3415">
        <v>1</v>
      </c>
      <c r="W3415">
        <v>0</v>
      </c>
      <c r="X3415">
        <v>0</v>
      </c>
      <c r="Y3415">
        <v>0</v>
      </c>
    </row>
    <row r="3416" spans="1:33" x14ac:dyDescent="0.15">
      <c r="A3416">
        <v>5690</v>
      </c>
      <c r="B3416">
        <v>230</v>
      </c>
      <c r="C3416" s="19">
        <v>2008</v>
      </c>
      <c r="D3416" s="19">
        <v>3</v>
      </c>
      <c r="E3416" s="19">
        <v>31</v>
      </c>
      <c r="F3416" s="39">
        <f t="shared" si="106"/>
        <v>39538</v>
      </c>
      <c r="G3416">
        <f t="shared" si="107"/>
        <v>14</v>
      </c>
      <c r="H3416" s="21">
        <v>0.37847222222222227</v>
      </c>
      <c r="I3416" s="29">
        <v>0.37847222222222221</v>
      </c>
      <c r="K3416">
        <v>7928</v>
      </c>
      <c r="L3416" t="s">
        <v>1693</v>
      </c>
      <c r="O3416">
        <v>25</v>
      </c>
      <c r="P3416">
        <v>1</v>
      </c>
      <c r="Q3416">
        <v>35.4</v>
      </c>
      <c r="R3416">
        <v>3</v>
      </c>
      <c r="S3416" t="s">
        <v>50</v>
      </c>
      <c r="T3416">
        <v>0</v>
      </c>
      <c r="U3416">
        <v>1</v>
      </c>
      <c r="V3416">
        <v>1</v>
      </c>
      <c r="W3416">
        <v>0</v>
      </c>
      <c r="X3416">
        <v>0</v>
      </c>
      <c r="Y3416">
        <v>0</v>
      </c>
    </row>
    <row r="3417" spans="1:33" x14ac:dyDescent="0.15">
      <c r="A3417">
        <v>5691</v>
      </c>
      <c r="B3417">
        <v>230</v>
      </c>
      <c r="C3417" s="19">
        <v>2008</v>
      </c>
      <c r="D3417" s="19">
        <v>3</v>
      </c>
      <c r="E3417" s="19">
        <v>31</v>
      </c>
      <c r="F3417" s="39">
        <f t="shared" si="106"/>
        <v>39538</v>
      </c>
      <c r="G3417">
        <f t="shared" si="107"/>
        <v>14</v>
      </c>
      <c r="H3417" s="21">
        <v>0.38263888888888892</v>
      </c>
      <c r="I3417" s="29">
        <v>0.38263888888888886</v>
      </c>
      <c r="K3417">
        <v>7998</v>
      </c>
      <c r="L3417" t="s">
        <v>2663</v>
      </c>
      <c r="O3417">
        <v>40</v>
      </c>
      <c r="P3417">
        <v>2</v>
      </c>
      <c r="Q3417">
        <v>36.4</v>
      </c>
      <c r="R3417">
        <v>3</v>
      </c>
      <c r="S3417" t="s">
        <v>49</v>
      </c>
      <c r="T3417">
        <v>1</v>
      </c>
      <c r="U3417">
        <v>0</v>
      </c>
      <c r="V3417">
        <v>0</v>
      </c>
      <c r="W3417">
        <v>0</v>
      </c>
      <c r="X3417">
        <v>0</v>
      </c>
      <c r="Y3417">
        <v>0</v>
      </c>
    </row>
    <row r="3418" spans="1:33" x14ac:dyDescent="0.15">
      <c r="A3418">
        <v>5455</v>
      </c>
      <c r="B3418">
        <v>223</v>
      </c>
      <c r="C3418" s="19">
        <v>2008</v>
      </c>
      <c r="D3418" s="19">
        <v>4</v>
      </c>
      <c r="E3418" s="19">
        <v>10</v>
      </c>
      <c r="F3418" s="39">
        <f t="shared" si="106"/>
        <v>39548</v>
      </c>
      <c r="G3418">
        <f t="shared" si="107"/>
        <v>15</v>
      </c>
      <c r="H3418" s="21">
        <v>0.48819444444444443</v>
      </c>
      <c r="I3418" s="29">
        <v>0.48819444444444443</v>
      </c>
      <c r="L3418" t="s">
        <v>2693</v>
      </c>
      <c r="O3418">
        <v>50</v>
      </c>
      <c r="P3418">
        <v>2</v>
      </c>
      <c r="Q3418">
        <v>36.799999999999997</v>
      </c>
      <c r="R3418">
        <v>3</v>
      </c>
      <c r="S3418" t="s">
        <v>51</v>
      </c>
      <c r="T3418">
        <v>0</v>
      </c>
      <c r="U3418">
        <v>1</v>
      </c>
      <c r="V3418">
        <v>1</v>
      </c>
      <c r="W3418">
        <v>0</v>
      </c>
      <c r="X3418">
        <v>0</v>
      </c>
      <c r="Y3418">
        <v>0</v>
      </c>
      <c r="AB3418" t="s">
        <v>2920</v>
      </c>
    </row>
    <row r="3419" spans="1:33" x14ac:dyDescent="0.15">
      <c r="A3419">
        <v>5476</v>
      </c>
      <c r="B3419">
        <v>223</v>
      </c>
      <c r="C3419" s="19">
        <v>2008</v>
      </c>
      <c r="D3419" s="19">
        <v>4</v>
      </c>
      <c r="E3419" s="19">
        <v>16</v>
      </c>
      <c r="F3419" s="39">
        <f t="shared" si="106"/>
        <v>39554</v>
      </c>
      <c r="G3419">
        <f t="shared" si="107"/>
        <v>16</v>
      </c>
      <c r="H3419" s="21">
        <v>0.4055555555555555</v>
      </c>
      <c r="I3419" s="29">
        <v>0.40555555555555556</v>
      </c>
      <c r="K3419">
        <v>8033</v>
      </c>
      <c r="L3419" t="s">
        <v>2697</v>
      </c>
      <c r="O3419">
        <v>30</v>
      </c>
      <c r="P3419">
        <v>2</v>
      </c>
      <c r="Q3419">
        <v>37.6</v>
      </c>
      <c r="R3419">
        <v>3</v>
      </c>
      <c r="S3419" t="s">
        <v>51</v>
      </c>
      <c r="T3419">
        <v>0</v>
      </c>
      <c r="U3419">
        <v>1</v>
      </c>
      <c r="V3419">
        <v>1</v>
      </c>
      <c r="W3419">
        <v>0</v>
      </c>
      <c r="X3419">
        <v>0</v>
      </c>
      <c r="Y3419">
        <v>0</v>
      </c>
    </row>
    <row r="3420" spans="1:33" x14ac:dyDescent="0.15">
      <c r="A3420">
        <v>5422</v>
      </c>
      <c r="B3420">
        <v>222</v>
      </c>
      <c r="C3420" s="19">
        <v>2008</v>
      </c>
      <c r="D3420" s="19">
        <v>4</v>
      </c>
      <c r="E3420" s="19">
        <v>18</v>
      </c>
      <c r="F3420" s="39">
        <f t="shared" si="106"/>
        <v>39556</v>
      </c>
      <c r="G3420">
        <f t="shared" si="107"/>
        <v>16</v>
      </c>
      <c r="H3420" s="21">
        <v>0.38194444444444442</v>
      </c>
      <c r="I3420" s="29">
        <v>0.38194444444444442</v>
      </c>
      <c r="K3420">
        <v>8037</v>
      </c>
      <c r="L3420" t="s">
        <v>2648</v>
      </c>
      <c r="O3420">
        <v>30</v>
      </c>
      <c r="P3420">
        <v>2</v>
      </c>
      <c r="R3420">
        <v>3</v>
      </c>
      <c r="S3420" t="s">
        <v>51</v>
      </c>
      <c r="T3420">
        <v>1</v>
      </c>
      <c r="U3420">
        <v>0</v>
      </c>
      <c r="V3420">
        <v>0</v>
      </c>
      <c r="W3420">
        <v>0</v>
      </c>
      <c r="X3420">
        <v>0</v>
      </c>
      <c r="Y3420">
        <v>0</v>
      </c>
    </row>
    <row r="3421" spans="1:33" x14ac:dyDescent="0.15">
      <c r="A3421">
        <v>5423</v>
      </c>
      <c r="B3421">
        <v>222</v>
      </c>
      <c r="C3421" s="19">
        <v>2008</v>
      </c>
      <c r="D3421" s="19">
        <v>4</v>
      </c>
      <c r="E3421" s="19">
        <v>18</v>
      </c>
      <c r="F3421" s="39">
        <f t="shared" si="106"/>
        <v>39556</v>
      </c>
      <c r="G3421">
        <f t="shared" si="107"/>
        <v>16</v>
      </c>
      <c r="H3421" s="21">
        <v>0.39513888888888887</v>
      </c>
      <c r="I3421" s="29">
        <v>0.39513888888888887</v>
      </c>
      <c r="K3421">
        <v>8038</v>
      </c>
      <c r="L3421" t="s">
        <v>2850</v>
      </c>
      <c r="M3421">
        <v>3</v>
      </c>
      <c r="P3421">
        <v>2</v>
      </c>
      <c r="Q3421">
        <v>36.6</v>
      </c>
      <c r="R3421">
        <v>3</v>
      </c>
      <c r="S3421" t="s">
        <v>49</v>
      </c>
      <c r="T3421">
        <v>0</v>
      </c>
      <c r="U3421">
        <v>3</v>
      </c>
      <c r="V3421">
        <v>1</v>
      </c>
      <c r="W3421">
        <v>0</v>
      </c>
      <c r="X3421">
        <v>0</v>
      </c>
      <c r="Y3421">
        <v>0</v>
      </c>
    </row>
    <row r="3422" spans="1:33" x14ac:dyDescent="0.15">
      <c r="A3422">
        <v>5429</v>
      </c>
      <c r="B3422">
        <v>222</v>
      </c>
      <c r="C3422" s="19">
        <v>2008</v>
      </c>
      <c r="D3422" s="19">
        <v>4</v>
      </c>
      <c r="E3422" s="19">
        <v>21</v>
      </c>
      <c r="F3422" s="39">
        <f t="shared" si="106"/>
        <v>39559</v>
      </c>
      <c r="G3422">
        <f t="shared" si="107"/>
        <v>17</v>
      </c>
      <c r="H3422" s="21">
        <v>0.39583333333333331</v>
      </c>
      <c r="I3422" s="29">
        <v>0.39583333333333331</v>
      </c>
      <c r="K3422">
        <v>8039</v>
      </c>
      <c r="L3422" t="s">
        <v>2682</v>
      </c>
      <c r="M3422">
        <v>6</v>
      </c>
      <c r="P3422">
        <v>1</v>
      </c>
      <c r="Q3422">
        <v>38</v>
      </c>
      <c r="R3422">
        <v>3</v>
      </c>
      <c r="S3422" t="s">
        <v>50</v>
      </c>
      <c r="T3422">
        <v>0</v>
      </c>
      <c r="U3422">
        <v>1</v>
      </c>
      <c r="V3422">
        <v>1</v>
      </c>
      <c r="W3422">
        <v>0</v>
      </c>
      <c r="X3422">
        <v>0</v>
      </c>
      <c r="Y3422">
        <v>0</v>
      </c>
    </row>
    <row r="3423" spans="1:33" x14ac:dyDescent="0.15">
      <c r="A3423">
        <v>5447</v>
      </c>
      <c r="B3423">
        <v>222</v>
      </c>
      <c r="C3423" s="19">
        <v>2008</v>
      </c>
      <c r="D3423" s="19">
        <v>4</v>
      </c>
      <c r="E3423" s="19">
        <v>23</v>
      </c>
      <c r="F3423" s="39">
        <f t="shared" si="106"/>
        <v>39561</v>
      </c>
      <c r="G3423">
        <f t="shared" si="107"/>
        <v>17</v>
      </c>
      <c r="H3423" s="21">
        <v>0.44166666666666665</v>
      </c>
      <c r="I3423" s="29">
        <v>0.44166666666666671</v>
      </c>
      <c r="L3423" t="s">
        <v>2690</v>
      </c>
      <c r="M3423">
        <v>2</v>
      </c>
      <c r="N3423">
        <v>7</v>
      </c>
      <c r="P3423">
        <v>2</v>
      </c>
      <c r="Q3423">
        <v>39.4</v>
      </c>
      <c r="R3423">
        <v>3</v>
      </c>
      <c r="S3423" t="s">
        <v>50</v>
      </c>
      <c r="T3423">
        <v>0</v>
      </c>
      <c r="U3423">
        <v>5</v>
      </c>
      <c r="V3423">
        <v>1</v>
      </c>
      <c r="W3423">
        <v>0</v>
      </c>
      <c r="X3423">
        <v>0</v>
      </c>
      <c r="Y3423">
        <v>0</v>
      </c>
    </row>
    <row r="3424" spans="1:33" x14ac:dyDescent="0.15">
      <c r="A3424">
        <v>5382</v>
      </c>
      <c r="B3424">
        <v>221</v>
      </c>
      <c r="C3424" s="19">
        <v>2008</v>
      </c>
      <c r="D3424" s="19">
        <v>4</v>
      </c>
      <c r="E3424" s="19">
        <v>23</v>
      </c>
      <c r="F3424" s="39">
        <f t="shared" si="106"/>
        <v>39561</v>
      </c>
      <c r="G3424">
        <f t="shared" si="107"/>
        <v>17</v>
      </c>
      <c r="H3424" s="21">
        <v>0.45833333333333331</v>
      </c>
      <c r="I3424" s="29">
        <v>0.45833333333333331</v>
      </c>
      <c r="K3424">
        <v>7761</v>
      </c>
      <c r="L3424" t="s">
        <v>2624</v>
      </c>
      <c r="M3424">
        <v>0</v>
      </c>
      <c r="N3424">
        <v>7</v>
      </c>
      <c r="P3424">
        <v>2</v>
      </c>
      <c r="Q3424">
        <v>39.4</v>
      </c>
      <c r="R3424">
        <v>3</v>
      </c>
    </row>
    <row r="3425" spans="1:28" x14ac:dyDescent="0.15">
      <c r="A3425">
        <v>5396</v>
      </c>
      <c r="B3425">
        <v>221</v>
      </c>
      <c r="C3425" s="19">
        <v>2008</v>
      </c>
      <c r="D3425" s="19">
        <v>4</v>
      </c>
      <c r="E3425" s="19">
        <v>25</v>
      </c>
      <c r="F3425" s="39">
        <f t="shared" si="106"/>
        <v>39563</v>
      </c>
      <c r="G3425">
        <f t="shared" si="107"/>
        <v>17</v>
      </c>
      <c r="H3425" s="21">
        <v>0.43402777777777773</v>
      </c>
      <c r="I3425" s="29">
        <v>0.43402777777777779</v>
      </c>
      <c r="K3425">
        <v>8047</v>
      </c>
      <c r="L3425" t="s">
        <v>1591</v>
      </c>
      <c r="M3425">
        <v>2</v>
      </c>
      <c r="N3425">
        <v>9</v>
      </c>
      <c r="P3425">
        <v>2</v>
      </c>
      <c r="Q3425">
        <v>38.6</v>
      </c>
      <c r="R3425">
        <v>3</v>
      </c>
      <c r="S3425" t="s">
        <v>118</v>
      </c>
    </row>
    <row r="3426" spans="1:28" x14ac:dyDescent="0.15">
      <c r="A3426">
        <v>5398</v>
      </c>
      <c r="B3426">
        <v>221</v>
      </c>
      <c r="C3426" s="19">
        <v>2008</v>
      </c>
      <c r="D3426" s="19">
        <v>4</v>
      </c>
      <c r="E3426" s="19">
        <v>25</v>
      </c>
      <c r="F3426" s="39">
        <f t="shared" si="106"/>
        <v>39563</v>
      </c>
      <c r="G3426">
        <f t="shared" si="107"/>
        <v>17</v>
      </c>
      <c r="H3426" s="21">
        <v>0.44444444444444442</v>
      </c>
      <c r="I3426" s="29">
        <v>0.44444444444444448</v>
      </c>
      <c r="K3426">
        <v>1852</v>
      </c>
      <c r="L3426" t="s">
        <v>510</v>
      </c>
      <c r="M3426">
        <v>38</v>
      </c>
      <c r="P3426">
        <v>2</v>
      </c>
      <c r="R3426">
        <v>3</v>
      </c>
      <c r="S3426" t="s">
        <v>118</v>
      </c>
    </row>
    <row r="3427" spans="1:28" x14ac:dyDescent="0.15">
      <c r="A3427">
        <v>5399</v>
      </c>
      <c r="B3427">
        <v>221</v>
      </c>
      <c r="C3427" s="19">
        <v>2008</v>
      </c>
      <c r="D3427" s="19">
        <v>4</v>
      </c>
      <c r="E3427" s="19">
        <v>25</v>
      </c>
      <c r="F3427" s="39">
        <f t="shared" si="106"/>
        <v>39563</v>
      </c>
      <c r="G3427">
        <f t="shared" si="107"/>
        <v>17</v>
      </c>
      <c r="H3427" s="21">
        <v>0.4548611111111111</v>
      </c>
      <c r="I3427" s="29">
        <v>0.45486111111111116</v>
      </c>
      <c r="K3427">
        <v>5078</v>
      </c>
      <c r="L3427" t="s">
        <v>1434</v>
      </c>
      <c r="M3427">
        <v>5</v>
      </c>
      <c r="P3427">
        <v>1</v>
      </c>
      <c r="Q3427">
        <v>38.4</v>
      </c>
      <c r="R3427">
        <v>3</v>
      </c>
      <c r="S3427" t="s">
        <v>118</v>
      </c>
      <c r="T3427">
        <v>0</v>
      </c>
      <c r="U3427">
        <v>3</v>
      </c>
      <c r="V3427">
        <v>1</v>
      </c>
      <c r="W3427">
        <v>0</v>
      </c>
      <c r="X3427">
        <v>0</v>
      </c>
      <c r="Y3427">
        <v>0</v>
      </c>
    </row>
    <row r="3428" spans="1:28" x14ac:dyDescent="0.15">
      <c r="A3428">
        <v>5400</v>
      </c>
      <c r="B3428">
        <v>221</v>
      </c>
      <c r="C3428" s="19">
        <v>2008</v>
      </c>
      <c r="D3428" s="19">
        <v>4</v>
      </c>
      <c r="E3428" s="19">
        <v>25</v>
      </c>
      <c r="F3428" s="39">
        <f t="shared" si="106"/>
        <v>39563</v>
      </c>
      <c r="G3428">
        <f t="shared" si="107"/>
        <v>17</v>
      </c>
      <c r="H3428" s="21">
        <v>0.46111111111111108</v>
      </c>
      <c r="I3428" s="29">
        <v>0.46111111111111108</v>
      </c>
      <c r="K3428">
        <v>8049</v>
      </c>
      <c r="L3428" t="s">
        <v>2654</v>
      </c>
      <c r="M3428">
        <v>1</v>
      </c>
      <c r="P3428">
        <v>1</v>
      </c>
      <c r="Q3428">
        <v>37.799999999999997</v>
      </c>
      <c r="R3428">
        <v>3</v>
      </c>
      <c r="S3428" t="s">
        <v>118</v>
      </c>
      <c r="T3428">
        <v>0</v>
      </c>
      <c r="U3428">
        <v>2</v>
      </c>
      <c r="V3428">
        <v>1</v>
      </c>
      <c r="W3428">
        <v>0</v>
      </c>
      <c r="X3428">
        <v>0</v>
      </c>
      <c r="Y3428">
        <v>0</v>
      </c>
    </row>
    <row r="3429" spans="1:28" x14ac:dyDescent="0.15">
      <c r="A3429">
        <v>5402</v>
      </c>
      <c r="B3429">
        <v>221</v>
      </c>
      <c r="C3429" s="19">
        <v>2008</v>
      </c>
      <c r="D3429" s="19">
        <v>4</v>
      </c>
      <c r="E3429" s="19">
        <v>28</v>
      </c>
      <c r="F3429" s="39">
        <f t="shared" si="106"/>
        <v>39566</v>
      </c>
      <c r="G3429">
        <f t="shared" si="107"/>
        <v>18</v>
      </c>
      <c r="H3429" s="21">
        <v>0.36805555555555558</v>
      </c>
      <c r="I3429" s="29">
        <v>0.36805555555555552</v>
      </c>
      <c r="L3429" t="s">
        <v>619</v>
      </c>
      <c r="O3429">
        <v>40</v>
      </c>
      <c r="P3429">
        <v>2</v>
      </c>
      <c r="Q3429">
        <v>35.700000000000003</v>
      </c>
      <c r="R3429">
        <v>3</v>
      </c>
      <c r="S3429" t="s">
        <v>118</v>
      </c>
      <c r="T3429">
        <v>0</v>
      </c>
      <c r="U3429">
        <v>3</v>
      </c>
      <c r="V3429">
        <v>1</v>
      </c>
      <c r="W3429">
        <v>0</v>
      </c>
      <c r="X3429">
        <v>0</v>
      </c>
      <c r="Y3429">
        <v>0</v>
      </c>
    </row>
    <row r="3430" spans="1:28" x14ac:dyDescent="0.15">
      <c r="A3430">
        <v>5373</v>
      </c>
      <c r="B3430">
        <v>220</v>
      </c>
      <c r="C3430" s="19">
        <v>2008</v>
      </c>
      <c r="D3430" s="19">
        <v>4</v>
      </c>
      <c r="E3430" s="19">
        <v>30</v>
      </c>
      <c r="F3430" s="39">
        <f t="shared" si="106"/>
        <v>39568</v>
      </c>
      <c r="G3430">
        <f t="shared" si="107"/>
        <v>18</v>
      </c>
      <c r="H3430" s="21">
        <v>0.3888888888888889</v>
      </c>
      <c r="I3430" s="29">
        <v>0.3888888888888889</v>
      </c>
      <c r="L3430" t="s">
        <v>307</v>
      </c>
      <c r="O3430">
        <v>30</v>
      </c>
      <c r="P3430">
        <v>1</v>
      </c>
      <c r="Q3430">
        <v>35.6</v>
      </c>
      <c r="R3430">
        <v>3</v>
      </c>
      <c r="S3430" t="s">
        <v>118</v>
      </c>
      <c r="T3430">
        <v>0</v>
      </c>
      <c r="U3430">
        <v>1</v>
      </c>
      <c r="V3430">
        <v>1</v>
      </c>
      <c r="W3430">
        <v>0</v>
      </c>
      <c r="X3430">
        <v>0</v>
      </c>
      <c r="Y3430">
        <v>0</v>
      </c>
    </row>
    <row r="3431" spans="1:28" x14ac:dyDescent="0.15">
      <c r="A3431">
        <v>5379</v>
      </c>
      <c r="B3431">
        <v>220</v>
      </c>
      <c r="C3431" s="19">
        <v>2008</v>
      </c>
      <c r="D3431" s="19">
        <v>4</v>
      </c>
      <c r="E3431" s="19">
        <v>30</v>
      </c>
      <c r="F3431" s="39">
        <f t="shared" si="106"/>
        <v>39568</v>
      </c>
      <c r="G3431">
        <f t="shared" si="107"/>
        <v>18</v>
      </c>
      <c r="H3431" s="21">
        <v>0.44444444444444442</v>
      </c>
      <c r="I3431" s="29">
        <v>0.44444444444444448</v>
      </c>
      <c r="K3431">
        <v>7104</v>
      </c>
      <c r="L3431" t="s">
        <v>2622</v>
      </c>
      <c r="M3431">
        <v>5</v>
      </c>
      <c r="P3431">
        <v>1</v>
      </c>
      <c r="R3431">
        <v>3</v>
      </c>
      <c r="S3431" t="s">
        <v>50</v>
      </c>
      <c r="AB3431" t="s">
        <v>2920</v>
      </c>
    </row>
    <row r="3432" spans="1:28" x14ac:dyDescent="0.15">
      <c r="A3432">
        <v>5380</v>
      </c>
      <c r="B3432">
        <v>220</v>
      </c>
      <c r="C3432" s="19">
        <v>2008</v>
      </c>
      <c r="D3432" s="19">
        <v>4</v>
      </c>
      <c r="E3432" s="19">
        <v>30</v>
      </c>
      <c r="F3432" s="39">
        <f t="shared" si="106"/>
        <v>39568</v>
      </c>
      <c r="G3432">
        <f t="shared" si="107"/>
        <v>18</v>
      </c>
      <c r="H3432" s="21">
        <v>0.4513888888888889</v>
      </c>
      <c r="I3432" s="29">
        <v>0.4513888888888889</v>
      </c>
      <c r="L3432" t="s">
        <v>1582</v>
      </c>
      <c r="M3432">
        <v>9</v>
      </c>
      <c r="P3432">
        <v>2</v>
      </c>
      <c r="R3432">
        <v>3</v>
      </c>
      <c r="S3432" t="s">
        <v>118</v>
      </c>
    </row>
    <row r="3433" spans="1:28" x14ac:dyDescent="0.15">
      <c r="A3433">
        <v>3725</v>
      </c>
      <c r="B3433">
        <v>165</v>
      </c>
      <c r="C3433" s="19">
        <v>2008</v>
      </c>
      <c r="D3433" s="19">
        <v>5</v>
      </c>
      <c r="E3433" s="19">
        <v>2</v>
      </c>
      <c r="F3433" s="39">
        <f t="shared" si="106"/>
        <v>39570</v>
      </c>
      <c r="G3433">
        <f t="shared" si="107"/>
        <v>18</v>
      </c>
      <c r="H3433" s="21">
        <v>0</v>
      </c>
      <c r="I3433" s="29">
        <v>0.3923611111111111</v>
      </c>
      <c r="K3433">
        <v>8056</v>
      </c>
      <c r="L3433" t="s">
        <v>1568</v>
      </c>
      <c r="M3433">
        <v>1</v>
      </c>
      <c r="P3433">
        <v>2</v>
      </c>
      <c r="Q3433">
        <v>38.200000000000003</v>
      </c>
      <c r="R3433">
        <v>3</v>
      </c>
      <c r="S3433" t="s">
        <v>50</v>
      </c>
      <c r="T3433">
        <v>0</v>
      </c>
      <c r="U3433">
        <v>5</v>
      </c>
      <c r="V3433">
        <v>1</v>
      </c>
      <c r="W3433">
        <v>0</v>
      </c>
      <c r="X3433">
        <v>0</v>
      </c>
      <c r="Y3433">
        <v>0</v>
      </c>
    </row>
    <row r="3434" spans="1:28" x14ac:dyDescent="0.15">
      <c r="A3434">
        <v>3729</v>
      </c>
      <c r="B3434">
        <v>165</v>
      </c>
      <c r="C3434" s="19">
        <v>2008</v>
      </c>
      <c r="D3434" s="19">
        <v>5</v>
      </c>
      <c r="E3434" s="19">
        <v>2</v>
      </c>
      <c r="F3434" s="39">
        <f t="shared" si="106"/>
        <v>39570</v>
      </c>
      <c r="G3434">
        <f t="shared" si="107"/>
        <v>18</v>
      </c>
      <c r="H3434" s="21">
        <v>0</v>
      </c>
      <c r="I3434" s="29">
        <v>0.4694444444444445</v>
      </c>
      <c r="K3434">
        <v>7431</v>
      </c>
      <c r="L3434" t="s">
        <v>1377</v>
      </c>
      <c r="M3434">
        <v>1</v>
      </c>
      <c r="N3434">
        <v>9</v>
      </c>
      <c r="P3434">
        <v>1</v>
      </c>
      <c r="Q3434">
        <v>38.4</v>
      </c>
      <c r="R3434">
        <v>3</v>
      </c>
      <c r="S3434" t="s">
        <v>55</v>
      </c>
      <c r="T3434">
        <v>0</v>
      </c>
      <c r="U3434">
        <v>4</v>
      </c>
      <c r="V3434">
        <v>1</v>
      </c>
      <c r="W3434">
        <v>0</v>
      </c>
      <c r="X3434">
        <v>0</v>
      </c>
      <c r="Y3434">
        <v>0</v>
      </c>
    </row>
    <row r="3435" spans="1:28" x14ac:dyDescent="0.15">
      <c r="A3435">
        <v>3733</v>
      </c>
      <c r="B3435">
        <v>165</v>
      </c>
      <c r="C3435" s="19">
        <v>2008</v>
      </c>
      <c r="D3435" s="19">
        <v>5</v>
      </c>
      <c r="E3435" s="19">
        <v>5</v>
      </c>
      <c r="F3435" s="39">
        <f t="shared" si="106"/>
        <v>39573</v>
      </c>
      <c r="G3435">
        <f t="shared" si="107"/>
        <v>19</v>
      </c>
      <c r="H3435" s="21">
        <v>0</v>
      </c>
      <c r="I3435" s="29">
        <v>0.37152777777777773</v>
      </c>
      <c r="L3435" t="s">
        <v>1381</v>
      </c>
      <c r="M3435">
        <v>54</v>
      </c>
      <c r="P3435">
        <v>2</v>
      </c>
      <c r="R3435">
        <v>3</v>
      </c>
      <c r="S3435" t="s">
        <v>118</v>
      </c>
      <c r="T3435">
        <v>1</v>
      </c>
      <c r="U3435">
        <v>0</v>
      </c>
      <c r="V3435">
        <v>0</v>
      </c>
      <c r="W3435">
        <v>0</v>
      </c>
      <c r="X3435">
        <v>0</v>
      </c>
      <c r="Y3435">
        <v>0</v>
      </c>
      <c r="AB3435" t="s">
        <v>2920</v>
      </c>
    </row>
    <row r="3436" spans="1:28" x14ac:dyDescent="0.15">
      <c r="A3436">
        <v>3750</v>
      </c>
      <c r="B3436">
        <v>165</v>
      </c>
      <c r="C3436" s="19">
        <v>2008</v>
      </c>
      <c r="D3436" s="19">
        <v>5</v>
      </c>
      <c r="E3436" s="19">
        <v>6</v>
      </c>
      <c r="F3436" s="39">
        <f t="shared" si="106"/>
        <v>39574</v>
      </c>
      <c r="G3436">
        <f t="shared" si="107"/>
        <v>19</v>
      </c>
      <c r="H3436" s="21">
        <v>0</v>
      </c>
      <c r="I3436" s="29">
        <v>0.38541666666666669</v>
      </c>
      <c r="K3436">
        <v>7545</v>
      </c>
      <c r="L3436" t="s">
        <v>1594</v>
      </c>
      <c r="M3436">
        <v>1</v>
      </c>
      <c r="P3436">
        <v>2</v>
      </c>
      <c r="R3436">
        <v>3</v>
      </c>
      <c r="S3436" t="s">
        <v>49</v>
      </c>
      <c r="T3436">
        <v>0</v>
      </c>
      <c r="U3436">
        <v>3</v>
      </c>
      <c r="V3436">
        <v>1</v>
      </c>
      <c r="W3436">
        <v>0</v>
      </c>
      <c r="X3436">
        <v>0</v>
      </c>
      <c r="Y3436">
        <v>0</v>
      </c>
    </row>
    <row r="3437" spans="1:28" x14ac:dyDescent="0.15">
      <c r="A3437">
        <v>3749</v>
      </c>
      <c r="B3437">
        <v>165</v>
      </c>
      <c r="C3437" s="19">
        <v>2008</v>
      </c>
      <c r="D3437" s="19">
        <v>5</v>
      </c>
      <c r="E3437" s="19">
        <v>6</v>
      </c>
      <c r="F3437" s="39">
        <f t="shared" si="106"/>
        <v>39574</v>
      </c>
      <c r="G3437">
        <f t="shared" si="107"/>
        <v>19</v>
      </c>
      <c r="H3437" s="21">
        <v>9</v>
      </c>
      <c r="I3437" s="29">
        <v>9</v>
      </c>
      <c r="K3437">
        <v>7552</v>
      </c>
      <c r="L3437" t="s">
        <v>1593</v>
      </c>
      <c r="M3437">
        <v>1</v>
      </c>
      <c r="N3437">
        <v>1</v>
      </c>
      <c r="P3437">
        <v>1</v>
      </c>
      <c r="Q3437">
        <v>39.1</v>
      </c>
      <c r="R3437">
        <v>3</v>
      </c>
      <c r="S3437" t="s">
        <v>118</v>
      </c>
      <c r="T3437">
        <v>0</v>
      </c>
      <c r="U3437">
        <v>1</v>
      </c>
      <c r="V3437">
        <v>1</v>
      </c>
      <c r="W3437">
        <v>0</v>
      </c>
      <c r="X3437">
        <v>0</v>
      </c>
      <c r="Y3437">
        <v>0</v>
      </c>
    </row>
    <row r="3438" spans="1:28" x14ac:dyDescent="0.15">
      <c r="A3438">
        <v>3787</v>
      </c>
      <c r="B3438">
        <v>167</v>
      </c>
      <c r="C3438" s="19">
        <v>2008</v>
      </c>
      <c r="D3438" s="19">
        <v>5</v>
      </c>
      <c r="E3438" s="19">
        <v>7</v>
      </c>
      <c r="F3438" s="39">
        <f t="shared" si="106"/>
        <v>39575</v>
      </c>
      <c r="G3438">
        <f t="shared" si="107"/>
        <v>19</v>
      </c>
      <c r="H3438" s="21">
        <v>0</v>
      </c>
      <c r="I3438" s="29">
        <v>0.35694444444444445</v>
      </c>
      <c r="K3438">
        <v>8057</v>
      </c>
      <c r="L3438" t="s">
        <v>1432</v>
      </c>
      <c r="M3438">
        <v>1</v>
      </c>
      <c r="N3438">
        <v>6</v>
      </c>
      <c r="P3438">
        <v>2</v>
      </c>
      <c r="Q3438">
        <v>38.799999999999997</v>
      </c>
      <c r="R3438">
        <v>3</v>
      </c>
      <c r="S3438" t="s">
        <v>118</v>
      </c>
      <c r="T3438">
        <v>0</v>
      </c>
      <c r="U3438">
        <v>3</v>
      </c>
      <c r="V3438">
        <v>1</v>
      </c>
      <c r="W3438">
        <v>0</v>
      </c>
      <c r="X3438">
        <v>0</v>
      </c>
      <c r="Y3438">
        <v>0</v>
      </c>
    </row>
    <row r="3439" spans="1:28" x14ac:dyDescent="0.15">
      <c r="A3439">
        <v>3790</v>
      </c>
      <c r="B3439">
        <v>167</v>
      </c>
      <c r="C3439" s="19">
        <v>2008</v>
      </c>
      <c r="D3439" s="19">
        <v>5</v>
      </c>
      <c r="E3439" s="19">
        <v>7</v>
      </c>
      <c r="F3439" s="39">
        <f t="shared" si="106"/>
        <v>39575</v>
      </c>
      <c r="G3439">
        <f t="shared" si="107"/>
        <v>19</v>
      </c>
      <c r="H3439" s="21">
        <v>0</v>
      </c>
      <c r="I3439" s="29">
        <v>0.37777777777777777</v>
      </c>
      <c r="L3439" t="s">
        <v>1643</v>
      </c>
      <c r="O3439">
        <v>25</v>
      </c>
      <c r="P3439">
        <v>2</v>
      </c>
      <c r="Q3439">
        <v>36.6</v>
      </c>
      <c r="R3439">
        <v>3</v>
      </c>
      <c r="S3439" t="s">
        <v>49</v>
      </c>
      <c r="T3439">
        <v>0</v>
      </c>
      <c r="U3439">
        <v>1</v>
      </c>
      <c r="V3439">
        <v>1</v>
      </c>
      <c r="W3439">
        <v>0</v>
      </c>
      <c r="X3439">
        <v>0</v>
      </c>
      <c r="Y3439">
        <v>0</v>
      </c>
    </row>
    <row r="3440" spans="1:28" x14ac:dyDescent="0.15">
      <c r="A3440">
        <v>3792</v>
      </c>
      <c r="B3440">
        <v>167</v>
      </c>
      <c r="C3440" s="19">
        <v>2008</v>
      </c>
      <c r="D3440" s="19">
        <v>5</v>
      </c>
      <c r="E3440" s="19">
        <v>7</v>
      </c>
      <c r="F3440" s="39">
        <f t="shared" si="106"/>
        <v>39575</v>
      </c>
      <c r="G3440">
        <f t="shared" si="107"/>
        <v>19</v>
      </c>
      <c r="H3440" s="21">
        <v>0</v>
      </c>
      <c r="I3440" s="29">
        <v>0.43402777777777773</v>
      </c>
      <c r="L3440" s="7" t="s">
        <v>554</v>
      </c>
      <c r="O3440">
        <v>50</v>
      </c>
      <c r="P3440">
        <v>2</v>
      </c>
      <c r="R3440">
        <v>3</v>
      </c>
      <c r="S3440" t="s">
        <v>49</v>
      </c>
      <c r="T3440">
        <v>1</v>
      </c>
      <c r="U3440">
        <v>0</v>
      </c>
      <c r="V3440">
        <v>0</v>
      </c>
      <c r="W3440">
        <v>0</v>
      </c>
      <c r="X3440">
        <v>0</v>
      </c>
      <c r="Y3440">
        <v>0</v>
      </c>
    </row>
    <row r="3441" spans="1:25" x14ac:dyDescent="0.15">
      <c r="A3441">
        <v>3793</v>
      </c>
      <c r="B3441">
        <v>167</v>
      </c>
      <c r="C3441" s="19">
        <v>2008</v>
      </c>
      <c r="D3441" s="19">
        <v>5</v>
      </c>
      <c r="E3441" s="19">
        <v>7</v>
      </c>
      <c r="F3441" s="39">
        <f t="shared" si="106"/>
        <v>39575</v>
      </c>
      <c r="G3441">
        <f t="shared" si="107"/>
        <v>19</v>
      </c>
      <c r="H3441" s="21">
        <v>0</v>
      </c>
      <c r="I3441" s="29">
        <v>0.4597222222222222</v>
      </c>
      <c r="K3441">
        <v>7073</v>
      </c>
      <c r="L3441" t="s">
        <v>1646</v>
      </c>
      <c r="M3441">
        <v>7</v>
      </c>
      <c r="P3441">
        <v>2</v>
      </c>
      <c r="Q3441">
        <v>39.1</v>
      </c>
      <c r="R3441">
        <v>3</v>
      </c>
      <c r="S3441" t="s">
        <v>118</v>
      </c>
      <c r="T3441">
        <v>1</v>
      </c>
      <c r="U3441">
        <v>0</v>
      </c>
      <c r="V3441">
        <v>0</v>
      </c>
      <c r="W3441">
        <v>0</v>
      </c>
      <c r="X3441">
        <v>0</v>
      </c>
      <c r="Y3441">
        <v>0</v>
      </c>
    </row>
    <row r="3442" spans="1:25" x14ac:dyDescent="0.15">
      <c r="A3442">
        <v>3821</v>
      </c>
      <c r="B3442">
        <v>168</v>
      </c>
      <c r="C3442" s="19">
        <v>2008</v>
      </c>
      <c r="D3442" s="19">
        <v>5</v>
      </c>
      <c r="E3442" s="19">
        <v>13</v>
      </c>
      <c r="F3442" s="39">
        <f t="shared" si="106"/>
        <v>39581</v>
      </c>
      <c r="G3442">
        <f t="shared" si="107"/>
        <v>20</v>
      </c>
      <c r="H3442" s="21">
        <v>0</v>
      </c>
      <c r="I3442" s="29">
        <v>0.37152777777777773</v>
      </c>
      <c r="K3442">
        <v>8066</v>
      </c>
      <c r="L3442" t="s">
        <v>1475</v>
      </c>
      <c r="M3442">
        <v>0</v>
      </c>
      <c r="N3442">
        <v>8</v>
      </c>
      <c r="P3442">
        <v>1</v>
      </c>
      <c r="Q3442">
        <v>39.200000000000003</v>
      </c>
      <c r="R3442">
        <v>3</v>
      </c>
      <c r="S3442" t="s">
        <v>50</v>
      </c>
      <c r="T3442">
        <v>0</v>
      </c>
      <c r="U3442">
        <v>3</v>
      </c>
      <c r="V3442">
        <v>1</v>
      </c>
      <c r="W3442">
        <v>0</v>
      </c>
      <c r="X3442">
        <v>0</v>
      </c>
      <c r="Y3442">
        <v>0</v>
      </c>
    </row>
    <row r="3443" spans="1:25" x14ac:dyDescent="0.15">
      <c r="A3443">
        <v>3836</v>
      </c>
      <c r="B3443">
        <v>168</v>
      </c>
      <c r="C3443" s="19">
        <v>2008</v>
      </c>
      <c r="D3443" s="19">
        <v>5</v>
      </c>
      <c r="E3443" s="19">
        <v>14</v>
      </c>
      <c r="F3443" s="39">
        <f t="shared" si="106"/>
        <v>39582</v>
      </c>
      <c r="G3443">
        <f t="shared" si="107"/>
        <v>20</v>
      </c>
      <c r="H3443" s="21">
        <v>0</v>
      </c>
      <c r="I3443" s="29">
        <v>0.37777777777777777</v>
      </c>
      <c r="L3443" t="s">
        <v>1285</v>
      </c>
      <c r="M3443">
        <v>1</v>
      </c>
      <c r="N3443">
        <v>1</v>
      </c>
      <c r="P3443">
        <v>2</v>
      </c>
      <c r="Q3443">
        <v>36.4</v>
      </c>
      <c r="R3443">
        <v>3</v>
      </c>
      <c r="S3443" t="s">
        <v>118</v>
      </c>
      <c r="T3443">
        <v>1</v>
      </c>
      <c r="U3443">
        <v>0</v>
      </c>
      <c r="V3443">
        <v>0</v>
      </c>
      <c r="W3443">
        <v>0</v>
      </c>
      <c r="X3443">
        <v>0</v>
      </c>
      <c r="Y3443">
        <v>0</v>
      </c>
    </row>
    <row r="3444" spans="1:25" x14ac:dyDescent="0.15">
      <c r="A3444">
        <v>3844</v>
      </c>
      <c r="B3444">
        <v>168</v>
      </c>
      <c r="C3444" s="19">
        <v>2008</v>
      </c>
      <c r="D3444" s="19">
        <v>5</v>
      </c>
      <c r="E3444" s="19">
        <v>14</v>
      </c>
      <c r="F3444" s="39">
        <f t="shared" si="106"/>
        <v>39582</v>
      </c>
      <c r="G3444">
        <f t="shared" si="107"/>
        <v>20</v>
      </c>
      <c r="K3444">
        <v>747</v>
      </c>
      <c r="L3444" t="s">
        <v>1879</v>
      </c>
      <c r="M3444">
        <v>9</v>
      </c>
      <c r="P3444">
        <v>2</v>
      </c>
      <c r="R3444">
        <v>3</v>
      </c>
      <c r="S3444" t="s">
        <v>50</v>
      </c>
      <c r="T3444">
        <v>1</v>
      </c>
      <c r="U3444">
        <v>0</v>
      </c>
      <c r="V3444">
        <v>0</v>
      </c>
      <c r="W3444">
        <v>0</v>
      </c>
      <c r="X3444">
        <v>0</v>
      </c>
      <c r="Y3444">
        <v>0</v>
      </c>
    </row>
    <row r="3445" spans="1:25" x14ac:dyDescent="0.15">
      <c r="A3445">
        <v>3993</v>
      </c>
      <c r="B3445">
        <v>174</v>
      </c>
      <c r="C3445" s="19">
        <v>2008</v>
      </c>
      <c r="D3445" s="19">
        <v>7</v>
      </c>
      <c r="E3445" s="19">
        <v>2</v>
      </c>
      <c r="F3445" s="39">
        <f t="shared" si="106"/>
        <v>39631</v>
      </c>
      <c r="G3445">
        <f t="shared" si="107"/>
        <v>27</v>
      </c>
      <c r="H3445" s="21">
        <v>0.38263888888888892</v>
      </c>
      <c r="I3445" s="29">
        <v>0.38263888888888886</v>
      </c>
      <c r="L3445" t="s">
        <v>1625</v>
      </c>
      <c r="O3445">
        <v>40</v>
      </c>
      <c r="P3445">
        <v>2</v>
      </c>
      <c r="Q3445">
        <v>36.799999999999997</v>
      </c>
      <c r="R3445">
        <v>3</v>
      </c>
      <c r="S3445" t="s">
        <v>920</v>
      </c>
      <c r="T3445">
        <v>1</v>
      </c>
      <c r="U3445">
        <v>0</v>
      </c>
      <c r="V3445">
        <v>0</v>
      </c>
      <c r="W3445">
        <v>0</v>
      </c>
      <c r="X3445">
        <v>0</v>
      </c>
      <c r="Y3445">
        <v>0</v>
      </c>
    </row>
    <row r="3446" spans="1:25" x14ac:dyDescent="0.15">
      <c r="A3446">
        <v>3997</v>
      </c>
      <c r="B3446">
        <v>174</v>
      </c>
      <c r="C3446" s="19">
        <v>2008</v>
      </c>
      <c r="D3446" s="19">
        <v>7</v>
      </c>
      <c r="E3446" s="19">
        <v>2</v>
      </c>
      <c r="F3446" s="39">
        <f t="shared" si="106"/>
        <v>39631</v>
      </c>
      <c r="G3446">
        <f t="shared" si="107"/>
        <v>27</v>
      </c>
      <c r="H3446" s="21">
        <v>0.44027777777777777</v>
      </c>
      <c r="I3446" s="29">
        <v>0.44027777777777777</v>
      </c>
      <c r="L3446" t="s">
        <v>1467</v>
      </c>
      <c r="O3446">
        <v>40</v>
      </c>
      <c r="P3446">
        <v>2</v>
      </c>
      <c r="Q3446">
        <v>36.9</v>
      </c>
      <c r="R3446">
        <v>3</v>
      </c>
      <c r="S3446" t="s">
        <v>51</v>
      </c>
      <c r="T3446">
        <v>0</v>
      </c>
      <c r="U3446">
        <v>1</v>
      </c>
      <c r="V3446">
        <v>1</v>
      </c>
      <c r="W3446">
        <v>0</v>
      </c>
      <c r="X3446">
        <v>0</v>
      </c>
      <c r="Y3446">
        <v>0</v>
      </c>
    </row>
    <row r="3447" spans="1:25" x14ac:dyDescent="0.15">
      <c r="A3447">
        <v>4001</v>
      </c>
      <c r="B3447">
        <v>174</v>
      </c>
      <c r="C3447" s="19">
        <v>2008</v>
      </c>
      <c r="D3447" s="19">
        <v>7</v>
      </c>
      <c r="E3447" s="19">
        <v>3</v>
      </c>
      <c r="F3447" s="39">
        <f t="shared" si="106"/>
        <v>39632</v>
      </c>
      <c r="G3447">
        <f t="shared" si="107"/>
        <v>27</v>
      </c>
      <c r="H3447" s="21">
        <v>0.3659722222222222</v>
      </c>
      <c r="I3447" s="29">
        <v>0.3659722222222222</v>
      </c>
      <c r="K3447">
        <v>8158</v>
      </c>
      <c r="L3447" t="s">
        <v>1631</v>
      </c>
      <c r="M3447">
        <v>2</v>
      </c>
      <c r="P3447">
        <v>1</v>
      </c>
      <c r="Q3447" s="9">
        <v>35.6</v>
      </c>
      <c r="R3447">
        <v>3</v>
      </c>
      <c r="S3447" t="s">
        <v>50</v>
      </c>
      <c r="T3447">
        <v>0</v>
      </c>
      <c r="U3447">
        <v>3</v>
      </c>
      <c r="V3447">
        <v>1</v>
      </c>
      <c r="W3447">
        <v>0</v>
      </c>
      <c r="X3447">
        <v>0</v>
      </c>
      <c r="Y3447">
        <v>0</v>
      </c>
    </row>
    <row r="3448" spans="1:25" x14ac:dyDescent="0.15">
      <c r="A3448">
        <v>4005</v>
      </c>
      <c r="B3448">
        <v>174</v>
      </c>
      <c r="C3448" s="19">
        <v>2008</v>
      </c>
      <c r="D3448" s="19">
        <v>7</v>
      </c>
      <c r="E3448" s="19">
        <v>3</v>
      </c>
      <c r="F3448" s="39">
        <f t="shared" si="106"/>
        <v>39632</v>
      </c>
      <c r="G3448">
        <f t="shared" si="107"/>
        <v>27</v>
      </c>
      <c r="H3448" s="21">
        <v>0.41736111111111113</v>
      </c>
      <c r="I3448" s="29">
        <v>0.41736111111111113</v>
      </c>
      <c r="K3448">
        <v>8160</v>
      </c>
      <c r="L3448" t="s">
        <v>1632</v>
      </c>
      <c r="M3448">
        <v>4</v>
      </c>
      <c r="P3448">
        <v>1</v>
      </c>
      <c r="R3448">
        <v>3</v>
      </c>
      <c r="S3448" t="s">
        <v>50</v>
      </c>
      <c r="T3448">
        <v>1</v>
      </c>
      <c r="U3448">
        <v>0</v>
      </c>
      <c r="V3448">
        <v>0</v>
      </c>
      <c r="W3448">
        <v>0</v>
      </c>
      <c r="X3448">
        <v>0</v>
      </c>
      <c r="Y3448">
        <v>0</v>
      </c>
    </row>
    <row r="3449" spans="1:25" x14ac:dyDescent="0.15">
      <c r="A3449">
        <v>4019</v>
      </c>
      <c r="B3449">
        <v>175</v>
      </c>
      <c r="C3449" s="19">
        <v>2008</v>
      </c>
      <c r="D3449" s="19">
        <v>7</v>
      </c>
      <c r="E3449" s="19">
        <v>7</v>
      </c>
      <c r="F3449" s="39">
        <f t="shared" si="106"/>
        <v>39636</v>
      </c>
      <c r="G3449">
        <f t="shared" si="107"/>
        <v>28</v>
      </c>
      <c r="H3449" s="21">
        <v>0.45347222222222222</v>
      </c>
      <c r="I3449" s="29">
        <v>0.45347222222222222</v>
      </c>
      <c r="L3449" t="s">
        <v>461</v>
      </c>
      <c r="M3449">
        <v>7</v>
      </c>
      <c r="P3449">
        <v>1</v>
      </c>
      <c r="Q3449">
        <v>36.6</v>
      </c>
      <c r="R3449">
        <v>3</v>
      </c>
      <c r="S3449" t="s">
        <v>118</v>
      </c>
      <c r="T3449">
        <v>0</v>
      </c>
      <c r="U3449">
        <v>1</v>
      </c>
      <c r="V3449">
        <v>1</v>
      </c>
      <c r="W3449">
        <v>0</v>
      </c>
      <c r="X3449">
        <v>0</v>
      </c>
      <c r="Y3449">
        <v>0</v>
      </c>
    </row>
    <row r="3450" spans="1:25" x14ac:dyDescent="0.15">
      <c r="A3450">
        <v>4020</v>
      </c>
      <c r="B3450">
        <v>175</v>
      </c>
      <c r="C3450" s="19">
        <v>2008</v>
      </c>
      <c r="D3450" s="19">
        <v>7</v>
      </c>
      <c r="E3450" s="19">
        <v>7</v>
      </c>
      <c r="F3450" s="39">
        <f t="shared" si="106"/>
        <v>39636</v>
      </c>
      <c r="G3450">
        <f t="shared" si="107"/>
        <v>28</v>
      </c>
      <c r="H3450" s="21">
        <v>0.45833333333333331</v>
      </c>
      <c r="I3450" s="29">
        <v>0.45833333333333331</v>
      </c>
      <c r="K3450">
        <v>8079</v>
      </c>
      <c r="L3450" t="s">
        <v>1836</v>
      </c>
      <c r="M3450">
        <v>1</v>
      </c>
      <c r="N3450">
        <v>3</v>
      </c>
      <c r="P3450">
        <v>1</v>
      </c>
      <c r="Q3450">
        <v>36.700000000000003</v>
      </c>
      <c r="R3450">
        <v>3</v>
      </c>
      <c r="S3450" t="s">
        <v>55</v>
      </c>
      <c r="T3450">
        <v>0</v>
      </c>
      <c r="U3450">
        <v>3</v>
      </c>
      <c r="V3450">
        <v>1</v>
      </c>
      <c r="W3450">
        <v>0</v>
      </c>
      <c r="X3450">
        <v>0</v>
      </c>
      <c r="Y3450">
        <v>0</v>
      </c>
    </row>
    <row r="3451" spans="1:25" x14ac:dyDescent="0.15">
      <c r="A3451">
        <v>4022</v>
      </c>
      <c r="B3451">
        <v>175</v>
      </c>
      <c r="C3451" s="19">
        <v>2008</v>
      </c>
      <c r="D3451" s="19">
        <v>7</v>
      </c>
      <c r="E3451" s="19">
        <v>7</v>
      </c>
      <c r="F3451" s="39">
        <f t="shared" si="106"/>
        <v>39636</v>
      </c>
      <c r="G3451">
        <f t="shared" si="107"/>
        <v>28</v>
      </c>
      <c r="H3451" s="21">
        <v>0.47152777777777777</v>
      </c>
      <c r="I3451" s="29">
        <v>0.47152777777777777</v>
      </c>
      <c r="K3451">
        <v>5609</v>
      </c>
      <c r="L3451" t="s">
        <v>1186</v>
      </c>
      <c r="M3451">
        <v>3</v>
      </c>
      <c r="P3451">
        <v>1</v>
      </c>
      <c r="Q3451">
        <v>38.4</v>
      </c>
      <c r="R3451">
        <v>3</v>
      </c>
      <c r="S3451" t="s">
        <v>118</v>
      </c>
      <c r="T3451">
        <v>0</v>
      </c>
      <c r="U3451">
        <v>2</v>
      </c>
      <c r="V3451">
        <v>1</v>
      </c>
      <c r="W3451">
        <v>0</v>
      </c>
      <c r="X3451">
        <v>0</v>
      </c>
      <c r="Y3451">
        <v>0</v>
      </c>
    </row>
    <row r="3452" spans="1:25" x14ac:dyDescent="0.15">
      <c r="A3452">
        <v>4023</v>
      </c>
      <c r="B3452">
        <v>175</v>
      </c>
      <c r="C3452" s="19">
        <v>2008</v>
      </c>
      <c r="D3452" s="19">
        <v>7</v>
      </c>
      <c r="E3452" s="19">
        <v>7</v>
      </c>
      <c r="F3452" s="39">
        <f t="shared" si="106"/>
        <v>39636</v>
      </c>
      <c r="G3452">
        <f t="shared" si="107"/>
        <v>28</v>
      </c>
      <c r="H3452" s="21">
        <v>0.47569444444444442</v>
      </c>
      <c r="I3452" s="29">
        <v>0.47569444444444442</v>
      </c>
      <c r="L3452" t="s">
        <v>1663</v>
      </c>
      <c r="M3452">
        <v>3</v>
      </c>
      <c r="N3452">
        <v>10</v>
      </c>
      <c r="P3452">
        <v>1</v>
      </c>
      <c r="Q3452">
        <v>36.6</v>
      </c>
      <c r="R3452">
        <v>3</v>
      </c>
      <c r="S3452" t="s">
        <v>120</v>
      </c>
    </row>
    <row r="3453" spans="1:25" x14ac:dyDescent="0.15">
      <c r="A3453">
        <v>4016</v>
      </c>
      <c r="B3453">
        <v>174</v>
      </c>
      <c r="C3453" s="19">
        <v>2008</v>
      </c>
      <c r="D3453" s="19">
        <v>7</v>
      </c>
      <c r="E3453" s="19">
        <v>7</v>
      </c>
      <c r="F3453" s="39">
        <f t="shared" si="106"/>
        <v>39636</v>
      </c>
      <c r="G3453">
        <f t="shared" si="107"/>
        <v>28</v>
      </c>
      <c r="L3453" t="s">
        <v>1834</v>
      </c>
      <c r="M3453">
        <v>7</v>
      </c>
      <c r="P3453">
        <v>1</v>
      </c>
      <c r="Q3453">
        <v>36.200000000000003</v>
      </c>
      <c r="R3453">
        <v>3</v>
      </c>
      <c r="S3453" t="s">
        <v>118</v>
      </c>
      <c r="T3453">
        <v>1</v>
      </c>
      <c r="U3453">
        <v>0</v>
      </c>
      <c r="V3453">
        <v>0</v>
      </c>
      <c r="W3453">
        <v>0</v>
      </c>
      <c r="X3453">
        <v>0</v>
      </c>
      <c r="Y3453">
        <v>0</v>
      </c>
    </row>
    <row r="3454" spans="1:25" x14ac:dyDescent="0.15">
      <c r="A3454">
        <v>4018</v>
      </c>
      <c r="B3454">
        <v>174</v>
      </c>
      <c r="C3454" s="19">
        <v>2008</v>
      </c>
      <c r="D3454" s="19">
        <v>7</v>
      </c>
      <c r="E3454" s="19">
        <v>7</v>
      </c>
      <c r="F3454" s="39">
        <f t="shared" si="106"/>
        <v>39636</v>
      </c>
      <c r="G3454">
        <f t="shared" si="107"/>
        <v>28</v>
      </c>
      <c r="L3454" t="s">
        <v>1195</v>
      </c>
      <c r="O3454">
        <v>15</v>
      </c>
      <c r="P3454">
        <v>2</v>
      </c>
      <c r="R3454">
        <v>3</v>
      </c>
      <c r="S3454" t="s">
        <v>118</v>
      </c>
      <c r="T3454">
        <v>0</v>
      </c>
      <c r="U3454">
        <v>1</v>
      </c>
      <c r="V3454">
        <v>1</v>
      </c>
      <c r="W3454">
        <v>0</v>
      </c>
      <c r="X3454">
        <v>0</v>
      </c>
      <c r="Y3454">
        <v>0</v>
      </c>
    </row>
    <row r="3455" spans="1:25" x14ac:dyDescent="0.15">
      <c r="A3455">
        <v>4036</v>
      </c>
      <c r="B3455">
        <v>175</v>
      </c>
      <c r="C3455" s="19">
        <v>2008</v>
      </c>
      <c r="D3455" s="19">
        <v>7</v>
      </c>
      <c r="E3455" s="19">
        <v>9</v>
      </c>
      <c r="F3455" s="39">
        <f t="shared" si="106"/>
        <v>39638</v>
      </c>
      <c r="G3455">
        <f t="shared" si="107"/>
        <v>28</v>
      </c>
      <c r="H3455" s="21">
        <v>0.36736111111111108</v>
      </c>
      <c r="I3455" s="29">
        <v>0.36736111111111108</v>
      </c>
      <c r="K3455">
        <v>7490</v>
      </c>
      <c r="L3455" t="s">
        <v>1560</v>
      </c>
      <c r="O3455">
        <v>50</v>
      </c>
      <c r="P3455">
        <v>2</v>
      </c>
      <c r="R3455">
        <v>3</v>
      </c>
      <c r="S3455" t="s">
        <v>118</v>
      </c>
      <c r="T3455">
        <v>1</v>
      </c>
      <c r="U3455">
        <v>0</v>
      </c>
      <c r="V3455">
        <v>0</v>
      </c>
      <c r="W3455">
        <v>0</v>
      </c>
      <c r="X3455">
        <v>0</v>
      </c>
      <c r="Y3455">
        <v>0</v>
      </c>
    </row>
    <row r="3456" spans="1:25" x14ac:dyDescent="0.15">
      <c r="A3456">
        <v>4037</v>
      </c>
      <c r="B3456">
        <v>175</v>
      </c>
      <c r="C3456" s="19">
        <v>2008</v>
      </c>
      <c r="D3456" s="19">
        <v>7</v>
      </c>
      <c r="E3456" s="19">
        <v>9</v>
      </c>
      <c r="F3456" s="39">
        <f t="shared" si="106"/>
        <v>39638</v>
      </c>
      <c r="G3456">
        <f t="shared" si="107"/>
        <v>28</v>
      </c>
      <c r="H3456" s="21">
        <v>0.37013888888888885</v>
      </c>
      <c r="I3456" s="29">
        <v>0.37013888888888885</v>
      </c>
      <c r="K3456">
        <v>8169</v>
      </c>
      <c r="L3456" t="s">
        <v>1671</v>
      </c>
      <c r="M3456">
        <v>13</v>
      </c>
      <c r="P3456">
        <v>1</v>
      </c>
      <c r="R3456">
        <v>3</v>
      </c>
      <c r="S3456" t="s">
        <v>49</v>
      </c>
      <c r="T3456">
        <v>1</v>
      </c>
      <c r="U3456">
        <v>0</v>
      </c>
      <c r="V3456">
        <v>0</v>
      </c>
      <c r="W3456">
        <v>0</v>
      </c>
      <c r="X3456">
        <v>0</v>
      </c>
      <c r="Y3456">
        <v>0</v>
      </c>
    </row>
    <row r="3457" spans="1:28" x14ac:dyDescent="0.15">
      <c r="A3457">
        <v>4038</v>
      </c>
      <c r="B3457">
        <v>175</v>
      </c>
      <c r="C3457" s="19">
        <v>2008</v>
      </c>
      <c r="D3457" s="19">
        <v>7</v>
      </c>
      <c r="E3457" s="19">
        <v>9</v>
      </c>
      <c r="F3457" s="39">
        <f t="shared" si="106"/>
        <v>39638</v>
      </c>
      <c r="G3457">
        <f t="shared" si="107"/>
        <v>28</v>
      </c>
      <c r="H3457" s="21">
        <v>0.38819444444444445</v>
      </c>
      <c r="I3457" s="29">
        <v>0.38819444444444445</v>
      </c>
      <c r="K3457">
        <v>6686</v>
      </c>
      <c r="L3457" t="s">
        <v>1127</v>
      </c>
      <c r="M3457">
        <v>4</v>
      </c>
      <c r="P3457">
        <v>1</v>
      </c>
      <c r="Q3457">
        <v>37</v>
      </c>
      <c r="R3457">
        <v>3</v>
      </c>
      <c r="S3457" t="s">
        <v>118</v>
      </c>
      <c r="T3457">
        <v>0</v>
      </c>
      <c r="U3457">
        <v>1</v>
      </c>
      <c r="V3457">
        <v>1</v>
      </c>
      <c r="W3457">
        <v>0</v>
      </c>
      <c r="X3457">
        <v>0</v>
      </c>
      <c r="Y3457">
        <v>0</v>
      </c>
    </row>
    <row r="3458" spans="1:28" x14ac:dyDescent="0.15">
      <c r="A3458">
        <v>4039</v>
      </c>
      <c r="B3458">
        <v>175</v>
      </c>
      <c r="C3458" s="19">
        <v>2008</v>
      </c>
      <c r="D3458" s="19">
        <v>7</v>
      </c>
      <c r="E3458" s="19">
        <v>9</v>
      </c>
      <c r="F3458" s="39">
        <f t="shared" ref="F3458:F3521" si="108">DATE(C3458,D3458,E3458)</f>
        <v>39638</v>
      </c>
      <c r="G3458">
        <f t="shared" ref="G3458:G3521" si="109">INT((F3458-DATE(YEAR(F3458-WEEKDAY(F3458-1)+4),1,3)+WEEKDAY(DATE(YEAR(F3458-WEEKDAY(F3458-1)+4),1,3))+5)/7)</f>
        <v>28</v>
      </c>
      <c r="H3458" s="21">
        <v>0.40486111111111112</v>
      </c>
      <c r="I3458" s="29">
        <v>0.40486111111111112</v>
      </c>
      <c r="K3458">
        <v>7696</v>
      </c>
      <c r="L3458" t="s">
        <v>1672</v>
      </c>
      <c r="O3458">
        <v>50</v>
      </c>
      <c r="P3458">
        <v>1</v>
      </c>
      <c r="Q3458">
        <v>36.4</v>
      </c>
      <c r="R3458">
        <v>3</v>
      </c>
      <c r="S3458" t="s">
        <v>50</v>
      </c>
      <c r="T3458">
        <v>1</v>
      </c>
      <c r="U3458">
        <v>0</v>
      </c>
      <c r="V3458">
        <v>0</v>
      </c>
      <c r="W3458">
        <v>0</v>
      </c>
      <c r="X3458">
        <v>0</v>
      </c>
      <c r="Y3458">
        <v>0</v>
      </c>
    </row>
    <row r="3459" spans="1:28" x14ac:dyDescent="0.15">
      <c r="A3459">
        <v>4043</v>
      </c>
      <c r="B3459">
        <v>175</v>
      </c>
      <c r="C3459" s="19">
        <v>2008</v>
      </c>
      <c r="D3459" s="19">
        <v>7</v>
      </c>
      <c r="E3459" s="19">
        <v>9</v>
      </c>
      <c r="F3459" s="39">
        <f t="shared" si="108"/>
        <v>39638</v>
      </c>
      <c r="G3459">
        <f t="shared" si="109"/>
        <v>28</v>
      </c>
      <c r="H3459" s="21">
        <v>0.44097222222222227</v>
      </c>
      <c r="I3459" s="29">
        <v>0.44097222222222227</v>
      </c>
      <c r="K3459">
        <v>8170</v>
      </c>
      <c r="L3459" t="s">
        <v>1675</v>
      </c>
      <c r="O3459">
        <v>30</v>
      </c>
      <c r="P3459">
        <v>2</v>
      </c>
      <c r="R3459">
        <v>3</v>
      </c>
      <c r="S3459" t="s">
        <v>118</v>
      </c>
      <c r="T3459">
        <v>0</v>
      </c>
      <c r="U3459">
        <v>1</v>
      </c>
      <c r="V3459">
        <v>1</v>
      </c>
      <c r="W3459">
        <v>0</v>
      </c>
      <c r="X3459">
        <v>0</v>
      </c>
      <c r="Y3459">
        <v>0</v>
      </c>
    </row>
    <row r="3460" spans="1:28" x14ac:dyDescent="0.15">
      <c r="A3460">
        <v>4044</v>
      </c>
      <c r="B3460">
        <v>175</v>
      </c>
      <c r="C3460" s="19">
        <v>2008</v>
      </c>
      <c r="D3460" s="19">
        <v>7</v>
      </c>
      <c r="E3460" s="19">
        <v>9</v>
      </c>
      <c r="F3460" s="39">
        <f t="shared" si="108"/>
        <v>39638</v>
      </c>
      <c r="G3460">
        <f t="shared" si="109"/>
        <v>28</v>
      </c>
      <c r="H3460" s="21">
        <v>0.45277777777777778</v>
      </c>
      <c r="I3460" s="29">
        <v>0.45277777777777778</v>
      </c>
      <c r="K3460">
        <v>7555</v>
      </c>
      <c r="L3460" t="s">
        <v>1623</v>
      </c>
      <c r="M3460">
        <v>1</v>
      </c>
      <c r="N3460">
        <v>11</v>
      </c>
      <c r="P3460">
        <v>2</v>
      </c>
      <c r="Q3460">
        <v>37</v>
      </c>
      <c r="R3460">
        <v>3</v>
      </c>
      <c r="S3460" t="s">
        <v>118</v>
      </c>
      <c r="T3460">
        <v>0</v>
      </c>
      <c r="U3460">
        <v>3</v>
      </c>
      <c r="V3460">
        <v>1</v>
      </c>
      <c r="W3460">
        <v>0</v>
      </c>
      <c r="X3460">
        <v>0</v>
      </c>
      <c r="Y3460">
        <v>0</v>
      </c>
      <c r="AB3460" t="s">
        <v>2920</v>
      </c>
    </row>
    <row r="3461" spans="1:28" x14ac:dyDescent="0.15">
      <c r="A3461">
        <v>4051</v>
      </c>
      <c r="B3461">
        <v>176</v>
      </c>
      <c r="C3461" s="19">
        <v>2008</v>
      </c>
      <c r="D3461" s="19">
        <v>7</v>
      </c>
      <c r="E3461" s="19">
        <v>11</v>
      </c>
      <c r="F3461" s="39">
        <f t="shared" si="108"/>
        <v>39640</v>
      </c>
      <c r="G3461">
        <f t="shared" si="109"/>
        <v>28</v>
      </c>
      <c r="H3461" s="21">
        <v>0.3666666666666667</v>
      </c>
      <c r="I3461" s="29">
        <v>0.36666666666666664</v>
      </c>
      <c r="K3461">
        <v>7678</v>
      </c>
      <c r="L3461" t="s">
        <v>1679</v>
      </c>
      <c r="M3461">
        <v>1</v>
      </c>
      <c r="N3461">
        <v>5</v>
      </c>
      <c r="P3461">
        <v>2</v>
      </c>
      <c r="R3461">
        <v>3</v>
      </c>
      <c r="S3461" t="s">
        <v>118</v>
      </c>
      <c r="T3461">
        <v>1</v>
      </c>
      <c r="U3461">
        <v>0</v>
      </c>
      <c r="V3461">
        <v>0</v>
      </c>
      <c r="W3461">
        <v>0</v>
      </c>
      <c r="X3461">
        <v>0</v>
      </c>
      <c r="Y3461">
        <v>0</v>
      </c>
    </row>
    <row r="3462" spans="1:28" x14ac:dyDescent="0.15">
      <c r="A3462">
        <v>4053</v>
      </c>
      <c r="B3462">
        <v>176</v>
      </c>
      <c r="C3462" s="19">
        <v>2008</v>
      </c>
      <c r="D3462" s="19">
        <v>7</v>
      </c>
      <c r="E3462" s="19">
        <v>11</v>
      </c>
      <c r="F3462" s="39">
        <f t="shared" si="108"/>
        <v>39640</v>
      </c>
      <c r="G3462">
        <f t="shared" si="109"/>
        <v>28</v>
      </c>
      <c r="H3462" s="21">
        <v>0.40972222222222227</v>
      </c>
      <c r="I3462" s="29">
        <v>0.40972222222222221</v>
      </c>
      <c r="L3462" t="s">
        <v>1681</v>
      </c>
      <c r="O3462">
        <v>15</v>
      </c>
      <c r="P3462">
        <v>1</v>
      </c>
      <c r="R3462">
        <v>3</v>
      </c>
      <c r="S3462" t="s">
        <v>118</v>
      </c>
      <c r="T3462">
        <v>1</v>
      </c>
      <c r="U3462">
        <v>0</v>
      </c>
      <c r="V3462">
        <v>0</v>
      </c>
      <c r="W3462">
        <v>0</v>
      </c>
      <c r="X3462">
        <v>0</v>
      </c>
      <c r="Y3462">
        <v>0</v>
      </c>
    </row>
    <row r="3463" spans="1:28" x14ac:dyDescent="0.15">
      <c r="A3463">
        <v>4062</v>
      </c>
      <c r="B3463">
        <v>176</v>
      </c>
      <c r="C3463" s="19">
        <v>2008</v>
      </c>
      <c r="D3463" s="19">
        <v>7</v>
      </c>
      <c r="E3463" s="19">
        <v>15</v>
      </c>
      <c r="F3463" s="39">
        <f t="shared" si="108"/>
        <v>39644</v>
      </c>
      <c r="G3463">
        <f t="shared" si="109"/>
        <v>29</v>
      </c>
      <c r="H3463" s="21">
        <v>0.35694444444444445</v>
      </c>
      <c r="I3463" s="29">
        <v>0.3569444444444444</v>
      </c>
      <c r="L3463" t="s">
        <v>2068</v>
      </c>
      <c r="M3463">
        <v>1</v>
      </c>
      <c r="N3463">
        <v>3</v>
      </c>
      <c r="P3463">
        <v>1</v>
      </c>
      <c r="Q3463">
        <v>36.700000000000003</v>
      </c>
      <c r="R3463">
        <v>3</v>
      </c>
      <c r="S3463" t="s">
        <v>49</v>
      </c>
      <c r="T3463">
        <v>0</v>
      </c>
      <c r="U3463">
        <v>3</v>
      </c>
      <c r="V3463">
        <v>1</v>
      </c>
      <c r="W3463">
        <v>0</v>
      </c>
      <c r="X3463">
        <v>0</v>
      </c>
      <c r="Y3463">
        <v>0</v>
      </c>
    </row>
    <row r="3464" spans="1:28" x14ac:dyDescent="0.15">
      <c r="A3464">
        <v>4078</v>
      </c>
      <c r="B3464">
        <v>177</v>
      </c>
      <c r="C3464" s="19">
        <v>2008</v>
      </c>
      <c r="D3464" s="19">
        <v>7</v>
      </c>
      <c r="E3464" s="19">
        <v>19</v>
      </c>
      <c r="F3464" s="39">
        <f t="shared" si="108"/>
        <v>39648</v>
      </c>
      <c r="G3464">
        <f t="shared" si="109"/>
        <v>29</v>
      </c>
      <c r="L3464" t="s">
        <v>1890</v>
      </c>
      <c r="M3464">
        <v>10</v>
      </c>
      <c r="P3464">
        <v>2</v>
      </c>
      <c r="Q3464">
        <v>35.6</v>
      </c>
      <c r="R3464">
        <v>3</v>
      </c>
      <c r="S3464" t="s">
        <v>50</v>
      </c>
      <c r="T3464">
        <v>1</v>
      </c>
      <c r="U3464">
        <v>0</v>
      </c>
      <c r="V3464">
        <v>0</v>
      </c>
      <c r="W3464">
        <v>0</v>
      </c>
      <c r="X3464">
        <v>0</v>
      </c>
      <c r="Y3464">
        <v>0</v>
      </c>
    </row>
    <row r="3465" spans="1:28" x14ac:dyDescent="0.15">
      <c r="A3465">
        <v>4084</v>
      </c>
      <c r="B3465">
        <v>177</v>
      </c>
      <c r="C3465" s="19">
        <v>2008</v>
      </c>
      <c r="D3465" s="19">
        <v>7</v>
      </c>
      <c r="E3465" s="19">
        <v>21</v>
      </c>
      <c r="F3465" s="39">
        <f t="shared" si="108"/>
        <v>39650</v>
      </c>
      <c r="G3465">
        <f t="shared" si="109"/>
        <v>30</v>
      </c>
      <c r="H3465" s="21">
        <v>0.41666666666666669</v>
      </c>
      <c r="I3465" s="29">
        <v>0.41666666666666669</v>
      </c>
      <c r="K3465">
        <v>8187</v>
      </c>
      <c r="L3465" t="s">
        <v>1895</v>
      </c>
      <c r="M3465">
        <v>2</v>
      </c>
      <c r="N3465">
        <v>5</v>
      </c>
      <c r="P3465">
        <v>2</v>
      </c>
      <c r="R3465">
        <v>3</v>
      </c>
      <c r="S3465" t="s">
        <v>50</v>
      </c>
      <c r="T3465">
        <v>0</v>
      </c>
      <c r="U3465">
        <v>4</v>
      </c>
      <c r="V3465">
        <v>1</v>
      </c>
      <c r="W3465">
        <v>0</v>
      </c>
      <c r="X3465">
        <v>0</v>
      </c>
      <c r="Y3465">
        <v>0</v>
      </c>
    </row>
    <row r="3466" spans="1:28" x14ac:dyDescent="0.15">
      <c r="A3466">
        <v>4090</v>
      </c>
      <c r="B3466">
        <v>177</v>
      </c>
      <c r="C3466" s="19">
        <v>2008</v>
      </c>
      <c r="D3466" s="19">
        <v>7</v>
      </c>
      <c r="E3466" s="19">
        <v>23</v>
      </c>
      <c r="F3466" s="39">
        <f t="shared" si="108"/>
        <v>39652</v>
      </c>
      <c r="G3466">
        <f t="shared" si="109"/>
        <v>30</v>
      </c>
      <c r="H3466" s="21">
        <v>0.39513888888888887</v>
      </c>
      <c r="I3466" s="29">
        <v>0.39513888888888887</v>
      </c>
      <c r="K3466">
        <v>8189</v>
      </c>
      <c r="L3466" t="s">
        <v>1513</v>
      </c>
      <c r="M3466">
        <v>1</v>
      </c>
      <c r="N3466">
        <v>8</v>
      </c>
      <c r="P3466">
        <v>1</v>
      </c>
      <c r="Q3466" s="8">
        <v>35.6</v>
      </c>
      <c r="R3466">
        <v>3</v>
      </c>
      <c r="S3466" t="s">
        <v>118</v>
      </c>
      <c r="T3466">
        <v>0</v>
      </c>
      <c r="U3466">
        <v>1</v>
      </c>
      <c r="V3466">
        <v>1</v>
      </c>
      <c r="W3466">
        <v>0</v>
      </c>
      <c r="X3466">
        <v>0</v>
      </c>
      <c r="Y3466">
        <v>0</v>
      </c>
    </row>
    <row r="3467" spans="1:28" x14ac:dyDescent="0.15">
      <c r="A3467">
        <v>4091</v>
      </c>
      <c r="B3467">
        <v>177</v>
      </c>
      <c r="C3467" s="19">
        <v>2008</v>
      </c>
      <c r="D3467" s="19">
        <v>7</v>
      </c>
      <c r="E3467" s="19">
        <v>23</v>
      </c>
      <c r="F3467" s="39">
        <f t="shared" si="108"/>
        <v>39652</v>
      </c>
      <c r="G3467">
        <f t="shared" si="109"/>
        <v>30</v>
      </c>
      <c r="H3467" s="21">
        <v>0.42083333333333334</v>
      </c>
      <c r="I3467" s="29">
        <v>0.42083333333333334</v>
      </c>
      <c r="K3467">
        <v>8180</v>
      </c>
      <c r="L3467" t="s">
        <v>1787</v>
      </c>
      <c r="O3467">
        <v>20</v>
      </c>
      <c r="P3467">
        <v>1</v>
      </c>
      <c r="Q3467">
        <v>35.6</v>
      </c>
      <c r="R3467">
        <v>3</v>
      </c>
      <c r="S3467" t="s">
        <v>118</v>
      </c>
      <c r="T3467">
        <v>1</v>
      </c>
      <c r="U3467">
        <v>0</v>
      </c>
      <c r="V3467">
        <v>0</v>
      </c>
      <c r="W3467">
        <v>0</v>
      </c>
      <c r="X3467">
        <v>0</v>
      </c>
      <c r="Y3467">
        <v>0</v>
      </c>
    </row>
    <row r="3468" spans="1:28" x14ac:dyDescent="0.15">
      <c r="A3468">
        <v>4093</v>
      </c>
      <c r="B3468">
        <v>177</v>
      </c>
      <c r="C3468" s="19">
        <v>2008</v>
      </c>
      <c r="D3468" s="19">
        <v>7</v>
      </c>
      <c r="E3468" s="19">
        <v>23</v>
      </c>
      <c r="F3468" s="39">
        <f t="shared" si="108"/>
        <v>39652</v>
      </c>
      <c r="G3468">
        <f t="shared" si="109"/>
        <v>30</v>
      </c>
      <c r="H3468" s="21">
        <v>0.43611111111111112</v>
      </c>
      <c r="I3468" s="29">
        <v>0.43611111111111112</v>
      </c>
      <c r="K3468">
        <v>7954</v>
      </c>
      <c r="L3468" t="s">
        <v>1515</v>
      </c>
      <c r="M3468">
        <v>2</v>
      </c>
      <c r="N3468">
        <v>10</v>
      </c>
      <c r="P3468">
        <v>2</v>
      </c>
      <c r="Q3468">
        <v>39</v>
      </c>
      <c r="R3468">
        <v>3</v>
      </c>
      <c r="S3468" t="s">
        <v>50</v>
      </c>
      <c r="T3468">
        <v>0</v>
      </c>
      <c r="U3468">
        <v>3</v>
      </c>
      <c r="V3468">
        <v>1</v>
      </c>
      <c r="W3468">
        <v>0</v>
      </c>
      <c r="X3468">
        <v>0</v>
      </c>
      <c r="Y3468">
        <v>0</v>
      </c>
    </row>
    <row r="3469" spans="1:28" x14ac:dyDescent="0.15">
      <c r="A3469">
        <v>4097</v>
      </c>
      <c r="B3469">
        <v>177</v>
      </c>
      <c r="C3469" s="19">
        <v>2008</v>
      </c>
      <c r="D3469" s="19">
        <v>7</v>
      </c>
      <c r="E3469" s="19">
        <v>24</v>
      </c>
      <c r="F3469" s="39">
        <f t="shared" si="108"/>
        <v>39653</v>
      </c>
      <c r="G3469">
        <f t="shared" si="109"/>
        <v>30</v>
      </c>
      <c r="H3469" s="21">
        <v>0.38125000000000003</v>
      </c>
      <c r="I3469" s="29">
        <v>0.38124999999999998</v>
      </c>
      <c r="K3469">
        <v>8190</v>
      </c>
      <c r="L3469" t="s">
        <v>1712</v>
      </c>
      <c r="O3469">
        <v>20</v>
      </c>
      <c r="P3469">
        <v>2</v>
      </c>
      <c r="R3469">
        <v>3</v>
      </c>
      <c r="S3469" t="s">
        <v>50</v>
      </c>
      <c r="T3469">
        <v>1</v>
      </c>
      <c r="U3469">
        <v>0</v>
      </c>
      <c r="V3469">
        <v>0</v>
      </c>
      <c r="W3469">
        <v>0</v>
      </c>
      <c r="X3469">
        <v>0</v>
      </c>
      <c r="Y3469">
        <v>0</v>
      </c>
    </row>
    <row r="3470" spans="1:28" x14ac:dyDescent="0.15">
      <c r="A3470">
        <v>4110</v>
      </c>
      <c r="B3470">
        <v>178</v>
      </c>
      <c r="C3470" s="19">
        <v>2008</v>
      </c>
      <c r="D3470" s="19">
        <v>7</v>
      </c>
      <c r="E3470" s="19">
        <v>30</v>
      </c>
      <c r="F3470" s="39">
        <f t="shared" si="108"/>
        <v>39659</v>
      </c>
      <c r="G3470">
        <f t="shared" si="109"/>
        <v>31</v>
      </c>
      <c r="H3470" s="21">
        <v>0.38125000000000003</v>
      </c>
      <c r="I3470" s="29">
        <v>0.38124999999999998</v>
      </c>
      <c r="K3470">
        <v>7861</v>
      </c>
      <c r="L3470" t="s">
        <v>1641</v>
      </c>
      <c r="M3470">
        <v>1</v>
      </c>
      <c r="N3470">
        <v>8</v>
      </c>
      <c r="P3470">
        <v>1</v>
      </c>
      <c r="R3470">
        <v>3</v>
      </c>
      <c r="S3470" t="s">
        <v>118</v>
      </c>
      <c r="T3470">
        <v>0</v>
      </c>
      <c r="U3470">
        <v>2</v>
      </c>
      <c r="V3470">
        <v>1</v>
      </c>
      <c r="W3470">
        <v>0</v>
      </c>
      <c r="X3470">
        <v>0</v>
      </c>
      <c r="Y3470">
        <v>0</v>
      </c>
    </row>
    <row r="3471" spans="1:28" x14ac:dyDescent="0.15">
      <c r="A3471">
        <v>4118</v>
      </c>
      <c r="B3471">
        <v>178</v>
      </c>
      <c r="C3471" s="19">
        <v>2008</v>
      </c>
      <c r="D3471" s="19">
        <v>7</v>
      </c>
      <c r="E3471" s="19">
        <v>31</v>
      </c>
      <c r="F3471" s="39">
        <f t="shared" si="108"/>
        <v>39660</v>
      </c>
      <c r="G3471">
        <f t="shared" si="109"/>
        <v>31</v>
      </c>
      <c r="K3471">
        <v>7376</v>
      </c>
      <c r="L3471" t="s">
        <v>1726</v>
      </c>
      <c r="M3471">
        <v>2</v>
      </c>
      <c r="N3471">
        <v>3</v>
      </c>
      <c r="P3471">
        <v>2</v>
      </c>
      <c r="Q3471">
        <v>37.299999999999997</v>
      </c>
      <c r="R3471">
        <v>3</v>
      </c>
      <c r="S3471" t="s">
        <v>220</v>
      </c>
      <c r="T3471">
        <v>0</v>
      </c>
      <c r="U3471">
        <v>4</v>
      </c>
      <c r="V3471">
        <v>1</v>
      </c>
      <c r="W3471">
        <v>0</v>
      </c>
      <c r="X3471">
        <v>0</v>
      </c>
      <c r="Y3471">
        <v>0</v>
      </c>
    </row>
    <row r="3472" spans="1:28" x14ac:dyDescent="0.15">
      <c r="A3472">
        <v>3943</v>
      </c>
      <c r="B3472">
        <v>172</v>
      </c>
      <c r="C3472" s="19">
        <v>2008</v>
      </c>
      <c r="D3472" s="19">
        <v>9</v>
      </c>
      <c r="E3472" s="19">
        <v>9</v>
      </c>
      <c r="F3472" s="39">
        <f t="shared" si="108"/>
        <v>39700</v>
      </c>
      <c r="G3472">
        <f t="shared" si="109"/>
        <v>37</v>
      </c>
      <c r="H3472" s="21">
        <v>0.42777777777777781</v>
      </c>
      <c r="I3472" s="29">
        <v>0.42777777777777781</v>
      </c>
      <c r="L3472" t="s">
        <v>1787</v>
      </c>
      <c r="O3472">
        <v>20</v>
      </c>
      <c r="P3472">
        <v>2</v>
      </c>
      <c r="R3472">
        <v>3</v>
      </c>
      <c r="S3472" t="s">
        <v>118</v>
      </c>
      <c r="T3472">
        <v>1</v>
      </c>
      <c r="U3472">
        <v>0</v>
      </c>
      <c r="V3472">
        <v>0</v>
      </c>
      <c r="W3472">
        <v>0</v>
      </c>
      <c r="X3472">
        <v>0</v>
      </c>
      <c r="Y3472">
        <v>0</v>
      </c>
    </row>
    <row r="3473" spans="1:27" x14ac:dyDescent="0.15">
      <c r="A3473">
        <v>3947</v>
      </c>
      <c r="B3473">
        <v>172</v>
      </c>
      <c r="C3473" s="19">
        <v>2008</v>
      </c>
      <c r="D3473" s="19">
        <v>9</v>
      </c>
      <c r="E3473" s="19">
        <v>10</v>
      </c>
      <c r="F3473" s="39">
        <f t="shared" si="108"/>
        <v>39701</v>
      </c>
      <c r="G3473">
        <f t="shared" si="109"/>
        <v>37</v>
      </c>
      <c r="H3473" s="21">
        <v>0.37638888888888888</v>
      </c>
      <c r="I3473" s="29">
        <v>0.37638888888888888</v>
      </c>
      <c r="K3473">
        <v>8197</v>
      </c>
      <c r="L3473" t="s">
        <v>1790</v>
      </c>
      <c r="M3473">
        <v>1</v>
      </c>
      <c r="N3473">
        <v>3</v>
      </c>
      <c r="P3473">
        <v>2</v>
      </c>
      <c r="Q3473">
        <v>37.700000000000003</v>
      </c>
      <c r="R3473">
        <v>3</v>
      </c>
      <c r="S3473" t="s">
        <v>278</v>
      </c>
    </row>
    <row r="3474" spans="1:27" x14ac:dyDescent="0.15">
      <c r="A3474">
        <v>3953</v>
      </c>
      <c r="B3474">
        <v>172</v>
      </c>
      <c r="C3474" s="19">
        <v>2008</v>
      </c>
      <c r="D3474" s="19">
        <v>9</v>
      </c>
      <c r="E3474" s="19">
        <v>11</v>
      </c>
      <c r="F3474" s="39">
        <f t="shared" si="108"/>
        <v>39702</v>
      </c>
      <c r="G3474">
        <f t="shared" si="109"/>
        <v>37</v>
      </c>
      <c r="H3474" s="21">
        <v>0.40277777777777773</v>
      </c>
      <c r="I3474" s="29">
        <v>0.40277777777777779</v>
      </c>
      <c r="K3474">
        <v>8200</v>
      </c>
      <c r="L3474" t="s">
        <v>1795</v>
      </c>
      <c r="O3474">
        <v>20</v>
      </c>
      <c r="P3474">
        <v>2</v>
      </c>
      <c r="R3474">
        <v>3</v>
      </c>
      <c r="S3474" t="s">
        <v>274</v>
      </c>
      <c r="T3474">
        <v>0</v>
      </c>
      <c r="U3474">
        <v>1</v>
      </c>
      <c r="V3474">
        <v>1</v>
      </c>
      <c r="W3474">
        <v>0</v>
      </c>
      <c r="X3474">
        <v>0</v>
      </c>
      <c r="Y3474">
        <v>0</v>
      </c>
    </row>
    <row r="3475" spans="1:27" x14ac:dyDescent="0.15">
      <c r="A3475">
        <v>3958</v>
      </c>
      <c r="B3475">
        <v>172</v>
      </c>
      <c r="C3475" s="19">
        <v>2008</v>
      </c>
      <c r="D3475" s="19">
        <v>9</v>
      </c>
      <c r="E3475" s="19">
        <v>12</v>
      </c>
      <c r="F3475" s="39">
        <f t="shared" si="108"/>
        <v>39703</v>
      </c>
      <c r="G3475">
        <f t="shared" si="109"/>
        <v>37</v>
      </c>
      <c r="H3475" s="21">
        <v>0.41666666666666669</v>
      </c>
      <c r="I3475" s="29">
        <v>0.41666666666666669</v>
      </c>
      <c r="K3475">
        <v>8202</v>
      </c>
      <c r="L3475" t="s">
        <v>1798</v>
      </c>
      <c r="M3475">
        <v>0</v>
      </c>
      <c r="N3475">
        <v>10</v>
      </c>
      <c r="P3475">
        <v>1</v>
      </c>
      <c r="Q3475">
        <v>37.700000000000003</v>
      </c>
      <c r="R3475">
        <v>3</v>
      </c>
      <c r="S3475" t="s">
        <v>118</v>
      </c>
      <c r="T3475">
        <v>1</v>
      </c>
      <c r="U3475">
        <v>0</v>
      </c>
      <c r="V3475">
        <v>0</v>
      </c>
      <c r="W3475">
        <v>0</v>
      </c>
      <c r="X3475">
        <v>0</v>
      </c>
      <c r="Y3475">
        <v>0</v>
      </c>
    </row>
    <row r="3476" spans="1:27" x14ac:dyDescent="0.15">
      <c r="A3476">
        <v>3962</v>
      </c>
      <c r="B3476">
        <v>172</v>
      </c>
      <c r="C3476" s="19">
        <v>2008</v>
      </c>
      <c r="D3476" s="19">
        <v>9</v>
      </c>
      <c r="E3476" s="19">
        <v>15</v>
      </c>
      <c r="F3476" s="39">
        <f t="shared" si="108"/>
        <v>39706</v>
      </c>
      <c r="G3476">
        <f t="shared" si="109"/>
        <v>38</v>
      </c>
      <c r="H3476" s="21">
        <v>0.375</v>
      </c>
      <c r="I3476" s="29">
        <v>0.375</v>
      </c>
      <c r="L3476" t="s">
        <v>1604</v>
      </c>
      <c r="O3476">
        <v>20</v>
      </c>
      <c r="P3476">
        <v>2</v>
      </c>
      <c r="Q3476">
        <v>37.299999999999997</v>
      </c>
      <c r="R3476">
        <v>3</v>
      </c>
      <c r="S3476" t="s">
        <v>49</v>
      </c>
      <c r="T3476">
        <v>1</v>
      </c>
      <c r="U3476">
        <v>0</v>
      </c>
      <c r="V3476">
        <v>0</v>
      </c>
      <c r="W3476">
        <v>0</v>
      </c>
      <c r="X3476">
        <v>0</v>
      </c>
      <c r="Y3476">
        <v>0</v>
      </c>
    </row>
    <row r="3477" spans="1:27" x14ac:dyDescent="0.15">
      <c r="A3477">
        <v>3963</v>
      </c>
      <c r="B3477">
        <v>172</v>
      </c>
      <c r="C3477" s="19">
        <v>2008</v>
      </c>
      <c r="D3477" s="19">
        <v>9</v>
      </c>
      <c r="E3477" s="19">
        <v>15</v>
      </c>
      <c r="F3477" s="39">
        <f t="shared" si="108"/>
        <v>39706</v>
      </c>
      <c r="G3477">
        <f t="shared" si="109"/>
        <v>38</v>
      </c>
      <c r="H3477" s="21">
        <v>0.38055555555555554</v>
      </c>
      <c r="I3477" s="29">
        <v>0.38055555555555554</v>
      </c>
      <c r="K3477">
        <v>7772</v>
      </c>
      <c r="L3477" t="s">
        <v>1655</v>
      </c>
      <c r="M3477">
        <v>1</v>
      </c>
      <c r="N3477">
        <v>3</v>
      </c>
      <c r="P3477">
        <v>2</v>
      </c>
      <c r="Q3477">
        <v>39.6</v>
      </c>
      <c r="R3477">
        <v>3</v>
      </c>
      <c r="S3477" t="s">
        <v>220</v>
      </c>
      <c r="T3477">
        <v>0</v>
      </c>
      <c r="U3477">
        <v>4</v>
      </c>
      <c r="V3477">
        <v>1</v>
      </c>
      <c r="W3477">
        <v>0</v>
      </c>
      <c r="X3477">
        <v>0</v>
      </c>
      <c r="Y3477">
        <v>0</v>
      </c>
    </row>
    <row r="3478" spans="1:27" x14ac:dyDescent="0.15">
      <c r="A3478">
        <v>3911</v>
      </c>
      <c r="C3478" s="19">
        <v>2008</v>
      </c>
      <c r="D3478" s="19">
        <v>9</v>
      </c>
      <c r="E3478" s="19">
        <v>16</v>
      </c>
      <c r="F3478" s="39">
        <f t="shared" si="108"/>
        <v>39707</v>
      </c>
      <c r="G3478">
        <f t="shared" si="109"/>
        <v>38</v>
      </c>
      <c r="H3478" s="21">
        <v>0.42777777777777781</v>
      </c>
      <c r="I3478" s="29">
        <v>0.42777777777777781</v>
      </c>
      <c r="K3478">
        <v>8205</v>
      </c>
      <c r="L3478" t="s">
        <v>1566</v>
      </c>
      <c r="M3478">
        <v>2</v>
      </c>
      <c r="N3478">
        <v>11</v>
      </c>
      <c r="P3478">
        <v>2</v>
      </c>
      <c r="Q3478">
        <v>37.700000000000003</v>
      </c>
      <c r="R3478">
        <v>3</v>
      </c>
      <c r="S3478" t="s">
        <v>278</v>
      </c>
      <c r="T3478">
        <v>1</v>
      </c>
      <c r="U3478">
        <v>0</v>
      </c>
      <c r="V3478">
        <v>0</v>
      </c>
      <c r="W3478">
        <v>0</v>
      </c>
      <c r="X3478">
        <v>0</v>
      </c>
      <c r="Y3478">
        <v>0</v>
      </c>
    </row>
    <row r="3479" spans="1:27" x14ac:dyDescent="0.15">
      <c r="A3479">
        <v>3912</v>
      </c>
      <c r="C3479" s="19">
        <v>2008</v>
      </c>
      <c r="D3479" s="19">
        <v>9</v>
      </c>
      <c r="E3479" s="19">
        <v>16</v>
      </c>
      <c r="F3479" s="39">
        <f t="shared" si="108"/>
        <v>39707</v>
      </c>
      <c r="G3479">
        <f t="shared" si="109"/>
        <v>38</v>
      </c>
      <c r="H3479" s="21">
        <v>0.44166666666666665</v>
      </c>
      <c r="I3479" s="29">
        <v>0.44166666666666671</v>
      </c>
      <c r="L3479" t="s">
        <v>1121</v>
      </c>
      <c r="O3479">
        <v>40</v>
      </c>
      <c r="P3479">
        <v>2</v>
      </c>
      <c r="R3479">
        <v>3</v>
      </c>
      <c r="S3479" t="s">
        <v>50</v>
      </c>
      <c r="T3479">
        <v>1</v>
      </c>
      <c r="U3479">
        <v>0</v>
      </c>
      <c r="V3479">
        <v>0</v>
      </c>
      <c r="W3479">
        <v>0</v>
      </c>
      <c r="X3479">
        <v>0</v>
      </c>
      <c r="Y3479">
        <v>0</v>
      </c>
    </row>
    <row r="3480" spans="1:27" x14ac:dyDescent="0.15">
      <c r="A3480">
        <v>3916</v>
      </c>
      <c r="C3480" s="19">
        <v>2008</v>
      </c>
      <c r="D3480" s="19">
        <v>9</v>
      </c>
      <c r="E3480" s="19">
        <v>17</v>
      </c>
      <c r="F3480" s="39">
        <f t="shared" si="108"/>
        <v>39708</v>
      </c>
      <c r="G3480">
        <f t="shared" si="109"/>
        <v>38</v>
      </c>
      <c r="H3480" s="21">
        <v>0.3888888888888889</v>
      </c>
      <c r="I3480" s="29">
        <v>0.3888888888888889</v>
      </c>
      <c r="L3480" t="s">
        <v>1570</v>
      </c>
      <c r="M3480">
        <v>23</v>
      </c>
      <c r="P3480">
        <v>2</v>
      </c>
      <c r="R3480">
        <v>3</v>
      </c>
      <c r="S3480" t="s">
        <v>118</v>
      </c>
      <c r="T3480">
        <v>1</v>
      </c>
      <c r="U3480">
        <v>0</v>
      </c>
      <c r="V3480">
        <v>0</v>
      </c>
      <c r="W3480">
        <v>0</v>
      </c>
      <c r="X3480">
        <v>0</v>
      </c>
      <c r="Y3480">
        <v>0</v>
      </c>
    </row>
    <row r="3481" spans="1:27" x14ac:dyDescent="0.15">
      <c r="A3481">
        <v>3923</v>
      </c>
      <c r="C3481" s="19">
        <v>2008</v>
      </c>
      <c r="D3481" s="19">
        <v>9</v>
      </c>
      <c r="E3481" s="19">
        <v>17</v>
      </c>
      <c r="F3481" s="39">
        <f t="shared" si="108"/>
        <v>39708</v>
      </c>
      <c r="G3481">
        <f t="shared" si="109"/>
        <v>38</v>
      </c>
      <c r="H3481" s="21">
        <v>0.4055555555555555</v>
      </c>
      <c r="I3481" s="29">
        <v>0.40555555555555556</v>
      </c>
      <c r="K3481">
        <v>8210</v>
      </c>
      <c r="L3481" t="s">
        <v>1576</v>
      </c>
      <c r="M3481">
        <v>16</v>
      </c>
      <c r="P3481">
        <v>2</v>
      </c>
      <c r="Q3481">
        <v>36.9</v>
      </c>
      <c r="R3481">
        <v>3</v>
      </c>
      <c r="S3481" t="s">
        <v>118</v>
      </c>
      <c r="T3481">
        <v>0</v>
      </c>
      <c r="U3481">
        <v>1</v>
      </c>
      <c r="V3481">
        <v>1</v>
      </c>
      <c r="W3481">
        <v>0</v>
      </c>
      <c r="X3481">
        <v>0</v>
      </c>
      <c r="Y3481">
        <v>0</v>
      </c>
    </row>
    <row r="3482" spans="1:27" x14ac:dyDescent="0.15">
      <c r="A3482">
        <v>3918</v>
      </c>
      <c r="C3482" s="19">
        <v>2008</v>
      </c>
      <c r="D3482" s="19">
        <v>9</v>
      </c>
      <c r="E3482" s="19">
        <v>17</v>
      </c>
      <c r="F3482" s="39">
        <f t="shared" si="108"/>
        <v>39708</v>
      </c>
      <c r="G3482">
        <f t="shared" si="109"/>
        <v>38</v>
      </c>
      <c r="H3482" s="21">
        <v>0.42777777777777781</v>
      </c>
      <c r="I3482" s="29">
        <v>0.42777777777777781</v>
      </c>
      <c r="K3482">
        <v>8207</v>
      </c>
      <c r="L3482" t="s">
        <v>1572</v>
      </c>
      <c r="M3482">
        <v>1</v>
      </c>
      <c r="N3482">
        <v>4</v>
      </c>
      <c r="P3482">
        <v>2</v>
      </c>
      <c r="Q3482">
        <v>35.6</v>
      </c>
      <c r="R3482">
        <v>3</v>
      </c>
      <c r="S3482" t="s">
        <v>50</v>
      </c>
      <c r="T3482">
        <v>0</v>
      </c>
      <c r="U3482">
        <v>4</v>
      </c>
      <c r="V3482">
        <v>1</v>
      </c>
      <c r="W3482">
        <v>0</v>
      </c>
      <c r="X3482">
        <v>0</v>
      </c>
      <c r="Y3482">
        <v>0</v>
      </c>
    </row>
    <row r="3483" spans="1:27" x14ac:dyDescent="0.15">
      <c r="A3483">
        <v>3919</v>
      </c>
      <c r="C3483" s="19">
        <v>2008</v>
      </c>
      <c r="D3483" s="19">
        <v>9</v>
      </c>
      <c r="E3483" s="19">
        <v>17</v>
      </c>
      <c r="F3483" s="39">
        <f t="shared" si="108"/>
        <v>39708</v>
      </c>
      <c r="G3483">
        <f t="shared" si="109"/>
        <v>38</v>
      </c>
      <c r="H3483" s="21">
        <v>0.45902777777777781</v>
      </c>
      <c r="I3483" s="29">
        <v>0.45902777777777776</v>
      </c>
      <c r="K3483">
        <v>8208</v>
      </c>
      <c r="L3483" t="s">
        <v>1573</v>
      </c>
      <c r="M3483">
        <v>8</v>
      </c>
      <c r="P3483">
        <v>2</v>
      </c>
      <c r="Q3483">
        <v>36.1</v>
      </c>
      <c r="R3483">
        <v>3</v>
      </c>
      <c r="S3483" t="s">
        <v>118</v>
      </c>
      <c r="T3483">
        <v>0</v>
      </c>
      <c r="U3483">
        <v>2</v>
      </c>
      <c r="V3483">
        <v>1</v>
      </c>
      <c r="W3483">
        <v>0</v>
      </c>
      <c r="X3483">
        <v>0</v>
      </c>
      <c r="Y3483">
        <v>0</v>
      </c>
    </row>
    <row r="3484" spans="1:27" x14ac:dyDescent="0.15">
      <c r="A3484">
        <v>3930</v>
      </c>
      <c r="C3484" s="19">
        <v>2008</v>
      </c>
      <c r="D3484" s="19">
        <v>9</v>
      </c>
      <c r="E3484" s="19">
        <v>19</v>
      </c>
      <c r="F3484" s="39">
        <f t="shared" si="108"/>
        <v>39710</v>
      </c>
      <c r="G3484">
        <f t="shared" si="109"/>
        <v>38</v>
      </c>
      <c r="H3484" s="21">
        <v>0.35486111111111113</v>
      </c>
      <c r="I3484" s="29">
        <v>0.35486111111111107</v>
      </c>
      <c r="L3484" t="s">
        <v>1582</v>
      </c>
      <c r="M3484">
        <v>10</v>
      </c>
      <c r="P3484">
        <v>2</v>
      </c>
      <c r="Q3484">
        <v>36.4</v>
      </c>
      <c r="R3484">
        <v>3</v>
      </c>
      <c r="S3484" t="s">
        <v>357</v>
      </c>
      <c r="U3484">
        <v>4</v>
      </c>
      <c r="V3484">
        <v>1</v>
      </c>
      <c r="W3484">
        <v>0</v>
      </c>
      <c r="X3484">
        <v>0</v>
      </c>
      <c r="Y3484">
        <v>0</v>
      </c>
      <c r="Z3484">
        <v>126</v>
      </c>
      <c r="AA3484">
        <v>516</v>
      </c>
    </row>
    <row r="3485" spans="1:27" x14ac:dyDescent="0.15">
      <c r="A3485">
        <v>3881</v>
      </c>
      <c r="B3485">
        <v>170</v>
      </c>
      <c r="C3485" s="19">
        <v>2008</v>
      </c>
      <c r="D3485" s="19">
        <v>9</v>
      </c>
      <c r="E3485" s="19">
        <v>22</v>
      </c>
      <c r="F3485" s="39">
        <f t="shared" si="108"/>
        <v>39713</v>
      </c>
      <c r="G3485">
        <f t="shared" si="109"/>
        <v>39</v>
      </c>
      <c r="H3485" s="21">
        <v>0.375</v>
      </c>
      <c r="I3485" s="29">
        <v>0.375</v>
      </c>
      <c r="L3485" t="s">
        <v>1518</v>
      </c>
      <c r="M3485">
        <v>5</v>
      </c>
      <c r="P3485">
        <v>2</v>
      </c>
      <c r="R3485">
        <v>3</v>
      </c>
      <c r="S3485" t="s">
        <v>118</v>
      </c>
      <c r="T3485">
        <v>0</v>
      </c>
      <c r="U3485">
        <v>3</v>
      </c>
      <c r="V3485">
        <v>1</v>
      </c>
      <c r="W3485">
        <v>0</v>
      </c>
      <c r="X3485">
        <v>0</v>
      </c>
      <c r="Y3485">
        <v>0</v>
      </c>
    </row>
    <row r="3486" spans="1:27" x14ac:dyDescent="0.15">
      <c r="A3486">
        <v>3884</v>
      </c>
      <c r="B3486">
        <v>170</v>
      </c>
      <c r="C3486" s="19">
        <v>2008</v>
      </c>
      <c r="D3486" s="19">
        <v>9</v>
      </c>
      <c r="E3486" s="19">
        <v>22</v>
      </c>
      <c r="F3486" s="39">
        <f t="shared" si="108"/>
        <v>39713</v>
      </c>
      <c r="G3486">
        <f t="shared" si="109"/>
        <v>39</v>
      </c>
      <c r="H3486" s="21">
        <v>0.3923611111111111</v>
      </c>
      <c r="I3486" s="29">
        <v>0.3923611111111111</v>
      </c>
      <c r="K3486">
        <v>8168</v>
      </c>
      <c r="L3486" t="s">
        <v>1520</v>
      </c>
      <c r="M3486">
        <v>0</v>
      </c>
      <c r="N3486">
        <v>4</v>
      </c>
      <c r="P3486">
        <v>2</v>
      </c>
      <c r="Q3486">
        <v>37.1</v>
      </c>
      <c r="R3486">
        <v>3</v>
      </c>
      <c r="S3486" t="s">
        <v>50</v>
      </c>
      <c r="T3486">
        <v>0</v>
      </c>
      <c r="U3486">
        <v>3</v>
      </c>
      <c r="V3486">
        <v>1</v>
      </c>
      <c r="W3486">
        <v>0</v>
      </c>
      <c r="X3486">
        <v>0</v>
      </c>
      <c r="Y3486">
        <v>0</v>
      </c>
    </row>
    <row r="3487" spans="1:27" x14ac:dyDescent="0.15">
      <c r="A3487">
        <v>3885</v>
      </c>
      <c r="B3487">
        <v>170</v>
      </c>
      <c r="C3487" s="19">
        <v>2008</v>
      </c>
      <c r="D3487" s="19">
        <v>9</v>
      </c>
      <c r="E3487" s="19">
        <v>22</v>
      </c>
      <c r="F3487" s="39">
        <f t="shared" si="108"/>
        <v>39713</v>
      </c>
      <c r="G3487">
        <f t="shared" si="109"/>
        <v>39</v>
      </c>
      <c r="H3487" s="21">
        <v>0.39583333333333331</v>
      </c>
      <c r="I3487" s="29">
        <v>0.39583333333333331</v>
      </c>
      <c r="L3487" t="s">
        <v>1521</v>
      </c>
      <c r="M3487">
        <v>13</v>
      </c>
      <c r="P3487">
        <v>2</v>
      </c>
      <c r="R3487">
        <v>3</v>
      </c>
      <c r="S3487" t="s">
        <v>50</v>
      </c>
      <c r="T3487">
        <v>0</v>
      </c>
      <c r="U3487">
        <v>1</v>
      </c>
      <c r="V3487">
        <v>1</v>
      </c>
      <c r="W3487">
        <v>0</v>
      </c>
      <c r="X3487">
        <v>0</v>
      </c>
      <c r="Y3487">
        <v>0</v>
      </c>
    </row>
    <row r="3488" spans="1:27" x14ac:dyDescent="0.15">
      <c r="A3488">
        <v>3897</v>
      </c>
      <c r="B3488">
        <v>170</v>
      </c>
      <c r="C3488" s="19">
        <v>2008</v>
      </c>
      <c r="D3488" s="19">
        <v>9</v>
      </c>
      <c r="E3488" s="19">
        <v>23</v>
      </c>
      <c r="F3488" s="39">
        <f t="shared" si="108"/>
        <v>39714</v>
      </c>
      <c r="G3488">
        <f t="shared" si="109"/>
        <v>39</v>
      </c>
      <c r="H3488" s="29">
        <v>0.40347222222222223</v>
      </c>
      <c r="I3488" s="29">
        <v>0.40347222222222223</v>
      </c>
      <c r="J3488" s="29"/>
      <c r="K3488">
        <v>7215</v>
      </c>
      <c r="L3488" t="s">
        <v>1535</v>
      </c>
      <c r="M3488">
        <v>2</v>
      </c>
      <c r="N3488">
        <v>2</v>
      </c>
      <c r="P3488">
        <v>2</v>
      </c>
      <c r="Q3488">
        <v>37.6</v>
      </c>
      <c r="R3488">
        <v>3</v>
      </c>
      <c r="S3488" t="s">
        <v>118</v>
      </c>
      <c r="T3488">
        <v>0</v>
      </c>
      <c r="U3488">
        <v>5</v>
      </c>
      <c r="V3488">
        <v>1</v>
      </c>
      <c r="W3488">
        <v>0</v>
      </c>
      <c r="X3488">
        <v>0</v>
      </c>
      <c r="Y3488">
        <v>0</v>
      </c>
    </row>
    <row r="3489" spans="1:33" x14ac:dyDescent="0.15">
      <c r="A3489">
        <v>3899</v>
      </c>
      <c r="B3489">
        <v>170</v>
      </c>
      <c r="C3489" s="19">
        <v>2008</v>
      </c>
      <c r="D3489" s="19">
        <v>9</v>
      </c>
      <c r="E3489" s="19">
        <v>23</v>
      </c>
      <c r="F3489" s="39">
        <f t="shared" si="108"/>
        <v>39714</v>
      </c>
      <c r="G3489">
        <f t="shared" si="109"/>
        <v>39</v>
      </c>
      <c r="H3489" s="21">
        <v>0.4145833333333333</v>
      </c>
      <c r="I3489" s="29">
        <v>0.4145833333333333</v>
      </c>
      <c r="K3489">
        <v>8221</v>
      </c>
      <c r="L3489" t="s">
        <v>1731</v>
      </c>
      <c r="M3489">
        <v>16</v>
      </c>
      <c r="P3489">
        <v>2</v>
      </c>
      <c r="R3489">
        <v>3</v>
      </c>
      <c r="S3489" t="s">
        <v>55</v>
      </c>
    </row>
    <row r="3490" spans="1:33" x14ac:dyDescent="0.15">
      <c r="A3490">
        <v>3904</v>
      </c>
      <c r="B3490">
        <v>170</v>
      </c>
      <c r="C3490" s="19">
        <v>2008</v>
      </c>
      <c r="D3490" s="19">
        <v>9</v>
      </c>
      <c r="E3490" s="19">
        <v>23</v>
      </c>
      <c r="F3490" s="39">
        <f t="shared" si="108"/>
        <v>39714</v>
      </c>
      <c r="G3490">
        <f t="shared" si="109"/>
        <v>39</v>
      </c>
      <c r="H3490" s="21">
        <v>0.44861111111111113</v>
      </c>
      <c r="I3490" s="29">
        <v>0.44861111111111113</v>
      </c>
      <c r="K3490">
        <v>8223</v>
      </c>
      <c r="L3490" t="s">
        <v>1755</v>
      </c>
      <c r="O3490">
        <v>20</v>
      </c>
      <c r="P3490">
        <v>1</v>
      </c>
      <c r="Q3490">
        <v>36.6</v>
      </c>
      <c r="R3490">
        <v>3</v>
      </c>
      <c r="S3490" t="s">
        <v>118</v>
      </c>
      <c r="T3490">
        <v>0</v>
      </c>
      <c r="U3490">
        <v>1</v>
      </c>
      <c r="V3490">
        <v>1</v>
      </c>
      <c r="W3490">
        <v>0</v>
      </c>
      <c r="X3490">
        <v>0</v>
      </c>
      <c r="Y3490">
        <v>0</v>
      </c>
    </row>
    <row r="3491" spans="1:33" x14ac:dyDescent="0.15">
      <c r="A3491">
        <v>3973</v>
      </c>
      <c r="B3491">
        <v>173</v>
      </c>
      <c r="C3491" s="19">
        <v>2008</v>
      </c>
      <c r="D3491" s="19">
        <v>9</v>
      </c>
      <c r="E3491" s="19">
        <v>24</v>
      </c>
      <c r="F3491" s="39">
        <f t="shared" si="108"/>
        <v>39715</v>
      </c>
      <c r="G3491">
        <f t="shared" si="109"/>
        <v>39</v>
      </c>
      <c r="H3491" s="21">
        <v>0.37083333333333335</v>
      </c>
      <c r="I3491" s="29">
        <v>0.37083333333333329</v>
      </c>
      <c r="L3491" t="s">
        <v>1414</v>
      </c>
      <c r="O3491">
        <v>20</v>
      </c>
      <c r="P3491">
        <v>2</v>
      </c>
      <c r="Q3491">
        <v>36.9</v>
      </c>
      <c r="R3491">
        <v>3</v>
      </c>
      <c r="S3491" t="s">
        <v>118</v>
      </c>
      <c r="T3491">
        <v>1</v>
      </c>
      <c r="U3491">
        <v>0</v>
      </c>
      <c r="V3491">
        <v>0</v>
      </c>
      <c r="W3491">
        <v>0</v>
      </c>
      <c r="X3491">
        <v>0</v>
      </c>
      <c r="Y3491">
        <v>0</v>
      </c>
    </row>
    <row r="3492" spans="1:33" x14ac:dyDescent="0.15">
      <c r="A3492">
        <v>3978</v>
      </c>
      <c r="B3492">
        <v>173</v>
      </c>
      <c r="C3492" s="19">
        <v>2008</v>
      </c>
      <c r="D3492" s="19">
        <v>9</v>
      </c>
      <c r="E3492" s="19">
        <v>26</v>
      </c>
      <c r="F3492" s="39">
        <f t="shared" si="108"/>
        <v>39717</v>
      </c>
      <c r="G3492">
        <f t="shared" si="109"/>
        <v>39</v>
      </c>
      <c r="H3492" s="21">
        <v>0.35555555555555557</v>
      </c>
      <c r="I3492" s="29">
        <v>0.35555555555555551</v>
      </c>
      <c r="L3492" t="s">
        <v>1613</v>
      </c>
      <c r="O3492">
        <v>20</v>
      </c>
      <c r="P3492">
        <v>2</v>
      </c>
      <c r="Q3492">
        <v>36.6</v>
      </c>
      <c r="R3492">
        <v>3</v>
      </c>
      <c r="S3492" t="s">
        <v>118</v>
      </c>
      <c r="T3492">
        <v>0</v>
      </c>
      <c r="U3492">
        <v>1</v>
      </c>
      <c r="V3492">
        <v>1</v>
      </c>
      <c r="W3492">
        <v>0</v>
      </c>
      <c r="X3492">
        <v>0</v>
      </c>
      <c r="Y3492">
        <v>0</v>
      </c>
    </row>
    <row r="3493" spans="1:33" x14ac:dyDescent="0.15">
      <c r="A3493">
        <v>3979</v>
      </c>
      <c r="B3493">
        <v>173</v>
      </c>
      <c r="C3493" s="19">
        <v>2008</v>
      </c>
      <c r="D3493" s="19">
        <v>9</v>
      </c>
      <c r="E3493" s="19">
        <v>26</v>
      </c>
      <c r="F3493" s="39">
        <f t="shared" si="108"/>
        <v>39717</v>
      </c>
      <c r="G3493">
        <f t="shared" si="109"/>
        <v>39</v>
      </c>
      <c r="H3493" s="21">
        <v>0.36388888888888887</v>
      </c>
      <c r="I3493" s="29">
        <v>0.36388888888888887</v>
      </c>
      <c r="K3493">
        <v>8229</v>
      </c>
      <c r="L3493" t="s">
        <v>1614</v>
      </c>
      <c r="M3493">
        <v>2</v>
      </c>
      <c r="N3493">
        <v>6</v>
      </c>
      <c r="P3493">
        <v>2</v>
      </c>
      <c r="Q3493">
        <v>36.799999999999997</v>
      </c>
      <c r="R3493">
        <v>3</v>
      </c>
      <c r="S3493" t="s">
        <v>50</v>
      </c>
      <c r="T3493">
        <v>0</v>
      </c>
      <c r="U3493">
        <v>5</v>
      </c>
      <c r="V3493">
        <v>1</v>
      </c>
      <c r="W3493">
        <v>0</v>
      </c>
      <c r="X3493">
        <v>0</v>
      </c>
      <c r="Y3493">
        <v>0</v>
      </c>
    </row>
    <row r="3494" spans="1:33" x14ac:dyDescent="0.15">
      <c r="A3494">
        <v>3982</v>
      </c>
      <c r="B3494">
        <v>173</v>
      </c>
      <c r="C3494" s="19">
        <v>2008</v>
      </c>
      <c r="D3494" s="19">
        <v>9</v>
      </c>
      <c r="E3494" s="19">
        <v>26</v>
      </c>
      <c r="F3494" s="39">
        <f t="shared" si="108"/>
        <v>39717</v>
      </c>
      <c r="G3494">
        <f t="shared" si="109"/>
        <v>39</v>
      </c>
      <c r="H3494" s="21">
        <v>0.38194444444444442</v>
      </c>
      <c r="I3494" s="29">
        <v>0.38194444444444442</v>
      </c>
      <c r="K3494">
        <v>6576</v>
      </c>
      <c r="L3494" t="s">
        <v>1375</v>
      </c>
      <c r="M3494">
        <v>20</v>
      </c>
      <c r="P3494">
        <v>1</v>
      </c>
      <c r="Q3494">
        <v>36.799999999999997</v>
      </c>
      <c r="R3494">
        <v>3</v>
      </c>
      <c r="S3494" t="s">
        <v>50</v>
      </c>
      <c r="T3494">
        <v>0</v>
      </c>
      <c r="U3494">
        <v>1</v>
      </c>
      <c r="V3494">
        <v>1</v>
      </c>
      <c r="W3494">
        <v>0</v>
      </c>
      <c r="X3494">
        <v>0</v>
      </c>
      <c r="Y3494">
        <v>0</v>
      </c>
      <c r="AB3494" t="s">
        <v>2920</v>
      </c>
    </row>
    <row r="3495" spans="1:33" x14ac:dyDescent="0.15">
      <c r="A3495">
        <v>3985</v>
      </c>
      <c r="B3495">
        <v>173</v>
      </c>
      <c r="C3495" s="19">
        <v>2008</v>
      </c>
      <c r="D3495" s="19">
        <v>9</v>
      </c>
      <c r="E3495" s="19">
        <v>26</v>
      </c>
      <c r="F3495" s="39">
        <f t="shared" si="108"/>
        <v>39717</v>
      </c>
      <c r="G3495">
        <f t="shared" si="109"/>
        <v>39</v>
      </c>
      <c r="H3495" s="21">
        <v>0.4375</v>
      </c>
      <c r="I3495" s="29">
        <v>0.4375</v>
      </c>
      <c r="K3495">
        <v>7555</v>
      </c>
      <c r="L3495" t="s">
        <v>1623</v>
      </c>
      <c r="M3495">
        <v>1</v>
      </c>
      <c r="N3495">
        <v>11</v>
      </c>
      <c r="P3495">
        <v>1</v>
      </c>
      <c r="R3495">
        <v>3</v>
      </c>
    </row>
    <row r="3496" spans="1:33" x14ac:dyDescent="0.15">
      <c r="A3496">
        <v>5246</v>
      </c>
      <c r="B3496">
        <v>216</v>
      </c>
      <c r="C3496" s="19">
        <v>2008</v>
      </c>
      <c r="D3496" s="19">
        <v>11</v>
      </c>
      <c r="E3496" s="19">
        <v>5</v>
      </c>
      <c r="F3496" s="39">
        <f t="shared" si="108"/>
        <v>39757</v>
      </c>
      <c r="G3496">
        <f t="shared" si="109"/>
        <v>45</v>
      </c>
      <c r="H3496" s="21">
        <v>0.4513888888888889</v>
      </c>
      <c r="I3496" s="29">
        <v>0.4513888888888889</v>
      </c>
      <c r="K3496">
        <v>8323</v>
      </c>
      <c r="L3496" t="s">
        <v>2722</v>
      </c>
      <c r="M3496">
        <v>1</v>
      </c>
      <c r="N3496">
        <v>5</v>
      </c>
      <c r="P3496">
        <v>2</v>
      </c>
      <c r="Q3496">
        <v>38.5</v>
      </c>
      <c r="R3496">
        <v>3</v>
      </c>
      <c r="S3496" t="s">
        <v>118</v>
      </c>
      <c r="T3496">
        <v>0</v>
      </c>
      <c r="U3496">
        <v>3</v>
      </c>
      <c r="V3496">
        <v>1</v>
      </c>
      <c r="W3496">
        <v>0</v>
      </c>
      <c r="X3496">
        <v>0</v>
      </c>
      <c r="Y3496">
        <v>0</v>
      </c>
    </row>
    <row r="3497" spans="1:33" x14ac:dyDescent="0.15">
      <c r="A3497">
        <v>5268</v>
      </c>
      <c r="B3497">
        <v>216</v>
      </c>
      <c r="C3497" s="19">
        <v>2008</v>
      </c>
      <c r="D3497" s="19">
        <v>11</v>
      </c>
      <c r="E3497" s="19">
        <v>11</v>
      </c>
      <c r="F3497" s="39">
        <f t="shared" si="108"/>
        <v>39763</v>
      </c>
      <c r="G3497">
        <f t="shared" si="109"/>
        <v>46</v>
      </c>
      <c r="K3497">
        <v>5620</v>
      </c>
      <c r="L3497" t="s">
        <v>1741</v>
      </c>
      <c r="M3497">
        <v>3</v>
      </c>
      <c r="N3497">
        <v>11</v>
      </c>
      <c r="P3497">
        <v>1</v>
      </c>
      <c r="Q3497">
        <v>37.299999999999997</v>
      </c>
      <c r="R3497">
        <v>3</v>
      </c>
      <c r="S3497" t="s">
        <v>55</v>
      </c>
      <c r="T3497">
        <v>0</v>
      </c>
      <c r="U3497">
        <v>2</v>
      </c>
      <c r="V3497">
        <v>1</v>
      </c>
      <c r="W3497">
        <v>0</v>
      </c>
      <c r="X3497">
        <v>0</v>
      </c>
      <c r="Y3497">
        <v>0</v>
      </c>
    </row>
    <row r="3498" spans="1:33" x14ac:dyDescent="0.15">
      <c r="A3498">
        <v>5206</v>
      </c>
      <c r="B3498">
        <v>215</v>
      </c>
      <c r="C3498" s="19">
        <v>2008</v>
      </c>
      <c r="D3498" s="19">
        <v>11</v>
      </c>
      <c r="E3498" s="19">
        <v>12</v>
      </c>
      <c r="F3498" s="39">
        <f t="shared" si="108"/>
        <v>39764</v>
      </c>
      <c r="G3498">
        <f t="shared" si="109"/>
        <v>46</v>
      </c>
      <c r="H3498" s="21">
        <v>0.34583333333333338</v>
      </c>
      <c r="I3498" s="29">
        <v>0.34583333333333333</v>
      </c>
      <c r="K3498">
        <v>8331</v>
      </c>
      <c r="L3498" t="s">
        <v>2554</v>
      </c>
      <c r="M3498">
        <v>1</v>
      </c>
      <c r="N3498">
        <v>7</v>
      </c>
      <c r="P3498">
        <v>2</v>
      </c>
      <c r="R3498">
        <v>3</v>
      </c>
      <c r="S3498" t="s">
        <v>274</v>
      </c>
    </row>
    <row r="3499" spans="1:33" x14ac:dyDescent="0.15">
      <c r="A3499">
        <v>5208</v>
      </c>
      <c r="B3499">
        <v>215</v>
      </c>
      <c r="C3499" s="19">
        <v>2008</v>
      </c>
      <c r="D3499" s="19">
        <v>11</v>
      </c>
      <c r="E3499" s="19">
        <v>12</v>
      </c>
      <c r="F3499" s="39">
        <f t="shared" si="108"/>
        <v>39764</v>
      </c>
      <c r="G3499">
        <f t="shared" si="109"/>
        <v>46</v>
      </c>
      <c r="H3499" s="21">
        <v>0.35694444444444445</v>
      </c>
      <c r="I3499" s="29">
        <v>0.3569444444444444</v>
      </c>
      <c r="L3499" t="s">
        <v>1916</v>
      </c>
      <c r="O3499">
        <v>15</v>
      </c>
      <c r="P3499">
        <v>2</v>
      </c>
      <c r="R3499">
        <v>3</v>
      </c>
      <c r="S3499" t="s">
        <v>118</v>
      </c>
      <c r="T3499">
        <v>1</v>
      </c>
      <c r="U3499">
        <v>0</v>
      </c>
      <c r="V3499">
        <v>0</v>
      </c>
      <c r="W3499">
        <v>0</v>
      </c>
      <c r="X3499">
        <v>0</v>
      </c>
      <c r="Y3499">
        <v>0</v>
      </c>
    </row>
    <row r="3500" spans="1:33" x14ac:dyDescent="0.15">
      <c r="A3500">
        <v>5225</v>
      </c>
      <c r="B3500">
        <v>215</v>
      </c>
      <c r="C3500" s="19">
        <v>2008</v>
      </c>
      <c r="D3500" s="19">
        <v>11</v>
      </c>
      <c r="E3500" s="19">
        <v>13</v>
      </c>
      <c r="F3500" s="39">
        <f t="shared" si="108"/>
        <v>39765</v>
      </c>
      <c r="G3500">
        <f t="shared" si="109"/>
        <v>46</v>
      </c>
      <c r="H3500" s="21">
        <v>0.38472222222222219</v>
      </c>
      <c r="I3500" s="29">
        <v>0.38472222222222224</v>
      </c>
      <c r="K3500">
        <v>8103</v>
      </c>
      <c r="L3500" t="s">
        <v>2767</v>
      </c>
      <c r="M3500">
        <v>1</v>
      </c>
      <c r="N3500">
        <v>4</v>
      </c>
      <c r="P3500">
        <v>2</v>
      </c>
      <c r="Q3500">
        <v>37.1</v>
      </c>
      <c r="R3500">
        <v>3</v>
      </c>
      <c r="S3500" t="s">
        <v>118</v>
      </c>
      <c r="T3500">
        <v>0</v>
      </c>
      <c r="U3500">
        <v>3</v>
      </c>
      <c r="V3500">
        <v>1</v>
      </c>
      <c r="W3500">
        <v>0</v>
      </c>
      <c r="X3500">
        <v>0</v>
      </c>
      <c r="Y3500">
        <v>0</v>
      </c>
    </row>
    <row r="3501" spans="1:33" x14ac:dyDescent="0.15">
      <c r="A3501">
        <v>5228</v>
      </c>
      <c r="B3501">
        <v>215</v>
      </c>
      <c r="C3501" s="19">
        <v>2008</v>
      </c>
      <c r="D3501" s="19">
        <v>11</v>
      </c>
      <c r="E3501" s="19">
        <v>13</v>
      </c>
      <c r="F3501" s="39">
        <f t="shared" si="108"/>
        <v>39765</v>
      </c>
      <c r="G3501">
        <f t="shared" si="109"/>
        <v>46</v>
      </c>
      <c r="H3501" s="21">
        <v>0.40972222222222227</v>
      </c>
      <c r="I3501" s="29">
        <v>0.40972222222222221</v>
      </c>
      <c r="L3501" t="s">
        <v>2572</v>
      </c>
      <c r="O3501">
        <v>40</v>
      </c>
      <c r="P3501">
        <v>2</v>
      </c>
      <c r="R3501">
        <v>3</v>
      </c>
      <c r="S3501" t="s">
        <v>118</v>
      </c>
      <c r="T3501">
        <v>1</v>
      </c>
      <c r="U3501">
        <v>0</v>
      </c>
      <c r="V3501">
        <v>0</v>
      </c>
      <c r="W3501">
        <v>0</v>
      </c>
      <c r="X3501">
        <v>0</v>
      </c>
      <c r="Y3501">
        <v>0</v>
      </c>
    </row>
    <row r="3502" spans="1:33" x14ac:dyDescent="0.15">
      <c r="A3502">
        <v>5230</v>
      </c>
      <c r="B3502">
        <v>215</v>
      </c>
      <c r="C3502" s="19">
        <v>2008</v>
      </c>
      <c r="D3502" s="19">
        <v>11</v>
      </c>
      <c r="E3502" s="19">
        <v>13</v>
      </c>
      <c r="F3502" s="39">
        <f t="shared" si="108"/>
        <v>39765</v>
      </c>
      <c r="G3502">
        <f t="shared" si="109"/>
        <v>46</v>
      </c>
      <c r="H3502" s="21">
        <v>0.4284722222222222</v>
      </c>
      <c r="I3502" s="29">
        <v>0.42847222222222225</v>
      </c>
      <c r="L3502" t="s">
        <v>1580</v>
      </c>
      <c r="O3502">
        <v>30</v>
      </c>
      <c r="P3502">
        <v>2</v>
      </c>
      <c r="R3502">
        <v>3</v>
      </c>
      <c r="S3502" t="s">
        <v>50</v>
      </c>
      <c r="T3502">
        <v>0</v>
      </c>
      <c r="U3502">
        <v>1</v>
      </c>
      <c r="V3502">
        <v>1</v>
      </c>
      <c r="W3502">
        <v>0</v>
      </c>
      <c r="X3502">
        <v>0</v>
      </c>
      <c r="Y3502">
        <v>0</v>
      </c>
      <c r="AG3502" t="s">
        <v>1335</v>
      </c>
    </row>
    <row r="3503" spans="1:33" x14ac:dyDescent="0.15">
      <c r="A3503">
        <v>5232</v>
      </c>
      <c r="B3503">
        <v>215</v>
      </c>
      <c r="C3503" s="19">
        <v>2008</v>
      </c>
      <c r="D3503" s="19">
        <v>11</v>
      </c>
      <c r="E3503" s="19">
        <v>13</v>
      </c>
      <c r="F3503" s="39">
        <f t="shared" si="108"/>
        <v>39765</v>
      </c>
      <c r="G3503">
        <f t="shared" si="109"/>
        <v>46</v>
      </c>
      <c r="H3503" s="21">
        <v>0.43611111111111112</v>
      </c>
      <c r="I3503" s="29">
        <v>0.43611111111111112</v>
      </c>
      <c r="L3503" t="s">
        <v>1131</v>
      </c>
      <c r="O3503">
        <v>25</v>
      </c>
      <c r="P3503">
        <v>2</v>
      </c>
      <c r="R3503">
        <v>3</v>
      </c>
      <c r="S3503" t="s">
        <v>118</v>
      </c>
      <c r="T3503">
        <v>0</v>
      </c>
      <c r="U3503">
        <v>1</v>
      </c>
      <c r="V3503">
        <v>1</v>
      </c>
      <c r="W3503">
        <v>0</v>
      </c>
      <c r="X3503">
        <v>0</v>
      </c>
      <c r="Y3503">
        <v>0</v>
      </c>
    </row>
    <row r="3504" spans="1:33" x14ac:dyDescent="0.15">
      <c r="A3504">
        <v>5231</v>
      </c>
      <c r="B3504">
        <v>215</v>
      </c>
      <c r="C3504" s="19">
        <v>2008</v>
      </c>
      <c r="D3504" s="19">
        <v>11</v>
      </c>
      <c r="E3504" s="19">
        <v>13</v>
      </c>
      <c r="F3504" s="39">
        <f t="shared" si="108"/>
        <v>39765</v>
      </c>
      <c r="G3504">
        <f t="shared" si="109"/>
        <v>46</v>
      </c>
      <c r="H3504" s="21" t="s">
        <v>1551</v>
      </c>
      <c r="J3504" s="23">
        <v>0.41666666666666669</v>
      </c>
      <c r="L3504" t="s">
        <v>2573</v>
      </c>
      <c r="M3504">
        <v>2</v>
      </c>
      <c r="N3504">
        <v>11</v>
      </c>
      <c r="P3504">
        <v>2</v>
      </c>
      <c r="Q3504">
        <v>36.9</v>
      </c>
      <c r="R3504">
        <v>3</v>
      </c>
      <c r="S3504" t="s">
        <v>50</v>
      </c>
      <c r="T3504">
        <v>0</v>
      </c>
      <c r="U3504">
        <v>1</v>
      </c>
      <c r="V3504">
        <v>1</v>
      </c>
      <c r="W3504">
        <v>0</v>
      </c>
      <c r="X3504">
        <v>0</v>
      </c>
      <c r="Y3504">
        <v>0</v>
      </c>
    </row>
    <row r="3505" spans="1:33" x14ac:dyDescent="0.15">
      <c r="A3505">
        <v>5304</v>
      </c>
      <c r="B3505">
        <v>218</v>
      </c>
      <c r="C3505" s="19">
        <v>2008</v>
      </c>
      <c r="D3505" s="19">
        <v>11</v>
      </c>
      <c r="E3505" s="19">
        <v>14</v>
      </c>
      <c r="F3505" s="39">
        <f t="shared" si="108"/>
        <v>39766</v>
      </c>
      <c r="G3505">
        <f t="shared" si="109"/>
        <v>46</v>
      </c>
      <c r="H3505" s="21">
        <v>0.36944444444444446</v>
      </c>
      <c r="I3505" s="29">
        <v>0.36944444444444441</v>
      </c>
      <c r="K3505">
        <v>7904</v>
      </c>
      <c r="L3505" t="s">
        <v>1547</v>
      </c>
      <c r="M3505">
        <v>3</v>
      </c>
      <c r="N3505">
        <v>6</v>
      </c>
      <c r="P3505">
        <v>1</v>
      </c>
      <c r="Q3505">
        <v>39.4</v>
      </c>
      <c r="R3505">
        <v>3</v>
      </c>
      <c r="S3505" t="s">
        <v>118</v>
      </c>
      <c r="T3505">
        <v>0</v>
      </c>
      <c r="U3505">
        <v>4</v>
      </c>
      <c r="V3505">
        <v>1</v>
      </c>
      <c r="W3505">
        <v>0</v>
      </c>
      <c r="X3505">
        <v>0</v>
      </c>
      <c r="Y3505">
        <v>0</v>
      </c>
    </row>
    <row r="3506" spans="1:33" x14ac:dyDescent="0.15">
      <c r="A3506">
        <v>5312</v>
      </c>
      <c r="B3506">
        <v>218</v>
      </c>
      <c r="C3506" s="19">
        <v>2008</v>
      </c>
      <c r="D3506" s="19">
        <v>11</v>
      </c>
      <c r="E3506" s="19">
        <v>14</v>
      </c>
      <c r="F3506" s="39">
        <f t="shared" si="108"/>
        <v>39766</v>
      </c>
      <c r="G3506">
        <f t="shared" si="109"/>
        <v>46</v>
      </c>
      <c r="H3506" s="21">
        <v>0.45347222222222222</v>
      </c>
      <c r="I3506" s="29">
        <v>0.45347222222222222</v>
      </c>
      <c r="K3506">
        <v>4576</v>
      </c>
      <c r="L3506" t="s">
        <v>2609</v>
      </c>
      <c r="M3506">
        <v>5</v>
      </c>
      <c r="P3506">
        <v>1</v>
      </c>
      <c r="Q3506">
        <v>36.4</v>
      </c>
      <c r="R3506">
        <v>3</v>
      </c>
      <c r="S3506" t="s">
        <v>118</v>
      </c>
      <c r="T3506">
        <v>1</v>
      </c>
      <c r="U3506">
        <v>0</v>
      </c>
      <c r="V3506">
        <v>0</v>
      </c>
      <c r="W3506">
        <v>0</v>
      </c>
      <c r="X3506">
        <v>0</v>
      </c>
      <c r="Y3506">
        <v>0</v>
      </c>
    </row>
    <row r="3507" spans="1:33" x14ac:dyDescent="0.15">
      <c r="A3507">
        <v>5316</v>
      </c>
      <c r="B3507">
        <v>218</v>
      </c>
      <c r="C3507" s="19">
        <v>2008</v>
      </c>
      <c r="D3507" s="19">
        <v>11</v>
      </c>
      <c r="E3507" s="19">
        <v>17</v>
      </c>
      <c r="F3507" s="39">
        <f t="shared" si="108"/>
        <v>39769</v>
      </c>
      <c r="G3507">
        <f t="shared" si="109"/>
        <v>47</v>
      </c>
      <c r="H3507" s="21">
        <v>0.37013888888888885</v>
      </c>
      <c r="I3507" s="29">
        <v>0.37013888888888885</v>
      </c>
      <c r="L3507" t="s">
        <v>2339</v>
      </c>
      <c r="O3507">
        <v>40</v>
      </c>
      <c r="P3507">
        <v>1</v>
      </c>
      <c r="Q3507">
        <v>36</v>
      </c>
      <c r="R3507">
        <v>3</v>
      </c>
      <c r="S3507" t="s">
        <v>118</v>
      </c>
      <c r="T3507">
        <v>0</v>
      </c>
      <c r="U3507">
        <v>1</v>
      </c>
      <c r="V3507">
        <v>1</v>
      </c>
      <c r="W3507">
        <v>0</v>
      </c>
      <c r="X3507">
        <v>0</v>
      </c>
      <c r="Y3507">
        <v>0</v>
      </c>
    </row>
    <row r="3508" spans="1:33" x14ac:dyDescent="0.15">
      <c r="A3508">
        <v>5319</v>
      </c>
      <c r="B3508">
        <v>218</v>
      </c>
      <c r="C3508" s="19">
        <v>2008</v>
      </c>
      <c r="D3508" s="19">
        <v>11</v>
      </c>
      <c r="E3508" s="19">
        <v>17</v>
      </c>
      <c r="F3508" s="39">
        <f t="shared" si="108"/>
        <v>39769</v>
      </c>
      <c r="G3508">
        <f t="shared" si="109"/>
        <v>47</v>
      </c>
      <c r="H3508" s="21">
        <v>0.3840277777777778</v>
      </c>
      <c r="I3508" s="29">
        <v>0.3840277777777778</v>
      </c>
      <c r="L3508" t="s">
        <v>1140</v>
      </c>
      <c r="M3508">
        <v>8</v>
      </c>
      <c r="P3508">
        <v>1</v>
      </c>
      <c r="R3508">
        <v>3</v>
      </c>
      <c r="S3508" t="s">
        <v>118</v>
      </c>
      <c r="T3508">
        <v>0</v>
      </c>
      <c r="V3508">
        <v>1</v>
      </c>
      <c r="W3508">
        <v>0</v>
      </c>
      <c r="X3508">
        <v>0</v>
      </c>
      <c r="Y3508">
        <v>0</v>
      </c>
      <c r="AG3508" t="s">
        <v>1335</v>
      </c>
    </row>
    <row r="3509" spans="1:33" x14ac:dyDescent="0.15">
      <c r="A3509">
        <v>5324</v>
      </c>
      <c r="B3509">
        <v>218</v>
      </c>
      <c r="C3509" s="19">
        <v>2008</v>
      </c>
      <c r="D3509" s="19">
        <v>11</v>
      </c>
      <c r="E3509" s="19">
        <v>17</v>
      </c>
      <c r="F3509" s="39">
        <f t="shared" si="108"/>
        <v>39769</v>
      </c>
      <c r="G3509">
        <f t="shared" si="109"/>
        <v>47</v>
      </c>
      <c r="H3509" s="21">
        <v>0.39999999999999997</v>
      </c>
      <c r="I3509" s="29">
        <v>0.4</v>
      </c>
      <c r="K3509">
        <v>8330</v>
      </c>
      <c r="L3509" t="s">
        <v>2585</v>
      </c>
      <c r="M3509">
        <v>3</v>
      </c>
      <c r="N3509">
        <v>1</v>
      </c>
      <c r="P3509">
        <v>2</v>
      </c>
      <c r="Q3509">
        <v>39.6</v>
      </c>
      <c r="R3509">
        <v>3</v>
      </c>
      <c r="S3509" t="s">
        <v>118</v>
      </c>
      <c r="T3509">
        <v>0</v>
      </c>
      <c r="U3509">
        <v>3</v>
      </c>
      <c r="V3509">
        <v>1</v>
      </c>
      <c r="W3509">
        <v>0</v>
      </c>
      <c r="X3509">
        <v>0</v>
      </c>
      <c r="Y3509">
        <v>0</v>
      </c>
    </row>
    <row r="3510" spans="1:33" x14ac:dyDescent="0.15">
      <c r="A3510">
        <v>5331</v>
      </c>
      <c r="B3510">
        <v>218</v>
      </c>
      <c r="C3510" s="19">
        <v>2008</v>
      </c>
      <c r="D3510" s="19">
        <v>11</v>
      </c>
      <c r="E3510" s="19">
        <v>17</v>
      </c>
      <c r="F3510" s="39">
        <f t="shared" si="108"/>
        <v>39769</v>
      </c>
      <c r="G3510">
        <f t="shared" si="109"/>
        <v>47</v>
      </c>
      <c r="H3510" s="21">
        <v>0.44166666666666665</v>
      </c>
      <c r="I3510" s="29">
        <v>0.44166666666666671</v>
      </c>
      <c r="K3510">
        <v>8343</v>
      </c>
      <c r="L3510" t="s">
        <v>1878</v>
      </c>
      <c r="M3510">
        <v>2</v>
      </c>
      <c r="N3510">
        <v>8</v>
      </c>
      <c r="P3510">
        <v>1</v>
      </c>
      <c r="R3510">
        <v>3</v>
      </c>
      <c r="S3510" t="s">
        <v>50</v>
      </c>
      <c r="T3510">
        <v>1</v>
      </c>
      <c r="U3510">
        <v>0</v>
      </c>
      <c r="V3510">
        <v>0</v>
      </c>
      <c r="W3510">
        <v>0</v>
      </c>
      <c r="X3510">
        <v>0</v>
      </c>
      <c r="Y3510">
        <v>0</v>
      </c>
    </row>
    <row r="3511" spans="1:33" x14ac:dyDescent="0.15">
      <c r="A3511">
        <v>5333</v>
      </c>
      <c r="B3511">
        <v>218</v>
      </c>
      <c r="C3511" s="19">
        <v>2008</v>
      </c>
      <c r="D3511" s="19">
        <v>11</v>
      </c>
      <c r="E3511" s="19">
        <v>17</v>
      </c>
      <c r="F3511" s="39">
        <f t="shared" si="108"/>
        <v>39769</v>
      </c>
      <c r="G3511">
        <f t="shared" si="109"/>
        <v>47</v>
      </c>
      <c r="H3511" s="21">
        <v>0.45624999999999999</v>
      </c>
      <c r="I3511" s="29">
        <v>0.45625000000000004</v>
      </c>
      <c r="L3511" t="s">
        <v>2618</v>
      </c>
      <c r="M3511">
        <v>10</v>
      </c>
      <c r="P3511">
        <v>1</v>
      </c>
      <c r="R3511">
        <v>3</v>
      </c>
      <c r="S3511" t="s">
        <v>118</v>
      </c>
      <c r="T3511">
        <v>0</v>
      </c>
      <c r="U3511">
        <v>1</v>
      </c>
      <c r="V3511">
        <v>1</v>
      </c>
      <c r="W3511">
        <v>0</v>
      </c>
      <c r="X3511">
        <v>0</v>
      </c>
      <c r="Y3511">
        <v>0</v>
      </c>
    </row>
    <row r="3512" spans="1:33" x14ac:dyDescent="0.15">
      <c r="A3512">
        <v>5277</v>
      </c>
      <c r="B3512">
        <v>217</v>
      </c>
      <c r="C3512" s="19">
        <v>2008</v>
      </c>
      <c r="D3512" s="19">
        <v>11</v>
      </c>
      <c r="E3512" s="19">
        <v>18</v>
      </c>
      <c r="F3512" s="39">
        <f t="shared" si="108"/>
        <v>39770</v>
      </c>
      <c r="G3512">
        <f t="shared" si="109"/>
        <v>47</v>
      </c>
      <c r="H3512" s="21">
        <v>0.38125000000000003</v>
      </c>
      <c r="I3512" s="29">
        <v>0.38124999999999998</v>
      </c>
      <c r="L3512" t="s">
        <v>2592</v>
      </c>
      <c r="M3512">
        <v>14</v>
      </c>
      <c r="P3512">
        <v>1</v>
      </c>
      <c r="R3512">
        <v>3</v>
      </c>
      <c r="S3512" t="s">
        <v>118</v>
      </c>
      <c r="T3512">
        <v>1</v>
      </c>
      <c r="U3512">
        <v>0</v>
      </c>
      <c r="V3512">
        <v>0</v>
      </c>
      <c r="W3512">
        <v>0</v>
      </c>
      <c r="X3512">
        <v>0</v>
      </c>
      <c r="Y3512">
        <v>0</v>
      </c>
    </row>
    <row r="3513" spans="1:33" x14ac:dyDescent="0.15">
      <c r="A3513">
        <v>5280</v>
      </c>
      <c r="B3513">
        <v>217</v>
      </c>
      <c r="C3513" s="19">
        <v>2008</v>
      </c>
      <c r="D3513" s="19">
        <v>11</v>
      </c>
      <c r="E3513" s="19">
        <v>18</v>
      </c>
      <c r="F3513" s="39">
        <f t="shared" si="108"/>
        <v>39770</v>
      </c>
      <c r="G3513">
        <f t="shared" si="109"/>
        <v>47</v>
      </c>
      <c r="H3513" s="21">
        <v>0.3979166666666667</v>
      </c>
      <c r="I3513" s="29">
        <v>0.39791666666666664</v>
      </c>
      <c r="L3513" t="s">
        <v>512</v>
      </c>
      <c r="O3513">
        <v>30</v>
      </c>
      <c r="P3513">
        <v>1</v>
      </c>
      <c r="R3513">
        <v>3</v>
      </c>
      <c r="S3513" t="s">
        <v>118</v>
      </c>
      <c r="T3513">
        <v>0</v>
      </c>
      <c r="U3513">
        <v>1</v>
      </c>
      <c r="V3513">
        <v>1</v>
      </c>
      <c r="W3513">
        <v>0</v>
      </c>
      <c r="X3513">
        <v>0</v>
      </c>
      <c r="Y3513">
        <v>0</v>
      </c>
    </row>
    <row r="3514" spans="1:33" x14ac:dyDescent="0.15">
      <c r="A3514">
        <v>5282</v>
      </c>
      <c r="B3514">
        <v>217</v>
      </c>
      <c r="C3514" s="19">
        <v>2008</v>
      </c>
      <c r="D3514" s="19">
        <v>11</v>
      </c>
      <c r="E3514" s="19">
        <v>18</v>
      </c>
      <c r="F3514" s="39">
        <f t="shared" si="108"/>
        <v>39770</v>
      </c>
      <c r="G3514">
        <f t="shared" si="109"/>
        <v>47</v>
      </c>
      <c r="H3514" s="21">
        <v>0.41944444444444445</v>
      </c>
      <c r="I3514" s="29">
        <v>0.41944444444444445</v>
      </c>
      <c r="L3514" t="s">
        <v>2595</v>
      </c>
      <c r="O3514">
        <v>30</v>
      </c>
      <c r="P3514">
        <v>2</v>
      </c>
      <c r="R3514">
        <v>3</v>
      </c>
      <c r="S3514" t="s">
        <v>118</v>
      </c>
      <c r="T3514">
        <v>1</v>
      </c>
      <c r="U3514">
        <v>0</v>
      </c>
      <c r="V3514">
        <v>0</v>
      </c>
      <c r="W3514">
        <v>0</v>
      </c>
      <c r="X3514">
        <v>0</v>
      </c>
      <c r="Y3514">
        <v>0</v>
      </c>
    </row>
    <row r="3515" spans="1:33" x14ac:dyDescent="0.15">
      <c r="A3515">
        <v>5284</v>
      </c>
      <c r="B3515">
        <v>217</v>
      </c>
      <c r="C3515" s="19">
        <v>2008</v>
      </c>
      <c r="D3515" s="19">
        <v>11</v>
      </c>
      <c r="E3515" s="19">
        <v>18</v>
      </c>
      <c r="F3515" s="39">
        <f t="shared" si="108"/>
        <v>39770</v>
      </c>
      <c r="G3515">
        <f t="shared" si="109"/>
        <v>47</v>
      </c>
      <c r="H3515" s="21">
        <v>0.44097222222222227</v>
      </c>
      <c r="I3515" s="29">
        <v>0.44097222222222227</v>
      </c>
      <c r="K3515">
        <v>6410</v>
      </c>
      <c r="L3515" t="s">
        <v>1524</v>
      </c>
      <c r="M3515">
        <v>4</v>
      </c>
      <c r="P3515">
        <v>2</v>
      </c>
      <c r="Q3515">
        <v>36.6</v>
      </c>
      <c r="R3515">
        <v>3</v>
      </c>
      <c r="S3515" t="s">
        <v>118</v>
      </c>
      <c r="T3515">
        <v>0</v>
      </c>
      <c r="U3515">
        <v>1</v>
      </c>
      <c r="V3515">
        <v>1</v>
      </c>
      <c r="W3515">
        <v>0</v>
      </c>
      <c r="X3515">
        <v>0</v>
      </c>
      <c r="Y3515">
        <v>0</v>
      </c>
    </row>
    <row r="3516" spans="1:33" x14ac:dyDescent="0.15">
      <c r="A3516">
        <v>5287</v>
      </c>
      <c r="B3516">
        <v>217</v>
      </c>
      <c r="C3516" s="19">
        <v>2008</v>
      </c>
      <c r="D3516" s="19">
        <v>11</v>
      </c>
      <c r="E3516" s="19">
        <v>18</v>
      </c>
      <c r="F3516" s="39">
        <f t="shared" si="108"/>
        <v>39770</v>
      </c>
      <c r="G3516">
        <f t="shared" si="109"/>
        <v>47</v>
      </c>
      <c r="H3516" s="21">
        <v>0.46875</v>
      </c>
      <c r="I3516" s="29">
        <v>0.46875</v>
      </c>
      <c r="K3516">
        <v>8278</v>
      </c>
      <c r="L3516" t="s">
        <v>2799</v>
      </c>
      <c r="M3516">
        <v>11</v>
      </c>
      <c r="P3516">
        <v>2</v>
      </c>
      <c r="R3516">
        <v>3</v>
      </c>
      <c r="S3516" t="s">
        <v>118</v>
      </c>
      <c r="T3516">
        <v>1</v>
      </c>
      <c r="U3516">
        <v>0</v>
      </c>
      <c r="V3516">
        <v>0</v>
      </c>
      <c r="W3516">
        <v>0</v>
      </c>
      <c r="X3516">
        <v>0</v>
      </c>
      <c r="Y3516">
        <v>0</v>
      </c>
    </row>
    <row r="3517" spans="1:33" x14ac:dyDescent="0.15">
      <c r="A3517">
        <v>5288</v>
      </c>
      <c r="B3517">
        <v>217</v>
      </c>
      <c r="C3517" s="19">
        <v>2008</v>
      </c>
      <c r="D3517" s="19">
        <v>11</v>
      </c>
      <c r="E3517" s="19">
        <v>18</v>
      </c>
      <c r="F3517" s="39">
        <f t="shared" si="108"/>
        <v>39770</v>
      </c>
      <c r="G3517">
        <f t="shared" si="109"/>
        <v>47</v>
      </c>
      <c r="H3517" s="21">
        <v>0.49305555555555558</v>
      </c>
      <c r="I3517" s="29">
        <v>0.49305555555555552</v>
      </c>
      <c r="K3517">
        <v>7122</v>
      </c>
      <c r="L3517" t="s">
        <v>1461</v>
      </c>
      <c r="M3517">
        <v>2</v>
      </c>
      <c r="N3517">
        <v>10</v>
      </c>
      <c r="P3517">
        <v>2</v>
      </c>
      <c r="Q3517">
        <v>39</v>
      </c>
      <c r="R3517">
        <v>3</v>
      </c>
      <c r="S3517" t="s">
        <v>50</v>
      </c>
      <c r="T3517">
        <v>0</v>
      </c>
      <c r="U3517">
        <v>3</v>
      </c>
      <c r="V3517">
        <v>1</v>
      </c>
      <c r="W3517">
        <v>0</v>
      </c>
      <c r="X3517">
        <v>0</v>
      </c>
      <c r="Y3517">
        <v>0</v>
      </c>
    </row>
    <row r="3518" spans="1:33" x14ac:dyDescent="0.15">
      <c r="A3518">
        <v>5290</v>
      </c>
      <c r="B3518">
        <v>217</v>
      </c>
      <c r="C3518" s="19">
        <v>2008</v>
      </c>
      <c r="D3518" s="19">
        <v>11</v>
      </c>
      <c r="E3518" s="19">
        <v>19</v>
      </c>
      <c r="F3518" s="39">
        <f t="shared" si="108"/>
        <v>39771</v>
      </c>
      <c r="G3518">
        <f t="shared" si="109"/>
        <v>47</v>
      </c>
      <c r="H3518" s="21">
        <v>0.40138888888888885</v>
      </c>
      <c r="I3518" s="29">
        <v>0.40138888888888891</v>
      </c>
      <c r="K3518">
        <v>8345</v>
      </c>
      <c r="L3518" t="s">
        <v>2597</v>
      </c>
      <c r="O3518">
        <v>30</v>
      </c>
      <c r="P3518">
        <v>1</v>
      </c>
      <c r="R3518">
        <v>3</v>
      </c>
      <c r="S3518" t="s">
        <v>118</v>
      </c>
      <c r="T3518">
        <v>1</v>
      </c>
      <c r="U3518">
        <v>0</v>
      </c>
      <c r="V3518">
        <v>0</v>
      </c>
      <c r="W3518">
        <v>0</v>
      </c>
      <c r="X3518">
        <v>0</v>
      </c>
      <c r="Y3518">
        <v>0</v>
      </c>
    </row>
    <row r="3519" spans="1:33" x14ac:dyDescent="0.15">
      <c r="A3519">
        <v>5294</v>
      </c>
      <c r="B3519">
        <v>217</v>
      </c>
      <c r="C3519" s="19">
        <v>2008</v>
      </c>
      <c r="D3519" s="19">
        <v>11</v>
      </c>
      <c r="E3519" s="19">
        <v>19</v>
      </c>
      <c r="F3519" s="39">
        <f t="shared" si="108"/>
        <v>39771</v>
      </c>
      <c r="G3519">
        <f t="shared" si="109"/>
        <v>47</v>
      </c>
      <c r="H3519" s="21">
        <v>0.43055555555555558</v>
      </c>
      <c r="I3519" s="29">
        <v>0.43055555555555558</v>
      </c>
      <c r="L3519" t="s">
        <v>2449</v>
      </c>
      <c r="O3519">
        <v>40</v>
      </c>
      <c r="P3519">
        <v>2</v>
      </c>
      <c r="R3519">
        <v>3</v>
      </c>
      <c r="S3519" t="s">
        <v>50</v>
      </c>
      <c r="T3519">
        <v>0</v>
      </c>
      <c r="U3519">
        <v>1</v>
      </c>
      <c r="V3519">
        <v>1</v>
      </c>
      <c r="W3519">
        <v>0</v>
      </c>
      <c r="X3519">
        <v>0</v>
      </c>
      <c r="Y3519">
        <v>0</v>
      </c>
    </row>
    <row r="3520" spans="1:33" x14ac:dyDescent="0.15">
      <c r="A3520">
        <v>5299</v>
      </c>
      <c r="B3520">
        <v>217</v>
      </c>
      <c r="C3520" s="19">
        <v>2008</v>
      </c>
      <c r="D3520" s="19">
        <v>11</v>
      </c>
      <c r="E3520" s="19">
        <v>20</v>
      </c>
      <c r="F3520" s="39">
        <f t="shared" si="108"/>
        <v>39772</v>
      </c>
      <c r="G3520">
        <f t="shared" si="109"/>
        <v>47</v>
      </c>
      <c r="H3520" s="21">
        <v>0.34791666666666665</v>
      </c>
      <c r="I3520" s="29">
        <v>0.34791666666666665</v>
      </c>
      <c r="K3520">
        <v>8119</v>
      </c>
      <c r="L3520" t="s">
        <v>2603</v>
      </c>
      <c r="M3520">
        <v>2</v>
      </c>
      <c r="N3520">
        <v>4</v>
      </c>
      <c r="P3520">
        <v>2</v>
      </c>
      <c r="Q3520">
        <v>36.799999999999997</v>
      </c>
      <c r="R3520">
        <v>3</v>
      </c>
      <c r="S3520" t="s">
        <v>118</v>
      </c>
      <c r="T3520">
        <v>0</v>
      </c>
      <c r="U3520">
        <v>3</v>
      </c>
      <c r="V3520">
        <v>1</v>
      </c>
      <c r="W3520">
        <v>0</v>
      </c>
      <c r="X3520">
        <v>0</v>
      </c>
      <c r="Y3520">
        <v>0</v>
      </c>
    </row>
    <row r="3521" spans="1:33" x14ac:dyDescent="0.15">
      <c r="A3521">
        <v>5336</v>
      </c>
      <c r="B3521">
        <v>219</v>
      </c>
      <c r="C3521" s="19">
        <v>2008</v>
      </c>
      <c r="D3521" s="19">
        <v>11</v>
      </c>
      <c r="E3521" s="19">
        <v>20</v>
      </c>
      <c r="F3521" s="39">
        <f t="shared" si="108"/>
        <v>39772</v>
      </c>
      <c r="G3521">
        <f t="shared" si="109"/>
        <v>47</v>
      </c>
      <c r="H3521" s="21">
        <v>0.37291666666666662</v>
      </c>
      <c r="I3521" s="29">
        <v>0.37291666666666667</v>
      </c>
      <c r="K3521">
        <v>8347</v>
      </c>
      <c r="L3521" t="s">
        <v>2429</v>
      </c>
      <c r="O3521">
        <v>30</v>
      </c>
      <c r="P3521">
        <v>2</v>
      </c>
      <c r="R3521">
        <v>3</v>
      </c>
      <c r="S3521" t="s">
        <v>118</v>
      </c>
      <c r="T3521">
        <v>0</v>
      </c>
      <c r="U3521">
        <v>1</v>
      </c>
      <c r="V3521">
        <v>1</v>
      </c>
      <c r="W3521">
        <v>0</v>
      </c>
      <c r="X3521">
        <v>0</v>
      </c>
      <c r="Y3521">
        <v>0</v>
      </c>
    </row>
    <row r="3522" spans="1:33" x14ac:dyDescent="0.15">
      <c r="A3522">
        <v>5337</v>
      </c>
      <c r="B3522">
        <v>219</v>
      </c>
      <c r="C3522" s="19">
        <v>2008</v>
      </c>
      <c r="D3522" s="19">
        <v>11</v>
      </c>
      <c r="E3522" s="19">
        <v>20</v>
      </c>
      <c r="F3522" s="39">
        <f t="shared" ref="F3522:F3585" si="110">DATE(C3522,D3522,E3522)</f>
        <v>39772</v>
      </c>
      <c r="G3522">
        <f t="shared" ref="G3522:G3585" si="111">INT((F3522-DATE(YEAR(F3522-WEEKDAY(F3522-1)+4),1,3)+WEEKDAY(DATE(YEAR(F3522-WEEKDAY(F3522-1)+4),1,3))+5)/7)</f>
        <v>47</v>
      </c>
      <c r="H3522" s="21">
        <v>0.37708333333333338</v>
      </c>
      <c r="I3522" s="29">
        <v>0.37708333333333333</v>
      </c>
      <c r="K3522">
        <v>8348</v>
      </c>
      <c r="L3522" t="s">
        <v>2430</v>
      </c>
      <c r="M3522">
        <v>13</v>
      </c>
      <c r="P3522">
        <v>1</v>
      </c>
      <c r="R3522">
        <v>3</v>
      </c>
      <c r="S3522" t="s">
        <v>118</v>
      </c>
      <c r="T3522">
        <v>0</v>
      </c>
      <c r="U3522">
        <v>1</v>
      </c>
      <c r="V3522">
        <v>1</v>
      </c>
      <c r="W3522">
        <v>0</v>
      </c>
      <c r="X3522">
        <v>0</v>
      </c>
      <c r="Y3522">
        <v>0</v>
      </c>
    </row>
    <row r="3523" spans="1:33" x14ac:dyDescent="0.15">
      <c r="A3523">
        <v>5342</v>
      </c>
      <c r="B3523">
        <v>219</v>
      </c>
      <c r="C3523" s="19">
        <v>2008</v>
      </c>
      <c r="D3523" s="19">
        <v>11</v>
      </c>
      <c r="E3523" s="19">
        <v>20</v>
      </c>
      <c r="F3523" s="39">
        <f t="shared" si="110"/>
        <v>39772</v>
      </c>
      <c r="G3523">
        <f t="shared" si="111"/>
        <v>47</v>
      </c>
      <c r="H3523" s="21">
        <v>0.40625</v>
      </c>
      <c r="I3523" s="29">
        <v>0.40625</v>
      </c>
      <c r="K3523">
        <v>8333</v>
      </c>
      <c r="L3523" t="s">
        <v>2557</v>
      </c>
      <c r="O3523">
        <v>30</v>
      </c>
      <c r="P3523">
        <v>2</v>
      </c>
      <c r="R3523">
        <v>3</v>
      </c>
      <c r="S3523" t="s">
        <v>49</v>
      </c>
      <c r="T3523">
        <v>1</v>
      </c>
      <c r="U3523">
        <v>0</v>
      </c>
      <c r="V3523">
        <v>0</v>
      </c>
      <c r="W3523">
        <v>0</v>
      </c>
      <c r="X3523">
        <v>0</v>
      </c>
      <c r="Y3523">
        <v>0</v>
      </c>
    </row>
    <row r="3524" spans="1:33" x14ac:dyDescent="0.15">
      <c r="A3524">
        <v>5345</v>
      </c>
      <c r="B3524">
        <v>219</v>
      </c>
      <c r="C3524" s="19">
        <v>2008</v>
      </c>
      <c r="D3524" s="19">
        <v>11</v>
      </c>
      <c r="E3524" s="19">
        <v>20</v>
      </c>
      <c r="F3524" s="39">
        <f t="shared" si="110"/>
        <v>39772</v>
      </c>
      <c r="G3524">
        <f t="shared" si="111"/>
        <v>47</v>
      </c>
      <c r="H3524" s="21">
        <v>0.43888888888888888</v>
      </c>
      <c r="I3524" s="29">
        <v>0.43888888888888888</v>
      </c>
      <c r="L3524" t="s">
        <v>2431</v>
      </c>
      <c r="M3524">
        <v>8</v>
      </c>
      <c r="P3524">
        <v>1</v>
      </c>
      <c r="R3524">
        <v>3</v>
      </c>
      <c r="S3524" t="s">
        <v>118</v>
      </c>
      <c r="T3524">
        <v>0</v>
      </c>
      <c r="U3524">
        <v>1</v>
      </c>
      <c r="V3524">
        <v>1</v>
      </c>
      <c r="W3524">
        <v>0</v>
      </c>
      <c r="X3524">
        <v>0</v>
      </c>
      <c r="Y3524">
        <v>0</v>
      </c>
    </row>
    <row r="3525" spans="1:33" x14ac:dyDescent="0.15">
      <c r="A3525">
        <v>5349</v>
      </c>
      <c r="B3525">
        <v>219</v>
      </c>
      <c r="C3525" s="19">
        <v>2008</v>
      </c>
      <c r="D3525" s="19">
        <v>11</v>
      </c>
      <c r="E3525" s="19">
        <v>20</v>
      </c>
      <c r="F3525" s="39">
        <f t="shared" si="110"/>
        <v>39772</v>
      </c>
      <c r="G3525">
        <f t="shared" si="111"/>
        <v>47</v>
      </c>
      <c r="H3525" s="21">
        <v>0.49374999999999997</v>
      </c>
      <c r="I3525" s="29">
        <v>0.49374999999999997</v>
      </c>
      <c r="L3525" t="s">
        <v>2572</v>
      </c>
      <c r="O3525">
        <v>40</v>
      </c>
      <c r="P3525">
        <v>1</v>
      </c>
      <c r="R3525">
        <v>3</v>
      </c>
      <c r="S3525" t="s">
        <v>118</v>
      </c>
      <c r="T3525">
        <v>0</v>
      </c>
      <c r="U3525">
        <v>1</v>
      </c>
      <c r="V3525">
        <v>1</v>
      </c>
      <c r="W3525">
        <v>0</v>
      </c>
      <c r="X3525">
        <v>0</v>
      </c>
      <c r="Y3525">
        <v>0</v>
      </c>
    </row>
    <row r="3526" spans="1:33" x14ac:dyDescent="0.15">
      <c r="A3526">
        <v>5353</v>
      </c>
      <c r="B3526">
        <v>219</v>
      </c>
      <c r="C3526" s="19">
        <v>2008</v>
      </c>
      <c r="D3526" s="19">
        <v>11</v>
      </c>
      <c r="E3526" s="19">
        <v>21</v>
      </c>
      <c r="F3526" s="39">
        <f t="shared" si="110"/>
        <v>39773</v>
      </c>
      <c r="G3526">
        <f t="shared" si="111"/>
        <v>47</v>
      </c>
      <c r="H3526" s="21">
        <v>0.36388888888888887</v>
      </c>
      <c r="I3526" s="29">
        <v>0.36388888888888887</v>
      </c>
      <c r="K3526">
        <v>7678</v>
      </c>
      <c r="L3526" t="s">
        <v>1679</v>
      </c>
      <c r="M3526">
        <v>1</v>
      </c>
      <c r="N3526">
        <v>9</v>
      </c>
      <c r="P3526">
        <v>2</v>
      </c>
      <c r="Q3526">
        <v>38.6</v>
      </c>
      <c r="R3526">
        <v>3</v>
      </c>
      <c r="S3526" t="s">
        <v>118</v>
      </c>
      <c r="T3526">
        <v>0</v>
      </c>
      <c r="U3526">
        <v>5</v>
      </c>
      <c r="V3526">
        <v>1</v>
      </c>
      <c r="W3526">
        <v>0</v>
      </c>
      <c r="X3526">
        <v>0</v>
      </c>
      <c r="Y3526">
        <v>0</v>
      </c>
    </row>
    <row r="3527" spans="1:33" x14ac:dyDescent="0.15">
      <c r="A3527">
        <v>5172</v>
      </c>
      <c r="B3527">
        <v>214</v>
      </c>
      <c r="C3527" s="19">
        <v>2008</v>
      </c>
      <c r="D3527" s="19">
        <v>11</v>
      </c>
      <c r="E3527" s="19">
        <v>24</v>
      </c>
      <c r="F3527" s="39">
        <f t="shared" si="110"/>
        <v>39776</v>
      </c>
      <c r="G3527">
        <f t="shared" si="111"/>
        <v>48</v>
      </c>
      <c r="H3527" s="21">
        <v>0.35416666666666669</v>
      </c>
      <c r="I3527" s="29">
        <v>0.35416666666666663</v>
      </c>
      <c r="K3527">
        <v>7059</v>
      </c>
      <c r="L3527" t="s">
        <v>1725</v>
      </c>
      <c r="M3527">
        <v>3</v>
      </c>
      <c r="P3527">
        <v>2</v>
      </c>
      <c r="R3527">
        <v>3</v>
      </c>
      <c r="S3527" t="s">
        <v>50</v>
      </c>
      <c r="T3527">
        <v>0</v>
      </c>
      <c r="U3527">
        <v>1</v>
      </c>
      <c r="V3527">
        <v>1</v>
      </c>
      <c r="W3527">
        <v>0</v>
      </c>
      <c r="X3527">
        <v>0</v>
      </c>
      <c r="Y3527">
        <v>0</v>
      </c>
    </row>
    <row r="3528" spans="1:33" x14ac:dyDescent="0.15">
      <c r="A3528">
        <v>5174</v>
      </c>
      <c r="B3528">
        <v>214</v>
      </c>
      <c r="C3528" s="19">
        <v>2008</v>
      </c>
      <c r="D3528" s="19">
        <v>11</v>
      </c>
      <c r="E3528" s="19">
        <v>24</v>
      </c>
      <c r="F3528" s="39">
        <f t="shared" si="110"/>
        <v>39776</v>
      </c>
      <c r="G3528">
        <f t="shared" si="111"/>
        <v>48</v>
      </c>
      <c r="H3528" s="21">
        <v>0.35972222222222222</v>
      </c>
      <c r="I3528" s="29">
        <v>0.35972222222222222</v>
      </c>
      <c r="L3528" t="s">
        <v>2339</v>
      </c>
      <c r="P3528">
        <v>2</v>
      </c>
      <c r="R3528">
        <v>3</v>
      </c>
      <c r="T3528">
        <v>1</v>
      </c>
      <c r="U3528">
        <v>0</v>
      </c>
      <c r="V3528">
        <v>0</v>
      </c>
      <c r="W3528">
        <v>0</v>
      </c>
      <c r="X3528">
        <v>0</v>
      </c>
      <c r="Y3528">
        <v>0</v>
      </c>
    </row>
    <row r="3529" spans="1:33" x14ac:dyDescent="0.15">
      <c r="A3529">
        <v>5176</v>
      </c>
      <c r="B3529">
        <v>214</v>
      </c>
      <c r="C3529" s="19">
        <v>2008</v>
      </c>
      <c r="D3529" s="19">
        <v>11</v>
      </c>
      <c r="E3529" s="19">
        <v>24</v>
      </c>
      <c r="F3529" s="39">
        <f t="shared" si="110"/>
        <v>39776</v>
      </c>
      <c r="G3529">
        <f t="shared" si="111"/>
        <v>48</v>
      </c>
      <c r="H3529" s="21">
        <v>0.36527777777777781</v>
      </c>
      <c r="I3529" s="29">
        <v>0.36527777777777776</v>
      </c>
      <c r="K3529">
        <v>8353</v>
      </c>
      <c r="L3529" t="s">
        <v>1824</v>
      </c>
      <c r="O3529">
        <v>20</v>
      </c>
      <c r="P3529">
        <v>2</v>
      </c>
      <c r="R3529">
        <v>3</v>
      </c>
      <c r="S3529" t="s">
        <v>50</v>
      </c>
      <c r="T3529">
        <v>0</v>
      </c>
      <c r="U3529">
        <v>1</v>
      </c>
      <c r="V3529">
        <v>1</v>
      </c>
      <c r="W3529">
        <v>0</v>
      </c>
      <c r="X3529">
        <v>0</v>
      </c>
      <c r="Y3529">
        <v>0</v>
      </c>
    </row>
    <row r="3530" spans="1:33" x14ac:dyDescent="0.15">
      <c r="A3530">
        <v>5177</v>
      </c>
      <c r="B3530">
        <v>214</v>
      </c>
      <c r="C3530" s="19">
        <v>2008</v>
      </c>
      <c r="D3530" s="19">
        <v>11</v>
      </c>
      <c r="E3530" s="19">
        <v>24</v>
      </c>
      <c r="F3530" s="39">
        <f t="shared" si="110"/>
        <v>39776</v>
      </c>
      <c r="G3530">
        <f t="shared" si="111"/>
        <v>48</v>
      </c>
      <c r="H3530" s="21">
        <v>0.37916666666666665</v>
      </c>
      <c r="I3530" s="29">
        <v>0.37916666666666665</v>
      </c>
      <c r="K3530">
        <v>7966</v>
      </c>
      <c r="L3530" t="s">
        <v>2340</v>
      </c>
      <c r="M3530">
        <v>1</v>
      </c>
      <c r="N3530">
        <v>4</v>
      </c>
      <c r="P3530">
        <v>2</v>
      </c>
      <c r="Q3530">
        <v>39.9</v>
      </c>
      <c r="R3530">
        <v>3</v>
      </c>
      <c r="S3530" t="s">
        <v>50</v>
      </c>
      <c r="T3530">
        <v>0</v>
      </c>
      <c r="U3530">
        <v>4</v>
      </c>
      <c r="V3530">
        <v>1</v>
      </c>
      <c r="W3530">
        <v>0</v>
      </c>
      <c r="X3530">
        <v>0</v>
      </c>
      <c r="Y3530">
        <v>0</v>
      </c>
    </row>
    <row r="3531" spans="1:33" x14ac:dyDescent="0.15">
      <c r="A3531">
        <v>5178</v>
      </c>
      <c r="B3531">
        <v>214</v>
      </c>
      <c r="C3531" s="19">
        <v>2008</v>
      </c>
      <c r="D3531" s="19">
        <v>11</v>
      </c>
      <c r="E3531" s="19">
        <v>24</v>
      </c>
      <c r="F3531" s="39">
        <f t="shared" si="110"/>
        <v>39776</v>
      </c>
      <c r="G3531">
        <f t="shared" si="111"/>
        <v>48</v>
      </c>
      <c r="H3531" s="21">
        <v>0.38125000000000003</v>
      </c>
      <c r="I3531" s="29">
        <v>0.38124999999999998</v>
      </c>
      <c r="L3531" t="s">
        <v>2341</v>
      </c>
      <c r="M3531">
        <v>6</v>
      </c>
      <c r="P3531">
        <v>2</v>
      </c>
      <c r="R3531">
        <v>3</v>
      </c>
      <c r="S3531" t="s">
        <v>118</v>
      </c>
      <c r="T3531">
        <v>1</v>
      </c>
      <c r="U3531">
        <v>0</v>
      </c>
      <c r="V3531">
        <v>0</v>
      </c>
      <c r="W3531">
        <v>0</v>
      </c>
      <c r="X3531">
        <v>0</v>
      </c>
      <c r="Y3531">
        <v>0</v>
      </c>
    </row>
    <row r="3532" spans="1:33" x14ac:dyDescent="0.15">
      <c r="A3532">
        <v>5179</v>
      </c>
      <c r="B3532">
        <v>214</v>
      </c>
      <c r="C3532" s="19">
        <v>2008</v>
      </c>
      <c r="D3532" s="19">
        <v>11</v>
      </c>
      <c r="E3532" s="19">
        <v>24</v>
      </c>
      <c r="F3532" s="39">
        <f t="shared" si="110"/>
        <v>39776</v>
      </c>
      <c r="G3532">
        <f t="shared" si="111"/>
        <v>48</v>
      </c>
      <c r="H3532" s="21">
        <v>0.38472222222222219</v>
      </c>
      <c r="I3532" s="29">
        <v>0.38472222222222224</v>
      </c>
      <c r="L3532" t="s">
        <v>2342</v>
      </c>
      <c r="O3532">
        <v>15</v>
      </c>
      <c r="P3532">
        <v>1</v>
      </c>
      <c r="Q3532">
        <v>35.9</v>
      </c>
      <c r="R3532">
        <v>3</v>
      </c>
      <c r="S3532" t="s">
        <v>50</v>
      </c>
      <c r="T3532">
        <v>0</v>
      </c>
      <c r="U3532">
        <v>1</v>
      </c>
      <c r="V3532">
        <v>1</v>
      </c>
      <c r="W3532">
        <v>0</v>
      </c>
      <c r="X3532">
        <v>0</v>
      </c>
      <c r="Y3532">
        <v>0</v>
      </c>
      <c r="AG3532" t="s">
        <v>1335</v>
      </c>
    </row>
    <row r="3533" spans="1:33" x14ac:dyDescent="0.15">
      <c r="A3533">
        <v>5182</v>
      </c>
      <c r="B3533">
        <v>214</v>
      </c>
      <c r="C3533" s="19">
        <v>2008</v>
      </c>
      <c r="D3533" s="19">
        <v>11</v>
      </c>
      <c r="E3533" s="19">
        <v>24</v>
      </c>
      <c r="F3533" s="39">
        <f t="shared" si="110"/>
        <v>39776</v>
      </c>
      <c r="G3533">
        <f t="shared" si="111"/>
        <v>48</v>
      </c>
      <c r="H3533" s="21">
        <v>0.3972222222222222</v>
      </c>
      <c r="I3533" s="29">
        <v>0.3972222222222222</v>
      </c>
      <c r="K3533">
        <v>8354</v>
      </c>
      <c r="L3533" t="s">
        <v>2343</v>
      </c>
      <c r="M3533">
        <v>0</v>
      </c>
      <c r="N3533">
        <v>4</v>
      </c>
      <c r="P3533">
        <v>2</v>
      </c>
      <c r="R3533">
        <v>3</v>
      </c>
      <c r="S3533" t="s">
        <v>51</v>
      </c>
      <c r="T3533">
        <v>0</v>
      </c>
      <c r="U3533">
        <v>5</v>
      </c>
      <c r="V3533">
        <v>1</v>
      </c>
      <c r="W3533">
        <v>0</v>
      </c>
      <c r="X3533">
        <v>0</v>
      </c>
      <c r="Y3533">
        <v>0</v>
      </c>
    </row>
    <row r="3534" spans="1:33" x14ac:dyDescent="0.15">
      <c r="A3534">
        <v>5186</v>
      </c>
      <c r="B3534">
        <v>214</v>
      </c>
      <c r="C3534" s="19">
        <v>2008</v>
      </c>
      <c r="D3534" s="19">
        <v>11</v>
      </c>
      <c r="E3534" s="19">
        <v>24</v>
      </c>
      <c r="F3534" s="39">
        <f t="shared" si="110"/>
        <v>39776</v>
      </c>
      <c r="G3534">
        <f t="shared" si="111"/>
        <v>48</v>
      </c>
      <c r="H3534" s="21">
        <v>0.4680555555555555</v>
      </c>
      <c r="I3534" s="29">
        <v>0.46805555555555556</v>
      </c>
      <c r="L3534" t="s">
        <v>1570</v>
      </c>
      <c r="O3534">
        <v>20</v>
      </c>
      <c r="P3534">
        <v>2</v>
      </c>
      <c r="R3534">
        <v>3</v>
      </c>
      <c r="S3534" t="s">
        <v>118</v>
      </c>
      <c r="T3534">
        <v>0</v>
      </c>
      <c r="U3534">
        <v>5</v>
      </c>
      <c r="V3534">
        <v>1</v>
      </c>
      <c r="W3534">
        <v>0</v>
      </c>
      <c r="X3534">
        <v>0</v>
      </c>
      <c r="Y3534">
        <v>0</v>
      </c>
    </row>
    <row r="3535" spans="1:33" x14ac:dyDescent="0.15">
      <c r="A3535">
        <v>5188</v>
      </c>
      <c r="B3535">
        <v>214</v>
      </c>
      <c r="C3535" s="19">
        <v>2008</v>
      </c>
      <c r="D3535" s="19">
        <v>11</v>
      </c>
      <c r="E3535" s="19">
        <v>25</v>
      </c>
      <c r="F3535" s="39">
        <f t="shared" si="110"/>
        <v>39777</v>
      </c>
      <c r="G3535">
        <f t="shared" si="111"/>
        <v>48</v>
      </c>
      <c r="H3535" s="21">
        <v>0.3527777777777778</v>
      </c>
      <c r="I3535" s="29">
        <v>0.35277777777777775</v>
      </c>
      <c r="L3535" t="s">
        <v>2347</v>
      </c>
      <c r="O3535">
        <v>40</v>
      </c>
      <c r="P3535">
        <v>1</v>
      </c>
      <c r="Q3535">
        <v>36.4</v>
      </c>
      <c r="R3535">
        <v>3</v>
      </c>
      <c r="S3535" t="s">
        <v>2345</v>
      </c>
      <c r="T3535">
        <v>0</v>
      </c>
      <c r="U3535">
        <v>1</v>
      </c>
      <c r="V3535">
        <v>1</v>
      </c>
      <c r="W3535">
        <v>0</v>
      </c>
      <c r="X3535">
        <v>0</v>
      </c>
      <c r="Y3535">
        <v>0</v>
      </c>
      <c r="AG3535" t="s">
        <v>1335</v>
      </c>
    </row>
    <row r="3536" spans="1:33" x14ac:dyDescent="0.15">
      <c r="A3536">
        <v>5189</v>
      </c>
      <c r="B3536">
        <v>214</v>
      </c>
      <c r="C3536" s="19">
        <v>2008</v>
      </c>
      <c r="D3536" s="19">
        <v>11</v>
      </c>
      <c r="E3536" s="19">
        <v>25</v>
      </c>
      <c r="F3536" s="39">
        <f t="shared" si="110"/>
        <v>39777</v>
      </c>
      <c r="G3536">
        <f t="shared" si="111"/>
        <v>48</v>
      </c>
      <c r="H3536" s="21">
        <v>0.35694444444444445</v>
      </c>
      <c r="I3536" s="29">
        <v>0.3569444444444444</v>
      </c>
      <c r="K3536">
        <v>3345</v>
      </c>
      <c r="L3536" t="s">
        <v>2348</v>
      </c>
      <c r="O3536">
        <v>50</v>
      </c>
      <c r="P3536">
        <v>1</v>
      </c>
      <c r="R3536">
        <v>3</v>
      </c>
      <c r="S3536" t="s">
        <v>118</v>
      </c>
      <c r="T3536">
        <v>0</v>
      </c>
      <c r="U3536">
        <v>3</v>
      </c>
      <c r="V3536">
        <v>1</v>
      </c>
      <c r="W3536">
        <v>0</v>
      </c>
      <c r="X3536">
        <v>0</v>
      </c>
      <c r="Y3536">
        <v>0</v>
      </c>
    </row>
    <row r="3537" spans="1:32" x14ac:dyDescent="0.15">
      <c r="A3537">
        <v>5194</v>
      </c>
      <c r="B3537">
        <v>214</v>
      </c>
      <c r="C3537" s="19">
        <v>2008</v>
      </c>
      <c r="D3537" s="19">
        <v>11</v>
      </c>
      <c r="E3537" s="19">
        <v>25</v>
      </c>
      <c r="F3537" s="39">
        <f t="shared" si="110"/>
        <v>39777</v>
      </c>
      <c r="G3537">
        <f t="shared" si="111"/>
        <v>48</v>
      </c>
      <c r="H3537" s="21">
        <v>0.39583333333333331</v>
      </c>
      <c r="I3537" s="29">
        <v>0.39583333333333331</v>
      </c>
      <c r="K3537">
        <v>8358</v>
      </c>
      <c r="L3537" t="s">
        <v>2351</v>
      </c>
      <c r="O3537">
        <v>30</v>
      </c>
      <c r="P3537">
        <v>1</v>
      </c>
      <c r="R3537">
        <v>3</v>
      </c>
      <c r="S3537" t="s">
        <v>55</v>
      </c>
      <c r="T3537">
        <v>1</v>
      </c>
      <c r="U3537">
        <v>0</v>
      </c>
      <c r="V3537">
        <v>0</v>
      </c>
      <c r="W3537">
        <v>0</v>
      </c>
      <c r="X3537">
        <v>0</v>
      </c>
      <c r="Y3537">
        <v>0</v>
      </c>
    </row>
    <row r="3538" spans="1:32" x14ac:dyDescent="0.15">
      <c r="A3538">
        <v>5197</v>
      </c>
      <c r="B3538">
        <v>214</v>
      </c>
      <c r="C3538" s="19">
        <v>2008</v>
      </c>
      <c r="D3538" s="19">
        <v>11</v>
      </c>
      <c r="E3538" s="19">
        <v>25</v>
      </c>
      <c r="F3538" s="39">
        <f t="shared" si="110"/>
        <v>39777</v>
      </c>
      <c r="G3538">
        <f t="shared" si="111"/>
        <v>48</v>
      </c>
      <c r="H3538" s="21">
        <v>0.4381944444444445</v>
      </c>
      <c r="I3538" s="29">
        <v>0.43819444444444444</v>
      </c>
      <c r="K3538">
        <v>7806</v>
      </c>
      <c r="L3538" t="s">
        <v>1793</v>
      </c>
      <c r="M3538">
        <v>1</v>
      </c>
      <c r="N3538">
        <v>2</v>
      </c>
      <c r="P3538">
        <v>2</v>
      </c>
      <c r="R3538">
        <v>3</v>
      </c>
      <c r="S3538" t="s">
        <v>118</v>
      </c>
      <c r="T3538">
        <v>0</v>
      </c>
      <c r="U3538">
        <v>3</v>
      </c>
      <c r="V3538">
        <v>1</v>
      </c>
      <c r="W3538">
        <v>0</v>
      </c>
      <c r="X3538">
        <v>0</v>
      </c>
      <c r="Y3538">
        <v>0</v>
      </c>
      <c r="AF3538" t="s">
        <v>2433</v>
      </c>
    </row>
    <row r="3539" spans="1:32" x14ac:dyDescent="0.15">
      <c r="A3539">
        <v>5151</v>
      </c>
      <c r="B3539">
        <v>213</v>
      </c>
      <c r="C3539" s="19">
        <v>2008</v>
      </c>
      <c r="D3539" s="19">
        <v>11</v>
      </c>
      <c r="E3539" s="19">
        <v>27</v>
      </c>
      <c r="F3539" s="39">
        <f t="shared" si="110"/>
        <v>39779</v>
      </c>
      <c r="G3539">
        <f t="shared" si="111"/>
        <v>48</v>
      </c>
      <c r="H3539" s="21">
        <v>0.39027777777777778</v>
      </c>
      <c r="I3539" s="29">
        <v>0.39027777777777778</v>
      </c>
      <c r="K3539">
        <v>8367</v>
      </c>
      <c r="L3539" t="s">
        <v>2515</v>
      </c>
      <c r="M3539">
        <v>0</v>
      </c>
      <c r="N3539">
        <v>7</v>
      </c>
      <c r="P3539">
        <v>1</v>
      </c>
      <c r="R3539">
        <v>3</v>
      </c>
      <c r="S3539" t="s">
        <v>222</v>
      </c>
      <c r="T3539">
        <v>1</v>
      </c>
      <c r="U3539">
        <v>0</v>
      </c>
      <c r="V3539">
        <v>0</v>
      </c>
      <c r="W3539">
        <v>0</v>
      </c>
      <c r="X3539">
        <v>0</v>
      </c>
      <c r="Y3539">
        <v>0</v>
      </c>
    </row>
    <row r="3540" spans="1:32" x14ac:dyDescent="0.15">
      <c r="A3540">
        <v>5154</v>
      </c>
      <c r="B3540">
        <v>213</v>
      </c>
      <c r="C3540" s="19">
        <v>2008</v>
      </c>
      <c r="D3540" s="19">
        <v>11</v>
      </c>
      <c r="E3540" s="19">
        <v>27</v>
      </c>
      <c r="F3540" s="39">
        <f t="shared" si="110"/>
        <v>39779</v>
      </c>
      <c r="G3540">
        <f t="shared" si="111"/>
        <v>48</v>
      </c>
      <c r="K3540">
        <v>8108</v>
      </c>
      <c r="L3540" t="s">
        <v>2519</v>
      </c>
      <c r="M3540">
        <v>0</v>
      </c>
      <c r="N3540">
        <v>8</v>
      </c>
      <c r="P3540">
        <v>2</v>
      </c>
      <c r="Q3540">
        <v>37.799999999999997</v>
      </c>
      <c r="R3540">
        <v>3</v>
      </c>
      <c r="S3540" t="s">
        <v>118</v>
      </c>
      <c r="T3540">
        <v>0</v>
      </c>
      <c r="U3540">
        <v>3</v>
      </c>
      <c r="V3540">
        <v>1</v>
      </c>
      <c r="W3540">
        <v>0</v>
      </c>
      <c r="X3540">
        <v>0</v>
      </c>
      <c r="Y3540">
        <v>0</v>
      </c>
    </row>
    <row r="3541" spans="1:32" x14ac:dyDescent="0.15">
      <c r="A3541">
        <v>5168</v>
      </c>
      <c r="B3541">
        <v>213</v>
      </c>
      <c r="C3541" s="19">
        <v>2008</v>
      </c>
      <c r="D3541" s="19">
        <v>11</v>
      </c>
      <c r="E3541" s="19">
        <v>28</v>
      </c>
      <c r="F3541" s="39">
        <f t="shared" si="110"/>
        <v>39780</v>
      </c>
      <c r="G3541">
        <f t="shared" si="111"/>
        <v>48</v>
      </c>
      <c r="H3541" s="21">
        <v>0.42569444444444443</v>
      </c>
      <c r="I3541" s="29">
        <v>0.42569444444444449</v>
      </c>
      <c r="L3541" t="s">
        <v>2334</v>
      </c>
      <c r="O3541">
        <v>30</v>
      </c>
      <c r="P3541">
        <v>2</v>
      </c>
      <c r="R3541">
        <v>3</v>
      </c>
      <c r="S3541" t="s">
        <v>50</v>
      </c>
      <c r="T3541">
        <v>0</v>
      </c>
      <c r="U3541">
        <v>1</v>
      </c>
      <c r="V3541">
        <v>1</v>
      </c>
      <c r="W3541">
        <v>0</v>
      </c>
      <c r="X3541">
        <v>0</v>
      </c>
      <c r="Y3541">
        <v>0</v>
      </c>
    </row>
    <row r="3542" spans="1:32" x14ac:dyDescent="0.15">
      <c r="A3542">
        <v>5169</v>
      </c>
      <c r="B3542">
        <v>213</v>
      </c>
      <c r="C3542" s="19">
        <v>2008</v>
      </c>
      <c r="D3542" s="19">
        <v>11</v>
      </c>
      <c r="E3542" s="19">
        <v>28</v>
      </c>
      <c r="F3542" s="39">
        <f t="shared" si="110"/>
        <v>39780</v>
      </c>
      <c r="G3542">
        <f t="shared" si="111"/>
        <v>48</v>
      </c>
      <c r="H3542" s="21">
        <v>0.43611111111111112</v>
      </c>
      <c r="I3542" s="29">
        <v>0.43611111111111112</v>
      </c>
      <c r="K3542">
        <v>7594</v>
      </c>
      <c r="L3542" t="s">
        <v>2335</v>
      </c>
      <c r="M3542">
        <v>1</v>
      </c>
      <c r="N3542">
        <v>10</v>
      </c>
      <c r="P3542">
        <v>2</v>
      </c>
      <c r="Q3542">
        <v>37.1</v>
      </c>
      <c r="R3542">
        <v>3</v>
      </c>
      <c r="S3542" t="s">
        <v>50</v>
      </c>
      <c r="T3542">
        <v>0</v>
      </c>
      <c r="U3542">
        <v>5</v>
      </c>
      <c r="V3542">
        <v>1</v>
      </c>
      <c r="W3542">
        <v>0</v>
      </c>
      <c r="X3542">
        <v>0</v>
      </c>
      <c r="Y3542">
        <v>0</v>
      </c>
    </row>
    <row r="3543" spans="1:32" x14ac:dyDescent="0.15">
      <c r="A3543">
        <v>4230</v>
      </c>
      <c r="B3543">
        <v>182</v>
      </c>
      <c r="C3543" s="19">
        <v>2008</v>
      </c>
      <c r="D3543" s="19">
        <v>12</v>
      </c>
      <c r="E3543" s="19">
        <v>1</v>
      </c>
      <c r="F3543" s="39">
        <f t="shared" si="110"/>
        <v>39783</v>
      </c>
      <c r="G3543">
        <f t="shared" si="111"/>
        <v>49</v>
      </c>
      <c r="H3543" s="21">
        <v>0.35416666666666669</v>
      </c>
      <c r="I3543" s="29">
        <v>0.35416666666666663</v>
      </c>
      <c r="L3543" t="s">
        <v>1821</v>
      </c>
      <c r="O3543">
        <v>40</v>
      </c>
      <c r="P3543">
        <v>2</v>
      </c>
      <c r="R3543">
        <v>3</v>
      </c>
      <c r="S3543" t="s">
        <v>118</v>
      </c>
    </row>
    <row r="3544" spans="1:32" x14ac:dyDescent="0.15">
      <c r="A3544">
        <v>4234</v>
      </c>
      <c r="B3544">
        <v>182</v>
      </c>
      <c r="C3544" s="19">
        <v>2008</v>
      </c>
      <c r="D3544" s="19">
        <v>12</v>
      </c>
      <c r="E3544" s="19">
        <v>1</v>
      </c>
      <c r="F3544" s="39">
        <f t="shared" si="110"/>
        <v>39783</v>
      </c>
      <c r="G3544">
        <f t="shared" si="111"/>
        <v>49</v>
      </c>
      <c r="H3544" s="21">
        <v>0.37013888888888885</v>
      </c>
      <c r="I3544" s="29">
        <v>0.37013888888888885</v>
      </c>
      <c r="K3544">
        <v>7502</v>
      </c>
      <c r="L3544" t="s">
        <v>1823</v>
      </c>
      <c r="M3544">
        <v>5</v>
      </c>
      <c r="P3544">
        <v>1</v>
      </c>
      <c r="R3544">
        <v>3</v>
      </c>
      <c r="S3544" t="s">
        <v>51</v>
      </c>
    </row>
    <row r="3545" spans="1:32" x14ac:dyDescent="0.15">
      <c r="A3545">
        <v>4236</v>
      </c>
      <c r="B3545">
        <v>182</v>
      </c>
      <c r="C3545" s="19">
        <v>2008</v>
      </c>
      <c r="D3545" s="19">
        <v>12</v>
      </c>
      <c r="E3545" s="19">
        <v>1</v>
      </c>
      <c r="F3545" s="39">
        <f t="shared" si="110"/>
        <v>39783</v>
      </c>
      <c r="G3545">
        <f t="shared" si="111"/>
        <v>49</v>
      </c>
      <c r="H3545" s="21">
        <v>0.38750000000000001</v>
      </c>
      <c r="I3545" s="29">
        <v>0.38750000000000001</v>
      </c>
      <c r="K3545">
        <v>8353</v>
      </c>
      <c r="L3545" t="s">
        <v>1824</v>
      </c>
      <c r="O3545">
        <v>25</v>
      </c>
      <c r="P3545">
        <v>2</v>
      </c>
      <c r="R3545">
        <v>3</v>
      </c>
      <c r="S3545" t="s">
        <v>222</v>
      </c>
      <c r="T3545">
        <v>0</v>
      </c>
      <c r="U3545">
        <v>1</v>
      </c>
      <c r="V3545">
        <v>1</v>
      </c>
      <c r="W3545">
        <v>0</v>
      </c>
      <c r="X3545">
        <v>0</v>
      </c>
      <c r="Y3545">
        <v>0</v>
      </c>
    </row>
    <row r="3546" spans="1:32" x14ac:dyDescent="0.15">
      <c r="A3546">
        <v>4240</v>
      </c>
      <c r="B3546">
        <v>182</v>
      </c>
      <c r="C3546" s="19">
        <v>2008</v>
      </c>
      <c r="D3546" s="19">
        <v>12</v>
      </c>
      <c r="E3546" s="19">
        <v>1</v>
      </c>
      <c r="F3546" s="39">
        <f t="shared" si="110"/>
        <v>39783</v>
      </c>
      <c r="G3546">
        <f t="shared" si="111"/>
        <v>49</v>
      </c>
      <c r="H3546" s="21">
        <v>0.4381944444444445</v>
      </c>
      <c r="I3546" s="29">
        <v>0.43819444444444444</v>
      </c>
      <c r="L3546" t="s">
        <v>1976</v>
      </c>
      <c r="M3546">
        <v>6</v>
      </c>
      <c r="P3546">
        <v>1</v>
      </c>
      <c r="R3546">
        <v>3</v>
      </c>
      <c r="S3546" t="s">
        <v>50</v>
      </c>
      <c r="T3546">
        <v>1</v>
      </c>
      <c r="U3546">
        <v>0</v>
      </c>
      <c r="V3546">
        <v>0</v>
      </c>
      <c r="W3546">
        <v>0</v>
      </c>
      <c r="X3546">
        <v>0</v>
      </c>
      <c r="Y3546">
        <v>0</v>
      </c>
    </row>
    <row r="3547" spans="1:32" x14ac:dyDescent="0.15">
      <c r="A3547">
        <v>4232</v>
      </c>
      <c r="B3547">
        <v>182</v>
      </c>
      <c r="C3547" s="19">
        <v>2008</v>
      </c>
      <c r="D3547" s="19">
        <v>12</v>
      </c>
      <c r="E3547" s="19">
        <v>1</v>
      </c>
      <c r="F3547" s="39">
        <f t="shared" si="110"/>
        <v>39783</v>
      </c>
      <c r="G3547">
        <f t="shared" si="111"/>
        <v>49</v>
      </c>
      <c r="K3547">
        <v>6075</v>
      </c>
      <c r="L3547" t="s">
        <v>1610</v>
      </c>
      <c r="M3547">
        <v>5</v>
      </c>
      <c r="P3547">
        <v>1</v>
      </c>
      <c r="Q3547">
        <v>37.799999999999997</v>
      </c>
      <c r="R3547">
        <v>3</v>
      </c>
      <c r="S3547" t="s">
        <v>118</v>
      </c>
      <c r="T3547">
        <v>0</v>
      </c>
      <c r="U3547">
        <v>1</v>
      </c>
      <c r="V3547">
        <v>1</v>
      </c>
      <c r="W3547">
        <v>0</v>
      </c>
      <c r="X3547">
        <v>0</v>
      </c>
      <c r="Y3547">
        <v>0</v>
      </c>
    </row>
    <row r="3548" spans="1:32" x14ac:dyDescent="0.15">
      <c r="A3548">
        <v>4231</v>
      </c>
      <c r="B3548">
        <v>182</v>
      </c>
      <c r="C3548" s="19">
        <v>2008</v>
      </c>
      <c r="D3548" s="19">
        <v>12</v>
      </c>
      <c r="E3548" s="19">
        <v>1</v>
      </c>
      <c r="F3548" s="39">
        <f t="shared" si="110"/>
        <v>39783</v>
      </c>
      <c r="G3548">
        <f t="shared" si="111"/>
        <v>49</v>
      </c>
      <c r="L3548" t="s">
        <v>1822</v>
      </c>
      <c r="O3548">
        <v>25</v>
      </c>
      <c r="P3548">
        <v>2</v>
      </c>
      <c r="R3548">
        <v>3</v>
      </c>
      <c r="S3548" t="s">
        <v>118</v>
      </c>
    </row>
    <row r="3549" spans="1:32" x14ac:dyDescent="0.15">
      <c r="A3549">
        <v>4243</v>
      </c>
      <c r="B3549">
        <v>182</v>
      </c>
      <c r="C3549" s="19">
        <v>2008</v>
      </c>
      <c r="D3549" s="19">
        <v>12</v>
      </c>
      <c r="E3549" s="19">
        <v>2</v>
      </c>
      <c r="F3549" s="39">
        <f t="shared" si="110"/>
        <v>39784</v>
      </c>
      <c r="G3549">
        <f t="shared" si="111"/>
        <v>49</v>
      </c>
      <c r="H3549" s="21">
        <v>0.37638888888888888</v>
      </c>
      <c r="I3549" s="29">
        <v>0.37638888888888888</v>
      </c>
      <c r="L3549" t="s">
        <v>1459</v>
      </c>
      <c r="O3549">
        <v>30</v>
      </c>
      <c r="P3549">
        <v>2</v>
      </c>
      <c r="R3549">
        <v>3</v>
      </c>
      <c r="S3549" t="s">
        <v>49</v>
      </c>
    </row>
    <row r="3550" spans="1:32" x14ac:dyDescent="0.15">
      <c r="A3550">
        <v>4247</v>
      </c>
      <c r="B3550">
        <v>182</v>
      </c>
      <c r="C3550" s="19">
        <v>2008</v>
      </c>
      <c r="D3550" s="19">
        <v>12</v>
      </c>
      <c r="E3550" s="19">
        <v>2</v>
      </c>
      <c r="F3550" s="39">
        <f t="shared" si="110"/>
        <v>39784</v>
      </c>
      <c r="G3550">
        <f t="shared" si="111"/>
        <v>49</v>
      </c>
      <c r="H3550" s="21">
        <v>0.39583333333333331</v>
      </c>
      <c r="I3550" s="29">
        <v>0.39583333333333331</v>
      </c>
      <c r="K3550">
        <v>6552</v>
      </c>
      <c r="L3550" t="s">
        <v>2019</v>
      </c>
      <c r="M3550">
        <v>4</v>
      </c>
      <c r="P3550">
        <v>1</v>
      </c>
      <c r="R3550">
        <v>3</v>
      </c>
      <c r="S3550" t="s">
        <v>50</v>
      </c>
      <c r="T3550">
        <v>0</v>
      </c>
      <c r="U3550">
        <v>1</v>
      </c>
      <c r="V3550">
        <v>1</v>
      </c>
      <c r="W3550">
        <v>0</v>
      </c>
      <c r="X3550">
        <v>0</v>
      </c>
      <c r="Y3550">
        <v>0</v>
      </c>
      <c r="Z3550">
        <v>310</v>
      </c>
      <c r="AA3550">
        <v>517</v>
      </c>
    </row>
    <row r="3551" spans="1:32" x14ac:dyDescent="0.15">
      <c r="A3551">
        <v>4248</v>
      </c>
      <c r="B3551">
        <v>182</v>
      </c>
      <c r="C3551" s="19">
        <v>2008</v>
      </c>
      <c r="D3551" s="19">
        <v>12</v>
      </c>
      <c r="E3551" s="19">
        <v>2</v>
      </c>
      <c r="F3551" s="39">
        <f t="shared" si="110"/>
        <v>39784</v>
      </c>
      <c r="G3551">
        <f t="shared" si="111"/>
        <v>49</v>
      </c>
      <c r="H3551" s="21">
        <v>0.40347222222222223</v>
      </c>
      <c r="I3551" s="29">
        <v>0.40347222222222223</v>
      </c>
      <c r="K3551">
        <v>7686</v>
      </c>
      <c r="L3551" t="s">
        <v>1417</v>
      </c>
      <c r="M3551">
        <v>1</v>
      </c>
      <c r="N3551">
        <v>10</v>
      </c>
      <c r="P3551">
        <v>1</v>
      </c>
      <c r="R3551">
        <v>3</v>
      </c>
      <c r="S3551" t="s">
        <v>118</v>
      </c>
    </row>
    <row r="3552" spans="1:32" x14ac:dyDescent="0.15">
      <c r="A3552">
        <v>4250</v>
      </c>
      <c r="B3552">
        <v>182</v>
      </c>
      <c r="C3552" s="19">
        <v>2008</v>
      </c>
      <c r="D3552" s="19">
        <v>12</v>
      </c>
      <c r="E3552" s="19">
        <v>2</v>
      </c>
      <c r="F3552" s="39">
        <f t="shared" si="110"/>
        <v>39784</v>
      </c>
      <c r="G3552">
        <f t="shared" si="111"/>
        <v>49</v>
      </c>
      <c r="H3552" s="21">
        <v>0.41875000000000001</v>
      </c>
      <c r="I3552" s="29">
        <v>0.41875000000000001</v>
      </c>
      <c r="L3552" t="s">
        <v>2021</v>
      </c>
      <c r="M3552">
        <v>1</v>
      </c>
      <c r="N3552">
        <v>3</v>
      </c>
      <c r="P3552">
        <v>2</v>
      </c>
      <c r="Q3552">
        <v>39</v>
      </c>
      <c r="R3552">
        <v>3</v>
      </c>
      <c r="S3552" t="s">
        <v>1799</v>
      </c>
    </row>
    <row r="3553" spans="1:28" x14ac:dyDescent="0.15">
      <c r="A3553">
        <v>4258</v>
      </c>
      <c r="B3553">
        <v>182</v>
      </c>
      <c r="C3553" s="19">
        <v>2008</v>
      </c>
      <c r="D3553" s="19">
        <v>12</v>
      </c>
      <c r="E3553" s="19">
        <v>8</v>
      </c>
      <c r="F3553" s="39">
        <f t="shared" si="110"/>
        <v>39790</v>
      </c>
      <c r="G3553">
        <f t="shared" si="111"/>
        <v>50</v>
      </c>
      <c r="H3553" s="21">
        <v>0.3666666666666667</v>
      </c>
      <c r="I3553" s="29">
        <v>0.36666666666666664</v>
      </c>
      <c r="L3553" t="s">
        <v>1821</v>
      </c>
      <c r="O3553">
        <v>40</v>
      </c>
      <c r="P3553">
        <v>1</v>
      </c>
      <c r="R3553">
        <v>3</v>
      </c>
      <c r="S3553" t="s">
        <v>274</v>
      </c>
      <c r="T3553">
        <v>1</v>
      </c>
      <c r="U3553">
        <v>0</v>
      </c>
      <c r="V3553">
        <v>0</v>
      </c>
      <c r="W3553">
        <v>0</v>
      </c>
      <c r="X3553">
        <v>0</v>
      </c>
      <c r="Y3553">
        <v>0</v>
      </c>
    </row>
    <row r="3554" spans="1:28" x14ac:dyDescent="0.15">
      <c r="A3554">
        <v>4259</v>
      </c>
      <c r="B3554">
        <v>182</v>
      </c>
      <c r="C3554" s="19">
        <v>2008</v>
      </c>
      <c r="D3554" s="19">
        <v>12</v>
      </c>
      <c r="E3554" s="19">
        <v>8</v>
      </c>
      <c r="F3554" s="39">
        <f t="shared" si="110"/>
        <v>39790</v>
      </c>
      <c r="G3554">
        <f t="shared" si="111"/>
        <v>50</v>
      </c>
      <c r="H3554" s="21">
        <v>0.375</v>
      </c>
      <c r="I3554" s="29">
        <v>0.375</v>
      </c>
      <c r="K3554">
        <v>8379</v>
      </c>
      <c r="L3554" t="s">
        <v>1839</v>
      </c>
      <c r="M3554">
        <v>1</v>
      </c>
      <c r="N3554">
        <v>10</v>
      </c>
      <c r="P3554">
        <v>1</v>
      </c>
      <c r="Q3554">
        <v>38.6</v>
      </c>
      <c r="R3554">
        <v>3</v>
      </c>
      <c r="S3554" t="s">
        <v>118</v>
      </c>
      <c r="T3554">
        <v>0</v>
      </c>
      <c r="U3554">
        <v>3</v>
      </c>
      <c r="V3554">
        <v>1</v>
      </c>
      <c r="W3554">
        <v>0</v>
      </c>
      <c r="X3554">
        <v>0</v>
      </c>
      <c r="Y3554">
        <v>0</v>
      </c>
    </row>
    <row r="3555" spans="1:28" x14ac:dyDescent="0.15">
      <c r="A3555">
        <v>4260</v>
      </c>
      <c r="B3555">
        <v>182</v>
      </c>
      <c r="C3555" s="19">
        <v>2008</v>
      </c>
      <c r="D3555" s="19">
        <v>12</v>
      </c>
      <c r="E3555" s="19">
        <v>8</v>
      </c>
      <c r="F3555" s="39">
        <f t="shared" si="110"/>
        <v>39790</v>
      </c>
      <c r="G3555">
        <f t="shared" si="111"/>
        <v>50</v>
      </c>
      <c r="H3555" s="21">
        <v>0.37916666666666665</v>
      </c>
      <c r="I3555" s="29">
        <v>0.37916666666666665</v>
      </c>
      <c r="K3555">
        <v>8380</v>
      </c>
      <c r="L3555" t="s">
        <v>1840</v>
      </c>
      <c r="O3555">
        <v>50</v>
      </c>
      <c r="P3555">
        <v>2</v>
      </c>
      <c r="R3555">
        <v>3</v>
      </c>
      <c r="S3555" t="s">
        <v>50</v>
      </c>
      <c r="T3555">
        <v>1</v>
      </c>
      <c r="U3555">
        <v>0</v>
      </c>
      <c r="V3555">
        <v>0</v>
      </c>
      <c r="W3555">
        <v>0</v>
      </c>
      <c r="X3555">
        <v>0</v>
      </c>
      <c r="Y3555">
        <v>0</v>
      </c>
    </row>
    <row r="3556" spans="1:28" x14ac:dyDescent="0.15">
      <c r="A3556">
        <v>4199</v>
      </c>
      <c r="B3556">
        <v>181</v>
      </c>
      <c r="C3556" s="19">
        <v>2008</v>
      </c>
      <c r="D3556" s="19">
        <v>12</v>
      </c>
      <c r="E3556" s="19">
        <v>8</v>
      </c>
      <c r="F3556" s="39">
        <f t="shared" si="110"/>
        <v>39790</v>
      </c>
      <c r="G3556">
        <f t="shared" si="111"/>
        <v>50</v>
      </c>
      <c r="H3556" s="21">
        <v>0.40763888888888888</v>
      </c>
      <c r="I3556" s="29">
        <v>0.40763888888888888</v>
      </c>
      <c r="K3556">
        <v>8267</v>
      </c>
      <c r="L3556" t="s">
        <v>1990</v>
      </c>
      <c r="M3556">
        <v>3</v>
      </c>
      <c r="P3556">
        <v>2</v>
      </c>
      <c r="R3556">
        <v>3</v>
      </c>
      <c r="S3556" t="s">
        <v>118</v>
      </c>
    </row>
    <row r="3557" spans="1:28" x14ac:dyDescent="0.15">
      <c r="A3557">
        <v>4201</v>
      </c>
      <c r="B3557">
        <v>181</v>
      </c>
      <c r="C3557" s="19">
        <v>2008</v>
      </c>
      <c r="D3557" s="19">
        <v>12</v>
      </c>
      <c r="E3557" s="19">
        <v>8</v>
      </c>
      <c r="F3557" s="39">
        <f t="shared" si="110"/>
        <v>39790</v>
      </c>
      <c r="G3557">
        <f t="shared" si="111"/>
        <v>50</v>
      </c>
      <c r="H3557" s="21">
        <v>0.41319444444444442</v>
      </c>
      <c r="I3557" s="29">
        <v>0.41319444444444442</v>
      </c>
      <c r="K3557">
        <v>7049</v>
      </c>
      <c r="L3557" t="s">
        <v>1478</v>
      </c>
      <c r="M3557">
        <v>3</v>
      </c>
      <c r="P3557">
        <v>1</v>
      </c>
      <c r="R3557">
        <v>3</v>
      </c>
      <c r="S3557" t="s">
        <v>118</v>
      </c>
    </row>
    <row r="3558" spans="1:28" x14ac:dyDescent="0.15">
      <c r="A3558">
        <v>4203</v>
      </c>
      <c r="B3558">
        <v>181</v>
      </c>
      <c r="C3558" s="19">
        <v>2008</v>
      </c>
      <c r="D3558" s="19">
        <v>12</v>
      </c>
      <c r="E3558" s="19">
        <v>8</v>
      </c>
      <c r="F3558" s="39">
        <f t="shared" si="110"/>
        <v>39790</v>
      </c>
      <c r="G3558">
        <f t="shared" si="111"/>
        <v>50</v>
      </c>
      <c r="H3558" s="21">
        <v>0.41944444444444445</v>
      </c>
      <c r="I3558" s="29">
        <v>0.41944444444444445</v>
      </c>
      <c r="K3558">
        <v>7550</v>
      </c>
      <c r="L3558" t="s">
        <v>984</v>
      </c>
      <c r="M3558">
        <v>2</v>
      </c>
      <c r="N3558">
        <v>7</v>
      </c>
      <c r="P3558">
        <v>2</v>
      </c>
      <c r="Q3558">
        <v>38.700000000000003</v>
      </c>
      <c r="R3558">
        <v>3</v>
      </c>
      <c r="S3558" t="s">
        <v>50</v>
      </c>
      <c r="T3558">
        <v>0</v>
      </c>
      <c r="U3558">
        <v>2</v>
      </c>
      <c r="V3558">
        <v>1</v>
      </c>
      <c r="W3558">
        <v>0</v>
      </c>
      <c r="X3558">
        <v>0</v>
      </c>
      <c r="Y3558">
        <v>0</v>
      </c>
    </row>
    <row r="3559" spans="1:28" x14ac:dyDescent="0.15">
      <c r="A3559">
        <v>4215</v>
      </c>
      <c r="B3559">
        <v>181</v>
      </c>
      <c r="C3559" s="19">
        <v>2008</v>
      </c>
      <c r="D3559" s="19">
        <v>12</v>
      </c>
      <c r="E3559" s="19">
        <v>9</v>
      </c>
      <c r="F3559" s="39">
        <f t="shared" si="110"/>
        <v>39791</v>
      </c>
      <c r="G3559">
        <f t="shared" si="111"/>
        <v>50</v>
      </c>
      <c r="H3559" s="21">
        <v>0.34583333333333338</v>
      </c>
      <c r="I3559" s="29">
        <v>0.34583333333333333</v>
      </c>
      <c r="K3559">
        <v>8384</v>
      </c>
      <c r="L3559" t="s">
        <v>1063</v>
      </c>
      <c r="O3559">
        <v>15</v>
      </c>
      <c r="P3559">
        <v>2</v>
      </c>
      <c r="R3559">
        <v>3</v>
      </c>
      <c r="S3559" t="s">
        <v>118</v>
      </c>
    </row>
    <row r="3560" spans="1:28" x14ac:dyDescent="0.15">
      <c r="A3560">
        <v>4217</v>
      </c>
      <c r="B3560">
        <v>181</v>
      </c>
      <c r="C3560" s="19">
        <v>2008</v>
      </c>
      <c r="D3560" s="19">
        <v>12</v>
      </c>
      <c r="E3560" s="19">
        <v>9</v>
      </c>
      <c r="F3560" s="39">
        <f t="shared" si="110"/>
        <v>39791</v>
      </c>
      <c r="G3560">
        <f t="shared" si="111"/>
        <v>50</v>
      </c>
      <c r="H3560" s="21">
        <v>0.35416666666666669</v>
      </c>
      <c r="I3560" s="29">
        <v>0.35416666666666663</v>
      </c>
      <c r="K3560">
        <v>8385</v>
      </c>
      <c r="L3560" t="s">
        <v>1811</v>
      </c>
      <c r="O3560">
        <v>30</v>
      </c>
      <c r="P3560">
        <v>1</v>
      </c>
      <c r="R3560">
        <v>3</v>
      </c>
      <c r="S3560" t="s">
        <v>49</v>
      </c>
    </row>
    <row r="3561" spans="1:28" x14ac:dyDescent="0.15">
      <c r="A3561">
        <v>4218</v>
      </c>
      <c r="B3561">
        <v>181</v>
      </c>
      <c r="C3561" s="19">
        <v>2008</v>
      </c>
      <c r="D3561" s="19">
        <v>12</v>
      </c>
      <c r="E3561" s="19">
        <v>9</v>
      </c>
      <c r="F3561" s="39">
        <f t="shared" si="110"/>
        <v>39791</v>
      </c>
      <c r="G3561">
        <f t="shared" si="111"/>
        <v>50</v>
      </c>
      <c r="H3561" s="21">
        <v>0.36944444444444446</v>
      </c>
      <c r="I3561" s="29">
        <v>0.36944444444444441</v>
      </c>
      <c r="K3561">
        <v>8215</v>
      </c>
      <c r="L3561" t="s">
        <v>1970</v>
      </c>
      <c r="O3561">
        <v>40</v>
      </c>
      <c r="P3561">
        <v>1</v>
      </c>
      <c r="R3561">
        <v>3</v>
      </c>
      <c r="S3561" t="s">
        <v>50</v>
      </c>
    </row>
    <row r="3562" spans="1:28" x14ac:dyDescent="0.15">
      <c r="A3562">
        <v>4219</v>
      </c>
      <c r="B3562">
        <v>181</v>
      </c>
      <c r="C3562" s="19">
        <v>2008</v>
      </c>
      <c r="D3562" s="19">
        <v>12</v>
      </c>
      <c r="E3562" s="19">
        <v>9</v>
      </c>
      <c r="F3562" s="39">
        <f t="shared" si="110"/>
        <v>39791</v>
      </c>
      <c r="G3562">
        <f t="shared" si="111"/>
        <v>50</v>
      </c>
      <c r="H3562" s="21">
        <v>0.37361111111111112</v>
      </c>
      <c r="I3562" s="29">
        <v>0.37361111111111112</v>
      </c>
      <c r="L3562" t="s">
        <v>1812</v>
      </c>
      <c r="O3562">
        <v>40</v>
      </c>
      <c r="P3562">
        <v>2</v>
      </c>
      <c r="R3562">
        <v>3</v>
      </c>
      <c r="S3562" t="s">
        <v>118</v>
      </c>
    </row>
    <row r="3563" spans="1:28" x14ac:dyDescent="0.15">
      <c r="A3563">
        <v>4220</v>
      </c>
      <c r="B3563">
        <v>181</v>
      </c>
      <c r="C3563" s="19">
        <v>2008</v>
      </c>
      <c r="D3563" s="19">
        <v>12</v>
      </c>
      <c r="E3563" s="19">
        <v>9</v>
      </c>
      <c r="F3563" s="39">
        <f t="shared" si="110"/>
        <v>39791</v>
      </c>
      <c r="G3563">
        <f t="shared" si="111"/>
        <v>50</v>
      </c>
      <c r="H3563" s="21">
        <v>0.37986111111111115</v>
      </c>
      <c r="I3563" s="29">
        <v>0.37986111111111109</v>
      </c>
      <c r="L3563" t="s">
        <v>1813</v>
      </c>
      <c r="O3563">
        <v>4</v>
      </c>
      <c r="P3563">
        <v>1</v>
      </c>
      <c r="R3563">
        <v>3</v>
      </c>
      <c r="S3563" t="s">
        <v>50</v>
      </c>
    </row>
    <row r="3564" spans="1:28" x14ac:dyDescent="0.15">
      <c r="A3564">
        <v>4229</v>
      </c>
      <c r="B3564">
        <v>181</v>
      </c>
      <c r="C3564" s="19">
        <v>2008</v>
      </c>
      <c r="D3564" s="19">
        <v>12</v>
      </c>
      <c r="E3564" s="19">
        <v>9</v>
      </c>
      <c r="F3564" s="39">
        <f t="shared" si="110"/>
        <v>39791</v>
      </c>
      <c r="G3564">
        <f t="shared" si="111"/>
        <v>50</v>
      </c>
      <c r="H3564" s="21">
        <v>0.45833333333333331</v>
      </c>
      <c r="I3564" s="29">
        <v>0.45833333333333331</v>
      </c>
      <c r="K3564">
        <v>8388</v>
      </c>
      <c r="L3564" t="s">
        <v>1820</v>
      </c>
      <c r="O3564">
        <v>15</v>
      </c>
      <c r="P3564">
        <v>2</v>
      </c>
      <c r="R3564">
        <v>3</v>
      </c>
      <c r="S3564" t="s">
        <v>50</v>
      </c>
    </row>
    <row r="3565" spans="1:28" x14ac:dyDescent="0.15">
      <c r="A3565">
        <v>4162</v>
      </c>
      <c r="B3565">
        <v>180</v>
      </c>
      <c r="C3565" s="19">
        <v>2008</v>
      </c>
      <c r="D3565" s="19">
        <v>12</v>
      </c>
      <c r="E3565" s="19">
        <v>10</v>
      </c>
      <c r="F3565" s="39">
        <f t="shared" si="110"/>
        <v>39792</v>
      </c>
      <c r="G3565">
        <f t="shared" si="111"/>
        <v>50</v>
      </c>
      <c r="H3565" s="21">
        <v>0.3833333333333333</v>
      </c>
      <c r="I3565" s="29">
        <v>0.38333333333333336</v>
      </c>
      <c r="K3565">
        <v>6320</v>
      </c>
      <c r="L3565" t="s">
        <v>1886</v>
      </c>
      <c r="M3565">
        <v>4</v>
      </c>
      <c r="P3565">
        <v>2</v>
      </c>
      <c r="R3565">
        <v>3</v>
      </c>
      <c r="S3565" t="s">
        <v>118</v>
      </c>
      <c r="T3565">
        <v>1</v>
      </c>
      <c r="U3565">
        <v>0</v>
      </c>
      <c r="V3565">
        <v>0</v>
      </c>
      <c r="W3565">
        <v>0</v>
      </c>
      <c r="X3565">
        <v>0</v>
      </c>
      <c r="Y3565">
        <v>0</v>
      </c>
      <c r="AB3565" t="s">
        <v>2920</v>
      </c>
    </row>
    <row r="3566" spans="1:28" x14ac:dyDescent="0.15">
      <c r="A3566">
        <v>4167</v>
      </c>
      <c r="B3566">
        <v>180</v>
      </c>
      <c r="C3566" s="19">
        <v>2008</v>
      </c>
      <c r="D3566" s="19">
        <v>12</v>
      </c>
      <c r="E3566" s="19">
        <v>10</v>
      </c>
      <c r="F3566" s="39">
        <f t="shared" si="110"/>
        <v>39792</v>
      </c>
      <c r="G3566">
        <f t="shared" si="111"/>
        <v>50</v>
      </c>
      <c r="H3566" s="21">
        <v>0.4055555555555555</v>
      </c>
      <c r="I3566" s="29">
        <v>0.40555555555555556</v>
      </c>
      <c r="L3566" s="10" t="s">
        <v>1777</v>
      </c>
      <c r="M3566">
        <v>6</v>
      </c>
      <c r="P3566">
        <v>2</v>
      </c>
      <c r="R3566">
        <v>3</v>
      </c>
      <c r="S3566" t="s">
        <v>118</v>
      </c>
    </row>
    <row r="3567" spans="1:28" x14ac:dyDescent="0.15">
      <c r="A3567">
        <v>4177</v>
      </c>
      <c r="B3567">
        <v>180</v>
      </c>
      <c r="C3567" s="19">
        <v>2008</v>
      </c>
      <c r="D3567" s="19">
        <v>12</v>
      </c>
      <c r="E3567" s="19">
        <v>10</v>
      </c>
      <c r="F3567" s="39">
        <f t="shared" si="110"/>
        <v>39792</v>
      </c>
      <c r="G3567">
        <f t="shared" si="111"/>
        <v>50</v>
      </c>
      <c r="K3567">
        <v>8393</v>
      </c>
      <c r="L3567" t="s">
        <v>2167</v>
      </c>
      <c r="O3567">
        <v>15</v>
      </c>
      <c r="P3567">
        <v>1</v>
      </c>
      <c r="R3567">
        <v>3</v>
      </c>
      <c r="S3567" t="s">
        <v>50</v>
      </c>
      <c r="T3567">
        <v>0</v>
      </c>
      <c r="U3567">
        <v>1</v>
      </c>
      <c r="V3567">
        <v>1</v>
      </c>
      <c r="W3567">
        <v>0</v>
      </c>
      <c r="X3567">
        <v>0</v>
      </c>
      <c r="Y3567">
        <v>0</v>
      </c>
    </row>
    <row r="3568" spans="1:28" x14ac:dyDescent="0.15">
      <c r="A3568">
        <v>4267</v>
      </c>
      <c r="B3568">
        <v>183</v>
      </c>
      <c r="C3568" s="19">
        <v>2008</v>
      </c>
      <c r="D3568" s="19">
        <v>12</v>
      </c>
      <c r="E3568" s="19">
        <v>12</v>
      </c>
      <c r="F3568" s="39">
        <f t="shared" si="110"/>
        <v>39794</v>
      </c>
      <c r="G3568">
        <f t="shared" si="111"/>
        <v>50</v>
      </c>
      <c r="H3568" s="21">
        <v>0.40625</v>
      </c>
      <c r="I3568" s="29">
        <v>0.40625</v>
      </c>
      <c r="K3568">
        <v>8401</v>
      </c>
      <c r="L3568" t="s">
        <v>1847</v>
      </c>
      <c r="M3568">
        <v>2</v>
      </c>
      <c r="N3568">
        <v>6</v>
      </c>
      <c r="P3568">
        <v>2</v>
      </c>
      <c r="R3568">
        <v>3</v>
      </c>
      <c r="S3568" t="s">
        <v>50</v>
      </c>
      <c r="T3568">
        <v>0</v>
      </c>
      <c r="U3568">
        <v>1</v>
      </c>
      <c r="V3568">
        <v>1</v>
      </c>
      <c r="W3568">
        <v>0</v>
      </c>
      <c r="X3568">
        <v>0</v>
      </c>
      <c r="Y3568">
        <v>0</v>
      </c>
    </row>
    <row r="3569" spans="1:27" x14ac:dyDescent="0.15">
      <c r="A3569">
        <v>4281</v>
      </c>
      <c r="B3569">
        <v>183</v>
      </c>
      <c r="C3569" s="19">
        <v>2008</v>
      </c>
      <c r="D3569" s="19">
        <v>12</v>
      </c>
      <c r="E3569" s="19">
        <v>15</v>
      </c>
      <c r="F3569" s="39">
        <f t="shared" si="110"/>
        <v>39797</v>
      </c>
      <c r="G3569">
        <f t="shared" si="111"/>
        <v>51</v>
      </c>
      <c r="H3569" s="21">
        <v>0.38472222222222219</v>
      </c>
      <c r="I3569" s="29">
        <v>0.38472222222222224</v>
      </c>
      <c r="K3569">
        <v>8403</v>
      </c>
      <c r="L3569" t="s">
        <v>2259</v>
      </c>
      <c r="M3569">
        <v>1</v>
      </c>
      <c r="N3569">
        <v>6</v>
      </c>
      <c r="P3569">
        <v>1</v>
      </c>
      <c r="R3569">
        <v>3</v>
      </c>
      <c r="S3569" t="s">
        <v>118</v>
      </c>
      <c r="T3569">
        <v>0</v>
      </c>
      <c r="U3569">
        <v>3</v>
      </c>
      <c r="V3569">
        <v>1</v>
      </c>
      <c r="W3569">
        <v>0</v>
      </c>
      <c r="X3569">
        <v>0</v>
      </c>
      <c r="Y3569">
        <v>0</v>
      </c>
    </row>
    <row r="3570" spans="1:27" x14ac:dyDescent="0.15">
      <c r="A3570">
        <v>4285</v>
      </c>
      <c r="B3570">
        <v>183</v>
      </c>
      <c r="C3570" s="19">
        <v>2008</v>
      </c>
      <c r="D3570" s="19">
        <v>12</v>
      </c>
      <c r="E3570" s="19">
        <v>15</v>
      </c>
      <c r="F3570" s="39">
        <f t="shared" si="110"/>
        <v>39797</v>
      </c>
      <c r="G3570">
        <f t="shared" si="111"/>
        <v>51</v>
      </c>
      <c r="H3570" s="21">
        <v>0.40347222222222223</v>
      </c>
      <c r="I3570" s="29">
        <v>0.40347222222222223</v>
      </c>
      <c r="K3570">
        <v>7791</v>
      </c>
      <c r="L3570" t="s">
        <v>1833</v>
      </c>
      <c r="M3570">
        <v>1</v>
      </c>
      <c r="N3570">
        <v>10</v>
      </c>
      <c r="P3570">
        <v>1</v>
      </c>
      <c r="Q3570">
        <v>36.700000000000003</v>
      </c>
      <c r="R3570">
        <v>3</v>
      </c>
      <c r="S3570" t="s">
        <v>50</v>
      </c>
      <c r="T3570">
        <v>0</v>
      </c>
      <c r="U3570">
        <v>3</v>
      </c>
      <c r="V3570">
        <v>1</v>
      </c>
      <c r="W3570">
        <v>0</v>
      </c>
      <c r="X3570">
        <v>0</v>
      </c>
      <c r="Y3570">
        <v>0</v>
      </c>
    </row>
    <row r="3571" spans="1:27" x14ac:dyDescent="0.15">
      <c r="A3571">
        <v>4286</v>
      </c>
      <c r="B3571">
        <v>183</v>
      </c>
      <c r="C3571" s="19">
        <v>2008</v>
      </c>
      <c r="D3571" s="19">
        <v>12</v>
      </c>
      <c r="E3571" s="19">
        <v>15</v>
      </c>
      <c r="F3571" s="39">
        <f t="shared" si="110"/>
        <v>39797</v>
      </c>
      <c r="G3571">
        <f t="shared" si="111"/>
        <v>51</v>
      </c>
      <c r="H3571" s="21">
        <v>0.41180555555555554</v>
      </c>
      <c r="I3571" s="29">
        <v>0.41180555555555554</v>
      </c>
      <c r="K3571">
        <v>8405</v>
      </c>
      <c r="L3571" s="5" t="s">
        <v>2262</v>
      </c>
      <c r="M3571">
        <v>2</v>
      </c>
      <c r="P3571">
        <v>1</v>
      </c>
      <c r="R3571">
        <v>3</v>
      </c>
      <c r="S3571" t="s">
        <v>118</v>
      </c>
      <c r="T3571">
        <v>0</v>
      </c>
      <c r="U3571">
        <v>5</v>
      </c>
      <c r="V3571">
        <v>1</v>
      </c>
      <c r="W3571">
        <v>0</v>
      </c>
      <c r="X3571">
        <v>0</v>
      </c>
      <c r="Y3571">
        <v>0</v>
      </c>
    </row>
    <row r="3572" spans="1:27" x14ac:dyDescent="0.15">
      <c r="A3572">
        <v>4290</v>
      </c>
      <c r="B3572">
        <v>183</v>
      </c>
      <c r="C3572" s="19">
        <v>2008</v>
      </c>
      <c r="D3572" s="19">
        <v>12</v>
      </c>
      <c r="E3572" s="19">
        <v>15</v>
      </c>
      <c r="F3572" s="39">
        <f t="shared" si="110"/>
        <v>39797</v>
      </c>
      <c r="G3572">
        <f t="shared" si="111"/>
        <v>51</v>
      </c>
      <c r="H3572" s="21">
        <v>0.43611111111111112</v>
      </c>
      <c r="I3572" s="29">
        <v>0.43611111111111112</v>
      </c>
      <c r="K3572">
        <v>7752</v>
      </c>
      <c r="L3572" t="s">
        <v>2071</v>
      </c>
      <c r="M3572">
        <v>2</v>
      </c>
      <c r="N3572">
        <v>2</v>
      </c>
      <c r="P3572">
        <v>1</v>
      </c>
      <c r="Q3572">
        <v>36.6</v>
      </c>
      <c r="R3572">
        <v>3</v>
      </c>
      <c r="S3572" t="s">
        <v>118</v>
      </c>
      <c r="T3572">
        <v>0</v>
      </c>
      <c r="U3572">
        <v>3</v>
      </c>
      <c r="V3572">
        <v>1</v>
      </c>
      <c r="W3572">
        <v>0</v>
      </c>
      <c r="X3572">
        <v>0</v>
      </c>
      <c r="Y3572">
        <v>0</v>
      </c>
    </row>
    <row r="3573" spans="1:27" x14ac:dyDescent="0.15">
      <c r="A3573">
        <v>4291</v>
      </c>
      <c r="B3573">
        <v>183</v>
      </c>
      <c r="C3573" s="19">
        <v>2008</v>
      </c>
      <c r="D3573" s="19">
        <v>12</v>
      </c>
      <c r="E3573" s="19">
        <v>15</v>
      </c>
      <c r="F3573" s="39">
        <f t="shared" si="110"/>
        <v>39797</v>
      </c>
      <c r="G3573">
        <f t="shared" si="111"/>
        <v>51</v>
      </c>
      <c r="H3573" s="21">
        <v>0.44027777777777777</v>
      </c>
      <c r="I3573" s="29">
        <v>0.44027777777777777</v>
      </c>
      <c r="L3573" t="s">
        <v>1235</v>
      </c>
      <c r="M3573">
        <v>10</v>
      </c>
      <c r="P3573">
        <v>1</v>
      </c>
      <c r="R3573">
        <v>3</v>
      </c>
      <c r="S3573" t="s">
        <v>49</v>
      </c>
    </row>
    <row r="3574" spans="1:27" x14ac:dyDescent="0.15">
      <c r="A3574">
        <v>4295</v>
      </c>
      <c r="B3574">
        <v>183</v>
      </c>
      <c r="C3574" s="19">
        <v>2008</v>
      </c>
      <c r="D3574" s="19">
        <v>12</v>
      </c>
      <c r="E3574" s="19">
        <v>15</v>
      </c>
      <c r="F3574" s="39">
        <f t="shared" si="110"/>
        <v>39797</v>
      </c>
      <c r="G3574">
        <f t="shared" si="111"/>
        <v>51</v>
      </c>
      <c r="H3574" s="21">
        <v>0.46597222222222223</v>
      </c>
      <c r="I3574" s="29">
        <v>0.46597222222222218</v>
      </c>
      <c r="L3574" t="s">
        <v>2074</v>
      </c>
      <c r="O3574">
        <v>50</v>
      </c>
      <c r="P3574">
        <v>2</v>
      </c>
      <c r="R3574">
        <v>3</v>
      </c>
      <c r="S3574" t="s">
        <v>50</v>
      </c>
      <c r="T3574">
        <v>0</v>
      </c>
      <c r="U3574">
        <v>2</v>
      </c>
      <c r="V3574">
        <v>1</v>
      </c>
      <c r="W3574">
        <v>0</v>
      </c>
      <c r="X3574">
        <v>0</v>
      </c>
      <c r="Y3574">
        <v>0</v>
      </c>
    </row>
    <row r="3575" spans="1:27" x14ac:dyDescent="0.15">
      <c r="A3575">
        <v>4298</v>
      </c>
      <c r="B3575">
        <v>183</v>
      </c>
      <c r="C3575" s="19">
        <v>2008</v>
      </c>
      <c r="D3575" s="19">
        <v>12</v>
      </c>
      <c r="E3575" s="19">
        <v>15</v>
      </c>
      <c r="F3575" s="39">
        <f t="shared" si="110"/>
        <v>39797</v>
      </c>
      <c r="G3575">
        <f t="shared" si="111"/>
        <v>51</v>
      </c>
      <c r="H3575" s="21">
        <v>0.4826388888888889</v>
      </c>
      <c r="I3575" s="29">
        <v>0.4826388888888889</v>
      </c>
      <c r="K3575">
        <v>7751</v>
      </c>
      <c r="L3575" t="s">
        <v>2077</v>
      </c>
      <c r="M3575">
        <v>1</v>
      </c>
      <c r="N3575">
        <v>5</v>
      </c>
      <c r="P3575">
        <v>2</v>
      </c>
      <c r="Q3575">
        <v>39</v>
      </c>
      <c r="R3575">
        <v>3</v>
      </c>
      <c r="S3575" t="s">
        <v>50</v>
      </c>
      <c r="T3575">
        <v>0</v>
      </c>
      <c r="U3575">
        <v>3</v>
      </c>
      <c r="V3575">
        <v>1</v>
      </c>
      <c r="W3575">
        <v>0</v>
      </c>
      <c r="X3575">
        <v>0</v>
      </c>
      <c r="Y3575">
        <v>0</v>
      </c>
    </row>
    <row r="3576" spans="1:27" x14ac:dyDescent="0.15">
      <c r="A3576">
        <v>4124</v>
      </c>
      <c r="B3576">
        <v>179</v>
      </c>
      <c r="C3576" s="19">
        <v>2008</v>
      </c>
      <c r="D3576" s="19">
        <v>12</v>
      </c>
      <c r="E3576" s="19">
        <v>17</v>
      </c>
      <c r="F3576" s="39">
        <f t="shared" si="110"/>
        <v>39799</v>
      </c>
      <c r="G3576">
        <f t="shared" si="111"/>
        <v>51</v>
      </c>
      <c r="H3576" s="21">
        <v>0.36180555555555555</v>
      </c>
      <c r="I3576" s="29">
        <v>0.36180555555555555</v>
      </c>
      <c r="L3576" s="5" t="s">
        <v>1730</v>
      </c>
      <c r="M3576">
        <v>2</v>
      </c>
      <c r="N3576">
        <v>2</v>
      </c>
      <c r="P3576">
        <v>1</v>
      </c>
      <c r="R3576">
        <v>3</v>
      </c>
      <c r="S3576" t="s">
        <v>118</v>
      </c>
      <c r="T3576">
        <v>1</v>
      </c>
      <c r="U3576">
        <v>0</v>
      </c>
      <c r="V3576">
        <v>0</v>
      </c>
      <c r="W3576">
        <v>0</v>
      </c>
      <c r="X3576">
        <v>0</v>
      </c>
      <c r="Y3576">
        <v>0</v>
      </c>
    </row>
    <row r="3577" spans="1:27" x14ac:dyDescent="0.15">
      <c r="A3577">
        <v>4131</v>
      </c>
      <c r="B3577">
        <v>179</v>
      </c>
      <c r="C3577" s="19">
        <v>2008</v>
      </c>
      <c r="D3577" s="19">
        <v>12</v>
      </c>
      <c r="E3577" s="19">
        <v>17</v>
      </c>
      <c r="F3577" s="39">
        <f t="shared" si="110"/>
        <v>39799</v>
      </c>
      <c r="G3577">
        <f t="shared" si="111"/>
        <v>51</v>
      </c>
      <c r="L3577" t="s">
        <v>1928</v>
      </c>
      <c r="M3577">
        <v>13</v>
      </c>
      <c r="P3577">
        <v>2</v>
      </c>
      <c r="Q3577" s="9">
        <v>35.6</v>
      </c>
      <c r="R3577">
        <v>3</v>
      </c>
      <c r="S3577" t="s">
        <v>50</v>
      </c>
      <c r="T3577">
        <v>0</v>
      </c>
      <c r="U3577">
        <v>4</v>
      </c>
      <c r="V3577">
        <v>1</v>
      </c>
      <c r="W3577">
        <v>0</v>
      </c>
      <c r="X3577">
        <v>0</v>
      </c>
      <c r="Y3577">
        <v>0</v>
      </c>
    </row>
    <row r="3578" spans="1:27" x14ac:dyDescent="0.15">
      <c r="A3578">
        <v>4140</v>
      </c>
      <c r="B3578">
        <v>179</v>
      </c>
      <c r="C3578" s="19">
        <v>2008</v>
      </c>
      <c r="D3578" s="19">
        <v>12</v>
      </c>
      <c r="E3578" s="19">
        <v>18</v>
      </c>
      <c r="F3578" s="39">
        <f t="shared" si="110"/>
        <v>39800</v>
      </c>
      <c r="G3578">
        <f t="shared" si="111"/>
        <v>51</v>
      </c>
      <c r="H3578" s="21">
        <v>0.3659722222222222</v>
      </c>
      <c r="I3578" s="29">
        <v>0.3659722222222222</v>
      </c>
      <c r="K3578">
        <v>8389</v>
      </c>
      <c r="L3578" s="5" t="s">
        <v>1745</v>
      </c>
      <c r="M3578">
        <v>9</v>
      </c>
      <c r="N3578" s="9"/>
      <c r="O3578" s="9"/>
      <c r="P3578">
        <v>2</v>
      </c>
      <c r="R3578">
        <v>3</v>
      </c>
      <c r="S3578" t="s">
        <v>50</v>
      </c>
      <c r="T3578">
        <v>0</v>
      </c>
      <c r="U3578">
        <v>1</v>
      </c>
      <c r="V3578">
        <v>1</v>
      </c>
      <c r="W3578">
        <v>0</v>
      </c>
      <c r="X3578">
        <v>0</v>
      </c>
      <c r="Y3578">
        <v>0</v>
      </c>
    </row>
    <row r="3579" spans="1:27" x14ac:dyDescent="0.15">
      <c r="A3579">
        <v>4156</v>
      </c>
      <c r="B3579">
        <v>179</v>
      </c>
      <c r="C3579" s="19">
        <v>2008</v>
      </c>
      <c r="D3579" s="19">
        <v>12</v>
      </c>
      <c r="E3579" s="19">
        <v>19</v>
      </c>
      <c r="F3579" s="39">
        <f t="shared" si="110"/>
        <v>39801</v>
      </c>
      <c r="G3579">
        <f t="shared" si="111"/>
        <v>51</v>
      </c>
      <c r="L3579" t="s">
        <v>1083</v>
      </c>
      <c r="O3579">
        <v>25</v>
      </c>
      <c r="P3579">
        <v>2</v>
      </c>
      <c r="R3579">
        <v>3</v>
      </c>
      <c r="S3579" t="s">
        <v>50</v>
      </c>
      <c r="T3579">
        <v>1</v>
      </c>
      <c r="U3579">
        <v>0</v>
      </c>
      <c r="V3579">
        <v>0</v>
      </c>
      <c r="W3579">
        <v>0</v>
      </c>
      <c r="X3579">
        <v>0</v>
      </c>
      <c r="Y3579">
        <v>0</v>
      </c>
    </row>
    <row r="3580" spans="1:27" x14ac:dyDescent="0.15">
      <c r="A3580">
        <v>4300</v>
      </c>
      <c r="B3580">
        <v>184</v>
      </c>
      <c r="C3580" s="19">
        <v>2008</v>
      </c>
      <c r="D3580" s="19">
        <v>12</v>
      </c>
      <c r="E3580" s="19">
        <v>19</v>
      </c>
      <c r="F3580" s="39">
        <f t="shared" si="110"/>
        <v>39801</v>
      </c>
      <c r="G3580">
        <f t="shared" si="111"/>
        <v>51</v>
      </c>
      <c r="L3580" t="s">
        <v>2079</v>
      </c>
      <c r="M3580">
        <v>4</v>
      </c>
      <c r="N3580">
        <v>11</v>
      </c>
      <c r="P3580">
        <v>1</v>
      </c>
      <c r="Q3580">
        <v>38.6</v>
      </c>
      <c r="R3580">
        <v>3</v>
      </c>
      <c r="S3580" t="s">
        <v>118</v>
      </c>
      <c r="T3580">
        <v>0</v>
      </c>
      <c r="U3580">
        <v>3</v>
      </c>
      <c r="V3580">
        <v>1</v>
      </c>
      <c r="W3580">
        <v>0</v>
      </c>
      <c r="X3580">
        <v>0</v>
      </c>
      <c r="Y3580">
        <v>0</v>
      </c>
    </row>
    <row r="3581" spans="1:27" x14ac:dyDescent="0.15">
      <c r="A3581">
        <v>4306</v>
      </c>
      <c r="B3581">
        <v>184</v>
      </c>
      <c r="C3581" s="19">
        <v>2008</v>
      </c>
      <c r="D3581" s="19">
        <v>12</v>
      </c>
      <c r="E3581" s="19">
        <v>22</v>
      </c>
      <c r="F3581" s="39">
        <f t="shared" si="110"/>
        <v>39804</v>
      </c>
      <c r="G3581">
        <f t="shared" si="111"/>
        <v>52</v>
      </c>
      <c r="H3581" s="21">
        <v>0.36458333333333331</v>
      </c>
      <c r="I3581" s="29">
        <v>0.36458333333333331</v>
      </c>
      <c r="K3581">
        <v>6933</v>
      </c>
      <c r="L3581" t="s">
        <v>2085</v>
      </c>
      <c r="M3581">
        <v>3</v>
      </c>
      <c r="P3581">
        <v>2</v>
      </c>
      <c r="Q3581">
        <v>36.700000000000003</v>
      </c>
      <c r="R3581">
        <v>3</v>
      </c>
      <c r="S3581" t="s">
        <v>50</v>
      </c>
      <c r="T3581">
        <v>0</v>
      </c>
      <c r="U3581">
        <v>4</v>
      </c>
      <c r="V3581">
        <v>1</v>
      </c>
      <c r="W3581">
        <v>0</v>
      </c>
      <c r="X3581">
        <v>0</v>
      </c>
      <c r="Y3581">
        <v>0</v>
      </c>
      <c r="Z3581">
        <v>300</v>
      </c>
      <c r="AA3581">
        <v>506</v>
      </c>
    </row>
    <row r="3582" spans="1:27" x14ac:dyDescent="0.15">
      <c r="A3582">
        <v>4310</v>
      </c>
      <c r="B3582">
        <v>184</v>
      </c>
      <c r="C3582" s="19">
        <v>2008</v>
      </c>
      <c r="D3582" s="19">
        <v>12</v>
      </c>
      <c r="E3582" s="19">
        <v>22</v>
      </c>
      <c r="F3582" s="39">
        <f t="shared" si="110"/>
        <v>39804</v>
      </c>
      <c r="G3582">
        <f t="shared" si="111"/>
        <v>52</v>
      </c>
      <c r="H3582" s="21">
        <v>0.38125000000000003</v>
      </c>
      <c r="I3582" s="29">
        <v>0.38124999999999998</v>
      </c>
      <c r="L3582" t="s">
        <v>1706</v>
      </c>
      <c r="M3582">
        <v>9</v>
      </c>
      <c r="P3582">
        <v>2</v>
      </c>
      <c r="Q3582">
        <v>37.799999999999997</v>
      </c>
      <c r="R3582">
        <v>3</v>
      </c>
      <c r="S3582" t="s">
        <v>357</v>
      </c>
    </row>
    <row r="3583" spans="1:27" x14ac:dyDescent="0.15">
      <c r="A3583">
        <v>4317</v>
      </c>
      <c r="B3583">
        <v>184</v>
      </c>
      <c r="C3583" s="19">
        <v>2008</v>
      </c>
      <c r="D3583" s="19">
        <v>12</v>
      </c>
      <c r="E3583" s="19">
        <v>22</v>
      </c>
      <c r="F3583" s="39">
        <f t="shared" si="110"/>
        <v>39804</v>
      </c>
      <c r="G3583">
        <f t="shared" si="111"/>
        <v>52</v>
      </c>
      <c r="H3583" s="21">
        <v>0.44166666666666665</v>
      </c>
      <c r="I3583" s="29">
        <v>0.44166666666666671</v>
      </c>
      <c r="K3583">
        <v>8416</v>
      </c>
      <c r="L3583" t="s">
        <v>1898</v>
      </c>
      <c r="M3583">
        <v>3</v>
      </c>
      <c r="P3583">
        <v>2</v>
      </c>
      <c r="R3583">
        <v>3</v>
      </c>
      <c r="S3583" t="s">
        <v>50</v>
      </c>
      <c r="T3583">
        <v>0</v>
      </c>
      <c r="U3583">
        <v>1</v>
      </c>
      <c r="V3583">
        <v>1</v>
      </c>
      <c r="W3583">
        <v>0</v>
      </c>
      <c r="X3583">
        <v>0</v>
      </c>
      <c r="Y3583">
        <v>0</v>
      </c>
    </row>
    <row r="3584" spans="1:27" x14ac:dyDescent="0.15">
      <c r="A3584">
        <v>4327</v>
      </c>
      <c r="B3584">
        <v>184</v>
      </c>
      <c r="C3584" s="19">
        <v>2008</v>
      </c>
      <c r="D3584" s="19">
        <v>12</v>
      </c>
      <c r="E3584" s="19">
        <v>23</v>
      </c>
      <c r="F3584" s="39">
        <f t="shared" si="110"/>
        <v>39805</v>
      </c>
      <c r="G3584">
        <f t="shared" si="111"/>
        <v>52</v>
      </c>
      <c r="H3584" s="21">
        <v>0.3756944444444445</v>
      </c>
      <c r="I3584" s="29">
        <v>0.37569444444444444</v>
      </c>
      <c r="K3584">
        <v>8361</v>
      </c>
      <c r="L3584" t="s">
        <v>1906</v>
      </c>
      <c r="M3584">
        <v>4</v>
      </c>
      <c r="P3584">
        <v>2</v>
      </c>
      <c r="R3584">
        <v>3</v>
      </c>
      <c r="S3584" t="s">
        <v>50</v>
      </c>
    </row>
    <row r="3585" spans="1:31" x14ac:dyDescent="0.15">
      <c r="A3585">
        <v>4330</v>
      </c>
      <c r="B3585">
        <v>184</v>
      </c>
      <c r="C3585" s="19">
        <v>2008</v>
      </c>
      <c r="D3585" s="19">
        <v>12</v>
      </c>
      <c r="E3585" s="19">
        <v>23</v>
      </c>
      <c r="F3585" s="39">
        <f t="shared" si="110"/>
        <v>39805</v>
      </c>
      <c r="G3585">
        <f t="shared" si="111"/>
        <v>52</v>
      </c>
      <c r="H3585" s="21" t="s">
        <v>386</v>
      </c>
      <c r="J3585" s="24">
        <v>0.45833333333333331</v>
      </c>
      <c r="K3585">
        <v>7702</v>
      </c>
      <c r="L3585" t="s">
        <v>1908</v>
      </c>
      <c r="M3585">
        <v>2</v>
      </c>
      <c r="N3585">
        <v>4</v>
      </c>
      <c r="P3585">
        <v>1</v>
      </c>
      <c r="Q3585">
        <v>40</v>
      </c>
      <c r="R3585">
        <v>3</v>
      </c>
      <c r="S3585" t="s">
        <v>50</v>
      </c>
      <c r="T3585">
        <v>0</v>
      </c>
      <c r="U3585">
        <v>4</v>
      </c>
      <c r="V3585">
        <v>1</v>
      </c>
      <c r="W3585">
        <v>0</v>
      </c>
      <c r="X3585">
        <v>0</v>
      </c>
      <c r="Y3585">
        <v>0</v>
      </c>
    </row>
    <row r="3586" spans="1:31" x14ac:dyDescent="0.15">
      <c r="A3586">
        <v>3845</v>
      </c>
      <c r="B3586">
        <v>169</v>
      </c>
      <c r="C3586" s="19">
        <v>2009</v>
      </c>
      <c r="D3586" s="19">
        <v>2</v>
      </c>
      <c r="E3586" s="19">
        <v>15</v>
      </c>
      <c r="F3586" s="39">
        <f t="shared" ref="F3586:F3649" si="112">DATE(C3586,D3586,E3586)</f>
        <v>39859</v>
      </c>
      <c r="G3586">
        <f t="shared" ref="G3586:G3649" si="113">INT((F3586-DATE(YEAR(F3586-WEEKDAY(F3586-1)+4),1,3)+WEEKDAY(DATE(YEAR(F3586-WEEKDAY(F3586-1)+4),1,3))+5)/7)</f>
        <v>7</v>
      </c>
      <c r="H3586" s="21">
        <v>0</v>
      </c>
      <c r="I3586" s="29">
        <v>0.35069444444444442</v>
      </c>
      <c r="K3586">
        <v>7926</v>
      </c>
      <c r="L3586" t="s">
        <v>1880</v>
      </c>
      <c r="M3586">
        <v>0</v>
      </c>
      <c r="N3586">
        <v>5</v>
      </c>
      <c r="P3586">
        <v>1</v>
      </c>
      <c r="Q3586">
        <v>37.799999999999997</v>
      </c>
      <c r="R3586">
        <v>3</v>
      </c>
      <c r="S3586" t="s">
        <v>50</v>
      </c>
      <c r="T3586">
        <v>0</v>
      </c>
      <c r="U3586">
        <v>1</v>
      </c>
      <c r="V3586">
        <v>1</v>
      </c>
      <c r="W3586">
        <v>0</v>
      </c>
      <c r="X3586">
        <v>0</v>
      </c>
      <c r="Y3586">
        <v>0</v>
      </c>
      <c r="AE3586" t="s">
        <v>52</v>
      </c>
    </row>
    <row r="3587" spans="1:31" x14ac:dyDescent="0.15">
      <c r="A3587">
        <v>3850</v>
      </c>
      <c r="B3587">
        <v>169</v>
      </c>
      <c r="C3587" s="19">
        <v>2009</v>
      </c>
      <c r="D3587" s="19">
        <v>2</v>
      </c>
      <c r="E3587" s="19">
        <v>19</v>
      </c>
      <c r="F3587" s="39">
        <f t="shared" si="112"/>
        <v>39863</v>
      </c>
      <c r="G3587">
        <f t="shared" si="113"/>
        <v>8</v>
      </c>
      <c r="H3587" s="29">
        <v>0</v>
      </c>
      <c r="I3587" s="29">
        <v>0.33055555555555555</v>
      </c>
      <c r="J3587" s="29"/>
      <c r="K3587">
        <v>540</v>
      </c>
      <c r="L3587" t="s">
        <v>1692</v>
      </c>
      <c r="O3587">
        <v>50</v>
      </c>
      <c r="P3587">
        <v>2</v>
      </c>
      <c r="Q3587">
        <v>38</v>
      </c>
      <c r="R3587">
        <v>3</v>
      </c>
      <c r="S3587" t="s">
        <v>118</v>
      </c>
      <c r="T3587">
        <v>0</v>
      </c>
      <c r="U3587">
        <v>4</v>
      </c>
      <c r="V3587">
        <v>1</v>
      </c>
      <c r="W3587">
        <v>0</v>
      </c>
      <c r="X3587">
        <v>0</v>
      </c>
      <c r="Y3587">
        <v>0</v>
      </c>
    </row>
    <row r="3588" spans="1:31" x14ac:dyDescent="0.15">
      <c r="A3588">
        <v>3854</v>
      </c>
      <c r="B3588">
        <v>169</v>
      </c>
      <c r="C3588" s="19">
        <v>2009</v>
      </c>
      <c r="D3588" s="19">
        <v>2</v>
      </c>
      <c r="E3588" s="19">
        <v>19</v>
      </c>
      <c r="F3588" s="39">
        <f t="shared" si="112"/>
        <v>39863</v>
      </c>
      <c r="G3588">
        <f t="shared" si="113"/>
        <v>8</v>
      </c>
      <c r="H3588" s="21">
        <v>0</v>
      </c>
      <c r="I3588" s="29">
        <v>0.33611111111111108</v>
      </c>
      <c r="K3588">
        <v>7168</v>
      </c>
      <c r="L3588" t="s">
        <v>1696</v>
      </c>
      <c r="M3588">
        <v>3</v>
      </c>
      <c r="P3588">
        <v>1</v>
      </c>
      <c r="Q3588">
        <v>35.9</v>
      </c>
      <c r="R3588">
        <v>3</v>
      </c>
      <c r="S3588" t="s">
        <v>49</v>
      </c>
      <c r="T3588">
        <v>1</v>
      </c>
      <c r="U3588">
        <v>0</v>
      </c>
      <c r="V3588">
        <v>0</v>
      </c>
      <c r="W3588">
        <v>0</v>
      </c>
      <c r="X3588">
        <v>0</v>
      </c>
      <c r="Y3588">
        <v>0</v>
      </c>
    </row>
    <row r="3589" spans="1:31" x14ac:dyDescent="0.15">
      <c r="A3589">
        <v>3851</v>
      </c>
      <c r="B3589">
        <v>169</v>
      </c>
      <c r="C3589" s="19">
        <v>2009</v>
      </c>
      <c r="D3589" s="19">
        <v>2</v>
      </c>
      <c r="E3589" s="19">
        <v>19</v>
      </c>
      <c r="F3589" s="39">
        <f t="shared" si="112"/>
        <v>39863</v>
      </c>
      <c r="G3589">
        <f t="shared" si="113"/>
        <v>8</v>
      </c>
      <c r="H3589" s="21">
        <v>0</v>
      </c>
      <c r="I3589" s="29">
        <v>0.3430555555555555</v>
      </c>
      <c r="K3589">
        <v>7928</v>
      </c>
      <c r="L3589" t="s">
        <v>1693</v>
      </c>
      <c r="O3589">
        <v>25</v>
      </c>
      <c r="P3589">
        <v>1</v>
      </c>
      <c r="Q3589">
        <v>36.700000000000003</v>
      </c>
      <c r="R3589">
        <v>3</v>
      </c>
      <c r="S3589" t="s">
        <v>50</v>
      </c>
      <c r="T3589">
        <v>0</v>
      </c>
      <c r="U3589">
        <v>1</v>
      </c>
      <c r="V3589">
        <v>1</v>
      </c>
      <c r="W3589">
        <v>0</v>
      </c>
      <c r="X3589">
        <v>0</v>
      </c>
      <c r="Y3589">
        <v>0</v>
      </c>
      <c r="AE3589" t="s">
        <v>52</v>
      </c>
    </row>
    <row r="3590" spans="1:31" x14ac:dyDescent="0.15">
      <c r="A3590">
        <v>3853</v>
      </c>
      <c r="B3590">
        <v>169</v>
      </c>
      <c r="C3590" s="19">
        <v>2009</v>
      </c>
      <c r="D3590" s="19">
        <v>2</v>
      </c>
      <c r="E3590" s="19">
        <v>19</v>
      </c>
      <c r="F3590" s="39">
        <f t="shared" si="112"/>
        <v>39863</v>
      </c>
      <c r="G3590">
        <f t="shared" si="113"/>
        <v>8</v>
      </c>
      <c r="H3590" s="21">
        <v>0</v>
      </c>
      <c r="I3590" s="29">
        <v>0.35625000000000001</v>
      </c>
      <c r="K3590">
        <v>7930</v>
      </c>
      <c r="L3590" t="s">
        <v>1695</v>
      </c>
      <c r="O3590">
        <v>30</v>
      </c>
      <c r="P3590">
        <v>2</v>
      </c>
      <c r="Q3590">
        <v>35.5</v>
      </c>
      <c r="R3590">
        <v>3</v>
      </c>
      <c r="S3590" t="s">
        <v>50</v>
      </c>
      <c r="T3590">
        <v>0</v>
      </c>
      <c r="U3590">
        <v>1</v>
      </c>
      <c r="V3590">
        <v>1</v>
      </c>
      <c r="W3590">
        <v>0</v>
      </c>
      <c r="X3590">
        <v>0</v>
      </c>
      <c r="Y3590">
        <v>0</v>
      </c>
    </row>
    <row r="3591" spans="1:31" x14ac:dyDescent="0.15">
      <c r="A3591">
        <v>3856</v>
      </c>
      <c r="B3591">
        <v>169</v>
      </c>
      <c r="C3591" s="19">
        <v>2009</v>
      </c>
      <c r="D3591" s="19">
        <v>2</v>
      </c>
      <c r="E3591" s="19">
        <v>19</v>
      </c>
      <c r="F3591" s="39">
        <f t="shared" si="112"/>
        <v>39863</v>
      </c>
      <c r="G3591">
        <f t="shared" si="113"/>
        <v>8</v>
      </c>
      <c r="H3591" s="21">
        <v>0</v>
      </c>
      <c r="I3591" s="29">
        <v>0.38472222222222219</v>
      </c>
      <c r="K3591">
        <v>7932</v>
      </c>
      <c r="L3591" t="s">
        <v>1698</v>
      </c>
      <c r="M3591">
        <v>0</v>
      </c>
      <c r="N3591">
        <v>7</v>
      </c>
      <c r="P3591">
        <v>1</v>
      </c>
      <c r="Q3591">
        <v>38.4</v>
      </c>
      <c r="R3591">
        <v>3</v>
      </c>
      <c r="S3591" t="s">
        <v>118</v>
      </c>
      <c r="T3591">
        <v>1</v>
      </c>
      <c r="U3591">
        <v>0</v>
      </c>
      <c r="V3591">
        <v>0</v>
      </c>
      <c r="W3591">
        <v>0</v>
      </c>
      <c r="X3591">
        <v>0</v>
      </c>
      <c r="Y3591">
        <v>0</v>
      </c>
    </row>
    <row r="3592" spans="1:31" x14ac:dyDescent="0.15">
      <c r="A3592">
        <v>3858</v>
      </c>
      <c r="B3592">
        <v>169</v>
      </c>
      <c r="C3592" s="19">
        <v>2009</v>
      </c>
      <c r="D3592" s="19">
        <v>2</v>
      </c>
      <c r="E3592" s="19">
        <v>19</v>
      </c>
      <c r="F3592" s="39">
        <f t="shared" si="112"/>
        <v>39863</v>
      </c>
      <c r="G3592">
        <f t="shared" si="113"/>
        <v>8</v>
      </c>
      <c r="H3592" s="21">
        <v>0</v>
      </c>
      <c r="I3592" s="29">
        <v>0.39652777777777781</v>
      </c>
      <c r="L3592" t="s">
        <v>1700</v>
      </c>
      <c r="O3592">
        <v>40</v>
      </c>
      <c r="P3592">
        <v>1</v>
      </c>
      <c r="Q3592">
        <v>36.4</v>
      </c>
      <c r="R3592">
        <v>3</v>
      </c>
      <c r="S3592" t="s">
        <v>51</v>
      </c>
      <c r="T3592">
        <v>0</v>
      </c>
      <c r="U3592">
        <v>3</v>
      </c>
      <c r="V3592">
        <v>1</v>
      </c>
      <c r="W3592">
        <v>0</v>
      </c>
      <c r="X3592">
        <v>0</v>
      </c>
      <c r="Y3592">
        <v>0</v>
      </c>
    </row>
    <row r="3593" spans="1:31" x14ac:dyDescent="0.15">
      <c r="A3593">
        <v>3860</v>
      </c>
      <c r="B3593">
        <v>169</v>
      </c>
      <c r="C3593" s="19">
        <v>2009</v>
      </c>
      <c r="D3593" s="19">
        <v>2</v>
      </c>
      <c r="E3593" s="19">
        <v>19</v>
      </c>
      <c r="F3593" s="39">
        <f t="shared" si="112"/>
        <v>39863</v>
      </c>
      <c r="G3593">
        <f t="shared" si="113"/>
        <v>8</v>
      </c>
      <c r="H3593" s="21">
        <v>0</v>
      </c>
      <c r="I3593" s="29">
        <v>0.4201388888888889</v>
      </c>
      <c r="K3593">
        <v>7381</v>
      </c>
      <c r="L3593" t="s">
        <v>1504</v>
      </c>
      <c r="O3593">
        <v>25</v>
      </c>
      <c r="P3593">
        <v>2</v>
      </c>
      <c r="Q3593">
        <v>36.799999999999997</v>
      </c>
      <c r="R3593">
        <v>3</v>
      </c>
      <c r="S3593" t="s">
        <v>55</v>
      </c>
      <c r="T3593">
        <v>0</v>
      </c>
      <c r="U3593">
        <v>3</v>
      </c>
      <c r="V3593">
        <v>1</v>
      </c>
      <c r="W3593">
        <v>0</v>
      </c>
      <c r="X3593">
        <v>3</v>
      </c>
      <c r="Y3593">
        <v>0</v>
      </c>
    </row>
    <row r="3594" spans="1:31" x14ac:dyDescent="0.15">
      <c r="A3594">
        <v>3864</v>
      </c>
      <c r="B3594">
        <v>169</v>
      </c>
      <c r="C3594" s="19">
        <v>2009</v>
      </c>
      <c r="D3594" s="19">
        <v>2</v>
      </c>
      <c r="E3594" s="19">
        <v>19</v>
      </c>
      <c r="F3594" s="39">
        <f t="shared" si="112"/>
        <v>39863</v>
      </c>
      <c r="G3594">
        <f t="shared" si="113"/>
        <v>8</v>
      </c>
      <c r="H3594" s="21">
        <v>0</v>
      </c>
      <c r="I3594" s="29">
        <v>0.47569444444444442</v>
      </c>
      <c r="K3594">
        <v>7656</v>
      </c>
      <c r="L3594" t="s">
        <v>934</v>
      </c>
      <c r="M3594">
        <v>0</v>
      </c>
      <c r="N3594">
        <v>9</v>
      </c>
      <c r="P3594">
        <v>2</v>
      </c>
      <c r="Q3594">
        <v>38.700000000000003</v>
      </c>
      <c r="R3594">
        <v>3</v>
      </c>
      <c r="S3594" t="s">
        <v>118</v>
      </c>
      <c r="T3594">
        <v>0</v>
      </c>
      <c r="U3594">
        <v>3</v>
      </c>
      <c r="V3594">
        <v>1</v>
      </c>
      <c r="W3594">
        <v>0</v>
      </c>
      <c r="X3594">
        <v>0</v>
      </c>
      <c r="Y3594">
        <v>0</v>
      </c>
    </row>
    <row r="3595" spans="1:31" x14ac:dyDescent="0.15">
      <c r="A3595">
        <v>3865</v>
      </c>
      <c r="B3595">
        <v>169</v>
      </c>
      <c r="C3595" s="19">
        <v>2009</v>
      </c>
      <c r="D3595" s="19">
        <v>2</v>
      </c>
      <c r="E3595" s="19">
        <v>19</v>
      </c>
      <c r="F3595" s="39">
        <f t="shared" si="112"/>
        <v>39863</v>
      </c>
      <c r="G3595">
        <f t="shared" si="113"/>
        <v>8</v>
      </c>
      <c r="H3595" s="21">
        <v>0</v>
      </c>
      <c r="I3595" s="29">
        <v>0.48055555555555557</v>
      </c>
      <c r="K3595">
        <v>7935</v>
      </c>
      <c r="L3595" t="s">
        <v>1507</v>
      </c>
      <c r="O3595">
        <v>15</v>
      </c>
      <c r="P3595">
        <v>1</v>
      </c>
      <c r="Q3595">
        <v>37</v>
      </c>
      <c r="R3595">
        <v>3</v>
      </c>
      <c r="S3595" t="s">
        <v>118</v>
      </c>
      <c r="T3595">
        <v>0</v>
      </c>
      <c r="U3595">
        <v>1</v>
      </c>
      <c r="V3595">
        <v>1</v>
      </c>
      <c r="W3595">
        <v>0</v>
      </c>
      <c r="X3595">
        <v>0</v>
      </c>
      <c r="Y3595">
        <v>0</v>
      </c>
    </row>
    <row r="3596" spans="1:31" x14ac:dyDescent="0.15">
      <c r="A3596">
        <v>3874</v>
      </c>
      <c r="B3596">
        <v>169</v>
      </c>
      <c r="C3596" s="19">
        <v>2009</v>
      </c>
      <c r="D3596" s="19">
        <v>2</v>
      </c>
      <c r="E3596" s="19">
        <v>20</v>
      </c>
      <c r="F3596" s="39">
        <f t="shared" si="112"/>
        <v>39864</v>
      </c>
      <c r="G3596">
        <f t="shared" si="113"/>
        <v>8</v>
      </c>
      <c r="H3596" s="21">
        <v>0</v>
      </c>
      <c r="I3596" s="29">
        <v>0.37708333333333338</v>
      </c>
      <c r="K3596">
        <v>7939</v>
      </c>
      <c r="L3596" t="s">
        <v>1322</v>
      </c>
      <c r="M3596">
        <v>1</v>
      </c>
      <c r="N3596">
        <v>1</v>
      </c>
      <c r="P3596">
        <v>1</v>
      </c>
      <c r="Q3596">
        <v>38.5</v>
      </c>
      <c r="R3596">
        <v>3</v>
      </c>
      <c r="S3596" t="s">
        <v>118</v>
      </c>
      <c r="T3596">
        <v>0</v>
      </c>
      <c r="U3596">
        <v>1</v>
      </c>
      <c r="V3596">
        <v>1</v>
      </c>
      <c r="W3596">
        <v>0</v>
      </c>
      <c r="X3596">
        <v>0</v>
      </c>
      <c r="Y3596">
        <v>0</v>
      </c>
    </row>
    <row r="3597" spans="1:31" x14ac:dyDescent="0.15">
      <c r="A3597">
        <v>3872</v>
      </c>
      <c r="B3597">
        <v>169</v>
      </c>
      <c r="C3597" s="19">
        <v>2009</v>
      </c>
      <c r="D3597" s="19">
        <v>2</v>
      </c>
      <c r="E3597" s="19">
        <v>20</v>
      </c>
      <c r="F3597" s="39">
        <f t="shared" si="112"/>
        <v>39864</v>
      </c>
      <c r="G3597">
        <f t="shared" si="113"/>
        <v>8</v>
      </c>
      <c r="H3597" s="21">
        <v>0</v>
      </c>
      <c r="I3597" s="29">
        <v>0.37777777777777777</v>
      </c>
      <c r="K3597">
        <v>7938</v>
      </c>
      <c r="L3597" t="s">
        <v>1320</v>
      </c>
      <c r="M3597">
        <v>4</v>
      </c>
      <c r="N3597">
        <v>5</v>
      </c>
      <c r="P3597">
        <v>1</v>
      </c>
      <c r="Q3597">
        <v>35.5</v>
      </c>
      <c r="R3597">
        <v>3</v>
      </c>
      <c r="S3597" t="s">
        <v>49</v>
      </c>
      <c r="T3597">
        <v>0</v>
      </c>
      <c r="U3597">
        <v>3</v>
      </c>
      <c r="V3597">
        <v>1</v>
      </c>
      <c r="W3597">
        <v>0</v>
      </c>
      <c r="X3597">
        <v>0</v>
      </c>
      <c r="Y3597">
        <v>0</v>
      </c>
    </row>
    <row r="3598" spans="1:31" x14ac:dyDescent="0.15">
      <c r="A3598">
        <v>3875</v>
      </c>
      <c r="B3598">
        <v>169</v>
      </c>
      <c r="C3598" s="19">
        <v>2009</v>
      </c>
      <c r="D3598" s="19">
        <v>2</v>
      </c>
      <c r="E3598" s="19">
        <v>20</v>
      </c>
      <c r="F3598" s="39">
        <f t="shared" si="112"/>
        <v>39864</v>
      </c>
      <c r="G3598">
        <f t="shared" si="113"/>
        <v>8</v>
      </c>
      <c r="H3598" s="21">
        <v>0</v>
      </c>
      <c r="I3598" s="29">
        <v>0.40138888888888885</v>
      </c>
      <c r="K3598">
        <v>7940</v>
      </c>
      <c r="L3598" t="s">
        <v>1516</v>
      </c>
      <c r="O3598">
        <v>25</v>
      </c>
      <c r="P3598">
        <v>1</v>
      </c>
      <c r="R3598">
        <v>3</v>
      </c>
      <c r="S3598" t="s">
        <v>118</v>
      </c>
      <c r="T3598">
        <v>0</v>
      </c>
      <c r="U3598">
        <v>4</v>
      </c>
      <c r="V3598">
        <v>1</v>
      </c>
      <c r="W3598">
        <v>0</v>
      </c>
      <c r="X3598">
        <v>0</v>
      </c>
      <c r="Y3598">
        <v>0</v>
      </c>
    </row>
    <row r="3599" spans="1:31" x14ac:dyDescent="0.15">
      <c r="A3599">
        <v>3877</v>
      </c>
      <c r="B3599">
        <v>169</v>
      </c>
      <c r="C3599" s="19">
        <v>2009</v>
      </c>
      <c r="D3599" s="19">
        <v>2</v>
      </c>
      <c r="E3599" s="19">
        <v>20</v>
      </c>
      <c r="F3599" s="39">
        <f t="shared" si="112"/>
        <v>39864</v>
      </c>
      <c r="G3599">
        <f t="shared" si="113"/>
        <v>8</v>
      </c>
      <c r="H3599" s="21">
        <v>0</v>
      </c>
      <c r="I3599" s="29">
        <v>0.4201388888888889</v>
      </c>
      <c r="K3599">
        <v>7941</v>
      </c>
      <c r="L3599" t="s">
        <v>1517</v>
      </c>
      <c r="M3599">
        <v>0</v>
      </c>
      <c r="N3599">
        <v>5</v>
      </c>
      <c r="P3599">
        <v>1</v>
      </c>
      <c r="Q3599">
        <v>37.6</v>
      </c>
      <c r="R3599">
        <v>3</v>
      </c>
      <c r="S3599" t="s">
        <v>50</v>
      </c>
      <c r="T3599">
        <v>0</v>
      </c>
      <c r="U3599">
        <v>3</v>
      </c>
      <c r="V3599">
        <v>1</v>
      </c>
      <c r="W3599">
        <v>0</v>
      </c>
      <c r="X3599">
        <v>0</v>
      </c>
      <c r="Y3599">
        <v>0</v>
      </c>
    </row>
    <row r="3600" spans="1:31" x14ac:dyDescent="0.15">
      <c r="A3600">
        <v>5110</v>
      </c>
      <c r="B3600">
        <v>212</v>
      </c>
      <c r="C3600" s="19">
        <v>2009</v>
      </c>
      <c r="D3600" s="19">
        <v>4</v>
      </c>
      <c r="E3600" s="19">
        <v>29</v>
      </c>
      <c r="F3600" s="39">
        <f t="shared" si="112"/>
        <v>39932</v>
      </c>
      <c r="G3600">
        <f t="shared" si="113"/>
        <v>18</v>
      </c>
      <c r="K3600">
        <v>8642</v>
      </c>
      <c r="L3600" t="s">
        <v>2476</v>
      </c>
      <c r="M3600">
        <v>0</v>
      </c>
      <c r="N3600">
        <v>11</v>
      </c>
      <c r="P3600">
        <v>2</v>
      </c>
      <c r="Q3600">
        <v>39.1</v>
      </c>
      <c r="R3600">
        <v>3</v>
      </c>
      <c r="S3600" t="s">
        <v>149</v>
      </c>
      <c r="T3600">
        <v>0</v>
      </c>
      <c r="U3600">
        <v>5</v>
      </c>
      <c r="V3600">
        <v>1</v>
      </c>
      <c r="W3600">
        <v>0</v>
      </c>
      <c r="X3600">
        <v>0</v>
      </c>
      <c r="Y3600">
        <v>0</v>
      </c>
    </row>
    <row r="3601" spans="1:28" x14ac:dyDescent="0.15">
      <c r="A3601">
        <v>5111</v>
      </c>
      <c r="B3601">
        <v>212</v>
      </c>
      <c r="C3601" s="19">
        <v>2009</v>
      </c>
      <c r="D3601" s="19">
        <v>4</v>
      </c>
      <c r="E3601" s="19">
        <v>29</v>
      </c>
      <c r="F3601" s="39">
        <f t="shared" si="112"/>
        <v>39932</v>
      </c>
      <c r="G3601">
        <f t="shared" si="113"/>
        <v>18</v>
      </c>
      <c r="H3601" s="29"/>
      <c r="J3601" s="29"/>
      <c r="L3601" t="s">
        <v>2493</v>
      </c>
      <c r="O3601">
        <v>30</v>
      </c>
      <c r="P3601">
        <v>2</v>
      </c>
      <c r="Q3601">
        <v>37</v>
      </c>
      <c r="R3601">
        <v>3</v>
      </c>
      <c r="S3601" t="s">
        <v>118</v>
      </c>
      <c r="T3601">
        <v>0</v>
      </c>
      <c r="U3601">
        <v>3</v>
      </c>
      <c r="V3601">
        <v>1</v>
      </c>
      <c r="W3601">
        <v>0</v>
      </c>
      <c r="X3601">
        <v>0</v>
      </c>
      <c r="Y3601">
        <v>0</v>
      </c>
    </row>
    <row r="3602" spans="1:28" x14ac:dyDescent="0.15">
      <c r="A3602">
        <v>5126</v>
      </c>
      <c r="B3602">
        <v>212</v>
      </c>
      <c r="C3602" s="19">
        <v>2009</v>
      </c>
      <c r="D3602" s="19">
        <v>4</v>
      </c>
      <c r="E3602" s="19">
        <v>30</v>
      </c>
      <c r="F3602" s="39">
        <f t="shared" si="112"/>
        <v>39933</v>
      </c>
      <c r="G3602">
        <f t="shared" si="113"/>
        <v>18</v>
      </c>
      <c r="H3602" s="29">
        <v>0.3888888888888889</v>
      </c>
      <c r="I3602" s="29">
        <v>0.3888888888888889</v>
      </c>
      <c r="J3602" s="29"/>
      <c r="L3602" t="s">
        <v>2694</v>
      </c>
      <c r="O3602">
        <v>30</v>
      </c>
      <c r="P3602">
        <v>2</v>
      </c>
      <c r="R3602">
        <v>3</v>
      </c>
      <c r="S3602" t="s">
        <v>118</v>
      </c>
      <c r="T3602">
        <v>1</v>
      </c>
      <c r="U3602">
        <v>0</v>
      </c>
      <c r="V3602">
        <v>0</v>
      </c>
      <c r="W3602">
        <v>0</v>
      </c>
      <c r="X3602">
        <v>0</v>
      </c>
      <c r="Y3602">
        <v>0</v>
      </c>
    </row>
    <row r="3603" spans="1:28" x14ac:dyDescent="0.15">
      <c r="A3603">
        <v>5128</v>
      </c>
      <c r="B3603">
        <v>212</v>
      </c>
      <c r="C3603" s="19">
        <v>2009</v>
      </c>
      <c r="D3603" s="19">
        <v>4</v>
      </c>
      <c r="E3603" s="19">
        <v>30</v>
      </c>
      <c r="F3603" s="39">
        <f t="shared" si="112"/>
        <v>39933</v>
      </c>
      <c r="G3603">
        <f t="shared" si="113"/>
        <v>18</v>
      </c>
      <c r="H3603" s="29">
        <v>0.40347222222222223</v>
      </c>
      <c r="I3603" s="29">
        <v>0.40347222222222223</v>
      </c>
      <c r="J3603" s="29"/>
      <c r="K3603">
        <v>8646</v>
      </c>
      <c r="L3603" t="s">
        <v>2503</v>
      </c>
      <c r="M3603">
        <v>1</v>
      </c>
      <c r="N3603">
        <v>8</v>
      </c>
      <c r="P3603">
        <v>2</v>
      </c>
      <c r="Q3603">
        <v>38.9</v>
      </c>
      <c r="R3603">
        <v>3</v>
      </c>
      <c r="S3603" t="s">
        <v>50</v>
      </c>
      <c r="T3603">
        <v>0</v>
      </c>
      <c r="U3603">
        <v>3</v>
      </c>
      <c r="V3603">
        <v>1</v>
      </c>
      <c r="W3603">
        <v>0</v>
      </c>
      <c r="X3603">
        <v>0</v>
      </c>
      <c r="Y3603">
        <v>0</v>
      </c>
    </row>
    <row r="3604" spans="1:28" x14ac:dyDescent="0.15">
      <c r="A3604">
        <v>5136</v>
      </c>
      <c r="B3604">
        <v>212</v>
      </c>
      <c r="C3604" s="19">
        <v>2009</v>
      </c>
      <c r="D3604" s="19">
        <v>5</v>
      </c>
      <c r="E3604" s="19">
        <v>4</v>
      </c>
      <c r="F3604" s="39">
        <f t="shared" si="112"/>
        <v>39937</v>
      </c>
      <c r="G3604">
        <f t="shared" si="113"/>
        <v>19</v>
      </c>
      <c r="H3604" s="21">
        <v>0.4145833333333333</v>
      </c>
      <c r="I3604" s="29">
        <v>0.4145833333333333</v>
      </c>
      <c r="L3604" t="s">
        <v>1063</v>
      </c>
      <c r="M3604">
        <v>7</v>
      </c>
      <c r="N3604">
        <v>6</v>
      </c>
      <c r="P3604">
        <v>2</v>
      </c>
      <c r="R3604">
        <v>3</v>
      </c>
      <c r="S3604" t="s">
        <v>118</v>
      </c>
      <c r="T3604">
        <v>1</v>
      </c>
      <c r="U3604">
        <v>0</v>
      </c>
      <c r="V3604">
        <v>0</v>
      </c>
      <c r="W3604">
        <v>0</v>
      </c>
      <c r="X3604">
        <v>0</v>
      </c>
      <c r="Y3604">
        <v>0</v>
      </c>
    </row>
    <row r="3605" spans="1:28" x14ac:dyDescent="0.15">
      <c r="A3605">
        <v>5077</v>
      </c>
      <c r="B3605">
        <v>211</v>
      </c>
      <c r="C3605" s="19">
        <v>2009</v>
      </c>
      <c r="D3605" s="19">
        <v>5</v>
      </c>
      <c r="E3605" s="19">
        <v>4</v>
      </c>
      <c r="F3605" s="39">
        <f t="shared" si="112"/>
        <v>39937</v>
      </c>
      <c r="G3605">
        <f t="shared" si="113"/>
        <v>19</v>
      </c>
      <c r="H3605" s="21">
        <v>0.4861111111111111</v>
      </c>
      <c r="I3605" s="29">
        <v>0.4861111111111111</v>
      </c>
      <c r="L3605" t="s">
        <v>2667</v>
      </c>
      <c r="M3605">
        <v>3</v>
      </c>
      <c r="P3605">
        <v>2</v>
      </c>
      <c r="R3605">
        <v>3</v>
      </c>
      <c r="S3605" t="s">
        <v>50</v>
      </c>
    </row>
    <row r="3606" spans="1:28" x14ac:dyDescent="0.15">
      <c r="A3606">
        <v>5090</v>
      </c>
      <c r="B3606">
        <v>211</v>
      </c>
      <c r="C3606" s="19">
        <v>2009</v>
      </c>
      <c r="D3606" s="19">
        <v>5</v>
      </c>
      <c r="E3606" s="19">
        <v>5</v>
      </c>
      <c r="F3606" s="39">
        <f t="shared" si="112"/>
        <v>39938</v>
      </c>
      <c r="G3606">
        <f t="shared" si="113"/>
        <v>19</v>
      </c>
      <c r="H3606" s="21">
        <v>0.48958333333333331</v>
      </c>
      <c r="I3606" s="29">
        <v>0.48958333333333331</v>
      </c>
      <c r="K3606">
        <v>8238</v>
      </c>
      <c r="L3606" t="s">
        <v>2480</v>
      </c>
      <c r="M3606">
        <v>1</v>
      </c>
      <c r="N3606">
        <v>1</v>
      </c>
      <c r="P3606">
        <v>1</v>
      </c>
      <c r="Q3606">
        <v>37.6</v>
      </c>
      <c r="R3606">
        <v>3</v>
      </c>
      <c r="S3606" t="s">
        <v>49</v>
      </c>
      <c r="T3606">
        <v>0</v>
      </c>
      <c r="U3606">
        <v>2</v>
      </c>
      <c r="V3606">
        <v>1</v>
      </c>
      <c r="W3606">
        <v>0</v>
      </c>
      <c r="X3606">
        <v>0</v>
      </c>
      <c r="Y3606">
        <v>0</v>
      </c>
      <c r="AB3606" t="s">
        <v>2920</v>
      </c>
    </row>
    <row r="3607" spans="1:28" x14ac:dyDescent="0.15">
      <c r="A3607">
        <v>5091</v>
      </c>
      <c r="B3607">
        <v>211</v>
      </c>
      <c r="C3607" s="19">
        <v>2009</v>
      </c>
      <c r="D3607" s="19">
        <v>5</v>
      </c>
      <c r="E3607" s="19">
        <v>5</v>
      </c>
      <c r="F3607" s="39">
        <f t="shared" si="112"/>
        <v>39938</v>
      </c>
      <c r="G3607">
        <f t="shared" si="113"/>
        <v>19</v>
      </c>
      <c r="H3607" s="21">
        <v>0.49305555555555558</v>
      </c>
      <c r="I3607" s="29">
        <v>0.49305555555555552</v>
      </c>
      <c r="K3607">
        <v>8142</v>
      </c>
      <c r="L3607" t="s">
        <v>2481</v>
      </c>
      <c r="M3607">
        <v>1</v>
      </c>
      <c r="N3607">
        <v>6</v>
      </c>
      <c r="P3607">
        <v>1</v>
      </c>
      <c r="R3607">
        <v>3</v>
      </c>
      <c r="S3607" t="s">
        <v>50</v>
      </c>
      <c r="T3607">
        <v>0</v>
      </c>
      <c r="U3607">
        <v>2</v>
      </c>
      <c r="V3607">
        <v>1</v>
      </c>
      <c r="W3607">
        <v>0</v>
      </c>
      <c r="X3607">
        <v>0</v>
      </c>
      <c r="Y3607">
        <v>0</v>
      </c>
    </row>
    <row r="3608" spans="1:28" x14ac:dyDescent="0.15">
      <c r="A3608">
        <v>5062</v>
      </c>
      <c r="B3608">
        <v>210</v>
      </c>
      <c r="C3608" s="19">
        <v>2009</v>
      </c>
      <c r="D3608" s="19">
        <v>5</v>
      </c>
      <c r="E3608" s="19">
        <v>11</v>
      </c>
      <c r="F3608" s="39">
        <f t="shared" si="112"/>
        <v>39944</v>
      </c>
      <c r="G3608">
        <f t="shared" si="113"/>
        <v>20</v>
      </c>
      <c r="H3608" s="21">
        <v>0.39652777777777781</v>
      </c>
      <c r="I3608" s="29">
        <v>0.39652777777777776</v>
      </c>
      <c r="K3608">
        <v>8662</v>
      </c>
      <c r="L3608" t="s">
        <v>2460</v>
      </c>
      <c r="M3608">
        <v>5</v>
      </c>
      <c r="P3608">
        <v>1</v>
      </c>
      <c r="R3608">
        <v>3</v>
      </c>
      <c r="S3608" t="s">
        <v>49</v>
      </c>
      <c r="T3608">
        <v>0</v>
      </c>
      <c r="U3608">
        <v>3</v>
      </c>
      <c r="V3608">
        <v>1</v>
      </c>
      <c r="W3608">
        <v>0</v>
      </c>
      <c r="X3608">
        <v>0</v>
      </c>
      <c r="Y3608">
        <v>0</v>
      </c>
    </row>
    <row r="3609" spans="1:28" x14ac:dyDescent="0.15">
      <c r="A3609">
        <v>5064</v>
      </c>
      <c r="B3609">
        <v>210</v>
      </c>
      <c r="C3609" s="19">
        <v>2009</v>
      </c>
      <c r="D3609" s="19">
        <v>5</v>
      </c>
      <c r="E3609" s="19">
        <v>11</v>
      </c>
      <c r="F3609" s="39">
        <f t="shared" si="112"/>
        <v>39944</v>
      </c>
      <c r="G3609">
        <f t="shared" si="113"/>
        <v>20</v>
      </c>
      <c r="H3609" s="21">
        <v>0.40972222222222227</v>
      </c>
      <c r="I3609" s="29">
        <v>0.40972222222222221</v>
      </c>
      <c r="L3609" t="s">
        <v>2462</v>
      </c>
      <c r="O3609">
        <v>20</v>
      </c>
      <c r="P3609">
        <v>1</v>
      </c>
      <c r="R3609">
        <v>3</v>
      </c>
      <c r="S3609" t="s">
        <v>118</v>
      </c>
      <c r="T3609">
        <v>0</v>
      </c>
      <c r="U3609">
        <v>1</v>
      </c>
      <c r="V3609">
        <v>1</v>
      </c>
      <c r="W3609">
        <v>0</v>
      </c>
      <c r="X3609">
        <v>0</v>
      </c>
      <c r="Y3609">
        <v>0</v>
      </c>
      <c r="AB3609" t="s">
        <v>2920</v>
      </c>
    </row>
    <row r="3610" spans="1:28" x14ac:dyDescent="0.15">
      <c r="A3610">
        <v>5076</v>
      </c>
      <c r="B3610">
        <v>210</v>
      </c>
      <c r="C3610" s="19">
        <v>2009</v>
      </c>
      <c r="D3610" s="19">
        <v>5</v>
      </c>
      <c r="E3610" s="19">
        <v>12</v>
      </c>
      <c r="F3610" s="39">
        <f t="shared" si="112"/>
        <v>39945</v>
      </c>
      <c r="G3610">
        <f t="shared" si="113"/>
        <v>20</v>
      </c>
      <c r="H3610" s="21">
        <v>0.39583333333333331</v>
      </c>
      <c r="I3610" s="29">
        <v>0.39583333333333331</v>
      </c>
      <c r="L3610" t="s">
        <v>2666</v>
      </c>
      <c r="O3610">
        <v>25</v>
      </c>
      <c r="P3610">
        <v>2</v>
      </c>
      <c r="R3610">
        <v>3</v>
      </c>
      <c r="S3610" t="s">
        <v>49</v>
      </c>
      <c r="T3610">
        <v>1</v>
      </c>
      <c r="U3610">
        <v>0</v>
      </c>
      <c r="V3610">
        <v>0</v>
      </c>
      <c r="W3610">
        <v>0</v>
      </c>
      <c r="X3610">
        <v>0</v>
      </c>
      <c r="Y3610">
        <v>0</v>
      </c>
    </row>
    <row r="3611" spans="1:28" x14ac:dyDescent="0.15">
      <c r="A3611">
        <v>5012</v>
      </c>
      <c r="B3611">
        <v>209</v>
      </c>
      <c r="C3611" s="19">
        <v>2009</v>
      </c>
      <c r="D3611" s="19">
        <v>5</v>
      </c>
      <c r="E3611" s="19">
        <v>12</v>
      </c>
      <c r="F3611" s="39">
        <f t="shared" si="112"/>
        <v>39945</v>
      </c>
      <c r="G3611">
        <f t="shared" si="113"/>
        <v>20</v>
      </c>
      <c r="H3611" s="21">
        <v>0.41805555555555557</v>
      </c>
      <c r="I3611" s="29">
        <v>0.41805555555555557</v>
      </c>
      <c r="L3611" t="s">
        <v>2428</v>
      </c>
      <c r="M3611">
        <v>13</v>
      </c>
      <c r="P3611">
        <v>2</v>
      </c>
      <c r="Q3611">
        <v>36.799999999999997</v>
      </c>
      <c r="R3611">
        <v>3</v>
      </c>
      <c r="S3611" t="s">
        <v>118</v>
      </c>
      <c r="T3611">
        <v>0</v>
      </c>
      <c r="U3611">
        <v>1</v>
      </c>
      <c r="V3611">
        <v>1</v>
      </c>
      <c r="W3611">
        <v>0</v>
      </c>
      <c r="X3611">
        <v>0</v>
      </c>
      <c r="Y3611">
        <v>0</v>
      </c>
    </row>
    <row r="3612" spans="1:28" x14ac:dyDescent="0.15">
      <c r="A3612">
        <v>5014</v>
      </c>
      <c r="B3612">
        <v>209</v>
      </c>
      <c r="C3612" s="19">
        <v>2009</v>
      </c>
      <c r="D3612" s="19">
        <v>5</v>
      </c>
      <c r="E3612" s="19">
        <v>12</v>
      </c>
      <c r="F3612" s="39">
        <f t="shared" si="112"/>
        <v>39945</v>
      </c>
      <c r="G3612">
        <f t="shared" si="113"/>
        <v>20</v>
      </c>
      <c r="L3612" t="s">
        <v>2048</v>
      </c>
      <c r="O3612">
        <v>40</v>
      </c>
      <c r="P3612">
        <v>2</v>
      </c>
      <c r="Q3612" s="13">
        <v>35.6</v>
      </c>
      <c r="R3612">
        <v>3</v>
      </c>
      <c r="S3612" t="s">
        <v>50</v>
      </c>
      <c r="T3612">
        <v>0</v>
      </c>
      <c r="U3612">
        <v>1</v>
      </c>
      <c r="V3612">
        <v>1</v>
      </c>
      <c r="W3612">
        <v>0</v>
      </c>
      <c r="X3612">
        <v>0</v>
      </c>
      <c r="Y3612">
        <v>0</v>
      </c>
    </row>
    <row r="3613" spans="1:28" x14ac:dyDescent="0.15">
      <c r="A3613">
        <v>5072</v>
      </c>
      <c r="B3613">
        <v>210</v>
      </c>
      <c r="C3613" s="19">
        <v>2009</v>
      </c>
      <c r="D3613" s="19">
        <v>5</v>
      </c>
      <c r="E3613" s="19">
        <v>12</v>
      </c>
      <c r="F3613" s="39">
        <f t="shared" si="112"/>
        <v>39945</v>
      </c>
      <c r="G3613">
        <f t="shared" si="113"/>
        <v>20</v>
      </c>
      <c r="K3613">
        <v>8664</v>
      </c>
      <c r="L3613" t="s">
        <v>2665</v>
      </c>
      <c r="O3613">
        <v>50</v>
      </c>
      <c r="P3613">
        <v>2</v>
      </c>
      <c r="Q3613" s="13">
        <v>35.6</v>
      </c>
      <c r="R3613">
        <v>3</v>
      </c>
      <c r="S3613" t="s">
        <v>274</v>
      </c>
    </row>
    <row r="3614" spans="1:28" x14ac:dyDescent="0.15">
      <c r="A3614">
        <v>5016</v>
      </c>
      <c r="B3614">
        <v>209</v>
      </c>
      <c r="C3614" s="19">
        <v>2009</v>
      </c>
      <c r="D3614" s="19">
        <v>5</v>
      </c>
      <c r="E3614" s="19">
        <v>13</v>
      </c>
      <c r="F3614" s="39">
        <f t="shared" si="112"/>
        <v>39946</v>
      </c>
      <c r="G3614">
        <f t="shared" si="113"/>
        <v>20</v>
      </c>
      <c r="H3614" s="21">
        <v>0.35416666666666669</v>
      </c>
      <c r="I3614" s="29">
        <v>0.35416666666666663</v>
      </c>
      <c r="K3614">
        <v>8667</v>
      </c>
      <c r="L3614" t="s">
        <v>2239</v>
      </c>
      <c r="M3614">
        <v>15</v>
      </c>
      <c r="P3614">
        <v>1</v>
      </c>
      <c r="R3614">
        <v>3</v>
      </c>
      <c r="S3614" t="s">
        <v>50</v>
      </c>
      <c r="T3614">
        <v>1</v>
      </c>
      <c r="U3614">
        <v>0</v>
      </c>
      <c r="V3614">
        <v>0</v>
      </c>
      <c r="W3614">
        <v>0</v>
      </c>
      <c r="X3614">
        <v>0</v>
      </c>
      <c r="Y3614">
        <v>0</v>
      </c>
    </row>
    <row r="3615" spans="1:28" x14ac:dyDescent="0.15">
      <c r="A3615">
        <v>5021</v>
      </c>
      <c r="B3615">
        <v>209</v>
      </c>
      <c r="C3615" s="19">
        <v>2009</v>
      </c>
      <c r="D3615" s="19">
        <v>5</v>
      </c>
      <c r="E3615" s="19">
        <v>13</v>
      </c>
      <c r="F3615" s="39">
        <f t="shared" si="112"/>
        <v>39946</v>
      </c>
      <c r="G3615">
        <f t="shared" si="113"/>
        <v>20</v>
      </c>
      <c r="H3615" s="21">
        <v>0.39861111111111108</v>
      </c>
      <c r="I3615" s="29">
        <v>0.39861111111111114</v>
      </c>
      <c r="K3615">
        <v>7168</v>
      </c>
      <c r="L3615" t="s">
        <v>1696</v>
      </c>
      <c r="M3615">
        <v>4</v>
      </c>
      <c r="P3615">
        <v>1</v>
      </c>
      <c r="Q3615">
        <v>36.700000000000003</v>
      </c>
      <c r="R3615">
        <v>3</v>
      </c>
      <c r="S3615" t="s">
        <v>49</v>
      </c>
      <c r="T3615">
        <v>0</v>
      </c>
      <c r="U3615">
        <v>1</v>
      </c>
      <c r="V3615">
        <v>1</v>
      </c>
      <c r="W3615">
        <v>0</v>
      </c>
      <c r="X3615">
        <v>0</v>
      </c>
      <c r="Y3615">
        <v>0</v>
      </c>
    </row>
    <row r="3616" spans="1:28" x14ac:dyDescent="0.15">
      <c r="A3616">
        <v>5026</v>
      </c>
      <c r="B3616">
        <v>209</v>
      </c>
      <c r="C3616" s="19">
        <v>2009</v>
      </c>
      <c r="D3616" s="19">
        <v>5</v>
      </c>
      <c r="E3616" s="19">
        <v>13</v>
      </c>
      <c r="F3616" s="39">
        <f t="shared" si="112"/>
        <v>39946</v>
      </c>
      <c r="G3616">
        <f t="shared" si="113"/>
        <v>20</v>
      </c>
      <c r="H3616" s="21">
        <v>0.49305555555555558</v>
      </c>
      <c r="I3616" s="29">
        <v>0.49305555555555552</v>
      </c>
      <c r="K3616">
        <v>8117</v>
      </c>
      <c r="L3616" t="s">
        <v>1528</v>
      </c>
      <c r="M3616">
        <v>1</v>
      </c>
      <c r="N3616">
        <v>8</v>
      </c>
      <c r="P3616">
        <v>2</v>
      </c>
      <c r="Q3616">
        <v>37</v>
      </c>
      <c r="R3616">
        <v>3</v>
      </c>
      <c r="S3616" t="s">
        <v>118</v>
      </c>
      <c r="T3616">
        <v>0</v>
      </c>
      <c r="U3616">
        <v>4</v>
      </c>
      <c r="V3616">
        <v>1</v>
      </c>
      <c r="W3616">
        <v>0</v>
      </c>
      <c r="X3616">
        <v>0</v>
      </c>
      <c r="Y3616">
        <v>0</v>
      </c>
    </row>
    <row r="3617" spans="1:33" x14ac:dyDescent="0.15">
      <c r="A3617">
        <v>5024</v>
      </c>
      <c r="B3617">
        <v>209</v>
      </c>
      <c r="C3617" s="19">
        <v>2009</v>
      </c>
      <c r="D3617" s="19">
        <v>5</v>
      </c>
      <c r="E3617" s="19">
        <v>13</v>
      </c>
      <c r="F3617" s="39">
        <f t="shared" si="112"/>
        <v>39946</v>
      </c>
      <c r="G3617">
        <f t="shared" si="113"/>
        <v>20</v>
      </c>
      <c r="K3617">
        <v>8669</v>
      </c>
      <c r="L3617" t="s">
        <v>2242</v>
      </c>
      <c r="M3617">
        <v>16</v>
      </c>
      <c r="P3617">
        <v>2</v>
      </c>
      <c r="Q3617">
        <v>36.4</v>
      </c>
      <c r="R3617">
        <v>3</v>
      </c>
      <c r="S3617" t="s">
        <v>50</v>
      </c>
      <c r="T3617">
        <v>1</v>
      </c>
      <c r="U3617">
        <v>0</v>
      </c>
      <c r="V3617">
        <v>0</v>
      </c>
      <c r="W3617">
        <v>0</v>
      </c>
      <c r="X3617">
        <v>0</v>
      </c>
      <c r="Y3617">
        <v>0</v>
      </c>
    </row>
    <row r="3618" spans="1:33" x14ac:dyDescent="0.15">
      <c r="A3618">
        <v>5020</v>
      </c>
      <c r="B3618">
        <v>209</v>
      </c>
      <c r="C3618" s="19">
        <v>2009</v>
      </c>
      <c r="D3618" s="19">
        <v>5</v>
      </c>
      <c r="E3618" s="19">
        <v>13</v>
      </c>
      <c r="F3618" s="39">
        <f t="shared" si="112"/>
        <v>39946</v>
      </c>
      <c r="G3618">
        <f t="shared" si="113"/>
        <v>20</v>
      </c>
      <c r="L3618" t="s">
        <v>1375</v>
      </c>
      <c r="O3618">
        <v>20</v>
      </c>
      <c r="P3618">
        <v>2</v>
      </c>
      <c r="R3618">
        <v>3</v>
      </c>
      <c r="S3618" t="s">
        <v>50</v>
      </c>
      <c r="T3618">
        <v>1</v>
      </c>
      <c r="U3618">
        <v>0</v>
      </c>
      <c r="V3618">
        <v>0</v>
      </c>
      <c r="W3618">
        <v>0</v>
      </c>
      <c r="X3618">
        <v>0</v>
      </c>
      <c r="Y3618">
        <v>0</v>
      </c>
    </row>
    <row r="3619" spans="1:33" x14ac:dyDescent="0.15">
      <c r="A3619">
        <v>5027</v>
      </c>
      <c r="B3619">
        <v>209</v>
      </c>
      <c r="C3619" s="19">
        <v>2009</v>
      </c>
      <c r="D3619" s="19">
        <v>5</v>
      </c>
      <c r="E3619" s="19">
        <v>14</v>
      </c>
      <c r="F3619" s="39">
        <f t="shared" si="112"/>
        <v>39947</v>
      </c>
      <c r="G3619">
        <f t="shared" si="113"/>
        <v>20</v>
      </c>
      <c r="H3619" s="21">
        <v>0.35694444444444445</v>
      </c>
      <c r="I3619" s="29">
        <v>0.3569444444444444</v>
      </c>
      <c r="K3619">
        <v>8670</v>
      </c>
      <c r="L3619" t="s">
        <v>2244</v>
      </c>
      <c r="M3619">
        <v>4</v>
      </c>
      <c r="P3619">
        <v>1</v>
      </c>
      <c r="Q3619">
        <v>37.6</v>
      </c>
      <c r="R3619">
        <v>3</v>
      </c>
      <c r="S3619" t="s">
        <v>49</v>
      </c>
      <c r="T3619">
        <v>0</v>
      </c>
      <c r="U3619">
        <v>1</v>
      </c>
      <c r="V3619">
        <v>1</v>
      </c>
      <c r="W3619">
        <v>0</v>
      </c>
      <c r="X3619">
        <v>0</v>
      </c>
      <c r="Y3619">
        <v>0</v>
      </c>
    </row>
    <row r="3620" spans="1:33" x14ac:dyDescent="0.15">
      <c r="A3620">
        <v>5029</v>
      </c>
      <c r="B3620">
        <v>209</v>
      </c>
      <c r="C3620" s="19">
        <v>2009</v>
      </c>
      <c r="D3620" s="19">
        <v>5</v>
      </c>
      <c r="E3620" s="19">
        <v>14</v>
      </c>
      <c r="F3620" s="39">
        <f t="shared" si="112"/>
        <v>39947</v>
      </c>
      <c r="G3620">
        <f t="shared" si="113"/>
        <v>20</v>
      </c>
      <c r="H3620" s="21">
        <v>0.36458333333333331</v>
      </c>
      <c r="I3620" s="29">
        <v>0.36458333333333331</v>
      </c>
      <c r="K3620">
        <v>8671</v>
      </c>
      <c r="L3620" t="s">
        <v>2246</v>
      </c>
      <c r="O3620">
        <v>30</v>
      </c>
      <c r="P3620">
        <v>2</v>
      </c>
      <c r="R3620">
        <v>3</v>
      </c>
      <c r="S3620" t="s">
        <v>118</v>
      </c>
      <c r="T3620">
        <v>0</v>
      </c>
      <c r="U3620">
        <v>1</v>
      </c>
      <c r="V3620">
        <v>1</v>
      </c>
      <c r="W3620">
        <v>0</v>
      </c>
      <c r="X3620">
        <v>0</v>
      </c>
      <c r="Y3620">
        <v>0</v>
      </c>
    </row>
    <row r="3621" spans="1:33" x14ac:dyDescent="0.15">
      <c r="A3621">
        <v>5030</v>
      </c>
      <c r="B3621">
        <v>209</v>
      </c>
      <c r="C3621" s="19">
        <v>2009</v>
      </c>
      <c r="D3621" s="19">
        <v>5</v>
      </c>
      <c r="E3621" s="19">
        <v>14</v>
      </c>
      <c r="F3621" s="39">
        <f t="shared" si="112"/>
        <v>39947</v>
      </c>
      <c r="G3621">
        <f t="shared" si="113"/>
        <v>20</v>
      </c>
      <c r="H3621" s="21">
        <v>0.36805555555555558</v>
      </c>
      <c r="I3621" s="29">
        <v>0.36805555555555552</v>
      </c>
      <c r="L3621" s="8" t="s">
        <v>2247</v>
      </c>
      <c r="M3621">
        <v>0</v>
      </c>
      <c r="N3621">
        <v>7</v>
      </c>
      <c r="P3621">
        <v>2</v>
      </c>
      <c r="Q3621">
        <v>39.9</v>
      </c>
      <c r="R3621">
        <v>3</v>
      </c>
      <c r="S3621" t="s">
        <v>50</v>
      </c>
      <c r="T3621">
        <v>0</v>
      </c>
      <c r="U3621">
        <v>2</v>
      </c>
      <c r="V3621">
        <v>1</v>
      </c>
      <c r="W3621">
        <v>0</v>
      </c>
      <c r="X3621">
        <v>0</v>
      </c>
      <c r="Y3621">
        <v>0</v>
      </c>
    </row>
    <row r="3622" spans="1:33" x14ac:dyDescent="0.15">
      <c r="A3622">
        <v>5036</v>
      </c>
      <c r="B3622">
        <v>209</v>
      </c>
      <c r="C3622" s="19">
        <v>2009</v>
      </c>
      <c r="D3622" s="19">
        <v>5</v>
      </c>
      <c r="E3622" s="19">
        <v>14</v>
      </c>
      <c r="F3622" s="39">
        <f t="shared" si="112"/>
        <v>39947</v>
      </c>
      <c r="G3622">
        <f t="shared" si="113"/>
        <v>20</v>
      </c>
      <c r="H3622" s="21">
        <v>0.40972222222222227</v>
      </c>
      <c r="I3622" s="29">
        <v>0.40972222222222221</v>
      </c>
      <c r="K3622">
        <v>8672</v>
      </c>
      <c r="L3622" t="s">
        <v>2311</v>
      </c>
      <c r="M3622">
        <v>0</v>
      </c>
      <c r="N3622">
        <v>4</v>
      </c>
      <c r="P3622">
        <v>1</v>
      </c>
      <c r="Q3622">
        <v>37.1</v>
      </c>
      <c r="R3622">
        <v>3</v>
      </c>
      <c r="S3622" t="s">
        <v>222</v>
      </c>
      <c r="T3622">
        <v>0</v>
      </c>
      <c r="U3622">
        <v>4</v>
      </c>
      <c r="V3622">
        <v>1</v>
      </c>
      <c r="W3622">
        <v>0</v>
      </c>
      <c r="X3622">
        <v>0</v>
      </c>
      <c r="Y3622">
        <v>0</v>
      </c>
    </row>
    <row r="3623" spans="1:33" x14ac:dyDescent="0.15">
      <c r="A3623">
        <v>5038</v>
      </c>
      <c r="B3623">
        <v>209</v>
      </c>
      <c r="C3623" s="19">
        <v>2009</v>
      </c>
      <c r="D3623" s="19">
        <v>5</v>
      </c>
      <c r="E3623" s="19">
        <v>14</v>
      </c>
      <c r="F3623" s="39">
        <f t="shared" si="112"/>
        <v>39947</v>
      </c>
      <c r="G3623">
        <f t="shared" si="113"/>
        <v>20</v>
      </c>
      <c r="H3623" s="21">
        <v>0.42499999999999999</v>
      </c>
      <c r="I3623" s="29">
        <v>0.42500000000000004</v>
      </c>
      <c r="K3623">
        <v>8674</v>
      </c>
      <c r="L3623" t="s">
        <v>2452</v>
      </c>
      <c r="O3623">
        <v>40</v>
      </c>
      <c r="P3623">
        <v>2</v>
      </c>
      <c r="R3623">
        <v>3</v>
      </c>
      <c r="S3623" t="s">
        <v>118</v>
      </c>
      <c r="T3623">
        <v>0</v>
      </c>
      <c r="U3623">
        <v>1</v>
      </c>
      <c r="V3623">
        <v>1</v>
      </c>
      <c r="W3623">
        <v>0</v>
      </c>
      <c r="X3623">
        <v>0</v>
      </c>
      <c r="Y3623">
        <v>0</v>
      </c>
      <c r="AG3623" t="s">
        <v>1335</v>
      </c>
    </row>
    <row r="3624" spans="1:33" x14ac:dyDescent="0.15">
      <c r="A3624">
        <v>5040</v>
      </c>
      <c r="B3624">
        <v>209</v>
      </c>
      <c r="C3624" s="19">
        <v>2009</v>
      </c>
      <c r="D3624" s="19">
        <v>5</v>
      </c>
      <c r="E3624" s="19">
        <v>14</v>
      </c>
      <c r="F3624" s="39">
        <f t="shared" si="112"/>
        <v>39947</v>
      </c>
      <c r="G3624">
        <f t="shared" si="113"/>
        <v>20</v>
      </c>
      <c r="H3624" s="21">
        <v>0.43124999999999997</v>
      </c>
      <c r="I3624" s="29">
        <v>0.43125000000000002</v>
      </c>
      <c r="K3624">
        <v>8675</v>
      </c>
      <c r="L3624" t="s">
        <v>2252</v>
      </c>
      <c r="M3624">
        <v>1</v>
      </c>
      <c r="N3624">
        <v>6</v>
      </c>
      <c r="P3624">
        <v>1</v>
      </c>
      <c r="Q3624">
        <v>39</v>
      </c>
      <c r="R3624">
        <v>3</v>
      </c>
      <c r="S3624" t="s">
        <v>50</v>
      </c>
      <c r="T3624">
        <v>0</v>
      </c>
      <c r="U3624">
        <v>5</v>
      </c>
      <c r="V3624">
        <v>1</v>
      </c>
      <c r="W3624">
        <v>0</v>
      </c>
      <c r="X3624">
        <v>0</v>
      </c>
      <c r="Y3624">
        <v>0</v>
      </c>
    </row>
    <row r="3625" spans="1:33" x14ac:dyDescent="0.15">
      <c r="A3625">
        <v>4984</v>
      </c>
      <c r="B3625">
        <v>208</v>
      </c>
      <c r="C3625" s="19">
        <v>2009</v>
      </c>
      <c r="D3625" s="19">
        <v>5</v>
      </c>
      <c r="E3625" s="19">
        <v>15</v>
      </c>
      <c r="F3625" s="39">
        <f t="shared" si="112"/>
        <v>39948</v>
      </c>
      <c r="G3625">
        <f t="shared" si="113"/>
        <v>20</v>
      </c>
      <c r="H3625" s="21">
        <v>0.41736111111111113</v>
      </c>
      <c r="I3625" s="29">
        <v>0.41736111111111113</v>
      </c>
      <c r="K3625">
        <v>8679</v>
      </c>
      <c r="L3625" t="s">
        <v>2172</v>
      </c>
      <c r="M3625">
        <v>1</v>
      </c>
      <c r="N3625">
        <v>4</v>
      </c>
      <c r="P3625">
        <v>2</v>
      </c>
      <c r="R3625">
        <v>3</v>
      </c>
      <c r="S3625" t="s">
        <v>118</v>
      </c>
      <c r="T3625">
        <v>0</v>
      </c>
      <c r="V3625">
        <v>1</v>
      </c>
      <c r="W3625">
        <v>0</v>
      </c>
      <c r="X3625">
        <v>0</v>
      </c>
      <c r="Y3625">
        <v>0</v>
      </c>
    </row>
    <row r="3626" spans="1:33" x14ac:dyDescent="0.15">
      <c r="A3626">
        <v>4989</v>
      </c>
      <c r="B3626">
        <v>208</v>
      </c>
      <c r="C3626" s="19">
        <v>2009</v>
      </c>
      <c r="D3626" s="19">
        <v>5</v>
      </c>
      <c r="E3626" s="19">
        <v>15</v>
      </c>
      <c r="F3626" s="39">
        <f t="shared" si="112"/>
        <v>39948</v>
      </c>
      <c r="G3626">
        <f t="shared" si="113"/>
        <v>20</v>
      </c>
      <c r="H3626" s="21">
        <v>0.49027777777777781</v>
      </c>
      <c r="I3626" s="29">
        <v>0.49027777777777776</v>
      </c>
      <c r="K3626">
        <v>8372</v>
      </c>
      <c r="L3626" t="s">
        <v>2414</v>
      </c>
      <c r="M3626">
        <v>2</v>
      </c>
      <c r="N3626">
        <v>7</v>
      </c>
      <c r="P3626">
        <v>2</v>
      </c>
      <c r="R3626">
        <v>3</v>
      </c>
      <c r="S3626" t="s">
        <v>118</v>
      </c>
    </row>
    <row r="3627" spans="1:33" x14ac:dyDescent="0.15">
      <c r="A3627">
        <v>4994</v>
      </c>
      <c r="B3627">
        <v>208</v>
      </c>
      <c r="C3627" s="19">
        <v>2009</v>
      </c>
      <c r="D3627" s="19">
        <v>5</v>
      </c>
      <c r="E3627" s="19">
        <v>18</v>
      </c>
      <c r="F3627" s="39">
        <f t="shared" si="112"/>
        <v>39951</v>
      </c>
      <c r="G3627">
        <f t="shared" si="113"/>
        <v>21</v>
      </c>
      <c r="H3627" s="21">
        <v>0.3833333333333333</v>
      </c>
      <c r="I3627" s="29">
        <v>0.38333333333333336</v>
      </c>
      <c r="L3627" t="s">
        <v>2153</v>
      </c>
      <c r="M3627">
        <v>7</v>
      </c>
      <c r="P3627">
        <v>1</v>
      </c>
      <c r="Q3627">
        <v>36.799999999999997</v>
      </c>
      <c r="R3627">
        <v>3</v>
      </c>
      <c r="S3627" t="s">
        <v>50</v>
      </c>
      <c r="T3627">
        <v>0</v>
      </c>
      <c r="U3627">
        <v>5</v>
      </c>
      <c r="V3627">
        <v>1</v>
      </c>
      <c r="W3627">
        <v>0</v>
      </c>
      <c r="X3627">
        <v>0</v>
      </c>
      <c r="Y3627">
        <v>0</v>
      </c>
    </row>
    <row r="3628" spans="1:33" x14ac:dyDescent="0.15">
      <c r="A3628">
        <v>4995</v>
      </c>
      <c r="B3628">
        <v>208</v>
      </c>
      <c r="C3628" s="19">
        <v>2009</v>
      </c>
      <c r="D3628" s="19">
        <v>5</v>
      </c>
      <c r="E3628" s="19">
        <v>18</v>
      </c>
      <c r="F3628" s="39">
        <f t="shared" si="112"/>
        <v>39951</v>
      </c>
      <c r="G3628">
        <f t="shared" si="113"/>
        <v>21</v>
      </c>
      <c r="H3628" s="21">
        <v>0.38611111111111113</v>
      </c>
      <c r="I3628" s="29">
        <v>0.38611111111111113</v>
      </c>
      <c r="K3628">
        <v>7629</v>
      </c>
      <c r="L3628" t="s">
        <v>2418</v>
      </c>
      <c r="M3628">
        <v>4</v>
      </c>
      <c r="P3628">
        <v>1</v>
      </c>
      <c r="Q3628">
        <v>38</v>
      </c>
      <c r="R3628">
        <v>3</v>
      </c>
      <c r="S3628" t="s">
        <v>51</v>
      </c>
      <c r="T3628">
        <v>0</v>
      </c>
      <c r="U3628">
        <v>1</v>
      </c>
      <c r="V3628">
        <v>1</v>
      </c>
      <c r="W3628">
        <v>0</v>
      </c>
      <c r="X3628">
        <v>0</v>
      </c>
      <c r="Y3628">
        <v>0</v>
      </c>
    </row>
    <row r="3629" spans="1:33" x14ac:dyDescent="0.15">
      <c r="A3629">
        <v>4997</v>
      </c>
      <c r="B3629">
        <v>208</v>
      </c>
      <c r="C3629" s="19">
        <v>2009</v>
      </c>
      <c r="D3629" s="19">
        <v>5</v>
      </c>
      <c r="E3629" s="19">
        <v>18</v>
      </c>
      <c r="F3629" s="39">
        <f t="shared" si="112"/>
        <v>39951</v>
      </c>
      <c r="G3629">
        <f t="shared" si="113"/>
        <v>21</v>
      </c>
      <c r="H3629" s="21">
        <v>0.39305555555555555</v>
      </c>
      <c r="I3629" s="29">
        <v>0.39305555555555555</v>
      </c>
      <c r="L3629" t="s">
        <v>2419</v>
      </c>
      <c r="M3629">
        <v>7</v>
      </c>
      <c r="P3629">
        <v>1</v>
      </c>
      <c r="Q3629">
        <v>38.9</v>
      </c>
      <c r="R3629">
        <v>3</v>
      </c>
      <c r="S3629" t="s">
        <v>118</v>
      </c>
      <c r="T3629">
        <v>0</v>
      </c>
      <c r="U3629">
        <v>3</v>
      </c>
      <c r="V3629">
        <v>1</v>
      </c>
      <c r="W3629">
        <v>0</v>
      </c>
      <c r="X3629">
        <v>0</v>
      </c>
      <c r="Y3629">
        <v>0</v>
      </c>
    </row>
    <row r="3630" spans="1:33" x14ac:dyDescent="0.15">
      <c r="A3630">
        <v>5000</v>
      </c>
      <c r="B3630">
        <v>208</v>
      </c>
      <c r="C3630" s="19">
        <v>2009</v>
      </c>
      <c r="D3630" s="19">
        <v>5</v>
      </c>
      <c r="E3630" s="19">
        <v>18</v>
      </c>
      <c r="F3630" s="39">
        <f t="shared" si="112"/>
        <v>39951</v>
      </c>
      <c r="G3630">
        <f t="shared" si="113"/>
        <v>21</v>
      </c>
      <c r="H3630" s="21">
        <v>0.40486111111111112</v>
      </c>
      <c r="I3630" s="29">
        <v>0.40486111111111112</v>
      </c>
      <c r="L3630" t="s">
        <v>812</v>
      </c>
      <c r="O3630">
        <v>50</v>
      </c>
      <c r="P3630">
        <v>2</v>
      </c>
      <c r="R3630">
        <v>3</v>
      </c>
      <c r="S3630" t="s">
        <v>50</v>
      </c>
      <c r="T3630">
        <v>0</v>
      </c>
      <c r="U3630">
        <v>3</v>
      </c>
      <c r="V3630">
        <v>1</v>
      </c>
      <c r="W3630">
        <v>0</v>
      </c>
      <c r="X3630">
        <v>0</v>
      </c>
      <c r="Y3630">
        <v>0</v>
      </c>
    </row>
    <row r="3631" spans="1:33" x14ac:dyDescent="0.15">
      <c r="A3631">
        <v>5004</v>
      </c>
      <c r="B3631">
        <v>208</v>
      </c>
      <c r="C3631" s="19">
        <v>2009</v>
      </c>
      <c r="D3631" s="19">
        <v>5</v>
      </c>
      <c r="E3631" s="19">
        <v>18</v>
      </c>
      <c r="F3631" s="39">
        <f t="shared" si="112"/>
        <v>39951</v>
      </c>
      <c r="G3631">
        <f t="shared" si="113"/>
        <v>21</v>
      </c>
      <c r="H3631" s="21">
        <v>0.4375</v>
      </c>
      <c r="I3631" s="29">
        <v>0.4375</v>
      </c>
      <c r="L3631" t="s">
        <v>2422</v>
      </c>
      <c r="M3631">
        <v>5</v>
      </c>
      <c r="P3631">
        <v>2</v>
      </c>
      <c r="R3631">
        <v>3</v>
      </c>
      <c r="S3631" t="s">
        <v>118</v>
      </c>
      <c r="T3631">
        <v>0</v>
      </c>
      <c r="U3631">
        <v>4</v>
      </c>
      <c r="V3631">
        <v>1</v>
      </c>
      <c r="W3631">
        <v>0</v>
      </c>
      <c r="X3631">
        <v>0</v>
      </c>
      <c r="Y3631">
        <v>0</v>
      </c>
    </row>
    <row r="3632" spans="1:33" x14ac:dyDescent="0.15">
      <c r="A3632">
        <v>5005</v>
      </c>
      <c r="B3632">
        <v>208</v>
      </c>
      <c r="C3632" s="19">
        <v>2009</v>
      </c>
      <c r="D3632" s="19">
        <v>5</v>
      </c>
      <c r="E3632" s="19">
        <v>18</v>
      </c>
      <c r="F3632" s="39">
        <f t="shared" si="112"/>
        <v>39951</v>
      </c>
      <c r="G3632">
        <f t="shared" si="113"/>
        <v>21</v>
      </c>
      <c r="H3632" s="21">
        <v>0.44444444444444442</v>
      </c>
      <c r="I3632" s="29">
        <v>0.44444444444444448</v>
      </c>
      <c r="L3632" t="s">
        <v>2423</v>
      </c>
      <c r="M3632">
        <v>5</v>
      </c>
      <c r="P3632">
        <v>2</v>
      </c>
      <c r="Q3632">
        <v>37.9</v>
      </c>
      <c r="R3632">
        <v>3</v>
      </c>
      <c r="S3632" t="s">
        <v>118</v>
      </c>
      <c r="T3632">
        <v>0</v>
      </c>
      <c r="U3632">
        <v>3</v>
      </c>
      <c r="V3632">
        <v>1</v>
      </c>
      <c r="W3632">
        <v>0</v>
      </c>
      <c r="X3632">
        <v>0</v>
      </c>
      <c r="Y3632">
        <v>0</v>
      </c>
    </row>
    <row r="3633" spans="1:25" x14ac:dyDescent="0.15">
      <c r="A3633">
        <v>5008</v>
      </c>
      <c r="B3633">
        <v>208</v>
      </c>
      <c r="C3633" s="19">
        <v>2009</v>
      </c>
      <c r="D3633" s="19">
        <v>5</v>
      </c>
      <c r="E3633" s="19">
        <v>18</v>
      </c>
      <c r="F3633" s="39">
        <f t="shared" si="112"/>
        <v>39951</v>
      </c>
      <c r="G3633">
        <f t="shared" si="113"/>
        <v>21</v>
      </c>
      <c r="H3633" s="21">
        <v>0.46597222222222223</v>
      </c>
      <c r="I3633" s="29">
        <v>0.46597222222222218</v>
      </c>
      <c r="L3633" t="s">
        <v>2074</v>
      </c>
      <c r="O3633">
        <v>50</v>
      </c>
      <c r="P3633">
        <v>1</v>
      </c>
      <c r="Q3633">
        <v>36.6</v>
      </c>
      <c r="R3633">
        <v>3</v>
      </c>
      <c r="S3633" t="s">
        <v>118</v>
      </c>
      <c r="T3633">
        <v>1</v>
      </c>
      <c r="U3633">
        <v>0</v>
      </c>
      <c r="V3633">
        <v>0</v>
      </c>
      <c r="W3633">
        <v>0</v>
      </c>
      <c r="X3633">
        <v>0</v>
      </c>
      <c r="Y3633">
        <v>0</v>
      </c>
    </row>
    <row r="3634" spans="1:25" x14ac:dyDescent="0.15">
      <c r="A3634">
        <v>5009</v>
      </c>
      <c r="B3634">
        <v>208</v>
      </c>
      <c r="C3634" s="19">
        <v>2009</v>
      </c>
      <c r="D3634" s="19">
        <v>5</v>
      </c>
      <c r="E3634" s="19">
        <v>18</v>
      </c>
      <c r="F3634" s="39">
        <f t="shared" si="112"/>
        <v>39951</v>
      </c>
      <c r="G3634">
        <f t="shared" si="113"/>
        <v>21</v>
      </c>
      <c r="H3634" s="21">
        <v>0.46875</v>
      </c>
      <c r="I3634" s="29">
        <v>0.46875</v>
      </c>
      <c r="L3634" t="s">
        <v>2425</v>
      </c>
      <c r="M3634">
        <v>5</v>
      </c>
      <c r="P3634">
        <v>1</v>
      </c>
      <c r="R3634">
        <v>3</v>
      </c>
      <c r="S3634" t="s">
        <v>50</v>
      </c>
    </row>
    <row r="3635" spans="1:25" x14ac:dyDescent="0.15">
      <c r="A3635">
        <v>4998</v>
      </c>
      <c r="B3635">
        <v>208</v>
      </c>
      <c r="C3635" s="19">
        <v>2009</v>
      </c>
      <c r="D3635" s="19">
        <v>5</v>
      </c>
      <c r="E3635" s="19">
        <v>18</v>
      </c>
      <c r="F3635" s="39">
        <f t="shared" si="112"/>
        <v>39951</v>
      </c>
      <c r="G3635">
        <f t="shared" si="113"/>
        <v>21</v>
      </c>
      <c r="K3635">
        <v>7346</v>
      </c>
      <c r="L3635" t="s">
        <v>2420</v>
      </c>
      <c r="M3635">
        <v>4</v>
      </c>
      <c r="P3635">
        <v>1</v>
      </c>
      <c r="Q3635">
        <v>37</v>
      </c>
      <c r="R3635">
        <v>3</v>
      </c>
      <c r="S3635" t="s">
        <v>118</v>
      </c>
      <c r="T3635">
        <v>0</v>
      </c>
      <c r="U3635">
        <v>5</v>
      </c>
      <c r="V3635">
        <v>1</v>
      </c>
      <c r="W3635">
        <v>0</v>
      </c>
      <c r="X3635">
        <v>0</v>
      </c>
      <c r="Y3635">
        <v>0</v>
      </c>
    </row>
    <row r="3636" spans="1:25" x14ac:dyDescent="0.15">
      <c r="A3636">
        <v>4999</v>
      </c>
      <c r="B3636">
        <v>208</v>
      </c>
      <c r="C3636" s="19">
        <v>2009</v>
      </c>
      <c r="D3636" s="19">
        <v>5</v>
      </c>
      <c r="E3636" s="19">
        <v>18</v>
      </c>
      <c r="F3636" s="39">
        <f t="shared" si="112"/>
        <v>39951</v>
      </c>
      <c r="G3636">
        <f t="shared" si="113"/>
        <v>21</v>
      </c>
      <c r="L3636" t="s">
        <v>2148</v>
      </c>
      <c r="O3636">
        <v>30</v>
      </c>
      <c r="P3636">
        <v>2</v>
      </c>
      <c r="Q3636">
        <v>36.200000000000003</v>
      </c>
      <c r="R3636">
        <v>3</v>
      </c>
      <c r="S3636" t="s">
        <v>118</v>
      </c>
      <c r="T3636">
        <v>0</v>
      </c>
      <c r="U3636">
        <v>4</v>
      </c>
      <c r="V3636">
        <v>1</v>
      </c>
      <c r="W3636">
        <v>0</v>
      </c>
      <c r="X3636">
        <v>0</v>
      </c>
      <c r="Y3636">
        <v>0</v>
      </c>
    </row>
    <row r="3637" spans="1:25" x14ac:dyDescent="0.15">
      <c r="A3637">
        <v>4951</v>
      </c>
      <c r="B3637">
        <v>207</v>
      </c>
      <c r="C3637" s="19">
        <v>2009</v>
      </c>
      <c r="D3637" s="19">
        <v>5</v>
      </c>
      <c r="E3637" s="19">
        <v>19</v>
      </c>
      <c r="F3637" s="39">
        <f t="shared" si="112"/>
        <v>39952</v>
      </c>
      <c r="G3637">
        <f t="shared" si="113"/>
        <v>21</v>
      </c>
      <c r="H3637" s="21">
        <v>0.40277777777777773</v>
      </c>
      <c r="I3637" s="29">
        <v>0.40277777777777779</v>
      </c>
      <c r="K3637">
        <v>8229</v>
      </c>
      <c r="L3637" t="s">
        <v>1614</v>
      </c>
      <c r="M3637">
        <v>3</v>
      </c>
      <c r="P3637">
        <v>2</v>
      </c>
      <c r="Q3637">
        <v>39.700000000000003</v>
      </c>
      <c r="R3637">
        <v>3</v>
      </c>
      <c r="S3637" t="s">
        <v>50</v>
      </c>
    </row>
    <row r="3638" spans="1:25" x14ac:dyDescent="0.15">
      <c r="A3638">
        <v>4955</v>
      </c>
      <c r="B3638">
        <v>207</v>
      </c>
      <c r="C3638" s="19">
        <v>2009</v>
      </c>
      <c r="D3638" s="19">
        <v>5</v>
      </c>
      <c r="E3638" s="19">
        <v>19</v>
      </c>
      <c r="F3638" s="39">
        <f t="shared" si="112"/>
        <v>39952</v>
      </c>
      <c r="G3638">
        <f t="shared" si="113"/>
        <v>21</v>
      </c>
      <c r="H3638" s="21">
        <v>0.44375000000000003</v>
      </c>
      <c r="I3638" s="29">
        <v>0.44375000000000003</v>
      </c>
      <c r="L3638" t="s">
        <v>2387</v>
      </c>
      <c r="M3638">
        <v>11</v>
      </c>
      <c r="P3638">
        <v>2</v>
      </c>
      <c r="R3638">
        <v>3</v>
      </c>
      <c r="S3638" t="s">
        <v>118</v>
      </c>
      <c r="T3638">
        <v>0</v>
      </c>
      <c r="U3638">
        <v>4</v>
      </c>
      <c r="V3638">
        <v>1</v>
      </c>
      <c r="W3638">
        <v>0</v>
      </c>
      <c r="X3638">
        <v>0</v>
      </c>
      <c r="Y3638">
        <v>0</v>
      </c>
    </row>
    <row r="3639" spans="1:25" x14ac:dyDescent="0.15">
      <c r="A3639">
        <v>4956</v>
      </c>
      <c r="B3639">
        <v>207</v>
      </c>
      <c r="C3639" s="19">
        <v>2009</v>
      </c>
      <c r="D3639" s="19">
        <v>5</v>
      </c>
      <c r="E3639" s="19">
        <v>19</v>
      </c>
      <c r="F3639" s="39">
        <f t="shared" si="112"/>
        <v>39952</v>
      </c>
      <c r="G3639">
        <f t="shared" si="113"/>
        <v>21</v>
      </c>
      <c r="H3639" s="21" t="s">
        <v>2388</v>
      </c>
      <c r="J3639" s="23">
        <v>0.41666666666666669</v>
      </c>
      <c r="K3639">
        <v>1968</v>
      </c>
      <c r="L3639" t="s">
        <v>935</v>
      </c>
      <c r="M3639">
        <v>7</v>
      </c>
      <c r="P3639">
        <v>2</v>
      </c>
      <c r="Q3639">
        <v>37.1</v>
      </c>
      <c r="R3639">
        <v>3</v>
      </c>
      <c r="S3639" t="s">
        <v>118</v>
      </c>
      <c r="T3639">
        <v>0</v>
      </c>
      <c r="U3639">
        <v>3</v>
      </c>
      <c r="V3639">
        <v>1</v>
      </c>
      <c r="W3639">
        <v>0</v>
      </c>
      <c r="X3639">
        <v>0</v>
      </c>
      <c r="Y3639">
        <v>0</v>
      </c>
    </row>
    <row r="3640" spans="1:25" x14ac:dyDescent="0.15">
      <c r="A3640">
        <v>4958</v>
      </c>
      <c r="B3640">
        <v>207</v>
      </c>
      <c r="C3640" s="19">
        <v>2009</v>
      </c>
      <c r="D3640" s="19">
        <v>5</v>
      </c>
      <c r="E3640" s="19">
        <v>19</v>
      </c>
      <c r="F3640" s="39">
        <f t="shared" si="112"/>
        <v>39952</v>
      </c>
      <c r="G3640">
        <f t="shared" si="113"/>
        <v>21</v>
      </c>
      <c r="L3640" t="s">
        <v>2580</v>
      </c>
      <c r="O3640">
        <v>20</v>
      </c>
      <c r="P3640">
        <v>2</v>
      </c>
      <c r="R3640">
        <v>3</v>
      </c>
      <c r="S3640" t="s">
        <v>1701</v>
      </c>
      <c r="T3640">
        <v>0</v>
      </c>
      <c r="U3640">
        <v>1</v>
      </c>
      <c r="V3640">
        <v>1</v>
      </c>
      <c r="W3640">
        <v>0</v>
      </c>
      <c r="X3640">
        <v>0</v>
      </c>
      <c r="Y3640">
        <v>0</v>
      </c>
    </row>
    <row r="3641" spans="1:25" x14ac:dyDescent="0.15">
      <c r="A3641">
        <v>4966</v>
      </c>
      <c r="B3641">
        <v>207</v>
      </c>
      <c r="C3641" s="19">
        <v>2009</v>
      </c>
      <c r="D3641" s="19">
        <v>5</v>
      </c>
      <c r="E3641" s="19">
        <v>20</v>
      </c>
      <c r="F3641" s="39">
        <f t="shared" si="112"/>
        <v>39953</v>
      </c>
      <c r="G3641">
        <f t="shared" si="113"/>
        <v>21</v>
      </c>
      <c r="H3641" s="21">
        <v>0.4145833333333333</v>
      </c>
      <c r="I3641" s="29">
        <v>0.4145833333333333</v>
      </c>
      <c r="L3641" t="s">
        <v>2394</v>
      </c>
      <c r="O3641">
        <v>30</v>
      </c>
      <c r="P3641">
        <v>2</v>
      </c>
      <c r="R3641">
        <v>3</v>
      </c>
      <c r="S3641" t="s">
        <v>118</v>
      </c>
      <c r="T3641">
        <v>1</v>
      </c>
      <c r="U3641">
        <v>0</v>
      </c>
      <c r="V3641">
        <v>0</v>
      </c>
      <c r="W3641">
        <v>0</v>
      </c>
      <c r="X3641">
        <v>0</v>
      </c>
      <c r="Y3641">
        <v>0</v>
      </c>
    </row>
    <row r="3642" spans="1:25" x14ac:dyDescent="0.15">
      <c r="A3642">
        <v>4972</v>
      </c>
      <c r="B3642">
        <v>207</v>
      </c>
      <c r="C3642" s="19">
        <v>2009</v>
      </c>
      <c r="D3642" s="19">
        <v>5</v>
      </c>
      <c r="E3642" s="19">
        <v>20</v>
      </c>
      <c r="F3642" s="39">
        <f t="shared" si="112"/>
        <v>39953</v>
      </c>
      <c r="G3642">
        <f t="shared" si="113"/>
        <v>21</v>
      </c>
      <c r="H3642" s="21" t="s">
        <v>386</v>
      </c>
      <c r="J3642" s="24">
        <v>0.45833333333333331</v>
      </c>
      <c r="K3642">
        <v>8690</v>
      </c>
      <c r="L3642" t="s">
        <v>2400</v>
      </c>
      <c r="M3642">
        <v>3</v>
      </c>
      <c r="N3642">
        <v>3</v>
      </c>
      <c r="P3642">
        <v>1</v>
      </c>
      <c r="R3642">
        <v>3</v>
      </c>
      <c r="S3642" t="s">
        <v>222</v>
      </c>
      <c r="T3642">
        <v>1</v>
      </c>
      <c r="U3642">
        <v>0</v>
      </c>
      <c r="V3642">
        <v>0</v>
      </c>
      <c r="W3642">
        <v>0</v>
      </c>
      <c r="X3642">
        <v>0</v>
      </c>
      <c r="Y3642">
        <v>0</v>
      </c>
    </row>
    <row r="3643" spans="1:25" x14ac:dyDescent="0.15">
      <c r="A3643">
        <v>4973</v>
      </c>
      <c r="B3643">
        <v>207</v>
      </c>
      <c r="C3643" s="19">
        <v>2009</v>
      </c>
      <c r="D3643" s="19">
        <v>5</v>
      </c>
      <c r="E3643" s="19">
        <v>21</v>
      </c>
      <c r="F3643" s="39">
        <f t="shared" si="112"/>
        <v>39954</v>
      </c>
      <c r="G3643">
        <f t="shared" si="113"/>
        <v>21</v>
      </c>
      <c r="H3643" s="21">
        <v>0.3611111111111111</v>
      </c>
      <c r="I3643" s="29">
        <v>0.3611111111111111</v>
      </c>
      <c r="K3643">
        <v>8691</v>
      </c>
      <c r="L3643" t="s">
        <v>2401</v>
      </c>
      <c r="M3643">
        <v>2</v>
      </c>
      <c r="N3643">
        <v>8</v>
      </c>
      <c r="P3643">
        <v>1</v>
      </c>
      <c r="R3643">
        <v>3</v>
      </c>
      <c r="S3643" t="s">
        <v>49</v>
      </c>
      <c r="T3643">
        <v>0</v>
      </c>
      <c r="U3643">
        <v>3</v>
      </c>
      <c r="V3643">
        <v>1</v>
      </c>
      <c r="W3643">
        <v>0</v>
      </c>
      <c r="X3643">
        <v>0</v>
      </c>
      <c r="Y3643">
        <v>0</v>
      </c>
    </row>
    <row r="3644" spans="1:25" x14ac:dyDescent="0.15">
      <c r="A3644">
        <v>4923</v>
      </c>
      <c r="B3644">
        <v>206</v>
      </c>
      <c r="C3644" s="19">
        <v>2009</v>
      </c>
      <c r="D3644" s="19">
        <v>5</v>
      </c>
      <c r="E3644" s="19">
        <v>22</v>
      </c>
      <c r="F3644" s="39">
        <f t="shared" si="112"/>
        <v>39955</v>
      </c>
      <c r="G3644">
        <f t="shared" si="113"/>
        <v>21</v>
      </c>
      <c r="H3644" s="21">
        <v>0.40347222222222223</v>
      </c>
      <c r="I3644" s="29">
        <v>0.40347222222222223</v>
      </c>
      <c r="K3644">
        <v>6756</v>
      </c>
      <c r="L3644" t="s">
        <v>1842</v>
      </c>
      <c r="M3644">
        <v>4</v>
      </c>
      <c r="P3644">
        <v>2</v>
      </c>
      <c r="Q3644">
        <v>37.1</v>
      </c>
      <c r="R3644">
        <v>3</v>
      </c>
      <c r="S3644" t="s">
        <v>118</v>
      </c>
      <c r="T3644">
        <v>0</v>
      </c>
      <c r="U3644">
        <v>5</v>
      </c>
      <c r="V3644">
        <v>1</v>
      </c>
      <c r="W3644">
        <v>0</v>
      </c>
      <c r="X3644">
        <v>0</v>
      </c>
      <c r="Y3644">
        <v>0</v>
      </c>
    </row>
    <row r="3645" spans="1:25" x14ac:dyDescent="0.15">
      <c r="A3645">
        <v>4925</v>
      </c>
      <c r="B3645">
        <v>206</v>
      </c>
      <c r="C3645" s="19">
        <v>2009</v>
      </c>
      <c r="D3645" s="19">
        <v>5</v>
      </c>
      <c r="E3645" s="19">
        <v>22</v>
      </c>
      <c r="F3645" s="39">
        <f t="shared" si="112"/>
        <v>39955</v>
      </c>
      <c r="G3645">
        <f t="shared" si="113"/>
        <v>21</v>
      </c>
      <c r="H3645" s="21">
        <v>0.4513888888888889</v>
      </c>
      <c r="I3645" s="29">
        <v>0.4513888888888889</v>
      </c>
      <c r="K3645">
        <v>6410</v>
      </c>
      <c r="L3645" t="s">
        <v>1524</v>
      </c>
      <c r="M3645">
        <v>5</v>
      </c>
      <c r="P3645">
        <v>2</v>
      </c>
      <c r="R3645">
        <v>3</v>
      </c>
      <c r="S3645" t="s">
        <v>118</v>
      </c>
      <c r="T3645">
        <v>0</v>
      </c>
      <c r="U3645">
        <v>1</v>
      </c>
      <c r="V3645">
        <v>1</v>
      </c>
      <c r="W3645">
        <v>0</v>
      </c>
      <c r="X3645">
        <v>0</v>
      </c>
      <c r="Y3645">
        <v>0</v>
      </c>
    </row>
    <row r="3646" spans="1:25" x14ac:dyDescent="0.15">
      <c r="A3646">
        <v>4926</v>
      </c>
      <c r="B3646">
        <v>206</v>
      </c>
      <c r="C3646" s="19">
        <v>2009</v>
      </c>
      <c r="D3646" s="19">
        <v>5</v>
      </c>
      <c r="E3646" s="19">
        <v>22</v>
      </c>
      <c r="F3646" s="39">
        <f t="shared" si="112"/>
        <v>39955</v>
      </c>
      <c r="G3646">
        <f t="shared" si="113"/>
        <v>21</v>
      </c>
      <c r="H3646" s="21">
        <v>0.45833333333333331</v>
      </c>
      <c r="I3646" s="29">
        <v>0.45833333333333331</v>
      </c>
      <c r="K3646">
        <v>6411</v>
      </c>
      <c r="L3646" t="s">
        <v>2363</v>
      </c>
      <c r="M3646">
        <v>5</v>
      </c>
      <c r="P3646">
        <v>2</v>
      </c>
      <c r="Q3646">
        <v>36.9</v>
      </c>
      <c r="R3646">
        <v>3</v>
      </c>
      <c r="S3646" t="s">
        <v>118</v>
      </c>
      <c r="T3646">
        <v>0</v>
      </c>
      <c r="U3646">
        <v>2</v>
      </c>
      <c r="V3646">
        <v>1</v>
      </c>
      <c r="W3646">
        <v>0</v>
      </c>
      <c r="X3646">
        <v>0</v>
      </c>
      <c r="Y3646">
        <v>0</v>
      </c>
    </row>
    <row r="3647" spans="1:25" x14ac:dyDescent="0.15">
      <c r="A3647">
        <v>4933</v>
      </c>
      <c r="B3647">
        <v>206</v>
      </c>
      <c r="C3647" s="19">
        <v>2009</v>
      </c>
      <c r="D3647" s="19">
        <v>5</v>
      </c>
      <c r="E3647" s="19">
        <v>25</v>
      </c>
      <c r="F3647" s="39">
        <f t="shared" si="112"/>
        <v>39958</v>
      </c>
      <c r="G3647">
        <f t="shared" si="113"/>
        <v>22</v>
      </c>
      <c r="H3647" s="21">
        <v>0.38263888888888892</v>
      </c>
      <c r="I3647" s="29">
        <v>0.38263888888888886</v>
      </c>
      <c r="L3647" t="s">
        <v>2367</v>
      </c>
      <c r="O3647">
        <v>40</v>
      </c>
      <c r="P3647">
        <v>1</v>
      </c>
      <c r="R3647">
        <v>3</v>
      </c>
      <c r="S3647" t="s">
        <v>920</v>
      </c>
      <c r="T3647">
        <v>1</v>
      </c>
      <c r="U3647">
        <v>0</v>
      </c>
      <c r="V3647">
        <v>0</v>
      </c>
      <c r="W3647">
        <v>0</v>
      </c>
      <c r="X3647">
        <v>0</v>
      </c>
      <c r="Y3647">
        <v>0</v>
      </c>
    </row>
    <row r="3648" spans="1:25" x14ac:dyDescent="0.15">
      <c r="A3648">
        <v>4934</v>
      </c>
      <c r="B3648">
        <v>206</v>
      </c>
      <c r="C3648" s="19">
        <v>2009</v>
      </c>
      <c r="D3648" s="19">
        <v>5</v>
      </c>
      <c r="E3648" s="19">
        <v>25</v>
      </c>
      <c r="F3648" s="39">
        <f t="shared" si="112"/>
        <v>39958</v>
      </c>
      <c r="G3648">
        <f t="shared" si="113"/>
        <v>22</v>
      </c>
      <c r="H3648" s="29">
        <v>0.38541666666666669</v>
      </c>
      <c r="I3648" s="29">
        <v>0.38541666666666669</v>
      </c>
      <c r="K3648">
        <v>8698</v>
      </c>
      <c r="L3648" t="s">
        <v>2368</v>
      </c>
      <c r="M3648">
        <v>4</v>
      </c>
      <c r="P3648">
        <v>1</v>
      </c>
      <c r="R3648">
        <v>3</v>
      </c>
      <c r="S3648" t="s">
        <v>50</v>
      </c>
      <c r="T3648">
        <v>0</v>
      </c>
      <c r="U3648">
        <v>5</v>
      </c>
      <c r="V3648">
        <v>1</v>
      </c>
      <c r="W3648">
        <v>0</v>
      </c>
      <c r="X3648">
        <v>0</v>
      </c>
      <c r="Y3648">
        <v>0</v>
      </c>
    </row>
    <row r="3649" spans="1:27" x14ac:dyDescent="0.15">
      <c r="A3649">
        <v>4935</v>
      </c>
      <c r="B3649">
        <v>206</v>
      </c>
      <c r="C3649" s="19">
        <v>2009</v>
      </c>
      <c r="D3649" s="19">
        <v>5</v>
      </c>
      <c r="E3649" s="19">
        <v>25</v>
      </c>
      <c r="F3649" s="39">
        <f t="shared" si="112"/>
        <v>39958</v>
      </c>
      <c r="G3649">
        <f t="shared" si="113"/>
        <v>22</v>
      </c>
      <c r="H3649" s="21">
        <v>0.3972222222222222</v>
      </c>
      <c r="I3649" s="29">
        <v>0.3972222222222222</v>
      </c>
      <c r="L3649" t="s">
        <v>2369</v>
      </c>
      <c r="O3649">
        <v>40</v>
      </c>
      <c r="P3649">
        <v>2</v>
      </c>
      <c r="R3649">
        <v>3</v>
      </c>
      <c r="S3649" t="s">
        <v>50</v>
      </c>
    </row>
    <row r="3650" spans="1:27" x14ac:dyDescent="0.15">
      <c r="A3650">
        <v>4936</v>
      </c>
      <c r="B3650">
        <v>206</v>
      </c>
      <c r="C3650" s="19">
        <v>2009</v>
      </c>
      <c r="D3650" s="19">
        <v>5</v>
      </c>
      <c r="E3650" s="19">
        <v>25</v>
      </c>
      <c r="F3650" s="39">
        <f t="shared" ref="F3650:F3713" si="114">DATE(C3650,D3650,E3650)</f>
        <v>39958</v>
      </c>
      <c r="G3650">
        <f t="shared" ref="G3650:G3713" si="115">INT((F3650-DATE(YEAR(F3650-WEEKDAY(F3650-1)+4),1,3)+WEEKDAY(DATE(YEAR(F3650-WEEKDAY(F3650-1)+4),1,3))+5)/7)</f>
        <v>22</v>
      </c>
      <c r="H3650" s="21">
        <v>0.40277777777777773</v>
      </c>
      <c r="I3650" s="29">
        <v>0.40277777777777779</v>
      </c>
      <c r="K3650">
        <v>8699</v>
      </c>
      <c r="L3650" t="s">
        <v>2370</v>
      </c>
      <c r="M3650">
        <v>2</v>
      </c>
      <c r="P3650">
        <v>1</v>
      </c>
      <c r="R3650">
        <v>3</v>
      </c>
      <c r="S3650" t="s">
        <v>1701</v>
      </c>
      <c r="T3650">
        <v>0</v>
      </c>
      <c r="U3650">
        <v>5</v>
      </c>
      <c r="V3650">
        <v>1</v>
      </c>
      <c r="W3650">
        <v>0</v>
      </c>
      <c r="X3650">
        <v>0</v>
      </c>
      <c r="Y3650">
        <v>0</v>
      </c>
    </row>
    <row r="3651" spans="1:27" x14ac:dyDescent="0.15">
      <c r="A3651">
        <v>4937</v>
      </c>
      <c r="B3651">
        <v>206</v>
      </c>
      <c r="C3651" s="19">
        <v>2009</v>
      </c>
      <c r="D3651" s="19">
        <v>5</v>
      </c>
      <c r="E3651" s="19">
        <v>25</v>
      </c>
      <c r="F3651" s="39">
        <f t="shared" si="114"/>
        <v>39958</v>
      </c>
      <c r="G3651">
        <f t="shared" si="115"/>
        <v>22</v>
      </c>
      <c r="H3651" s="21">
        <v>0.4055555555555555</v>
      </c>
      <c r="I3651" s="29">
        <v>0.40555555555555556</v>
      </c>
      <c r="K3651">
        <v>8700</v>
      </c>
      <c r="L3651" t="s">
        <v>2376</v>
      </c>
      <c r="O3651">
        <v>20</v>
      </c>
      <c r="P3651">
        <v>2</v>
      </c>
      <c r="R3651">
        <v>3</v>
      </c>
      <c r="S3651" t="s">
        <v>50</v>
      </c>
      <c r="T3651">
        <v>1</v>
      </c>
      <c r="U3651">
        <v>0</v>
      </c>
      <c r="V3651">
        <v>0</v>
      </c>
      <c r="W3651">
        <v>0</v>
      </c>
      <c r="X3651">
        <v>0</v>
      </c>
      <c r="Y3651">
        <v>0</v>
      </c>
    </row>
    <row r="3652" spans="1:27" x14ac:dyDescent="0.15">
      <c r="A3652">
        <v>4940</v>
      </c>
      <c r="B3652">
        <v>206</v>
      </c>
      <c r="C3652" s="19">
        <v>2009</v>
      </c>
      <c r="D3652" s="19">
        <v>5</v>
      </c>
      <c r="E3652" s="19">
        <v>25</v>
      </c>
      <c r="F3652" s="39">
        <f t="shared" si="114"/>
        <v>39958</v>
      </c>
      <c r="G3652">
        <f t="shared" si="115"/>
        <v>22</v>
      </c>
      <c r="H3652" s="21">
        <v>0.43611111111111112</v>
      </c>
      <c r="I3652" s="29">
        <v>0.43611111111111112</v>
      </c>
      <c r="K3652">
        <v>6324</v>
      </c>
      <c r="L3652" t="s">
        <v>2568</v>
      </c>
      <c r="M3652">
        <v>5</v>
      </c>
      <c r="P3652">
        <v>2</v>
      </c>
      <c r="Q3652">
        <v>38.5</v>
      </c>
      <c r="R3652">
        <v>3</v>
      </c>
      <c r="S3652" t="s">
        <v>50</v>
      </c>
      <c r="T3652">
        <v>0</v>
      </c>
      <c r="U3652">
        <v>3</v>
      </c>
      <c r="V3652">
        <v>1</v>
      </c>
      <c r="W3652">
        <v>0</v>
      </c>
      <c r="X3652">
        <v>0</v>
      </c>
      <c r="Y3652">
        <v>0</v>
      </c>
    </row>
    <row r="3653" spans="1:27" x14ac:dyDescent="0.15">
      <c r="A3653">
        <v>4941</v>
      </c>
      <c r="B3653">
        <v>206</v>
      </c>
      <c r="C3653" s="19">
        <v>2009</v>
      </c>
      <c r="D3653" s="19">
        <v>5</v>
      </c>
      <c r="E3653" s="19">
        <v>25</v>
      </c>
      <c r="F3653" s="39">
        <f t="shared" si="114"/>
        <v>39958</v>
      </c>
      <c r="G3653">
        <f t="shared" si="115"/>
        <v>22</v>
      </c>
      <c r="H3653" s="21">
        <v>0.44444444444444442</v>
      </c>
      <c r="I3653" s="29">
        <v>0.44444444444444448</v>
      </c>
      <c r="K3653">
        <v>7387</v>
      </c>
      <c r="L3653" t="s">
        <v>1534</v>
      </c>
      <c r="M3653">
        <v>3</v>
      </c>
      <c r="P3653">
        <v>1</v>
      </c>
      <c r="Q3653">
        <v>38.5</v>
      </c>
      <c r="R3653">
        <v>3</v>
      </c>
      <c r="S3653" t="s">
        <v>118</v>
      </c>
      <c r="T3653">
        <v>0</v>
      </c>
      <c r="U3653">
        <v>5</v>
      </c>
      <c r="V3653">
        <v>1</v>
      </c>
      <c r="W3653">
        <v>0</v>
      </c>
      <c r="X3653">
        <v>0</v>
      </c>
      <c r="Y3653">
        <v>0</v>
      </c>
    </row>
    <row r="3654" spans="1:27" x14ac:dyDescent="0.15">
      <c r="A3654">
        <v>4942</v>
      </c>
      <c r="B3654">
        <v>206</v>
      </c>
      <c r="C3654" s="19">
        <v>2009</v>
      </c>
      <c r="D3654" s="19">
        <v>5</v>
      </c>
      <c r="E3654" s="19">
        <v>25</v>
      </c>
      <c r="F3654" s="39">
        <f t="shared" si="114"/>
        <v>39958</v>
      </c>
      <c r="G3654">
        <f t="shared" si="115"/>
        <v>22</v>
      </c>
      <c r="H3654" s="21">
        <v>0.44930555555555557</v>
      </c>
      <c r="I3654" s="29">
        <v>0.44930555555555557</v>
      </c>
      <c r="K3654">
        <v>6686</v>
      </c>
      <c r="L3654" t="s">
        <v>2569</v>
      </c>
      <c r="M3654">
        <v>5</v>
      </c>
      <c r="P3654">
        <v>1</v>
      </c>
      <c r="R3654">
        <v>3</v>
      </c>
      <c r="S3654" t="s">
        <v>118</v>
      </c>
      <c r="T3654">
        <v>0</v>
      </c>
      <c r="U3654">
        <v>4</v>
      </c>
      <c r="V3654">
        <v>1</v>
      </c>
      <c r="W3654">
        <v>0</v>
      </c>
      <c r="X3654">
        <v>0</v>
      </c>
      <c r="Y3654">
        <v>0</v>
      </c>
    </row>
    <row r="3655" spans="1:27" x14ac:dyDescent="0.15">
      <c r="A3655">
        <v>4887</v>
      </c>
      <c r="B3655">
        <v>205</v>
      </c>
      <c r="C3655" s="19">
        <v>2009</v>
      </c>
      <c r="D3655" s="19">
        <v>5</v>
      </c>
      <c r="E3655" s="19">
        <v>26</v>
      </c>
      <c r="F3655" s="39">
        <f t="shared" si="114"/>
        <v>39959</v>
      </c>
      <c r="G3655">
        <f t="shared" si="115"/>
        <v>22</v>
      </c>
      <c r="H3655" s="21">
        <v>0.39305555555555555</v>
      </c>
      <c r="I3655" s="29">
        <v>0.39305555555555555</v>
      </c>
      <c r="L3655" t="s">
        <v>2148</v>
      </c>
      <c r="O3655">
        <v>30</v>
      </c>
      <c r="P3655">
        <v>2</v>
      </c>
      <c r="Q3655" s="8">
        <v>35.6</v>
      </c>
      <c r="R3655">
        <v>3</v>
      </c>
      <c r="S3655" t="s">
        <v>50</v>
      </c>
    </row>
    <row r="3656" spans="1:27" x14ac:dyDescent="0.15">
      <c r="A3656">
        <v>4901</v>
      </c>
      <c r="B3656">
        <v>205</v>
      </c>
      <c r="C3656" s="19">
        <v>2009</v>
      </c>
      <c r="D3656" s="19">
        <v>5</v>
      </c>
      <c r="E3656" s="19">
        <v>26</v>
      </c>
      <c r="F3656" s="39">
        <f t="shared" si="114"/>
        <v>39959</v>
      </c>
      <c r="G3656">
        <f t="shared" si="115"/>
        <v>22</v>
      </c>
      <c r="H3656" s="21">
        <v>0.50277777777777777</v>
      </c>
      <c r="I3656" s="29">
        <v>0.50277777777777777</v>
      </c>
      <c r="L3656" t="s">
        <v>1594</v>
      </c>
      <c r="M3656">
        <v>2</v>
      </c>
      <c r="N3656">
        <v>1</v>
      </c>
      <c r="P3656">
        <v>2</v>
      </c>
      <c r="Q3656">
        <v>37.4</v>
      </c>
      <c r="R3656">
        <v>3</v>
      </c>
      <c r="S3656" t="s">
        <v>49</v>
      </c>
      <c r="T3656">
        <v>0</v>
      </c>
      <c r="U3656">
        <v>3</v>
      </c>
      <c r="V3656">
        <v>1</v>
      </c>
      <c r="W3656">
        <v>0</v>
      </c>
      <c r="X3656">
        <v>0</v>
      </c>
      <c r="Y3656">
        <v>0</v>
      </c>
    </row>
    <row r="3657" spans="1:27" x14ac:dyDescent="0.15">
      <c r="A3657">
        <v>4908</v>
      </c>
      <c r="B3657">
        <v>205</v>
      </c>
      <c r="C3657" s="19">
        <v>2009</v>
      </c>
      <c r="D3657" s="19">
        <v>5</v>
      </c>
      <c r="E3657" s="19">
        <v>27</v>
      </c>
      <c r="F3657" s="39">
        <f t="shared" si="114"/>
        <v>39960</v>
      </c>
      <c r="G3657">
        <f t="shared" si="115"/>
        <v>22</v>
      </c>
      <c r="H3657" s="21">
        <v>0.42777777777777781</v>
      </c>
      <c r="I3657" s="29">
        <v>0.42777777777777781</v>
      </c>
      <c r="K3657">
        <v>8708</v>
      </c>
      <c r="L3657" t="s">
        <v>2160</v>
      </c>
      <c r="O3657">
        <v>25</v>
      </c>
      <c r="P3657">
        <v>2</v>
      </c>
      <c r="R3657">
        <v>3</v>
      </c>
      <c r="S3657" t="s">
        <v>118</v>
      </c>
    </row>
    <row r="3658" spans="1:27" x14ac:dyDescent="0.15">
      <c r="A3658">
        <v>4832</v>
      </c>
      <c r="B3658">
        <v>203</v>
      </c>
      <c r="C3658" s="19">
        <v>2009</v>
      </c>
      <c r="D3658" s="19">
        <v>6</v>
      </c>
      <c r="E3658" s="19">
        <v>29</v>
      </c>
      <c r="F3658" s="39">
        <f t="shared" si="114"/>
        <v>39993</v>
      </c>
      <c r="G3658">
        <f t="shared" si="115"/>
        <v>27</v>
      </c>
      <c r="H3658" s="21">
        <v>0.39652777777777781</v>
      </c>
      <c r="I3658" s="29">
        <v>0.39652777777777776</v>
      </c>
      <c r="K3658">
        <v>8704</v>
      </c>
      <c r="L3658" t="s">
        <v>2486</v>
      </c>
      <c r="M3658">
        <v>0</v>
      </c>
      <c r="N3658">
        <v>8</v>
      </c>
      <c r="P3658">
        <v>1</v>
      </c>
      <c r="Q3658">
        <v>39.9</v>
      </c>
      <c r="R3658">
        <v>3</v>
      </c>
      <c r="S3658" t="s">
        <v>118</v>
      </c>
      <c r="T3658">
        <v>0</v>
      </c>
      <c r="U3658">
        <v>4</v>
      </c>
      <c r="V3658">
        <v>1</v>
      </c>
      <c r="W3658">
        <v>0</v>
      </c>
      <c r="X3658">
        <v>0</v>
      </c>
      <c r="Y3658">
        <v>0</v>
      </c>
    </row>
    <row r="3659" spans="1:27" x14ac:dyDescent="0.15">
      <c r="A3659">
        <v>4847</v>
      </c>
      <c r="B3659">
        <v>203</v>
      </c>
      <c r="C3659" s="19">
        <v>2009</v>
      </c>
      <c r="D3659" s="19">
        <v>6</v>
      </c>
      <c r="E3659" s="19">
        <v>30</v>
      </c>
      <c r="F3659" s="39">
        <f t="shared" si="114"/>
        <v>39994</v>
      </c>
      <c r="G3659">
        <f t="shared" si="115"/>
        <v>27</v>
      </c>
      <c r="H3659" s="21">
        <v>0.46527777777777773</v>
      </c>
      <c r="I3659" s="29">
        <v>0.46527777777777773</v>
      </c>
      <c r="L3659" t="s">
        <v>2501</v>
      </c>
      <c r="M3659">
        <v>8</v>
      </c>
      <c r="P3659">
        <v>2</v>
      </c>
      <c r="R3659">
        <v>3</v>
      </c>
      <c r="S3659" t="s">
        <v>118</v>
      </c>
      <c r="U3659">
        <v>4</v>
      </c>
      <c r="V3659">
        <v>1</v>
      </c>
      <c r="W3659">
        <v>0</v>
      </c>
      <c r="X3659">
        <v>0</v>
      </c>
      <c r="Y3659">
        <v>0</v>
      </c>
      <c r="Z3659">
        <v>120</v>
      </c>
      <c r="AA3659">
        <v>530</v>
      </c>
    </row>
    <row r="3660" spans="1:27" x14ac:dyDescent="0.15">
      <c r="A3660">
        <v>4798</v>
      </c>
      <c r="B3660" s="2">
        <v>202</v>
      </c>
      <c r="C3660" s="19">
        <v>2009</v>
      </c>
      <c r="D3660" s="19">
        <v>7</v>
      </c>
      <c r="E3660" s="19">
        <v>1</v>
      </c>
      <c r="F3660" s="39">
        <f t="shared" si="114"/>
        <v>39995</v>
      </c>
      <c r="G3660">
        <f t="shared" si="115"/>
        <v>27</v>
      </c>
      <c r="H3660" s="26">
        <v>0.41666666666666669</v>
      </c>
      <c r="I3660" s="26">
        <v>0.41666666666666669</v>
      </c>
      <c r="J3660" s="26"/>
      <c r="K3660">
        <v>8615</v>
      </c>
      <c r="L3660" t="s">
        <v>2283</v>
      </c>
      <c r="M3660">
        <v>1</v>
      </c>
      <c r="N3660">
        <v>2</v>
      </c>
      <c r="P3660">
        <v>2</v>
      </c>
      <c r="Q3660">
        <v>37.200000000000003</v>
      </c>
      <c r="R3660">
        <v>3</v>
      </c>
      <c r="S3660" t="s">
        <v>118</v>
      </c>
      <c r="T3660">
        <v>0</v>
      </c>
      <c r="U3660">
        <v>3</v>
      </c>
      <c r="V3660">
        <v>1</v>
      </c>
      <c r="W3660">
        <v>0</v>
      </c>
      <c r="X3660">
        <v>0</v>
      </c>
      <c r="Y3660">
        <v>0</v>
      </c>
    </row>
    <row r="3661" spans="1:27" x14ac:dyDescent="0.15">
      <c r="A3661">
        <v>4800</v>
      </c>
      <c r="B3661" s="2">
        <v>202</v>
      </c>
      <c r="C3661" s="19">
        <v>2009</v>
      </c>
      <c r="D3661" s="19">
        <v>7</v>
      </c>
      <c r="E3661" s="19">
        <v>1</v>
      </c>
      <c r="F3661" s="39">
        <f t="shared" si="114"/>
        <v>39995</v>
      </c>
      <c r="G3661">
        <f t="shared" si="115"/>
        <v>27</v>
      </c>
      <c r="H3661" s="26">
        <v>0.4236111111111111</v>
      </c>
      <c r="I3661" s="26">
        <v>0.4236111111111111</v>
      </c>
      <c r="J3661" s="26"/>
      <c r="L3661" t="s">
        <v>1517</v>
      </c>
      <c r="M3661">
        <v>1</v>
      </c>
      <c r="N3661">
        <v>9</v>
      </c>
      <c r="P3661">
        <v>1</v>
      </c>
      <c r="R3661">
        <v>3</v>
      </c>
      <c r="S3661" t="s">
        <v>118</v>
      </c>
      <c r="T3661">
        <v>0</v>
      </c>
      <c r="U3661">
        <v>4</v>
      </c>
      <c r="V3661">
        <v>1</v>
      </c>
      <c r="W3661">
        <v>0</v>
      </c>
      <c r="X3661">
        <v>0</v>
      </c>
      <c r="Y3661">
        <v>0</v>
      </c>
    </row>
    <row r="3662" spans="1:27" x14ac:dyDescent="0.15">
      <c r="A3662">
        <v>4809</v>
      </c>
      <c r="B3662" s="2">
        <v>202</v>
      </c>
      <c r="C3662" s="19">
        <v>2009</v>
      </c>
      <c r="D3662" s="19">
        <v>7</v>
      </c>
      <c r="E3662" s="19">
        <v>2</v>
      </c>
      <c r="F3662" s="39">
        <f t="shared" si="114"/>
        <v>39996</v>
      </c>
      <c r="G3662">
        <f t="shared" si="115"/>
        <v>27</v>
      </c>
      <c r="H3662" s="21">
        <v>0.43541666666666662</v>
      </c>
      <c r="I3662" s="29">
        <v>0.43541666666666667</v>
      </c>
      <c r="L3662" t="s">
        <v>847</v>
      </c>
      <c r="O3662">
        <v>50</v>
      </c>
      <c r="P3662">
        <v>1</v>
      </c>
      <c r="R3662">
        <v>3</v>
      </c>
      <c r="S3662" t="s">
        <v>118</v>
      </c>
      <c r="T3662">
        <v>0</v>
      </c>
      <c r="U3662">
        <v>2</v>
      </c>
      <c r="V3662">
        <v>1</v>
      </c>
      <c r="W3662">
        <v>0</v>
      </c>
      <c r="X3662">
        <v>0</v>
      </c>
      <c r="Y3662">
        <v>0</v>
      </c>
    </row>
    <row r="3663" spans="1:27" x14ac:dyDescent="0.15">
      <c r="A3663">
        <v>4812</v>
      </c>
      <c r="B3663" s="2">
        <v>202</v>
      </c>
      <c r="C3663" s="19">
        <v>2009</v>
      </c>
      <c r="D3663" s="19">
        <v>7</v>
      </c>
      <c r="E3663" s="19">
        <v>2</v>
      </c>
      <c r="F3663" s="39">
        <f t="shared" si="114"/>
        <v>39996</v>
      </c>
      <c r="G3663">
        <f t="shared" si="115"/>
        <v>27</v>
      </c>
      <c r="H3663" s="21">
        <v>0.48472222222222222</v>
      </c>
      <c r="I3663" s="29">
        <v>0.48472222222222222</v>
      </c>
      <c r="K3663">
        <v>8768</v>
      </c>
      <c r="L3663" t="s">
        <v>2291</v>
      </c>
      <c r="M3663">
        <v>0</v>
      </c>
      <c r="N3663">
        <v>9</v>
      </c>
      <c r="P3663">
        <v>1</v>
      </c>
      <c r="Q3663">
        <v>38.6</v>
      </c>
      <c r="R3663">
        <v>3</v>
      </c>
      <c r="S3663" t="s">
        <v>50</v>
      </c>
      <c r="T3663">
        <v>0</v>
      </c>
      <c r="U3663">
        <v>3</v>
      </c>
      <c r="V3663">
        <v>1</v>
      </c>
      <c r="W3663">
        <v>0</v>
      </c>
      <c r="X3663">
        <v>0</v>
      </c>
      <c r="Y3663">
        <v>0</v>
      </c>
    </row>
    <row r="3664" spans="1:27" x14ac:dyDescent="0.15">
      <c r="A3664">
        <v>4816</v>
      </c>
      <c r="B3664" s="2">
        <v>202</v>
      </c>
      <c r="C3664" s="19">
        <v>2009</v>
      </c>
      <c r="D3664" s="19">
        <v>7</v>
      </c>
      <c r="E3664" s="19">
        <v>3</v>
      </c>
      <c r="F3664" s="39">
        <f t="shared" si="114"/>
        <v>39997</v>
      </c>
      <c r="G3664">
        <f t="shared" si="115"/>
        <v>27</v>
      </c>
      <c r="H3664" s="21">
        <v>0.39930555555555558</v>
      </c>
      <c r="I3664" s="29">
        <v>0.39930555555555558</v>
      </c>
      <c r="L3664" t="s">
        <v>2483</v>
      </c>
      <c r="O3664">
        <v>20</v>
      </c>
      <c r="P3664">
        <v>2</v>
      </c>
      <c r="R3664">
        <v>3</v>
      </c>
      <c r="S3664" t="s">
        <v>50</v>
      </c>
      <c r="T3664">
        <v>1</v>
      </c>
      <c r="U3664">
        <v>0</v>
      </c>
      <c r="V3664">
        <v>0</v>
      </c>
      <c r="W3664">
        <v>0</v>
      </c>
      <c r="X3664">
        <v>0</v>
      </c>
      <c r="Y3664">
        <v>0</v>
      </c>
    </row>
    <row r="3665" spans="1:31" x14ac:dyDescent="0.15">
      <c r="A3665">
        <v>4766</v>
      </c>
      <c r="B3665">
        <v>201</v>
      </c>
      <c r="C3665" s="19">
        <v>2009</v>
      </c>
      <c r="D3665" s="19">
        <v>7</v>
      </c>
      <c r="E3665" s="19">
        <v>6</v>
      </c>
      <c r="F3665" s="39">
        <f t="shared" si="114"/>
        <v>40000</v>
      </c>
      <c r="G3665">
        <f t="shared" si="115"/>
        <v>28</v>
      </c>
      <c r="H3665" s="21">
        <v>0.45208333333333334</v>
      </c>
      <c r="I3665" s="29">
        <v>0.45208333333333334</v>
      </c>
      <c r="L3665" t="s">
        <v>1489</v>
      </c>
      <c r="M3665">
        <v>3</v>
      </c>
      <c r="N3665">
        <v>8</v>
      </c>
      <c r="P3665">
        <v>2</v>
      </c>
      <c r="Q3665">
        <v>36.5</v>
      </c>
      <c r="R3665">
        <v>3</v>
      </c>
      <c r="S3665" t="s">
        <v>118</v>
      </c>
      <c r="T3665">
        <v>0</v>
      </c>
      <c r="U3665">
        <v>3</v>
      </c>
      <c r="V3665">
        <v>1</v>
      </c>
      <c r="W3665">
        <v>0</v>
      </c>
      <c r="X3665">
        <v>0</v>
      </c>
      <c r="Y3665">
        <v>0</v>
      </c>
    </row>
    <row r="3666" spans="1:31" x14ac:dyDescent="0.15">
      <c r="A3666">
        <v>4772</v>
      </c>
      <c r="B3666">
        <v>201</v>
      </c>
      <c r="C3666" s="19">
        <v>2009</v>
      </c>
      <c r="D3666" s="19">
        <v>7</v>
      </c>
      <c r="E3666" s="19">
        <v>7</v>
      </c>
      <c r="F3666" s="39">
        <f t="shared" si="114"/>
        <v>40001</v>
      </c>
      <c r="G3666">
        <f t="shared" si="115"/>
        <v>28</v>
      </c>
      <c r="H3666" s="21">
        <v>0.3923611111111111</v>
      </c>
      <c r="I3666" s="29">
        <v>0.3923611111111111</v>
      </c>
      <c r="K3666">
        <v>7792</v>
      </c>
      <c r="L3666" t="s">
        <v>2268</v>
      </c>
      <c r="M3666">
        <v>4</v>
      </c>
      <c r="P3666">
        <v>1</v>
      </c>
      <c r="R3666">
        <v>3</v>
      </c>
      <c r="S3666" t="s">
        <v>50</v>
      </c>
      <c r="T3666">
        <v>0</v>
      </c>
      <c r="U3666">
        <v>5</v>
      </c>
      <c r="V3666">
        <v>1</v>
      </c>
      <c r="W3666">
        <v>0</v>
      </c>
      <c r="X3666">
        <v>0</v>
      </c>
      <c r="Y3666">
        <v>0</v>
      </c>
    </row>
    <row r="3667" spans="1:31" x14ac:dyDescent="0.15">
      <c r="A3667">
        <v>4775</v>
      </c>
      <c r="B3667">
        <v>201</v>
      </c>
      <c r="C3667" s="19">
        <v>2009</v>
      </c>
      <c r="D3667" s="19">
        <v>7</v>
      </c>
      <c r="E3667" s="19">
        <v>7</v>
      </c>
      <c r="F3667" s="39">
        <f t="shared" si="114"/>
        <v>40001</v>
      </c>
      <c r="G3667">
        <f t="shared" si="115"/>
        <v>28</v>
      </c>
      <c r="H3667" s="21">
        <v>0.4375</v>
      </c>
      <c r="I3667" s="29">
        <v>0.4375</v>
      </c>
      <c r="K3667">
        <v>7317</v>
      </c>
      <c r="L3667" t="s">
        <v>2123</v>
      </c>
      <c r="M3667">
        <v>2</v>
      </c>
      <c r="N3667">
        <v>9</v>
      </c>
      <c r="P3667">
        <v>2</v>
      </c>
      <c r="Q3667">
        <v>37.799999999999997</v>
      </c>
      <c r="R3667">
        <v>3</v>
      </c>
      <c r="S3667" t="s">
        <v>118</v>
      </c>
      <c r="T3667">
        <v>0</v>
      </c>
      <c r="U3667">
        <v>5</v>
      </c>
      <c r="V3667">
        <v>1</v>
      </c>
      <c r="W3667">
        <v>0</v>
      </c>
      <c r="X3667">
        <v>0</v>
      </c>
      <c r="Y3667">
        <v>0</v>
      </c>
    </row>
    <row r="3668" spans="1:31" x14ac:dyDescent="0.15">
      <c r="A3668">
        <v>4785</v>
      </c>
      <c r="B3668">
        <v>201</v>
      </c>
      <c r="C3668" s="19">
        <v>2009</v>
      </c>
      <c r="D3668" s="19">
        <v>7</v>
      </c>
      <c r="E3668" s="19">
        <v>8</v>
      </c>
      <c r="F3668" s="39">
        <f t="shared" si="114"/>
        <v>40002</v>
      </c>
      <c r="G3668">
        <f t="shared" si="115"/>
        <v>28</v>
      </c>
      <c r="H3668" s="21">
        <v>0.44861111111111113</v>
      </c>
      <c r="I3668" s="29">
        <v>0.44861111111111113</v>
      </c>
      <c r="K3668">
        <v>7555</v>
      </c>
      <c r="L3668" t="s">
        <v>2278</v>
      </c>
      <c r="M3668">
        <v>6</v>
      </c>
      <c r="P3668">
        <v>2</v>
      </c>
      <c r="R3668">
        <v>3</v>
      </c>
      <c r="S3668" t="s">
        <v>50</v>
      </c>
      <c r="T3668">
        <v>0</v>
      </c>
      <c r="U3668">
        <v>1</v>
      </c>
      <c r="V3668">
        <v>1</v>
      </c>
      <c r="W3668">
        <v>0</v>
      </c>
      <c r="X3668">
        <v>0</v>
      </c>
      <c r="Y3668">
        <v>0</v>
      </c>
    </row>
    <row r="3669" spans="1:31" x14ac:dyDescent="0.15">
      <c r="A3669">
        <v>4791</v>
      </c>
      <c r="B3669">
        <v>201</v>
      </c>
      <c r="C3669" s="19">
        <v>2009</v>
      </c>
      <c r="D3669" s="19">
        <v>7</v>
      </c>
      <c r="E3669" s="19">
        <v>9</v>
      </c>
      <c r="F3669" s="39">
        <f t="shared" si="114"/>
        <v>40003</v>
      </c>
      <c r="G3669">
        <f t="shared" si="115"/>
        <v>28</v>
      </c>
      <c r="H3669" s="27"/>
      <c r="I3669" s="27"/>
      <c r="J3669" s="27"/>
      <c r="L3669" t="s">
        <v>1869</v>
      </c>
      <c r="O3669">
        <v>50</v>
      </c>
      <c r="P3669">
        <v>2</v>
      </c>
      <c r="R3669">
        <v>3</v>
      </c>
      <c r="S3669" t="s">
        <v>50</v>
      </c>
      <c r="T3669">
        <v>0</v>
      </c>
      <c r="U3669">
        <v>1</v>
      </c>
      <c r="V3669">
        <v>1</v>
      </c>
      <c r="W3669">
        <v>0</v>
      </c>
      <c r="X3669">
        <v>0</v>
      </c>
      <c r="Y3669">
        <v>0</v>
      </c>
    </row>
    <row r="3670" spans="1:31" x14ac:dyDescent="0.15">
      <c r="A3670">
        <v>4746</v>
      </c>
      <c r="B3670">
        <v>200</v>
      </c>
      <c r="C3670" s="19">
        <v>2009</v>
      </c>
      <c r="D3670" s="19">
        <v>7</v>
      </c>
      <c r="E3670" s="19">
        <v>13</v>
      </c>
      <c r="F3670" s="39">
        <f t="shared" si="114"/>
        <v>40007</v>
      </c>
      <c r="G3670">
        <f t="shared" si="115"/>
        <v>29</v>
      </c>
      <c r="H3670" s="21">
        <v>0.49305555555555558</v>
      </c>
      <c r="I3670" s="29">
        <v>0.49305555555555552</v>
      </c>
      <c r="K3670">
        <v>8183</v>
      </c>
      <c r="L3670" t="s">
        <v>1889</v>
      </c>
      <c r="O3670">
        <v>40</v>
      </c>
      <c r="P3670">
        <v>1</v>
      </c>
      <c r="R3670">
        <v>3</v>
      </c>
      <c r="S3670" t="s">
        <v>118</v>
      </c>
      <c r="T3670">
        <v>1</v>
      </c>
      <c r="U3670">
        <v>0</v>
      </c>
      <c r="V3670">
        <v>0</v>
      </c>
      <c r="W3670">
        <v>0</v>
      </c>
      <c r="X3670">
        <v>0</v>
      </c>
      <c r="Y3670">
        <v>0</v>
      </c>
      <c r="AE3670" t="s">
        <v>52</v>
      </c>
    </row>
    <row r="3671" spans="1:31" x14ac:dyDescent="0.15">
      <c r="A3671">
        <v>4754</v>
      </c>
      <c r="B3671">
        <v>200</v>
      </c>
      <c r="C3671" s="19">
        <v>2009</v>
      </c>
      <c r="D3671" s="19">
        <v>7</v>
      </c>
      <c r="E3671" s="19">
        <v>14</v>
      </c>
      <c r="F3671" s="39">
        <f t="shared" si="114"/>
        <v>40008</v>
      </c>
      <c r="G3671">
        <f t="shared" si="115"/>
        <v>29</v>
      </c>
      <c r="H3671" s="21">
        <v>0.4069444444444445</v>
      </c>
      <c r="I3671" s="29">
        <v>0.40694444444444444</v>
      </c>
      <c r="L3671" t="s">
        <v>2064</v>
      </c>
      <c r="O3671">
        <v>40</v>
      </c>
      <c r="P3671">
        <v>2</v>
      </c>
      <c r="R3671">
        <v>3</v>
      </c>
      <c r="S3671" t="s">
        <v>118</v>
      </c>
      <c r="T3671">
        <v>0</v>
      </c>
      <c r="U3671">
        <v>1</v>
      </c>
      <c r="V3671">
        <v>1</v>
      </c>
      <c r="W3671">
        <v>0</v>
      </c>
      <c r="X3671">
        <v>0</v>
      </c>
      <c r="Y3671">
        <v>0</v>
      </c>
    </row>
    <row r="3672" spans="1:31" x14ac:dyDescent="0.15">
      <c r="A3672">
        <v>4722</v>
      </c>
      <c r="B3672">
        <v>199</v>
      </c>
      <c r="C3672" s="19">
        <v>2009</v>
      </c>
      <c r="D3672" s="19">
        <v>7</v>
      </c>
      <c r="E3672" s="19">
        <v>17</v>
      </c>
      <c r="F3672" s="39">
        <f t="shared" si="114"/>
        <v>40011</v>
      </c>
      <c r="G3672">
        <f t="shared" si="115"/>
        <v>29</v>
      </c>
      <c r="H3672" s="21">
        <v>0.40277777777777773</v>
      </c>
      <c r="I3672" s="29">
        <v>0.40277777777777779</v>
      </c>
      <c r="L3672" t="s">
        <v>396</v>
      </c>
      <c r="O3672">
        <v>15</v>
      </c>
      <c r="P3672">
        <v>2</v>
      </c>
      <c r="R3672">
        <v>3</v>
      </c>
      <c r="S3672" t="s">
        <v>118</v>
      </c>
      <c r="T3672">
        <v>1</v>
      </c>
      <c r="U3672">
        <v>0</v>
      </c>
      <c r="V3672">
        <v>0</v>
      </c>
      <c r="W3672">
        <v>0</v>
      </c>
      <c r="X3672">
        <v>0</v>
      </c>
      <c r="Y3672">
        <v>0</v>
      </c>
    </row>
    <row r="3673" spans="1:31" x14ac:dyDescent="0.15">
      <c r="A3673">
        <v>4673</v>
      </c>
      <c r="B3673">
        <v>198</v>
      </c>
      <c r="C3673" s="19">
        <v>2009</v>
      </c>
      <c r="D3673" s="19">
        <v>7</v>
      </c>
      <c r="E3673" s="19">
        <v>20</v>
      </c>
      <c r="F3673" s="39">
        <f t="shared" si="114"/>
        <v>40014</v>
      </c>
      <c r="G3673">
        <f t="shared" si="115"/>
        <v>30</v>
      </c>
      <c r="H3673" s="21">
        <v>0.46666666666666662</v>
      </c>
      <c r="I3673" s="29">
        <v>0.46666666666666667</v>
      </c>
      <c r="L3673" t="s">
        <v>2197</v>
      </c>
      <c r="O3673">
        <v>40</v>
      </c>
      <c r="P3673">
        <v>2</v>
      </c>
      <c r="R3673">
        <v>3</v>
      </c>
      <c r="S3673" t="s">
        <v>274</v>
      </c>
    </row>
    <row r="3674" spans="1:31" x14ac:dyDescent="0.15">
      <c r="A3674">
        <v>4674</v>
      </c>
      <c r="B3674">
        <v>198</v>
      </c>
      <c r="C3674" s="19">
        <v>2009</v>
      </c>
      <c r="D3674" s="19">
        <v>7</v>
      </c>
      <c r="E3674" s="19">
        <v>20</v>
      </c>
      <c r="F3674" s="39">
        <f t="shared" si="114"/>
        <v>40014</v>
      </c>
      <c r="G3674">
        <f t="shared" si="115"/>
        <v>30</v>
      </c>
      <c r="H3674" s="21">
        <v>0.47222222222222227</v>
      </c>
      <c r="I3674" s="29">
        <v>0.47222222222222221</v>
      </c>
      <c r="L3674" t="s">
        <v>2198</v>
      </c>
      <c r="O3674">
        <v>40</v>
      </c>
      <c r="P3674">
        <v>2</v>
      </c>
      <c r="R3674">
        <v>3</v>
      </c>
      <c r="S3674" t="s">
        <v>118</v>
      </c>
      <c r="T3674">
        <v>1</v>
      </c>
      <c r="U3674">
        <v>0</v>
      </c>
      <c r="V3674">
        <v>0</v>
      </c>
      <c r="W3674">
        <v>0</v>
      </c>
      <c r="X3674">
        <v>0</v>
      </c>
      <c r="Y3674">
        <v>0</v>
      </c>
    </row>
    <row r="3675" spans="1:31" x14ac:dyDescent="0.15">
      <c r="A3675">
        <v>4667</v>
      </c>
      <c r="B3675">
        <v>198</v>
      </c>
      <c r="C3675" s="19">
        <v>2009</v>
      </c>
      <c r="D3675" s="19">
        <v>7</v>
      </c>
      <c r="E3675" s="19">
        <v>20</v>
      </c>
      <c r="F3675" s="39">
        <f t="shared" si="114"/>
        <v>40014</v>
      </c>
      <c r="G3675">
        <f t="shared" si="115"/>
        <v>30</v>
      </c>
      <c r="K3675">
        <v>8785</v>
      </c>
      <c r="L3675" s="8" t="s">
        <v>2194</v>
      </c>
      <c r="M3675">
        <v>0</v>
      </c>
      <c r="N3675">
        <v>5</v>
      </c>
      <c r="P3675">
        <v>2</v>
      </c>
      <c r="Q3675">
        <v>38</v>
      </c>
      <c r="R3675">
        <v>3</v>
      </c>
      <c r="S3675" t="s">
        <v>50</v>
      </c>
      <c r="T3675">
        <v>0</v>
      </c>
      <c r="U3675">
        <v>2</v>
      </c>
      <c r="V3675">
        <v>1</v>
      </c>
      <c r="W3675">
        <v>0</v>
      </c>
      <c r="X3675">
        <v>0</v>
      </c>
      <c r="Y3675">
        <v>0</v>
      </c>
    </row>
    <row r="3676" spans="1:31" x14ac:dyDescent="0.15">
      <c r="A3676">
        <v>4858</v>
      </c>
      <c r="B3676">
        <v>204</v>
      </c>
      <c r="C3676" s="19">
        <v>2009</v>
      </c>
      <c r="D3676" s="19">
        <v>7</v>
      </c>
      <c r="E3676" s="19">
        <v>23</v>
      </c>
      <c r="F3676" s="39">
        <f t="shared" si="114"/>
        <v>40017</v>
      </c>
      <c r="G3676">
        <f t="shared" si="115"/>
        <v>30</v>
      </c>
      <c r="H3676" s="21">
        <v>0.38611111111111113</v>
      </c>
      <c r="I3676" s="29">
        <v>0.38611111111111113</v>
      </c>
      <c r="L3676" t="s">
        <v>1965</v>
      </c>
      <c r="M3676">
        <v>1</v>
      </c>
      <c r="P3676">
        <v>2</v>
      </c>
      <c r="Q3676">
        <v>37.299999999999997</v>
      </c>
      <c r="R3676">
        <v>3</v>
      </c>
      <c r="S3676" t="s">
        <v>118</v>
      </c>
      <c r="T3676">
        <v>0</v>
      </c>
      <c r="U3676">
        <v>3</v>
      </c>
      <c r="V3676">
        <v>1</v>
      </c>
      <c r="W3676">
        <v>0</v>
      </c>
      <c r="X3676">
        <v>0</v>
      </c>
      <c r="Y3676">
        <v>0</v>
      </c>
    </row>
    <row r="3677" spans="1:31" x14ac:dyDescent="0.15">
      <c r="A3677">
        <v>4876</v>
      </c>
      <c r="B3677">
        <v>204</v>
      </c>
      <c r="C3677" s="19">
        <v>2009</v>
      </c>
      <c r="D3677" s="19">
        <v>7</v>
      </c>
      <c r="E3677" s="19">
        <v>27</v>
      </c>
      <c r="F3677" s="39">
        <f t="shared" si="114"/>
        <v>40021</v>
      </c>
      <c r="G3677">
        <f t="shared" si="115"/>
        <v>31</v>
      </c>
      <c r="H3677" s="21">
        <v>0.41250000000000003</v>
      </c>
      <c r="I3677" s="29">
        <v>0.41249999999999998</v>
      </c>
      <c r="K3677">
        <v>8046</v>
      </c>
      <c r="L3677" t="s">
        <v>2189</v>
      </c>
      <c r="M3677">
        <v>1</v>
      </c>
      <c r="N3677">
        <v>6</v>
      </c>
      <c r="P3677">
        <v>2</v>
      </c>
      <c r="Q3677">
        <v>38.9</v>
      </c>
      <c r="R3677">
        <v>3</v>
      </c>
      <c r="S3677" t="s">
        <v>50</v>
      </c>
      <c r="T3677">
        <v>0</v>
      </c>
      <c r="V3677">
        <v>1</v>
      </c>
      <c r="W3677">
        <v>0</v>
      </c>
      <c r="X3677">
        <v>0</v>
      </c>
      <c r="Y3677">
        <v>0</v>
      </c>
    </row>
    <row r="3678" spans="1:31" x14ac:dyDescent="0.15">
      <c r="A3678">
        <v>4630</v>
      </c>
      <c r="B3678">
        <v>196</v>
      </c>
      <c r="C3678" s="19">
        <v>2009</v>
      </c>
      <c r="D3678" s="19">
        <v>7</v>
      </c>
      <c r="E3678" s="19">
        <v>29</v>
      </c>
      <c r="F3678" s="39">
        <f t="shared" si="114"/>
        <v>40023</v>
      </c>
      <c r="G3678">
        <f t="shared" si="115"/>
        <v>31</v>
      </c>
      <c r="H3678" s="21">
        <v>0.39652777777777781</v>
      </c>
      <c r="I3678" s="29">
        <v>0.39652777777777776</v>
      </c>
      <c r="K3678">
        <v>8679</v>
      </c>
      <c r="L3678" t="s">
        <v>2172</v>
      </c>
      <c r="M3678">
        <v>1</v>
      </c>
      <c r="N3678">
        <v>6</v>
      </c>
      <c r="P3678">
        <v>2</v>
      </c>
      <c r="Q3678">
        <v>37</v>
      </c>
      <c r="R3678">
        <v>3</v>
      </c>
      <c r="S3678" t="s">
        <v>118</v>
      </c>
    </row>
    <row r="3679" spans="1:31" x14ac:dyDescent="0.15">
      <c r="A3679">
        <v>4649</v>
      </c>
      <c r="B3679">
        <v>196</v>
      </c>
      <c r="C3679" s="19">
        <v>2009</v>
      </c>
      <c r="D3679" s="19">
        <v>8</v>
      </c>
      <c r="E3679" s="19">
        <v>3</v>
      </c>
      <c r="F3679" s="39">
        <f t="shared" si="114"/>
        <v>40028</v>
      </c>
      <c r="G3679">
        <f t="shared" si="115"/>
        <v>32</v>
      </c>
      <c r="H3679" s="21">
        <v>0.36249999999999999</v>
      </c>
      <c r="I3679" s="29">
        <v>0.36249999999999999</v>
      </c>
      <c r="L3679" t="s">
        <v>1605</v>
      </c>
      <c r="M3679">
        <v>5</v>
      </c>
      <c r="P3679">
        <v>1</v>
      </c>
      <c r="R3679">
        <v>3</v>
      </c>
      <c r="S3679" t="s">
        <v>118</v>
      </c>
      <c r="T3679">
        <v>1</v>
      </c>
      <c r="U3679">
        <v>0</v>
      </c>
      <c r="V3679">
        <v>0</v>
      </c>
      <c r="W3679">
        <v>0</v>
      </c>
      <c r="X3679">
        <v>0</v>
      </c>
      <c r="Y3679">
        <v>0</v>
      </c>
    </row>
    <row r="3680" spans="1:31" x14ac:dyDescent="0.15">
      <c r="A3680">
        <v>4657</v>
      </c>
      <c r="B3680">
        <v>196</v>
      </c>
      <c r="C3680" s="19">
        <v>2009</v>
      </c>
      <c r="D3680" s="19">
        <v>8</v>
      </c>
      <c r="E3680" s="19">
        <v>3</v>
      </c>
      <c r="F3680" s="39">
        <f t="shared" si="114"/>
        <v>40028</v>
      </c>
      <c r="G3680">
        <f t="shared" si="115"/>
        <v>32</v>
      </c>
      <c r="H3680" s="26"/>
      <c r="I3680" s="26"/>
      <c r="J3680" s="26"/>
      <c r="K3680">
        <v>8183</v>
      </c>
      <c r="L3680" t="s">
        <v>1889</v>
      </c>
      <c r="O3680">
        <v>40</v>
      </c>
      <c r="P3680">
        <v>2</v>
      </c>
      <c r="R3680">
        <v>3</v>
      </c>
      <c r="S3680" t="s">
        <v>2380</v>
      </c>
      <c r="T3680">
        <v>1</v>
      </c>
      <c r="U3680">
        <v>0</v>
      </c>
      <c r="V3680">
        <v>0</v>
      </c>
      <c r="W3680">
        <v>0</v>
      </c>
      <c r="X3680">
        <v>0</v>
      </c>
      <c r="Y3680">
        <v>0</v>
      </c>
    </row>
    <row r="3681" spans="1:31" x14ac:dyDescent="0.15">
      <c r="A3681">
        <v>4609</v>
      </c>
      <c r="B3681">
        <v>195</v>
      </c>
      <c r="C3681" s="19">
        <v>2009</v>
      </c>
      <c r="D3681" s="19">
        <v>8</v>
      </c>
      <c r="E3681" s="19">
        <v>5</v>
      </c>
      <c r="F3681" s="39">
        <f t="shared" si="114"/>
        <v>40030</v>
      </c>
      <c r="G3681">
        <f t="shared" si="115"/>
        <v>32</v>
      </c>
      <c r="H3681" s="21">
        <v>0.41666666666666669</v>
      </c>
      <c r="I3681" s="29">
        <v>0.41666666666666669</v>
      </c>
      <c r="K3681">
        <v>8798</v>
      </c>
      <c r="L3681" t="s">
        <v>1967</v>
      </c>
      <c r="M3681">
        <v>0</v>
      </c>
      <c r="N3681">
        <v>5</v>
      </c>
      <c r="P3681">
        <v>1</v>
      </c>
      <c r="Q3681">
        <v>36.6</v>
      </c>
      <c r="R3681">
        <v>3</v>
      </c>
      <c r="S3681" t="s">
        <v>50</v>
      </c>
      <c r="T3681">
        <v>0</v>
      </c>
      <c r="U3681">
        <v>1</v>
      </c>
      <c r="V3681">
        <v>1</v>
      </c>
      <c r="W3681">
        <v>0</v>
      </c>
      <c r="X3681">
        <v>0</v>
      </c>
      <c r="Y3681">
        <v>0</v>
      </c>
    </row>
    <row r="3682" spans="1:31" x14ac:dyDescent="0.15">
      <c r="A3682">
        <v>4568</v>
      </c>
      <c r="B3682">
        <v>194</v>
      </c>
      <c r="C3682" s="19">
        <v>2009</v>
      </c>
      <c r="D3682" s="19">
        <v>8</v>
      </c>
      <c r="E3682" s="19">
        <v>7</v>
      </c>
      <c r="F3682" s="39">
        <f t="shared" si="114"/>
        <v>40032</v>
      </c>
      <c r="G3682">
        <f t="shared" si="115"/>
        <v>32</v>
      </c>
      <c r="H3682" s="21">
        <v>0.41875000000000001</v>
      </c>
      <c r="I3682" s="29">
        <v>0.41875000000000001</v>
      </c>
      <c r="K3682">
        <v>7941</v>
      </c>
      <c r="L3682" t="s">
        <v>1517</v>
      </c>
      <c r="M3682">
        <v>1</v>
      </c>
      <c r="N3682">
        <v>11</v>
      </c>
      <c r="P3682">
        <v>2</v>
      </c>
      <c r="Q3682">
        <v>36</v>
      </c>
      <c r="R3682">
        <v>3</v>
      </c>
      <c r="S3682" t="s">
        <v>118</v>
      </c>
      <c r="T3682">
        <v>1</v>
      </c>
      <c r="U3682">
        <v>0</v>
      </c>
      <c r="V3682">
        <v>0</v>
      </c>
      <c r="W3682">
        <v>0</v>
      </c>
      <c r="X3682">
        <v>0</v>
      </c>
      <c r="Y3682">
        <v>0</v>
      </c>
    </row>
    <row r="3683" spans="1:31" x14ac:dyDescent="0.15">
      <c r="A3683">
        <v>4569</v>
      </c>
      <c r="B3683">
        <v>194</v>
      </c>
      <c r="C3683" s="19">
        <v>2009</v>
      </c>
      <c r="D3683" s="19">
        <v>8</v>
      </c>
      <c r="E3683" s="19">
        <v>10</v>
      </c>
      <c r="F3683" s="39">
        <f t="shared" si="114"/>
        <v>40035</v>
      </c>
      <c r="G3683">
        <f t="shared" si="115"/>
        <v>33</v>
      </c>
      <c r="H3683" s="21">
        <v>0.3611111111111111</v>
      </c>
      <c r="I3683" s="29">
        <v>0.3611111111111111</v>
      </c>
      <c r="L3683" t="s">
        <v>580</v>
      </c>
      <c r="O3683">
        <v>12</v>
      </c>
      <c r="P3683">
        <v>2</v>
      </c>
      <c r="R3683">
        <v>3</v>
      </c>
      <c r="S3683" t="s">
        <v>50</v>
      </c>
      <c r="T3683">
        <v>1</v>
      </c>
      <c r="U3683">
        <v>0</v>
      </c>
      <c r="V3683">
        <v>0</v>
      </c>
      <c r="W3683">
        <v>0</v>
      </c>
      <c r="X3683">
        <v>0</v>
      </c>
      <c r="Y3683">
        <v>0</v>
      </c>
    </row>
    <row r="3684" spans="1:31" x14ac:dyDescent="0.15">
      <c r="A3684">
        <v>4570</v>
      </c>
      <c r="B3684">
        <v>194</v>
      </c>
      <c r="C3684" s="19">
        <v>2009</v>
      </c>
      <c r="D3684" s="19">
        <v>8</v>
      </c>
      <c r="E3684" s="19">
        <v>10</v>
      </c>
      <c r="F3684" s="39">
        <f t="shared" si="114"/>
        <v>40035</v>
      </c>
      <c r="G3684">
        <f t="shared" si="115"/>
        <v>33</v>
      </c>
      <c r="H3684" s="21">
        <v>0.36527777777777781</v>
      </c>
      <c r="I3684" s="29">
        <v>0.36527777777777776</v>
      </c>
      <c r="L3684" t="s">
        <v>2134</v>
      </c>
      <c r="M3684">
        <v>3</v>
      </c>
      <c r="P3684">
        <v>1</v>
      </c>
      <c r="Q3684" s="5">
        <v>35.9</v>
      </c>
      <c r="R3684">
        <v>3</v>
      </c>
      <c r="S3684" t="s">
        <v>118</v>
      </c>
      <c r="T3684">
        <v>1</v>
      </c>
      <c r="U3684">
        <v>0</v>
      </c>
      <c r="V3684">
        <v>0</v>
      </c>
      <c r="W3684">
        <v>0</v>
      </c>
      <c r="X3684">
        <v>0</v>
      </c>
      <c r="Y3684">
        <v>0</v>
      </c>
    </row>
    <row r="3685" spans="1:31" x14ac:dyDescent="0.15">
      <c r="A3685">
        <v>4571</v>
      </c>
      <c r="B3685">
        <v>194</v>
      </c>
      <c r="C3685" s="19">
        <v>2009</v>
      </c>
      <c r="D3685" s="19">
        <v>8</v>
      </c>
      <c r="E3685" s="19">
        <v>10</v>
      </c>
      <c r="F3685" s="39">
        <f t="shared" si="114"/>
        <v>40035</v>
      </c>
      <c r="G3685">
        <f t="shared" si="115"/>
        <v>33</v>
      </c>
      <c r="H3685" s="21">
        <v>0.37013888888888885</v>
      </c>
      <c r="I3685" s="29">
        <v>0.37013888888888885</v>
      </c>
      <c r="L3685" t="s">
        <v>1467</v>
      </c>
      <c r="M3685">
        <v>5</v>
      </c>
      <c r="P3685">
        <v>1</v>
      </c>
      <c r="Q3685">
        <v>36.700000000000003</v>
      </c>
      <c r="R3685">
        <v>3</v>
      </c>
      <c r="S3685" t="s">
        <v>118</v>
      </c>
      <c r="T3685">
        <v>0</v>
      </c>
      <c r="U3685">
        <v>1</v>
      </c>
      <c r="V3685">
        <v>1</v>
      </c>
      <c r="W3685">
        <v>0</v>
      </c>
      <c r="X3685">
        <v>0</v>
      </c>
      <c r="Y3685">
        <v>0</v>
      </c>
    </row>
    <row r="3686" spans="1:31" x14ac:dyDescent="0.15">
      <c r="A3686">
        <v>4573</v>
      </c>
      <c r="B3686">
        <v>194</v>
      </c>
      <c r="C3686" s="19">
        <v>2009</v>
      </c>
      <c r="D3686" s="19">
        <v>8</v>
      </c>
      <c r="E3686" s="19">
        <v>10</v>
      </c>
      <c r="F3686" s="39">
        <f t="shared" si="114"/>
        <v>40035</v>
      </c>
      <c r="G3686">
        <f t="shared" si="115"/>
        <v>33</v>
      </c>
      <c r="H3686" s="21">
        <v>0.37847222222222227</v>
      </c>
      <c r="I3686" s="29">
        <v>0.37847222222222221</v>
      </c>
      <c r="L3686" t="s">
        <v>542</v>
      </c>
      <c r="O3686">
        <v>20</v>
      </c>
      <c r="P3686">
        <v>1</v>
      </c>
      <c r="Q3686">
        <v>36.9</v>
      </c>
      <c r="R3686">
        <v>3</v>
      </c>
      <c r="S3686" t="s">
        <v>118</v>
      </c>
      <c r="T3686">
        <v>0</v>
      </c>
      <c r="U3686">
        <v>1</v>
      </c>
      <c r="V3686">
        <v>1</v>
      </c>
      <c r="W3686">
        <v>0</v>
      </c>
      <c r="X3686">
        <v>0</v>
      </c>
      <c r="Y3686">
        <v>0</v>
      </c>
    </row>
    <row r="3687" spans="1:31" x14ac:dyDescent="0.15">
      <c r="A3687">
        <v>4578</v>
      </c>
      <c r="B3687">
        <v>194</v>
      </c>
      <c r="C3687" s="19">
        <v>2009</v>
      </c>
      <c r="D3687" s="19">
        <v>8</v>
      </c>
      <c r="E3687" s="19">
        <v>10</v>
      </c>
      <c r="F3687" s="39">
        <f t="shared" si="114"/>
        <v>40035</v>
      </c>
      <c r="G3687">
        <f t="shared" si="115"/>
        <v>33</v>
      </c>
      <c r="H3687" s="21">
        <v>0.40347222222222223</v>
      </c>
      <c r="I3687" s="29">
        <v>0.40347222222222223</v>
      </c>
      <c r="K3687">
        <v>6599</v>
      </c>
      <c r="L3687" t="s">
        <v>2140</v>
      </c>
      <c r="M3687">
        <v>6</v>
      </c>
      <c r="P3687">
        <v>1</v>
      </c>
      <c r="Q3687">
        <v>39</v>
      </c>
      <c r="R3687">
        <v>3</v>
      </c>
      <c r="S3687" t="s">
        <v>50</v>
      </c>
      <c r="T3687">
        <v>0</v>
      </c>
      <c r="U3687">
        <v>3</v>
      </c>
      <c r="V3687">
        <v>1</v>
      </c>
      <c r="W3687">
        <v>0</v>
      </c>
      <c r="X3687">
        <v>0</v>
      </c>
      <c r="Y3687">
        <v>0</v>
      </c>
      <c r="AE3687" t="s">
        <v>52</v>
      </c>
    </row>
    <row r="3688" spans="1:31" x14ac:dyDescent="0.15">
      <c r="A3688">
        <v>4591</v>
      </c>
      <c r="B3688">
        <v>194</v>
      </c>
      <c r="C3688" s="19">
        <v>2009</v>
      </c>
      <c r="D3688" s="19">
        <v>8</v>
      </c>
      <c r="E3688" s="19">
        <v>10</v>
      </c>
      <c r="F3688" s="39">
        <f t="shared" si="114"/>
        <v>40035</v>
      </c>
      <c r="G3688">
        <f t="shared" si="115"/>
        <v>33</v>
      </c>
      <c r="H3688" s="21">
        <v>0.49722222222222223</v>
      </c>
      <c r="I3688" s="29">
        <v>0.49722222222222223</v>
      </c>
      <c r="L3688" t="s">
        <v>1955</v>
      </c>
      <c r="M3688">
        <v>9</v>
      </c>
      <c r="P3688">
        <v>2</v>
      </c>
      <c r="Q3688">
        <v>38.5</v>
      </c>
      <c r="R3688">
        <v>3</v>
      </c>
      <c r="S3688" t="s">
        <v>118</v>
      </c>
      <c r="T3688">
        <v>1</v>
      </c>
      <c r="U3688">
        <v>0</v>
      </c>
      <c r="V3688">
        <v>0</v>
      </c>
      <c r="W3688">
        <v>0</v>
      </c>
      <c r="X3688">
        <v>0</v>
      </c>
      <c r="Y3688">
        <v>0</v>
      </c>
    </row>
    <row r="3689" spans="1:31" x14ac:dyDescent="0.15">
      <c r="A3689">
        <v>4531</v>
      </c>
      <c r="B3689">
        <v>193</v>
      </c>
      <c r="C3689" s="19">
        <v>2009</v>
      </c>
      <c r="D3689" s="19">
        <v>8</v>
      </c>
      <c r="E3689" s="19">
        <v>11</v>
      </c>
      <c r="F3689" s="39">
        <f t="shared" si="114"/>
        <v>40036</v>
      </c>
      <c r="G3689">
        <f t="shared" si="115"/>
        <v>33</v>
      </c>
      <c r="H3689" s="21">
        <v>0.40277777777777773</v>
      </c>
      <c r="I3689" s="29">
        <v>0.40277777777777779</v>
      </c>
      <c r="K3689">
        <v>7791</v>
      </c>
      <c r="L3689" t="s">
        <v>1833</v>
      </c>
      <c r="M3689">
        <v>2</v>
      </c>
      <c r="N3689">
        <v>6</v>
      </c>
      <c r="P3689">
        <v>1</v>
      </c>
      <c r="Q3689">
        <v>37.799999999999997</v>
      </c>
      <c r="R3689">
        <v>3</v>
      </c>
      <c r="S3689" t="s">
        <v>118</v>
      </c>
      <c r="T3689">
        <v>0</v>
      </c>
      <c r="U3689">
        <v>4</v>
      </c>
      <c r="V3689">
        <v>1</v>
      </c>
      <c r="W3689">
        <v>0</v>
      </c>
      <c r="X3689">
        <v>0</v>
      </c>
      <c r="Y3689">
        <v>0</v>
      </c>
    </row>
    <row r="3690" spans="1:31" x14ac:dyDescent="0.15">
      <c r="A3690">
        <v>4557</v>
      </c>
      <c r="B3690">
        <v>193</v>
      </c>
      <c r="C3690" s="19">
        <v>2009</v>
      </c>
      <c r="D3690" s="19">
        <v>8</v>
      </c>
      <c r="E3690" s="19">
        <v>13</v>
      </c>
      <c r="F3690" s="39">
        <f t="shared" si="114"/>
        <v>40038</v>
      </c>
      <c r="G3690">
        <f t="shared" si="115"/>
        <v>33</v>
      </c>
      <c r="H3690" s="21">
        <v>0.40902777777777777</v>
      </c>
      <c r="I3690" s="29">
        <v>0.40902777777777777</v>
      </c>
      <c r="K3690">
        <v>8808</v>
      </c>
      <c r="L3690" t="s">
        <v>2126</v>
      </c>
      <c r="M3690">
        <v>0</v>
      </c>
      <c r="N3690">
        <v>5</v>
      </c>
      <c r="P3690">
        <v>2</v>
      </c>
      <c r="Q3690">
        <v>36</v>
      </c>
      <c r="R3690">
        <v>3</v>
      </c>
      <c r="S3690" t="s">
        <v>50</v>
      </c>
      <c r="T3690">
        <v>0</v>
      </c>
      <c r="U3690">
        <v>3</v>
      </c>
      <c r="V3690">
        <v>1</v>
      </c>
      <c r="W3690">
        <v>0</v>
      </c>
      <c r="X3690">
        <v>0</v>
      </c>
      <c r="Y3690">
        <v>0</v>
      </c>
    </row>
    <row r="3691" spans="1:31" x14ac:dyDescent="0.15">
      <c r="A3691">
        <v>4507</v>
      </c>
      <c r="B3691">
        <v>192</v>
      </c>
      <c r="C3691" s="19">
        <v>2009</v>
      </c>
      <c r="D3691" s="19">
        <v>8</v>
      </c>
      <c r="E3691" s="19">
        <v>14</v>
      </c>
      <c r="F3691" s="39">
        <f t="shared" si="114"/>
        <v>40039</v>
      </c>
      <c r="G3691">
        <f t="shared" si="115"/>
        <v>33</v>
      </c>
      <c r="H3691" s="21">
        <v>0.4152777777777778</v>
      </c>
      <c r="I3691" s="29">
        <v>0.4152777777777778</v>
      </c>
      <c r="L3691" t="s">
        <v>2090</v>
      </c>
      <c r="M3691">
        <v>0</v>
      </c>
      <c r="N3691">
        <v>6</v>
      </c>
      <c r="P3691">
        <v>1</v>
      </c>
      <c r="Q3691">
        <v>38.299999999999997</v>
      </c>
      <c r="R3691">
        <v>3</v>
      </c>
      <c r="S3691" t="s">
        <v>50</v>
      </c>
    </row>
    <row r="3692" spans="1:31" x14ac:dyDescent="0.15">
      <c r="A3692">
        <v>4516</v>
      </c>
      <c r="B3692">
        <v>192</v>
      </c>
      <c r="C3692" s="19">
        <v>2009</v>
      </c>
      <c r="D3692" s="19">
        <v>9</v>
      </c>
      <c r="E3692" s="19">
        <v>21</v>
      </c>
      <c r="F3692" s="39">
        <f t="shared" si="114"/>
        <v>40077</v>
      </c>
      <c r="G3692">
        <f t="shared" si="115"/>
        <v>39</v>
      </c>
      <c r="K3692">
        <v>8815</v>
      </c>
      <c r="L3692" t="s">
        <v>2094</v>
      </c>
      <c r="O3692">
        <v>30</v>
      </c>
      <c r="P3692">
        <v>2</v>
      </c>
      <c r="Q3692">
        <v>35.5</v>
      </c>
      <c r="R3692">
        <v>3</v>
      </c>
      <c r="S3692" t="s">
        <v>50</v>
      </c>
      <c r="T3692">
        <v>1</v>
      </c>
      <c r="U3692">
        <v>0</v>
      </c>
      <c r="V3692">
        <v>0</v>
      </c>
      <c r="W3692">
        <v>0</v>
      </c>
      <c r="X3692">
        <v>0</v>
      </c>
      <c r="Y3692">
        <v>0</v>
      </c>
    </row>
    <row r="3693" spans="1:31" x14ac:dyDescent="0.15">
      <c r="A3693">
        <v>4524</v>
      </c>
      <c r="B3693">
        <v>192</v>
      </c>
      <c r="C3693" s="19">
        <v>2009</v>
      </c>
      <c r="D3693" s="19">
        <v>9</v>
      </c>
      <c r="E3693" s="19">
        <v>22</v>
      </c>
      <c r="F3693" s="39">
        <f t="shared" si="114"/>
        <v>40078</v>
      </c>
      <c r="G3693">
        <f t="shared" si="115"/>
        <v>39</v>
      </c>
      <c r="H3693" s="21">
        <v>0.41180555555555554</v>
      </c>
      <c r="I3693" s="29">
        <v>0.41180555555555554</v>
      </c>
      <c r="L3693" t="s">
        <v>2100</v>
      </c>
      <c r="O3693">
        <v>30</v>
      </c>
      <c r="P3693">
        <v>2</v>
      </c>
      <c r="Q3693">
        <v>36</v>
      </c>
      <c r="R3693">
        <v>3</v>
      </c>
      <c r="S3693" t="s">
        <v>118</v>
      </c>
      <c r="T3693">
        <v>0</v>
      </c>
      <c r="U3693">
        <v>4</v>
      </c>
      <c r="V3693">
        <v>1</v>
      </c>
      <c r="W3693">
        <v>0</v>
      </c>
      <c r="X3693">
        <v>0</v>
      </c>
      <c r="Y3693">
        <v>0</v>
      </c>
    </row>
    <row r="3694" spans="1:31" x14ac:dyDescent="0.15">
      <c r="A3694">
        <v>4530</v>
      </c>
      <c r="B3694">
        <v>192</v>
      </c>
      <c r="C3694" s="19">
        <v>2009</v>
      </c>
      <c r="D3694" s="19">
        <v>9</v>
      </c>
      <c r="E3694" s="19">
        <v>23</v>
      </c>
      <c r="F3694" s="39">
        <f t="shared" si="114"/>
        <v>40079</v>
      </c>
      <c r="G3694">
        <f t="shared" si="115"/>
        <v>39</v>
      </c>
      <c r="H3694" s="21">
        <v>0.41666666666666669</v>
      </c>
      <c r="I3694" s="29">
        <v>0.41666666666666669</v>
      </c>
      <c r="L3694" t="s">
        <v>1408</v>
      </c>
      <c r="O3694">
        <v>4</v>
      </c>
      <c r="P3694">
        <v>1</v>
      </c>
      <c r="R3694">
        <v>3</v>
      </c>
      <c r="S3694" t="s">
        <v>49</v>
      </c>
    </row>
    <row r="3695" spans="1:31" x14ac:dyDescent="0.15">
      <c r="A3695">
        <v>4663</v>
      </c>
      <c r="B3695">
        <v>197</v>
      </c>
      <c r="C3695" s="19">
        <v>2009</v>
      </c>
      <c r="D3695" s="19">
        <v>9</v>
      </c>
      <c r="E3695" s="19">
        <v>24</v>
      </c>
      <c r="F3695" s="39">
        <f t="shared" si="114"/>
        <v>40080</v>
      </c>
      <c r="G3695">
        <f t="shared" si="115"/>
        <v>39</v>
      </c>
      <c r="H3695" s="21">
        <v>0.47291666666666665</v>
      </c>
      <c r="I3695" s="29">
        <v>0.47291666666666665</v>
      </c>
      <c r="L3695" t="s">
        <v>2193</v>
      </c>
      <c r="O3695">
        <v>30</v>
      </c>
      <c r="P3695">
        <v>1</v>
      </c>
      <c r="R3695">
        <v>3</v>
      </c>
      <c r="S3695" t="s">
        <v>118</v>
      </c>
      <c r="T3695">
        <v>0</v>
      </c>
      <c r="U3695">
        <v>1</v>
      </c>
      <c r="V3695">
        <v>1</v>
      </c>
      <c r="W3695">
        <v>0</v>
      </c>
      <c r="X3695">
        <v>0</v>
      </c>
      <c r="Y3695">
        <v>0</v>
      </c>
    </row>
    <row r="3696" spans="1:31" x14ac:dyDescent="0.15">
      <c r="A3696">
        <v>3396</v>
      </c>
      <c r="B3696">
        <v>152</v>
      </c>
      <c r="C3696" s="19">
        <v>2003</v>
      </c>
      <c r="D3696" s="19">
        <v>4</v>
      </c>
      <c r="E3696" s="19">
        <v>1</v>
      </c>
      <c r="F3696" s="39">
        <f t="shared" si="114"/>
        <v>37712</v>
      </c>
      <c r="G3696">
        <f t="shared" si="115"/>
        <v>14</v>
      </c>
      <c r="H3696" s="21">
        <v>0</v>
      </c>
      <c r="I3696" s="29">
        <v>0.33680555555555558</v>
      </c>
      <c r="K3696">
        <v>40</v>
      </c>
      <c r="L3696" t="s">
        <v>1271</v>
      </c>
      <c r="M3696">
        <v>38</v>
      </c>
      <c r="P3696">
        <v>2</v>
      </c>
      <c r="R3696">
        <v>4</v>
      </c>
      <c r="S3696" t="s">
        <v>118</v>
      </c>
      <c r="T3696">
        <v>1</v>
      </c>
      <c r="U3696">
        <v>0</v>
      </c>
      <c r="V3696">
        <v>0</v>
      </c>
      <c r="W3696">
        <v>0</v>
      </c>
      <c r="X3696">
        <v>0</v>
      </c>
      <c r="Y3696">
        <v>0</v>
      </c>
    </row>
    <row r="3697" spans="1:33" x14ac:dyDescent="0.15">
      <c r="A3697">
        <v>3407</v>
      </c>
      <c r="B3697">
        <v>153</v>
      </c>
      <c r="C3697" s="19">
        <v>2003</v>
      </c>
      <c r="D3697" s="19">
        <v>4</v>
      </c>
      <c r="E3697" s="19">
        <v>1</v>
      </c>
      <c r="F3697" s="39">
        <f t="shared" si="114"/>
        <v>37712</v>
      </c>
      <c r="G3697">
        <f t="shared" si="115"/>
        <v>14</v>
      </c>
      <c r="H3697" s="21">
        <v>0</v>
      </c>
      <c r="I3697" s="29">
        <v>0.46111111111111108</v>
      </c>
      <c r="K3697">
        <v>3919</v>
      </c>
      <c r="L3697" t="s">
        <v>1086</v>
      </c>
      <c r="M3697">
        <v>1</v>
      </c>
      <c r="P3697">
        <v>2</v>
      </c>
      <c r="R3697">
        <v>4</v>
      </c>
      <c r="S3697" t="s">
        <v>50</v>
      </c>
      <c r="T3697">
        <v>1</v>
      </c>
      <c r="U3697">
        <v>0</v>
      </c>
      <c r="V3697">
        <v>0</v>
      </c>
      <c r="W3697">
        <v>0</v>
      </c>
      <c r="X3697">
        <v>0</v>
      </c>
      <c r="Y3697">
        <v>0</v>
      </c>
    </row>
    <row r="3698" spans="1:33" x14ac:dyDescent="0.15">
      <c r="A3698">
        <v>3408</v>
      </c>
      <c r="B3698">
        <v>153</v>
      </c>
      <c r="C3698" s="19">
        <v>2003</v>
      </c>
      <c r="D3698" s="19">
        <v>4</v>
      </c>
      <c r="E3698" s="19">
        <v>2</v>
      </c>
      <c r="F3698" s="39">
        <f t="shared" si="114"/>
        <v>37713</v>
      </c>
      <c r="G3698">
        <f t="shared" si="115"/>
        <v>14</v>
      </c>
      <c r="H3698" s="21">
        <v>0</v>
      </c>
      <c r="I3698" s="29">
        <v>0.3347222222222222</v>
      </c>
      <c r="K3698">
        <v>3920</v>
      </c>
      <c r="L3698" t="s">
        <v>1087</v>
      </c>
      <c r="O3698">
        <v>56</v>
      </c>
      <c r="P3698">
        <v>2</v>
      </c>
      <c r="R3698">
        <v>4</v>
      </c>
      <c r="S3698" t="s">
        <v>302</v>
      </c>
      <c r="T3698">
        <v>1</v>
      </c>
      <c r="U3698">
        <v>0</v>
      </c>
      <c r="V3698">
        <v>0</v>
      </c>
      <c r="W3698">
        <v>0</v>
      </c>
      <c r="X3698">
        <v>0</v>
      </c>
      <c r="Y3698">
        <v>0</v>
      </c>
    </row>
    <row r="3699" spans="1:33" x14ac:dyDescent="0.15">
      <c r="A3699">
        <v>3354</v>
      </c>
      <c r="B3699">
        <v>147</v>
      </c>
      <c r="C3699" s="19">
        <v>2003</v>
      </c>
      <c r="D3699" s="19">
        <v>4</v>
      </c>
      <c r="E3699" s="19">
        <v>4</v>
      </c>
      <c r="F3699" s="39">
        <f t="shared" si="114"/>
        <v>37715</v>
      </c>
      <c r="G3699">
        <f t="shared" si="115"/>
        <v>14</v>
      </c>
      <c r="H3699" s="21">
        <v>0</v>
      </c>
      <c r="I3699" s="29">
        <v>0.43333333333333335</v>
      </c>
      <c r="L3699" t="s">
        <v>1240</v>
      </c>
      <c r="M3699">
        <v>0</v>
      </c>
      <c r="N3699">
        <v>7</v>
      </c>
      <c r="P3699">
        <v>1</v>
      </c>
      <c r="Q3699">
        <v>37.6</v>
      </c>
      <c r="R3699">
        <v>4</v>
      </c>
      <c r="S3699" t="s">
        <v>1241</v>
      </c>
    </row>
    <row r="3700" spans="1:33" x14ac:dyDescent="0.15">
      <c r="A3700">
        <v>3329</v>
      </c>
      <c r="B3700">
        <v>143</v>
      </c>
      <c r="C3700" s="19">
        <v>2003</v>
      </c>
      <c r="D3700" s="19">
        <v>4</v>
      </c>
      <c r="E3700" s="19">
        <v>8</v>
      </c>
      <c r="F3700" s="39">
        <f t="shared" si="114"/>
        <v>37719</v>
      </c>
      <c r="G3700">
        <f t="shared" si="115"/>
        <v>15</v>
      </c>
      <c r="H3700" s="21">
        <v>0</v>
      </c>
      <c r="I3700" s="29">
        <v>0.3347222222222222</v>
      </c>
      <c r="K3700">
        <v>3944</v>
      </c>
      <c r="L3700" t="s">
        <v>1210</v>
      </c>
      <c r="M3700">
        <v>4</v>
      </c>
      <c r="P3700">
        <v>1</v>
      </c>
      <c r="Q3700">
        <v>37.4</v>
      </c>
      <c r="R3700">
        <v>4</v>
      </c>
      <c r="S3700" t="s">
        <v>1004</v>
      </c>
      <c r="T3700">
        <v>1</v>
      </c>
      <c r="U3700">
        <v>0</v>
      </c>
      <c r="V3700">
        <v>0</v>
      </c>
      <c r="W3700">
        <v>0</v>
      </c>
      <c r="X3700">
        <v>0</v>
      </c>
      <c r="Y3700">
        <v>0</v>
      </c>
    </row>
    <row r="3701" spans="1:33" x14ac:dyDescent="0.15">
      <c r="A3701">
        <v>3328</v>
      </c>
      <c r="B3701">
        <v>143</v>
      </c>
      <c r="C3701" s="19">
        <v>2003</v>
      </c>
      <c r="D3701" s="19">
        <v>4</v>
      </c>
      <c r="E3701" s="19">
        <v>8</v>
      </c>
      <c r="F3701" s="39">
        <f t="shared" si="114"/>
        <v>37719</v>
      </c>
      <c r="G3701">
        <f t="shared" si="115"/>
        <v>15</v>
      </c>
      <c r="H3701" s="21">
        <v>0</v>
      </c>
      <c r="I3701" s="29">
        <v>0.34375</v>
      </c>
      <c r="K3701">
        <v>3943</v>
      </c>
      <c r="L3701" t="s">
        <v>1209</v>
      </c>
      <c r="M3701">
        <v>4</v>
      </c>
      <c r="P3701">
        <v>1</v>
      </c>
      <c r="Q3701">
        <v>39.1</v>
      </c>
      <c r="R3701">
        <v>4</v>
      </c>
      <c r="S3701" t="s">
        <v>1004</v>
      </c>
    </row>
    <row r="3702" spans="1:33" x14ac:dyDescent="0.15">
      <c r="A3702">
        <v>3321</v>
      </c>
      <c r="B3702">
        <v>142</v>
      </c>
      <c r="C3702" s="19">
        <v>2003</v>
      </c>
      <c r="D3702" s="19">
        <v>4</v>
      </c>
      <c r="E3702" s="19">
        <v>8</v>
      </c>
      <c r="F3702" s="39">
        <f t="shared" si="114"/>
        <v>37719</v>
      </c>
      <c r="G3702">
        <f t="shared" si="115"/>
        <v>15</v>
      </c>
      <c r="H3702" s="21">
        <v>0</v>
      </c>
      <c r="I3702" s="29">
        <v>0.37708333333333338</v>
      </c>
      <c r="K3702">
        <v>2044</v>
      </c>
      <c r="L3702" t="s">
        <v>1391</v>
      </c>
      <c r="M3702">
        <v>31</v>
      </c>
      <c r="P3702">
        <v>2</v>
      </c>
      <c r="R3702">
        <v>4</v>
      </c>
      <c r="S3702" t="s">
        <v>50</v>
      </c>
    </row>
    <row r="3703" spans="1:33" x14ac:dyDescent="0.15">
      <c r="A3703">
        <v>3309</v>
      </c>
      <c r="B3703">
        <v>141</v>
      </c>
      <c r="C3703" s="19">
        <v>2003</v>
      </c>
      <c r="D3703" s="19">
        <v>4</v>
      </c>
      <c r="E3703" s="19">
        <v>8</v>
      </c>
      <c r="F3703" s="39">
        <f t="shared" si="114"/>
        <v>37719</v>
      </c>
      <c r="G3703">
        <f t="shared" si="115"/>
        <v>15</v>
      </c>
      <c r="H3703" s="21">
        <v>0</v>
      </c>
      <c r="I3703" s="29">
        <v>0.41875000000000001</v>
      </c>
      <c r="L3703" t="s">
        <v>1000</v>
      </c>
      <c r="P3703">
        <v>2</v>
      </c>
      <c r="R3703">
        <v>4</v>
      </c>
      <c r="S3703" t="s">
        <v>118</v>
      </c>
      <c r="T3703">
        <v>1</v>
      </c>
      <c r="U3703">
        <v>0</v>
      </c>
      <c r="V3703">
        <v>0</v>
      </c>
      <c r="W3703">
        <v>0</v>
      </c>
      <c r="X3703">
        <v>0</v>
      </c>
      <c r="Y3703">
        <v>0</v>
      </c>
    </row>
    <row r="3704" spans="1:33" x14ac:dyDescent="0.15">
      <c r="A3704">
        <v>3295</v>
      </c>
      <c r="B3704">
        <v>139</v>
      </c>
      <c r="C3704" s="19">
        <v>2003</v>
      </c>
      <c r="D3704" s="19">
        <v>4</v>
      </c>
      <c r="E3704" s="19">
        <v>9</v>
      </c>
      <c r="F3704" s="39">
        <f t="shared" si="114"/>
        <v>37720</v>
      </c>
      <c r="G3704">
        <f t="shared" si="115"/>
        <v>15</v>
      </c>
      <c r="H3704" s="21">
        <v>0</v>
      </c>
      <c r="I3704" s="29">
        <v>0.3923611111111111</v>
      </c>
      <c r="K3704">
        <v>3965</v>
      </c>
      <c r="L3704" s="3" t="s">
        <v>988</v>
      </c>
      <c r="M3704">
        <v>30</v>
      </c>
      <c r="P3704">
        <v>1</v>
      </c>
      <c r="R3704">
        <v>4</v>
      </c>
      <c r="S3704" t="s">
        <v>920</v>
      </c>
    </row>
    <row r="3705" spans="1:33" x14ac:dyDescent="0.15">
      <c r="A3705">
        <v>3297</v>
      </c>
      <c r="B3705">
        <v>139</v>
      </c>
      <c r="C3705" s="19">
        <v>2003</v>
      </c>
      <c r="D3705" s="19">
        <v>4</v>
      </c>
      <c r="E3705" s="19">
        <v>9</v>
      </c>
      <c r="F3705" s="39">
        <f t="shared" si="114"/>
        <v>37720</v>
      </c>
      <c r="G3705">
        <f t="shared" si="115"/>
        <v>15</v>
      </c>
      <c r="H3705" s="21">
        <v>0</v>
      </c>
      <c r="I3705" s="29">
        <v>0.42291666666666666</v>
      </c>
      <c r="L3705" t="s">
        <v>990</v>
      </c>
      <c r="M3705">
        <v>2</v>
      </c>
      <c r="N3705">
        <v>5</v>
      </c>
      <c r="P3705">
        <v>2</v>
      </c>
      <c r="R3705">
        <v>4</v>
      </c>
      <c r="S3705" t="s">
        <v>50</v>
      </c>
    </row>
    <row r="3706" spans="1:33" x14ac:dyDescent="0.15">
      <c r="A3706">
        <v>3290</v>
      </c>
      <c r="B3706">
        <v>139</v>
      </c>
      <c r="C3706" s="19">
        <v>2003</v>
      </c>
      <c r="D3706" s="19">
        <v>4</v>
      </c>
      <c r="E3706" s="19">
        <v>9</v>
      </c>
      <c r="F3706" s="39">
        <f t="shared" si="114"/>
        <v>37720</v>
      </c>
      <c r="G3706">
        <f t="shared" si="115"/>
        <v>15</v>
      </c>
      <c r="H3706" s="21">
        <v>9</v>
      </c>
      <c r="I3706" s="29">
        <v>9</v>
      </c>
      <c r="K3706">
        <v>3960</v>
      </c>
      <c r="L3706" t="s">
        <v>553</v>
      </c>
      <c r="M3706">
        <v>31</v>
      </c>
      <c r="P3706">
        <v>2</v>
      </c>
      <c r="R3706">
        <v>4</v>
      </c>
      <c r="S3706" t="s">
        <v>118</v>
      </c>
      <c r="T3706">
        <v>1</v>
      </c>
      <c r="U3706">
        <v>0</v>
      </c>
      <c r="V3706">
        <v>0</v>
      </c>
      <c r="W3706">
        <v>0</v>
      </c>
      <c r="X3706">
        <v>0</v>
      </c>
      <c r="Y3706">
        <v>0</v>
      </c>
    </row>
    <row r="3707" spans="1:33" x14ac:dyDescent="0.15">
      <c r="A3707">
        <v>3289</v>
      </c>
      <c r="B3707">
        <v>138</v>
      </c>
      <c r="C3707" s="19">
        <v>2003</v>
      </c>
      <c r="D3707" s="19">
        <v>4</v>
      </c>
      <c r="E3707" s="19">
        <v>10</v>
      </c>
      <c r="F3707" s="39">
        <f t="shared" si="114"/>
        <v>37721</v>
      </c>
      <c r="G3707">
        <f t="shared" si="115"/>
        <v>15</v>
      </c>
      <c r="H3707" s="21">
        <v>0</v>
      </c>
      <c r="I3707" s="29">
        <v>0.38680555555555557</v>
      </c>
      <c r="K3707">
        <v>205</v>
      </c>
      <c r="L3707" t="s">
        <v>983</v>
      </c>
      <c r="M3707">
        <v>11</v>
      </c>
      <c r="P3707">
        <v>2</v>
      </c>
      <c r="R3707">
        <v>4</v>
      </c>
      <c r="S3707" t="s">
        <v>49</v>
      </c>
      <c r="T3707">
        <v>1</v>
      </c>
      <c r="U3707">
        <v>0</v>
      </c>
      <c r="V3707">
        <v>0</v>
      </c>
      <c r="W3707">
        <v>0</v>
      </c>
      <c r="X3707">
        <v>0</v>
      </c>
      <c r="Y3707">
        <v>0</v>
      </c>
      <c r="AB3707" t="s">
        <v>2920</v>
      </c>
    </row>
    <row r="3708" spans="1:33" x14ac:dyDescent="0.15">
      <c r="A3708">
        <v>3273</v>
      </c>
      <c r="B3708">
        <v>136</v>
      </c>
      <c r="C3708" s="19">
        <v>2003</v>
      </c>
      <c r="D3708" s="19">
        <v>4</v>
      </c>
      <c r="E3708" s="19">
        <v>10</v>
      </c>
      <c r="F3708" s="39">
        <f t="shared" si="114"/>
        <v>37721</v>
      </c>
      <c r="G3708">
        <f t="shared" si="115"/>
        <v>15</v>
      </c>
      <c r="H3708" s="21">
        <v>0</v>
      </c>
      <c r="I3708" s="29">
        <v>0.46180555555555558</v>
      </c>
      <c r="L3708" t="s">
        <v>1167</v>
      </c>
      <c r="O3708">
        <v>50</v>
      </c>
      <c r="P3708">
        <v>2</v>
      </c>
      <c r="R3708">
        <v>4</v>
      </c>
      <c r="S3708" t="s">
        <v>50</v>
      </c>
      <c r="T3708">
        <v>1</v>
      </c>
      <c r="U3708">
        <v>0</v>
      </c>
      <c r="V3708">
        <v>0</v>
      </c>
      <c r="W3708">
        <v>0</v>
      </c>
      <c r="X3708">
        <v>0</v>
      </c>
      <c r="Y3708">
        <v>0</v>
      </c>
    </row>
    <row r="3709" spans="1:33" x14ac:dyDescent="0.15">
      <c r="A3709">
        <v>3245</v>
      </c>
      <c r="B3709">
        <v>133</v>
      </c>
      <c r="C3709" s="19">
        <v>2003</v>
      </c>
      <c r="D3709" s="19">
        <v>4</v>
      </c>
      <c r="E3709" s="19">
        <v>14</v>
      </c>
      <c r="F3709" s="39">
        <f t="shared" si="114"/>
        <v>37725</v>
      </c>
      <c r="G3709">
        <f t="shared" si="115"/>
        <v>16</v>
      </c>
      <c r="H3709" s="21">
        <v>0</v>
      </c>
      <c r="I3709" s="29">
        <v>0.46180555555555558</v>
      </c>
      <c r="K3709">
        <v>3982</v>
      </c>
      <c r="L3709" t="s">
        <v>1142</v>
      </c>
      <c r="M3709">
        <v>13</v>
      </c>
      <c r="P3709">
        <v>2</v>
      </c>
      <c r="R3709">
        <v>4</v>
      </c>
      <c r="S3709" t="s">
        <v>49</v>
      </c>
      <c r="T3709">
        <v>1</v>
      </c>
      <c r="U3709">
        <v>0</v>
      </c>
      <c r="V3709">
        <v>0</v>
      </c>
      <c r="W3709">
        <v>0</v>
      </c>
      <c r="X3709">
        <v>0</v>
      </c>
      <c r="Y3709">
        <v>0</v>
      </c>
    </row>
    <row r="3710" spans="1:33" x14ac:dyDescent="0.15">
      <c r="A3710">
        <v>3214</v>
      </c>
      <c r="B3710">
        <v>129</v>
      </c>
      <c r="C3710" s="19">
        <v>2003</v>
      </c>
      <c r="D3710" s="19">
        <v>4</v>
      </c>
      <c r="E3710" s="19">
        <v>16</v>
      </c>
      <c r="F3710" s="39">
        <f t="shared" si="114"/>
        <v>37727</v>
      </c>
      <c r="G3710">
        <f t="shared" si="115"/>
        <v>16</v>
      </c>
      <c r="H3710" s="21">
        <v>0</v>
      </c>
      <c r="I3710" s="29">
        <v>0.33611111111111108</v>
      </c>
      <c r="K3710">
        <v>3132</v>
      </c>
      <c r="L3710" t="s">
        <v>790</v>
      </c>
      <c r="M3710">
        <v>0</v>
      </c>
      <c r="N3710">
        <v>11</v>
      </c>
      <c r="P3710">
        <v>1</v>
      </c>
      <c r="Q3710">
        <v>37.299999999999997</v>
      </c>
      <c r="R3710">
        <v>4</v>
      </c>
      <c r="S3710" t="s">
        <v>339</v>
      </c>
      <c r="T3710">
        <v>0</v>
      </c>
      <c r="U3710">
        <v>4</v>
      </c>
      <c r="V3710">
        <v>1</v>
      </c>
      <c r="W3710">
        <v>0</v>
      </c>
      <c r="X3710">
        <v>0</v>
      </c>
      <c r="Y3710">
        <v>0</v>
      </c>
      <c r="AG3710" t="s">
        <v>1335</v>
      </c>
    </row>
    <row r="3711" spans="1:33" x14ac:dyDescent="0.15">
      <c r="A3711">
        <v>3199</v>
      </c>
      <c r="B3711">
        <v>127</v>
      </c>
      <c r="C3711" s="19">
        <v>2003</v>
      </c>
      <c r="D3711" s="19">
        <v>4</v>
      </c>
      <c r="E3711" s="19">
        <v>17</v>
      </c>
      <c r="F3711" s="39">
        <f t="shared" si="114"/>
        <v>37728</v>
      </c>
      <c r="G3711">
        <f t="shared" si="115"/>
        <v>16</v>
      </c>
      <c r="H3711" s="21">
        <v>0</v>
      </c>
      <c r="I3711" s="29">
        <v>0.43263888888888885</v>
      </c>
      <c r="K3711">
        <v>4005</v>
      </c>
      <c r="L3711" t="s">
        <v>906</v>
      </c>
      <c r="O3711">
        <v>48</v>
      </c>
      <c r="P3711">
        <v>2</v>
      </c>
      <c r="R3711">
        <v>4</v>
      </c>
      <c r="S3711" t="s">
        <v>118</v>
      </c>
      <c r="T3711">
        <v>1</v>
      </c>
      <c r="U3711">
        <v>0</v>
      </c>
      <c r="V3711">
        <v>0</v>
      </c>
      <c r="W3711">
        <v>0</v>
      </c>
      <c r="X3711">
        <v>0</v>
      </c>
      <c r="Y3711">
        <v>0</v>
      </c>
    </row>
    <row r="3712" spans="1:33" x14ac:dyDescent="0.15">
      <c r="A3712">
        <v>3149</v>
      </c>
      <c r="B3712">
        <v>121</v>
      </c>
      <c r="C3712" s="19">
        <v>2003</v>
      </c>
      <c r="D3712" s="19">
        <v>4</v>
      </c>
      <c r="E3712" s="19">
        <v>25</v>
      </c>
      <c r="F3712" s="39">
        <f t="shared" si="114"/>
        <v>37736</v>
      </c>
      <c r="G3712">
        <f t="shared" si="115"/>
        <v>17</v>
      </c>
      <c r="H3712" s="21">
        <v>0</v>
      </c>
      <c r="I3712" s="29">
        <v>0.33611111111111108</v>
      </c>
      <c r="K3712">
        <v>3654</v>
      </c>
      <c r="L3712" t="s">
        <v>1252</v>
      </c>
      <c r="M3712">
        <v>36</v>
      </c>
      <c r="P3712">
        <v>1</v>
      </c>
      <c r="R3712">
        <v>4</v>
      </c>
      <c r="S3712" t="s">
        <v>50</v>
      </c>
      <c r="T3712">
        <v>1</v>
      </c>
      <c r="U3712">
        <v>0</v>
      </c>
      <c r="V3712">
        <v>0</v>
      </c>
      <c r="W3712">
        <v>0</v>
      </c>
      <c r="X3712">
        <v>0</v>
      </c>
      <c r="Y3712">
        <v>0</v>
      </c>
    </row>
    <row r="3713" spans="1:25" x14ac:dyDescent="0.15">
      <c r="A3713">
        <v>3151</v>
      </c>
      <c r="B3713">
        <v>121</v>
      </c>
      <c r="C3713" s="19">
        <v>2003</v>
      </c>
      <c r="D3713" s="19">
        <v>4</v>
      </c>
      <c r="E3713" s="19">
        <v>25</v>
      </c>
      <c r="F3713" s="39">
        <f t="shared" si="114"/>
        <v>37736</v>
      </c>
      <c r="G3713">
        <f t="shared" si="115"/>
        <v>17</v>
      </c>
      <c r="H3713" s="21">
        <v>0</v>
      </c>
      <c r="I3713" s="29">
        <v>0.33680555555555558</v>
      </c>
      <c r="K3713">
        <v>4030</v>
      </c>
      <c r="L3713" t="s">
        <v>815</v>
      </c>
      <c r="O3713">
        <v>50</v>
      </c>
      <c r="P3713">
        <v>2</v>
      </c>
      <c r="R3713">
        <v>4</v>
      </c>
      <c r="S3713" t="s">
        <v>118</v>
      </c>
      <c r="T3713">
        <v>0</v>
      </c>
      <c r="U3713">
        <v>1</v>
      </c>
      <c r="V3713">
        <v>1</v>
      </c>
      <c r="W3713">
        <v>0</v>
      </c>
      <c r="X3713">
        <v>0</v>
      </c>
      <c r="Y3713">
        <v>0</v>
      </c>
    </row>
    <row r="3714" spans="1:25" x14ac:dyDescent="0.15">
      <c r="A3714">
        <v>3102</v>
      </c>
      <c r="B3714">
        <v>115</v>
      </c>
      <c r="C3714" s="19">
        <v>2003</v>
      </c>
      <c r="D3714" s="19">
        <v>4</v>
      </c>
      <c r="E3714" s="19">
        <v>30</v>
      </c>
      <c r="F3714" s="39">
        <f t="shared" ref="F3714:F3777" si="116">DATE(C3714,D3714,E3714)</f>
        <v>37741</v>
      </c>
      <c r="G3714">
        <f t="shared" ref="G3714:G3777" si="117">INT((F3714-DATE(YEAR(F3714-WEEKDAY(F3714-1)+4),1,3)+WEEKDAY(DATE(YEAR(F3714-WEEKDAY(F3714-1)+4),1,3))+5)/7)</f>
        <v>18</v>
      </c>
      <c r="H3714" s="21">
        <v>0</v>
      </c>
      <c r="I3714" s="29">
        <v>0.35069444444444442</v>
      </c>
      <c r="K3714">
        <v>4042</v>
      </c>
      <c r="L3714" t="s">
        <v>1206</v>
      </c>
      <c r="M3714">
        <v>6</v>
      </c>
      <c r="P3714">
        <v>2</v>
      </c>
      <c r="R3714">
        <v>4</v>
      </c>
      <c r="S3714" t="s">
        <v>50</v>
      </c>
      <c r="T3714">
        <v>0</v>
      </c>
      <c r="U3714">
        <v>1</v>
      </c>
      <c r="V3714">
        <v>1</v>
      </c>
      <c r="W3714">
        <v>0</v>
      </c>
      <c r="X3714">
        <v>3</v>
      </c>
      <c r="Y3714">
        <v>3</v>
      </c>
    </row>
    <row r="3715" spans="1:25" x14ac:dyDescent="0.15">
      <c r="A3715">
        <v>3030</v>
      </c>
      <c r="B3715">
        <v>111</v>
      </c>
      <c r="C3715" s="19">
        <v>2003</v>
      </c>
      <c r="D3715" s="19">
        <v>5</v>
      </c>
      <c r="E3715" s="19">
        <v>6</v>
      </c>
      <c r="F3715" s="39">
        <f t="shared" si="116"/>
        <v>37747</v>
      </c>
      <c r="G3715">
        <f t="shared" si="117"/>
        <v>19</v>
      </c>
      <c r="H3715" s="21">
        <v>0</v>
      </c>
      <c r="I3715" s="29">
        <v>0.36388888888888887</v>
      </c>
      <c r="K3715">
        <v>4065</v>
      </c>
      <c r="L3715" t="s">
        <v>1155</v>
      </c>
      <c r="M3715">
        <v>0</v>
      </c>
      <c r="N3715">
        <v>8</v>
      </c>
      <c r="P3715">
        <v>2</v>
      </c>
      <c r="R3715">
        <v>4</v>
      </c>
      <c r="S3715" t="s">
        <v>198</v>
      </c>
      <c r="T3715">
        <v>0</v>
      </c>
      <c r="U3715">
        <v>4</v>
      </c>
      <c r="V3715">
        <v>1</v>
      </c>
      <c r="W3715">
        <v>0</v>
      </c>
      <c r="X3715">
        <v>0</v>
      </c>
      <c r="Y3715">
        <v>0</v>
      </c>
    </row>
    <row r="3716" spans="1:25" x14ac:dyDescent="0.15">
      <c r="A3716">
        <v>3033</v>
      </c>
      <c r="B3716">
        <v>111</v>
      </c>
      <c r="C3716" s="19">
        <v>2003</v>
      </c>
      <c r="D3716" s="19">
        <v>5</v>
      </c>
      <c r="E3716" s="19">
        <v>6</v>
      </c>
      <c r="F3716" s="39">
        <f t="shared" si="116"/>
        <v>37747</v>
      </c>
      <c r="G3716">
        <f t="shared" si="117"/>
        <v>19</v>
      </c>
      <c r="H3716" s="21">
        <v>0</v>
      </c>
      <c r="I3716" s="29">
        <v>0.38680555555555557</v>
      </c>
      <c r="K3716">
        <v>4068</v>
      </c>
      <c r="L3716" s="3" t="s">
        <v>1106</v>
      </c>
      <c r="M3716">
        <v>5</v>
      </c>
      <c r="P3716">
        <v>1</v>
      </c>
      <c r="R3716">
        <v>4</v>
      </c>
      <c r="S3716" t="s">
        <v>339</v>
      </c>
      <c r="T3716">
        <v>0</v>
      </c>
      <c r="U3716">
        <v>1</v>
      </c>
      <c r="V3716">
        <v>1</v>
      </c>
      <c r="W3716">
        <v>0</v>
      </c>
      <c r="X3716">
        <v>0</v>
      </c>
      <c r="Y3716">
        <v>0</v>
      </c>
    </row>
    <row r="3717" spans="1:25" x14ac:dyDescent="0.15">
      <c r="A3717">
        <v>2961</v>
      </c>
      <c r="B3717">
        <v>108</v>
      </c>
      <c r="C3717" s="19">
        <v>2003</v>
      </c>
      <c r="D3717" s="19">
        <v>5</v>
      </c>
      <c r="E3717" s="19">
        <v>12</v>
      </c>
      <c r="F3717" s="39">
        <f t="shared" si="116"/>
        <v>37753</v>
      </c>
      <c r="G3717">
        <f t="shared" si="117"/>
        <v>20</v>
      </c>
      <c r="H3717" s="21">
        <v>10</v>
      </c>
      <c r="I3717" s="29">
        <v>10</v>
      </c>
      <c r="K3717">
        <v>4089</v>
      </c>
      <c r="L3717" t="s">
        <v>699</v>
      </c>
      <c r="O3717">
        <v>70</v>
      </c>
      <c r="P3717">
        <v>1</v>
      </c>
      <c r="R3717">
        <v>4</v>
      </c>
      <c r="S3717" t="s">
        <v>303</v>
      </c>
    </row>
    <row r="3718" spans="1:25" x14ac:dyDescent="0.15">
      <c r="A3718">
        <v>2943</v>
      </c>
      <c r="B3718">
        <v>107</v>
      </c>
      <c r="C3718" s="19">
        <v>2003</v>
      </c>
      <c r="D3718" s="19">
        <v>5</v>
      </c>
      <c r="E3718" s="19">
        <v>20</v>
      </c>
      <c r="F3718" s="39">
        <f t="shared" si="116"/>
        <v>37761</v>
      </c>
      <c r="G3718">
        <f t="shared" si="117"/>
        <v>21</v>
      </c>
      <c r="H3718" s="21">
        <v>0</v>
      </c>
      <c r="I3718" s="29">
        <v>0.37847222222222227</v>
      </c>
      <c r="K3718">
        <v>3205</v>
      </c>
      <c r="L3718" t="s">
        <v>879</v>
      </c>
      <c r="M3718">
        <v>53</v>
      </c>
      <c r="P3718">
        <v>2</v>
      </c>
      <c r="R3718">
        <v>4</v>
      </c>
      <c r="S3718" t="s">
        <v>118</v>
      </c>
      <c r="T3718">
        <v>1</v>
      </c>
      <c r="U3718">
        <v>0</v>
      </c>
      <c r="V3718">
        <v>0</v>
      </c>
      <c r="W3718">
        <v>0</v>
      </c>
      <c r="X3718">
        <v>0</v>
      </c>
      <c r="Y3718">
        <v>0</v>
      </c>
    </row>
    <row r="3719" spans="1:25" x14ac:dyDescent="0.15">
      <c r="A3719">
        <v>2843</v>
      </c>
      <c r="B3719">
        <v>104</v>
      </c>
      <c r="C3719" s="19">
        <v>2003</v>
      </c>
      <c r="D3719" s="19">
        <v>5</v>
      </c>
      <c r="E3719" s="19">
        <v>28</v>
      </c>
      <c r="F3719" s="39">
        <f t="shared" si="116"/>
        <v>37769</v>
      </c>
      <c r="G3719">
        <f t="shared" si="117"/>
        <v>22</v>
      </c>
      <c r="H3719" s="21">
        <v>0</v>
      </c>
      <c r="I3719" s="29">
        <v>0.46875</v>
      </c>
      <c r="L3719" t="s">
        <v>781</v>
      </c>
      <c r="M3719">
        <v>1</v>
      </c>
      <c r="N3719">
        <v>1</v>
      </c>
      <c r="P3719">
        <v>1</v>
      </c>
      <c r="Q3719">
        <v>39.299999999999997</v>
      </c>
      <c r="R3719">
        <v>4</v>
      </c>
      <c r="S3719" t="s">
        <v>282</v>
      </c>
      <c r="T3719">
        <v>0</v>
      </c>
      <c r="U3719">
        <v>1</v>
      </c>
      <c r="V3719">
        <v>1</v>
      </c>
      <c r="W3719">
        <v>0</v>
      </c>
      <c r="X3719">
        <v>0</v>
      </c>
      <c r="Y3719">
        <v>0</v>
      </c>
    </row>
    <row r="3720" spans="1:25" x14ac:dyDescent="0.15">
      <c r="A3720">
        <v>2860</v>
      </c>
      <c r="B3720">
        <v>104</v>
      </c>
      <c r="C3720" s="19">
        <v>2003</v>
      </c>
      <c r="D3720" s="19">
        <v>5</v>
      </c>
      <c r="E3720" s="19">
        <v>29</v>
      </c>
      <c r="F3720" s="39">
        <f t="shared" si="116"/>
        <v>37770</v>
      </c>
      <c r="G3720">
        <f t="shared" si="117"/>
        <v>22</v>
      </c>
      <c r="H3720" s="21">
        <v>0</v>
      </c>
      <c r="I3720" s="29">
        <v>0.42986111111111108</v>
      </c>
      <c r="K3720">
        <v>4149</v>
      </c>
      <c r="L3720" t="s">
        <v>601</v>
      </c>
      <c r="M3720">
        <v>32</v>
      </c>
      <c r="P3720">
        <v>1</v>
      </c>
      <c r="R3720">
        <v>4</v>
      </c>
      <c r="S3720" t="s">
        <v>50</v>
      </c>
      <c r="T3720">
        <v>1</v>
      </c>
      <c r="U3720">
        <v>0</v>
      </c>
      <c r="V3720">
        <v>0</v>
      </c>
      <c r="W3720">
        <v>0</v>
      </c>
      <c r="X3720">
        <v>0</v>
      </c>
      <c r="Y3720">
        <v>0</v>
      </c>
    </row>
    <row r="3721" spans="1:25" x14ac:dyDescent="0.15">
      <c r="A3721">
        <v>2849</v>
      </c>
      <c r="B3721">
        <v>104</v>
      </c>
      <c r="C3721" s="19">
        <v>2003</v>
      </c>
      <c r="D3721" s="19">
        <v>5</v>
      </c>
      <c r="E3721" s="19">
        <v>29</v>
      </c>
      <c r="F3721" s="39">
        <f t="shared" si="116"/>
        <v>37770</v>
      </c>
      <c r="G3721">
        <f t="shared" si="117"/>
        <v>22</v>
      </c>
      <c r="H3721" s="21">
        <v>9</v>
      </c>
      <c r="I3721" s="29">
        <v>9</v>
      </c>
      <c r="K3721">
        <v>4144</v>
      </c>
      <c r="L3721" t="s">
        <v>786</v>
      </c>
      <c r="O3721">
        <v>7</v>
      </c>
      <c r="P3721">
        <v>1</v>
      </c>
      <c r="R3721">
        <v>4</v>
      </c>
      <c r="S3721" t="s">
        <v>118</v>
      </c>
    </row>
    <row r="3722" spans="1:25" x14ac:dyDescent="0.15">
      <c r="A3722">
        <v>2789</v>
      </c>
      <c r="B3722">
        <v>102</v>
      </c>
      <c r="C3722" s="19">
        <v>2003</v>
      </c>
      <c r="D3722" s="19">
        <v>6</v>
      </c>
      <c r="E3722" s="19">
        <v>2</v>
      </c>
      <c r="F3722" s="39">
        <f t="shared" si="116"/>
        <v>37774</v>
      </c>
      <c r="G3722">
        <f t="shared" si="117"/>
        <v>23</v>
      </c>
      <c r="H3722" s="21">
        <v>0</v>
      </c>
      <c r="I3722" s="29">
        <v>0.29444444444444445</v>
      </c>
      <c r="L3722" t="s">
        <v>676</v>
      </c>
      <c r="O3722">
        <v>65</v>
      </c>
      <c r="P3722">
        <v>1</v>
      </c>
      <c r="R3722">
        <v>4</v>
      </c>
      <c r="S3722" t="s">
        <v>400</v>
      </c>
    </row>
    <row r="3723" spans="1:25" x14ac:dyDescent="0.15">
      <c r="A3723">
        <v>2761</v>
      </c>
      <c r="B3723">
        <v>101</v>
      </c>
      <c r="C3723" s="19">
        <v>2003</v>
      </c>
      <c r="D3723" s="19">
        <v>6</v>
      </c>
      <c r="E3723" s="19">
        <v>5</v>
      </c>
      <c r="F3723" s="39">
        <f t="shared" si="116"/>
        <v>37777</v>
      </c>
      <c r="G3723">
        <f t="shared" si="117"/>
        <v>23</v>
      </c>
      <c r="H3723" s="21">
        <v>8</v>
      </c>
      <c r="I3723" s="29">
        <v>8</v>
      </c>
      <c r="K3723">
        <v>4141</v>
      </c>
      <c r="L3723" t="s">
        <v>511</v>
      </c>
      <c r="M3723">
        <v>63</v>
      </c>
      <c r="P3723">
        <v>2</v>
      </c>
      <c r="R3723">
        <v>4</v>
      </c>
      <c r="S3723" t="s">
        <v>118</v>
      </c>
      <c r="T3723">
        <v>1</v>
      </c>
      <c r="U3723">
        <v>0</v>
      </c>
      <c r="V3723">
        <v>0</v>
      </c>
      <c r="W3723">
        <v>0</v>
      </c>
      <c r="X3723">
        <v>0</v>
      </c>
      <c r="Y3723">
        <v>0</v>
      </c>
    </row>
    <row r="3724" spans="1:25" x14ac:dyDescent="0.15">
      <c r="A3724">
        <v>2641</v>
      </c>
      <c r="B3724">
        <v>97</v>
      </c>
      <c r="C3724" s="19">
        <v>2003</v>
      </c>
      <c r="D3724" s="19">
        <v>6</v>
      </c>
      <c r="E3724" s="19">
        <v>12</v>
      </c>
      <c r="F3724" s="39">
        <f t="shared" si="116"/>
        <v>37784</v>
      </c>
      <c r="G3724">
        <f t="shared" si="117"/>
        <v>24</v>
      </c>
      <c r="H3724" s="21">
        <v>0</v>
      </c>
      <c r="I3724" s="29">
        <v>0.47638888888888892</v>
      </c>
      <c r="K3724">
        <v>4215</v>
      </c>
      <c r="L3724" t="s">
        <v>408</v>
      </c>
      <c r="M3724">
        <v>0</v>
      </c>
      <c r="N3724">
        <v>1</v>
      </c>
      <c r="P3724">
        <v>1</v>
      </c>
      <c r="Q3724">
        <v>38.5</v>
      </c>
      <c r="R3724">
        <v>4</v>
      </c>
      <c r="S3724" t="s">
        <v>50</v>
      </c>
    </row>
    <row r="3725" spans="1:25" x14ac:dyDescent="0.15">
      <c r="A3725">
        <v>2655</v>
      </c>
      <c r="B3725">
        <v>97</v>
      </c>
      <c r="C3725" s="19">
        <v>2003</v>
      </c>
      <c r="D3725" s="19">
        <v>6</v>
      </c>
      <c r="E3725" s="19">
        <v>14</v>
      </c>
      <c r="F3725" s="39">
        <f t="shared" si="116"/>
        <v>37786</v>
      </c>
      <c r="G3725">
        <f t="shared" si="117"/>
        <v>24</v>
      </c>
      <c r="H3725" s="21">
        <v>8</v>
      </c>
      <c r="I3725" s="29">
        <v>8</v>
      </c>
      <c r="K3725">
        <v>4220</v>
      </c>
      <c r="L3725" t="s">
        <v>110</v>
      </c>
      <c r="M3725">
        <v>20</v>
      </c>
      <c r="P3725">
        <v>1</v>
      </c>
      <c r="R3725">
        <v>4</v>
      </c>
      <c r="S3725" t="s">
        <v>118</v>
      </c>
      <c r="T3725">
        <v>1</v>
      </c>
      <c r="U3725">
        <v>0</v>
      </c>
      <c r="V3725">
        <v>0</v>
      </c>
      <c r="W3725">
        <v>0</v>
      </c>
      <c r="X3725">
        <v>0</v>
      </c>
      <c r="Y3725">
        <v>0</v>
      </c>
    </row>
    <row r="3726" spans="1:25" x14ac:dyDescent="0.15">
      <c r="A3726">
        <v>2667</v>
      </c>
      <c r="B3726">
        <v>98</v>
      </c>
      <c r="C3726" s="19">
        <v>2003</v>
      </c>
      <c r="D3726" s="19">
        <v>6</v>
      </c>
      <c r="E3726" s="19">
        <v>16</v>
      </c>
      <c r="F3726" s="39">
        <f t="shared" si="116"/>
        <v>37788</v>
      </c>
      <c r="G3726">
        <f t="shared" si="117"/>
        <v>25</v>
      </c>
      <c r="H3726" s="21">
        <v>0</v>
      </c>
      <c r="I3726" s="29">
        <v>0.44097222222222227</v>
      </c>
      <c r="K3726">
        <v>362</v>
      </c>
      <c r="L3726" t="s">
        <v>636</v>
      </c>
      <c r="M3726">
        <v>1</v>
      </c>
      <c r="P3726">
        <v>2</v>
      </c>
      <c r="Q3726">
        <v>36</v>
      </c>
      <c r="R3726" s="2">
        <v>4</v>
      </c>
      <c r="S3726" t="s">
        <v>50</v>
      </c>
      <c r="T3726">
        <v>0</v>
      </c>
      <c r="U3726">
        <v>3</v>
      </c>
      <c r="V3726">
        <v>1</v>
      </c>
      <c r="W3726">
        <v>0</v>
      </c>
      <c r="X3726">
        <v>0</v>
      </c>
      <c r="Y3726">
        <v>0</v>
      </c>
    </row>
    <row r="3727" spans="1:25" x14ac:dyDescent="0.15">
      <c r="A3727">
        <v>2612</v>
      </c>
      <c r="B3727">
        <v>96</v>
      </c>
      <c r="C3727" s="19">
        <v>2003</v>
      </c>
      <c r="D3727" s="19">
        <v>6</v>
      </c>
      <c r="E3727" s="19">
        <v>19</v>
      </c>
      <c r="F3727" s="39">
        <f t="shared" si="116"/>
        <v>37791</v>
      </c>
      <c r="G3727">
        <f t="shared" si="117"/>
        <v>25</v>
      </c>
      <c r="H3727" s="21">
        <v>0</v>
      </c>
      <c r="I3727" s="29">
        <v>0.41111111111111115</v>
      </c>
      <c r="K3727">
        <v>626</v>
      </c>
      <c r="L3727" t="s">
        <v>769</v>
      </c>
      <c r="M3727">
        <v>10</v>
      </c>
      <c r="P3727">
        <v>2</v>
      </c>
      <c r="R3727">
        <v>4</v>
      </c>
      <c r="S3727" t="s">
        <v>118</v>
      </c>
      <c r="T3727">
        <v>0</v>
      </c>
      <c r="U3727">
        <v>4</v>
      </c>
      <c r="V3727">
        <v>1</v>
      </c>
      <c r="W3727">
        <v>0</v>
      </c>
      <c r="X3727">
        <v>0</v>
      </c>
      <c r="Y3727">
        <v>0</v>
      </c>
    </row>
    <row r="3728" spans="1:25" x14ac:dyDescent="0.15">
      <c r="A3728">
        <v>2558</v>
      </c>
      <c r="B3728">
        <v>94</v>
      </c>
      <c r="C3728" s="19">
        <v>2003</v>
      </c>
      <c r="D3728" s="19">
        <v>7</v>
      </c>
      <c r="E3728" s="19">
        <v>1</v>
      </c>
      <c r="F3728" s="39">
        <f t="shared" si="116"/>
        <v>37803</v>
      </c>
      <c r="G3728">
        <f t="shared" si="117"/>
        <v>27</v>
      </c>
      <c r="H3728" s="21">
        <v>0</v>
      </c>
      <c r="I3728" s="29">
        <v>0.36458333333333331</v>
      </c>
      <c r="K3728">
        <v>610</v>
      </c>
      <c r="L3728" t="s">
        <v>727</v>
      </c>
      <c r="M3728">
        <v>33</v>
      </c>
      <c r="P3728">
        <v>1</v>
      </c>
      <c r="R3728">
        <v>4</v>
      </c>
      <c r="S3728" t="s">
        <v>49</v>
      </c>
    </row>
    <row r="3729" spans="1:25" x14ac:dyDescent="0.15">
      <c r="A3729">
        <v>2565</v>
      </c>
      <c r="B3729">
        <v>94</v>
      </c>
      <c r="C3729" s="19">
        <v>2003</v>
      </c>
      <c r="D3729" s="19">
        <v>7</v>
      </c>
      <c r="E3729" s="19">
        <v>1</v>
      </c>
      <c r="F3729" s="39">
        <f t="shared" si="116"/>
        <v>37803</v>
      </c>
      <c r="G3729">
        <f t="shared" si="117"/>
        <v>27</v>
      </c>
      <c r="H3729" s="21">
        <v>0</v>
      </c>
      <c r="I3729" s="29">
        <v>0.37777777777777777</v>
      </c>
      <c r="K3729">
        <v>4</v>
      </c>
      <c r="L3729" t="s">
        <v>200</v>
      </c>
      <c r="M3729">
        <v>3</v>
      </c>
      <c r="P3729">
        <v>2</v>
      </c>
      <c r="Q3729">
        <v>36.4</v>
      </c>
      <c r="R3729">
        <v>4</v>
      </c>
      <c r="S3729" t="s">
        <v>118</v>
      </c>
    </row>
    <row r="3730" spans="1:25" x14ac:dyDescent="0.15">
      <c r="A3730">
        <v>2584</v>
      </c>
      <c r="B3730">
        <v>94</v>
      </c>
      <c r="C3730" s="19">
        <v>2003</v>
      </c>
      <c r="D3730" s="19">
        <v>7</v>
      </c>
      <c r="E3730" s="19">
        <v>3</v>
      </c>
      <c r="F3730" s="39">
        <f t="shared" si="116"/>
        <v>37805</v>
      </c>
      <c r="G3730">
        <f t="shared" si="117"/>
        <v>27</v>
      </c>
      <c r="H3730" s="21">
        <v>0</v>
      </c>
      <c r="I3730" s="29">
        <v>0.37777777777777777</v>
      </c>
      <c r="L3730" t="s">
        <v>556</v>
      </c>
      <c r="M3730">
        <v>25</v>
      </c>
      <c r="P3730">
        <v>2</v>
      </c>
      <c r="R3730">
        <v>4</v>
      </c>
      <c r="S3730" t="s">
        <v>118</v>
      </c>
      <c r="T3730">
        <v>0</v>
      </c>
      <c r="U3730">
        <v>3</v>
      </c>
      <c r="V3730">
        <v>1</v>
      </c>
      <c r="W3730">
        <v>0</v>
      </c>
      <c r="X3730">
        <v>0</v>
      </c>
      <c r="Y3730">
        <v>0</v>
      </c>
    </row>
    <row r="3731" spans="1:25" x14ac:dyDescent="0.15">
      <c r="A3731">
        <v>2589</v>
      </c>
      <c r="B3731">
        <v>94</v>
      </c>
      <c r="C3731" s="19">
        <v>2003</v>
      </c>
      <c r="D3731" s="19">
        <v>7</v>
      </c>
      <c r="E3731" s="19">
        <v>3</v>
      </c>
      <c r="F3731" s="39">
        <f t="shared" si="116"/>
        <v>37805</v>
      </c>
      <c r="G3731">
        <f t="shared" si="117"/>
        <v>27</v>
      </c>
      <c r="H3731" s="21">
        <v>0</v>
      </c>
      <c r="I3731" s="29">
        <v>0.46180555555555558</v>
      </c>
      <c r="K3731">
        <v>4260</v>
      </c>
      <c r="L3731" t="s">
        <v>754</v>
      </c>
      <c r="M3731">
        <v>24</v>
      </c>
      <c r="P3731">
        <v>2</v>
      </c>
      <c r="R3731">
        <v>4</v>
      </c>
      <c r="S3731" t="s">
        <v>541</v>
      </c>
      <c r="T3731">
        <v>1</v>
      </c>
      <c r="U3731">
        <v>0</v>
      </c>
      <c r="V3731">
        <v>0</v>
      </c>
      <c r="W3731">
        <v>0</v>
      </c>
      <c r="X3731">
        <v>0</v>
      </c>
      <c r="Y3731">
        <v>0</v>
      </c>
    </row>
    <row r="3732" spans="1:25" x14ac:dyDescent="0.15">
      <c r="A3732">
        <v>2543</v>
      </c>
      <c r="B3732">
        <v>93</v>
      </c>
      <c r="C3732" s="19">
        <v>2003</v>
      </c>
      <c r="D3732" s="19">
        <v>7</v>
      </c>
      <c r="E3732" s="19">
        <v>8</v>
      </c>
      <c r="F3732" s="39">
        <f t="shared" si="116"/>
        <v>37810</v>
      </c>
      <c r="G3732">
        <f t="shared" si="117"/>
        <v>28</v>
      </c>
      <c r="H3732" s="21">
        <v>0</v>
      </c>
      <c r="I3732" s="29">
        <v>0.35069444444444442</v>
      </c>
      <c r="K3732">
        <v>4269</v>
      </c>
      <c r="L3732" t="s">
        <v>715</v>
      </c>
      <c r="M3732">
        <v>19</v>
      </c>
      <c r="P3732">
        <v>2</v>
      </c>
      <c r="R3732">
        <v>4</v>
      </c>
      <c r="S3732" t="s">
        <v>357</v>
      </c>
      <c r="T3732">
        <v>0</v>
      </c>
      <c r="U3732">
        <v>1</v>
      </c>
      <c r="V3732">
        <v>1</v>
      </c>
      <c r="W3732">
        <v>0</v>
      </c>
      <c r="X3732">
        <v>0</v>
      </c>
      <c r="Y3732">
        <v>0</v>
      </c>
    </row>
    <row r="3733" spans="1:25" x14ac:dyDescent="0.15">
      <c r="A3733">
        <v>2557</v>
      </c>
      <c r="B3733">
        <v>93</v>
      </c>
      <c r="C3733" s="19">
        <v>2003</v>
      </c>
      <c r="D3733" s="19">
        <v>7</v>
      </c>
      <c r="E3733" s="19">
        <v>9</v>
      </c>
      <c r="F3733" s="39">
        <f t="shared" si="116"/>
        <v>37811</v>
      </c>
      <c r="G3733">
        <f t="shared" si="117"/>
        <v>28</v>
      </c>
      <c r="H3733" s="21">
        <v>0</v>
      </c>
      <c r="I3733" s="29">
        <v>0.45902777777777781</v>
      </c>
      <c r="K3733">
        <v>4278</v>
      </c>
      <c r="L3733" t="s">
        <v>726</v>
      </c>
      <c r="O3733">
        <v>60</v>
      </c>
      <c r="P3733">
        <v>2</v>
      </c>
      <c r="R3733">
        <v>4</v>
      </c>
      <c r="S3733" t="s">
        <v>339</v>
      </c>
    </row>
    <row r="3734" spans="1:25" x14ac:dyDescent="0.15">
      <c r="A3734">
        <v>2550</v>
      </c>
      <c r="B3734">
        <v>93</v>
      </c>
      <c r="C3734" s="19">
        <v>2003</v>
      </c>
      <c r="D3734" s="19">
        <v>7</v>
      </c>
      <c r="E3734" s="19">
        <v>9</v>
      </c>
      <c r="F3734" s="39">
        <f t="shared" si="116"/>
        <v>37811</v>
      </c>
      <c r="G3734">
        <f t="shared" si="117"/>
        <v>28</v>
      </c>
      <c r="H3734" s="21">
        <v>8</v>
      </c>
      <c r="I3734" s="29">
        <v>8</v>
      </c>
      <c r="L3734" t="s">
        <v>915</v>
      </c>
      <c r="M3734">
        <v>56</v>
      </c>
      <c r="P3734">
        <v>1</v>
      </c>
      <c r="R3734">
        <v>4</v>
      </c>
      <c r="S3734" t="s">
        <v>50</v>
      </c>
      <c r="T3734">
        <v>1</v>
      </c>
      <c r="U3734">
        <v>0</v>
      </c>
      <c r="V3734">
        <v>0</v>
      </c>
      <c r="W3734">
        <v>0</v>
      </c>
      <c r="X3734">
        <v>0</v>
      </c>
      <c r="Y3734">
        <v>0</v>
      </c>
    </row>
    <row r="3735" spans="1:25" x14ac:dyDescent="0.15">
      <c r="A3735">
        <v>2478</v>
      </c>
      <c r="B3735">
        <v>91</v>
      </c>
      <c r="C3735" s="19">
        <v>2003</v>
      </c>
      <c r="D3735" s="19">
        <v>7</v>
      </c>
      <c r="E3735" s="19">
        <v>15</v>
      </c>
      <c r="F3735" s="39">
        <f t="shared" si="116"/>
        <v>37817</v>
      </c>
      <c r="G3735">
        <f t="shared" si="117"/>
        <v>29</v>
      </c>
      <c r="H3735" s="21">
        <v>0</v>
      </c>
      <c r="I3735" s="29">
        <v>0.33402777777777781</v>
      </c>
      <c r="K3735">
        <v>4151</v>
      </c>
      <c r="L3735" t="s">
        <v>353</v>
      </c>
      <c r="M3735">
        <v>22</v>
      </c>
      <c r="P3735">
        <v>2</v>
      </c>
      <c r="R3735">
        <v>4</v>
      </c>
      <c r="S3735" t="s">
        <v>118</v>
      </c>
      <c r="T3735">
        <v>0</v>
      </c>
      <c r="U3735">
        <v>1</v>
      </c>
      <c r="V3735">
        <v>1</v>
      </c>
      <c r="W3735">
        <v>0</v>
      </c>
      <c r="X3735">
        <v>0</v>
      </c>
      <c r="Y3735">
        <v>0</v>
      </c>
    </row>
    <row r="3736" spans="1:25" x14ac:dyDescent="0.15">
      <c r="A3736">
        <v>2479</v>
      </c>
      <c r="B3736">
        <v>91</v>
      </c>
      <c r="C3736" s="19">
        <v>2003</v>
      </c>
      <c r="D3736" s="19">
        <v>7</v>
      </c>
      <c r="E3736" s="19">
        <v>15</v>
      </c>
      <c r="F3736" s="39">
        <f t="shared" si="116"/>
        <v>37817</v>
      </c>
      <c r="G3736">
        <f t="shared" si="117"/>
        <v>29</v>
      </c>
      <c r="H3736" s="29">
        <v>9</v>
      </c>
      <c r="I3736" s="29">
        <v>9</v>
      </c>
      <c r="J3736" s="29"/>
      <c r="L3736" t="s">
        <v>267</v>
      </c>
      <c r="M3736">
        <v>17</v>
      </c>
      <c r="P3736">
        <v>2</v>
      </c>
      <c r="R3736">
        <v>4</v>
      </c>
      <c r="S3736" t="s">
        <v>118</v>
      </c>
      <c r="T3736">
        <v>1</v>
      </c>
      <c r="U3736">
        <v>0</v>
      </c>
      <c r="V3736">
        <v>0</v>
      </c>
      <c r="W3736">
        <v>0</v>
      </c>
      <c r="X3736">
        <v>0</v>
      </c>
      <c r="Y3736">
        <v>0</v>
      </c>
    </row>
    <row r="3737" spans="1:25" x14ac:dyDescent="0.15">
      <c r="A3737">
        <v>2409</v>
      </c>
      <c r="B3737">
        <v>89</v>
      </c>
      <c r="C3737" s="19">
        <v>2003</v>
      </c>
      <c r="D3737" s="19">
        <v>7</v>
      </c>
      <c r="E3737" s="19">
        <v>22</v>
      </c>
      <c r="F3737" s="39">
        <f t="shared" si="116"/>
        <v>37824</v>
      </c>
      <c r="G3737">
        <f t="shared" si="117"/>
        <v>30</v>
      </c>
      <c r="H3737" s="29">
        <v>0</v>
      </c>
      <c r="I3737" s="29">
        <v>0.4152777777777778</v>
      </c>
      <c r="J3737" s="29"/>
      <c r="L3737" t="s">
        <v>340</v>
      </c>
      <c r="M3737">
        <v>1</v>
      </c>
      <c r="P3737">
        <v>2</v>
      </c>
      <c r="Q3737">
        <v>36.1</v>
      </c>
      <c r="R3737">
        <v>4</v>
      </c>
      <c r="S3737" t="s">
        <v>118</v>
      </c>
      <c r="T3737">
        <v>0</v>
      </c>
      <c r="U3737">
        <v>3</v>
      </c>
      <c r="V3737">
        <v>1</v>
      </c>
      <c r="W3737">
        <v>0</v>
      </c>
      <c r="X3737">
        <v>0</v>
      </c>
      <c r="Y3737">
        <v>0</v>
      </c>
    </row>
    <row r="3738" spans="1:25" x14ac:dyDescent="0.15">
      <c r="A3738">
        <v>2397</v>
      </c>
      <c r="B3738">
        <v>88</v>
      </c>
      <c r="C3738" s="19">
        <v>2003</v>
      </c>
      <c r="D3738" s="19">
        <v>7</v>
      </c>
      <c r="E3738" s="19">
        <v>28</v>
      </c>
      <c r="F3738" s="39">
        <f t="shared" si="116"/>
        <v>37830</v>
      </c>
      <c r="G3738">
        <f t="shared" si="117"/>
        <v>31</v>
      </c>
      <c r="H3738" s="29">
        <v>10</v>
      </c>
      <c r="I3738" s="29">
        <v>10</v>
      </c>
      <c r="J3738" s="29"/>
      <c r="K3738">
        <v>405</v>
      </c>
      <c r="L3738" t="s">
        <v>163</v>
      </c>
      <c r="M3738">
        <v>60</v>
      </c>
      <c r="P3738">
        <v>1</v>
      </c>
      <c r="R3738">
        <v>4</v>
      </c>
      <c r="S3738" t="s">
        <v>35</v>
      </c>
      <c r="T3738">
        <v>1</v>
      </c>
      <c r="U3738">
        <v>0</v>
      </c>
      <c r="V3738">
        <v>0</v>
      </c>
      <c r="W3738">
        <v>0</v>
      </c>
      <c r="X3738">
        <v>0</v>
      </c>
      <c r="Y3738">
        <v>0</v>
      </c>
    </row>
    <row r="3739" spans="1:25" x14ac:dyDescent="0.15">
      <c r="A3739">
        <v>2347</v>
      </c>
      <c r="B3739">
        <v>87</v>
      </c>
      <c r="C3739" s="19">
        <v>2003</v>
      </c>
      <c r="D3739" s="19">
        <v>7</v>
      </c>
      <c r="E3739" s="19">
        <v>29</v>
      </c>
      <c r="F3739" s="39">
        <f t="shared" si="116"/>
        <v>37831</v>
      </c>
      <c r="G3739">
        <f t="shared" si="117"/>
        <v>31</v>
      </c>
      <c r="H3739" s="29">
        <v>0</v>
      </c>
      <c r="I3739" s="29">
        <v>0.38819444444444445</v>
      </c>
      <c r="J3739" s="29"/>
      <c r="K3739">
        <v>772</v>
      </c>
      <c r="L3739" t="s">
        <v>311</v>
      </c>
      <c r="M3739">
        <v>51</v>
      </c>
      <c r="P3739">
        <v>1</v>
      </c>
      <c r="R3739">
        <v>4</v>
      </c>
      <c r="S3739" t="s">
        <v>120</v>
      </c>
      <c r="T3739">
        <v>0</v>
      </c>
      <c r="U3739">
        <v>1</v>
      </c>
      <c r="V3739">
        <v>1</v>
      </c>
      <c r="W3739">
        <v>0</v>
      </c>
      <c r="X3739">
        <v>0</v>
      </c>
      <c r="Y3739">
        <v>0</v>
      </c>
    </row>
    <row r="3740" spans="1:25" x14ac:dyDescent="0.15">
      <c r="A3740">
        <v>2350</v>
      </c>
      <c r="B3740">
        <v>87</v>
      </c>
      <c r="C3740" s="19">
        <v>2003</v>
      </c>
      <c r="D3740" s="19">
        <v>7</v>
      </c>
      <c r="E3740" s="19">
        <v>29</v>
      </c>
      <c r="F3740" s="39">
        <f t="shared" si="116"/>
        <v>37831</v>
      </c>
      <c r="G3740">
        <f t="shared" si="117"/>
        <v>31</v>
      </c>
      <c r="H3740" s="21">
        <v>0</v>
      </c>
      <c r="I3740" s="29">
        <v>0.4201388888888889</v>
      </c>
      <c r="K3740">
        <v>4337</v>
      </c>
      <c r="L3740" t="s">
        <v>314</v>
      </c>
      <c r="O3740">
        <v>50</v>
      </c>
      <c r="P3740">
        <v>1</v>
      </c>
      <c r="R3740">
        <v>4</v>
      </c>
      <c r="S3740" t="s">
        <v>50</v>
      </c>
      <c r="T3740">
        <v>1</v>
      </c>
      <c r="U3740">
        <v>0</v>
      </c>
      <c r="V3740">
        <v>0</v>
      </c>
      <c r="W3740">
        <v>0</v>
      </c>
      <c r="X3740">
        <v>0</v>
      </c>
      <c r="Y3740">
        <v>0</v>
      </c>
    </row>
    <row r="3741" spans="1:25" x14ac:dyDescent="0.15">
      <c r="A3741">
        <v>2311</v>
      </c>
      <c r="B3741">
        <v>85</v>
      </c>
      <c r="C3741" s="19">
        <v>2003</v>
      </c>
      <c r="D3741" s="19">
        <v>8</v>
      </c>
      <c r="E3741" s="19">
        <v>4</v>
      </c>
      <c r="F3741" s="39">
        <f t="shared" si="116"/>
        <v>37837</v>
      </c>
      <c r="G3741">
        <f t="shared" si="117"/>
        <v>32</v>
      </c>
      <c r="H3741" s="21">
        <v>0</v>
      </c>
      <c r="I3741" s="29">
        <v>0.4201388888888889</v>
      </c>
      <c r="L3741" t="s">
        <v>264</v>
      </c>
      <c r="M3741">
        <v>56</v>
      </c>
      <c r="P3741">
        <v>1</v>
      </c>
      <c r="R3741">
        <v>4</v>
      </c>
      <c r="S3741" t="s">
        <v>50</v>
      </c>
    </row>
    <row r="3742" spans="1:25" x14ac:dyDescent="0.15">
      <c r="A3742">
        <v>2315</v>
      </c>
      <c r="B3742">
        <v>85</v>
      </c>
      <c r="C3742" s="19">
        <v>2003</v>
      </c>
      <c r="D3742" s="19">
        <v>8</v>
      </c>
      <c r="E3742" s="19">
        <v>4</v>
      </c>
      <c r="F3742" s="39">
        <f t="shared" si="116"/>
        <v>37837</v>
      </c>
      <c r="G3742">
        <f t="shared" si="117"/>
        <v>32</v>
      </c>
      <c r="H3742" s="21">
        <v>0</v>
      </c>
      <c r="I3742" s="29">
        <v>0.46597222222222223</v>
      </c>
      <c r="L3742" t="s">
        <v>267</v>
      </c>
      <c r="M3742">
        <v>17</v>
      </c>
      <c r="P3742">
        <v>2</v>
      </c>
      <c r="R3742">
        <v>4</v>
      </c>
      <c r="S3742" t="s">
        <v>118</v>
      </c>
      <c r="T3742">
        <v>1</v>
      </c>
      <c r="U3742">
        <v>0</v>
      </c>
      <c r="V3742">
        <v>0</v>
      </c>
      <c r="W3742">
        <v>0</v>
      </c>
      <c r="X3742">
        <v>0</v>
      </c>
      <c r="Y3742">
        <v>0</v>
      </c>
    </row>
    <row r="3743" spans="1:25" x14ac:dyDescent="0.15">
      <c r="A3743">
        <v>2284</v>
      </c>
      <c r="B3743">
        <v>84</v>
      </c>
      <c r="C3743" s="19">
        <v>2003</v>
      </c>
      <c r="D3743" s="19">
        <v>8</v>
      </c>
      <c r="E3743" s="19">
        <v>7</v>
      </c>
      <c r="F3743" s="39">
        <f t="shared" si="116"/>
        <v>37840</v>
      </c>
      <c r="G3743">
        <f t="shared" si="117"/>
        <v>32</v>
      </c>
      <c r="H3743" s="21">
        <v>0</v>
      </c>
      <c r="I3743" s="29">
        <v>0.3354166666666667</v>
      </c>
      <c r="K3743">
        <v>2000</v>
      </c>
      <c r="L3743" t="s">
        <v>441</v>
      </c>
      <c r="M3743">
        <v>14</v>
      </c>
      <c r="P3743">
        <v>2</v>
      </c>
      <c r="R3743">
        <v>4</v>
      </c>
      <c r="S3743" t="s">
        <v>118</v>
      </c>
    </row>
    <row r="3744" spans="1:25" x14ac:dyDescent="0.15">
      <c r="A3744">
        <v>2267</v>
      </c>
      <c r="B3744">
        <v>83</v>
      </c>
      <c r="C3744" s="19">
        <v>2003</v>
      </c>
      <c r="D3744" s="19">
        <v>8</v>
      </c>
      <c r="E3744" s="19">
        <v>15</v>
      </c>
      <c r="F3744" s="39">
        <f t="shared" si="116"/>
        <v>37848</v>
      </c>
      <c r="G3744">
        <f t="shared" si="117"/>
        <v>33</v>
      </c>
      <c r="H3744" s="21">
        <v>9</v>
      </c>
      <c r="I3744" s="29">
        <v>9</v>
      </c>
      <c r="K3744">
        <v>4375</v>
      </c>
      <c r="L3744" t="s">
        <v>114</v>
      </c>
      <c r="M3744">
        <v>0</v>
      </c>
      <c r="N3744">
        <v>6</v>
      </c>
      <c r="P3744">
        <v>1</v>
      </c>
      <c r="Q3744">
        <v>36.799999999999997</v>
      </c>
      <c r="R3744">
        <v>4</v>
      </c>
      <c r="S3744" t="s">
        <v>50</v>
      </c>
      <c r="T3744">
        <v>0</v>
      </c>
      <c r="U3744">
        <v>4</v>
      </c>
      <c r="V3744">
        <v>1</v>
      </c>
      <c r="W3744">
        <v>0</v>
      </c>
      <c r="X3744">
        <v>0</v>
      </c>
      <c r="Y3744">
        <v>0</v>
      </c>
    </row>
    <row r="3745" spans="1:28" x14ac:dyDescent="0.15">
      <c r="A3745">
        <v>2212</v>
      </c>
      <c r="B3745">
        <v>82</v>
      </c>
      <c r="C3745" s="19">
        <v>2003</v>
      </c>
      <c r="D3745" s="19">
        <v>8</v>
      </c>
      <c r="E3745" s="19">
        <v>18</v>
      </c>
      <c r="F3745" s="39">
        <f t="shared" si="116"/>
        <v>37851</v>
      </c>
      <c r="G3745">
        <f t="shared" si="117"/>
        <v>34</v>
      </c>
      <c r="H3745" s="21">
        <v>0</v>
      </c>
      <c r="I3745" s="29">
        <v>0.33749999999999997</v>
      </c>
      <c r="K3745">
        <v>663</v>
      </c>
      <c r="L3745" t="s">
        <v>85</v>
      </c>
      <c r="M3745">
        <v>87</v>
      </c>
      <c r="P3745">
        <v>2</v>
      </c>
      <c r="R3745">
        <v>4</v>
      </c>
      <c r="S3745" t="s">
        <v>118</v>
      </c>
      <c r="T3745">
        <v>0</v>
      </c>
      <c r="U3745">
        <v>1</v>
      </c>
      <c r="V3745">
        <v>1</v>
      </c>
      <c r="W3745">
        <v>0</v>
      </c>
      <c r="X3745">
        <v>0</v>
      </c>
      <c r="Y3745">
        <v>0</v>
      </c>
    </row>
    <row r="3746" spans="1:28" x14ac:dyDescent="0.15">
      <c r="A3746">
        <v>2225</v>
      </c>
      <c r="B3746">
        <v>82</v>
      </c>
      <c r="C3746" s="19">
        <v>2003</v>
      </c>
      <c r="D3746" s="19">
        <v>8</v>
      </c>
      <c r="E3746" s="19">
        <v>19</v>
      </c>
      <c r="F3746" s="39">
        <f t="shared" si="116"/>
        <v>37852</v>
      </c>
      <c r="G3746">
        <f t="shared" si="117"/>
        <v>34</v>
      </c>
      <c r="H3746" s="21">
        <v>0</v>
      </c>
      <c r="I3746" s="29">
        <v>0.41319444444444442</v>
      </c>
      <c r="K3746">
        <v>3123</v>
      </c>
      <c r="L3746" t="s">
        <v>165</v>
      </c>
      <c r="M3746">
        <v>45</v>
      </c>
      <c r="P3746">
        <v>1</v>
      </c>
      <c r="R3746">
        <v>4</v>
      </c>
      <c r="S3746" t="s">
        <v>118</v>
      </c>
      <c r="T3746">
        <v>1</v>
      </c>
      <c r="U3746">
        <v>0</v>
      </c>
      <c r="V3746">
        <v>0</v>
      </c>
      <c r="W3746">
        <v>0</v>
      </c>
      <c r="X3746">
        <v>0</v>
      </c>
      <c r="Y3746">
        <v>0</v>
      </c>
    </row>
    <row r="3747" spans="1:28" x14ac:dyDescent="0.15">
      <c r="A3747">
        <v>2235</v>
      </c>
      <c r="B3747">
        <v>82</v>
      </c>
      <c r="C3747" s="19">
        <v>2003</v>
      </c>
      <c r="D3747" s="19">
        <v>8</v>
      </c>
      <c r="E3747" s="19">
        <v>20</v>
      </c>
      <c r="F3747" s="39">
        <f t="shared" si="116"/>
        <v>37853</v>
      </c>
      <c r="G3747">
        <f t="shared" si="117"/>
        <v>34</v>
      </c>
      <c r="H3747" s="21">
        <v>10</v>
      </c>
      <c r="I3747" s="29">
        <v>10</v>
      </c>
      <c r="K3747">
        <v>4387</v>
      </c>
      <c r="L3747" t="s">
        <v>375</v>
      </c>
      <c r="M3747">
        <v>18</v>
      </c>
      <c r="P3747">
        <v>2</v>
      </c>
      <c r="R3747">
        <v>4</v>
      </c>
      <c r="S3747" t="s">
        <v>118</v>
      </c>
      <c r="T3747">
        <v>1</v>
      </c>
      <c r="U3747">
        <v>0</v>
      </c>
      <c r="V3747">
        <v>0</v>
      </c>
      <c r="W3747">
        <v>0</v>
      </c>
      <c r="X3747">
        <v>0</v>
      </c>
      <c r="Y3747">
        <v>0</v>
      </c>
    </row>
    <row r="3748" spans="1:28" x14ac:dyDescent="0.15">
      <c r="A3748">
        <v>2162</v>
      </c>
      <c r="B3748">
        <v>79</v>
      </c>
      <c r="C3748" s="19">
        <v>2003</v>
      </c>
      <c r="D3748" s="19">
        <v>9</v>
      </c>
      <c r="E3748" s="19">
        <v>3</v>
      </c>
      <c r="F3748" s="39">
        <f t="shared" si="116"/>
        <v>37867</v>
      </c>
      <c r="G3748">
        <f t="shared" si="117"/>
        <v>36</v>
      </c>
      <c r="H3748" s="21">
        <v>0</v>
      </c>
      <c r="I3748" s="29">
        <v>0.34583333333333338</v>
      </c>
      <c r="K3748">
        <v>3844</v>
      </c>
      <c r="L3748" t="s">
        <v>99</v>
      </c>
      <c r="M3748">
        <v>0</v>
      </c>
      <c r="N3748">
        <v>11</v>
      </c>
      <c r="P3748">
        <v>2</v>
      </c>
      <c r="Q3748">
        <v>37.4</v>
      </c>
      <c r="R3748">
        <v>4</v>
      </c>
      <c r="S3748" t="s">
        <v>49</v>
      </c>
      <c r="T3748">
        <v>0</v>
      </c>
      <c r="U3748">
        <v>3</v>
      </c>
      <c r="V3748">
        <v>1</v>
      </c>
      <c r="W3748">
        <v>0</v>
      </c>
      <c r="X3748">
        <v>0</v>
      </c>
      <c r="Y3748">
        <v>0</v>
      </c>
    </row>
    <row r="3749" spans="1:28" x14ac:dyDescent="0.15">
      <c r="A3749">
        <v>2132</v>
      </c>
      <c r="B3749">
        <v>78</v>
      </c>
      <c r="C3749" s="19">
        <v>2003</v>
      </c>
      <c r="D3749" s="19">
        <v>9</v>
      </c>
      <c r="E3749" s="19">
        <v>9</v>
      </c>
      <c r="F3749" s="39">
        <f t="shared" si="116"/>
        <v>37873</v>
      </c>
      <c r="G3749">
        <f t="shared" si="117"/>
        <v>37</v>
      </c>
      <c r="H3749" s="21">
        <v>0</v>
      </c>
      <c r="I3749" s="29">
        <v>0.3756944444444445</v>
      </c>
      <c r="K3749">
        <v>3900</v>
      </c>
      <c r="M3749">
        <v>1</v>
      </c>
      <c r="N3749">
        <v>2</v>
      </c>
      <c r="P3749">
        <v>2</v>
      </c>
      <c r="Q3749">
        <v>38.4</v>
      </c>
      <c r="R3749">
        <v>4</v>
      </c>
      <c r="S3749" t="s">
        <v>49</v>
      </c>
      <c r="T3749">
        <v>0</v>
      </c>
      <c r="U3749">
        <v>4</v>
      </c>
      <c r="V3749">
        <v>1</v>
      </c>
      <c r="W3749">
        <v>0</v>
      </c>
      <c r="X3749">
        <v>0</v>
      </c>
      <c r="Y3749">
        <v>0</v>
      </c>
    </row>
    <row r="3750" spans="1:28" x14ac:dyDescent="0.15">
      <c r="A3750">
        <v>2131</v>
      </c>
      <c r="B3750">
        <v>78</v>
      </c>
      <c r="C3750" s="19">
        <v>2003</v>
      </c>
      <c r="D3750" s="19">
        <v>9</v>
      </c>
      <c r="E3750" s="19">
        <v>9</v>
      </c>
      <c r="F3750" s="39">
        <f t="shared" si="116"/>
        <v>37873</v>
      </c>
      <c r="G3750">
        <f t="shared" si="117"/>
        <v>37</v>
      </c>
      <c r="H3750" s="21">
        <v>0</v>
      </c>
      <c r="I3750" s="29">
        <v>0.37986111111111115</v>
      </c>
      <c r="K3750">
        <v>15</v>
      </c>
      <c r="M3750">
        <v>35</v>
      </c>
      <c r="P3750">
        <v>2</v>
      </c>
      <c r="Q3750">
        <v>36.5</v>
      </c>
      <c r="R3750">
        <v>4</v>
      </c>
      <c r="S3750" t="s">
        <v>118</v>
      </c>
      <c r="T3750">
        <v>0</v>
      </c>
      <c r="U3750">
        <v>1</v>
      </c>
      <c r="V3750">
        <v>1</v>
      </c>
      <c r="W3750">
        <v>0</v>
      </c>
      <c r="X3750">
        <v>0</v>
      </c>
      <c r="Y3750">
        <v>0</v>
      </c>
    </row>
    <row r="3751" spans="1:28" x14ac:dyDescent="0.15">
      <c r="A3751">
        <v>2137</v>
      </c>
      <c r="B3751">
        <v>78</v>
      </c>
      <c r="C3751" s="19">
        <v>2003</v>
      </c>
      <c r="D3751" s="19">
        <v>9</v>
      </c>
      <c r="E3751" s="19">
        <v>9</v>
      </c>
      <c r="F3751" s="39">
        <f t="shared" si="116"/>
        <v>37873</v>
      </c>
      <c r="G3751">
        <f t="shared" si="117"/>
        <v>37</v>
      </c>
      <c r="H3751" s="21">
        <v>0</v>
      </c>
      <c r="I3751" s="29">
        <v>0.4604166666666667</v>
      </c>
      <c r="K3751">
        <v>204</v>
      </c>
      <c r="M3751">
        <v>37</v>
      </c>
      <c r="P3751">
        <v>2</v>
      </c>
      <c r="R3751">
        <v>4</v>
      </c>
      <c r="S3751" t="s">
        <v>118</v>
      </c>
      <c r="T3751">
        <v>0</v>
      </c>
      <c r="U3751">
        <v>1</v>
      </c>
      <c r="V3751">
        <v>1</v>
      </c>
      <c r="W3751">
        <v>0</v>
      </c>
      <c r="X3751">
        <v>0</v>
      </c>
      <c r="Y3751">
        <v>0</v>
      </c>
    </row>
    <row r="3752" spans="1:28" x14ac:dyDescent="0.15">
      <c r="A3752">
        <v>2090</v>
      </c>
      <c r="B3752">
        <v>77</v>
      </c>
      <c r="C3752" s="19">
        <v>2003</v>
      </c>
      <c r="D3752" s="19">
        <v>9</v>
      </c>
      <c r="E3752" s="19">
        <v>11</v>
      </c>
      <c r="F3752" s="39">
        <f t="shared" si="116"/>
        <v>37875</v>
      </c>
      <c r="G3752">
        <f t="shared" si="117"/>
        <v>37</v>
      </c>
      <c r="H3752" s="21">
        <v>0</v>
      </c>
      <c r="I3752" s="29">
        <v>0.38750000000000001</v>
      </c>
      <c r="M3752">
        <v>0</v>
      </c>
      <c r="N3752">
        <v>11</v>
      </c>
      <c r="P3752">
        <v>2</v>
      </c>
      <c r="Q3752">
        <v>37.1</v>
      </c>
      <c r="R3752">
        <v>4</v>
      </c>
      <c r="S3752" t="s">
        <v>50</v>
      </c>
      <c r="T3752">
        <v>0</v>
      </c>
      <c r="U3752">
        <v>3</v>
      </c>
      <c r="V3752">
        <v>1</v>
      </c>
      <c r="W3752">
        <v>0</v>
      </c>
      <c r="X3752">
        <v>0</v>
      </c>
      <c r="Y3752">
        <v>0</v>
      </c>
    </row>
    <row r="3753" spans="1:28" x14ac:dyDescent="0.15">
      <c r="A3753">
        <v>2098</v>
      </c>
      <c r="B3753">
        <v>77</v>
      </c>
      <c r="C3753" s="19">
        <v>2003</v>
      </c>
      <c r="D3753" s="19">
        <v>9</v>
      </c>
      <c r="E3753" s="19">
        <v>12</v>
      </c>
      <c r="F3753" s="39">
        <f t="shared" si="116"/>
        <v>37876</v>
      </c>
      <c r="G3753">
        <f t="shared" si="117"/>
        <v>37</v>
      </c>
      <c r="H3753" s="21">
        <v>0</v>
      </c>
      <c r="I3753" s="29">
        <v>0.36527777777777781</v>
      </c>
      <c r="M3753">
        <v>1</v>
      </c>
      <c r="N3753">
        <v>5</v>
      </c>
      <c r="P3753">
        <v>2</v>
      </c>
      <c r="Q3753">
        <v>40.6</v>
      </c>
      <c r="R3753">
        <v>4</v>
      </c>
      <c r="S3753" t="s">
        <v>226</v>
      </c>
      <c r="T3753">
        <v>0</v>
      </c>
      <c r="U3753">
        <v>3</v>
      </c>
      <c r="V3753">
        <v>1</v>
      </c>
      <c r="W3753">
        <v>0</v>
      </c>
      <c r="X3753">
        <v>0</v>
      </c>
      <c r="Y3753">
        <v>0</v>
      </c>
    </row>
    <row r="3754" spans="1:28" x14ac:dyDescent="0.15">
      <c r="A3754">
        <v>3433</v>
      </c>
      <c r="B3754">
        <v>154</v>
      </c>
      <c r="C3754" s="19">
        <v>2003</v>
      </c>
      <c r="D3754" s="19">
        <v>9</v>
      </c>
      <c r="E3754" s="19">
        <v>14</v>
      </c>
      <c r="F3754" s="39">
        <f t="shared" si="116"/>
        <v>37878</v>
      </c>
      <c r="G3754">
        <f t="shared" si="117"/>
        <v>37</v>
      </c>
      <c r="H3754" s="21">
        <v>0</v>
      </c>
      <c r="I3754" s="29">
        <v>0.46597222222222223</v>
      </c>
      <c r="K3754">
        <v>4374</v>
      </c>
      <c r="L3754" t="s">
        <v>215</v>
      </c>
      <c r="M3754">
        <v>0</v>
      </c>
      <c r="N3754">
        <v>11</v>
      </c>
      <c r="P3754">
        <v>2</v>
      </c>
      <c r="Q3754">
        <v>38.6</v>
      </c>
      <c r="R3754">
        <v>4</v>
      </c>
      <c r="S3754" t="s">
        <v>49</v>
      </c>
      <c r="T3754">
        <v>0</v>
      </c>
      <c r="U3754">
        <v>1</v>
      </c>
      <c r="V3754">
        <v>1</v>
      </c>
      <c r="W3754">
        <v>0</v>
      </c>
      <c r="X3754">
        <v>0</v>
      </c>
      <c r="Y3754">
        <v>0</v>
      </c>
    </row>
    <row r="3755" spans="1:28" x14ac:dyDescent="0.15">
      <c r="A3755">
        <v>3436</v>
      </c>
      <c r="B3755">
        <v>154</v>
      </c>
      <c r="C3755" s="19">
        <v>2003</v>
      </c>
      <c r="D3755" s="19">
        <v>9</v>
      </c>
      <c r="E3755" s="19">
        <v>15</v>
      </c>
      <c r="F3755" s="39">
        <f t="shared" si="116"/>
        <v>37879</v>
      </c>
      <c r="G3755">
        <f t="shared" si="117"/>
        <v>38</v>
      </c>
      <c r="H3755" s="21">
        <v>9</v>
      </c>
      <c r="I3755" s="29">
        <v>9</v>
      </c>
      <c r="K3755">
        <v>4375</v>
      </c>
      <c r="L3755" t="s">
        <v>114</v>
      </c>
      <c r="M3755">
        <v>0</v>
      </c>
      <c r="N3755">
        <v>6</v>
      </c>
      <c r="P3755">
        <v>1</v>
      </c>
      <c r="Q3755">
        <v>36.799999999999997</v>
      </c>
      <c r="R3755">
        <v>4</v>
      </c>
      <c r="S3755" t="s">
        <v>50</v>
      </c>
      <c r="T3755">
        <v>0</v>
      </c>
      <c r="U3755">
        <v>4</v>
      </c>
      <c r="V3755">
        <v>1</v>
      </c>
      <c r="W3755">
        <v>0</v>
      </c>
      <c r="X3755">
        <v>0</v>
      </c>
      <c r="Y3755">
        <v>0</v>
      </c>
      <c r="AB3755" t="s">
        <v>2920</v>
      </c>
    </row>
    <row r="3756" spans="1:28" x14ac:dyDescent="0.15">
      <c r="A3756">
        <v>2051</v>
      </c>
      <c r="B3756">
        <v>76</v>
      </c>
      <c r="C3756" s="19">
        <v>2003</v>
      </c>
      <c r="D3756" s="19">
        <v>9</v>
      </c>
      <c r="E3756" s="19">
        <v>17</v>
      </c>
      <c r="F3756" s="39">
        <f t="shared" si="116"/>
        <v>37881</v>
      </c>
      <c r="G3756">
        <f t="shared" si="117"/>
        <v>38</v>
      </c>
      <c r="H3756" s="21">
        <v>0</v>
      </c>
      <c r="I3756" s="29">
        <v>0.38263888888888892</v>
      </c>
      <c r="O3756">
        <v>55</v>
      </c>
      <c r="P3756">
        <v>2</v>
      </c>
      <c r="Q3756">
        <v>36.1</v>
      </c>
      <c r="R3756">
        <v>4</v>
      </c>
      <c r="S3756" t="s">
        <v>220</v>
      </c>
      <c r="T3756">
        <v>1</v>
      </c>
      <c r="U3756">
        <v>0</v>
      </c>
      <c r="V3756">
        <v>0</v>
      </c>
      <c r="W3756">
        <v>0</v>
      </c>
      <c r="X3756">
        <v>0</v>
      </c>
      <c r="Y3756">
        <v>0</v>
      </c>
    </row>
    <row r="3757" spans="1:28" x14ac:dyDescent="0.15">
      <c r="A3757">
        <v>2062</v>
      </c>
      <c r="B3757">
        <v>76</v>
      </c>
      <c r="C3757" s="19">
        <v>2003</v>
      </c>
      <c r="D3757" s="19">
        <v>9</v>
      </c>
      <c r="E3757" s="19">
        <v>18</v>
      </c>
      <c r="F3757" s="39">
        <f t="shared" si="116"/>
        <v>37882</v>
      </c>
      <c r="G3757">
        <f t="shared" si="117"/>
        <v>38</v>
      </c>
      <c r="H3757" s="21">
        <v>0</v>
      </c>
      <c r="I3757" s="29">
        <v>0.37847222222222227</v>
      </c>
      <c r="K3757">
        <v>1434</v>
      </c>
      <c r="M3757">
        <v>42</v>
      </c>
      <c r="P3757">
        <v>2</v>
      </c>
      <c r="Q3757">
        <v>36.799999999999997</v>
      </c>
      <c r="R3757">
        <v>4</v>
      </c>
      <c r="S3757" t="s">
        <v>118</v>
      </c>
      <c r="T3757">
        <v>1</v>
      </c>
      <c r="U3757">
        <v>0</v>
      </c>
      <c r="V3757">
        <v>0</v>
      </c>
      <c r="W3757">
        <v>0</v>
      </c>
      <c r="X3757">
        <v>0</v>
      </c>
      <c r="Y3757">
        <v>0</v>
      </c>
    </row>
    <row r="3758" spans="1:28" x14ac:dyDescent="0.15">
      <c r="A3758">
        <v>2070</v>
      </c>
      <c r="B3758">
        <v>76</v>
      </c>
      <c r="C3758" s="19">
        <v>2003</v>
      </c>
      <c r="D3758" s="19">
        <v>9</v>
      </c>
      <c r="E3758" s="19">
        <v>19</v>
      </c>
      <c r="F3758" s="39">
        <f t="shared" si="116"/>
        <v>37883</v>
      </c>
      <c r="G3758">
        <f t="shared" si="117"/>
        <v>38</v>
      </c>
      <c r="H3758" s="21">
        <v>0</v>
      </c>
      <c r="I3758" s="29">
        <v>0.34375</v>
      </c>
      <c r="K3758">
        <v>23223</v>
      </c>
      <c r="M3758">
        <v>32</v>
      </c>
      <c r="P3758">
        <v>1</v>
      </c>
      <c r="R3758">
        <v>4</v>
      </c>
      <c r="S3758" t="s">
        <v>278</v>
      </c>
      <c r="T3758">
        <v>0</v>
      </c>
      <c r="U3758">
        <v>1</v>
      </c>
      <c r="V3758">
        <v>1</v>
      </c>
      <c r="W3758">
        <v>0</v>
      </c>
      <c r="X3758">
        <v>0</v>
      </c>
      <c r="Y3758">
        <v>0</v>
      </c>
    </row>
    <row r="3759" spans="1:28" x14ac:dyDescent="0.15">
      <c r="A3759">
        <v>2074</v>
      </c>
      <c r="B3759">
        <v>76</v>
      </c>
      <c r="C3759" s="19">
        <v>2003</v>
      </c>
      <c r="D3759" s="19">
        <v>9</v>
      </c>
      <c r="E3759" s="19">
        <v>19</v>
      </c>
      <c r="F3759" s="39">
        <f t="shared" si="116"/>
        <v>37883</v>
      </c>
      <c r="G3759">
        <f t="shared" si="117"/>
        <v>38</v>
      </c>
      <c r="H3759" s="21">
        <v>0</v>
      </c>
      <c r="I3759" s="29">
        <v>0.4201388888888889</v>
      </c>
      <c r="K3759">
        <v>146</v>
      </c>
      <c r="M3759">
        <v>9</v>
      </c>
      <c r="P3759">
        <v>2</v>
      </c>
      <c r="Q3759">
        <v>36.799999999999997</v>
      </c>
      <c r="R3759">
        <v>4</v>
      </c>
      <c r="S3759" t="s">
        <v>278</v>
      </c>
      <c r="T3759">
        <v>1</v>
      </c>
      <c r="U3759">
        <v>0</v>
      </c>
      <c r="V3759">
        <v>0</v>
      </c>
      <c r="W3759">
        <v>0</v>
      </c>
      <c r="X3759">
        <v>0</v>
      </c>
      <c r="Y3759">
        <v>0</v>
      </c>
    </row>
    <row r="3760" spans="1:28" x14ac:dyDescent="0.15">
      <c r="A3760">
        <v>1987</v>
      </c>
      <c r="B3760">
        <v>74</v>
      </c>
      <c r="C3760" s="19">
        <v>2003</v>
      </c>
      <c r="D3760" s="19">
        <v>9</v>
      </c>
      <c r="E3760" s="19">
        <v>24</v>
      </c>
      <c r="F3760" s="39">
        <f t="shared" si="116"/>
        <v>37888</v>
      </c>
      <c r="G3760">
        <f t="shared" si="117"/>
        <v>39</v>
      </c>
      <c r="H3760" s="21">
        <v>0</v>
      </c>
      <c r="I3760" s="29">
        <v>0.3576388888888889</v>
      </c>
      <c r="K3760">
        <v>1</v>
      </c>
      <c r="M3760">
        <v>3</v>
      </c>
      <c r="N3760">
        <v>7</v>
      </c>
      <c r="P3760">
        <v>2</v>
      </c>
      <c r="Q3760">
        <v>36.799999999999997</v>
      </c>
      <c r="R3760">
        <v>4</v>
      </c>
      <c r="S3760" t="s">
        <v>118</v>
      </c>
      <c r="T3760">
        <v>0</v>
      </c>
      <c r="U3760">
        <v>3</v>
      </c>
      <c r="V3760">
        <v>1</v>
      </c>
      <c r="W3760">
        <v>0</v>
      </c>
      <c r="X3760">
        <v>0</v>
      </c>
      <c r="Y3760">
        <v>0</v>
      </c>
    </row>
    <row r="3761" spans="1:33" x14ac:dyDescent="0.15">
      <c r="A3761">
        <v>27</v>
      </c>
      <c r="B3761">
        <v>2</v>
      </c>
      <c r="C3761" s="19">
        <v>2004</v>
      </c>
      <c r="D3761" s="19">
        <v>1</v>
      </c>
      <c r="E3761" s="19">
        <v>8</v>
      </c>
      <c r="F3761" s="39">
        <f t="shared" si="116"/>
        <v>37994</v>
      </c>
      <c r="G3761">
        <f t="shared" si="117"/>
        <v>2</v>
      </c>
      <c r="H3761" s="21">
        <v>0</v>
      </c>
      <c r="I3761" s="29">
        <v>0.4055555555555555</v>
      </c>
      <c r="K3761">
        <v>4808</v>
      </c>
      <c r="M3761">
        <v>32</v>
      </c>
      <c r="P3761">
        <v>1</v>
      </c>
      <c r="R3761">
        <v>4</v>
      </c>
      <c r="S3761" t="s">
        <v>49</v>
      </c>
    </row>
    <row r="3762" spans="1:33" x14ac:dyDescent="0.15">
      <c r="A3762">
        <v>40</v>
      </c>
      <c r="B3762">
        <v>2</v>
      </c>
      <c r="C3762" s="19">
        <v>2004</v>
      </c>
      <c r="D3762" s="19">
        <v>1</v>
      </c>
      <c r="E3762" s="19">
        <v>9</v>
      </c>
      <c r="F3762" s="39">
        <f t="shared" si="116"/>
        <v>37995</v>
      </c>
      <c r="G3762">
        <f t="shared" si="117"/>
        <v>2</v>
      </c>
      <c r="H3762" s="21">
        <v>0</v>
      </c>
      <c r="I3762" s="29">
        <v>0.36458333333333331</v>
      </c>
      <c r="K3762">
        <v>1974</v>
      </c>
      <c r="M3762">
        <v>10</v>
      </c>
      <c r="P3762">
        <v>2</v>
      </c>
      <c r="R3762">
        <v>4</v>
      </c>
      <c r="S3762" t="s">
        <v>282</v>
      </c>
      <c r="T3762">
        <v>0</v>
      </c>
      <c r="U3762">
        <v>1</v>
      </c>
      <c r="V3762">
        <v>1</v>
      </c>
      <c r="W3762">
        <v>0</v>
      </c>
      <c r="X3762">
        <v>0</v>
      </c>
      <c r="Y3762">
        <v>0</v>
      </c>
    </row>
    <row r="3763" spans="1:33" x14ac:dyDescent="0.15">
      <c r="A3763">
        <v>44</v>
      </c>
      <c r="B3763">
        <v>2</v>
      </c>
      <c r="C3763" s="19">
        <v>2004</v>
      </c>
      <c r="D3763" s="19">
        <v>1</v>
      </c>
      <c r="E3763" s="19">
        <v>9</v>
      </c>
      <c r="F3763" s="39">
        <f t="shared" si="116"/>
        <v>37995</v>
      </c>
      <c r="G3763">
        <f t="shared" si="117"/>
        <v>2</v>
      </c>
      <c r="H3763" s="21">
        <v>0</v>
      </c>
      <c r="I3763" s="29">
        <v>0.37777777777777777</v>
      </c>
      <c r="M3763">
        <v>2</v>
      </c>
      <c r="N3763">
        <v>4</v>
      </c>
      <c r="P3763">
        <v>1</v>
      </c>
      <c r="Q3763">
        <v>36.4</v>
      </c>
      <c r="R3763">
        <v>4</v>
      </c>
      <c r="S3763" t="s">
        <v>118</v>
      </c>
      <c r="T3763">
        <v>0</v>
      </c>
      <c r="U3763">
        <v>4</v>
      </c>
      <c r="V3763">
        <v>1</v>
      </c>
      <c r="W3763">
        <v>0</v>
      </c>
      <c r="X3763">
        <v>0</v>
      </c>
      <c r="Y3763">
        <v>0</v>
      </c>
    </row>
    <row r="3764" spans="1:33" x14ac:dyDescent="0.15">
      <c r="A3764">
        <v>49</v>
      </c>
      <c r="B3764">
        <v>2</v>
      </c>
      <c r="C3764" s="19">
        <v>2004</v>
      </c>
      <c r="D3764" s="19">
        <v>1</v>
      </c>
      <c r="E3764" s="19">
        <v>9</v>
      </c>
      <c r="F3764" s="39">
        <f t="shared" si="116"/>
        <v>37995</v>
      </c>
      <c r="G3764">
        <f t="shared" si="117"/>
        <v>2</v>
      </c>
      <c r="H3764" s="21">
        <v>0</v>
      </c>
      <c r="I3764" s="29">
        <v>0.41736111111111113</v>
      </c>
      <c r="M3764">
        <v>28</v>
      </c>
      <c r="P3764">
        <v>2</v>
      </c>
      <c r="Q3764">
        <v>38</v>
      </c>
      <c r="R3764">
        <v>4</v>
      </c>
      <c r="S3764" t="s">
        <v>220</v>
      </c>
      <c r="T3764">
        <v>0</v>
      </c>
      <c r="U3764">
        <v>2</v>
      </c>
      <c r="V3764">
        <v>1</v>
      </c>
      <c r="W3764">
        <v>0</v>
      </c>
      <c r="X3764">
        <v>0</v>
      </c>
      <c r="Y3764">
        <v>0</v>
      </c>
    </row>
    <row r="3765" spans="1:33" x14ac:dyDescent="0.15">
      <c r="A3765">
        <v>47</v>
      </c>
      <c r="B3765">
        <v>2</v>
      </c>
      <c r="C3765" s="19">
        <v>2004</v>
      </c>
      <c r="D3765" s="19">
        <v>1</v>
      </c>
      <c r="E3765" s="19">
        <v>9</v>
      </c>
      <c r="F3765" s="39">
        <f t="shared" si="116"/>
        <v>37995</v>
      </c>
      <c r="G3765">
        <f t="shared" si="117"/>
        <v>2</v>
      </c>
      <c r="H3765" s="21">
        <v>0</v>
      </c>
      <c r="I3765" s="29">
        <v>0.41736111111111113</v>
      </c>
      <c r="K3765">
        <v>219</v>
      </c>
      <c r="M3765">
        <v>34</v>
      </c>
      <c r="P3765">
        <v>1</v>
      </c>
      <c r="R3765">
        <v>4</v>
      </c>
      <c r="S3765" t="s">
        <v>118</v>
      </c>
      <c r="T3765">
        <v>0</v>
      </c>
      <c r="U3765">
        <v>1</v>
      </c>
      <c r="V3765">
        <v>1</v>
      </c>
      <c r="W3765">
        <v>0</v>
      </c>
      <c r="X3765">
        <v>0</v>
      </c>
      <c r="Y3765">
        <v>0</v>
      </c>
    </row>
    <row r="3766" spans="1:33" x14ac:dyDescent="0.15">
      <c r="A3766">
        <v>161</v>
      </c>
      <c r="B3766">
        <v>7</v>
      </c>
      <c r="C3766" s="19">
        <v>2004</v>
      </c>
      <c r="D3766" s="19">
        <v>1</v>
      </c>
      <c r="E3766" s="19">
        <v>15</v>
      </c>
      <c r="F3766" s="39">
        <f t="shared" si="116"/>
        <v>38001</v>
      </c>
      <c r="G3766">
        <f t="shared" si="117"/>
        <v>3</v>
      </c>
      <c r="H3766" s="21">
        <v>0</v>
      </c>
      <c r="I3766" s="29">
        <v>0.31666666666666665</v>
      </c>
      <c r="K3766">
        <v>4885</v>
      </c>
      <c r="M3766">
        <v>31</v>
      </c>
      <c r="P3766">
        <v>1</v>
      </c>
      <c r="R3766">
        <v>4</v>
      </c>
      <c r="S3766" t="s">
        <v>21</v>
      </c>
      <c r="T3766">
        <v>1</v>
      </c>
      <c r="U3766">
        <v>0</v>
      </c>
      <c r="V3766">
        <v>0</v>
      </c>
      <c r="W3766">
        <v>0</v>
      </c>
      <c r="X3766">
        <v>0</v>
      </c>
      <c r="Y3766">
        <v>0</v>
      </c>
    </row>
    <row r="3767" spans="1:33" x14ac:dyDescent="0.15">
      <c r="A3767">
        <v>165</v>
      </c>
      <c r="B3767">
        <v>7</v>
      </c>
      <c r="C3767" s="19">
        <v>2004</v>
      </c>
      <c r="D3767" s="19">
        <v>1</v>
      </c>
      <c r="E3767" s="19">
        <v>15</v>
      </c>
      <c r="F3767" s="39">
        <f t="shared" si="116"/>
        <v>38001</v>
      </c>
      <c r="G3767">
        <f t="shared" si="117"/>
        <v>3</v>
      </c>
      <c r="H3767" s="21">
        <v>0</v>
      </c>
      <c r="I3767" s="29">
        <v>0.33888888888888885</v>
      </c>
      <c r="J3767" s="23">
        <v>0.33888888888888885</v>
      </c>
      <c r="K3767">
        <v>4887</v>
      </c>
      <c r="M3767">
        <v>5</v>
      </c>
      <c r="P3767">
        <v>1</v>
      </c>
      <c r="R3767">
        <v>4</v>
      </c>
      <c r="S3767" t="s">
        <v>120</v>
      </c>
      <c r="AB3767" t="s">
        <v>2918</v>
      </c>
    </row>
    <row r="3768" spans="1:33" x14ac:dyDescent="0.15">
      <c r="A3768">
        <v>171</v>
      </c>
      <c r="B3768">
        <v>7</v>
      </c>
      <c r="C3768" s="19">
        <v>2004</v>
      </c>
      <c r="D3768" s="19">
        <v>1</v>
      </c>
      <c r="E3768" s="19">
        <v>15</v>
      </c>
      <c r="F3768" s="39">
        <f t="shared" si="116"/>
        <v>38001</v>
      </c>
      <c r="G3768">
        <f t="shared" si="117"/>
        <v>3</v>
      </c>
      <c r="H3768" s="21">
        <v>0</v>
      </c>
      <c r="I3768" s="29">
        <v>0.36944444444444446</v>
      </c>
      <c r="K3768">
        <v>1760</v>
      </c>
      <c r="M3768">
        <v>1</v>
      </c>
      <c r="N3768">
        <v>10</v>
      </c>
      <c r="P3768">
        <v>2</v>
      </c>
      <c r="Q3768">
        <v>36.6</v>
      </c>
      <c r="R3768">
        <v>4</v>
      </c>
      <c r="S3768" t="s">
        <v>278</v>
      </c>
      <c r="T3768">
        <v>0</v>
      </c>
      <c r="U3768">
        <v>3</v>
      </c>
      <c r="V3768">
        <v>1</v>
      </c>
      <c r="W3768">
        <v>0</v>
      </c>
      <c r="X3768">
        <v>0</v>
      </c>
      <c r="Y3768">
        <v>0</v>
      </c>
    </row>
    <row r="3769" spans="1:33" x14ac:dyDescent="0.15">
      <c r="A3769">
        <v>178</v>
      </c>
      <c r="B3769">
        <v>7</v>
      </c>
      <c r="C3769" s="19">
        <v>2004</v>
      </c>
      <c r="D3769" s="19">
        <v>1</v>
      </c>
      <c r="E3769" s="19">
        <v>15</v>
      </c>
      <c r="F3769" s="39">
        <f t="shared" si="116"/>
        <v>38001</v>
      </c>
      <c r="G3769">
        <f t="shared" si="117"/>
        <v>3</v>
      </c>
      <c r="H3769" s="21">
        <v>0</v>
      </c>
      <c r="I3769" s="29">
        <v>0.40416666666666662</v>
      </c>
      <c r="K3769">
        <v>3167</v>
      </c>
      <c r="M3769">
        <v>2</v>
      </c>
      <c r="N3769">
        <v>2</v>
      </c>
      <c r="P3769">
        <v>1</v>
      </c>
      <c r="Q3769">
        <v>36.799999999999997</v>
      </c>
      <c r="R3769">
        <v>4</v>
      </c>
      <c r="S3769" t="s">
        <v>50</v>
      </c>
      <c r="T3769">
        <v>0</v>
      </c>
      <c r="U3769">
        <v>3</v>
      </c>
      <c r="V3769">
        <v>1</v>
      </c>
      <c r="W3769">
        <v>0</v>
      </c>
      <c r="X3769">
        <v>0</v>
      </c>
      <c r="Y3769">
        <v>0</v>
      </c>
    </row>
    <row r="3770" spans="1:33" x14ac:dyDescent="0.15">
      <c r="A3770">
        <v>179</v>
      </c>
      <c r="B3770">
        <v>7</v>
      </c>
      <c r="C3770" s="19">
        <v>2004</v>
      </c>
      <c r="D3770" s="19">
        <v>1</v>
      </c>
      <c r="E3770" s="19">
        <v>15</v>
      </c>
      <c r="F3770" s="39">
        <f t="shared" si="116"/>
        <v>38001</v>
      </c>
      <c r="G3770">
        <f t="shared" si="117"/>
        <v>3</v>
      </c>
      <c r="H3770" s="29"/>
      <c r="J3770" s="29"/>
      <c r="K3770">
        <v>1747</v>
      </c>
      <c r="M3770">
        <v>4</v>
      </c>
      <c r="N3770">
        <v>6</v>
      </c>
      <c r="P3770">
        <v>1</v>
      </c>
      <c r="Q3770">
        <v>36.1</v>
      </c>
      <c r="R3770">
        <v>4</v>
      </c>
      <c r="S3770" t="s">
        <v>50</v>
      </c>
      <c r="T3770">
        <v>0</v>
      </c>
      <c r="U3770">
        <v>1</v>
      </c>
      <c r="V3770">
        <v>1</v>
      </c>
      <c r="W3770">
        <v>0</v>
      </c>
      <c r="X3770">
        <v>0</v>
      </c>
      <c r="Y3770">
        <v>0</v>
      </c>
      <c r="AG3770" t="s">
        <v>2809</v>
      </c>
    </row>
    <row r="3771" spans="1:33" x14ac:dyDescent="0.15">
      <c r="A3771">
        <v>250</v>
      </c>
      <c r="B3771">
        <v>9</v>
      </c>
      <c r="C3771" s="19">
        <v>2004</v>
      </c>
      <c r="D3771" s="19">
        <v>1</v>
      </c>
      <c r="E3771" s="19">
        <v>19</v>
      </c>
      <c r="F3771" s="39">
        <f t="shared" si="116"/>
        <v>38005</v>
      </c>
      <c r="G3771">
        <f t="shared" si="117"/>
        <v>4</v>
      </c>
      <c r="H3771" s="21">
        <v>0</v>
      </c>
      <c r="I3771" s="29">
        <v>0.38263888888888892</v>
      </c>
      <c r="K3771">
        <v>4907</v>
      </c>
      <c r="M3771">
        <v>70</v>
      </c>
      <c r="P3771">
        <v>2</v>
      </c>
      <c r="R3771">
        <v>4</v>
      </c>
      <c r="S3771" t="s">
        <v>118</v>
      </c>
      <c r="T3771">
        <v>1</v>
      </c>
      <c r="U3771">
        <v>0</v>
      </c>
      <c r="V3771">
        <v>0</v>
      </c>
      <c r="W3771">
        <v>0</v>
      </c>
      <c r="X3771">
        <v>0</v>
      </c>
      <c r="Y3771">
        <v>0</v>
      </c>
    </row>
    <row r="3772" spans="1:33" x14ac:dyDescent="0.15">
      <c r="A3772">
        <v>6</v>
      </c>
      <c r="B3772">
        <v>1</v>
      </c>
      <c r="C3772" s="19">
        <v>2004</v>
      </c>
      <c r="D3772" s="19">
        <v>1</v>
      </c>
      <c r="E3772" s="19">
        <v>28</v>
      </c>
      <c r="F3772" s="39">
        <f t="shared" si="116"/>
        <v>38014</v>
      </c>
      <c r="G3772">
        <f t="shared" si="117"/>
        <v>5</v>
      </c>
      <c r="H3772" s="21">
        <v>0</v>
      </c>
      <c r="I3772" s="29">
        <v>0.3354166666666667</v>
      </c>
      <c r="K3772">
        <v>1979</v>
      </c>
      <c r="M3772">
        <v>40</v>
      </c>
      <c r="P3772">
        <v>2</v>
      </c>
      <c r="Q3772">
        <v>37.5</v>
      </c>
      <c r="R3772">
        <v>4</v>
      </c>
      <c r="S3772" t="s">
        <v>714</v>
      </c>
    </row>
    <row r="3773" spans="1:33" x14ac:dyDescent="0.15">
      <c r="A3773">
        <v>23</v>
      </c>
      <c r="B3773">
        <v>1</v>
      </c>
      <c r="C3773" s="19">
        <v>2004</v>
      </c>
      <c r="D3773" s="19">
        <v>1</v>
      </c>
      <c r="E3773" s="19">
        <v>29</v>
      </c>
      <c r="F3773" s="39">
        <f t="shared" si="116"/>
        <v>38015</v>
      </c>
      <c r="G3773">
        <f t="shared" si="117"/>
        <v>5</v>
      </c>
      <c r="H3773" s="21">
        <v>0</v>
      </c>
      <c r="I3773" s="29">
        <v>0.32777777777777778</v>
      </c>
      <c r="K3773">
        <v>4228</v>
      </c>
      <c r="M3773">
        <v>0</v>
      </c>
      <c r="N3773">
        <v>11</v>
      </c>
      <c r="P3773">
        <v>1</v>
      </c>
      <c r="Q3773">
        <v>36</v>
      </c>
      <c r="R3773">
        <v>4</v>
      </c>
      <c r="S3773" t="s">
        <v>280</v>
      </c>
      <c r="T3773">
        <v>0</v>
      </c>
      <c r="U3773">
        <v>5</v>
      </c>
      <c r="V3773">
        <v>1</v>
      </c>
      <c r="W3773">
        <v>0</v>
      </c>
      <c r="X3773">
        <v>0</v>
      </c>
      <c r="Y3773">
        <v>0</v>
      </c>
    </row>
    <row r="3774" spans="1:33" x14ac:dyDescent="0.15">
      <c r="A3774">
        <v>541</v>
      </c>
      <c r="B3774">
        <v>19</v>
      </c>
      <c r="C3774" s="19">
        <v>2004</v>
      </c>
      <c r="D3774" s="19">
        <v>2</v>
      </c>
      <c r="E3774" s="19">
        <v>3</v>
      </c>
      <c r="F3774" s="39">
        <f t="shared" si="116"/>
        <v>38020</v>
      </c>
      <c r="G3774">
        <f t="shared" si="117"/>
        <v>6</v>
      </c>
      <c r="H3774" s="21">
        <v>0</v>
      </c>
      <c r="I3774" s="29">
        <v>0.48819444444444443</v>
      </c>
      <c r="K3774">
        <v>4997</v>
      </c>
      <c r="M3774">
        <v>50</v>
      </c>
      <c r="P3774">
        <v>1</v>
      </c>
      <c r="R3774">
        <v>4</v>
      </c>
      <c r="S3774" t="s">
        <v>178</v>
      </c>
      <c r="T3774">
        <v>0</v>
      </c>
      <c r="U3774">
        <v>3</v>
      </c>
      <c r="V3774">
        <v>1</v>
      </c>
      <c r="W3774">
        <v>0</v>
      </c>
      <c r="X3774">
        <v>0</v>
      </c>
      <c r="Y3774">
        <v>0</v>
      </c>
    </row>
    <row r="3775" spans="1:33" x14ac:dyDescent="0.15">
      <c r="A3775">
        <v>455</v>
      </c>
      <c r="B3775">
        <v>16</v>
      </c>
      <c r="C3775" s="19">
        <v>2004</v>
      </c>
      <c r="D3775" s="19">
        <v>2</v>
      </c>
      <c r="E3775" s="19">
        <v>9</v>
      </c>
      <c r="F3775" s="39">
        <f t="shared" si="116"/>
        <v>38026</v>
      </c>
      <c r="G3775">
        <f t="shared" si="117"/>
        <v>7</v>
      </c>
      <c r="H3775" s="21">
        <v>0</v>
      </c>
      <c r="I3775" s="29">
        <v>0.2951388888888889</v>
      </c>
      <c r="K3775">
        <v>379</v>
      </c>
      <c r="M3775">
        <v>84</v>
      </c>
      <c r="P3775">
        <v>1</v>
      </c>
      <c r="R3775">
        <v>4</v>
      </c>
      <c r="S3775" t="s">
        <v>118</v>
      </c>
      <c r="T3775">
        <v>1</v>
      </c>
      <c r="U3775">
        <v>0</v>
      </c>
      <c r="V3775">
        <v>0</v>
      </c>
      <c r="W3775">
        <v>0</v>
      </c>
      <c r="X3775">
        <v>0</v>
      </c>
      <c r="Y3775">
        <v>0</v>
      </c>
    </row>
    <row r="3776" spans="1:33" x14ac:dyDescent="0.15">
      <c r="A3776">
        <v>408</v>
      </c>
      <c r="B3776">
        <v>15</v>
      </c>
      <c r="C3776" s="19">
        <v>2004</v>
      </c>
      <c r="D3776" s="19">
        <v>2</v>
      </c>
      <c r="E3776" s="19">
        <v>9</v>
      </c>
      <c r="F3776" s="39">
        <f t="shared" si="116"/>
        <v>38026</v>
      </c>
      <c r="G3776">
        <f t="shared" si="117"/>
        <v>7</v>
      </c>
      <c r="H3776" s="21">
        <v>0</v>
      </c>
      <c r="I3776" s="29">
        <v>0.39652777777777781</v>
      </c>
      <c r="P3776">
        <v>2</v>
      </c>
      <c r="R3776">
        <v>4</v>
      </c>
      <c r="S3776" t="s">
        <v>118</v>
      </c>
      <c r="T3776">
        <v>0</v>
      </c>
      <c r="U3776">
        <v>1</v>
      </c>
      <c r="V3776">
        <v>1</v>
      </c>
      <c r="W3776">
        <v>1</v>
      </c>
      <c r="X3776">
        <v>0</v>
      </c>
      <c r="Y3776">
        <v>0</v>
      </c>
      <c r="Z3776">
        <v>0</v>
      </c>
      <c r="AA3776">
        <v>0</v>
      </c>
    </row>
    <row r="3777" spans="1:31" x14ac:dyDescent="0.15">
      <c r="A3777">
        <v>431</v>
      </c>
      <c r="B3777">
        <v>15</v>
      </c>
      <c r="C3777" s="19">
        <v>2004</v>
      </c>
      <c r="D3777" s="19">
        <v>2</v>
      </c>
      <c r="E3777" s="19">
        <v>10</v>
      </c>
      <c r="F3777" s="39">
        <f t="shared" si="116"/>
        <v>38027</v>
      </c>
      <c r="G3777">
        <f t="shared" si="117"/>
        <v>7</v>
      </c>
      <c r="H3777" s="21">
        <v>0</v>
      </c>
      <c r="I3777" s="29">
        <v>0.3298611111111111</v>
      </c>
      <c r="K3777">
        <v>6037</v>
      </c>
      <c r="M3777">
        <v>3</v>
      </c>
      <c r="P3777">
        <v>1</v>
      </c>
      <c r="Q3777">
        <v>36.1</v>
      </c>
      <c r="R3777">
        <v>4</v>
      </c>
      <c r="S3777" t="s">
        <v>278</v>
      </c>
      <c r="T3777">
        <v>0</v>
      </c>
      <c r="U3777">
        <v>3</v>
      </c>
      <c r="V3777">
        <v>1</v>
      </c>
      <c r="W3777">
        <v>0</v>
      </c>
      <c r="X3777">
        <v>3</v>
      </c>
      <c r="Y3777">
        <v>0</v>
      </c>
    </row>
    <row r="3778" spans="1:31" x14ac:dyDescent="0.15">
      <c r="A3778">
        <v>351</v>
      </c>
      <c r="B3778">
        <v>13</v>
      </c>
      <c r="C3778" s="19">
        <v>2004</v>
      </c>
      <c r="D3778" s="19">
        <v>2</v>
      </c>
      <c r="E3778" s="19">
        <v>11</v>
      </c>
      <c r="F3778" s="39">
        <f t="shared" ref="F3778:F3841" si="118">DATE(C3778,D3778,E3778)</f>
        <v>38028</v>
      </c>
      <c r="G3778">
        <f t="shared" ref="G3778:G3841" si="119">INT((F3778-DATE(YEAR(F3778-WEEKDAY(F3778-1)+4),1,3)+WEEKDAY(DATE(YEAR(F3778-WEEKDAY(F3778-1)+4),1,3))+5)/7)</f>
        <v>7</v>
      </c>
      <c r="H3778" s="21">
        <v>11</v>
      </c>
      <c r="I3778" s="29">
        <v>11</v>
      </c>
      <c r="M3778">
        <v>75</v>
      </c>
      <c r="P3778">
        <v>1</v>
      </c>
      <c r="R3778">
        <v>4</v>
      </c>
      <c r="S3778" t="s">
        <v>50</v>
      </c>
      <c r="T3778">
        <v>1</v>
      </c>
      <c r="U3778">
        <v>0</v>
      </c>
      <c r="V3778">
        <v>0</v>
      </c>
      <c r="W3778">
        <v>0</v>
      </c>
      <c r="X3778">
        <v>0</v>
      </c>
      <c r="Y3778">
        <v>0</v>
      </c>
    </row>
    <row r="3779" spans="1:31" x14ac:dyDescent="0.15">
      <c r="A3779">
        <v>359</v>
      </c>
      <c r="B3779">
        <v>13</v>
      </c>
      <c r="C3779" s="19">
        <v>2004</v>
      </c>
      <c r="D3779" s="19">
        <v>2</v>
      </c>
      <c r="E3779" s="19">
        <v>12</v>
      </c>
      <c r="F3779" s="39">
        <f t="shared" si="118"/>
        <v>38029</v>
      </c>
      <c r="G3779">
        <f t="shared" si="119"/>
        <v>7</v>
      </c>
      <c r="H3779" s="29">
        <v>10</v>
      </c>
      <c r="I3779" s="29">
        <v>10</v>
      </c>
      <c r="J3779" s="29"/>
      <c r="K3779">
        <v>3489</v>
      </c>
      <c r="M3779">
        <v>6</v>
      </c>
      <c r="P3779">
        <v>1</v>
      </c>
      <c r="Q3779">
        <v>37</v>
      </c>
      <c r="R3779">
        <v>4</v>
      </c>
      <c r="S3779" t="s">
        <v>118</v>
      </c>
      <c r="T3779">
        <v>1</v>
      </c>
      <c r="U3779">
        <v>0</v>
      </c>
      <c r="V3779">
        <v>0</v>
      </c>
      <c r="W3779">
        <v>0</v>
      </c>
      <c r="X3779">
        <v>0</v>
      </c>
      <c r="Y3779">
        <v>0</v>
      </c>
    </row>
    <row r="3780" spans="1:31" x14ac:dyDescent="0.15">
      <c r="A3780">
        <v>371</v>
      </c>
      <c r="B3780">
        <v>13</v>
      </c>
      <c r="C3780" s="19">
        <v>2004</v>
      </c>
      <c r="D3780" s="19">
        <v>2</v>
      </c>
      <c r="E3780" s="19">
        <v>12</v>
      </c>
      <c r="F3780" s="39">
        <f t="shared" si="118"/>
        <v>38029</v>
      </c>
      <c r="G3780">
        <f t="shared" si="119"/>
        <v>7</v>
      </c>
      <c r="H3780" s="21">
        <v>10</v>
      </c>
      <c r="I3780" s="29">
        <v>10</v>
      </c>
      <c r="K3780">
        <v>6054</v>
      </c>
      <c r="M3780">
        <v>21</v>
      </c>
      <c r="P3780">
        <v>1</v>
      </c>
      <c r="R3780">
        <v>4</v>
      </c>
      <c r="S3780" t="s">
        <v>27</v>
      </c>
      <c r="T3780">
        <v>1</v>
      </c>
      <c r="U3780">
        <v>0</v>
      </c>
      <c r="V3780">
        <v>0</v>
      </c>
      <c r="W3780">
        <v>0</v>
      </c>
      <c r="X3780">
        <v>0</v>
      </c>
      <c r="Y3780">
        <v>0</v>
      </c>
    </row>
    <row r="3781" spans="1:31" x14ac:dyDescent="0.15">
      <c r="A3781">
        <v>634</v>
      </c>
      <c r="B3781">
        <v>23</v>
      </c>
      <c r="C3781" s="19">
        <v>2004</v>
      </c>
      <c r="D3781" s="19">
        <v>2</v>
      </c>
      <c r="E3781" s="19">
        <v>16</v>
      </c>
      <c r="F3781" s="39">
        <f t="shared" si="118"/>
        <v>38033</v>
      </c>
      <c r="G3781">
        <f t="shared" si="119"/>
        <v>8</v>
      </c>
      <c r="H3781" s="21">
        <v>0</v>
      </c>
      <c r="I3781" s="29">
        <v>0.33611111111111108</v>
      </c>
      <c r="P3781">
        <v>2</v>
      </c>
      <c r="Q3781">
        <v>38.700000000000003</v>
      </c>
      <c r="R3781">
        <v>4</v>
      </c>
      <c r="S3781" t="s">
        <v>118</v>
      </c>
      <c r="T3781">
        <v>0</v>
      </c>
      <c r="U3781">
        <v>1</v>
      </c>
      <c r="V3781">
        <v>1</v>
      </c>
      <c r="W3781">
        <v>0</v>
      </c>
      <c r="X3781">
        <v>0</v>
      </c>
      <c r="Y3781">
        <v>0</v>
      </c>
      <c r="AE3781" t="s">
        <v>52</v>
      </c>
    </row>
    <row r="3782" spans="1:31" x14ac:dyDescent="0.15">
      <c r="A3782">
        <v>693</v>
      </c>
      <c r="B3782">
        <v>24</v>
      </c>
      <c r="C3782" s="19">
        <v>2004</v>
      </c>
      <c r="D3782" s="19">
        <v>2</v>
      </c>
      <c r="E3782" s="19">
        <v>16</v>
      </c>
      <c r="F3782" s="39">
        <f t="shared" si="118"/>
        <v>38033</v>
      </c>
      <c r="G3782">
        <f t="shared" si="119"/>
        <v>8</v>
      </c>
      <c r="H3782" s="21">
        <v>0</v>
      </c>
      <c r="I3782" s="29">
        <v>0.3444444444444445</v>
      </c>
      <c r="M3782">
        <v>2</v>
      </c>
      <c r="N3782">
        <v>5</v>
      </c>
      <c r="P3782">
        <v>1</v>
      </c>
      <c r="R3782">
        <v>4</v>
      </c>
      <c r="S3782" t="s">
        <v>278</v>
      </c>
      <c r="AB3782" t="s">
        <v>2918</v>
      </c>
    </row>
    <row r="3783" spans="1:31" x14ac:dyDescent="0.15">
      <c r="A3783">
        <v>626</v>
      </c>
      <c r="B3783">
        <v>22</v>
      </c>
      <c r="C3783" s="19">
        <v>2004</v>
      </c>
      <c r="D3783" s="19">
        <v>2</v>
      </c>
      <c r="E3783" s="19">
        <v>18</v>
      </c>
      <c r="F3783" s="39">
        <f t="shared" si="118"/>
        <v>38035</v>
      </c>
      <c r="G3783">
        <f t="shared" si="119"/>
        <v>8</v>
      </c>
      <c r="H3783" s="21">
        <v>0</v>
      </c>
      <c r="I3783" s="29">
        <v>0.39999999999999997</v>
      </c>
      <c r="K3783">
        <v>6082</v>
      </c>
      <c r="M3783">
        <v>17</v>
      </c>
      <c r="P3783">
        <v>1</v>
      </c>
      <c r="R3783">
        <v>4</v>
      </c>
      <c r="S3783" t="s">
        <v>24</v>
      </c>
    </row>
    <row r="3784" spans="1:31" x14ac:dyDescent="0.15">
      <c r="A3784">
        <v>577</v>
      </c>
      <c r="B3784">
        <v>21</v>
      </c>
      <c r="C3784" s="19">
        <v>2004</v>
      </c>
      <c r="D3784" s="19">
        <v>2</v>
      </c>
      <c r="E3784" s="19">
        <v>18</v>
      </c>
      <c r="F3784" s="39">
        <f t="shared" si="118"/>
        <v>38035</v>
      </c>
      <c r="G3784">
        <f t="shared" si="119"/>
        <v>8</v>
      </c>
      <c r="H3784" s="21">
        <v>0</v>
      </c>
      <c r="I3784" s="29">
        <v>0.46319444444444446</v>
      </c>
      <c r="K3784">
        <v>1101</v>
      </c>
      <c r="M3784">
        <v>32</v>
      </c>
      <c r="P3784">
        <v>1</v>
      </c>
      <c r="R3784">
        <v>4</v>
      </c>
      <c r="S3784" t="s">
        <v>278</v>
      </c>
      <c r="T3784">
        <v>1</v>
      </c>
      <c r="U3784">
        <v>0</v>
      </c>
      <c r="V3784">
        <v>0</v>
      </c>
      <c r="W3784">
        <v>0</v>
      </c>
      <c r="X3784">
        <v>0</v>
      </c>
      <c r="Y3784">
        <v>0</v>
      </c>
    </row>
    <row r="3785" spans="1:31" x14ac:dyDescent="0.15">
      <c r="A3785">
        <v>576</v>
      </c>
      <c r="B3785">
        <v>21</v>
      </c>
      <c r="C3785" s="19">
        <v>2004</v>
      </c>
      <c r="D3785" s="19">
        <v>2</v>
      </c>
      <c r="E3785" s="19">
        <v>18</v>
      </c>
      <c r="F3785" s="39">
        <f t="shared" si="118"/>
        <v>38035</v>
      </c>
      <c r="G3785">
        <f t="shared" si="119"/>
        <v>8</v>
      </c>
      <c r="H3785" s="21">
        <v>11</v>
      </c>
      <c r="I3785" s="29">
        <v>11</v>
      </c>
      <c r="K3785">
        <v>6086</v>
      </c>
      <c r="M3785">
        <v>32</v>
      </c>
      <c r="P3785">
        <v>1</v>
      </c>
      <c r="R3785">
        <v>4</v>
      </c>
      <c r="S3785" t="s">
        <v>118</v>
      </c>
      <c r="T3785">
        <v>1</v>
      </c>
      <c r="U3785">
        <v>0</v>
      </c>
      <c r="V3785">
        <v>0</v>
      </c>
      <c r="W3785">
        <v>0</v>
      </c>
      <c r="X3785">
        <v>0</v>
      </c>
      <c r="Y3785">
        <v>0</v>
      </c>
    </row>
    <row r="3786" spans="1:31" x14ac:dyDescent="0.15">
      <c r="A3786">
        <v>584</v>
      </c>
      <c r="B3786">
        <v>21</v>
      </c>
      <c r="C3786" s="19">
        <v>2004</v>
      </c>
      <c r="D3786" s="19">
        <v>2</v>
      </c>
      <c r="E3786" s="19">
        <v>19</v>
      </c>
      <c r="F3786" s="39">
        <f t="shared" si="118"/>
        <v>38036</v>
      </c>
      <c r="G3786">
        <f t="shared" si="119"/>
        <v>8</v>
      </c>
      <c r="H3786" s="21">
        <v>0</v>
      </c>
      <c r="I3786" s="29">
        <v>0.3659722222222222</v>
      </c>
      <c r="K3786">
        <v>6088</v>
      </c>
      <c r="M3786">
        <v>0</v>
      </c>
      <c r="N3786">
        <v>5</v>
      </c>
      <c r="P3786">
        <v>2</v>
      </c>
      <c r="Q3786">
        <v>35.6</v>
      </c>
      <c r="R3786">
        <v>4</v>
      </c>
      <c r="S3786" t="s">
        <v>118</v>
      </c>
      <c r="T3786">
        <v>0</v>
      </c>
      <c r="U3786">
        <v>4</v>
      </c>
      <c r="V3786">
        <v>1</v>
      </c>
      <c r="W3786">
        <v>0</v>
      </c>
      <c r="X3786">
        <v>0</v>
      </c>
      <c r="Y3786">
        <v>0</v>
      </c>
    </row>
    <row r="3787" spans="1:31" x14ac:dyDescent="0.15">
      <c r="A3787">
        <v>600</v>
      </c>
      <c r="B3787">
        <v>21</v>
      </c>
      <c r="C3787" s="19">
        <v>2004</v>
      </c>
      <c r="D3787" s="19">
        <v>2</v>
      </c>
      <c r="E3787" s="19">
        <v>19</v>
      </c>
      <c r="F3787" s="39">
        <f t="shared" si="118"/>
        <v>38036</v>
      </c>
      <c r="G3787">
        <f t="shared" si="119"/>
        <v>8</v>
      </c>
      <c r="H3787" s="21">
        <v>0</v>
      </c>
      <c r="I3787" s="29">
        <v>0.51041666666666663</v>
      </c>
      <c r="J3787" s="23">
        <v>0.51041666666666663</v>
      </c>
      <c r="K3787">
        <v>1657</v>
      </c>
      <c r="M3787">
        <v>24</v>
      </c>
      <c r="P3787">
        <v>2</v>
      </c>
      <c r="R3787">
        <v>4</v>
      </c>
      <c r="S3787" t="s">
        <v>120</v>
      </c>
      <c r="AB3787" t="s">
        <v>2918</v>
      </c>
    </row>
    <row r="3788" spans="1:31" x14ac:dyDescent="0.15">
      <c r="A3788">
        <v>555</v>
      </c>
      <c r="B3788">
        <v>20</v>
      </c>
      <c r="C3788" s="19">
        <v>2004</v>
      </c>
      <c r="D3788" s="19">
        <v>2</v>
      </c>
      <c r="E3788" s="19">
        <v>20</v>
      </c>
      <c r="F3788" s="39">
        <f t="shared" si="118"/>
        <v>38037</v>
      </c>
      <c r="G3788">
        <f t="shared" si="119"/>
        <v>8</v>
      </c>
      <c r="H3788" s="21">
        <v>0</v>
      </c>
      <c r="I3788" s="29">
        <v>0.35902777777777778</v>
      </c>
      <c r="K3788">
        <v>1275</v>
      </c>
      <c r="M3788">
        <v>5</v>
      </c>
      <c r="P3788">
        <v>2</v>
      </c>
      <c r="Q3788">
        <v>37.1</v>
      </c>
      <c r="R3788">
        <v>4</v>
      </c>
      <c r="S3788" t="s">
        <v>118</v>
      </c>
      <c r="T3788">
        <v>1</v>
      </c>
      <c r="U3788">
        <v>0</v>
      </c>
      <c r="V3788">
        <v>0</v>
      </c>
      <c r="W3788">
        <v>0</v>
      </c>
      <c r="X3788">
        <v>0</v>
      </c>
      <c r="Y3788">
        <v>0</v>
      </c>
    </row>
    <row r="3789" spans="1:31" x14ac:dyDescent="0.15">
      <c r="A3789">
        <v>696</v>
      </c>
      <c r="B3789">
        <v>25</v>
      </c>
      <c r="C3789" s="19">
        <v>2004</v>
      </c>
      <c r="D3789" s="19">
        <v>2</v>
      </c>
      <c r="E3789" s="19">
        <v>23</v>
      </c>
      <c r="F3789" s="39">
        <f t="shared" si="118"/>
        <v>38040</v>
      </c>
      <c r="G3789">
        <f t="shared" si="119"/>
        <v>9</v>
      </c>
      <c r="H3789" s="21">
        <v>0</v>
      </c>
      <c r="I3789" s="29">
        <v>0.36388888888888887</v>
      </c>
      <c r="K3789">
        <v>295</v>
      </c>
      <c r="M3789">
        <v>45</v>
      </c>
      <c r="P3789">
        <v>2</v>
      </c>
      <c r="R3789">
        <v>4</v>
      </c>
      <c r="S3789" t="s">
        <v>278</v>
      </c>
      <c r="T3789">
        <v>0</v>
      </c>
      <c r="U3789">
        <v>1</v>
      </c>
      <c r="V3789">
        <v>1</v>
      </c>
      <c r="W3789">
        <v>0</v>
      </c>
      <c r="X3789">
        <v>0</v>
      </c>
      <c r="Y3789">
        <v>0</v>
      </c>
    </row>
    <row r="3790" spans="1:31" x14ac:dyDescent="0.15">
      <c r="A3790">
        <v>1185</v>
      </c>
      <c r="B3790">
        <v>42</v>
      </c>
      <c r="C3790" s="19">
        <v>2004</v>
      </c>
      <c r="D3790" s="19">
        <v>2</v>
      </c>
      <c r="E3790" s="19">
        <v>25</v>
      </c>
      <c r="F3790" s="39">
        <f t="shared" si="118"/>
        <v>38042</v>
      </c>
      <c r="G3790">
        <f t="shared" si="119"/>
        <v>9</v>
      </c>
      <c r="H3790" s="21">
        <v>0</v>
      </c>
      <c r="I3790" s="29">
        <v>0.42569444444444443</v>
      </c>
      <c r="K3790">
        <v>778</v>
      </c>
      <c r="M3790">
        <v>4</v>
      </c>
      <c r="P3790">
        <v>2</v>
      </c>
      <c r="Q3790">
        <v>36.700000000000003</v>
      </c>
      <c r="R3790">
        <v>4</v>
      </c>
      <c r="S3790" t="s">
        <v>118</v>
      </c>
      <c r="T3790">
        <v>0</v>
      </c>
      <c r="U3790">
        <v>1</v>
      </c>
      <c r="V3790">
        <v>1</v>
      </c>
      <c r="W3790">
        <v>0</v>
      </c>
      <c r="X3790">
        <v>0</v>
      </c>
      <c r="Y3790">
        <v>0</v>
      </c>
    </row>
    <row r="3791" spans="1:31" x14ac:dyDescent="0.15">
      <c r="A3791">
        <v>1184</v>
      </c>
      <c r="B3791">
        <v>42</v>
      </c>
      <c r="C3791" s="19">
        <v>2004</v>
      </c>
      <c r="D3791" s="19">
        <v>2</v>
      </c>
      <c r="E3791" s="19">
        <v>25</v>
      </c>
      <c r="F3791" s="39">
        <f t="shared" si="118"/>
        <v>38042</v>
      </c>
      <c r="G3791">
        <f t="shared" si="119"/>
        <v>9</v>
      </c>
      <c r="H3791" s="21">
        <v>10</v>
      </c>
      <c r="I3791" s="29">
        <v>10</v>
      </c>
      <c r="K3791">
        <v>1852</v>
      </c>
      <c r="M3791">
        <v>28</v>
      </c>
      <c r="P3791">
        <v>1</v>
      </c>
      <c r="Q3791">
        <v>36</v>
      </c>
      <c r="R3791">
        <v>4</v>
      </c>
      <c r="S3791" t="s">
        <v>380</v>
      </c>
      <c r="T3791">
        <v>0</v>
      </c>
      <c r="U3791">
        <v>1</v>
      </c>
      <c r="V3791">
        <v>1</v>
      </c>
      <c r="W3791">
        <v>0</v>
      </c>
      <c r="X3791">
        <v>0</v>
      </c>
      <c r="Y3791">
        <v>0</v>
      </c>
      <c r="AB3791" t="s">
        <v>2920</v>
      </c>
    </row>
    <row r="3792" spans="1:31" x14ac:dyDescent="0.15">
      <c r="A3792">
        <v>1201</v>
      </c>
      <c r="B3792">
        <v>42</v>
      </c>
      <c r="C3792" s="19">
        <v>2004</v>
      </c>
      <c r="D3792" s="19">
        <v>2</v>
      </c>
      <c r="E3792" s="19">
        <v>26</v>
      </c>
      <c r="F3792" s="39">
        <f t="shared" si="118"/>
        <v>38043</v>
      </c>
      <c r="G3792">
        <f t="shared" si="119"/>
        <v>9</v>
      </c>
      <c r="H3792" s="21">
        <v>0</v>
      </c>
      <c r="I3792" s="29">
        <v>0.41319444444444442</v>
      </c>
      <c r="K3792">
        <v>6117</v>
      </c>
      <c r="M3792">
        <v>7</v>
      </c>
      <c r="P3792">
        <v>2</v>
      </c>
      <c r="Q3792">
        <v>36.700000000000003</v>
      </c>
      <c r="R3792">
        <v>4</v>
      </c>
      <c r="S3792" t="s">
        <v>278</v>
      </c>
      <c r="T3792">
        <v>1</v>
      </c>
      <c r="U3792">
        <v>0</v>
      </c>
      <c r="V3792">
        <v>0</v>
      </c>
      <c r="W3792">
        <v>0</v>
      </c>
      <c r="X3792">
        <v>0</v>
      </c>
      <c r="Y3792">
        <v>0</v>
      </c>
    </row>
    <row r="3793" spans="1:31" x14ac:dyDescent="0.15">
      <c r="A3793">
        <v>1225</v>
      </c>
      <c r="B3793">
        <v>43</v>
      </c>
      <c r="C3793" s="19">
        <v>2004</v>
      </c>
      <c r="D3793" s="19">
        <v>2</v>
      </c>
      <c r="E3793" s="19">
        <v>27</v>
      </c>
      <c r="F3793" s="39">
        <f t="shared" si="118"/>
        <v>38044</v>
      </c>
      <c r="G3793">
        <f t="shared" si="119"/>
        <v>9</v>
      </c>
      <c r="H3793" s="21">
        <v>0</v>
      </c>
      <c r="I3793" s="29">
        <v>0.4597222222222222</v>
      </c>
      <c r="K3793">
        <v>4466</v>
      </c>
      <c r="M3793">
        <v>0</v>
      </c>
      <c r="N3793">
        <v>11</v>
      </c>
      <c r="P3793">
        <v>2</v>
      </c>
      <c r="R3793">
        <v>4</v>
      </c>
      <c r="S3793" t="s">
        <v>385</v>
      </c>
      <c r="T3793">
        <v>0</v>
      </c>
      <c r="U3793">
        <v>1</v>
      </c>
      <c r="V3793">
        <v>1</v>
      </c>
      <c r="W3793">
        <v>0</v>
      </c>
      <c r="X3793">
        <v>0</v>
      </c>
      <c r="Y3793">
        <v>0</v>
      </c>
    </row>
    <row r="3794" spans="1:31" x14ac:dyDescent="0.15">
      <c r="A3794">
        <v>1220</v>
      </c>
      <c r="B3794">
        <v>43</v>
      </c>
      <c r="C3794" s="19">
        <v>2004</v>
      </c>
      <c r="D3794" s="19">
        <v>2</v>
      </c>
      <c r="E3794" s="19">
        <v>27</v>
      </c>
      <c r="F3794" s="39">
        <f t="shared" si="118"/>
        <v>38044</v>
      </c>
      <c r="G3794">
        <f t="shared" si="119"/>
        <v>9</v>
      </c>
      <c r="H3794" s="21">
        <v>9</v>
      </c>
      <c r="I3794" s="29">
        <v>9</v>
      </c>
      <c r="K3794">
        <v>4376</v>
      </c>
      <c r="M3794">
        <v>0</v>
      </c>
      <c r="N3794">
        <v>8</v>
      </c>
      <c r="P3794">
        <v>2</v>
      </c>
      <c r="R3794">
        <v>4</v>
      </c>
      <c r="S3794" t="s">
        <v>378</v>
      </c>
      <c r="AB3794" t="s">
        <v>2918</v>
      </c>
    </row>
    <row r="3795" spans="1:31" x14ac:dyDescent="0.15">
      <c r="A3795">
        <v>1029</v>
      </c>
      <c r="B3795">
        <v>36</v>
      </c>
      <c r="C3795" s="19">
        <v>2004</v>
      </c>
      <c r="D3795" s="19">
        <v>3</v>
      </c>
      <c r="E3795" s="19">
        <v>4</v>
      </c>
      <c r="F3795" s="39">
        <f t="shared" si="118"/>
        <v>38050</v>
      </c>
      <c r="G3795">
        <f t="shared" si="119"/>
        <v>10</v>
      </c>
      <c r="H3795" s="21">
        <v>0</v>
      </c>
      <c r="I3795" s="29">
        <v>0.3923611111111111</v>
      </c>
      <c r="M3795">
        <v>1</v>
      </c>
      <c r="N3795">
        <v>5</v>
      </c>
      <c r="P3795">
        <v>1</v>
      </c>
      <c r="Q3795">
        <v>37.1</v>
      </c>
      <c r="R3795">
        <v>4</v>
      </c>
      <c r="S3795" t="s">
        <v>120</v>
      </c>
      <c r="T3795">
        <v>0</v>
      </c>
      <c r="U3795">
        <v>3</v>
      </c>
      <c r="V3795">
        <v>1</v>
      </c>
      <c r="W3795">
        <v>0</v>
      </c>
      <c r="X3795">
        <v>0</v>
      </c>
      <c r="Y3795">
        <v>0</v>
      </c>
    </row>
    <row r="3796" spans="1:31" x14ac:dyDescent="0.15">
      <c r="A3796">
        <v>989</v>
      </c>
      <c r="B3796">
        <v>35</v>
      </c>
      <c r="C3796" s="19">
        <v>2004</v>
      </c>
      <c r="D3796" s="19">
        <v>3</v>
      </c>
      <c r="E3796" s="19">
        <v>5</v>
      </c>
      <c r="F3796" s="39">
        <f t="shared" si="118"/>
        <v>38051</v>
      </c>
      <c r="G3796">
        <f t="shared" si="119"/>
        <v>10</v>
      </c>
      <c r="H3796" s="21">
        <v>0</v>
      </c>
      <c r="I3796" s="29">
        <v>0.4284722222222222</v>
      </c>
      <c r="K3796">
        <v>4937</v>
      </c>
      <c r="M3796">
        <v>2</v>
      </c>
      <c r="N3796">
        <v>1</v>
      </c>
      <c r="P3796">
        <v>2</v>
      </c>
      <c r="R3796">
        <v>4</v>
      </c>
      <c r="S3796" t="s">
        <v>22</v>
      </c>
      <c r="T3796">
        <v>0</v>
      </c>
      <c r="U3796">
        <v>1</v>
      </c>
      <c r="V3796">
        <v>1</v>
      </c>
      <c r="W3796">
        <v>0</v>
      </c>
      <c r="X3796">
        <v>0</v>
      </c>
      <c r="Y3796">
        <v>0</v>
      </c>
    </row>
    <row r="3797" spans="1:31" x14ac:dyDescent="0.15">
      <c r="A3797">
        <v>841</v>
      </c>
      <c r="B3797">
        <v>30</v>
      </c>
      <c r="C3797" s="19">
        <v>2004</v>
      </c>
      <c r="D3797" s="19">
        <v>3</v>
      </c>
      <c r="E3797" s="19">
        <v>16</v>
      </c>
      <c r="F3797" s="39">
        <f t="shared" si="118"/>
        <v>38062</v>
      </c>
      <c r="G3797">
        <f t="shared" si="119"/>
        <v>12</v>
      </c>
      <c r="H3797" s="21">
        <v>0</v>
      </c>
      <c r="I3797" s="29">
        <v>0.41944444444444445</v>
      </c>
      <c r="K3797">
        <v>6137</v>
      </c>
      <c r="M3797">
        <v>50</v>
      </c>
      <c r="P3797">
        <v>1</v>
      </c>
      <c r="R3797">
        <v>4</v>
      </c>
      <c r="S3797" t="s">
        <v>278</v>
      </c>
      <c r="T3797">
        <v>1</v>
      </c>
      <c r="U3797">
        <v>0</v>
      </c>
      <c r="V3797">
        <v>0</v>
      </c>
      <c r="W3797">
        <v>0</v>
      </c>
      <c r="X3797">
        <v>0</v>
      </c>
      <c r="Y3797">
        <v>0</v>
      </c>
      <c r="AE3797" t="s">
        <v>36</v>
      </c>
    </row>
    <row r="3798" spans="1:31" x14ac:dyDescent="0.15">
      <c r="A3798">
        <v>849</v>
      </c>
      <c r="B3798">
        <v>30</v>
      </c>
      <c r="C3798" s="19">
        <v>2004</v>
      </c>
      <c r="D3798" s="19">
        <v>3</v>
      </c>
      <c r="E3798" s="19">
        <v>17</v>
      </c>
      <c r="F3798" s="39">
        <f t="shared" si="118"/>
        <v>38063</v>
      </c>
      <c r="G3798">
        <f t="shared" si="119"/>
        <v>12</v>
      </c>
      <c r="H3798" s="21">
        <v>0</v>
      </c>
      <c r="I3798" s="29">
        <v>0.3527777777777778</v>
      </c>
      <c r="K3798">
        <v>6183</v>
      </c>
      <c r="M3798">
        <v>0</v>
      </c>
      <c r="N3798">
        <v>7</v>
      </c>
      <c r="P3798">
        <v>1</v>
      </c>
      <c r="Q3798">
        <v>38.6</v>
      </c>
      <c r="R3798">
        <v>4</v>
      </c>
      <c r="S3798" t="s">
        <v>278</v>
      </c>
      <c r="T3798">
        <v>1</v>
      </c>
      <c r="U3798">
        <v>0</v>
      </c>
      <c r="V3798">
        <v>0</v>
      </c>
      <c r="W3798">
        <v>0</v>
      </c>
      <c r="X3798">
        <v>0</v>
      </c>
      <c r="Y3798">
        <v>0</v>
      </c>
    </row>
    <row r="3799" spans="1:31" x14ac:dyDescent="0.15">
      <c r="A3799">
        <v>825</v>
      </c>
      <c r="B3799">
        <v>29</v>
      </c>
      <c r="C3799" s="19">
        <v>2004</v>
      </c>
      <c r="D3799" s="19">
        <v>3</v>
      </c>
      <c r="E3799" s="19">
        <v>22</v>
      </c>
      <c r="F3799" s="39">
        <f t="shared" si="118"/>
        <v>38068</v>
      </c>
      <c r="G3799">
        <f t="shared" si="119"/>
        <v>13</v>
      </c>
      <c r="H3799" s="21">
        <v>0</v>
      </c>
      <c r="I3799" s="29">
        <v>0.33749999999999997</v>
      </c>
      <c r="K3799">
        <v>6164</v>
      </c>
      <c r="M3799">
        <v>0</v>
      </c>
      <c r="N3799">
        <v>3</v>
      </c>
      <c r="P3799">
        <v>1</v>
      </c>
      <c r="R3799">
        <v>4</v>
      </c>
      <c r="S3799" t="s">
        <v>278</v>
      </c>
      <c r="T3799">
        <v>0</v>
      </c>
      <c r="U3799">
        <v>1</v>
      </c>
      <c r="V3799">
        <v>1</v>
      </c>
      <c r="W3799">
        <v>0</v>
      </c>
      <c r="X3799">
        <v>0</v>
      </c>
      <c r="Y3799">
        <v>0</v>
      </c>
    </row>
    <row r="3800" spans="1:31" x14ac:dyDescent="0.15">
      <c r="A3800">
        <v>1133</v>
      </c>
      <c r="B3800">
        <v>40</v>
      </c>
      <c r="C3800" s="19">
        <v>2004</v>
      </c>
      <c r="D3800" s="19">
        <v>4</v>
      </c>
      <c r="E3800" s="19">
        <v>5</v>
      </c>
      <c r="F3800" s="39">
        <f t="shared" si="118"/>
        <v>38082</v>
      </c>
      <c r="G3800">
        <f t="shared" si="119"/>
        <v>15</v>
      </c>
      <c r="H3800" s="21">
        <v>0</v>
      </c>
      <c r="I3800" s="29">
        <v>0.35902777777777778</v>
      </c>
      <c r="K3800">
        <v>6219</v>
      </c>
      <c r="M3800">
        <v>0</v>
      </c>
      <c r="N3800">
        <v>7</v>
      </c>
      <c r="P3800">
        <v>1</v>
      </c>
      <c r="Q3800">
        <v>38.799999999999997</v>
      </c>
      <c r="R3800">
        <v>4</v>
      </c>
      <c r="S3800" t="s">
        <v>278</v>
      </c>
      <c r="T3800">
        <v>0</v>
      </c>
      <c r="U3800">
        <v>3</v>
      </c>
      <c r="V3800">
        <v>1</v>
      </c>
      <c r="W3800">
        <v>0</v>
      </c>
      <c r="X3800">
        <v>0</v>
      </c>
      <c r="Y3800">
        <v>0</v>
      </c>
    </row>
    <row r="3801" spans="1:31" x14ac:dyDescent="0.15">
      <c r="A3801">
        <v>1149</v>
      </c>
      <c r="B3801">
        <v>40</v>
      </c>
      <c r="C3801" s="19">
        <v>2004</v>
      </c>
      <c r="D3801" s="19">
        <v>4</v>
      </c>
      <c r="E3801" s="19">
        <v>7</v>
      </c>
      <c r="F3801" s="39">
        <f t="shared" si="118"/>
        <v>38084</v>
      </c>
      <c r="G3801">
        <f t="shared" si="119"/>
        <v>15</v>
      </c>
      <c r="H3801" s="21">
        <v>8</v>
      </c>
      <c r="I3801" s="29">
        <v>8</v>
      </c>
      <c r="M3801">
        <v>40</v>
      </c>
      <c r="P3801">
        <v>1</v>
      </c>
      <c r="R3801">
        <v>4</v>
      </c>
      <c r="S3801" t="s">
        <v>118</v>
      </c>
      <c r="T3801">
        <v>0</v>
      </c>
      <c r="U3801">
        <v>1</v>
      </c>
      <c r="V3801">
        <v>1</v>
      </c>
      <c r="W3801">
        <v>0</v>
      </c>
      <c r="X3801">
        <v>0</v>
      </c>
      <c r="Y3801">
        <v>0</v>
      </c>
    </row>
    <row r="3802" spans="1:31" x14ac:dyDescent="0.15">
      <c r="A3802">
        <v>1098</v>
      </c>
      <c r="B3802">
        <v>39</v>
      </c>
      <c r="C3802" s="19">
        <v>2004</v>
      </c>
      <c r="D3802" s="19">
        <v>4</v>
      </c>
      <c r="E3802" s="19">
        <v>9</v>
      </c>
      <c r="F3802" s="39">
        <f t="shared" si="118"/>
        <v>38086</v>
      </c>
      <c r="G3802">
        <f t="shared" si="119"/>
        <v>15</v>
      </c>
      <c r="H3802" s="21">
        <v>0</v>
      </c>
      <c r="I3802" s="29">
        <v>0.41875000000000001</v>
      </c>
      <c r="K3802">
        <v>6230</v>
      </c>
      <c r="M3802">
        <v>43</v>
      </c>
      <c r="P3802">
        <v>1</v>
      </c>
      <c r="Q3802">
        <v>36.1</v>
      </c>
      <c r="R3802">
        <v>4</v>
      </c>
      <c r="S3802" t="s">
        <v>118</v>
      </c>
      <c r="T3802">
        <v>0</v>
      </c>
      <c r="U3802">
        <v>2</v>
      </c>
      <c r="V3802">
        <v>1</v>
      </c>
      <c r="W3802">
        <v>0</v>
      </c>
      <c r="X3802">
        <v>0</v>
      </c>
      <c r="Y3802">
        <v>0</v>
      </c>
      <c r="AB3802" s="8"/>
      <c r="AC3802" s="8"/>
    </row>
    <row r="3803" spans="1:31" x14ac:dyDescent="0.15">
      <c r="A3803">
        <v>1115</v>
      </c>
      <c r="B3803">
        <v>39</v>
      </c>
      <c r="C3803" s="19">
        <v>2004</v>
      </c>
      <c r="D3803" s="19">
        <v>4</v>
      </c>
      <c r="E3803" s="19">
        <v>14</v>
      </c>
      <c r="F3803" s="39">
        <f t="shared" si="118"/>
        <v>38091</v>
      </c>
      <c r="G3803">
        <f t="shared" si="119"/>
        <v>16</v>
      </c>
      <c r="H3803" s="21">
        <v>0</v>
      </c>
      <c r="I3803" s="29">
        <v>0.3354166666666667</v>
      </c>
      <c r="K3803">
        <v>6233</v>
      </c>
      <c r="M3803">
        <v>50</v>
      </c>
      <c r="P3803">
        <v>1</v>
      </c>
      <c r="R3803">
        <v>4</v>
      </c>
      <c r="S3803" t="s">
        <v>278</v>
      </c>
      <c r="T3803">
        <v>1</v>
      </c>
      <c r="U3803">
        <v>0</v>
      </c>
      <c r="V3803">
        <v>0</v>
      </c>
      <c r="W3803">
        <v>0</v>
      </c>
      <c r="X3803">
        <v>0</v>
      </c>
      <c r="Y3803">
        <v>0</v>
      </c>
    </row>
    <row r="3804" spans="1:31" x14ac:dyDescent="0.15">
      <c r="A3804">
        <v>1160</v>
      </c>
      <c r="B3804">
        <v>42</v>
      </c>
      <c r="C3804" s="19">
        <v>2004</v>
      </c>
      <c r="D3804" s="19">
        <v>4</v>
      </c>
      <c r="E3804" s="19">
        <v>19</v>
      </c>
      <c r="F3804" s="39">
        <f t="shared" si="118"/>
        <v>38096</v>
      </c>
      <c r="G3804">
        <f t="shared" si="119"/>
        <v>17</v>
      </c>
      <c r="H3804" s="21">
        <v>0</v>
      </c>
      <c r="I3804" s="29">
        <v>0.33402777777777781</v>
      </c>
      <c r="K3804">
        <v>6240</v>
      </c>
      <c r="M3804">
        <v>48</v>
      </c>
      <c r="P3804">
        <v>2</v>
      </c>
      <c r="R3804">
        <v>4</v>
      </c>
      <c r="S3804" t="s">
        <v>118</v>
      </c>
      <c r="T3804">
        <v>1</v>
      </c>
      <c r="U3804">
        <v>0</v>
      </c>
      <c r="V3804">
        <v>0</v>
      </c>
      <c r="W3804">
        <v>0</v>
      </c>
      <c r="X3804">
        <v>0</v>
      </c>
      <c r="Y3804">
        <v>0</v>
      </c>
    </row>
    <row r="3805" spans="1:31" x14ac:dyDescent="0.15">
      <c r="A3805">
        <v>1165</v>
      </c>
      <c r="B3805">
        <v>42</v>
      </c>
      <c r="C3805" s="19">
        <v>2004</v>
      </c>
      <c r="D3805" s="19">
        <v>4</v>
      </c>
      <c r="E3805" s="19">
        <v>19</v>
      </c>
      <c r="F3805" s="39">
        <f t="shared" si="118"/>
        <v>38096</v>
      </c>
      <c r="G3805">
        <f t="shared" si="119"/>
        <v>17</v>
      </c>
      <c r="H3805" s="21">
        <v>0</v>
      </c>
      <c r="I3805" s="29">
        <v>0.4826388888888889</v>
      </c>
      <c r="K3805">
        <v>6242</v>
      </c>
      <c r="M3805">
        <v>60</v>
      </c>
      <c r="P3805">
        <v>1</v>
      </c>
      <c r="R3805">
        <v>4</v>
      </c>
      <c r="S3805" t="s">
        <v>325</v>
      </c>
      <c r="T3805">
        <v>0</v>
      </c>
      <c r="U3805">
        <v>1</v>
      </c>
      <c r="V3805">
        <v>1</v>
      </c>
      <c r="W3805">
        <v>0</v>
      </c>
      <c r="X3805">
        <v>0</v>
      </c>
      <c r="Y3805">
        <v>0</v>
      </c>
      <c r="Z3805">
        <v>52</v>
      </c>
      <c r="AA3805">
        <v>43</v>
      </c>
    </row>
    <row r="3806" spans="1:31" x14ac:dyDescent="0.15">
      <c r="A3806">
        <v>1166</v>
      </c>
      <c r="B3806">
        <v>42</v>
      </c>
      <c r="C3806" s="19">
        <v>2004</v>
      </c>
      <c r="D3806" s="19">
        <v>4</v>
      </c>
      <c r="E3806" s="19">
        <v>20</v>
      </c>
      <c r="F3806" s="39">
        <f t="shared" si="118"/>
        <v>38097</v>
      </c>
      <c r="G3806">
        <f t="shared" si="119"/>
        <v>17</v>
      </c>
      <c r="H3806" s="21">
        <v>8</v>
      </c>
      <c r="I3806" s="29">
        <v>8</v>
      </c>
      <c r="K3806">
        <v>4952</v>
      </c>
      <c r="M3806">
        <v>1</v>
      </c>
      <c r="N3806">
        <v>5</v>
      </c>
      <c r="P3806">
        <v>1</v>
      </c>
      <c r="Q3806">
        <v>36.799999999999997</v>
      </c>
      <c r="R3806">
        <v>4</v>
      </c>
      <c r="S3806" t="s">
        <v>280</v>
      </c>
    </row>
    <row r="3807" spans="1:31" x14ac:dyDescent="0.15">
      <c r="A3807">
        <v>1175</v>
      </c>
      <c r="B3807">
        <v>42</v>
      </c>
      <c r="C3807" s="19">
        <v>2004</v>
      </c>
      <c r="D3807" s="19">
        <v>4</v>
      </c>
      <c r="E3807" s="19">
        <v>21</v>
      </c>
      <c r="F3807" s="39">
        <f t="shared" si="118"/>
        <v>38098</v>
      </c>
      <c r="G3807">
        <f t="shared" si="119"/>
        <v>17</v>
      </c>
      <c r="H3807" s="21">
        <v>0</v>
      </c>
      <c r="I3807" s="29">
        <v>0.42638888888888887</v>
      </c>
      <c r="K3807">
        <v>6231</v>
      </c>
      <c r="M3807">
        <v>1</v>
      </c>
      <c r="N3807">
        <v>2</v>
      </c>
      <c r="P3807">
        <v>2</v>
      </c>
      <c r="R3807">
        <v>4</v>
      </c>
      <c r="S3807" t="s">
        <v>118</v>
      </c>
      <c r="T3807">
        <v>0</v>
      </c>
      <c r="U3807">
        <v>3</v>
      </c>
      <c r="V3807">
        <v>1</v>
      </c>
      <c r="W3807">
        <v>0</v>
      </c>
      <c r="X3807">
        <v>0</v>
      </c>
      <c r="Y3807">
        <v>0</v>
      </c>
    </row>
    <row r="3808" spans="1:31" x14ac:dyDescent="0.15">
      <c r="A3808">
        <v>1324</v>
      </c>
      <c r="B3808">
        <v>48</v>
      </c>
      <c r="C3808" s="19">
        <v>2004</v>
      </c>
      <c r="D3808" s="19">
        <v>5</v>
      </c>
      <c r="E3808" s="19">
        <v>10</v>
      </c>
      <c r="F3808" s="39">
        <f t="shared" si="118"/>
        <v>38117</v>
      </c>
      <c r="G3808">
        <f t="shared" si="119"/>
        <v>20</v>
      </c>
      <c r="H3808" s="21">
        <v>0</v>
      </c>
      <c r="I3808" s="29">
        <v>0.33680555555555558</v>
      </c>
      <c r="K3808">
        <v>6256</v>
      </c>
      <c r="M3808">
        <v>6</v>
      </c>
      <c r="P3808">
        <v>2</v>
      </c>
      <c r="Q3808">
        <v>37.799999999999997</v>
      </c>
      <c r="R3808">
        <v>4</v>
      </c>
      <c r="S3808" t="s">
        <v>278</v>
      </c>
      <c r="T3808">
        <v>0</v>
      </c>
      <c r="U3808">
        <v>5</v>
      </c>
      <c r="V3808">
        <v>1</v>
      </c>
      <c r="W3808">
        <v>0</v>
      </c>
      <c r="X3808">
        <v>0</v>
      </c>
      <c r="Y3808">
        <v>0</v>
      </c>
    </row>
    <row r="3809" spans="1:28" x14ac:dyDescent="0.15">
      <c r="A3809">
        <v>1335</v>
      </c>
      <c r="B3809">
        <v>48</v>
      </c>
      <c r="C3809" s="19">
        <v>2004</v>
      </c>
      <c r="D3809" s="19">
        <v>5</v>
      </c>
      <c r="E3809" s="19">
        <v>14</v>
      </c>
      <c r="F3809" s="39">
        <f t="shared" si="118"/>
        <v>38121</v>
      </c>
      <c r="G3809">
        <f t="shared" si="119"/>
        <v>20</v>
      </c>
      <c r="H3809" s="21">
        <v>0</v>
      </c>
      <c r="I3809" s="29">
        <v>0.3756944444444445</v>
      </c>
      <c r="J3809" s="29"/>
      <c r="K3809">
        <v>3649</v>
      </c>
      <c r="M3809">
        <v>1</v>
      </c>
      <c r="N3809">
        <v>9</v>
      </c>
      <c r="P3809">
        <v>2</v>
      </c>
      <c r="Q3809">
        <v>35.799999999999997</v>
      </c>
      <c r="R3809">
        <v>4</v>
      </c>
      <c r="S3809" t="s">
        <v>278</v>
      </c>
      <c r="T3809">
        <v>0</v>
      </c>
      <c r="U3809">
        <v>3</v>
      </c>
      <c r="V3809">
        <v>1</v>
      </c>
      <c r="W3809">
        <v>0</v>
      </c>
      <c r="X3809">
        <v>0</v>
      </c>
      <c r="Y3809">
        <v>0</v>
      </c>
    </row>
    <row r="3810" spans="1:28" x14ac:dyDescent="0.15">
      <c r="A3810">
        <v>1351</v>
      </c>
      <c r="B3810">
        <v>48</v>
      </c>
      <c r="C3810" s="19">
        <v>2004</v>
      </c>
      <c r="D3810" s="19">
        <v>5</v>
      </c>
      <c r="E3810" s="19">
        <v>18</v>
      </c>
      <c r="F3810" s="39">
        <f t="shared" si="118"/>
        <v>38125</v>
      </c>
      <c r="G3810">
        <f t="shared" si="119"/>
        <v>21</v>
      </c>
      <c r="H3810" s="21">
        <v>0</v>
      </c>
      <c r="I3810" s="29">
        <v>0.41736111111111113</v>
      </c>
      <c r="J3810" s="29"/>
      <c r="M3810">
        <v>52</v>
      </c>
      <c r="P3810">
        <v>1</v>
      </c>
      <c r="Q3810">
        <v>36</v>
      </c>
      <c r="R3810">
        <v>4</v>
      </c>
      <c r="S3810" t="s">
        <v>118</v>
      </c>
      <c r="T3810">
        <v>0</v>
      </c>
      <c r="U3810">
        <v>1</v>
      </c>
      <c r="V3810">
        <v>1</v>
      </c>
      <c r="W3810">
        <v>0</v>
      </c>
      <c r="X3810">
        <v>0</v>
      </c>
      <c r="Y3810">
        <v>0</v>
      </c>
      <c r="AB3810" t="s">
        <v>2920</v>
      </c>
    </row>
    <row r="3811" spans="1:28" x14ac:dyDescent="0.15">
      <c r="A3811">
        <v>1354</v>
      </c>
      <c r="B3811">
        <v>48</v>
      </c>
      <c r="C3811" s="19">
        <v>2004</v>
      </c>
      <c r="D3811" s="19">
        <v>5</v>
      </c>
      <c r="E3811" s="19">
        <v>19</v>
      </c>
      <c r="F3811" s="39">
        <f t="shared" si="118"/>
        <v>38126</v>
      </c>
      <c r="G3811">
        <f t="shared" si="119"/>
        <v>21</v>
      </c>
      <c r="H3811" s="21">
        <v>0</v>
      </c>
      <c r="I3811" s="29">
        <v>0.3527777777777778</v>
      </c>
      <c r="K3811">
        <v>4740</v>
      </c>
      <c r="M3811">
        <v>1</v>
      </c>
      <c r="N3811">
        <v>1</v>
      </c>
      <c r="P3811">
        <v>1</v>
      </c>
      <c r="Q3811">
        <v>38</v>
      </c>
      <c r="R3811">
        <v>4</v>
      </c>
      <c r="S3811" t="s">
        <v>118</v>
      </c>
      <c r="T3811">
        <v>0</v>
      </c>
      <c r="U3811">
        <v>4</v>
      </c>
      <c r="V3811">
        <v>1</v>
      </c>
      <c r="W3811">
        <v>0</v>
      </c>
      <c r="X3811">
        <v>0</v>
      </c>
      <c r="Y3811">
        <v>0</v>
      </c>
    </row>
    <row r="3812" spans="1:28" x14ac:dyDescent="0.15">
      <c r="A3812">
        <v>1267</v>
      </c>
      <c r="B3812">
        <v>46</v>
      </c>
      <c r="C3812" s="19">
        <v>2004</v>
      </c>
      <c r="D3812" s="19">
        <v>5</v>
      </c>
      <c r="E3812" s="19">
        <v>19</v>
      </c>
      <c r="F3812" s="39">
        <f t="shared" si="118"/>
        <v>38126</v>
      </c>
      <c r="G3812">
        <f t="shared" si="119"/>
        <v>21</v>
      </c>
      <c r="H3812" s="21">
        <v>0</v>
      </c>
      <c r="I3812" s="29">
        <v>0.41875000000000001</v>
      </c>
      <c r="K3812">
        <v>5266</v>
      </c>
      <c r="P3812">
        <v>2</v>
      </c>
      <c r="R3812">
        <v>4</v>
      </c>
      <c r="S3812" t="s">
        <v>118</v>
      </c>
    </row>
    <row r="3813" spans="1:28" x14ac:dyDescent="0.15">
      <c r="A3813">
        <v>1256</v>
      </c>
      <c r="B3813">
        <v>45</v>
      </c>
      <c r="C3813" s="19">
        <v>2004</v>
      </c>
      <c r="D3813" s="19">
        <v>5</v>
      </c>
      <c r="E3813" s="19">
        <v>28</v>
      </c>
      <c r="F3813" s="39">
        <f t="shared" si="118"/>
        <v>38135</v>
      </c>
      <c r="G3813">
        <f t="shared" si="119"/>
        <v>22</v>
      </c>
      <c r="H3813" s="21">
        <v>0</v>
      </c>
      <c r="I3813" s="29">
        <v>0.41944444444444445</v>
      </c>
      <c r="K3813">
        <v>404</v>
      </c>
      <c r="M3813">
        <v>29</v>
      </c>
      <c r="P3813">
        <v>1</v>
      </c>
      <c r="R3813">
        <v>4</v>
      </c>
      <c r="S3813" t="s">
        <v>278</v>
      </c>
      <c r="T3813">
        <v>1</v>
      </c>
      <c r="U3813">
        <v>0</v>
      </c>
      <c r="V3813">
        <v>0</v>
      </c>
      <c r="W3813">
        <v>0</v>
      </c>
      <c r="X3813">
        <v>0</v>
      </c>
      <c r="Y3813">
        <v>0</v>
      </c>
    </row>
    <row r="3814" spans="1:28" x14ac:dyDescent="0.15">
      <c r="A3814">
        <v>1358</v>
      </c>
      <c r="B3814">
        <v>49</v>
      </c>
      <c r="C3814" s="19">
        <v>2004</v>
      </c>
      <c r="D3814" s="19">
        <v>6</v>
      </c>
      <c r="E3814" s="19">
        <v>1</v>
      </c>
      <c r="F3814" s="39">
        <f t="shared" si="118"/>
        <v>38139</v>
      </c>
      <c r="G3814">
        <f t="shared" si="119"/>
        <v>23</v>
      </c>
      <c r="H3814" s="21">
        <v>0</v>
      </c>
      <c r="I3814" s="29">
        <v>0.39999999999999997</v>
      </c>
      <c r="K3814">
        <v>1722</v>
      </c>
      <c r="M3814">
        <v>0</v>
      </c>
      <c r="N3814">
        <v>11</v>
      </c>
      <c r="P3814">
        <v>2</v>
      </c>
      <c r="Q3814">
        <v>36.4</v>
      </c>
      <c r="R3814">
        <v>4</v>
      </c>
      <c r="S3814" t="s">
        <v>118</v>
      </c>
      <c r="T3814">
        <v>0</v>
      </c>
      <c r="U3814">
        <v>3</v>
      </c>
      <c r="V3814">
        <v>1</v>
      </c>
      <c r="W3814">
        <v>0</v>
      </c>
      <c r="X3814">
        <v>0</v>
      </c>
      <c r="Y3814">
        <v>1</v>
      </c>
    </row>
    <row r="3815" spans="1:28" x14ac:dyDescent="0.15">
      <c r="A3815">
        <v>1369</v>
      </c>
      <c r="B3815">
        <v>49</v>
      </c>
      <c r="C3815" s="19">
        <v>2004</v>
      </c>
      <c r="D3815" s="19">
        <v>6</v>
      </c>
      <c r="E3815" s="19">
        <v>2</v>
      </c>
      <c r="F3815" s="39">
        <f t="shared" si="118"/>
        <v>38140</v>
      </c>
      <c r="G3815">
        <f t="shared" si="119"/>
        <v>23</v>
      </c>
      <c r="H3815" s="21">
        <v>0</v>
      </c>
      <c r="I3815" s="29">
        <v>0.4152777777777778</v>
      </c>
      <c r="K3815">
        <v>6265</v>
      </c>
      <c r="M3815">
        <v>17</v>
      </c>
      <c r="P3815">
        <v>1</v>
      </c>
      <c r="R3815">
        <v>4</v>
      </c>
      <c r="S3815" t="s">
        <v>278</v>
      </c>
      <c r="T3815">
        <v>0</v>
      </c>
      <c r="U3815">
        <v>1</v>
      </c>
      <c r="V3815">
        <v>1</v>
      </c>
      <c r="W3815">
        <v>0</v>
      </c>
      <c r="X3815">
        <v>0</v>
      </c>
      <c r="Y3815">
        <v>0</v>
      </c>
    </row>
    <row r="3816" spans="1:28" x14ac:dyDescent="0.15">
      <c r="A3816">
        <v>1370</v>
      </c>
      <c r="B3816">
        <v>49</v>
      </c>
      <c r="C3816" s="19">
        <v>2004</v>
      </c>
      <c r="D3816" s="19">
        <v>6</v>
      </c>
      <c r="E3816" s="19">
        <v>2</v>
      </c>
      <c r="F3816" s="39">
        <f t="shared" si="118"/>
        <v>38140</v>
      </c>
      <c r="G3816">
        <f t="shared" si="119"/>
        <v>23</v>
      </c>
      <c r="H3816" s="21">
        <v>0</v>
      </c>
      <c r="I3816" s="29">
        <v>0.44097222222222227</v>
      </c>
      <c r="K3816">
        <v>73</v>
      </c>
      <c r="M3816">
        <v>73</v>
      </c>
      <c r="P3816">
        <v>1</v>
      </c>
      <c r="R3816">
        <v>4</v>
      </c>
      <c r="S3816" t="s">
        <v>118</v>
      </c>
      <c r="T3816">
        <v>0</v>
      </c>
      <c r="U3816">
        <v>1</v>
      </c>
      <c r="V3816">
        <v>1</v>
      </c>
      <c r="W3816">
        <v>0</v>
      </c>
      <c r="X3816">
        <v>0</v>
      </c>
      <c r="Y3816">
        <v>0</v>
      </c>
    </row>
    <row r="3817" spans="1:28" x14ac:dyDescent="0.15">
      <c r="A3817">
        <v>1414</v>
      </c>
      <c r="B3817">
        <v>50</v>
      </c>
      <c r="C3817" s="19">
        <v>2004</v>
      </c>
      <c r="D3817" s="19">
        <v>6</v>
      </c>
      <c r="E3817" s="19">
        <v>16</v>
      </c>
      <c r="F3817" s="39">
        <f t="shared" si="118"/>
        <v>38154</v>
      </c>
      <c r="G3817">
        <f t="shared" si="119"/>
        <v>25</v>
      </c>
      <c r="H3817" s="21">
        <v>10</v>
      </c>
      <c r="I3817" s="29">
        <v>10</v>
      </c>
      <c r="K3817">
        <v>3042</v>
      </c>
      <c r="M3817">
        <v>27</v>
      </c>
      <c r="P3817">
        <v>1</v>
      </c>
      <c r="R3817">
        <v>4</v>
      </c>
      <c r="S3817" t="s">
        <v>245</v>
      </c>
      <c r="T3817">
        <v>1</v>
      </c>
      <c r="U3817">
        <v>0</v>
      </c>
      <c r="V3817">
        <v>0</v>
      </c>
      <c r="W3817">
        <v>0</v>
      </c>
      <c r="X3817">
        <v>0</v>
      </c>
      <c r="Y3817">
        <v>0</v>
      </c>
    </row>
    <row r="3818" spans="1:28" x14ac:dyDescent="0.15">
      <c r="A3818">
        <v>1464</v>
      </c>
      <c r="B3818">
        <v>53</v>
      </c>
      <c r="C3818" s="19">
        <v>2004</v>
      </c>
      <c r="D3818" s="19">
        <v>7</v>
      </c>
      <c r="E3818" s="19">
        <v>1</v>
      </c>
      <c r="F3818" s="39">
        <f t="shared" si="118"/>
        <v>38169</v>
      </c>
      <c r="G3818">
        <f t="shared" si="119"/>
        <v>27</v>
      </c>
      <c r="H3818" s="21">
        <v>0</v>
      </c>
      <c r="I3818" s="29">
        <v>0.41736111111111113</v>
      </c>
      <c r="J3818" s="29"/>
      <c r="M3818">
        <v>50</v>
      </c>
      <c r="P3818">
        <v>1</v>
      </c>
      <c r="Q3818">
        <v>34.4</v>
      </c>
      <c r="R3818">
        <v>4</v>
      </c>
      <c r="S3818" t="s">
        <v>389</v>
      </c>
      <c r="T3818">
        <v>1</v>
      </c>
      <c r="U3818">
        <v>0</v>
      </c>
      <c r="V3818">
        <v>0</v>
      </c>
      <c r="W3818">
        <v>0</v>
      </c>
      <c r="X3818">
        <v>0</v>
      </c>
      <c r="Y3818">
        <v>0</v>
      </c>
    </row>
    <row r="3819" spans="1:28" x14ac:dyDescent="0.15">
      <c r="A3819">
        <v>1475</v>
      </c>
      <c r="B3819">
        <v>53</v>
      </c>
      <c r="C3819" s="19">
        <v>2004</v>
      </c>
      <c r="D3819" s="19">
        <v>7</v>
      </c>
      <c r="E3819" s="19">
        <v>5</v>
      </c>
      <c r="F3819" s="39">
        <f t="shared" si="118"/>
        <v>38173</v>
      </c>
      <c r="G3819">
        <f t="shared" si="119"/>
        <v>28</v>
      </c>
      <c r="H3819" s="21">
        <v>0</v>
      </c>
      <c r="I3819" s="29">
        <v>0.38125000000000003</v>
      </c>
      <c r="J3819" s="29"/>
      <c r="K3819">
        <v>6301</v>
      </c>
      <c r="M3819">
        <v>2</v>
      </c>
      <c r="P3819">
        <v>1</v>
      </c>
      <c r="R3819">
        <v>4</v>
      </c>
      <c r="S3819" t="s">
        <v>389</v>
      </c>
      <c r="AB3819" t="s">
        <v>2918</v>
      </c>
    </row>
    <row r="3820" spans="1:28" x14ac:dyDescent="0.15">
      <c r="A3820">
        <v>1474</v>
      </c>
      <c r="B3820">
        <v>53</v>
      </c>
      <c r="C3820" s="19">
        <v>2004</v>
      </c>
      <c r="D3820" s="19">
        <v>7</v>
      </c>
      <c r="E3820" s="19">
        <v>5</v>
      </c>
      <c r="F3820" s="39">
        <f t="shared" si="118"/>
        <v>38173</v>
      </c>
      <c r="G3820">
        <f t="shared" si="119"/>
        <v>28</v>
      </c>
      <c r="H3820" s="21">
        <v>9</v>
      </c>
      <c r="I3820" s="29">
        <v>9</v>
      </c>
      <c r="K3820">
        <v>6300</v>
      </c>
      <c r="M3820">
        <v>2</v>
      </c>
      <c r="P3820">
        <v>2</v>
      </c>
      <c r="R3820">
        <v>4</v>
      </c>
      <c r="S3820" t="s">
        <v>389</v>
      </c>
      <c r="AB3820" t="s">
        <v>2918</v>
      </c>
    </row>
    <row r="3821" spans="1:28" x14ac:dyDescent="0.15">
      <c r="A3821">
        <v>1497</v>
      </c>
      <c r="B3821">
        <v>54</v>
      </c>
      <c r="C3821" s="19">
        <v>2004</v>
      </c>
      <c r="D3821" s="19">
        <v>7</v>
      </c>
      <c r="E3821" s="19">
        <v>14</v>
      </c>
      <c r="F3821" s="39">
        <f t="shared" si="118"/>
        <v>38182</v>
      </c>
      <c r="G3821">
        <f t="shared" si="119"/>
        <v>29</v>
      </c>
      <c r="H3821" s="21">
        <v>11</v>
      </c>
      <c r="I3821" s="29">
        <v>11</v>
      </c>
      <c r="M3821">
        <v>2</v>
      </c>
      <c r="P3821">
        <v>1</v>
      </c>
      <c r="R3821">
        <v>4</v>
      </c>
      <c r="S3821" t="s">
        <v>278</v>
      </c>
      <c r="T3821">
        <v>1</v>
      </c>
      <c r="U3821">
        <v>0</v>
      </c>
      <c r="V3821">
        <v>0</v>
      </c>
      <c r="W3821">
        <v>0</v>
      </c>
      <c r="X3821">
        <v>0</v>
      </c>
      <c r="Y3821">
        <v>0</v>
      </c>
    </row>
    <row r="3822" spans="1:28" x14ac:dyDescent="0.15">
      <c r="A3822">
        <v>1510</v>
      </c>
      <c r="B3822">
        <v>54</v>
      </c>
      <c r="C3822" s="19">
        <v>2004</v>
      </c>
      <c r="D3822" s="19">
        <v>7</v>
      </c>
      <c r="E3822" s="19">
        <v>19</v>
      </c>
      <c r="F3822" s="39">
        <f t="shared" si="118"/>
        <v>38187</v>
      </c>
      <c r="G3822">
        <f t="shared" si="119"/>
        <v>30</v>
      </c>
      <c r="H3822" s="21">
        <v>0</v>
      </c>
      <c r="I3822" s="29">
        <v>0.37777777777777777</v>
      </c>
      <c r="K3822">
        <v>6293</v>
      </c>
      <c r="M3822">
        <v>30</v>
      </c>
      <c r="P3822">
        <v>2</v>
      </c>
      <c r="R3822">
        <v>4</v>
      </c>
      <c r="S3822" t="s">
        <v>278</v>
      </c>
      <c r="T3822">
        <v>1</v>
      </c>
      <c r="U3822">
        <v>0</v>
      </c>
      <c r="V3822">
        <v>0</v>
      </c>
      <c r="W3822">
        <v>0</v>
      </c>
      <c r="X3822">
        <v>0</v>
      </c>
      <c r="Y3822">
        <v>0</v>
      </c>
    </row>
    <row r="3823" spans="1:28" x14ac:dyDescent="0.15">
      <c r="A3823">
        <v>1508</v>
      </c>
      <c r="B3823">
        <v>54</v>
      </c>
      <c r="C3823" s="19">
        <v>2004</v>
      </c>
      <c r="D3823" s="19">
        <v>7</v>
      </c>
      <c r="E3823" s="19">
        <v>19</v>
      </c>
      <c r="F3823" s="39">
        <f t="shared" si="118"/>
        <v>38187</v>
      </c>
      <c r="G3823">
        <f t="shared" si="119"/>
        <v>30</v>
      </c>
      <c r="H3823" s="21">
        <v>0</v>
      </c>
      <c r="I3823" s="29">
        <v>0.38125000000000003</v>
      </c>
      <c r="K3823">
        <v>85</v>
      </c>
      <c r="M3823">
        <v>15</v>
      </c>
      <c r="P3823">
        <v>2</v>
      </c>
      <c r="Q3823">
        <v>36.9</v>
      </c>
      <c r="R3823">
        <v>4</v>
      </c>
      <c r="S3823" t="s">
        <v>118</v>
      </c>
      <c r="T3823">
        <v>1</v>
      </c>
      <c r="U3823">
        <v>0</v>
      </c>
      <c r="V3823">
        <v>0</v>
      </c>
      <c r="W3823">
        <v>0</v>
      </c>
      <c r="X3823">
        <v>0</v>
      </c>
      <c r="Y3823">
        <v>0</v>
      </c>
    </row>
    <row r="3824" spans="1:28" x14ac:dyDescent="0.15">
      <c r="A3824">
        <v>1521</v>
      </c>
      <c r="B3824">
        <v>55</v>
      </c>
      <c r="C3824" s="19">
        <v>2004</v>
      </c>
      <c r="D3824" s="19">
        <v>7</v>
      </c>
      <c r="E3824" s="19">
        <v>20</v>
      </c>
      <c r="F3824" s="39">
        <f t="shared" si="118"/>
        <v>38188</v>
      </c>
      <c r="G3824">
        <f t="shared" si="119"/>
        <v>30</v>
      </c>
      <c r="H3824" s="21">
        <v>0</v>
      </c>
      <c r="I3824" s="29">
        <v>0.4604166666666667</v>
      </c>
      <c r="K3824">
        <v>6305</v>
      </c>
      <c r="M3824">
        <v>13</v>
      </c>
      <c r="P3824">
        <v>1</v>
      </c>
      <c r="R3824">
        <v>4</v>
      </c>
      <c r="S3824" t="s">
        <v>278</v>
      </c>
      <c r="T3824">
        <v>1</v>
      </c>
      <c r="U3824">
        <v>0</v>
      </c>
      <c r="V3824">
        <v>0</v>
      </c>
      <c r="W3824">
        <v>0</v>
      </c>
      <c r="X3824">
        <v>0</v>
      </c>
      <c r="Y3824">
        <v>0</v>
      </c>
    </row>
    <row r="3825" spans="1:28" x14ac:dyDescent="0.15">
      <c r="A3825">
        <v>1533</v>
      </c>
      <c r="B3825">
        <v>55</v>
      </c>
      <c r="C3825" s="19">
        <v>2004</v>
      </c>
      <c r="D3825" s="19">
        <v>7</v>
      </c>
      <c r="E3825" s="19">
        <v>26</v>
      </c>
      <c r="F3825" s="39">
        <f t="shared" si="118"/>
        <v>38194</v>
      </c>
      <c r="G3825">
        <f t="shared" si="119"/>
        <v>31</v>
      </c>
      <c r="H3825" s="21">
        <v>0</v>
      </c>
      <c r="I3825" s="29">
        <v>0.41944444444444445</v>
      </c>
      <c r="M3825">
        <v>70</v>
      </c>
      <c r="P3825">
        <v>1</v>
      </c>
      <c r="R3825">
        <v>4</v>
      </c>
      <c r="S3825" t="s">
        <v>120</v>
      </c>
      <c r="T3825">
        <v>0</v>
      </c>
      <c r="U3825">
        <v>4</v>
      </c>
      <c r="V3825">
        <v>1</v>
      </c>
      <c r="W3825">
        <v>0</v>
      </c>
      <c r="X3825">
        <v>0</v>
      </c>
      <c r="Y3825">
        <v>0</v>
      </c>
    </row>
    <row r="3826" spans="1:28" x14ac:dyDescent="0.15">
      <c r="A3826">
        <v>1591</v>
      </c>
      <c r="B3826">
        <v>58</v>
      </c>
      <c r="C3826" s="19">
        <v>2004</v>
      </c>
      <c r="D3826" s="19">
        <v>8</v>
      </c>
      <c r="E3826" s="19">
        <v>11</v>
      </c>
      <c r="F3826" s="39">
        <f t="shared" si="118"/>
        <v>38210</v>
      </c>
      <c r="G3826">
        <f t="shared" si="119"/>
        <v>33</v>
      </c>
      <c r="H3826" s="21">
        <v>11</v>
      </c>
      <c r="I3826" s="29">
        <v>11</v>
      </c>
      <c r="M3826">
        <v>4</v>
      </c>
      <c r="P3826">
        <v>2</v>
      </c>
      <c r="R3826">
        <v>4</v>
      </c>
      <c r="S3826" t="s">
        <v>278</v>
      </c>
      <c r="AB3826" t="s">
        <v>2918</v>
      </c>
    </row>
    <row r="3827" spans="1:28" x14ac:dyDescent="0.15">
      <c r="A3827">
        <v>1592</v>
      </c>
      <c r="B3827">
        <v>58</v>
      </c>
      <c r="C3827" s="19">
        <v>2004</v>
      </c>
      <c r="D3827" s="19">
        <v>8</v>
      </c>
      <c r="E3827" s="19">
        <v>12</v>
      </c>
      <c r="F3827" s="39">
        <f t="shared" si="118"/>
        <v>38211</v>
      </c>
      <c r="G3827">
        <f t="shared" si="119"/>
        <v>33</v>
      </c>
      <c r="H3827" s="21">
        <v>9</v>
      </c>
      <c r="I3827" s="29">
        <v>9</v>
      </c>
      <c r="K3827">
        <v>6276</v>
      </c>
      <c r="M3827">
        <v>1</v>
      </c>
      <c r="N3827">
        <v>8</v>
      </c>
      <c r="P3827">
        <v>2</v>
      </c>
      <c r="Q3827">
        <v>37.9</v>
      </c>
      <c r="R3827">
        <v>4</v>
      </c>
      <c r="S3827" t="s">
        <v>179</v>
      </c>
      <c r="T3827">
        <v>1</v>
      </c>
      <c r="U3827">
        <v>0</v>
      </c>
      <c r="V3827">
        <v>0</v>
      </c>
      <c r="W3827">
        <v>0</v>
      </c>
      <c r="X3827">
        <v>0</v>
      </c>
      <c r="Y3827">
        <v>0</v>
      </c>
    </row>
    <row r="3828" spans="1:28" x14ac:dyDescent="0.15">
      <c r="A3828">
        <v>1620</v>
      </c>
      <c r="B3828">
        <v>59</v>
      </c>
      <c r="C3828" s="19">
        <v>2004</v>
      </c>
      <c r="D3828" s="19">
        <v>8</v>
      </c>
      <c r="E3828" s="19">
        <v>23</v>
      </c>
      <c r="F3828" s="39">
        <f t="shared" si="118"/>
        <v>38222</v>
      </c>
      <c r="G3828">
        <f t="shared" si="119"/>
        <v>35</v>
      </c>
      <c r="H3828" s="21">
        <v>0</v>
      </c>
      <c r="I3828" s="29">
        <v>0.34583333333333338</v>
      </c>
      <c r="K3828">
        <v>6337</v>
      </c>
      <c r="M3828">
        <v>8</v>
      </c>
      <c r="P3828">
        <v>2</v>
      </c>
      <c r="Q3828">
        <v>37</v>
      </c>
      <c r="R3828">
        <v>4</v>
      </c>
      <c r="S3828" t="s">
        <v>284</v>
      </c>
      <c r="T3828">
        <v>0</v>
      </c>
      <c r="U3828">
        <v>1</v>
      </c>
      <c r="V3828">
        <v>1</v>
      </c>
      <c r="W3828">
        <v>0</v>
      </c>
      <c r="X3828">
        <v>0</v>
      </c>
      <c r="Y3828">
        <v>0</v>
      </c>
    </row>
    <row r="3829" spans="1:28" x14ac:dyDescent="0.15">
      <c r="A3829">
        <v>1637</v>
      </c>
      <c r="B3829">
        <v>59</v>
      </c>
      <c r="C3829" s="19">
        <v>2004</v>
      </c>
      <c r="D3829" s="19">
        <v>8</v>
      </c>
      <c r="E3829" s="19">
        <v>25</v>
      </c>
      <c r="F3829" s="39">
        <f t="shared" si="118"/>
        <v>38224</v>
      </c>
      <c r="G3829">
        <f t="shared" si="119"/>
        <v>35</v>
      </c>
      <c r="H3829" s="29">
        <v>0</v>
      </c>
      <c r="I3829" s="29">
        <v>0.46249999999999997</v>
      </c>
      <c r="J3829" s="29"/>
      <c r="K3829">
        <v>6343</v>
      </c>
      <c r="M3829">
        <v>22</v>
      </c>
      <c r="P3829">
        <v>1</v>
      </c>
      <c r="Q3829">
        <v>36.200000000000003</v>
      </c>
      <c r="R3829">
        <v>4</v>
      </c>
      <c r="S3829" t="s">
        <v>118</v>
      </c>
      <c r="T3829">
        <v>0</v>
      </c>
      <c r="U3829">
        <v>1</v>
      </c>
      <c r="V3829">
        <v>1</v>
      </c>
      <c r="W3829">
        <v>0</v>
      </c>
      <c r="X3829">
        <v>0</v>
      </c>
      <c r="Y3829">
        <v>0</v>
      </c>
    </row>
    <row r="3830" spans="1:28" x14ac:dyDescent="0.15">
      <c r="A3830">
        <v>1692</v>
      </c>
      <c r="B3830">
        <v>62</v>
      </c>
      <c r="C3830" s="19">
        <v>2004</v>
      </c>
      <c r="D3830" s="19">
        <v>9</v>
      </c>
      <c r="E3830" s="19">
        <v>13</v>
      </c>
      <c r="F3830" s="39">
        <f t="shared" si="118"/>
        <v>38243</v>
      </c>
      <c r="G3830">
        <f t="shared" si="119"/>
        <v>38</v>
      </c>
      <c r="H3830" s="21">
        <v>10</v>
      </c>
      <c r="I3830" s="29">
        <v>10</v>
      </c>
      <c r="M3830">
        <v>2</v>
      </c>
      <c r="N3830">
        <v>1</v>
      </c>
      <c r="P3830">
        <v>2</v>
      </c>
      <c r="Q3830">
        <v>36.4</v>
      </c>
      <c r="R3830">
        <v>4</v>
      </c>
      <c r="S3830" t="s">
        <v>278</v>
      </c>
      <c r="T3830">
        <v>0</v>
      </c>
      <c r="U3830">
        <v>3</v>
      </c>
      <c r="V3830">
        <v>1</v>
      </c>
      <c r="W3830">
        <v>0</v>
      </c>
      <c r="X3830">
        <v>0</v>
      </c>
      <c r="Y3830">
        <v>0</v>
      </c>
    </row>
    <row r="3831" spans="1:28" x14ac:dyDescent="0.15">
      <c r="A3831">
        <v>1778</v>
      </c>
      <c r="B3831">
        <v>65</v>
      </c>
      <c r="C3831" s="19">
        <v>2004</v>
      </c>
      <c r="D3831" s="19">
        <v>10</v>
      </c>
      <c r="E3831" s="19">
        <v>5</v>
      </c>
      <c r="F3831" s="39">
        <f t="shared" si="118"/>
        <v>38265</v>
      </c>
      <c r="G3831">
        <f t="shared" si="119"/>
        <v>41</v>
      </c>
      <c r="H3831" s="21">
        <v>0</v>
      </c>
      <c r="I3831" s="29">
        <v>0.34375</v>
      </c>
      <c r="K3831">
        <v>645</v>
      </c>
      <c r="M3831">
        <v>41</v>
      </c>
      <c r="P3831">
        <v>2</v>
      </c>
      <c r="Q3831">
        <v>36.5</v>
      </c>
      <c r="R3831">
        <v>4</v>
      </c>
      <c r="S3831" t="s">
        <v>118</v>
      </c>
      <c r="T3831">
        <v>1</v>
      </c>
      <c r="U3831">
        <v>0</v>
      </c>
      <c r="V3831">
        <v>0</v>
      </c>
      <c r="W3831">
        <v>0</v>
      </c>
      <c r="X3831">
        <v>0</v>
      </c>
      <c r="Y3831">
        <v>0</v>
      </c>
    </row>
    <row r="3832" spans="1:28" x14ac:dyDescent="0.15">
      <c r="A3832">
        <v>1786</v>
      </c>
      <c r="B3832">
        <v>65</v>
      </c>
      <c r="C3832" s="19">
        <v>2004</v>
      </c>
      <c r="D3832" s="19">
        <v>10</v>
      </c>
      <c r="E3832" s="19">
        <v>7</v>
      </c>
      <c r="F3832" s="39">
        <f t="shared" si="118"/>
        <v>38267</v>
      </c>
      <c r="G3832">
        <f t="shared" si="119"/>
        <v>41</v>
      </c>
      <c r="H3832" s="21">
        <v>0</v>
      </c>
      <c r="I3832" s="29">
        <v>0.33402777777777781</v>
      </c>
      <c r="M3832">
        <v>3</v>
      </c>
      <c r="P3832">
        <v>1</v>
      </c>
      <c r="R3832">
        <v>4</v>
      </c>
      <c r="S3832" t="s">
        <v>278</v>
      </c>
      <c r="AB3832" t="s">
        <v>2918</v>
      </c>
    </row>
    <row r="3833" spans="1:28" x14ac:dyDescent="0.15">
      <c r="A3833">
        <v>1958</v>
      </c>
      <c r="B3833">
        <v>72</v>
      </c>
      <c r="C3833" s="19">
        <v>2004</v>
      </c>
      <c r="D3833" s="19">
        <v>10</v>
      </c>
      <c r="E3833" s="19">
        <v>11</v>
      </c>
      <c r="F3833" s="39">
        <f t="shared" si="118"/>
        <v>38271</v>
      </c>
      <c r="G3833">
        <f t="shared" si="119"/>
        <v>42</v>
      </c>
      <c r="H3833" s="21">
        <v>0</v>
      </c>
      <c r="I3833" s="29">
        <v>0.41111111111111115</v>
      </c>
      <c r="K3833">
        <v>6388</v>
      </c>
      <c r="M3833">
        <v>0</v>
      </c>
      <c r="N3833">
        <v>6</v>
      </c>
      <c r="P3833">
        <v>1</v>
      </c>
      <c r="Q3833">
        <v>37.700000000000003</v>
      </c>
      <c r="R3833">
        <v>4</v>
      </c>
      <c r="S3833" t="s">
        <v>45</v>
      </c>
      <c r="T3833">
        <v>0</v>
      </c>
      <c r="U3833">
        <v>1</v>
      </c>
      <c r="V3833">
        <v>1</v>
      </c>
      <c r="W3833">
        <v>0</v>
      </c>
      <c r="X3833">
        <v>0</v>
      </c>
      <c r="Y3833">
        <v>0</v>
      </c>
    </row>
    <row r="3834" spans="1:28" x14ac:dyDescent="0.15">
      <c r="A3834">
        <v>1968</v>
      </c>
      <c r="B3834">
        <v>72</v>
      </c>
      <c r="C3834" s="19">
        <v>2004</v>
      </c>
      <c r="D3834" s="19">
        <v>10</v>
      </c>
      <c r="E3834" s="19">
        <v>13</v>
      </c>
      <c r="F3834" s="39">
        <f t="shared" si="118"/>
        <v>38273</v>
      </c>
      <c r="G3834">
        <f t="shared" si="119"/>
        <v>42</v>
      </c>
      <c r="H3834" s="21">
        <v>0</v>
      </c>
      <c r="I3834" s="29">
        <v>0.40138888888888885</v>
      </c>
      <c r="K3834">
        <v>6392</v>
      </c>
      <c r="M3834">
        <v>0</v>
      </c>
      <c r="N3834">
        <v>8</v>
      </c>
      <c r="P3834">
        <v>2</v>
      </c>
      <c r="Q3834">
        <v>37.6</v>
      </c>
      <c r="R3834">
        <v>4</v>
      </c>
      <c r="S3834" t="s">
        <v>45</v>
      </c>
      <c r="T3834">
        <v>0</v>
      </c>
      <c r="U3834">
        <v>1</v>
      </c>
      <c r="V3834">
        <v>1</v>
      </c>
      <c r="W3834">
        <v>0</v>
      </c>
      <c r="X3834">
        <v>0</v>
      </c>
      <c r="Y3834">
        <v>0</v>
      </c>
    </row>
    <row r="3835" spans="1:28" x14ac:dyDescent="0.15">
      <c r="A3835">
        <v>1829</v>
      </c>
      <c r="B3835">
        <v>67</v>
      </c>
      <c r="C3835" s="19">
        <v>2004</v>
      </c>
      <c r="D3835" s="19">
        <v>10</v>
      </c>
      <c r="E3835" s="19">
        <v>21</v>
      </c>
      <c r="F3835" s="39">
        <f t="shared" si="118"/>
        <v>38281</v>
      </c>
      <c r="G3835">
        <f t="shared" si="119"/>
        <v>43</v>
      </c>
      <c r="H3835" s="21">
        <v>0</v>
      </c>
      <c r="I3835" s="29">
        <v>0.47361111111111115</v>
      </c>
      <c r="K3835">
        <v>6409</v>
      </c>
      <c r="M3835">
        <v>55</v>
      </c>
      <c r="P3835">
        <v>2</v>
      </c>
      <c r="R3835">
        <v>4</v>
      </c>
      <c r="S3835" t="s">
        <v>118</v>
      </c>
      <c r="T3835">
        <v>0</v>
      </c>
      <c r="U3835">
        <v>1</v>
      </c>
      <c r="V3835">
        <v>1</v>
      </c>
      <c r="W3835">
        <v>0</v>
      </c>
      <c r="X3835">
        <v>0</v>
      </c>
      <c r="Y3835">
        <v>0</v>
      </c>
    </row>
    <row r="3836" spans="1:28" x14ac:dyDescent="0.15">
      <c r="A3836">
        <v>1855</v>
      </c>
      <c r="B3836">
        <v>68</v>
      </c>
      <c r="C3836" s="19">
        <v>2004</v>
      </c>
      <c r="D3836" s="19">
        <v>11</v>
      </c>
      <c r="E3836" s="19">
        <v>3</v>
      </c>
      <c r="F3836" s="39">
        <f t="shared" si="118"/>
        <v>38294</v>
      </c>
      <c r="G3836">
        <f t="shared" si="119"/>
        <v>45</v>
      </c>
      <c r="H3836" s="21">
        <v>0</v>
      </c>
      <c r="I3836" s="29">
        <v>0.34166666666666662</v>
      </c>
      <c r="K3836">
        <v>6419</v>
      </c>
      <c r="M3836">
        <v>20</v>
      </c>
      <c r="P3836">
        <v>1</v>
      </c>
      <c r="R3836">
        <v>4</v>
      </c>
      <c r="S3836" t="s">
        <v>278</v>
      </c>
      <c r="T3836">
        <v>1</v>
      </c>
      <c r="U3836">
        <v>0</v>
      </c>
      <c r="V3836">
        <v>0</v>
      </c>
      <c r="W3836">
        <v>0</v>
      </c>
      <c r="X3836">
        <v>0</v>
      </c>
      <c r="Y3836">
        <v>0</v>
      </c>
    </row>
    <row r="3837" spans="1:28" x14ac:dyDescent="0.15">
      <c r="A3837">
        <v>1889</v>
      </c>
      <c r="B3837">
        <v>69</v>
      </c>
      <c r="C3837" s="19">
        <v>2004</v>
      </c>
      <c r="D3837" s="19">
        <v>11</v>
      </c>
      <c r="E3837" s="19">
        <v>12</v>
      </c>
      <c r="F3837" s="39">
        <f t="shared" si="118"/>
        <v>38303</v>
      </c>
      <c r="G3837">
        <f t="shared" si="119"/>
        <v>46</v>
      </c>
      <c r="H3837" s="21">
        <v>0</v>
      </c>
      <c r="I3837" s="29">
        <v>0.37847222222222227</v>
      </c>
      <c r="K3837">
        <v>6430</v>
      </c>
      <c r="M3837">
        <v>1</v>
      </c>
      <c r="N3837">
        <v>5</v>
      </c>
      <c r="P3837">
        <v>2</v>
      </c>
      <c r="Q3837">
        <v>38.1</v>
      </c>
      <c r="R3837">
        <v>4</v>
      </c>
      <c r="S3837" t="s">
        <v>278</v>
      </c>
    </row>
    <row r="3838" spans="1:28" x14ac:dyDescent="0.15">
      <c r="A3838">
        <v>1891</v>
      </c>
      <c r="B3838">
        <v>69</v>
      </c>
      <c r="C3838" s="19">
        <v>2004</v>
      </c>
      <c r="D3838" s="19">
        <v>11</v>
      </c>
      <c r="E3838" s="19">
        <v>15</v>
      </c>
      <c r="F3838" s="39">
        <f t="shared" si="118"/>
        <v>38306</v>
      </c>
      <c r="G3838">
        <f t="shared" si="119"/>
        <v>47</v>
      </c>
      <c r="H3838" s="21">
        <v>0</v>
      </c>
      <c r="I3838" s="29">
        <v>0.37152777777777773</v>
      </c>
      <c r="K3838">
        <v>6431</v>
      </c>
      <c r="M3838">
        <v>31</v>
      </c>
      <c r="P3838">
        <v>2</v>
      </c>
      <c r="R3838">
        <v>4</v>
      </c>
      <c r="S3838" t="s">
        <v>278</v>
      </c>
      <c r="T3838">
        <v>0</v>
      </c>
      <c r="U3838">
        <v>1</v>
      </c>
      <c r="V3838">
        <v>1</v>
      </c>
      <c r="W3838">
        <v>0</v>
      </c>
      <c r="X3838">
        <v>0</v>
      </c>
      <c r="Y3838">
        <v>0</v>
      </c>
    </row>
    <row r="3839" spans="1:28" x14ac:dyDescent="0.15">
      <c r="A3839">
        <v>4338</v>
      </c>
      <c r="B3839">
        <v>185</v>
      </c>
      <c r="C3839" s="19">
        <v>2007</v>
      </c>
      <c r="D3839" s="19">
        <v>1</v>
      </c>
      <c r="E3839" s="19">
        <v>3</v>
      </c>
      <c r="F3839" s="39">
        <f t="shared" si="118"/>
        <v>39085</v>
      </c>
      <c r="G3839">
        <f t="shared" si="119"/>
        <v>1</v>
      </c>
      <c r="H3839" s="21">
        <v>0.43611111111111112</v>
      </c>
      <c r="I3839" s="29">
        <v>0.43611111111111112</v>
      </c>
      <c r="K3839">
        <v>7193</v>
      </c>
      <c r="L3839" t="s">
        <v>1536</v>
      </c>
      <c r="M3839">
        <v>1</v>
      </c>
      <c r="P3839">
        <v>2</v>
      </c>
      <c r="R3839">
        <v>4</v>
      </c>
      <c r="S3839" t="s">
        <v>118</v>
      </c>
    </row>
    <row r="3840" spans="1:28" x14ac:dyDescent="0.15">
      <c r="A3840">
        <v>4403</v>
      </c>
      <c r="B3840">
        <v>187</v>
      </c>
      <c r="C3840" s="19">
        <v>2007</v>
      </c>
      <c r="D3840" s="19">
        <v>1</v>
      </c>
      <c r="E3840" s="19">
        <v>15</v>
      </c>
      <c r="F3840" s="39">
        <f t="shared" si="118"/>
        <v>39097</v>
      </c>
      <c r="G3840">
        <f t="shared" si="119"/>
        <v>3</v>
      </c>
      <c r="H3840" s="21">
        <v>0.41666666666666669</v>
      </c>
      <c r="I3840" s="29">
        <v>0.41666666666666669</v>
      </c>
      <c r="K3840">
        <v>7333</v>
      </c>
      <c r="L3840" t="s">
        <v>2002</v>
      </c>
      <c r="M3840">
        <v>22</v>
      </c>
      <c r="P3840">
        <v>2</v>
      </c>
      <c r="R3840">
        <v>4</v>
      </c>
      <c r="S3840" t="s">
        <v>400</v>
      </c>
      <c r="T3840">
        <v>1</v>
      </c>
      <c r="U3840">
        <v>0</v>
      </c>
      <c r="V3840">
        <v>0</v>
      </c>
      <c r="W3840">
        <v>0</v>
      </c>
      <c r="X3840">
        <v>0</v>
      </c>
      <c r="Y3840">
        <v>0</v>
      </c>
    </row>
    <row r="3841" spans="1:25" x14ac:dyDescent="0.15">
      <c r="A3841">
        <v>4409</v>
      </c>
      <c r="B3841">
        <v>188</v>
      </c>
      <c r="C3841" s="19">
        <v>2007</v>
      </c>
      <c r="D3841" s="19">
        <v>1</v>
      </c>
      <c r="E3841" s="19">
        <v>15</v>
      </c>
      <c r="F3841" s="39">
        <f t="shared" si="118"/>
        <v>39097</v>
      </c>
      <c r="G3841">
        <f t="shared" si="119"/>
        <v>3</v>
      </c>
      <c r="H3841" s="21">
        <v>0.47569444444444442</v>
      </c>
      <c r="I3841" s="29">
        <v>0.47569444444444442</v>
      </c>
      <c r="K3841">
        <v>5529</v>
      </c>
      <c r="L3841" t="s">
        <v>2007</v>
      </c>
      <c r="M3841">
        <v>59</v>
      </c>
      <c r="P3841">
        <v>1</v>
      </c>
      <c r="Q3841" s="9">
        <v>35</v>
      </c>
      <c r="R3841">
        <v>4</v>
      </c>
      <c r="S3841" t="s">
        <v>118</v>
      </c>
      <c r="T3841">
        <v>1</v>
      </c>
      <c r="U3841">
        <v>0</v>
      </c>
      <c r="V3841">
        <v>0</v>
      </c>
      <c r="W3841">
        <v>0</v>
      </c>
      <c r="X3841">
        <v>0</v>
      </c>
      <c r="Y3841">
        <v>0</v>
      </c>
    </row>
    <row r="3842" spans="1:25" x14ac:dyDescent="0.15">
      <c r="A3842">
        <v>4431</v>
      </c>
      <c r="B3842">
        <v>189</v>
      </c>
      <c r="C3842" s="19">
        <v>2007</v>
      </c>
      <c r="D3842" s="19">
        <v>1</v>
      </c>
      <c r="E3842" s="19">
        <v>18</v>
      </c>
      <c r="F3842" s="39">
        <f t="shared" ref="F3842:F3905" si="120">DATE(C3842,D3842,E3842)</f>
        <v>39100</v>
      </c>
      <c r="G3842">
        <f t="shared" ref="G3842:G3905" si="121">INT((F3842-DATE(YEAR(F3842-WEEKDAY(F3842-1)+4),1,3)+WEEKDAY(DATE(YEAR(F3842-WEEKDAY(F3842-1)+4),1,3))+5)/7)</f>
        <v>3</v>
      </c>
      <c r="H3842" s="21">
        <v>0.40625</v>
      </c>
      <c r="I3842" s="29">
        <v>0.40625</v>
      </c>
      <c r="L3842" t="s">
        <v>2215</v>
      </c>
      <c r="M3842">
        <v>4</v>
      </c>
      <c r="P3842">
        <v>2</v>
      </c>
      <c r="Q3842">
        <v>37.5</v>
      </c>
      <c r="R3842">
        <v>4</v>
      </c>
      <c r="S3842" t="s">
        <v>118</v>
      </c>
      <c r="T3842">
        <v>0</v>
      </c>
      <c r="U3842">
        <v>2</v>
      </c>
      <c r="V3842">
        <v>1</v>
      </c>
      <c r="W3842">
        <v>0</v>
      </c>
      <c r="X3842">
        <v>0</v>
      </c>
      <c r="Y3842">
        <v>0</v>
      </c>
    </row>
    <row r="3843" spans="1:25" x14ac:dyDescent="0.15">
      <c r="A3843">
        <v>4433</v>
      </c>
      <c r="B3843">
        <v>189</v>
      </c>
      <c r="C3843" s="19">
        <v>2007</v>
      </c>
      <c r="D3843" s="19">
        <v>1</v>
      </c>
      <c r="E3843" s="19">
        <v>19</v>
      </c>
      <c r="F3843" s="39">
        <f t="shared" si="120"/>
        <v>39101</v>
      </c>
      <c r="G3843">
        <f t="shared" si="121"/>
        <v>3</v>
      </c>
      <c r="H3843" s="21">
        <v>0.34722222222222227</v>
      </c>
      <c r="I3843" s="29">
        <v>0.34722222222222221</v>
      </c>
      <c r="K3843">
        <v>7341</v>
      </c>
      <c r="L3843" t="s">
        <v>2216</v>
      </c>
      <c r="O3843">
        <v>50</v>
      </c>
      <c r="P3843">
        <v>2</v>
      </c>
      <c r="Q3843">
        <v>36.700000000000003</v>
      </c>
      <c r="R3843">
        <v>4</v>
      </c>
      <c r="S3843" t="s">
        <v>50</v>
      </c>
      <c r="T3843">
        <v>1</v>
      </c>
      <c r="U3843">
        <v>0</v>
      </c>
      <c r="V3843">
        <v>0</v>
      </c>
      <c r="W3843">
        <v>0</v>
      </c>
      <c r="X3843">
        <v>0</v>
      </c>
      <c r="Y3843">
        <v>0</v>
      </c>
    </row>
    <row r="3844" spans="1:25" x14ac:dyDescent="0.15">
      <c r="A3844">
        <v>4440</v>
      </c>
      <c r="B3844">
        <v>189</v>
      </c>
      <c r="C3844" s="19">
        <v>2007</v>
      </c>
      <c r="D3844" s="19">
        <v>1</v>
      </c>
      <c r="E3844" s="19">
        <v>22</v>
      </c>
      <c r="F3844" s="39">
        <f t="shared" si="120"/>
        <v>39104</v>
      </c>
      <c r="G3844">
        <f t="shared" si="121"/>
        <v>4</v>
      </c>
      <c r="H3844" s="21">
        <v>0.35486111111111113</v>
      </c>
      <c r="I3844" s="29">
        <v>0.35486111111111107</v>
      </c>
      <c r="K3844">
        <v>7264</v>
      </c>
      <c r="L3844" t="s">
        <v>1337</v>
      </c>
      <c r="M3844">
        <v>0</v>
      </c>
      <c r="N3844">
        <v>4</v>
      </c>
      <c r="P3844">
        <v>2</v>
      </c>
      <c r="Q3844">
        <v>36.6</v>
      </c>
      <c r="R3844">
        <v>4</v>
      </c>
      <c r="S3844" t="s">
        <v>50</v>
      </c>
      <c r="T3844">
        <v>1</v>
      </c>
      <c r="U3844">
        <v>0</v>
      </c>
      <c r="V3844">
        <v>0</v>
      </c>
      <c r="W3844">
        <v>0</v>
      </c>
      <c r="X3844">
        <v>0</v>
      </c>
      <c r="Y3844">
        <v>0</v>
      </c>
    </row>
    <row r="3845" spans="1:25" x14ac:dyDescent="0.15">
      <c r="A3845">
        <v>4439</v>
      </c>
      <c r="B3845">
        <v>189</v>
      </c>
      <c r="C3845" s="19">
        <v>2007</v>
      </c>
      <c r="D3845" s="19">
        <v>1</v>
      </c>
      <c r="E3845" s="19">
        <v>22</v>
      </c>
      <c r="F3845" s="39">
        <f t="shared" si="120"/>
        <v>39104</v>
      </c>
      <c r="G3845">
        <f t="shared" si="121"/>
        <v>4</v>
      </c>
      <c r="K3845">
        <v>7345</v>
      </c>
      <c r="L3845" t="s">
        <v>2027</v>
      </c>
      <c r="M3845" s="16">
        <f>7/365</f>
        <v>1.9178082191780823E-2</v>
      </c>
      <c r="N3845">
        <v>1</v>
      </c>
      <c r="P3845">
        <v>1</v>
      </c>
      <c r="Q3845">
        <v>39.299999999999997</v>
      </c>
      <c r="R3845">
        <v>4</v>
      </c>
      <c r="S3845" t="s">
        <v>118</v>
      </c>
      <c r="T3845">
        <v>0</v>
      </c>
      <c r="U3845">
        <v>5</v>
      </c>
      <c r="V3845">
        <v>1</v>
      </c>
      <c r="W3845">
        <v>0</v>
      </c>
      <c r="X3845">
        <v>0</v>
      </c>
      <c r="Y3845">
        <v>0</v>
      </c>
    </row>
    <row r="3846" spans="1:25" x14ac:dyDescent="0.15">
      <c r="A3846">
        <v>4478</v>
      </c>
      <c r="B3846">
        <v>190</v>
      </c>
      <c r="C3846" s="19">
        <v>2007</v>
      </c>
      <c r="D3846" s="19">
        <v>1</v>
      </c>
      <c r="E3846" s="19">
        <v>29</v>
      </c>
      <c r="F3846" s="39">
        <f t="shared" si="120"/>
        <v>39111</v>
      </c>
      <c r="G3846">
        <f t="shared" si="121"/>
        <v>5</v>
      </c>
      <c r="H3846" s="21">
        <v>0.35416666666666669</v>
      </c>
      <c r="I3846" s="29">
        <v>0.35416666666666663</v>
      </c>
      <c r="K3846">
        <v>7360</v>
      </c>
      <c r="L3846" t="s">
        <v>1863</v>
      </c>
      <c r="M3846">
        <v>1</v>
      </c>
      <c r="P3846">
        <v>1</v>
      </c>
      <c r="Q3846" s="5">
        <v>35.799999999999997</v>
      </c>
      <c r="R3846">
        <v>4</v>
      </c>
      <c r="S3846" t="s">
        <v>50</v>
      </c>
      <c r="T3846">
        <v>1</v>
      </c>
      <c r="U3846">
        <v>0</v>
      </c>
      <c r="V3846">
        <v>0</v>
      </c>
      <c r="W3846">
        <v>0</v>
      </c>
      <c r="X3846">
        <v>0</v>
      </c>
      <c r="Y3846">
        <v>0</v>
      </c>
    </row>
    <row r="3847" spans="1:25" x14ac:dyDescent="0.15">
      <c r="A3847">
        <v>3444</v>
      </c>
      <c r="B3847">
        <v>155</v>
      </c>
      <c r="C3847" s="19">
        <v>2008</v>
      </c>
      <c r="D3847" s="19">
        <v>1</v>
      </c>
      <c r="E3847" s="19">
        <v>3</v>
      </c>
      <c r="F3847" s="39">
        <f t="shared" si="120"/>
        <v>39450</v>
      </c>
      <c r="G3847">
        <f t="shared" si="121"/>
        <v>1</v>
      </c>
      <c r="H3847" s="21">
        <v>0</v>
      </c>
      <c r="I3847" s="29">
        <v>0.37708333333333338</v>
      </c>
      <c r="K3847">
        <v>7796</v>
      </c>
      <c r="L3847" t="s">
        <v>1097</v>
      </c>
      <c r="M3847">
        <v>0</v>
      </c>
      <c r="N3847">
        <v>8</v>
      </c>
      <c r="P3847">
        <v>1</v>
      </c>
      <c r="Q3847">
        <v>37.200000000000003</v>
      </c>
      <c r="R3847">
        <v>4</v>
      </c>
      <c r="S3847" t="s">
        <v>49</v>
      </c>
    </row>
    <row r="3848" spans="1:25" x14ac:dyDescent="0.15">
      <c r="A3848">
        <v>3457</v>
      </c>
      <c r="B3848">
        <v>155</v>
      </c>
      <c r="C3848" s="19">
        <v>2008</v>
      </c>
      <c r="D3848" s="19">
        <v>1</v>
      </c>
      <c r="E3848" s="19">
        <v>7</v>
      </c>
      <c r="F3848" s="39">
        <f t="shared" si="120"/>
        <v>39454</v>
      </c>
      <c r="G3848">
        <f t="shared" si="121"/>
        <v>2</v>
      </c>
      <c r="H3848" s="21">
        <v>0</v>
      </c>
      <c r="I3848" s="29">
        <v>0.3347222222222222</v>
      </c>
      <c r="K3848">
        <v>7800</v>
      </c>
      <c r="L3848" t="s">
        <v>1492</v>
      </c>
      <c r="M3848">
        <v>11</v>
      </c>
      <c r="P3848">
        <v>2</v>
      </c>
      <c r="Q3848">
        <v>36.799999999999997</v>
      </c>
      <c r="R3848">
        <v>4</v>
      </c>
      <c r="S3848" t="s">
        <v>50</v>
      </c>
      <c r="T3848">
        <v>1</v>
      </c>
      <c r="U3848">
        <v>0</v>
      </c>
      <c r="V3848">
        <v>0</v>
      </c>
      <c r="W3848">
        <v>0</v>
      </c>
      <c r="X3848">
        <v>0</v>
      </c>
      <c r="Y3848">
        <v>0</v>
      </c>
    </row>
    <row r="3849" spans="1:25" x14ac:dyDescent="0.15">
      <c r="A3849">
        <v>3462</v>
      </c>
      <c r="B3849">
        <v>155</v>
      </c>
      <c r="C3849" s="19">
        <v>2008</v>
      </c>
      <c r="D3849" s="19">
        <v>1</v>
      </c>
      <c r="E3849" s="19">
        <v>7</v>
      </c>
      <c r="F3849" s="39">
        <f t="shared" si="120"/>
        <v>39454</v>
      </c>
      <c r="G3849">
        <f t="shared" si="121"/>
        <v>2</v>
      </c>
      <c r="H3849" s="21">
        <v>0</v>
      </c>
      <c r="I3849" s="29">
        <v>0.38611111111111113</v>
      </c>
      <c r="L3849" t="s">
        <v>1303</v>
      </c>
      <c r="M3849">
        <v>5</v>
      </c>
      <c r="N3849">
        <v>1</v>
      </c>
      <c r="P3849">
        <v>2</v>
      </c>
      <c r="Q3849">
        <v>37</v>
      </c>
      <c r="R3849">
        <v>4</v>
      </c>
      <c r="S3849" t="s">
        <v>50</v>
      </c>
    </row>
    <row r="3850" spans="1:25" x14ac:dyDescent="0.15">
      <c r="A3850">
        <v>3495</v>
      </c>
      <c r="B3850">
        <v>157</v>
      </c>
      <c r="C3850" s="19">
        <v>2008</v>
      </c>
      <c r="D3850" s="19">
        <v>1</v>
      </c>
      <c r="E3850" s="19">
        <v>10</v>
      </c>
      <c r="F3850" s="39">
        <f t="shared" si="120"/>
        <v>39457</v>
      </c>
      <c r="G3850">
        <f t="shared" si="121"/>
        <v>2</v>
      </c>
      <c r="H3850" s="21">
        <v>0</v>
      </c>
      <c r="I3850" s="29">
        <v>0.42638888888888887</v>
      </c>
      <c r="L3850" t="s">
        <v>1341</v>
      </c>
      <c r="O3850">
        <v>40</v>
      </c>
      <c r="P3850">
        <v>2</v>
      </c>
      <c r="Q3850">
        <v>36.700000000000003</v>
      </c>
      <c r="R3850">
        <v>4</v>
      </c>
      <c r="S3850" t="s">
        <v>50</v>
      </c>
      <c r="T3850">
        <v>1</v>
      </c>
      <c r="U3850">
        <v>0</v>
      </c>
      <c r="V3850">
        <v>0</v>
      </c>
      <c r="W3850">
        <v>0</v>
      </c>
      <c r="X3850">
        <v>0</v>
      </c>
      <c r="Y3850">
        <v>0</v>
      </c>
    </row>
    <row r="3851" spans="1:25" x14ac:dyDescent="0.15">
      <c r="A3851">
        <v>3497</v>
      </c>
      <c r="B3851">
        <v>157</v>
      </c>
      <c r="C3851" s="19">
        <v>2008</v>
      </c>
      <c r="D3851" s="19">
        <v>1</v>
      </c>
      <c r="E3851" s="19">
        <v>10</v>
      </c>
      <c r="F3851" s="39">
        <f t="shared" si="120"/>
        <v>39457</v>
      </c>
      <c r="G3851">
        <f t="shared" si="121"/>
        <v>2</v>
      </c>
      <c r="H3851" s="21">
        <v>0</v>
      </c>
      <c r="I3851" s="29">
        <v>0.44305555555555554</v>
      </c>
      <c r="K3851">
        <v>7783</v>
      </c>
      <c r="L3851" t="s">
        <v>1537</v>
      </c>
      <c r="O3851">
        <v>40</v>
      </c>
      <c r="P3851">
        <v>1</v>
      </c>
      <c r="Q3851">
        <v>35.6</v>
      </c>
      <c r="R3851">
        <v>4</v>
      </c>
      <c r="S3851" t="s">
        <v>118</v>
      </c>
      <c r="T3851">
        <v>1</v>
      </c>
      <c r="U3851">
        <v>0</v>
      </c>
      <c r="V3851">
        <v>0</v>
      </c>
      <c r="W3851">
        <v>0</v>
      </c>
      <c r="X3851">
        <v>0</v>
      </c>
      <c r="Y3851">
        <v>0</v>
      </c>
    </row>
    <row r="3852" spans="1:25" x14ac:dyDescent="0.15">
      <c r="A3852">
        <v>3537</v>
      </c>
      <c r="B3852">
        <v>158</v>
      </c>
      <c r="C3852" s="19">
        <v>2008</v>
      </c>
      <c r="D3852" s="19">
        <v>1</v>
      </c>
      <c r="E3852" s="19">
        <v>15</v>
      </c>
      <c r="F3852" s="39">
        <f t="shared" si="120"/>
        <v>39462</v>
      </c>
      <c r="G3852">
        <f t="shared" si="121"/>
        <v>3</v>
      </c>
      <c r="H3852" s="29">
        <v>0</v>
      </c>
      <c r="I3852" s="29">
        <v>0.29444444444444445</v>
      </c>
      <c r="J3852" s="29"/>
      <c r="K3852">
        <v>7834</v>
      </c>
      <c r="L3852" t="s">
        <v>1193</v>
      </c>
      <c r="M3852">
        <v>8</v>
      </c>
      <c r="P3852">
        <v>2</v>
      </c>
      <c r="Q3852">
        <v>37.1</v>
      </c>
      <c r="R3852">
        <v>4</v>
      </c>
      <c r="S3852" t="s">
        <v>118</v>
      </c>
      <c r="T3852">
        <v>1</v>
      </c>
      <c r="U3852">
        <v>0</v>
      </c>
      <c r="V3852">
        <v>0</v>
      </c>
      <c r="W3852">
        <v>0</v>
      </c>
      <c r="X3852">
        <v>0</v>
      </c>
      <c r="Y3852">
        <v>0</v>
      </c>
    </row>
    <row r="3853" spans="1:25" x14ac:dyDescent="0.15">
      <c r="A3853">
        <v>3546</v>
      </c>
      <c r="B3853">
        <v>159</v>
      </c>
      <c r="C3853" s="19">
        <v>2008</v>
      </c>
      <c r="D3853" s="19">
        <v>1</v>
      </c>
      <c r="E3853" s="19">
        <v>15</v>
      </c>
      <c r="F3853" s="39">
        <f t="shared" si="120"/>
        <v>39462</v>
      </c>
      <c r="G3853">
        <f t="shared" si="121"/>
        <v>3</v>
      </c>
      <c r="H3853" s="21">
        <v>0</v>
      </c>
      <c r="I3853" s="29">
        <v>0.4201388888888889</v>
      </c>
      <c r="K3853" s="32">
        <v>7841</v>
      </c>
      <c r="L3853" t="s">
        <v>1588</v>
      </c>
      <c r="M3853">
        <v>13</v>
      </c>
      <c r="P3853">
        <v>1</v>
      </c>
      <c r="Q3853">
        <v>36.6</v>
      </c>
      <c r="R3853">
        <v>4</v>
      </c>
      <c r="S3853" t="s">
        <v>1180</v>
      </c>
      <c r="T3853">
        <v>0</v>
      </c>
      <c r="U3853">
        <v>1</v>
      </c>
      <c r="V3853">
        <v>1</v>
      </c>
      <c r="W3853">
        <v>0</v>
      </c>
      <c r="X3853">
        <v>0</v>
      </c>
      <c r="Y3853">
        <v>0</v>
      </c>
    </row>
    <row r="3854" spans="1:25" x14ac:dyDescent="0.15">
      <c r="A3854">
        <v>3555</v>
      </c>
      <c r="B3854">
        <v>159</v>
      </c>
      <c r="C3854" s="19">
        <v>2008</v>
      </c>
      <c r="D3854" s="19">
        <v>1</v>
      </c>
      <c r="E3854" s="19">
        <v>15</v>
      </c>
      <c r="F3854" s="39">
        <f t="shared" si="120"/>
        <v>39462</v>
      </c>
      <c r="G3854">
        <f t="shared" si="121"/>
        <v>3</v>
      </c>
      <c r="H3854" s="21">
        <v>0</v>
      </c>
      <c r="I3854" s="29">
        <v>0.54027777777777775</v>
      </c>
      <c r="K3854" s="32">
        <v>7845</v>
      </c>
      <c r="L3854" t="s">
        <v>470</v>
      </c>
      <c r="O3854">
        <v>50</v>
      </c>
      <c r="P3854">
        <v>1</v>
      </c>
      <c r="Q3854">
        <v>36.4</v>
      </c>
      <c r="R3854">
        <v>4</v>
      </c>
      <c r="S3854" t="s">
        <v>118</v>
      </c>
      <c r="T3854">
        <v>0</v>
      </c>
      <c r="U3854">
        <v>1</v>
      </c>
      <c r="V3854">
        <v>1</v>
      </c>
      <c r="W3854">
        <v>0</v>
      </c>
      <c r="X3854">
        <v>0</v>
      </c>
      <c r="Y3854">
        <v>0</v>
      </c>
    </row>
    <row r="3855" spans="1:25" x14ac:dyDescent="0.15">
      <c r="A3855">
        <v>3557</v>
      </c>
      <c r="B3855">
        <v>159</v>
      </c>
      <c r="C3855" s="19">
        <v>2008</v>
      </c>
      <c r="D3855" s="19">
        <v>1</v>
      </c>
      <c r="E3855" s="19">
        <v>16</v>
      </c>
      <c r="F3855" s="39">
        <f t="shared" si="120"/>
        <v>39463</v>
      </c>
      <c r="G3855">
        <f t="shared" si="121"/>
        <v>3</v>
      </c>
      <c r="H3855" s="21">
        <v>0</v>
      </c>
      <c r="I3855" s="29">
        <v>0.3347222222222222</v>
      </c>
      <c r="K3855" s="32"/>
      <c r="L3855" t="s">
        <v>1213</v>
      </c>
      <c r="O3855">
        <v>20</v>
      </c>
      <c r="P3855">
        <v>2</v>
      </c>
      <c r="Q3855">
        <v>37</v>
      </c>
      <c r="R3855" s="32">
        <v>4</v>
      </c>
      <c r="S3855" t="s">
        <v>1585</v>
      </c>
      <c r="T3855">
        <v>1</v>
      </c>
      <c r="U3855">
        <v>0</v>
      </c>
      <c r="V3855">
        <v>0</v>
      </c>
      <c r="W3855">
        <v>0</v>
      </c>
      <c r="X3855">
        <v>0</v>
      </c>
      <c r="Y3855">
        <v>0</v>
      </c>
    </row>
    <row r="3856" spans="1:25" x14ac:dyDescent="0.15">
      <c r="A3856">
        <v>3572</v>
      </c>
      <c r="B3856">
        <v>159</v>
      </c>
      <c r="C3856" s="19">
        <v>2008</v>
      </c>
      <c r="D3856" s="19">
        <v>1</v>
      </c>
      <c r="E3856" s="19">
        <v>17</v>
      </c>
      <c r="F3856" s="39">
        <f t="shared" si="120"/>
        <v>39464</v>
      </c>
      <c r="G3856">
        <f t="shared" si="121"/>
        <v>3</v>
      </c>
      <c r="H3856" s="21">
        <v>0</v>
      </c>
      <c r="I3856" s="29">
        <v>0.37638888888888888</v>
      </c>
      <c r="L3856" t="s">
        <v>681</v>
      </c>
      <c r="M3856">
        <v>34</v>
      </c>
      <c r="P3856">
        <v>2</v>
      </c>
      <c r="R3856">
        <v>4</v>
      </c>
      <c r="S3856" t="s">
        <v>50</v>
      </c>
      <c r="T3856">
        <v>1</v>
      </c>
      <c r="U3856">
        <v>0</v>
      </c>
      <c r="V3856">
        <v>0</v>
      </c>
      <c r="W3856">
        <v>0</v>
      </c>
      <c r="X3856">
        <v>0</v>
      </c>
      <c r="Y3856">
        <v>0</v>
      </c>
    </row>
    <row r="3857" spans="1:25" x14ac:dyDescent="0.15">
      <c r="A3857">
        <v>3586</v>
      </c>
      <c r="B3857">
        <v>160</v>
      </c>
      <c r="C3857" s="19">
        <v>2008</v>
      </c>
      <c r="D3857" s="19">
        <v>1</v>
      </c>
      <c r="E3857" s="19">
        <v>18</v>
      </c>
      <c r="F3857" s="39">
        <f t="shared" si="120"/>
        <v>39465</v>
      </c>
      <c r="G3857">
        <f t="shared" si="121"/>
        <v>3</v>
      </c>
      <c r="H3857" s="21">
        <v>0</v>
      </c>
      <c r="I3857" s="29">
        <v>0.40763888888888888</v>
      </c>
      <c r="K3857">
        <v>7859</v>
      </c>
      <c r="L3857" t="s">
        <v>1347</v>
      </c>
      <c r="O3857">
        <v>50</v>
      </c>
      <c r="P3857">
        <v>1</v>
      </c>
      <c r="Q3857">
        <v>36.299999999999997</v>
      </c>
      <c r="R3857" s="32">
        <v>4</v>
      </c>
      <c r="S3857" t="s">
        <v>118</v>
      </c>
      <c r="T3857">
        <v>0</v>
      </c>
      <c r="U3857">
        <v>1</v>
      </c>
      <c r="V3857">
        <v>1</v>
      </c>
      <c r="W3857">
        <v>0</v>
      </c>
      <c r="X3857">
        <v>0</v>
      </c>
      <c r="Y3857">
        <v>0</v>
      </c>
    </row>
    <row r="3858" spans="1:25" x14ac:dyDescent="0.15">
      <c r="A3858">
        <v>3593</v>
      </c>
      <c r="B3858">
        <v>160</v>
      </c>
      <c r="C3858" s="19">
        <v>2008</v>
      </c>
      <c r="D3858" s="19">
        <v>1</v>
      </c>
      <c r="E3858" s="19">
        <v>18</v>
      </c>
      <c r="F3858" s="39">
        <f t="shared" si="120"/>
        <v>39465</v>
      </c>
      <c r="G3858">
        <f t="shared" si="121"/>
        <v>3</v>
      </c>
      <c r="H3858" s="21">
        <v>0</v>
      </c>
      <c r="I3858" s="29">
        <v>0.46388888888888885</v>
      </c>
      <c r="L3858" t="s">
        <v>1447</v>
      </c>
      <c r="O3858">
        <v>50</v>
      </c>
      <c r="P3858">
        <v>2</v>
      </c>
      <c r="Q3858">
        <v>36.799999999999997</v>
      </c>
      <c r="R3858">
        <v>4</v>
      </c>
      <c r="S3858" t="s">
        <v>50</v>
      </c>
      <c r="T3858">
        <v>1</v>
      </c>
      <c r="U3858">
        <v>0</v>
      </c>
      <c r="V3858">
        <v>0</v>
      </c>
      <c r="W3858">
        <v>0</v>
      </c>
      <c r="X3858">
        <v>0</v>
      </c>
      <c r="Y3858">
        <v>0</v>
      </c>
    </row>
    <row r="3859" spans="1:25" x14ac:dyDescent="0.15">
      <c r="A3859">
        <v>3620</v>
      </c>
      <c r="B3859">
        <v>161</v>
      </c>
      <c r="C3859" s="19">
        <v>2008</v>
      </c>
      <c r="D3859" s="19">
        <v>1</v>
      </c>
      <c r="E3859" s="19">
        <v>22</v>
      </c>
      <c r="F3859" s="39">
        <f t="shared" si="120"/>
        <v>39469</v>
      </c>
      <c r="G3859">
        <f t="shared" si="121"/>
        <v>4</v>
      </c>
      <c r="H3859" s="21">
        <v>0</v>
      </c>
      <c r="I3859" s="29">
        <v>0.47986111111111113</v>
      </c>
      <c r="K3859">
        <v>7874</v>
      </c>
      <c r="L3859" t="s">
        <v>1472</v>
      </c>
      <c r="M3859">
        <v>18</v>
      </c>
      <c r="P3859">
        <v>2</v>
      </c>
      <c r="Q3859">
        <v>39.6</v>
      </c>
      <c r="R3859">
        <v>4</v>
      </c>
      <c r="S3859" t="s">
        <v>118</v>
      </c>
      <c r="T3859">
        <v>0</v>
      </c>
      <c r="U3859">
        <v>1</v>
      </c>
      <c r="V3859">
        <v>1</v>
      </c>
      <c r="W3859">
        <v>0</v>
      </c>
      <c r="X3859">
        <v>0</v>
      </c>
      <c r="Y3859">
        <v>0</v>
      </c>
    </row>
    <row r="3860" spans="1:25" x14ac:dyDescent="0.15">
      <c r="A3860">
        <v>3631</v>
      </c>
      <c r="B3860">
        <v>162</v>
      </c>
      <c r="C3860" s="19">
        <v>2008</v>
      </c>
      <c r="D3860" s="19">
        <v>1</v>
      </c>
      <c r="E3860" s="19">
        <v>23</v>
      </c>
      <c r="F3860" s="39">
        <f t="shared" si="120"/>
        <v>39470</v>
      </c>
      <c r="G3860">
        <f t="shared" si="121"/>
        <v>4</v>
      </c>
      <c r="H3860" s="21">
        <v>0</v>
      </c>
      <c r="I3860" s="29">
        <v>0.41111111111111115</v>
      </c>
      <c r="L3860" t="s">
        <v>1284</v>
      </c>
      <c r="O3860">
        <v>40</v>
      </c>
      <c r="P3860">
        <v>1</v>
      </c>
      <c r="Q3860">
        <v>36</v>
      </c>
      <c r="R3860">
        <v>4</v>
      </c>
      <c r="S3860" t="s">
        <v>118</v>
      </c>
      <c r="T3860">
        <v>1</v>
      </c>
      <c r="U3860">
        <v>0</v>
      </c>
      <c r="V3860">
        <v>0</v>
      </c>
      <c r="W3860">
        <v>0</v>
      </c>
      <c r="X3860">
        <v>0</v>
      </c>
      <c r="Y3860">
        <v>0</v>
      </c>
    </row>
    <row r="3861" spans="1:25" x14ac:dyDescent="0.15">
      <c r="A3861">
        <v>3627</v>
      </c>
      <c r="B3861">
        <v>161</v>
      </c>
      <c r="C3861" s="19">
        <v>2008</v>
      </c>
      <c r="D3861" s="19">
        <v>1</v>
      </c>
      <c r="E3861" s="19">
        <v>23</v>
      </c>
      <c r="F3861" s="39">
        <f t="shared" si="120"/>
        <v>39470</v>
      </c>
      <c r="G3861">
        <f t="shared" si="121"/>
        <v>4</v>
      </c>
      <c r="H3861" s="21">
        <v>9</v>
      </c>
      <c r="I3861" s="29">
        <v>9</v>
      </c>
      <c r="K3861">
        <v>7876</v>
      </c>
      <c r="L3861" t="s">
        <v>1283</v>
      </c>
      <c r="O3861">
        <v>15</v>
      </c>
      <c r="P3861">
        <v>2</v>
      </c>
      <c r="R3861">
        <v>4</v>
      </c>
      <c r="S3861" t="s">
        <v>1449</v>
      </c>
      <c r="T3861">
        <v>0</v>
      </c>
      <c r="U3861">
        <v>2</v>
      </c>
      <c r="V3861">
        <v>1</v>
      </c>
      <c r="W3861">
        <v>0</v>
      </c>
      <c r="X3861">
        <v>0</v>
      </c>
      <c r="Y3861">
        <v>0</v>
      </c>
    </row>
    <row r="3862" spans="1:25" x14ac:dyDescent="0.15">
      <c r="A3862">
        <v>3644</v>
      </c>
      <c r="B3862">
        <v>162</v>
      </c>
      <c r="C3862" s="19">
        <v>2008</v>
      </c>
      <c r="D3862" s="19">
        <v>1</v>
      </c>
      <c r="E3862" s="19">
        <v>24</v>
      </c>
      <c r="F3862" s="39">
        <f t="shared" si="120"/>
        <v>39471</v>
      </c>
      <c r="G3862">
        <f t="shared" si="121"/>
        <v>4</v>
      </c>
      <c r="H3862" s="21">
        <v>0</v>
      </c>
      <c r="I3862" s="29">
        <v>0.44930555555555557</v>
      </c>
      <c r="K3862">
        <v>7884</v>
      </c>
      <c r="L3862" t="s">
        <v>1683</v>
      </c>
      <c r="O3862">
        <v>20</v>
      </c>
      <c r="P3862">
        <v>1</v>
      </c>
      <c r="Q3862">
        <v>37.4</v>
      </c>
      <c r="R3862">
        <v>4</v>
      </c>
      <c r="S3862" t="s">
        <v>50</v>
      </c>
      <c r="T3862">
        <v>0</v>
      </c>
      <c r="U3862">
        <v>1</v>
      </c>
      <c r="V3862">
        <v>1</v>
      </c>
      <c r="W3862">
        <v>0</v>
      </c>
      <c r="X3862">
        <v>0</v>
      </c>
      <c r="Y3862">
        <v>0</v>
      </c>
    </row>
    <row r="3863" spans="1:25" x14ac:dyDescent="0.15">
      <c r="A3863">
        <v>3645</v>
      </c>
      <c r="B3863">
        <v>162</v>
      </c>
      <c r="C3863" s="19">
        <v>2008</v>
      </c>
      <c r="D3863" s="19">
        <v>1</v>
      </c>
      <c r="E3863" s="19">
        <v>24</v>
      </c>
      <c r="F3863" s="39">
        <f t="shared" si="120"/>
        <v>39471</v>
      </c>
      <c r="G3863">
        <f t="shared" si="121"/>
        <v>4</v>
      </c>
      <c r="H3863" s="21">
        <v>0</v>
      </c>
      <c r="I3863" s="29">
        <v>0.45416666666666666</v>
      </c>
      <c r="K3863">
        <v>7885</v>
      </c>
      <c r="L3863" t="s">
        <v>1684</v>
      </c>
      <c r="M3863">
        <v>1</v>
      </c>
      <c r="N3863">
        <v>4</v>
      </c>
      <c r="P3863">
        <v>2</v>
      </c>
      <c r="Q3863">
        <v>37</v>
      </c>
      <c r="R3863">
        <v>4</v>
      </c>
      <c r="S3863" t="s">
        <v>50</v>
      </c>
      <c r="T3863">
        <v>0</v>
      </c>
      <c r="U3863">
        <v>3</v>
      </c>
      <c r="V3863">
        <v>1</v>
      </c>
      <c r="W3863">
        <v>0</v>
      </c>
      <c r="X3863">
        <v>0</v>
      </c>
      <c r="Y3863">
        <v>0</v>
      </c>
    </row>
    <row r="3864" spans="1:25" x14ac:dyDescent="0.15">
      <c r="A3864">
        <v>3660</v>
      </c>
      <c r="B3864">
        <v>163</v>
      </c>
      <c r="C3864" s="19">
        <v>2008</v>
      </c>
      <c r="D3864" s="19">
        <v>1</v>
      </c>
      <c r="E3864" s="19">
        <v>25</v>
      </c>
      <c r="F3864" s="39">
        <f t="shared" si="120"/>
        <v>39472</v>
      </c>
      <c r="G3864">
        <f t="shared" si="121"/>
        <v>4</v>
      </c>
      <c r="H3864" s="21">
        <v>0</v>
      </c>
      <c r="I3864" s="29">
        <v>0.50069444444444444</v>
      </c>
      <c r="L3864" t="s">
        <v>1503</v>
      </c>
      <c r="O3864">
        <v>20</v>
      </c>
      <c r="P3864">
        <v>2</v>
      </c>
      <c r="Q3864">
        <v>36.4</v>
      </c>
      <c r="R3864">
        <v>4</v>
      </c>
      <c r="S3864" t="s">
        <v>220</v>
      </c>
      <c r="T3864">
        <v>1</v>
      </c>
      <c r="U3864">
        <v>0</v>
      </c>
      <c r="V3864">
        <v>0</v>
      </c>
      <c r="W3864">
        <v>0</v>
      </c>
      <c r="X3864">
        <v>0</v>
      </c>
      <c r="Y3864">
        <v>0</v>
      </c>
    </row>
    <row r="3865" spans="1:25" x14ac:dyDescent="0.15">
      <c r="A3865">
        <v>3664</v>
      </c>
      <c r="B3865">
        <v>163</v>
      </c>
      <c r="C3865" s="19">
        <v>2008</v>
      </c>
      <c r="D3865" s="19">
        <v>1</v>
      </c>
      <c r="E3865" s="19">
        <v>28</v>
      </c>
      <c r="F3865" s="39">
        <f t="shared" si="120"/>
        <v>39475</v>
      </c>
      <c r="G3865">
        <f t="shared" si="121"/>
        <v>5</v>
      </c>
      <c r="H3865" s="21">
        <v>0</v>
      </c>
      <c r="I3865" s="29">
        <v>0.36388888888888887</v>
      </c>
      <c r="K3865">
        <v>7892</v>
      </c>
      <c r="L3865" t="s">
        <v>1311</v>
      </c>
      <c r="O3865">
        <v>50</v>
      </c>
      <c r="P3865">
        <v>2</v>
      </c>
      <c r="Q3865">
        <v>36.1</v>
      </c>
      <c r="R3865">
        <v>4</v>
      </c>
      <c r="S3865" t="s">
        <v>50</v>
      </c>
      <c r="T3865">
        <v>1</v>
      </c>
      <c r="U3865">
        <v>0</v>
      </c>
      <c r="V3865">
        <v>0</v>
      </c>
      <c r="W3865">
        <v>0</v>
      </c>
      <c r="X3865">
        <v>0</v>
      </c>
      <c r="Y3865">
        <v>0</v>
      </c>
    </row>
    <row r="3866" spans="1:25" x14ac:dyDescent="0.15">
      <c r="A3866">
        <v>3673</v>
      </c>
      <c r="B3866">
        <v>163</v>
      </c>
      <c r="C3866" s="19">
        <v>2008</v>
      </c>
      <c r="D3866" s="19">
        <v>1</v>
      </c>
      <c r="E3866" s="19">
        <v>28</v>
      </c>
      <c r="F3866" s="39">
        <f t="shared" si="120"/>
        <v>39475</v>
      </c>
      <c r="G3866">
        <f t="shared" si="121"/>
        <v>5</v>
      </c>
      <c r="H3866" s="21">
        <v>0</v>
      </c>
      <c r="I3866" s="29">
        <v>0.42708333333333331</v>
      </c>
      <c r="L3866" t="s">
        <v>1636</v>
      </c>
      <c r="O3866">
        <v>50</v>
      </c>
      <c r="P3866">
        <v>1</v>
      </c>
      <c r="Q3866">
        <v>39.799999999999997</v>
      </c>
      <c r="R3866">
        <v>4</v>
      </c>
      <c r="S3866" t="s">
        <v>118</v>
      </c>
      <c r="T3866">
        <v>0</v>
      </c>
      <c r="U3866">
        <v>1</v>
      </c>
      <c r="V3866">
        <v>1</v>
      </c>
      <c r="W3866">
        <v>0</v>
      </c>
      <c r="X3866">
        <v>0</v>
      </c>
      <c r="Y3866">
        <v>0</v>
      </c>
    </row>
    <row r="3867" spans="1:25" x14ac:dyDescent="0.15">
      <c r="A3867">
        <v>3675</v>
      </c>
      <c r="B3867">
        <v>163</v>
      </c>
      <c r="C3867" s="19">
        <v>2008</v>
      </c>
      <c r="D3867" s="19">
        <v>1</v>
      </c>
      <c r="E3867" s="19">
        <v>28</v>
      </c>
      <c r="F3867" s="39">
        <f t="shared" si="120"/>
        <v>39475</v>
      </c>
      <c r="G3867">
        <f t="shared" si="121"/>
        <v>5</v>
      </c>
      <c r="H3867" s="21">
        <v>0</v>
      </c>
      <c r="I3867" s="29">
        <v>0.45277777777777778</v>
      </c>
      <c r="K3867">
        <v>7896</v>
      </c>
      <c r="L3867" t="s">
        <v>760</v>
      </c>
      <c r="O3867">
        <v>30</v>
      </c>
      <c r="P3867">
        <v>2</v>
      </c>
      <c r="Q3867">
        <v>36.700000000000003</v>
      </c>
      <c r="R3867">
        <v>4</v>
      </c>
      <c r="S3867" t="s">
        <v>49</v>
      </c>
      <c r="T3867">
        <v>1</v>
      </c>
      <c r="U3867">
        <v>0</v>
      </c>
      <c r="V3867">
        <v>0</v>
      </c>
      <c r="W3867">
        <v>0</v>
      </c>
      <c r="X3867">
        <v>0</v>
      </c>
      <c r="Y3867">
        <v>0</v>
      </c>
    </row>
    <row r="3868" spans="1:25" x14ac:dyDescent="0.15">
      <c r="A3868">
        <v>3683</v>
      </c>
      <c r="B3868">
        <v>163</v>
      </c>
      <c r="C3868" s="19">
        <v>2008</v>
      </c>
      <c r="D3868" s="19">
        <v>1</v>
      </c>
      <c r="E3868" s="19">
        <v>29</v>
      </c>
      <c r="F3868" s="39">
        <f t="shared" si="120"/>
        <v>39476</v>
      </c>
      <c r="G3868">
        <f t="shared" si="121"/>
        <v>5</v>
      </c>
      <c r="H3868" s="21">
        <v>0</v>
      </c>
      <c r="I3868" s="29">
        <v>0.39652777777777781</v>
      </c>
      <c r="K3868">
        <v>7898</v>
      </c>
      <c r="L3868" t="s">
        <v>1327</v>
      </c>
      <c r="M3868">
        <v>2</v>
      </c>
      <c r="N3868">
        <v>8</v>
      </c>
      <c r="P3868">
        <v>1</v>
      </c>
      <c r="Q3868">
        <v>39.1</v>
      </c>
      <c r="R3868">
        <v>4</v>
      </c>
      <c r="S3868" t="s">
        <v>50</v>
      </c>
      <c r="T3868">
        <v>0</v>
      </c>
      <c r="U3868">
        <v>3</v>
      </c>
      <c r="V3868">
        <v>1</v>
      </c>
      <c r="W3868">
        <v>0</v>
      </c>
      <c r="X3868">
        <v>0</v>
      </c>
      <c r="Y3868">
        <v>0</v>
      </c>
    </row>
    <row r="3869" spans="1:25" x14ac:dyDescent="0.15">
      <c r="A3869">
        <v>3695</v>
      </c>
      <c r="B3869">
        <v>164</v>
      </c>
      <c r="C3869" s="19">
        <v>2008</v>
      </c>
      <c r="D3869" s="19">
        <v>1</v>
      </c>
      <c r="E3869" s="19">
        <v>30</v>
      </c>
      <c r="F3869" s="39">
        <f t="shared" si="120"/>
        <v>39477</v>
      </c>
      <c r="G3869">
        <f t="shared" si="121"/>
        <v>5</v>
      </c>
      <c r="H3869" s="21">
        <v>0</v>
      </c>
      <c r="I3869" s="29">
        <v>0.3576388888888889</v>
      </c>
      <c r="K3869">
        <v>7903</v>
      </c>
      <c r="L3869" t="s">
        <v>1545</v>
      </c>
      <c r="O3869">
        <v>50</v>
      </c>
      <c r="P3869">
        <v>2</v>
      </c>
      <c r="R3869">
        <v>4</v>
      </c>
      <c r="S3869" t="s">
        <v>1738</v>
      </c>
      <c r="T3869">
        <v>0</v>
      </c>
      <c r="U3869">
        <v>1</v>
      </c>
      <c r="V3869">
        <v>1</v>
      </c>
      <c r="W3869">
        <v>0</v>
      </c>
      <c r="X3869">
        <v>0</v>
      </c>
      <c r="Y3869">
        <v>0</v>
      </c>
    </row>
    <row r="3870" spans="1:25" x14ac:dyDescent="0.15">
      <c r="A3870">
        <v>3700</v>
      </c>
      <c r="B3870">
        <v>164</v>
      </c>
      <c r="C3870" s="19">
        <v>2008</v>
      </c>
      <c r="D3870" s="19">
        <v>1</v>
      </c>
      <c r="E3870" s="19">
        <v>30</v>
      </c>
      <c r="F3870" s="39">
        <f t="shared" si="120"/>
        <v>39477</v>
      </c>
      <c r="G3870">
        <f t="shared" si="121"/>
        <v>5</v>
      </c>
      <c r="H3870" s="21">
        <v>0</v>
      </c>
      <c r="I3870" s="29">
        <v>0.41319444444444442</v>
      </c>
      <c r="K3870">
        <v>4800</v>
      </c>
      <c r="L3870" t="s">
        <v>1550</v>
      </c>
      <c r="M3870">
        <v>4</v>
      </c>
      <c r="N3870">
        <v>3</v>
      </c>
      <c r="P3870">
        <v>2</v>
      </c>
      <c r="Q3870">
        <v>36.6</v>
      </c>
      <c r="R3870">
        <v>4</v>
      </c>
      <c r="S3870" t="s">
        <v>55</v>
      </c>
      <c r="T3870">
        <v>1</v>
      </c>
      <c r="U3870">
        <v>0</v>
      </c>
      <c r="V3870">
        <v>0</v>
      </c>
      <c r="W3870">
        <v>0</v>
      </c>
      <c r="X3870">
        <v>0</v>
      </c>
      <c r="Y3870">
        <v>0</v>
      </c>
    </row>
    <row r="3871" spans="1:25" x14ac:dyDescent="0.15">
      <c r="A3871">
        <v>3781</v>
      </c>
      <c r="B3871">
        <v>166</v>
      </c>
      <c r="C3871" s="19">
        <v>2008</v>
      </c>
      <c r="D3871" s="19">
        <v>2</v>
      </c>
      <c r="E3871" s="19">
        <v>14</v>
      </c>
      <c r="F3871" s="39">
        <f t="shared" si="120"/>
        <v>39492</v>
      </c>
      <c r="G3871">
        <f t="shared" si="121"/>
        <v>7</v>
      </c>
      <c r="H3871" s="21">
        <v>0</v>
      </c>
      <c r="I3871" s="29">
        <v>0.47361111111111115</v>
      </c>
      <c r="K3871">
        <v>7244</v>
      </c>
      <c r="L3871" t="s">
        <v>1622</v>
      </c>
      <c r="M3871">
        <v>2</v>
      </c>
      <c r="N3871">
        <v>11</v>
      </c>
      <c r="P3871">
        <v>1</v>
      </c>
      <c r="Q3871">
        <v>38.1</v>
      </c>
      <c r="R3871">
        <v>4</v>
      </c>
      <c r="S3871" t="s">
        <v>50</v>
      </c>
    </row>
    <row r="3872" spans="1:25" x14ac:dyDescent="0.15">
      <c r="A3872">
        <v>5521</v>
      </c>
      <c r="B3872">
        <v>225</v>
      </c>
      <c r="C3872" s="19">
        <v>2008</v>
      </c>
      <c r="D3872" s="19">
        <v>3</v>
      </c>
      <c r="E3872" s="19">
        <v>3</v>
      </c>
      <c r="F3872" s="39">
        <f t="shared" si="120"/>
        <v>39510</v>
      </c>
      <c r="G3872">
        <f t="shared" si="121"/>
        <v>10</v>
      </c>
      <c r="H3872" s="21">
        <v>0.38263888888888892</v>
      </c>
      <c r="I3872" s="29">
        <v>0.38263888888888886</v>
      </c>
      <c r="K3872">
        <v>6576</v>
      </c>
      <c r="L3872" t="s">
        <v>1375</v>
      </c>
      <c r="O3872">
        <v>25</v>
      </c>
      <c r="P3872">
        <v>2</v>
      </c>
      <c r="R3872">
        <v>4</v>
      </c>
      <c r="S3872" t="s">
        <v>49</v>
      </c>
      <c r="T3872">
        <v>0</v>
      </c>
      <c r="U3872">
        <v>1</v>
      </c>
      <c r="V3872">
        <v>1</v>
      </c>
      <c r="W3872">
        <v>0</v>
      </c>
      <c r="X3872">
        <v>0</v>
      </c>
      <c r="Y3872">
        <v>0</v>
      </c>
    </row>
    <row r="3873" spans="1:33" x14ac:dyDescent="0.15">
      <c r="A3873">
        <v>5539</v>
      </c>
      <c r="B3873">
        <v>225</v>
      </c>
      <c r="C3873" s="19">
        <v>2008</v>
      </c>
      <c r="D3873" s="19">
        <v>3</v>
      </c>
      <c r="E3873" s="19">
        <v>4</v>
      </c>
      <c r="F3873" s="39">
        <f t="shared" si="120"/>
        <v>39511</v>
      </c>
      <c r="G3873">
        <f t="shared" si="121"/>
        <v>10</v>
      </c>
      <c r="H3873" s="21">
        <v>0.36736111111111108</v>
      </c>
      <c r="I3873" s="29">
        <v>0.36736111111111108</v>
      </c>
      <c r="K3873">
        <v>7961</v>
      </c>
      <c r="L3873" t="s">
        <v>2542</v>
      </c>
      <c r="O3873">
        <v>40</v>
      </c>
      <c r="P3873">
        <v>2</v>
      </c>
      <c r="Q3873">
        <v>37.1</v>
      </c>
      <c r="R3873">
        <v>4</v>
      </c>
      <c r="S3873" t="s">
        <v>118</v>
      </c>
      <c r="T3873">
        <v>1</v>
      </c>
      <c r="U3873">
        <v>0</v>
      </c>
      <c r="V3873">
        <v>0</v>
      </c>
      <c r="W3873">
        <v>0</v>
      </c>
      <c r="X3873">
        <v>0</v>
      </c>
      <c r="Y3873">
        <v>0</v>
      </c>
    </row>
    <row r="3874" spans="1:33" x14ac:dyDescent="0.15">
      <c r="A3874">
        <v>5561</v>
      </c>
      <c r="B3874">
        <v>226</v>
      </c>
      <c r="C3874" s="19">
        <v>2008</v>
      </c>
      <c r="D3874" s="19">
        <v>3</v>
      </c>
      <c r="E3874" s="19">
        <v>6</v>
      </c>
      <c r="F3874" s="39">
        <f t="shared" si="120"/>
        <v>39513</v>
      </c>
      <c r="G3874">
        <f t="shared" si="121"/>
        <v>10</v>
      </c>
      <c r="H3874" s="21">
        <v>0.4513888888888889</v>
      </c>
      <c r="I3874" s="29">
        <v>0.4513888888888889</v>
      </c>
      <c r="L3874" t="s">
        <v>123</v>
      </c>
      <c r="M3874">
        <v>11</v>
      </c>
      <c r="P3874">
        <v>2</v>
      </c>
      <c r="Q3874">
        <v>40.1</v>
      </c>
      <c r="R3874">
        <v>4</v>
      </c>
      <c r="S3874" t="s">
        <v>49</v>
      </c>
      <c r="T3874">
        <v>0</v>
      </c>
      <c r="U3874">
        <v>3</v>
      </c>
      <c r="V3874">
        <v>1</v>
      </c>
      <c r="W3874">
        <v>0</v>
      </c>
      <c r="X3874">
        <v>0</v>
      </c>
      <c r="Y3874">
        <v>0</v>
      </c>
    </row>
    <row r="3875" spans="1:33" x14ac:dyDescent="0.15">
      <c r="A3875">
        <v>5566</v>
      </c>
      <c r="B3875">
        <v>226</v>
      </c>
      <c r="C3875" s="19">
        <v>2008</v>
      </c>
      <c r="D3875" s="19">
        <v>3</v>
      </c>
      <c r="E3875" s="19">
        <v>7</v>
      </c>
      <c r="F3875" s="39">
        <f t="shared" si="120"/>
        <v>39514</v>
      </c>
      <c r="G3875">
        <f t="shared" si="121"/>
        <v>10</v>
      </c>
      <c r="H3875" s="21">
        <v>0.4236111111111111</v>
      </c>
      <c r="I3875" s="29">
        <v>0.4236111111111111</v>
      </c>
      <c r="K3875">
        <v>7966</v>
      </c>
      <c r="L3875" t="s">
        <v>2340</v>
      </c>
      <c r="M3875">
        <v>0</v>
      </c>
      <c r="N3875">
        <v>8</v>
      </c>
      <c r="P3875">
        <v>2</v>
      </c>
      <c r="Q3875">
        <v>36.9</v>
      </c>
      <c r="R3875">
        <v>4</v>
      </c>
      <c r="S3875" t="s">
        <v>118</v>
      </c>
      <c r="T3875">
        <v>0</v>
      </c>
      <c r="U3875">
        <v>4</v>
      </c>
      <c r="V3875">
        <v>1</v>
      </c>
      <c r="W3875">
        <v>0</v>
      </c>
      <c r="X3875">
        <v>0</v>
      </c>
      <c r="Y3875">
        <v>0</v>
      </c>
    </row>
    <row r="3876" spans="1:33" x14ac:dyDescent="0.15">
      <c r="A3876">
        <v>5589</v>
      </c>
      <c r="B3876">
        <v>227</v>
      </c>
      <c r="C3876" s="19">
        <v>2008</v>
      </c>
      <c r="D3876" s="19">
        <v>3</v>
      </c>
      <c r="E3876" s="19">
        <v>12</v>
      </c>
      <c r="F3876" s="39">
        <f t="shared" si="120"/>
        <v>39519</v>
      </c>
      <c r="G3876">
        <f t="shared" si="121"/>
        <v>11</v>
      </c>
      <c r="H3876" s="21">
        <v>0.36805555555555558</v>
      </c>
      <c r="I3876" s="29">
        <v>0.36805555555555552</v>
      </c>
      <c r="L3876" t="s">
        <v>2816</v>
      </c>
      <c r="O3876">
        <v>30</v>
      </c>
      <c r="P3876">
        <v>1</v>
      </c>
      <c r="Q3876">
        <v>37</v>
      </c>
      <c r="R3876">
        <v>4</v>
      </c>
      <c r="S3876" t="s">
        <v>50</v>
      </c>
      <c r="T3876">
        <v>0</v>
      </c>
      <c r="U3876">
        <v>1</v>
      </c>
      <c r="V3876">
        <v>1</v>
      </c>
      <c r="W3876">
        <v>0</v>
      </c>
      <c r="X3876">
        <v>0</v>
      </c>
      <c r="Y3876">
        <v>0</v>
      </c>
    </row>
    <row r="3877" spans="1:33" x14ac:dyDescent="0.15">
      <c r="A3877">
        <v>5639</v>
      </c>
      <c r="B3877">
        <v>228</v>
      </c>
      <c r="C3877" s="19">
        <v>2008</v>
      </c>
      <c r="D3877" s="19">
        <v>3</v>
      </c>
      <c r="E3877" s="19">
        <v>20</v>
      </c>
      <c r="F3877" s="39">
        <f t="shared" si="120"/>
        <v>39527</v>
      </c>
      <c r="G3877">
        <f t="shared" si="121"/>
        <v>12</v>
      </c>
      <c r="H3877" s="21">
        <v>0.37152777777777773</v>
      </c>
      <c r="I3877" s="29">
        <v>0.37152777777777779</v>
      </c>
      <c r="L3877" t="s">
        <v>307</v>
      </c>
      <c r="O3877">
        <v>30</v>
      </c>
      <c r="P3877">
        <v>1</v>
      </c>
      <c r="Q3877" s="3" t="s">
        <v>2729</v>
      </c>
      <c r="R3877">
        <v>4</v>
      </c>
      <c r="S3877" t="s">
        <v>118</v>
      </c>
      <c r="T3877">
        <v>1</v>
      </c>
      <c r="U3877">
        <v>0</v>
      </c>
      <c r="V3877">
        <v>0</v>
      </c>
      <c r="W3877">
        <v>0</v>
      </c>
      <c r="X3877">
        <v>0</v>
      </c>
      <c r="Y3877">
        <v>0</v>
      </c>
    </row>
    <row r="3878" spans="1:33" x14ac:dyDescent="0.15">
      <c r="A3878">
        <v>5676</v>
      </c>
      <c r="B3878">
        <v>230</v>
      </c>
      <c r="C3878" s="19">
        <v>2008</v>
      </c>
      <c r="D3878" s="19">
        <v>3</v>
      </c>
      <c r="E3878" s="19">
        <v>27</v>
      </c>
      <c r="F3878" s="39">
        <f t="shared" si="120"/>
        <v>39534</v>
      </c>
      <c r="G3878">
        <f t="shared" si="121"/>
        <v>13</v>
      </c>
      <c r="H3878" s="21">
        <v>0.38194444444444442</v>
      </c>
      <c r="I3878" s="29">
        <v>0.38194444444444442</v>
      </c>
      <c r="L3878" t="s">
        <v>2032</v>
      </c>
      <c r="O3878">
        <v>25</v>
      </c>
      <c r="P3878">
        <v>2</v>
      </c>
      <c r="Q3878">
        <v>36</v>
      </c>
      <c r="R3878">
        <v>4</v>
      </c>
      <c r="S3878" t="s">
        <v>50</v>
      </c>
    </row>
    <row r="3879" spans="1:33" x14ac:dyDescent="0.15">
      <c r="A3879">
        <v>5680</v>
      </c>
      <c r="B3879">
        <v>230</v>
      </c>
      <c r="C3879" s="19">
        <v>2008</v>
      </c>
      <c r="D3879" s="19">
        <v>3</v>
      </c>
      <c r="E3879" s="19">
        <v>27</v>
      </c>
      <c r="F3879" s="39">
        <f t="shared" si="120"/>
        <v>39534</v>
      </c>
      <c r="G3879">
        <f t="shared" si="121"/>
        <v>13</v>
      </c>
      <c r="H3879" s="21">
        <v>0.45694444444444443</v>
      </c>
      <c r="I3879" s="29">
        <v>0.45694444444444449</v>
      </c>
      <c r="L3879" t="s">
        <v>2713</v>
      </c>
      <c r="O3879">
        <v>50</v>
      </c>
      <c r="P3879">
        <v>2</v>
      </c>
      <c r="Q3879">
        <v>36.6</v>
      </c>
      <c r="R3879">
        <v>4</v>
      </c>
      <c r="S3879" t="s">
        <v>50</v>
      </c>
      <c r="T3879">
        <v>1</v>
      </c>
      <c r="U3879">
        <v>0</v>
      </c>
      <c r="V3879">
        <v>0</v>
      </c>
      <c r="W3879">
        <v>0</v>
      </c>
      <c r="X3879">
        <v>0</v>
      </c>
      <c r="Y3879">
        <v>0</v>
      </c>
    </row>
    <row r="3880" spans="1:33" x14ac:dyDescent="0.15">
      <c r="A3880">
        <v>5491</v>
      </c>
      <c r="B3880">
        <v>224</v>
      </c>
      <c r="C3880" s="19">
        <v>2008</v>
      </c>
      <c r="D3880" s="19">
        <v>4</v>
      </c>
      <c r="E3880" s="19">
        <v>2</v>
      </c>
      <c r="F3880" s="39">
        <f t="shared" si="120"/>
        <v>39540</v>
      </c>
      <c r="G3880">
        <f t="shared" si="121"/>
        <v>14</v>
      </c>
      <c r="H3880" s="29">
        <v>0.375</v>
      </c>
      <c r="I3880" s="29">
        <v>0.375</v>
      </c>
      <c r="K3880">
        <v>8018</v>
      </c>
      <c r="L3880" t="s">
        <v>2708</v>
      </c>
      <c r="M3880">
        <v>0</v>
      </c>
      <c r="N3880">
        <v>6</v>
      </c>
      <c r="P3880">
        <v>2</v>
      </c>
      <c r="Q3880">
        <v>36.6</v>
      </c>
      <c r="R3880">
        <v>4</v>
      </c>
      <c r="S3880" t="s">
        <v>1701</v>
      </c>
      <c r="T3880">
        <v>0</v>
      </c>
      <c r="U3880">
        <v>4</v>
      </c>
      <c r="V3880">
        <v>1</v>
      </c>
      <c r="W3880">
        <v>0</v>
      </c>
      <c r="X3880">
        <v>0</v>
      </c>
      <c r="Y3880">
        <v>0</v>
      </c>
    </row>
    <row r="3881" spans="1:33" x14ac:dyDescent="0.15">
      <c r="A3881">
        <v>5454</v>
      </c>
      <c r="B3881">
        <v>223</v>
      </c>
      <c r="C3881" s="19">
        <v>2008</v>
      </c>
      <c r="D3881" s="19">
        <v>4</v>
      </c>
      <c r="E3881" s="19">
        <v>10</v>
      </c>
      <c r="F3881" s="39">
        <f t="shared" si="120"/>
        <v>39548</v>
      </c>
      <c r="G3881">
        <f t="shared" si="121"/>
        <v>15</v>
      </c>
      <c r="H3881" s="21">
        <v>0.44861111111111113</v>
      </c>
      <c r="I3881" s="29">
        <v>0.44861111111111113</v>
      </c>
      <c r="L3881" t="s">
        <v>2158</v>
      </c>
      <c r="O3881">
        <v>25</v>
      </c>
      <c r="P3881">
        <v>1</v>
      </c>
      <c r="Q3881">
        <v>36.1</v>
      </c>
      <c r="R3881">
        <v>4</v>
      </c>
      <c r="S3881" t="s">
        <v>51</v>
      </c>
      <c r="T3881">
        <v>1</v>
      </c>
      <c r="U3881">
        <v>0</v>
      </c>
      <c r="V3881">
        <v>0</v>
      </c>
      <c r="W3881">
        <v>0</v>
      </c>
      <c r="X3881">
        <v>0</v>
      </c>
      <c r="Y3881">
        <v>0</v>
      </c>
    </row>
    <row r="3882" spans="1:33" x14ac:dyDescent="0.15">
      <c r="A3882">
        <v>5471</v>
      </c>
      <c r="B3882">
        <v>223</v>
      </c>
      <c r="C3882" s="19">
        <v>2008</v>
      </c>
      <c r="D3882" s="19">
        <v>4</v>
      </c>
      <c r="E3882" s="19">
        <v>15</v>
      </c>
      <c r="F3882" s="39">
        <f t="shared" si="120"/>
        <v>39553</v>
      </c>
      <c r="G3882">
        <f t="shared" si="121"/>
        <v>16</v>
      </c>
      <c r="H3882" s="21">
        <v>0.44791666666666669</v>
      </c>
      <c r="I3882" s="29">
        <v>0.44791666666666669</v>
      </c>
      <c r="L3882" t="s">
        <v>2688</v>
      </c>
      <c r="M3882">
        <v>1</v>
      </c>
      <c r="N3882">
        <v>9</v>
      </c>
      <c r="P3882">
        <v>1</v>
      </c>
      <c r="R3882">
        <v>4</v>
      </c>
      <c r="S3882" t="s">
        <v>50</v>
      </c>
      <c r="T3882">
        <v>0</v>
      </c>
      <c r="U3882">
        <v>3</v>
      </c>
      <c r="V3882">
        <v>1</v>
      </c>
      <c r="W3882">
        <v>0</v>
      </c>
      <c r="X3882">
        <v>0</v>
      </c>
      <c r="Y3882">
        <v>0</v>
      </c>
    </row>
    <row r="3883" spans="1:33" x14ac:dyDescent="0.15">
      <c r="A3883">
        <v>5425</v>
      </c>
      <c r="B3883">
        <v>222</v>
      </c>
      <c r="C3883" s="19">
        <v>2008</v>
      </c>
      <c r="D3883" s="19">
        <v>4</v>
      </c>
      <c r="E3883" s="19">
        <v>18</v>
      </c>
      <c r="F3883" s="39">
        <f t="shared" si="120"/>
        <v>39556</v>
      </c>
      <c r="G3883">
        <f t="shared" si="121"/>
        <v>16</v>
      </c>
      <c r="H3883" s="21">
        <v>0.40972222222222227</v>
      </c>
      <c r="I3883" s="29">
        <v>0.40972222222222221</v>
      </c>
      <c r="K3883">
        <v>6969</v>
      </c>
      <c r="L3883" t="s">
        <v>2851</v>
      </c>
      <c r="M3883">
        <v>3</v>
      </c>
      <c r="P3883">
        <v>1</v>
      </c>
      <c r="Q3883">
        <v>38.1</v>
      </c>
      <c r="R3883">
        <v>4</v>
      </c>
      <c r="S3883" t="s">
        <v>118</v>
      </c>
      <c r="T3883">
        <v>0</v>
      </c>
      <c r="U3883">
        <v>2</v>
      </c>
      <c r="V3883">
        <v>1</v>
      </c>
      <c r="W3883">
        <v>0</v>
      </c>
      <c r="X3883">
        <v>0</v>
      </c>
      <c r="Y3883">
        <v>0</v>
      </c>
    </row>
    <row r="3884" spans="1:33" x14ac:dyDescent="0.15">
      <c r="A3884">
        <v>5439</v>
      </c>
      <c r="B3884">
        <v>222</v>
      </c>
      <c r="C3884" s="19">
        <v>2008</v>
      </c>
      <c r="D3884" s="19">
        <v>4</v>
      </c>
      <c r="E3884" s="19">
        <v>22</v>
      </c>
      <c r="F3884" s="39">
        <f t="shared" si="120"/>
        <v>39560</v>
      </c>
      <c r="G3884">
        <f t="shared" si="121"/>
        <v>17</v>
      </c>
      <c r="H3884" s="21">
        <v>0.41805555555555557</v>
      </c>
      <c r="I3884" s="29">
        <v>0.41805555555555557</v>
      </c>
      <c r="L3884" t="s">
        <v>2686</v>
      </c>
      <c r="O3884" s="10" t="s">
        <v>2847</v>
      </c>
      <c r="P3884">
        <v>2</v>
      </c>
      <c r="R3884">
        <v>4</v>
      </c>
      <c r="S3884" t="s">
        <v>118</v>
      </c>
      <c r="T3884">
        <v>0</v>
      </c>
      <c r="U3884">
        <v>4</v>
      </c>
      <c r="V3884">
        <v>1</v>
      </c>
      <c r="W3884">
        <v>0</v>
      </c>
      <c r="X3884">
        <v>0</v>
      </c>
      <c r="Y3884">
        <v>0</v>
      </c>
      <c r="AG3884" t="s">
        <v>1335</v>
      </c>
    </row>
    <row r="3885" spans="1:33" x14ac:dyDescent="0.15">
      <c r="A3885">
        <v>5386</v>
      </c>
      <c r="B3885">
        <v>221</v>
      </c>
      <c r="C3885" s="19">
        <v>2008</v>
      </c>
      <c r="D3885" s="19">
        <v>4</v>
      </c>
      <c r="E3885" s="19">
        <v>24</v>
      </c>
      <c r="F3885" s="39">
        <f t="shared" si="120"/>
        <v>39562</v>
      </c>
      <c r="G3885">
        <f t="shared" si="121"/>
        <v>17</v>
      </c>
      <c r="H3885" s="21">
        <v>0.40972222222222227</v>
      </c>
      <c r="I3885" s="29">
        <v>0.40972222222222221</v>
      </c>
      <c r="K3885">
        <v>7054</v>
      </c>
      <c r="L3885" t="s">
        <v>2646</v>
      </c>
      <c r="M3885">
        <v>2</v>
      </c>
      <c r="N3885">
        <v>5</v>
      </c>
      <c r="P3885">
        <v>2</v>
      </c>
      <c r="Q3885">
        <v>38.700000000000003</v>
      </c>
      <c r="R3885">
        <v>4</v>
      </c>
      <c r="S3885" t="s">
        <v>118</v>
      </c>
      <c r="T3885">
        <v>0</v>
      </c>
      <c r="U3885">
        <v>2</v>
      </c>
      <c r="V3885">
        <v>1</v>
      </c>
      <c r="W3885">
        <v>0</v>
      </c>
      <c r="X3885">
        <v>0</v>
      </c>
      <c r="Y3885">
        <v>0</v>
      </c>
    </row>
    <row r="3886" spans="1:33" x14ac:dyDescent="0.15">
      <c r="A3886">
        <v>5387</v>
      </c>
      <c r="B3886">
        <v>221</v>
      </c>
      <c r="C3886" s="19">
        <v>2008</v>
      </c>
      <c r="D3886" s="19">
        <v>4</v>
      </c>
      <c r="E3886" s="19">
        <v>24</v>
      </c>
      <c r="F3886" s="39">
        <f t="shared" si="120"/>
        <v>39562</v>
      </c>
      <c r="G3886">
        <f t="shared" si="121"/>
        <v>17</v>
      </c>
      <c r="H3886" s="21">
        <v>0.43055555555555558</v>
      </c>
      <c r="I3886" s="29">
        <v>0.43055555555555558</v>
      </c>
      <c r="K3886">
        <v>8043</v>
      </c>
      <c r="L3886" t="s">
        <v>2647</v>
      </c>
      <c r="O3886">
        <v>25</v>
      </c>
      <c r="P3886">
        <v>2</v>
      </c>
      <c r="Q3886">
        <v>36.9</v>
      </c>
      <c r="R3886">
        <v>4</v>
      </c>
      <c r="S3886" t="s">
        <v>50</v>
      </c>
      <c r="T3886">
        <v>0</v>
      </c>
      <c r="U3886">
        <v>3</v>
      </c>
      <c r="V3886">
        <v>1</v>
      </c>
      <c r="W3886">
        <v>0</v>
      </c>
      <c r="X3886">
        <v>0</v>
      </c>
      <c r="Y3886">
        <v>0</v>
      </c>
    </row>
    <row r="3887" spans="1:33" x14ac:dyDescent="0.15">
      <c r="A3887">
        <v>5406</v>
      </c>
      <c r="B3887">
        <v>221</v>
      </c>
      <c r="C3887" s="19">
        <v>2008</v>
      </c>
      <c r="D3887" s="19">
        <v>4</v>
      </c>
      <c r="E3887" s="19">
        <v>28</v>
      </c>
      <c r="F3887" s="39">
        <f t="shared" si="120"/>
        <v>39566</v>
      </c>
      <c r="G3887">
        <f t="shared" si="121"/>
        <v>18</v>
      </c>
      <c r="H3887" s="21">
        <v>0.44305555555555554</v>
      </c>
      <c r="I3887" s="29">
        <v>0.44305555555555559</v>
      </c>
      <c r="K3887">
        <v>8041</v>
      </c>
      <c r="L3887" t="s">
        <v>2656</v>
      </c>
      <c r="O3887" s="10" t="s">
        <v>2848</v>
      </c>
      <c r="P3887">
        <v>1</v>
      </c>
      <c r="Q3887">
        <v>36</v>
      </c>
      <c r="R3887">
        <v>4</v>
      </c>
      <c r="S3887" t="s">
        <v>118</v>
      </c>
      <c r="T3887">
        <v>1</v>
      </c>
      <c r="U3887">
        <v>0</v>
      </c>
      <c r="V3887">
        <v>0</v>
      </c>
      <c r="W3887">
        <v>0</v>
      </c>
      <c r="X3887">
        <v>0</v>
      </c>
      <c r="Y3887">
        <v>0</v>
      </c>
    </row>
    <row r="3888" spans="1:33" x14ac:dyDescent="0.15">
      <c r="A3888">
        <v>5368</v>
      </c>
      <c r="B3888">
        <v>220</v>
      </c>
      <c r="C3888" s="19">
        <v>2008</v>
      </c>
      <c r="D3888" s="19">
        <v>4</v>
      </c>
      <c r="E3888" s="19">
        <v>29</v>
      </c>
      <c r="F3888" s="39">
        <f t="shared" si="120"/>
        <v>39567</v>
      </c>
      <c r="G3888">
        <f t="shared" si="121"/>
        <v>18</v>
      </c>
      <c r="H3888" s="21">
        <v>0.44305555555555554</v>
      </c>
      <c r="I3888" s="29">
        <v>0.44305555555555559</v>
      </c>
      <c r="K3888">
        <v>8015</v>
      </c>
      <c r="L3888" t="s">
        <v>355</v>
      </c>
      <c r="M3888">
        <v>1</v>
      </c>
      <c r="N3888">
        <v>1</v>
      </c>
      <c r="P3888">
        <v>2</v>
      </c>
      <c r="Q3888">
        <v>37.6</v>
      </c>
      <c r="R3888">
        <v>4</v>
      </c>
      <c r="S3888" t="s">
        <v>50</v>
      </c>
      <c r="T3888">
        <v>0</v>
      </c>
      <c r="U3888">
        <v>4</v>
      </c>
      <c r="V3888">
        <v>1</v>
      </c>
      <c r="W3888">
        <v>0</v>
      </c>
      <c r="X3888">
        <v>0</v>
      </c>
      <c r="Y3888">
        <v>0</v>
      </c>
    </row>
    <row r="3889" spans="1:30" x14ac:dyDescent="0.15">
      <c r="A3889">
        <v>3731</v>
      </c>
      <c r="B3889">
        <v>165</v>
      </c>
      <c r="C3889" s="19">
        <v>2008</v>
      </c>
      <c r="D3889" s="19">
        <v>5</v>
      </c>
      <c r="E3889" s="19">
        <v>2</v>
      </c>
      <c r="F3889" s="39">
        <f t="shared" si="120"/>
        <v>39570</v>
      </c>
      <c r="G3889">
        <f t="shared" si="121"/>
        <v>18</v>
      </c>
      <c r="H3889" s="21">
        <v>0</v>
      </c>
      <c r="I3889" s="29">
        <v>0.47986111111111113</v>
      </c>
      <c r="K3889">
        <v>8057</v>
      </c>
      <c r="L3889" t="s">
        <v>1379</v>
      </c>
      <c r="M3889">
        <v>16</v>
      </c>
      <c r="P3889">
        <v>2</v>
      </c>
      <c r="Q3889">
        <v>36.6</v>
      </c>
      <c r="R3889">
        <v>4</v>
      </c>
      <c r="S3889" t="s">
        <v>118</v>
      </c>
      <c r="T3889">
        <v>0</v>
      </c>
      <c r="U3889">
        <v>3</v>
      </c>
      <c r="V3889">
        <v>1</v>
      </c>
      <c r="W3889">
        <v>0</v>
      </c>
      <c r="X3889">
        <v>0</v>
      </c>
      <c r="Y3889">
        <v>0</v>
      </c>
    </row>
    <row r="3890" spans="1:30" x14ac:dyDescent="0.15">
      <c r="A3890">
        <v>3747</v>
      </c>
      <c r="B3890">
        <v>165</v>
      </c>
      <c r="C3890" s="19">
        <v>2008</v>
      </c>
      <c r="D3890" s="19">
        <v>5</v>
      </c>
      <c r="E3890" s="19">
        <v>5</v>
      </c>
      <c r="F3890" s="39">
        <f t="shared" si="120"/>
        <v>39573</v>
      </c>
      <c r="G3890">
        <f t="shared" si="121"/>
        <v>19</v>
      </c>
      <c r="H3890" s="21">
        <v>0</v>
      </c>
      <c r="I3890" s="29">
        <v>0.46180555555555558</v>
      </c>
      <c r="K3890">
        <v>8014</v>
      </c>
      <c r="L3890" t="s">
        <v>1591</v>
      </c>
      <c r="M3890">
        <v>12</v>
      </c>
      <c r="P3890">
        <v>2</v>
      </c>
      <c r="Q3890">
        <v>36.9</v>
      </c>
      <c r="R3890">
        <v>4</v>
      </c>
      <c r="S3890" t="s">
        <v>118</v>
      </c>
      <c r="T3890">
        <v>0</v>
      </c>
      <c r="U3890">
        <v>2</v>
      </c>
      <c r="V3890">
        <v>1</v>
      </c>
      <c r="W3890">
        <v>0</v>
      </c>
      <c r="X3890">
        <v>0</v>
      </c>
      <c r="Y3890">
        <v>0</v>
      </c>
    </row>
    <row r="3891" spans="1:30" x14ac:dyDescent="0.15">
      <c r="A3891">
        <v>3798</v>
      </c>
      <c r="B3891">
        <v>167</v>
      </c>
      <c r="C3891" s="19">
        <v>2008</v>
      </c>
      <c r="D3891" s="19">
        <v>5</v>
      </c>
      <c r="E3891" s="19">
        <v>9</v>
      </c>
      <c r="F3891" s="39">
        <f t="shared" si="120"/>
        <v>39577</v>
      </c>
      <c r="G3891">
        <f t="shared" si="121"/>
        <v>19</v>
      </c>
      <c r="H3891" s="21">
        <v>0</v>
      </c>
      <c r="I3891" s="29">
        <v>0.35555555555555557</v>
      </c>
      <c r="L3891" t="s">
        <v>1651</v>
      </c>
      <c r="O3891">
        <v>30</v>
      </c>
      <c r="P3891">
        <v>1</v>
      </c>
      <c r="Q3891">
        <v>35.9</v>
      </c>
      <c r="R3891">
        <v>4</v>
      </c>
      <c r="S3891" t="s">
        <v>118</v>
      </c>
      <c r="T3891">
        <v>1</v>
      </c>
      <c r="U3891">
        <v>0</v>
      </c>
      <c r="V3891">
        <v>0</v>
      </c>
      <c r="W3891">
        <v>0</v>
      </c>
      <c r="X3891">
        <v>0</v>
      </c>
      <c r="Y3891">
        <v>0</v>
      </c>
    </row>
    <row r="3892" spans="1:30" x14ac:dyDescent="0.15">
      <c r="A3892">
        <v>3800</v>
      </c>
      <c r="B3892">
        <v>167</v>
      </c>
      <c r="C3892" s="19">
        <v>2008</v>
      </c>
      <c r="D3892" s="19">
        <v>5</v>
      </c>
      <c r="E3892" s="19">
        <v>9</v>
      </c>
      <c r="F3892" s="39">
        <f t="shared" si="120"/>
        <v>39577</v>
      </c>
      <c r="G3892">
        <f t="shared" si="121"/>
        <v>19</v>
      </c>
      <c r="H3892" s="21">
        <v>0</v>
      </c>
      <c r="I3892" s="29">
        <v>0.41944444444444445</v>
      </c>
      <c r="K3892">
        <v>7954</v>
      </c>
      <c r="L3892" t="s">
        <v>1653</v>
      </c>
      <c r="M3892">
        <v>2</v>
      </c>
      <c r="N3892">
        <v>8</v>
      </c>
      <c r="P3892">
        <v>1</v>
      </c>
      <c r="Q3892">
        <v>35.6</v>
      </c>
      <c r="R3892">
        <v>4</v>
      </c>
      <c r="S3892" t="s">
        <v>55</v>
      </c>
      <c r="T3892">
        <v>0</v>
      </c>
      <c r="U3892">
        <v>2</v>
      </c>
      <c r="V3892">
        <v>1</v>
      </c>
      <c r="W3892">
        <v>0</v>
      </c>
      <c r="X3892">
        <v>0</v>
      </c>
      <c r="Y3892">
        <v>0</v>
      </c>
    </row>
    <row r="3893" spans="1:30" x14ac:dyDescent="0.15">
      <c r="A3893">
        <v>3808</v>
      </c>
      <c r="B3893">
        <v>167</v>
      </c>
      <c r="C3893" s="19">
        <v>2008</v>
      </c>
      <c r="D3893" s="19">
        <v>5</v>
      </c>
      <c r="E3893" s="19">
        <v>12</v>
      </c>
      <c r="F3893" s="39">
        <f t="shared" si="120"/>
        <v>39580</v>
      </c>
      <c r="G3893">
        <f t="shared" si="121"/>
        <v>20</v>
      </c>
      <c r="H3893" s="21">
        <v>0</v>
      </c>
      <c r="I3893" s="29">
        <v>0.39861111111111108</v>
      </c>
      <c r="K3893">
        <v>8062</v>
      </c>
      <c r="L3893" t="s">
        <v>1464</v>
      </c>
      <c r="M3893">
        <v>3</v>
      </c>
      <c r="N3893">
        <v>2</v>
      </c>
      <c r="P3893">
        <v>1</v>
      </c>
      <c r="R3893">
        <v>4</v>
      </c>
      <c r="S3893" t="s">
        <v>118</v>
      </c>
      <c r="T3893">
        <v>1</v>
      </c>
      <c r="U3893">
        <v>0</v>
      </c>
      <c r="V3893">
        <v>0</v>
      </c>
      <c r="W3893">
        <v>0</v>
      </c>
      <c r="X3893">
        <v>0</v>
      </c>
      <c r="Y3893">
        <v>0</v>
      </c>
    </row>
    <row r="3894" spans="1:30" x14ac:dyDescent="0.15">
      <c r="A3894">
        <v>3831</v>
      </c>
      <c r="B3894">
        <v>168</v>
      </c>
      <c r="C3894" s="19">
        <v>2008</v>
      </c>
      <c r="D3894" s="19">
        <v>5</v>
      </c>
      <c r="E3894" s="19">
        <v>13</v>
      </c>
      <c r="F3894" s="39">
        <f t="shared" si="120"/>
        <v>39581</v>
      </c>
      <c r="G3894">
        <f t="shared" si="121"/>
        <v>20</v>
      </c>
      <c r="H3894" s="21">
        <v>0</v>
      </c>
      <c r="I3894" s="29">
        <v>0.47847222222222219</v>
      </c>
      <c r="K3894">
        <v>8069</v>
      </c>
      <c r="L3894" t="s">
        <v>1483</v>
      </c>
      <c r="O3894">
        <v>20</v>
      </c>
      <c r="P3894">
        <v>2</v>
      </c>
      <c r="R3894">
        <v>4</v>
      </c>
      <c r="S3894" t="s">
        <v>118</v>
      </c>
      <c r="T3894">
        <v>0</v>
      </c>
      <c r="U3894">
        <v>3</v>
      </c>
      <c r="V3894">
        <v>1</v>
      </c>
      <c r="W3894">
        <v>0</v>
      </c>
      <c r="X3894">
        <v>0</v>
      </c>
      <c r="Y3894">
        <v>0</v>
      </c>
    </row>
    <row r="3895" spans="1:30" x14ac:dyDescent="0.15">
      <c r="A3895">
        <v>4014</v>
      </c>
      <c r="B3895">
        <v>174</v>
      </c>
      <c r="C3895" s="19">
        <v>2008</v>
      </c>
      <c r="D3895" s="19">
        <v>7</v>
      </c>
      <c r="E3895" s="19">
        <v>7</v>
      </c>
      <c r="F3895" s="39">
        <f t="shared" si="120"/>
        <v>39636</v>
      </c>
      <c r="G3895">
        <f t="shared" si="121"/>
        <v>28</v>
      </c>
      <c r="K3895">
        <v>8164</v>
      </c>
      <c r="L3895" t="s">
        <v>1832</v>
      </c>
      <c r="M3895">
        <v>5</v>
      </c>
      <c r="P3895">
        <v>1</v>
      </c>
      <c r="R3895">
        <v>4</v>
      </c>
      <c r="S3895" t="s">
        <v>50</v>
      </c>
      <c r="T3895">
        <v>1</v>
      </c>
      <c r="U3895">
        <v>0</v>
      </c>
      <c r="V3895">
        <v>0</v>
      </c>
      <c r="W3895">
        <v>0</v>
      </c>
      <c r="X3895">
        <v>0</v>
      </c>
      <c r="Y3895">
        <v>0</v>
      </c>
    </row>
    <row r="3896" spans="1:30" x14ac:dyDescent="0.15">
      <c r="A3896">
        <v>4041</v>
      </c>
      <c r="B3896">
        <v>175</v>
      </c>
      <c r="C3896" s="19">
        <v>2008</v>
      </c>
      <c r="D3896" s="19">
        <v>7</v>
      </c>
      <c r="E3896" s="19">
        <v>9</v>
      </c>
      <c r="F3896" s="39">
        <f t="shared" si="120"/>
        <v>39638</v>
      </c>
      <c r="G3896">
        <f t="shared" si="121"/>
        <v>28</v>
      </c>
      <c r="H3896" s="21">
        <v>0.4236111111111111</v>
      </c>
      <c r="I3896" s="29">
        <v>0.4236111111111111</v>
      </c>
      <c r="K3896">
        <v>7189</v>
      </c>
      <c r="L3896" t="s">
        <v>1674</v>
      </c>
      <c r="O3896">
        <v>50</v>
      </c>
      <c r="P3896">
        <v>1</v>
      </c>
      <c r="R3896">
        <v>4</v>
      </c>
      <c r="S3896" t="s">
        <v>302</v>
      </c>
      <c r="T3896">
        <v>0</v>
      </c>
      <c r="U3896">
        <v>1</v>
      </c>
      <c r="V3896">
        <v>1</v>
      </c>
      <c r="W3896">
        <v>0</v>
      </c>
      <c r="X3896">
        <v>0</v>
      </c>
      <c r="Y3896">
        <v>0</v>
      </c>
    </row>
    <row r="3897" spans="1:30" x14ac:dyDescent="0.15">
      <c r="A3897">
        <v>4061</v>
      </c>
      <c r="B3897">
        <v>176</v>
      </c>
      <c r="C3897" s="19">
        <v>2008</v>
      </c>
      <c r="D3897" s="19">
        <v>7</v>
      </c>
      <c r="E3897" s="19">
        <v>14</v>
      </c>
      <c r="F3897" s="39">
        <f t="shared" si="120"/>
        <v>39643</v>
      </c>
      <c r="G3897">
        <f t="shared" si="121"/>
        <v>29</v>
      </c>
      <c r="H3897" s="21">
        <v>0.4770833333333333</v>
      </c>
      <c r="I3897" s="29">
        <v>0.4770833333333333</v>
      </c>
      <c r="K3897">
        <v>8175</v>
      </c>
      <c r="L3897" t="s">
        <v>2067</v>
      </c>
      <c r="O3897">
        <v>25</v>
      </c>
      <c r="P3897">
        <v>2</v>
      </c>
      <c r="Q3897">
        <v>36.9</v>
      </c>
      <c r="R3897">
        <v>4</v>
      </c>
      <c r="S3897" t="s">
        <v>118</v>
      </c>
      <c r="T3897">
        <v>0</v>
      </c>
      <c r="V3897">
        <v>1</v>
      </c>
      <c r="W3897">
        <v>0</v>
      </c>
      <c r="X3897">
        <v>0</v>
      </c>
      <c r="Y3897">
        <v>0</v>
      </c>
    </row>
    <row r="3898" spans="1:30" x14ac:dyDescent="0.15">
      <c r="A3898">
        <v>4070</v>
      </c>
      <c r="B3898">
        <v>176</v>
      </c>
      <c r="C3898" s="19">
        <v>2008</v>
      </c>
      <c r="D3898" s="19">
        <v>7</v>
      </c>
      <c r="E3898" s="19">
        <v>16</v>
      </c>
      <c r="F3898" s="39">
        <f t="shared" si="120"/>
        <v>39645</v>
      </c>
      <c r="G3898">
        <f t="shared" si="121"/>
        <v>29</v>
      </c>
      <c r="K3898">
        <v>8181</v>
      </c>
      <c r="L3898" t="s">
        <v>1885</v>
      </c>
      <c r="O3898">
        <v>20</v>
      </c>
      <c r="P3898">
        <v>2</v>
      </c>
      <c r="Q3898">
        <v>38.4</v>
      </c>
      <c r="R3898">
        <v>4</v>
      </c>
      <c r="S3898" t="s">
        <v>274</v>
      </c>
      <c r="T3898">
        <v>0</v>
      </c>
      <c r="U3898">
        <v>1</v>
      </c>
      <c r="V3898">
        <v>1</v>
      </c>
      <c r="W3898">
        <v>0</v>
      </c>
      <c r="X3898">
        <v>0</v>
      </c>
      <c r="Y3898">
        <v>0</v>
      </c>
      <c r="AB3898" t="s">
        <v>2920</v>
      </c>
    </row>
    <row r="3899" spans="1:30" x14ac:dyDescent="0.15">
      <c r="A3899">
        <v>4107</v>
      </c>
      <c r="B3899">
        <v>178</v>
      </c>
      <c r="C3899" s="19">
        <v>2008</v>
      </c>
      <c r="D3899" s="19">
        <v>7</v>
      </c>
      <c r="E3899" s="19">
        <v>28</v>
      </c>
      <c r="F3899" s="39">
        <f t="shared" si="120"/>
        <v>39657</v>
      </c>
      <c r="G3899">
        <f t="shared" si="121"/>
        <v>31</v>
      </c>
      <c r="H3899" s="21">
        <v>0.40277777777777773</v>
      </c>
      <c r="I3899" s="29">
        <v>0.40277777777777779</v>
      </c>
      <c r="K3899">
        <v>7215</v>
      </c>
      <c r="L3899" t="s">
        <v>1718</v>
      </c>
      <c r="M3899">
        <v>2</v>
      </c>
      <c r="P3899">
        <v>2</v>
      </c>
      <c r="Q3899">
        <v>39</v>
      </c>
      <c r="R3899">
        <v>4</v>
      </c>
      <c r="S3899" t="s">
        <v>50</v>
      </c>
      <c r="T3899">
        <v>0</v>
      </c>
      <c r="U3899">
        <v>3</v>
      </c>
      <c r="V3899">
        <v>1</v>
      </c>
      <c r="W3899">
        <v>0</v>
      </c>
      <c r="X3899">
        <v>0</v>
      </c>
      <c r="Y3899">
        <v>0</v>
      </c>
    </row>
    <row r="3900" spans="1:30" x14ac:dyDescent="0.15">
      <c r="A3900">
        <v>3946</v>
      </c>
      <c r="B3900">
        <v>172</v>
      </c>
      <c r="C3900" s="19">
        <v>2008</v>
      </c>
      <c r="D3900" s="19">
        <v>9</v>
      </c>
      <c r="E3900" s="19">
        <v>10</v>
      </c>
      <c r="F3900" s="39">
        <f t="shared" si="120"/>
        <v>39701</v>
      </c>
      <c r="G3900">
        <f t="shared" si="121"/>
        <v>37</v>
      </c>
      <c r="H3900" s="21">
        <v>0.36944444444444446</v>
      </c>
      <c r="I3900" s="29">
        <v>0.36944444444444441</v>
      </c>
      <c r="K3900">
        <v>8196</v>
      </c>
      <c r="L3900" t="s">
        <v>1789</v>
      </c>
      <c r="M3900">
        <v>13</v>
      </c>
      <c r="P3900">
        <v>2</v>
      </c>
      <c r="R3900">
        <v>4</v>
      </c>
      <c r="S3900" t="s">
        <v>50</v>
      </c>
      <c r="T3900">
        <v>0</v>
      </c>
      <c r="U3900">
        <v>2</v>
      </c>
      <c r="V3900">
        <v>1</v>
      </c>
      <c r="W3900">
        <v>0</v>
      </c>
      <c r="X3900">
        <v>0</v>
      </c>
      <c r="Y3900">
        <v>0</v>
      </c>
      <c r="AD3900" t="s">
        <v>154</v>
      </c>
    </row>
    <row r="3901" spans="1:30" x14ac:dyDescent="0.15">
      <c r="A3901">
        <v>3879</v>
      </c>
      <c r="B3901">
        <v>170</v>
      </c>
      <c r="C3901" s="19">
        <v>2008</v>
      </c>
      <c r="D3901" s="19">
        <v>9</v>
      </c>
      <c r="E3901" s="19">
        <v>22</v>
      </c>
      <c r="F3901" s="39">
        <f t="shared" si="120"/>
        <v>39713</v>
      </c>
      <c r="G3901">
        <f t="shared" si="121"/>
        <v>39</v>
      </c>
      <c r="H3901" s="21">
        <v>0.36388888888888887</v>
      </c>
      <c r="I3901" s="29">
        <v>0.36388888888888887</v>
      </c>
      <c r="K3901">
        <v>8071</v>
      </c>
      <c r="L3901" t="s">
        <v>1486</v>
      </c>
      <c r="M3901">
        <v>0</v>
      </c>
      <c r="N3901">
        <v>9</v>
      </c>
      <c r="P3901">
        <v>1</v>
      </c>
      <c r="Q3901">
        <v>40.700000000000003</v>
      </c>
      <c r="R3901">
        <v>4</v>
      </c>
      <c r="S3901" t="s">
        <v>50</v>
      </c>
      <c r="T3901">
        <v>0</v>
      </c>
      <c r="U3901">
        <v>3</v>
      </c>
      <c r="V3901">
        <v>1</v>
      </c>
      <c r="W3901">
        <v>0</v>
      </c>
      <c r="X3901">
        <v>0</v>
      </c>
      <c r="Y3901">
        <v>0</v>
      </c>
    </row>
    <row r="3902" spans="1:30" x14ac:dyDescent="0.15">
      <c r="A3902">
        <v>3898</v>
      </c>
      <c r="B3902">
        <v>170</v>
      </c>
      <c r="C3902" s="19">
        <v>2008</v>
      </c>
      <c r="D3902" s="19">
        <v>9</v>
      </c>
      <c r="E3902" s="19">
        <v>23</v>
      </c>
      <c r="F3902" s="39">
        <f t="shared" si="120"/>
        <v>39714</v>
      </c>
      <c r="G3902">
        <f t="shared" si="121"/>
        <v>39</v>
      </c>
      <c r="K3902">
        <v>7193</v>
      </c>
      <c r="L3902" t="s">
        <v>1536</v>
      </c>
      <c r="M3902">
        <v>3</v>
      </c>
      <c r="P3902">
        <v>2</v>
      </c>
      <c r="Q3902">
        <v>37.700000000000003</v>
      </c>
      <c r="R3902" s="8">
        <v>4</v>
      </c>
      <c r="S3902" t="s">
        <v>118</v>
      </c>
      <c r="T3902">
        <v>0</v>
      </c>
      <c r="U3902">
        <v>1</v>
      </c>
      <c r="V3902">
        <v>1</v>
      </c>
      <c r="W3902">
        <v>0</v>
      </c>
      <c r="X3902">
        <v>0</v>
      </c>
      <c r="Y3902">
        <v>0</v>
      </c>
    </row>
    <row r="3903" spans="1:30" x14ac:dyDescent="0.15">
      <c r="A3903">
        <v>5330</v>
      </c>
      <c r="B3903">
        <v>218</v>
      </c>
      <c r="C3903" s="19">
        <v>2008</v>
      </c>
      <c r="D3903" s="19">
        <v>11</v>
      </c>
      <c r="E3903" s="19">
        <v>17</v>
      </c>
      <c r="F3903" s="39">
        <f t="shared" si="120"/>
        <v>39769</v>
      </c>
      <c r="G3903">
        <f t="shared" si="121"/>
        <v>47</v>
      </c>
      <c r="H3903" s="21">
        <v>0.43541666666666662</v>
      </c>
      <c r="I3903" s="29">
        <v>0.43541666666666667</v>
      </c>
      <c r="L3903" t="s">
        <v>1630</v>
      </c>
      <c r="O3903">
        <v>40</v>
      </c>
      <c r="P3903">
        <v>2</v>
      </c>
      <c r="R3903">
        <v>4</v>
      </c>
      <c r="S3903" t="s">
        <v>50</v>
      </c>
      <c r="T3903">
        <v>1</v>
      </c>
      <c r="U3903">
        <v>0</v>
      </c>
      <c r="V3903">
        <v>0</v>
      </c>
      <c r="W3903">
        <v>0</v>
      </c>
      <c r="X3903">
        <v>0</v>
      </c>
      <c r="Y3903">
        <v>0</v>
      </c>
    </row>
    <row r="3904" spans="1:30" x14ac:dyDescent="0.15">
      <c r="A3904">
        <v>5283</v>
      </c>
      <c r="B3904">
        <v>217</v>
      </c>
      <c r="C3904" s="19">
        <v>2008</v>
      </c>
      <c r="D3904" s="19">
        <v>11</v>
      </c>
      <c r="E3904" s="19">
        <v>18</v>
      </c>
      <c r="F3904" s="39">
        <f t="shared" si="120"/>
        <v>39770</v>
      </c>
      <c r="G3904">
        <f t="shared" si="121"/>
        <v>47</v>
      </c>
      <c r="H3904" s="21">
        <v>0.42222222222222222</v>
      </c>
      <c r="I3904" s="29">
        <v>0.42222222222222222</v>
      </c>
      <c r="L3904" t="s">
        <v>1604</v>
      </c>
      <c r="O3904">
        <v>20</v>
      </c>
      <c r="P3904">
        <v>1</v>
      </c>
      <c r="R3904">
        <v>4</v>
      </c>
      <c r="S3904" t="s">
        <v>118</v>
      </c>
      <c r="T3904">
        <v>1</v>
      </c>
      <c r="U3904">
        <v>0</v>
      </c>
      <c r="V3904">
        <v>0</v>
      </c>
      <c r="W3904">
        <v>0</v>
      </c>
      <c r="X3904">
        <v>0</v>
      </c>
      <c r="Y3904">
        <v>0</v>
      </c>
    </row>
    <row r="3905" spans="1:33" x14ac:dyDescent="0.15">
      <c r="A3905">
        <v>5289</v>
      </c>
      <c r="B3905">
        <v>217</v>
      </c>
      <c r="C3905" s="19">
        <v>2008</v>
      </c>
      <c r="D3905" s="19">
        <v>11</v>
      </c>
      <c r="E3905" s="19">
        <v>19</v>
      </c>
      <c r="F3905" s="39">
        <f t="shared" si="120"/>
        <v>39771</v>
      </c>
      <c r="G3905">
        <f t="shared" si="121"/>
        <v>47</v>
      </c>
      <c r="H3905" s="21">
        <v>0.39861111111111108</v>
      </c>
      <c r="I3905" s="29">
        <v>0.39861111111111114</v>
      </c>
      <c r="K3905">
        <v>7134</v>
      </c>
      <c r="L3905" t="s">
        <v>1555</v>
      </c>
      <c r="M3905">
        <v>2</v>
      </c>
      <c r="N3905">
        <v>10</v>
      </c>
      <c r="P3905">
        <v>1</v>
      </c>
      <c r="Q3905">
        <v>37.1</v>
      </c>
      <c r="R3905">
        <v>4</v>
      </c>
      <c r="S3905" t="s">
        <v>118</v>
      </c>
    </row>
    <row r="3906" spans="1:33" x14ac:dyDescent="0.15">
      <c r="A3906">
        <v>5363</v>
      </c>
      <c r="B3906">
        <v>219</v>
      </c>
      <c r="C3906" s="19">
        <v>2008</v>
      </c>
      <c r="D3906" s="19">
        <v>11</v>
      </c>
      <c r="E3906" s="19">
        <v>21</v>
      </c>
      <c r="F3906" s="39">
        <f t="shared" ref="F3906:F3969" si="122">DATE(C3906,D3906,E3906)</f>
        <v>39773</v>
      </c>
      <c r="G3906">
        <f t="shared" ref="G3906:G3969" si="123">INT((F3906-DATE(YEAR(F3906-WEEKDAY(F3906-1)+4),1,3)+WEEKDAY(DATE(YEAR(F3906-WEEKDAY(F3906-1)+4),1,3))+5)/7)</f>
        <v>47</v>
      </c>
      <c r="H3906" s="21">
        <v>0.49861111111111112</v>
      </c>
      <c r="I3906" s="29">
        <v>0.49861111111111112</v>
      </c>
      <c r="L3906" t="s">
        <v>2439</v>
      </c>
      <c r="M3906">
        <v>13</v>
      </c>
      <c r="P3906">
        <v>1</v>
      </c>
      <c r="R3906">
        <v>4</v>
      </c>
      <c r="S3906" t="s">
        <v>49</v>
      </c>
      <c r="T3906">
        <v>1</v>
      </c>
      <c r="U3906">
        <v>0</v>
      </c>
      <c r="V3906">
        <v>0</v>
      </c>
      <c r="W3906">
        <v>0</v>
      </c>
      <c r="X3906">
        <v>0</v>
      </c>
      <c r="Y3906">
        <v>0</v>
      </c>
    </row>
    <row r="3907" spans="1:33" x14ac:dyDescent="0.15">
      <c r="A3907">
        <v>5203</v>
      </c>
      <c r="B3907">
        <v>214</v>
      </c>
      <c r="C3907" s="19">
        <v>2008</v>
      </c>
      <c r="D3907" s="19">
        <v>11</v>
      </c>
      <c r="E3907" s="19">
        <v>26</v>
      </c>
      <c r="F3907" s="39">
        <f t="shared" si="122"/>
        <v>39778</v>
      </c>
      <c r="G3907">
        <f t="shared" si="123"/>
        <v>48</v>
      </c>
      <c r="H3907" s="21">
        <v>0.40277777777777773</v>
      </c>
      <c r="I3907" s="29">
        <v>0.40277777777777779</v>
      </c>
      <c r="K3907">
        <v>8363</v>
      </c>
      <c r="L3907" t="s">
        <v>2551</v>
      </c>
      <c r="O3907">
        <v>30</v>
      </c>
      <c r="P3907">
        <v>2</v>
      </c>
      <c r="R3907">
        <v>4</v>
      </c>
      <c r="S3907" t="s">
        <v>274</v>
      </c>
      <c r="T3907">
        <v>0</v>
      </c>
      <c r="U3907">
        <v>1</v>
      </c>
      <c r="V3907">
        <v>1</v>
      </c>
      <c r="W3907">
        <v>0</v>
      </c>
      <c r="X3907">
        <v>0</v>
      </c>
      <c r="Y3907">
        <v>0</v>
      </c>
    </row>
    <row r="3908" spans="1:33" x14ac:dyDescent="0.15">
      <c r="A3908">
        <v>5159</v>
      </c>
      <c r="B3908">
        <v>213</v>
      </c>
      <c r="C3908" s="19">
        <v>2008</v>
      </c>
      <c r="D3908" s="19">
        <v>11</v>
      </c>
      <c r="E3908" s="19">
        <v>27</v>
      </c>
      <c r="F3908" s="39">
        <f t="shared" si="122"/>
        <v>39779</v>
      </c>
      <c r="G3908">
        <f t="shared" si="123"/>
        <v>48</v>
      </c>
      <c r="H3908" s="21">
        <v>0.47152777777777777</v>
      </c>
      <c r="I3908" s="29">
        <v>0.47152777777777777</v>
      </c>
      <c r="L3908" t="s">
        <v>2522</v>
      </c>
      <c r="O3908">
        <v>40</v>
      </c>
      <c r="P3908">
        <v>2</v>
      </c>
      <c r="R3908">
        <v>4</v>
      </c>
      <c r="S3908" t="s">
        <v>274</v>
      </c>
      <c r="T3908">
        <v>1</v>
      </c>
      <c r="U3908">
        <v>0</v>
      </c>
      <c r="V3908">
        <v>0</v>
      </c>
      <c r="W3908">
        <v>0</v>
      </c>
      <c r="X3908">
        <v>0</v>
      </c>
      <c r="Y3908">
        <v>0</v>
      </c>
    </row>
    <row r="3909" spans="1:33" x14ac:dyDescent="0.15">
      <c r="A3909">
        <v>4279</v>
      </c>
      <c r="B3909">
        <v>183</v>
      </c>
      <c r="C3909" s="19">
        <v>2008</v>
      </c>
      <c r="D3909" s="19">
        <v>12</v>
      </c>
      <c r="E3909" s="19">
        <v>15</v>
      </c>
      <c r="F3909" s="39">
        <f t="shared" si="122"/>
        <v>39797</v>
      </c>
      <c r="G3909">
        <f t="shared" si="123"/>
        <v>51</v>
      </c>
      <c r="H3909" s="21">
        <v>0.3743055555555555</v>
      </c>
      <c r="I3909" s="29">
        <v>0.37430555555555556</v>
      </c>
      <c r="K3909">
        <v>8402</v>
      </c>
      <c r="L3909" t="s">
        <v>2065</v>
      </c>
      <c r="M3909">
        <v>9</v>
      </c>
      <c r="R3909">
        <v>4</v>
      </c>
      <c r="S3909" t="s">
        <v>50</v>
      </c>
      <c r="T3909">
        <v>0</v>
      </c>
      <c r="U3909">
        <v>1</v>
      </c>
      <c r="V3909">
        <v>1</v>
      </c>
      <c r="W3909">
        <v>0</v>
      </c>
      <c r="X3909">
        <v>0</v>
      </c>
      <c r="Y3909">
        <v>0</v>
      </c>
    </row>
    <row r="3910" spans="1:33" x14ac:dyDescent="0.15">
      <c r="A3910">
        <v>5115</v>
      </c>
      <c r="B3910">
        <v>212</v>
      </c>
      <c r="C3910" s="19">
        <v>2009</v>
      </c>
      <c r="D3910" s="19">
        <v>4</v>
      </c>
      <c r="E3910" s="19">
        <v>29</v>
      </c>
      <c r="F3910" s="39">
        <f t="shared" si="122"/>
        <v>39932</v>
      </c>
      <c r="G3910">
        <f t="shared" si="123"/>
        <v>18</v>
      </c>
      <c r="H3910" s="21">
        <v>0.45208333333333334</v>
      </c>
      <c r="I3910" s="29">
        <v>0.45208333333333334</v>
      </c>
      <c r="L3910" t="s">
        <v>1426</v>
      </c>
      <c r="M3910">
        <v>9</v>
      </c>
      <c r="P3910">
        <v>2</v>
      </c>
      <c r="R3910">
        <v>4</v>
      </c>
      <c r="S3910" t="s">
        <v>118</v>
      </c>
      <c r="T3910">
        <v>0</v>
      </c>
      <c r="U3910">
        <v>4</v>
      </c>
      <c r="V3910">
        <v>0</v>
      </c>
      <c r="W3910">
        <v>0</v>
      </c>
      <c r="X3910">
        <v>0</v>
      </c>
      <c r="Y3910">
        <v>0</v>
      </c>
    </row>
    <row r="3911" spans="1:33" x14ac:dyDescent="0.15">
      <c r="A3911">
        <v>5130</v>
      </c>
      <c r="B3911">
        <v>212</v>
      </c>
      <c r="C3911" s="19">
        <v>2009</v>
      </c>
      <c r="D3911" s="19">
        <v>5</v>
      </c>
      <c r="E3911" s="19">
        <v>4</v>
      </c>
      <c r="F3911" s="39">
        <f t="shared" si="122"/>
        <v>39937</v>
      </c>
      <c r="G3911">
        <f t="shared" si="123"/>
        <v>19</v>
      </c>
      <c r="H3911" s="21">
        <v>0.34583333333333338</v>
      </c>
      <c r="I3911" s="29">
        <v>0.34583333333333333</v>
      </c>
      <c r="L3911" t="s">
        <v>2505</v>
      </c>
      <c r="O3911">
        <v>50</v>
      </c>
      <c r="P3911">
        <v>2</v>
      </c>
      <c r="R3911">
        <v>4</v>
      </c>
      <c r="S3911" t="s">
        <v>50</v>
      </c>
    </row>
    <row r="3912" spans="1:33" x14ac:dyDescent="0.15">
      <c r="A3912">
        <v>5133</v>
      </c>
      <c r="B3912">
        <v>212</v>
      </c>
      <c r="C3912" s="19">
        <v>2009</v>
      </c>
      <c r="D3912" s="19">
        <v>5</v>
      </c>
      <c r="E3912" s="19">
        <v>4</v>
      </c>
      <c r="F3912" s="39">
        <f t="shared" si="122"/>
        <v>39937</v>
      </c>
      <c r="G3912">
        <f t="shared" si="123"/>
        <v>19</v>
      </c>
      <c r="H3912" s="21">
        <v>0.39930555555555558</v>
      </c>
      <c r="I3912" s="29">
        <v>0.39930555555555558</v>
      </c>
      <c r="K3912">
        <v>8648</v>
      </c>
      <c r="L3912" t="s">
        <v>2506</v>
      </c>
      <c r="O3912">
        <v>40</v>
      </c>
      <c r="P3912">
        <v>1</v>
      </c>
      <c r="R3912">
        <v>4</v>
      </c>
      <c r="S3912" t="s">
        <v>118</v>
      </c>
      <c r="T3912">
        <v>1</v>
      </c>
      <c r="U3912">
        <v>0</v>
      </c>
      <c r="V3912">
        <v>0</v>
      </c>
      <c r="W3912">
        <v>0</v>
      </c>
      <c r="X3912">
        <v>0</v>
      </c>
      <c r="Y3912">
        <v>0</v>
      </c>
    </row>
    <row r="3913" spans="1:33" x14ac:dyDescent="0.15">
      <c r="A3913">
        <v>5082</v>
      </c>
      <c r="B3913">
        <v>211</v>
      </c>
      <c r="C3913" s="19">
        <v>2009</v>
      </c>
      <c r="D3913" s="19">
        <v>5</v>
      </c>
      <c r="E3913" s="19">
        <v>5</v>
      </c>
      <c r="F3913" s="39">
        <f t="shared" si="122"/>
        <v>39938</v>
      </c>
      <c r="G3913">
        <f t="shared" si="123"/>
        <v>19</v>
      </c>
      <c r="H3913" s="21">
        <v>0.3840277777777778</v>
      </c>
      <c r="I3913" s="29">
        <v>0.3840277777777778</v>
      </c>
      <c r="K3913">
        <v>8649</v>
      </c>
      <c r="L3913" t="s">
        <v>2668</v>
      </c>
      <c r="M3913">
        <v>1</v>
      </c>
      <c r="N3913">
        <v>1</v>
      </c>
      <c r="P3913">
        <v>2</v>
      </c>
      <c r="Q3913">
        <v>40</v>
      </c>
      <c r="R3913">
        <v>4</v>
      </c>
      <c r="S3913" t="s">
        <v>50</v>
      </c>
      <c r="T3913">
        <v>0</v>
      </c>
      <c r="U3913">
        <v>4</v>
      </c>
      <c r="V3913">
        <v>1</v>
      </c>
      <c r="W3913">
        <v>0</v>
      </c>
      <c r="X3913">
        <v>0</v>
      </c>
      <c r="Y3913">
        <v>0</v>
      </c>
    </row>
    <row r="3914" spans="1:33" x14ac:dyDescent="0.15">
      <c r="A3914">
        <v>5097</v>
      </c>
      <c r="B3914">
        <v>211</v>
      </c>
      <c r="C3914" s="19">
        <v>2009</v>
      </c>
      <c r="D3914" s="19">
        <v>5</v>
      </c>
      <c r="E3914" s="19">
        <v>6</v>
      </c>
      <c r="F3914" s="39">
        <f t="shared" si="122"/>
        <v>39939</v>
      </c>
      <c r="G3914">
        <f t="shared" si="123"/>
        <v>19</v>
      </c>
      <c r="H3914" s="21">
        <v>0.40625</v>
      </c>
      <c r="I3914" s="29">
        <v>0.40625</v>
      </c>
      <c r="K3914">
        <v>8654</v>
      </c>
      <c r="L3914" t="s">
        <v>2857</v>
      </c>
      <c r="M3914">
        <v>0</v>
      </c>
      <c r="N3914">
        <v>3</v>
      </c>
      <c r="P3914">
        <v>1</v>
      </c>
      <c r="Q3914">
        <v>37.6</v>
      </c>
      <c r="R3914">
        <v>4</v>
      </c>
      <c r="S3914" t="s">
        <v>50</v>
      </c>
      <c r="T3914">
        <v>0</v>
      </c>
      <c r="U3914">
        <v>1</v>
      </c>
      <c r="V3914">
        <v>1</v>
      </c>
      <c r="W3914">
        <v>0</v>
      </c>
      <c r="X3914">
        <v>0</v>
      </c>
      <c r="Y3914">
        <v>0</v>
      </c>
    </row>
    <row r="3915" spans="1:33" x14ac:dyDescent="0.15">
      <c r="A3915">
        <v>5053</v>
      </c>
      <c r="B3915">
        <v>210</v>
      </c>
      <c r="C3915" s="19">
        <v>2009</v>
      </c>
      <c r="D3915" s="19">
        <v>5</v>
      </c>
      <c r="E3915" s="19">
        <v>8</v>
      </c>
      <c r="F3915" s="39">
        <f t="shared" si="122"/>
        <v>39941</v>
      </c>
      <c r="G3915">
        <f t="shared" si="123"/>
        <v>19</v>
      </c>
      <c r="L3915" t="s">
        <v>1550</v>
      </c>
      <c r="M3915">
        <v>5</v>
      </c>
      <c r="P3915">
        <v>2</v>
      </c>
      <c r="Q3915">
        <v>37.299999999999997</v>
      </c>
      <c r="R3915">
        <v>4</v>
      </c>
      <c r="S3915" t="s">
        <v>118</v>
      </c>
      <c r="T3915">
        <v>1</v>
      </c>
      <c r="U3915">
        <v>0</v>
      </c>
      <c r="V3915">
        <v>0</v>
      </c>
      <c r="W3915">
        <v>0</v>
      </c>
      <c r="X3915">
        <v>0</v>
      </c>
      <c r="Y3915">
        <v>0</v>
      </c>
    </row>
    <row r="3916" spans="1:33" x14ac:dyDescent="0.15">
      <c r="A3916">
        <v>4996</v>
      </c>
      <c r="B3916">
        <v>208</v>
      </c>
      <c r="C3916" s="19">
        <v>2009</v>
      </c>
      <c r="D3916" s="19">
        <v>5</v>
      </c>
      <c r="E3916" s="19">
        <v>18</v>
      </c>
      <c r="F3916" s="39">
        <f t="shared" si="122"/>
        <v>39951</v>
      </c>
      <c r="G3916">
        <f t="shared" si="123"/>
        <v>21</v>
      </c>
      <c r="H3916" s="21">
        <v>0.39027777777777778</v>
      </c>
      <c r="I3916" s="29">
        <v>0.39027777777777778</v>
      </c>
      <c r="K3916">
        <v>8681</v>
      </c>
      <c r="L3916" t="s">
        <v>648</v>
      </c>
      <c r="O3916">
        <v>30</v>
      </c>
      <c r="P3916">
        <v>1</v>
      </c>
      <c r="R3916">
        <v>4</v>
      </c>
      <c r="S3916" t="s">
        <v>198</v>
      </c>
    </row>
    <row r="3917" spans="1:33" x14ac:dyDescent="0.15">
      <c r="A3917">
        <v>4950</v>
      </c>
      <c r="B3917">
        <v>207</v>
      </c>
      <c r="C3917" s="19">
        <v>2009</v>
      </c>
      <c r="D3917" s="19">
        <v>5</v>
      </c>
      <c r="E3917" s="19">
        <v>19</v>
      </c>
      <c r="F3917" s="39">
        <f t="shared" si="122"/>
        <v>39952</v>
      </c>
      <c r="G3917">
        <f t="shared" si="123"/>
        <v>21</v>
      </c>
      <c r="H3917" s="21">
        <v>0.38194444444444442</v>
      </c>
      <c r="I3917" s="29">
        <v>0.38194444444444442</v>
      </c>
      <c r="L3917" t="s">
        <v>1002</v>
      </c>
      <c r="O3917">
        <v>15</v>
      </c>
      <c r="P3917">
        <v>2</v>
      </c>
      <c r="R3917">
        <v>4</v>
      </c>
      <c r="S3917" t="s">
        <v>920</v>
      </c>
      <c r="T3917">
        <v>0</v>
      </c>
      <c r="V3917">
        <v>1</v>
      </c>
      <c r="W3917">
        <v>0</v>
      </c>
      <c r="X3917">
        <v>0</v>
      </c>
      <c r="Y3917">
        <v>0</v>
      </c>
    </row>
    <row r="3918" spans="1:33" x14ac:dyDescent="0.15">
      <c r="A3918">
        <v>4969</v>
      </c>
      <c r="B3918">
        <v>207</v>
      </c>
      <c r="C3918" s="19">
        <v>2009</v>
      </c>
      <c r="D3918" s="19">
        <v>5</v>
      </c>
      <c r="E3918" s="19">
        <v>20</v>
      </c>
      <c r="F3918" s="39">
        <f t="shared" si="122"/>
        <v>39953</v>
      </c>
      <c r="G3918">
        <f t="shared" si="123"/>
        <v>21</v>
      </c>
      <c r="H3918" s="21">
        <v>0.46597222222222223</v>
      </c>
      <c r="I3918" s="29">
        <v>0.46597222222222218</v>
      </c>
      <c r="L3918" t="s">
        <v>2397</v>
      </c>
      <c r="O3918">
        <v>30</v>
      </c>
      <c r="P3918">
        <v>1</v>
      </c>
      <c r="R3918">
        <v>4</v>
      </c>
      <c r="S3918" t="s">
        <v>118</v>
      </c>
      <c r="T3918">
        <v>0</v>
      </c>
      <c r="U3918">
        <v>1</v>
      </c>
      <c r="V3918">
        <v>1</v>
      </c>
      <c r="W3918">
        <v>0</v>
      </c>
      <c r="X3918">
        <v>0</v>
      </c>
      <c r="Y3918">
        <v>0</v>
      </c>
      <c r="AG3918" t="s">
        <v>1335</v>
      </c>
    </row>
    <row r="3919" spans="1:33" x14ac:dyDescent="0.15">
      <c r="A3919">
        <v>4947</v>
      </c>
      <c r="B3919">
        <v>206</v>
      </c>
      <c r="C3919" s="19">
        <v>2009</v>
      </c>
      <c r="D3919" s="19">
        <v>5</v>
      </c>
      <c r="E3919" s="19">
        <v>25</v>
      </c>
      <c r="F3919" s="39">
        <f t="shared" si="122"/>
        <v>39958</v>
      </c>
      <c r="G3919">
        <f t="shared" si="123"/>
        <v>22</v>
      </c>
      <c r="H3919" s="21">
        <v>0.5</v>
      </c>
      <c r="I3919" s="29">
        <v>0.5</v>
      </c>
      <c r="L3919" t="s">
        <v>2382</v>
      </c>
      <c r="M3919">
        <v>6</v>
      </c>
      <c r="P3919">
        <v>1</v>
      </c>
      <c r="R3919">
        <v>4</v>
      </c>
      <c r="S3919" t="s">
        <v>50</v>
      </c>
    </row>
    <row r="3920" spans="1:33" x14ac:dyDescent="0.15">
      <c r="A3920">
        <v>4899</v>
      </c>
      <c r="B3920">
        <v>205</v>
      </c>
      <c r="C3920" s="19">
        <v>2009</v>
      </c>
      <c r="D3920" s="19">
        <v>5</v>
      </c>
      <c r="E3920" s="19">
        <v>26</v>
      </c>
      <c r="F3920" s="39">
        <f t="shared" si="122"/>
        <v>39959</v>
      </c>
      <c r="G3920">
        <f t="shared" si="123"/>
        <v>22</v>
      </c>
      <c r="H3920" s="21">
        <v>0.47222222222222227</v>
      </c>
      <c r="I3920" s="29">
        <v>0.47222222222222221</v>
      </c>
      <c r="L3920" t="s">
        <v>2154</v>
      </c>
      <c r="O3920">
        <v>50</v>
      </c>
      <c r="P3920">
        <v>2</v>
      </c>
      <c r="R3920">
        <v>4</v>
      </c>
      <c r="S3920" t="s">
        <v>50</v>
      </c>
    </row>
    <row r="3921" spans="1:33" x14ac:dyDescent="0.15">
      <c r="A3921">
        <v>4904</v>
      </c>
      <c r="B3921">
        <v>205</v>
      </c>
      <c r="C3921" s="19">
        <v>2009</v>
      </c>
      <c r="D3921" s="19">
        <v>5</v>
      </c>
      <c r="E3921" s="19">
        <v>27</v>
      </c>
      <c r="F3921" s="39">
        <f t="shared" si="122"/>
        <v>39960</v>
      </c>
      <c r="G3921">
        <f t="shared" si="123"/>
        <v>22</v>
      </c>
      <c r="H3921" s="21">
        <v>0.36041666666666666</v>
      </c>
      <c r="I3921" s="29">
        <v>0.36041666666666666</v>
      </c>
      <c r="L3921" t="s">
        <v>853</v>
      </c>
      <c r="O3921">
        <v>15</v>
      </c>
      <c r="P3921">
        <v>2</v>
      </c>
      <c r="R3921">
        <v>4</v>
      </c>
      <c r="S3921" t="s">
        <v>118</v>
      </c>
      <c r="T3921">
        <v>1</v>
      </c>
      <c r="U3921">
        <v>0</v>
      </c>
      <c r="V3921">
        <v>0</v>
      </c>
      <c r="W3921">
        <v>0</v>
      </c>
      <c r="X3921">
        <v>0</v>
      </c>
      <c r="Y3921">
        <v>0</v>
      </c>
      <c r="AB3921" t="s">
        <v>2920</v>
      </c>
    </row>
    <row r="3922" spans="1:33" x14ac:dyDescent="0.15">
      <c r="A3922">
        <v>4836</v>
      </c>
      <c r="B3922">
        <v>203</v>
      </c>
      <c r="C3922" s="19">
        <v>2009</v>
      </c>
      <c r="D3922" s="19">
        <v>6</v>
      </c>
      <c r="E3922" s="19">
        <v>29</v>
      </c>
      <c r="F3922" s="39">
        <f t="shared" si="122"/>
        <v>39993</v>
      </c>
      <c r="G3922">
        <f t="shared" si="123"/>
        <v>27</v>
      </c>
      <c r="H3922" s="21">
        <v>0.41666666666666669</v>
      </c>
      <c r="I3922" s="29">
        <v>0.41666666666666669</v>
      </c>
      <c r="K3922">
        <v>7594</v>
      </c>
      <c r="L3922" t="s">
        <v>2301</v>
      </c>
      <c r="M3922">
        <v>2</v>
      </c>
      <c r="N3922">
        <v>5</v>
      </c>
      <c r="P3922">
        <v>2</v>
      </c>
      <c r="Q3922">
        <v>38.799999999999997</v>
      </c>
      <c r="R3922">
        <v>4</v>
      </c>
      <c r="S3922" t="s">
        <v>118</v>
      </c>
      <c r="T3922">
        <v>0</v>
      </c>
      <c r="U3922">
        <v>5</v>
      </c>
      <c r="V3922">
        <v>1</v>
      </c>
      <c r="W3922">
        <v>0</v>
      </c>
      <c r="X3922">
        <v>0</v>
      </c>
      <c r="Y3922">
        <v>0</v>
      </c>
    </row>
    <row r="3923" spans="1:33" x14ac:dyDescent="0.15">
      <c r="A3923">
        <v>4838</v>
      </c>
      <c r="B3923">
        <v>203</v>
      </c>
      <c r="C3923" s="19">
        <v>2009</v>
      </c>
      <c r="D3923" s="19">
        <v>6</v>
      </c>
      <c r="E3923" s="19">
        <v>29</v>
      </c>
      <c r="F3923" s="39">
        <f t="shared" si="122"/>
        <v>39993</v>
      </c>
      <c r="G3923">
        <f t="shared" si="123"/>
        <v>27</v>
      </c>
      <c r="H3923" s="29">
        <v>0.44722222222222219</v>
      </c>
      <c r="I3923" s="29">
        <v>0.44722222222222224</v>
      </c>
      <c r="L3923" t="s">
        <v>2302</v>
      </c>
      <c r="O3923">
        <v>50</v>
      </c>
      <c r="P3923">
        <v>2</v>
      </c>
      <c r="R3923">
        <v>4</v>
      </c>
      <c r="S3923" t="s">
        <v>50</v>
      </c>
      <c r="T3923">
        <v>0</v>
      </c>
      <c r="U3923">
        <v>1</v>
      </c>
      <c r="V3923">
        <v>1</v>
      </c>
      <c r="W3923">
        <v>0</v>
      </c>
      <c r="X3923">
        <v>0</v>
      </c>
      <c r="Y3923">
        <v>0</v>
      </c>
    </row>
    <row r="3924" spans="1:33" x14ac:dyDescent="0.15">
      <c r="A3924">
        <v>4827</v>
      </c>
      <c r="B3924">
        <v>203</v>
      </c>
      <c r="C3924" s="19">
        <v>2009</v>
      </c>
      <c r="D3924" s="19">
        <v>6</v>
      </c>
      <c r="E3924" s="19">
        <v>29</v>
      </c>
      <c r="F3924" s="39">
        <f t="shared" si="122"/>
        <v>39993</v>
      </c>
      <c r="G3924">
        <f t="shared" si="123"/>
        <v>27</v>
      </c>
      <c r="L3924" t="s">
        <v>2295</v>
      </c>
      <c r="M3924">
        <v>6</v>
      </c>
      <c r="P3924">
        <v>2</v>
      </c>
      <c r="R3924">
        <v>4</v>
      </c>
      <c r="S3924" t="s">
        <v>118</v>
      </c>
      <c r="T3924">
        <v>0</v>
      </c>
      <c r="U3924">
        <v>1</v>
      </c>
      <c r="V3924">
        <v>1</v>
      </c>
      <c r="W3924">
        <v>0</v>
      </c>
      <c r="X3924">
        <v>0</v>
      </c>
      <c r="Y3924">
        <v>0</v>
      </c>
    </row>
    <row r="3925" spans="1:33" x14ac:dyDescent="0.15">
      <c r="A3925">
        <v>4829</v>
      </c>
      <c r="B3925">
        <v>203</v>
      </c>
      <c r="C3925" s="19">
        <v>2009</v>
      </c>
      <c r="D3925" s="19">
        <v>6</v>
      </c>
      <c r="E3925" s="19">
        <v>29</v>
      </c>
      <c r="F3925" s="39">
        <f t="shared" si="122"/>
        <v>39993</v>
      </c>
      <c r="G3925">
        <f t="shared" si="123"/>
        <v>27</v>
      </c>
      <c r="L3925" t="s">
        <v>2296</v>
      </c>
      <c r="O3925">
        <v>50</v>
      </c>
      <c r="P3925">
        <v>1</v>
      </c>
      <c r="R3925">
        <v>4</v>
      </c>
      <c r="S3925" t="s">
        <v>118</v>
      </c>
      <c r="T3925">
        <v>0</v>
      </c>
      <c r="U3925">
        <v>1</v>
      </c>
      <c r="V3925">
        <v>1</v>
      </c>
      <c r="W3925">
        <v>0</v>
      </c>
      <c r="X3925">
        <v>0</v>
      </c>
      <c r="Y3925">
        <v>0</v>
      </c>
    </row>
    <row r="3926" spans="1:33" x14ac:dyDescent="0.15">
      <c r="A3926">
        <v>4851</v>
      </c>
      <c r="B3926">
        <v>203</v>
      </c>
      <c r="C3926" s="19">
        <v>2009</v>
      </c>
      <c r="D3926" s="19">
        <v>6</v>
      </c>
      <c r="E3926" s="19">
        <v>30</v>
      </c>
      <c r="F3926" s="39">
        <f t="shared" si="122"/>
        <v>39994</v>
      </c>
      <c r="G3926">
        <f t="shared" si="123"/>
        <v>27</v>
      </c>
      <c r="H3926" s="21">
        <v>0.50555555555555554</v>
      </c>
      <c r="I3926" s="29">
        <v>0.50555555555555554</v>
      </c>
      <c r="L3926" t="s">
        <v>2317</v>
      </c>
      <c r="M3926">
        <v>14</v>
      </c>
      <c r="P3926">
        <v>2</v>
      </c>
      <c r="R3926">
        <v>4</v>
      </c>
      <c r="S3926" t="s">
        <v>55</v>
      </c>
    </row>
    <row r="3927" spans="1:33" x14ac:dyDescent="0.15">
      <c r="A3927">
        <v>4803</v>
      </c>
      <c r="B3927" s="2">
        <v>202</v>
      </c>
      <c r="C3927" s="19">
        <v>2009</v>
      </c>
      <c r="D3927" s="19">
        <v>7</v>
      </c>
      <c r="E3927" s="19">
        <v>1</v>
      </c>
      <c r="F3927" s="39">
        <f t="shared" si="122"/>
        <v>39995</v>
      </c>
      <c r="G3927">
        <f t="shared" si="123"/>
        <v>27</v>
      </c>
      <c r="H3927" s="21">
        <v>0.46875</v>
      </c>
      <c r="I3927" s="29">
        <v>0.46875</v>
      </c>
      <c r="L3927" t="s">
        <v>2076</v>
      </c>
      <c r="M3927">
        <v>3</v>
      </c>
      <c r="N3927">
        <v>6</v>
      </c>
      <c r="P3927">
        <v>2</v>
      </c>
      <c r="Q3927">
        <v>39.9</v>
      </c>
      <c r="R3927">
        <v>4</v>
      </c>
      <c r="S3927" t="s">
        <v>118</v>
      </c>
      <c r="T3927">
        <v>0</v>
      </c>
      <c r="U3927">
        <v>4</v>
      </c>
      <c r="V3927">
        <v>1</v>
      </c>
      <c r="W3927">
        <v>0</v>
      </c>
      <c r="X3927">
        <v>0</v>
      </c>
      <c r="Y3927">
        <v>0</v>
      </c>
    </row>
    <row r="3928" spans="1:33" x14ac:dyDescent="0.15">
      <c r="A3928">
        <v>4771</v>
      </c>
      <c r="B3928">
        <v>201</v>
      </c>
      <c r="C3928" s="19">
        <v>2009</v>
      </c>
      <c r="D3928" s="19">
        <v>7</v>
      </c>
      <c r="E3928" s="19">
        <v>7</v>
      </c>
      <c r="F3928" s="39">
        <f t="shared" si="122"/>
        <v>40001</v>
      </c>
      <c r="G3928">
        <f t="shared" si="123"/>
        <v>28</v>
      </c>
      <c r="H3928" s="21">
        <v>0.38194444444444442</v>
      </c>
      <c r="I3928" s="29">
        <v>0.38194444444444442</v>
      </c>
      <c r="L3928" t="s">
        <v>2267</v>
      </c>
      <c r="O3928">
        <v>30</v>
      </c>
      <c r="P3928">
        <v>2</v>
      </c>
      <c r="R3928">
        <v>4</v>
      </c>
      <c r="S3928" t="s">
        <v>50</v>
      </c>
      <c r="T3928">
        <v>0</v>
      </c>
      <c r="U3928">
        <v>1</v>
      </c>
      <c r="V3928">
        <v>1</v>
      </c>
      <c r="W3928">
        <v>0</v>
      </c>
      <c r="X3928">
        <v>0</v>
      </c>
      <c r="Y3928">
        <v>0</v>
      </c>
    </row>
    <row r="3929" spans="1:33" x14ac:dyDescent="0.15">
      <c r="A3929">
        <v>4779</v>
      </c>
      <c r="B3929">
        <v>201</v>
      </c>
      <c r="C3929" s="19">
        <v>2009</v>
      </c>
      <c r="D3929" s="19">
        <v>7</v>
      </c>
      <c r="E3929" s="19">
        <v>7</v>
      </c>
      <c r="F3929" s="39">
        <f t="shared" si="122"/>
        <v>40001</v>
      </c>
      <c r="G3929">
        <f t="shared" si="123"/>
        <v>28</v>
      </c>
      <c r="H3929" s="21">
        <v>0.50347222222222221</v>
      </c>
      <c r="I3929" s="29">
        <v>0.50347222222222221</v>
      </c>
      <c r="K3929">
        <v>8762</v>
      </c>
      <c r="L3929" t="s">
        <v>2272</v>
      </c>
      <c r="M3929">
        <v>5</v>
      </c>
      <c r="P3929">
        <v>1</v>
      </c>
      <c r="Q3929">
        <v>37.200000000000003</v>
      </c>
      <c r="R3929">
        <v>4</v>
      </c>
      <c r="S3929" t="s">
        <v>118</v>
      </c>
      <c r="T3929">
        <v>0</v>
      </c>
      <c r="U3929">
        <v>2</v>
      </c>
      <c r="V3929">
        <v>1</v>
      </c>
      <c r="W3929">
        <v>0</v>
      </c>
      <c r="X3929">
        <v>0</v>
      </c>
      <c r="Y3929">
        <v>0</v>
      </c>
    </row>
    <row r="3930" spans="1:33" x14ac:dyDescent="0.15">
      <c r="A3930">
        <v>4748</v>
      </c>
      <c r="B3930">
        <v>200</v>
      </c>
      <c r="C3930" s="19">
        <v>2009</v>
      </c>
      <c r="D3930" s="19">
        <v>7</v>
      </c>
      <c r="E3930" s="19">
        <v>14</v>
      </c>
      <c r="F3930" s="39">
        <f t="shared" si="122"/>
        <v>40008</v>
      </c>
      <c r="G3930">
        <f t="shared" si="123"/>
        <v>29</v>
      </c>
      <c r="H3930" s="21">
        <v>0.36180555555555555</v>
      </c>
      <c r="I3930" s="29">
        <v>0.36180555555555555</v>
      </c>
      <c r="L3930" t="s">
        <v>1662</v>
      </c>
      <c r="O3930">
        <v>30</v>
      </c>
      <c r="P3930">
        <v>1</v>
      </c>
      <c r="R3930">
        <v>4</v>
      </c>
      <c r="S3930" t="s">
        <v>920</v>
      </c>
      <c r="T3930">
        <v>0</v>
      </c>
      <c r="U3930">
        <v>1</v>
      </c>
      <c r="V3930">
        <v>1</v>
      </c>
      <c r="W3930">
        <v>0</v>
      </c>
      <c r="X3930">
        <v>0</v>
      </c>
      <c r="Y3930">
        <v>0</v>
      </c>
    </row>
    <row r="3931" spans="1:33" x14ac:dyDescent="0.15">
      <c r="A3931">
        <v>4676</v>
      </c>
      <c r="B3931">
        <v>198</v>
      </c>
      <c r="C3931" s="19">
        <v>2009</v>
      </c>
      <c r="D3931" s="19">
        <v>7</v>
      </c>
      <c r="E3931" s="19">
        <v>20</v>
      </c>
      <c r="F3931" s="39">
        <f t="shared" si="122"/>
        <v>40014</v>
      </c>
      <c r="G3931">
        <f t="shared" si="123"/>
        <v>30</v>
      </c>
      <c r="H3931" s="21">
        <v>0.49722222222222223</v>
      </c>
      <c r="I3931" s="29">
        <v>0.49722222222222223</v>
      </c>
      <c r="K3931">
        <v>8786</v>
      </c>
      <c r="L3931" t="s">
        <v>2390</v>
      </c>
      <c r="M3931">
        <v>0</v>
      </c>
      <c r="N3931">
        <v>1</v>
      </c>
      <c r="P3931">
        <v>1</v>
      </c>
      <c r="Q3931">
        <v>38.5</v>
      </c>
      <c r="R3931">
        <v>4</v>
      </c>
      <c r="S3931" t="s">
        <v>50</v>
      </c>
    </row>
    <row r="3932" spans="1:33" x14ac:dyDescent="0.15">
      <c r="A3932">
        <v>4864</v>
      </c>
      <c r="B3932">
        <v>204</v>
      </c>
      <c r="C3932" s="19">
        <v>2009</v>
      </c>
      <c r="D3932" s="19">
        <v>7</v>
      </c>
      <c r="E3932" s="19">
        <v>23</v>
      </c>
      <c r="F3932" s="39">
        <f t="shared" si="122"/>
        <v>40017</v>
      </c>
      <c r="G3932">
        <f t="shared" si="123"/>
        <v>30</v>
      </c>
      <c r="H3932" s="21">
        <v>0.50277777777777777</v>
      </c>
      <c r="I3932" s="29">
        <v>0.50277777777777777</v>
      </c>
      <c r="L3932" t="s">
        <v>2326</v>
      </c>
      <c r="O3932">
        <v>40</v>
      </c>
      <c r="P3932">
        <v>2</v>
      </c>
      <c r="R3932">
        <v>4</v>
      </c>
      <c r="S3932" t="s">
        <v>118</v>
      </c>
      <c r="T3932">
        <v>0</v>
      </c>
      <c r="U3932">
        <v>1</v>
      </c>
      <c r="V3932">
        <v>1</v>
      </c>
      <c r="W3932">
        <v>0</v>
      </c>
      <c r="X3932">
        <v>0</v>
      </c>
      <c r="Y3932">
        <v>0</v>
      </c>
    </row>
    <row r="3933" spans="1:33" x14ac:dyDescent="0.15">
      <c r="A3933">
        <v>4882</v>
      </c>
      <c r="B3933">
        <v>204</v>
      </c>
      <c r="C3933" s="19">
        <v>2009</v>
      </c>
      <c r="D3933" s="19">
        <v>7</v>
      </c>
      <c r="E3933" s="19">
        <v>27</v>
      </c>
      <c r="F3933" s="39">
        <f t="shared" si="122"/>
        <v>40021</v>
      </c>
      <c r="G3933">
        <f t="shared" si="123"/>
        <v>31</v>
      </c>
      <c r="H3933" s="21">
        <v>0.49305555555555558</v>
      </c>
      <c r="I3933" s="29">
        <v>0.49305555555555552</v>
      </c>
      <c r="L3933" t="s">
        <v>2147</v>
      </c>
      <c r="M3933">
        <v>6</v>
      </c>
      <c r="P3933">
        <v>2</v>
      </c>
      <c r="R3933">
        <v>4</v>
      </c>
      <c r="S3933" t="s">
        <v>118</v>
      </c>
    </row>
    <row r="3934" spans="1:33" x14ac:dyDescent="0.15">
      <c r="A3934">
        <v>4641</v>
      </c>
      <c r="B3934">
        <v>196</v>
      </c>
      <c r="C3934" s="19">
        <v>2009</v>
      </c>
      <c r="D3934" s="19">
        <v>7</v>
      </c>
      <c r="E3934" s="19">
        <v>30</v>
      </c>
      <c r="F3934" s="39">
        <f t="shared" si="122"/>
        <v>40024</v>
      </c>
      <c r="G3934">
        <f t="shared" si="123"/>
        <v>31</v>
      </c>
      <c r="H3934" s="21">
        <v>0.42708333333333331</v>
      </c>
      <c r="I3934" s="29">
        <v>0.42708333333333337</v>
      </c>
      <c r="L3934" t="s">
        <v>853</v>
      </c>
      <c r="O3934">
        <v>15</v>
      </c>
      <c r="P3934">
        <v>2</v>
      </c>
      <c r="R3934">
        <v>4</v>
      </c>
      <c r="S3934" t="s">
        <v>49</v>
      </c>
      <c r="T3934">
        <v>0</v>
      </c>
      <c r="V3934">
        <v>1</v>
      </c>
      <c r="W3934">
        <v>0</v>
      </c>
      <c r="X3934">
        <v>0</v>
      </c>
      <c r="Y3934">
        <v>0</v>
      </c>
      <c r="AG3934" t="s">
        <v>1335</v>
      </c>
    </row>
    <row r="3935" spans="1:33" x14ac:dyDescent="0.15">
      <c r="A3935">
        <v>4546</v>
      </c>
      <c r="B3935">
        <v>193</v>
      </c>
      <c r="C3935" s="19">
        <v>2009</v>
      </c>
      <c r="D3935" s="19">
        <v>8</v>
      </c>
      <c r="E3935" s="19">
        <v>12</v>
      </c>
      <c r="F3935" s="39">
        <f t="shared" si="122"/>
        <v>40037</v>
      </c>
      <c r="G3935">
        <f t="shared" si="123"/>
        <v>33</v>
      </c>
      <c r="H3935" s="21">
        <v>0.4152777777777778</v>
      </c>
      <c r="I3935" s="29">
        <v>0.4152777777777778</v>
      </c>
      <c r="L3935" t="s">
        <v>2114</v>
      </c>
      <c r="O3935">
        <v>40</v>
      </c>
      <c r="P3935">
        <v>2</v>
      </c>
      <c r="Q3935">
        <v>37.1</v>
      </c>
      <c r="R3935">
        <v>4</v>
      </c>
      <c r="S3935" t="s">
        <v>50</v>
      </c>
      <c r="T3935">
        <v>1</v>
      </c>
      <c r="U3935">
        <v>0</v>
      </c>
      <c r="V3935">
        <v>0</v>
      </c>
      <c r="W3935">
        <v>0</v>
      </c>
      <c r="X3935">
        <v>0</v>
      </c>
      <c r="Y3935">
        <v>0</v>
      </c>
    </row>
    <row r="3936" spans="1:33" x14ac:dyDescent="0.15">
      <c r="A3936">
        <v>3387</v>
      </c>
      <c r="B3936">
        <v>151</v>
      </c>
      <c r="C3936" s="19">
        <v>2003</v>
      </c>
      <c r="D3936" s="19">
        <v>4</v>
      </c>
      <c r="E3936" s="19">
        <v>2</v>
      </c>
      <c r="F3936" s="39">
        <f t="shared" si="122"/>
        <v>37713</v>
      </c>
      <c r="G3936">
        <f t="shared" si="123"/>
        <v>14</v>
      </c>
      <c r="H3936" s="21">
        <v>0</v>
      </c>
      <c r="I3936" s="29">
        <v>0.37638888888888888</v>
      </c>
      <c r="K3936">
        <v>3922</v>
      </c>
      <c r="L3936" t="s">
        <v>620</v>
      </c>
      <c r="M3936">
        <v>17</v>
      </c>
      <c r="P3936">
        <v>2</v>
      </c>
      <c r="Q3936">
        <v>36.799999999999997</v>
      </c>
      <c r="R3936">
        <v>5</v>
      </c>
      <c r="S3936" t="s">
        <v>118</v>
      </c>
      <c r="T3936">
        <v>0</v>
      </c>
      <c r="U3936">
        <v>0</v>
      </c>
      <c r="V3936">
        <v>0</v>
      </c>
      <c r="W3936">
        <v>0</v>
      </c>
      <c r="X3936">
        <v>3</v>
      </c>
      <c r="Y3936">
        <v>0</v>
      </c>
    </row>
    <row r="3937" spans="1:33" x14ac:dyDescent="0.15">
      <c r="A3937">
        <v>3376</v>
      </c>
      <c r="B3937">
        <v>149</v>
      </c>
      <c r="C3937" s="19">
        <v>2003</v>
      </c>
      <c r="D3937" s="19">
        <v>4</v>
      </c>
      <c r="E3937" s="19">
        <v>3</v>
      </c>
      <c r="F3937" s="39">
        <f t="shared" si="122"/>
        <v>37714</v>
      </c>
      <c r="G3937">
        <f t="shared" si="123"/>
        <v>14</v>
      </c>
      <c r="H3937" s="21">
        <v>0</v>
      </c>
      <c r="I3937" s="29">
        <v>0.37152777777777773</v>
      </c>
      <c r="K3937">
        <v>36704</v>
      </c>
      <c r="L3937" t="s">
        <v>1258</v>
      </c>
      <c r="M3937">
        <v>76</v>
      </c>
      <c r="P3937">
        <v>1</v>
      </c>
      <c r="R3937">
        <v>5</v>
      </c>
      <c r="S3937" t="s">
        <v>50</v>
      </c>
    </row>
    <row r="3938" spans="1:33" x14ac:dyDescent="0.15">
      <c r="A3938">
        <v>3248</v>
      </c>
      <c r="B3938">
        <v>133</v>
      </c>
      <c r="C3938" s="19">
        <v>2003</v>
      </c>
      <c r="D3938" s="19">
        <v>4</v>
      </c>
      <c r="E3938" s="19">
        <v>14</v>
      </c>
      <c r="F3938" s="39">
        <f t="shared" si="122"/>
        <v>37725</v>
      </c>
      <c r="G3938">
        <f t="shared" si="123"/>
        <v>16</v>
      </c>
      <c r="H3938" s="21">
        <v>0</v>
      </c>
      <c r="I3938" s="29">
        <v>0.48055555555555557</v>
      </c>
      <c r="K3938">
        <v>3985</v>
      </c>
      <c r="L3938" t="s">
        <v>1144</v>
      </c>
      <c r="O3938">
        <v>50</v>
      </c>
      <c r="P3938">
        <v>2</v>
      </c>
      <c r="R3938">
        <v>5</v>
      </c>
      <c r="S3938" t="s">
        <v>50</v>
      </c>
      <c r="T3938">
        <v>1</v>
      </c>
      <c r="U3938">
        <v>0</v>
      </c>
      <c r="V3938">
        <v>0</v>
      </c>
      <c r="W3938">
        <v>0</v>
      </c>
      <c r="X3938">
        <v>0</v>
      </c>
      <c r="Y3938">
        <v>0</v>
      </c>
    </row>
    <row r="3939" spans="1:33" x14ac:dyDescent="0.15">
      <c r="A3939">
        <v>3232</v>
      </c>
      <c r="B3939">
        <v>131</v>
      </c>
      <c r="C3939" s="19">
        <v>2003</v>
      </c>
      <c r="D3939" s="19">
        <v>4</v>
      </c>
      <c r="E3939" s="19">
        <v>15</v>
      </c>
      <c r="F3939" s="39">
        <f t="shared" si="122"/>
        <v>37726</v>
      </c>
      <c r="G3939">
        <f t="shared" si="123"/>
        <v>16</v>
      </c>
      <c r="H3939" s="21">
        <v>0</v>
      </c>
      <c r="I3939" s="29">
        <v>0.44791666666666669</v>
      </c>
      <c r="K3939">
        <v>2101</v>
      </c>
      <c r="L3939" t="s">
        <v>828</v>
      </c>
      <c r="M3939">
        <v>0</v>
      </c>
      <c r="N3939">
        <v>2</v>
      </c>
      <c r="P3939">
        <v>2</v>
      </c>
      <c r="Q3939">
        <v>39</v>
      </c>
      <c r="R3939">
        <v>5</v>
      </c>
      <c r="S3939" t="s">
        <v>50</v>
      </c>
      <c r="T3939">
        <v>0</v>
      </c>
      <c r="U3939">
        <v>1</v>
      </c>
      <c r="V3939">
        <v>1</v>
      </c>
      <c r="W3939">
        <v>1</v>
      </c>
      <c r="X3939">
        <v>0</v>
      </c>
      <c r="Y3939">
        <v>0</v>
      </c>
      <c r="Z3939">
        <v>0</v>
      </c>
      <c r="AA3939">
        <v>0</v>
      </c>
    </row>
    <row r="3940" spans="1:33" x14ac:dyDescent="0.15">
      <c r="A3940">
        <v>3208</v>
      </c>
      <c r="B3940">
        <v>128</v>
      </c>
      <c r="C3940" s="19">
        <v>2003</v>
      </c>
      <c r="D3940" s="19">
        <v>4</v>
      </c>
      <c r="E3940" s="19">
        <v>16</v>
      </c>
      <c r="F3940" s="39">
        <f t="shared" si="122"/>
        <v>37727</v>
      </c>
      <c r="G3940">
        <f t="shared" si="123"/>
        <v>16</v>
      </c>
      <c r="H3940" s="21">
        <v>0</v>
      </c>
      <c r="I3940" s="29">
        <v>0.41944444444444445</v>
      </c>
      <c r="K3940">
        <v>1235</v>
      </c>
      <c r="L3940" t="s">
        <v>1298</v>
      </c>
      <c r="M3940">
        <v>2</v>
      </c>
      <c r="P3940">
        <v>1</v>
      </c>
      <c r="R3940">
        <v>5</v>
      </c>
      <c r="S3940" t="s">
        <v>118</v>
      </c>
      <c r="T3940">
        <v>0</v>
      </c>
      <c r="U3940">
        <v>3</v>
      </c>
      <c r="V3940">
        <v>1</v>
      </c>
      <c r="W3940">
        <v>0</v>
      </c>
      <c r="X3940">
        <v>0</v>
      </c>
      <c r="Y3940">
        <v>0</v>
      </c>
    </row>
    <row r="3941" spans="1:33" x14ac:dyDescent="0.15">
      <c r="A3941">
        <v>3194</v>
      </c>
      <c r="B3941">
        <v>126</v>
      </c>
      <c r="C3941" s="19">
        <v>2003</v>
      </c>
      <c r="D3941" s="19">
        <v>4</v>
      </c>
      <c r="E3941" s="19">
        <v>18</v>
      </c>
      <c r="F3941" s="39">
        <f t="shared" si="122"/>
        <v>37729</v>
      </c>
      <c r="G3941">
        <f t="shared" si="123"/>
        <v>16</v>
      </c>
      <c r="H3941" s="21">
        <v>0</v>
      </c>
      <c r="I3941" s="29">
        <v>0.41805555555555557</v>
      </c>
      <c r="K3941">
        <v>4007</v>
      </c>
      <c r="L3941" t="s">
        <v>902</v>
      </c>
      <c r="M3941">
        <v>9</v>
      </c>
      <c r="P3941">
        <v>1</v>
      </c>
      <c r="R3941">
        <v>5</v>
      </c>
      <c r="S3941" t="s">
        <v>118</v>
      </c>
      <c r="T3941">
        <v>0</v>
      </c>
      <c r="U3941">
        <v>1</v>
      </c>
      <c r="V3941">
        <v>1</v>
      </c>
      <c r="W3941">
        <v>0</v>
      </c>
      <c r="X3941">
        <v>0</v>
      </c>
      <c r="Y3941">
        <v>0</v>
      </c>
    </row>
    <row r="3942" spans="1:33" x14ac:dyDescent="0.15">
      <c r="A3942">
        <v>3152</v>
      </c>
      <c r="B3942">
        <v>121</v>
      </c>
      <c r="C3942" s="19">
        <v>2003</v>
      </c>
      <c r="D3942" s="19">
        <v>4</v>
      </c>
      <c r="E3942" s="19">
        <v>25</v>
      </c>
      <c r="F3942" s="39">
        <f t="shared" si="122"/>
        <v>37736</v>
      </c>
      <c r="G3942">
        <f t="shared" si="123"/>
        <v>17</v>
      </c>
      <c r="H3942" s="21">
        <v>0</v>
      </c>
      <c r="I3942" s="29">
        <v>0.37222222222222223</v>
      </c>
      <c r="K3942">
        <v>303</v>
      </c>
      <c r="L3942" t="s">
        <v>1039</v>
      </c>
      <c r="M3942">
        <v>20</v>
      </c>
      <c r="P3942">
        <v>2</v>
      </c>
      <c r="R3942">
        <v>5</v>
      </c>
      <c r="S3942" t="s">
        <v>118</v>
      </c>
      <c r="T3942">
        <v>1</v>
      </c>
      <c r="U3942">
        <v>0</v>
      </c>
      <c r="V3942">
        <v>0</v>
      </c>
      <c r="W3942">
        <v>0</v>
      </c>
      <c r="X3942">
        <v>0</v>
      </c>
      <c r="Y3942">
        <v>0</v>
      </c>
    </row>
    <row r="3943" spans="1:33" x14ac:dyDescent="0.15">
      <c r="A3943">
        <v>3153</v>
      </c>
      <c r="B3943">
        <v>121</v>
      </c>
      <c r="C3943" s="19">
        <v>2003</v>
      </c>
      <c r="D3943" s="19">
        <v>4</v>
      </c>
      <c r="E3943" s="19">
        <v>25</v>
      </c>
      <c r="F3943" s="39">
        <f t="shared" si="122"/>
        <v>37736</v>
      </c>
      <c r="G3943">
        <f t="shared" si="123"/>
        <v>17</v>
      </c>
      <c r="H3943" s="21">
        <v>9</v>
      </c>
      <c r="I3943" s="29">
        <v>9</v>
      </c>
      <c r="K3943">
        <v>4031</v>
      </c>
      <c r="L3943" t="s">
        <v>1253</v>
      </c>
      <c r="M3943">
        <v>2</v>
      </c>
      <c r="P3943">
        <v>2</v>
      </c>
      <c r="R3943">
        <v>5</v>
      </c>
      <c r="S3943" t="s">
        <v>50</v>
      </c>
      <c r="T3943">
        <v>0</v>
      </c>
      <c r="U3943">
        <v>3</v>
      </c>
      <c r="V3943">
        <v>1</v>
      </c>
      <c r="W3943">
        <v>0</v>
      </c>
      <c r="X3943">
        <v>0</v>
      </c>
      <c r="Y3943">
        <v>0</v>
      </c>
    </row>
    <row r="3944" spans="1:33" x14ac:dyDescent="0.15">
      <c r="A3944">
        <v>3116</v>
      </c>
      <c r="B3944">
        <v>116</v>
      </c>
      <c r="C3944" s="19">
        <v>2003</v>
      </c>
      <c r="D3944" s="19">
        <v>4</v>
      </c>
      <c r="E3944" s="19">
        <v>29</v>
      </c>
      <c r="F3944" s="39">
        <f t="shared" si="122"/>
        <v>37740</v>
      </c>
      <c r="G3944">
        <f t="shared" si="123"/>
        <v>18</v>
      </c>
      <c r="H3944" s="21">
        <v>0</v>
      </c>
      <c r="I3944" s="29">
        <v>0.4055555555555555</v>
      </c>
      <c r="L3944" t="s">
        <v>1036</v>
      </c>
      <c r="M3944">
        <v>19</v>
      </c>
      <c r="P3944">
        <v>2</v>
      </c>
      <c r="R3944">
        <v>5</v>
      </c>
      <c r="S3944" t="s">
        <v>118</v>
      </c>
      <c r="T3944">
        <v>0</v>
      </c>
      <c r="U3944">
        <v>3</v>
      </c>
      <c r="V3944">
        <v>1</v>
      </c>
      <c r="W3944">
        <v>0</v>
      </c>
      <c r="X3944">
        <v>0</v>
      </c>
      <c r="Y3944">
        <v>0</v>
      </c>
    </row>
    <row r="3945" spans="1:33" x14ac:dyDescent="0.15">
      <c r="A3945">
        <v>3063</v>
      </c>
      <c r="B3945">
        <v>112</v>
      </c>
      <c r="C3945" s="19">
        <v>2003</v>
      </c>
      <c r="D3945" s="19">
        <v>5</v>
      </c>
      <c r="E3945" s="19">
        <v>2</v>
      </c>
      <c r="F3945" s="39">
        <f t="shared" si="122"/>
        <v>37743</v>
      </c>
      <c r="G3945">
        <f t="shared" si="123"/>
        <v>18</v>
      </c>
      <c r="H3945" s="21">
        <v>0</v>
      </c>
      <c r="I3945" s="29">
        <v>0.39930555555555558</v>
      </c>
      <c r="K3945">
        <v>3198</v>
      </c>
      <c r="L3945" t="s">
        <v>851</v>
      </c>
      <c r="M3945">
        <v>36</v>
      </c>
      <c r="P3945">
        <v>2</v>
      </c>
      <c r="R3945">
        <v>5</v>
      </c>
      <c r="S3945" t="s">
        <v>118</v>
      </c>
      <c r="AG3945" t="s">
        <v>1335</v>
      </c>
    </row>
    <row r="3946" spans="1:33" x14ac:dyDescent="0.15">
      <c r="A3946">
        <v>2994</v>
      </c>
      <c r="B3946">
        <v>109</v>
      </c>
      <c r="C3946" s="19">
        <v>2003</v>
      </c>
      <c r="D3946" s="19">
        <v>5</v>
      </c>
      <c r="E3946" s="19">
        <v>16</v>
      </c>
      <c r="F3946" s="39">
        <f t="shared" si="122"/>
        <v>37757</v>
      </c>
      <c r="G3946">
        <f t="shared" si="123"/>
        <v>20</v>
      </c>
      <c r="H3946" s="21">
        <v>0</v>
      </c>
      <c r="I3946" s="29">
        <v>0.2951388888888889</v>
      </c>
      <c r="K3946">
        <v>4104</v>
      </c>
      <c r="L3946" t="s">
        <v>933</v>
      </c>
      <c r="O3946">
        <v>50</v>
      </c>
      <c r="P3946">
        <v>2</v>
      </c>
      <c r="R3946">
        <v>5</v>
      </c>
      <c r="S3946" t="s">
        <v>220</v>
      </c>
      <c r="T3946">
        <v>1</v>
      </c>
      <c r="U3946">
        <v>0</v>
      </c>
      <c r="V3946">
        <v>0</v>
      </c>
      <c r="W3946">
        <v>0</v>
      </c>
      <c r="X3946">
        <v>0</v>
      </c>
      <c r="Y3946">
        <v>0</v>
      </c>
    </row>
    <row r="3947" spans="1:33" x14ac:dyDescent="0.15">
      <c r="A3947">
        <v>2826</v>
      </c>
      <c r="B3947">
        <v>103</v>
      </c>
      <c r="C3947" s="19">
        <v>2003</v>
      </c>
      <c r="D3947" s="19">
        <v>5</v>
      </c>
      <c r="E3947" s="19">
        <v>30</v>
      </c>
      <c r="F3947" s="39">
        <f t="shared" si="122"/>
        <v>37771</v>
      </c>
      <c r="G3947">
        <f t="shared" si="123"/>
        <v>22</v>
      </c>
      <c r="H3947" s="21">
        <v>0</v>
      </c>
      <c r="I3947" s="29">
        <v>0.3347222222222222</v>
      </c>
      <c r="K3947">
        <v>4155</v>
      </c>
      <c r="L3947" t="s">
        <v>963</v>
      </c>
      <c r="O3947">
        <v>50</v>
      </c>
      <c r="P3947">
        <v>2</v>
      </c>
      <c r="R3947">
        <v>5</v>
      </c>
      <c r="S3947" t="s">
        <v>50</v>
      </c>
    </row>
    <row r="3948" spans="1:33" x14ac:dyDescent="0.15">
      <c r="A3948">
        <v>2790</v>
      </c>
      <c r="B3948">
        <v>102</v>
      </c>
      <c r="C3948" s="19">
        <v>2003</v>
      </c>
      <c r="D3948" s="19">
        <v>6</v>
      </c>
      <c r="E3948" s="19">
        <v>2</v>
      </c>
      <c r="F3948" s="39">
        <f t="shared" si="122"/>
        <v>37774</v>
      </c>
      <c r="G3948">
        <f t="shared" si="123"/>
        <v>23</v>
      </c>
      <c r="H3948" s="21">
        <v>9</v>
      </c>
      <c r="I3948" s="29">
        <v>9</v>
      </c>
      <c r="K3948">
        <v>4161</v>
      </c>
      <c r="L3948" t="s">
        <v>547</v>
      </c>
      <c r="P3948">
        <v>2</v>
      </c>
      <c r="R3948">
        <v>5</v>
      </c>
      <c r="S3948" t="s">
        <v>118</v>
      </c>
      <c r="T3948">
        <v>0</v>
      </c>
      <c r="U3948">
        <v>1</v>
      </c>
      <c r="V3948">
        <v>1</v>
      </c>
      <c r="W3948">
        <v>0</v>
      </c>
      <c r="X3948">
        <v>0</v>
      </c>
      <c r="Y3948">
        <v>0</v>
      </c>
    </row>
    <row r="3949" spans="1:33" x14ac:dyDescent="0.15">
      <c r="A3949">
        <v>2807</v>
      </c>
      <c r="B3949">
        <v>102</v>
      </c>
      <c r="C3949" s="19">
        <v>2003</v>
      </c>
      <c r="D3949" s="19">
        <v>6</v>
      </c>
      <c r="E3949" s="19">
        <v>4</v>
      </c>
      <c r="F3949" s="39">
        <f t="shared" si="122"/>
        <v>37776</v>
      </c>
      <c r="G3949">
        <f t="shared" si="123"/>
        <v>23</v>
      </c>
      <c r="H3949" s="21">
        <v>0</v>
      </c>
      <c r="I3949" s="29">
        <v>0.33402777777777781</v>
      </c>
      <c r="K3949">
        <v>4168</v>
      </c>
      <c r="L3949" t="s">
        <v>950</v>
      </c>
      <c r="M3949">
        <v>32</v>
      </c>
      <c r="P3949">
        <v>1</v>
      </c>
      <c r="R3949">
        <v>5</v>
      </c>
      <c r="S3949" t="s">
        <v>50</v>
      </c>
    </row>
    <row r="3950" spans="1:33" x14ac:dyDescent="0.15">
      <c r="A3950">
        <v>2713</v>
      </c>
      <c r="B3950">
        <v>99</v>
      </c>
      <c r="C3950" s="19">
        <v>2003</v>
      </c>
      <c r="D3950" s="19">
        <v>6</v>
      </c>
      <c r="E3950" s="19">
        <v>11</v>
      </c>
      <c r="F3950" s="39">
        <f t="shared" si="122"/>
        <v>37783</v>
      </c>
      <c r="G3950">
        <f t="shared" si="123"/>
        <v>24</v>
      </c>
      <c r="H3950" s="21">
        <v>0</v>
      </c>
      <c r="I3950" s="29">
        <v>0.40625</v>
      </c>
      <c r="K3950">
        <v>4208</v>
      </c>
      <c r="L3950" t="s">
        <v>864</v>
      </c>
      <c r="M3950">
        <v>51</v>
      </c>
      <c r="P3950">
        <v>2</v>
      </c>
      <c r="R3950">
        <v>5</v>
      </c>
      <c r="S3950" t="s">
        <v>118</v>
      </c>
    </row>
    <row r="3951" spans="1:33" x14ac:dyDescent="0.15">
      <c r="A3951">
        <v>2545</v>
      </c>
      <c r="B3951">
        <v>93</v>
      </c>
      <c r="C3951" s="19">
        <v>2003</v>
      </c>
      <c r="D3951" s="19">
        <v>7</v>
      </c>
      <c r="E3951" s="19">
        <v>8</v>
      </c>
      <c r="F3951" s="39">
        <f t="shared" si="122"/>
        <v>37810</v>
      </c>
      <c r="G3951">
        <f t="shared" si="123"/>
        <v>28</v>
      </c>
      <c r="H3951" s="21">
        <v>0</v>
      </c>
      <c r="I3951" s="29">
        <v>0.37847222222222227</v>
      </c>
      <c r="K3951">
        <v>4270</v>
      </c>
      <c r="L3951" t="s">
        <v>464</v>
      </c>
      <c r="M3951">
        <v>0</v>
      </c>
      <c r="N3951">
        <v>5</v>
      </c>
      <c r="P3951">
        <v>2</v>
      </c>
      <c r="Q3951">
        <v>40</v>
      </c>
      <c r="R3951">
        <v>5</v>
      </c>
      <c r="S3951" t="s">
        <v>118</v>
      </c>
      <c r="T3951">
        <v>0</v>
      </c>
      <c r="U3951">
        <v>1</v>
      </c>
      <c r="V3951">
        <v>1</v>
      </c>
      <c r="W3951">
        <v>0</v>
      </c>
      <c r="X3951">
        <v>0</v>
      </c>
      <c r="Y3951">
        <v>0</v>
      </c>
    </row>
    <row r="3952" spans="1:33" x14ac:dyDescent="0.15">
      <c r="A3952">
        <v>2511</v>
      </c>
      <c r="B3952">
        <v>92</v>
      </c>
      <c r="C3952" s="19">
        <v>2003</v>
      </c>
      <c r="D3952" s="19">
        <v>7</v>
      </c>
      <c r="E3952" s="19">
        <v>10</v>
      </c>
      <c r="F3952" s="39">
        <f t="shared" si="122"/>
        <v>37812</v>
      </c>
      <c r="G3952">
        <f t="shared" si="123"/>
        <v>28</v>
      </c>
      <c r="H3952" s="21">
        <v>0</v>
      </c>
      <c r="I3952" s="29">
        <v>0.37777777777777777</v>
      </c>
      <c r="L3952" t="s">
        <v>673</v>
      </c>
      <c r="M3952">
        <v>2</v>
      </c>
      <c r="N3952">
        <v>2</v>
      </c>
      <c r="P3952">
        <v>1</v>
      </c>
      <c r="R3952">
        <v>5</v>
      </c>
      <c r="S3952" t="s">
        <v>278</v>
      </c>
      <c r="T3952">
        <v>0</v>
      </c>
      <c r="U3952">
        <v>3</v>
      </c>
      <c r="V3952">
        <v>1</v>
      </c>
      <c r="W3952">
        <v>0</v>
      </c>
      <c r="X3952">
        <v>0</v>
      </c>
      <c r="Y3952">
        <v>0</v>
      </c>
    </row>
    <row r="3953" spans="1:33" x14ac:dyDescent="0.15">
      <c r="A3953">
        <v>2405</v>
      </c>
      <c r="B3953">
        <v>89</v>
      </c>
      <c r="C3953" s="19">
        <v>2003</v>
      </c>
      <c r="D3953" s="19">
        <v>7</v>
      </c>
      <c r="E3953" s="19">
        <v>22</v>
      </c>
      <c r="F3953" s="39">
        <f t="shared" si="122"/>
        <v>37824</v>
      </c>
      <c r="G3953">
        <f t="shared" si="123"/>
        <v>30</v>
      </c>
      <c r="H3953" s="21">
        <v>9</v>
      </c>
      <c r="I3953" s="29">
        <v>9</v>
      </c>
      <c r="K3953">
        <v>4307</v>
      </c>
      <c r="L3953" t="s">
        <v>367</v>
      </c>
      <c r="O3953">
        <v>60</v>
      </c>
      <c r="P3953">
        <v>2</v>
      </c>
      <c r="R3953">
        <v>5</v>
      </c>
      <c r="S3953" t="s">
        <v>118</v>
      </c>
      <c r="T3953">
        <v>0</v>
      </c>
      <c r="U3953">
        <v>1</v>
      </c>
      <c r="V3953">
        <v>1</v>
      </c>
      <c r="W3953">
        <v>0</v>
      </c>
      <c r="X3953">
        <v>0</v>
      </c>
      <c r="Y3953">
        <v>0</v>
      </c>
    </row>
    <row r="3954" spans="1:33" x14ac:dyDescent="0.15">
      <c r="A3954">
        <v>2365</v>
      </c>
      <c r="B3954">
        <v>87</v>
      </c>
      <c r="C3954" s="19">
        <v>2003</v>
      </c>
      <c r="D3954" s="19">
        <v>7</v>
      </c>
      <c r="E3954" s="19">
        <v>31</v>
      </c>
      <c r="F3954" s="39">
        <f t="shared" si="122"/>
        <v>37833</v>
      </c>
      <c r="G3954">
        <f t="shared" si="123"/>
        <v>31</v>
      </c>
      <c r="H3954" s="21">
        <v>0</v>
      </c>
      <c r="I3954" s="29">
        <v>0.3576388888888889</v>
      </c>
      <c r="L3954" t="s">
        <v>528</v>
      </c>
      <c r="M3954">
        <v>2</v>
      </c>
      <c r="N3954">
        <v>1</v>
      </c>
      <c r="P3954">
        <v>1</v>
      </c>
      <c r="Q3954">
        <v>37.6</v>
      </c>
      <c r="R3954">
        <v>5</v>
      </c>
      <c r="S3954" t="s">
        <v>118</v>
      </c>
      <c r="T3954">
        <v>0</v>
      </c>
      <c r="U3954">
        <v>4</v>
      </c>
      <c r="V3954">
        <v>1</v>
      </c>
      <c r="W3954">
        <v>0</v>
      </c>
      <c r="X3954">
        <v>0</v>
      </c>
      <c r="Y3954">
        <v>0</v>
      </c>
    </row>
    <row r="3955" spans="1:33" x14ac:dyDescent="0.15">
      <c r="A3955">
        <v>2302</v>
      </c>
      <c r="B3955">
        <v>85</v>
      </c>
      <c r="C3955" s="19">
        <v>2003</v>
      </c>
      <c r="D3955" s="19">
        <v>8</v>
      </c>
      <c r="E3955" s="19">
        <v>1</v>
      </c>
      <c r="F3955" s="39">
        <f t="shared" si="122"/>
        <v>37834</v>
      </c>
      <c r="G3955">
        <f t="shared" si="123"/>
        <v>31</v>
      </c>
      <c r="H3955" s="21">
        <v>0</v>
      </c>
      <c r="I3955" s="29">
        <v>0.33402777777777781</v>
      </c>
      <c r="L3955" t="s">
        <v>258</v>
      </c>
      <c r="M3955">
        <v>1</v>
      </c>
      <c r="N3955">
        <v>11</v>
      </c>
      <c r="P3955">
        <v>2</v>
      </c>
      <c r="R3955">
        <v>5</v>
      </c>
      <c r="S3955" t="s">
        <v>118</v>
      </c>
    </row>
    <row r="3956" spans="1:33" x14ac:dyDescent="0.15">
      <c r="A3956">
        <v>2320</v>
      </c>
      <c r="B3956">
        <v>85</v>
      </c>
      <c r="C3956" s="19">
        <v>2003</v>
      </c>
      <c r="D3956" s="19">
        <v>8</v>
      </c>
      <c r="E3956" s="19">
        <v>5</v>
      </c>
      <c r="F3956" s="39">
        <f t="shared" si="122"/>
        <v>37838</v>
      </c>
      <c r="G3956">
        <f t="shared" si="123"/>
        <v>32</v>
      </c>
      <c r="H3956" s="21">
        <v>0</v>
      </c>
      <c r="I3956" s="29">
        <v>0.3354166666666667</v>
      </c>
      <c r="K3956">
        <v>4343</v>
      </c>
      <c r="L3956" t="s">
        <v>474</v>
      </c>
      <c r="M3956">
        <v>32</v>
      </c>
      <c r="P3956">
        <v>2</v>
      </c>
      <c r="R3956">
        <v>5</v>
      </c>
      <c r="S3956" t="s">
        <v>49</v>
      </c>
      <c r="T3956">
        <v>1</v>
      </c>
      <c r="U3956">
        <v>0</v>
      </c>
      <c r="V3956">
        <v>0</v>
      </c>
      <c r="W3956">
        <v>0</v>
      </c>
      <c r="X3956">
        <v>0</v>
      </c>
      <c r="Y3956">
        <v>0</v>
      </c>
    </row>
    <row r="3957" spans="1:33" x14ac:dyDescent="0.15">
      <c r="A3957">
        <v>2324</v>
      </c>
      <c r="B3957">
        <v>85</v>
      </c>
      <c r="C3957" s="19">
        <v>2003</v>
      </c>
      <c r="D3957" s="19">
        <v>8</v>
      </c>
      <c r="E3957" s="19">
        <v>5</v>
      </c>
      <c r="F3957" s="39">
        <f t="shared" si="122"/>
        <v>37838</v>
      </c>
      <c r="G3957">
        <f t="shared" si="123"/>
        <v>32</v>
      </c>
      <c r="H3957" s="21">
        <v>0</v>
      </c>
      <c r="I3957" s="29">
        <v>0.37847222222222227</v>
      </c>
      <c r="L3957" t="s">
        <v>477</v>
      </c>
      <c r="O3957">
        <v>50</v>
      </c>
      <c r="P3957">
        <v>2</v>
      </c>
      <c r="R3957">
        <v>5</v>
      </c>
      <c r="S3957" t="s">
        <v>220</v>
      </c>
      <c r="T3957">
        <v>1</v>
      </c>
      <c r="U3957">
        <v>0</v>
      </c>
      <c r="V3957">
        <v>0</v>
      </c>
      <c r="W3957">
        <v>0</v>
      </c>
      <c r="X3957">
        <v>0</v>
      </c>
      <c r="Y3957">
        <v>0</v>
      </c>
    </row>
    <row r="3958" spans="1:33" x14ac:dyDescent="0.15">
      <c r="A3958">
        <v>2256</v>
      </c>
      <c r="B3958">
        <v>83</v>
      </c>
      <c r="C3958" s="19">
        <v>2003</v>
      </c>
      <c r="D3958" s="19">
        <v>8</v>
      </c>
      <c r="E3958" s="19">
        <v>14</v>
      </c>
      <c r="F3958" s="39">
        <f t="shared" si="122"/>
        <v>37847</v>
      </c>
      <c r="G3958">
        <f t="shared" si="123"/>
        <v>33</v>
      </c>
      <c r="H3958" s="21">
        <v>0</v>
      </c>
      <c r="I3958" s="29">
        <v>0.33680555555555558</v>
      </c>
      <c r="L3958" t="s">
        <v>207</v>
      </c>
      <c r="O3958">
        <v>50</v>
      </c>
      <c r="P3958">
        <v>2</v>
      </c>
      <c r="R3958">
        <v>5</v>
      </c>
      <c r="S3958" t="s">
        <v>49</v>
      </c>
    </row>
    <row r="3959" spans="1:33" x14ac:dyDescent="0.15">
      <c r="A3959">
        <v>2198</v>
      </c>
      <c r="B3959">
        <v>81</v>
      </c>
      <c r="C3959" s="19">
        <v>2003</v>
      </c>
      <c r="D3959" s="19">
        <v>8</v>
      </c>
      <c r="E3959" s="19">
        <v>26</v>
      </c>
      <c r="F3959" s="39">
        <f t="shared" si="122"/>
        <v>37859</v>
      </c>
      <c r="G3959">
        <f t="shared" si="123"/>
        <v>35</v>
      </c>
      <c r="H3959" s="21">
        <v>0</v>
      </c>
      <c r="I3959" s="29">
        <v>0.45694444444444443</v>
      </c>
      <c r="K3959">
        <v>4322</v>
      </c>
      <c r="L3959" t="s">
        <v>337</v>
      </c>
      <c r="M3959">
        <v>28</v>
      </c>
      <c r="P3959">
        <v>2</v>
      </c>
      <c r="Q3959">
        <v>36.5</v>
      </c>
      <c r="R3959">
        <v>5</v>
      </c>
      <c r="S3959" t="s">
        <v>118</v>
      </c>
      <c r="T3959">
        <v>0</v>
      </c>
      <c r="U3959">
        <v>3</v>
      </c>
      <c r="V3959">
        <v>1</v>
      </c>
      <c r="W3959">
        <v>0</v>
      </c>
      <c r="X3959">
        <v>0</v>
      </c>
      <c r="Y3959">
        <v>0</v>
      </c>
    </row>
    <row r="3960" spans="1:33" x14ac:dyDescent="0.15">
      <c r="A3960">
        <v>2095</v>
      </c>
      <c r="B3960">
        <v>77</v>
      </c>
      <c r="C3960" s="19">
        <v>2003</v>
      </c>
      <c r="D3960" s="19">
        <v>9</v>
      </c>
      <c r="E3960" s="19">
        <v>12</v>
      </c>
      <c r="F3960" s="39">
        <f t="shared" si="122"/>
        <v>37876</v>
      </c>
      <c r="G3960">
        <f t="shared" si="123"/>
        <v>37</v>
      </c>
      <c r="H3960" s="21">
        <v>0</v>
      </c>
      <c r="I3960" s="29">
        <v>0.33611111111111108</v>
      </c>
      <c r="K3960">
        <v>873</v>
      </c>
      <c r="M3960">
        <v>53</v>
      </c>
      <c r="P3960">
        <v>2</v>
      </c>
      <c r="R3960">
        <v>5</v>
      </c>
      <c r="S3960" t="s">
        <v>118</v>
      </c>
      <c r="T3960">
        <v>1</v>
      </c>
      <c r="U3960">
        <v>0</v>
      </c>
      <c r="V3960">
        <v>0</v>
      </c>
      <c r="W3960">
        <v>0</v>
      </c>
      <c r="X3960">
        <v>0</v>
      </c>
      <c r="Y3960">
        <v>0</v>
      </c>
    </row>
    <row r="3961" spans="1:33" x14ac:dyDescent="0.15">
      <c r="A3961">
        <v>2094</v>
      </c>
      <c r="B3961">
        <v>77</v>
      </c>
      <c r="C3961" s="19">
        <v>2003</v>
      </c>
      <c r="D3961" s="19">
        <v>9</v>
      </c>
      <c r="E3961" s="19">
        <v>12</v>
      </c>
      <c r="F3961" s="39">
        <f t="shared" si="122"/>
        <v>37876</v>
      </c>
      <c r="G3961">
        <f t="shared" si="123"/>
        <v>37</v>
      </c>
      <c r="H3961" s="21">
        <v>8</v>
      </c>
      <c r="I3961" s="29">
        <v>8</v>
      </c>
      <c r="O3961">
        <v>60</v>
      </c>
      <c r="P3961">
        <v>2</v>
      </c>
      <c r="R3961">
        <v>5</v>
      </c>
      <c r="S3961" t="s">
        <v>51</v>
      </c>
      <c r="T3961">
        <v>1</v>
      </c>
      <c r="U3961">
        <v>0</v>
      </c>
      <c r="V3961">
        <v>0</v>
      </c>
      <c r="W3961">
        <v>0</v>
      </c>
      <c r="X3961">
        <v>0</v>
      </c>
      <c r="Y3961">
        <v>0</v>
      </c>
      <c r="AG3961" t="s">
        <v>1335</v>
      </c>
    </row>
    <row r="3962" spans="1:33" x14ac:dyDescent="0.15">
      <c r="A3962">
        <v>2043</v>
      </c>
      <c r="B3962">
        <v>76</v>
      </c>
      <c r="C3962" s="19">
        <v>2003</v>
      </c>
      <c r="D3962" s="19">
        <v>9</v>
      </c>
      <c r="E3962" s="19">
        <v>15</v>
      </c>
      <c r="F3962" s="39">
        <f t="shared" si="122"/>
        <v>37879</v>
      </c>
      <c r="G3962">
        <f t="shared" si="123"/>
        <v>38</v>
      </c>
      <c r="H3962" s="21">
        <v>0</v>
      </c>
      <c r="I3962" s="29">
        <v>0.44166666666666665</v>
      </c>
      <c r="K3962">
        <v>4434</v>
      </c>
      <c r="M3962">
        <v>7</v>
      </c>
      <c r="P3962">
        <v>2</v>
      </c>
      <c r="R3962">
        <v>5</v>
      </c>
      <c r="S3962" t="s">
        <v>118</v>
      </c>
      <c r="T3962">
        <v>1</v>
      </c>
      <c r="U3962">
        <v>0</v>
      </c>
      <c r="V3962">
        <v>0</v>
      </c>
      <c r="W3962">
        <v>0</v>
      </c>
      <c r="X3962">
        <v>0</v>
      </c>
      <c r="Y3962">
        <v>0</v>
      </c>
      <c r="AE3962" t="s">
        <v>52</v>
      </c>
    </row>
    <row r="3963" spans="1:33" x14ac:dyDescent="0.15">
      <c r="A3963">
        <v>2020</v>
      </c>
      <c r="B3963">
        <v>75</v>
      </c>
      <c r="C3963" s="19">
        <v>2003</v>
      </c>
      <c r="D3963" s="19">
        <v>9</v>
      </c>
      <c r="E3963" s="19">
        <v>22</v>
      </c>
      <c r="F3963" s="39">
        <f t="shared" si="122"/>
        <v>37886</v>
      </c>
      <c r="G3963">
        <f t="shared" si="123"/>
        <v>39</v>
      </c>
      <c r="H3963" s="21">
        <v>0</v>
      </c>
      <c r="I3963" s="29">
        <v>0.3444444444444445</v>
      </c>
      <c r="K3963">
        <v>4390</v>
      </c>
      <c r="M3963">
        <v>0</v>
      </c>
      <c r="N3963">
        <v>4</v>
      </c>
      <c r="P3963">
        <v>2</v>
      </c>
      <c r="R3963">
        <v>5</v>
      </c>
      <c r="S3963" t="s">
        <v>49</v>
      </c>
      <c r="T3963">
        <v>1</v>
      </c>
      <c r="U3963">
        <v>0</v>
      </c>
      <c r="V3963">
        <v>0</v>
      </c>
      <c r="W3963">
        <v>0</v>
      </c>
      <c r="X3963">
        <v>0</v>
      </c>
      <c r="Y3963">
        <v>0</v>
      </c>
    </row>
    <row r="3964" spans="1:33" x14ac:dyDescent="0.15">
      <c r="A3964">
        <v>2008</v>
      </c>
      <c r="B3964">
        <v>74</v>
      </c>
      <c r="C3964" s="19">
        <v>2003</v>
      </c>
      <c r="D3964" s="19">
        <v>9</v>
      </c>
      <c r="E3964" s="19">
        <v>29</v>
      </c>
      <c r="F3964" s="39">
        <f t="shared" si="122"/>
        <v>37893</v>
      </c>
      <c r="G3964">
        <f t="shared" si="123"/>
        <v>40</v>
      </c>
      <c r="H3964" s="21">
        <v>0</v>
      </c>
      <c r="I3964" s="29">
        <v>0.37638888888888888</v>
      </c>
      <c r="M3964">
        <v>63</v>
      </c>
      <c r="P3964">
        <v>2</v>
      </c>
      <c r="R3964">
        <v>5</v>
      </c>
      <c r="S3964" t="s">
        <v>50</v>
      </c>
    </row>
    <row r="3965" spans="1:33" x14ac:dyDescent="0.15">
      <c r="A3965">
        <v>31</v>
      </c>
      <c r="B3965">
        <v>2</v>
      </c>
      <c r="C3965" s="19">
        <v>2004</v>
      </c>
      <c r="D3965" s="19">
        <v>1</v>
      </c>
      <c r="E3965" s="19">
        <v>8</v>
      </c>
      <c r="F3965" s="39">
        <f t="shared" si="122"/>
        <v>37994</v>
      </c>
      <c r="G3965">
        <f t="shared" si="123"/>
        <v>2</v>
      </c>
      <c r="H3965" s="21">
        <v>0</v>
      </c>
      <c r="I3965" s="29">
        <v>0.43194444444444446</v>
      </c>
      <c r="K3965">
        <v>3669</v>
      </c>
      <c r="M3965">
        <v>1</v>
      </c>
      <c r="N3965">
        <v>4</v>
      </c>
      <c r="P3965">
        <v>1</v>
      </c>
      <c r="R3965">
        <v>5</v>
      </c>
      <c r="S3965" t="s">
        <v>50</v>
      </c>
      <c r="T3965">
        <v>0</v>
      </c>
      <c r="U3965">
        <v>5</v>
      </c>
      <c r="V3965">
        <v>1</v>
      </c>
      <c r="W3965">
        <v>0</v>
      </c>
      <c r="X3965">
        <v>0</v>
      </c>
      <c r="Y3965">
        <v>0</v>
      </c>
    </row>
    <row r="3966" spans="1:33" x14ac:dyDescent="0.15">
      <c r="A3966">
        <v>37</v>
      </c>
      <c r="B3966">
        <v>2</v>
      </c>
      <c r="C3966" s="19">
        <v>2004</v>
      </c>
      <c r="D3966" s="19">
        <v>1</v>
      </c>
      <c r="E3966" s="19">
        <v>9</v>
      </c>
      <c r="F3966" s="39">
        <f t="shared" si="122"/>
        <v>37995</v>
      </c>
      <c r="G3966">
        <f t="shared" si="123"/>
        <v>2</v>
      </c>
      <c r="H3966" s="21">
        <v>0</v>
      </c>
      <c r="I3966" s="29">
        <v>0.32777777777777778</v>
      </c>
      <c r="K3966">
        <v>4856</v>
      </c>
      <c r="M3966">
        <v>0</v>
      </c>
      <c r="N3966">
        <v>3</v>
      </c>
      <c r="P3966">
        <v>2</v>
      </c>
      <c r="Q3966">
        <v>37</v>
      </c>
      <c r="R3966">
        <v>5</v>
      </c>
      <c r="S3966" t="s">
        <v>50</v>
      </c>
    </row>
    <row r="3967" spans="1:33" x14ac:dyDescent="0.15">
      <c r="A3967">
        <v>255</v>
      </c>
      <c r="B3967">
        <v>10</v>
      </c>
      <c r="C3967" s="19">
        <v>2004</v>
      </c>
      <c r="D3967" s="19">
        <v>1</v>
      </c>
      <c r="E3967" s="19">
        <v>12</v>
      </c>
      <c r="F3967" s="39">
        <f t="shared" si="122"/>
        <v>37998</v>
      </c>
      <c r="G3967">
        <f t="shared" si="123"/>
        <v>3</v>
      </c>
      <c r="H3967" s="21">
        <v>0</v>
      </c>
      <c r="I3967" s="29">
        <v>0.3756944444444445</v>
      </c>
      <c r="M3967">
        <v>2</v>
      </c>
      <c r="N3967">
        <v>3</v>
      </c>
      <c r="P3967">
        <v>1</v>
      </c>
      <c r="Q3967">
        <v>37.1</v>
      </c>
      <c r="R3967">
        <v>5</v>
      </c>
      <c r="S3967" t="s">
        <v>1358</v>
      </c>
      <c r="T3967">
        <v>0</v>
      </c>
      <c r="U3967">
        <v>5</v>
      </c>
      <c r="V3967">
        <v>1</v>
      </c>
      <c r="W3967">
        <v>0</v>
      </c>
      <c r="X3967">
        <v>0</v>
      </c>
      <c r="Y3967">
        <v>0</v>
      </c>
      <c r="AF3967" t="s">
        <v>70</v>
      </c>
    </row>
    <row r="3968" spans="1:33" x14ac:dyDescent="0.15">
      <c r="A3968">
        <v>514</v>
      </c>
      <c r="B3968">
        <v>18</v>
      </c>
      <c r="C3968" s="19">
        <v>2004</v>
      </c>
      <c r="D3968" s="19">
        <v>2</v>
      </c>
      <c r="E3968" s="19">
        <v>4</v>
      </c>
      <c r="F3968" s="39">
        <f t="shared" si="122"/>
        <v>38021</v>
      </c>
      <c r="G3968">
        <f t="shared" si="123"/>
        <v>6</v>
      </c>
      <c r="H3968" s="21">
        <v>0</v>
      </c>
      <c r="I3968" s="29">
        <v>0.41805555555555557</v>
      </c>
      <c r="M3968">
        <v>0</v>
      </c>
      <c r="N3968">
        <v>4</v>
      </c>
      <c r="P3968">
        <v>2</v>
      </c>
      <c r="Q3968">
        <v>38.4</v>
      </c>
      <c r="R3968">
        <v>5</v>
      </c>
      <c r="S3968" t="s">
        <v>278</v>
      </c>
      <c r="T3968">
        <v>0</v>
      </c>
      <c r="U3968">
        <v>4</v>
      </c>
      <c r="V3968">
        <v>1</v>
      </c>
      <c r="W3968">
        <v>0</v>
      </c>
      <c r="X3968">
        <v>0</v>
      </c>
      <c r="Y3968">
        <v>0</v>
      </c>
    </row>
    <row r="3969" spans="1:33" x14ac:dyDescent="0.15">
      <c r="A3969">
        <v>630</v>
      </c>
      <c r="B3969">
        <v>22</v>
      </c>
      <c r="C3969" s="19">
        <v>2004</v>
      </c>
      <c r="D3969" s="19">
        <v>2</v>
      </c>
      <c r="E3969" s="19">
        <v>18</v>
      </c>
      <c r="F3969" s="39">
        <f t="shared" si="122"/>
        <v>38035</v>
      </c>
      <c r="G3969">
        <f t="shared" si="123"/>
        <v>8</v>
      </c>
      <c r="H3969" s="21">
        <v>0</v>
      </c>
      <c r="I3969" s="29">
        <v>0.43541666666666662</v>
      </c>
      <c r="K3969">
        <v>6084</v>
      </c>
      <c r="M3969">
        <v>6</v>
      </c>
      <c r="P3969">
        <v>2</v>
      </c>
      <c r="Q3969">
        <v>38.6</v>
      </c>
      <c r="R3969">
        <v>5</v>
      </c>
      <c r="S3969" t="s">
        <v>179</v>
      </c>
      <c r="T3969">
        <v>0</v>
      </c>
      <c r="U3969">
        <v>1</v>
      </c>
      <c r="V3969">
        <v>1</v>
      </c>
      <c r="W3969">
        <v>0</v>
      </c>
      <c r="X3969">
        <v>0</v>
      </c>
      <c r="Y3969">
        <v>0</v>
      </c>
    </row>
    <row r="3970" spans="1:33" x14ac:dyDescent="0.15">
      <c r="A3970">
        <v>1142</v>
      </c>
      <c r="B3970">
        <v>40</v>
      </c>
      <c r="C3970" s="19">
        <v>2004</v>
      </c>
      <c r="D3970" s="19">
        <v>4</v>
      </c>
      <c r="E3970" s="19">
        <v>6</v>
      </c>
      <c r="F3970" s="39">
        <f t="shared" ref="F3970:F4033" si="124">DATE(C3970,D3970,E3970)</f>
        <v>38083</v>
      </c>
      <c r="G3970">
        <f t="shared" ref="G3970:G4033" si="125">INT((F3970-DATE(YEAR(F3970-WEEKDAY(F3970-1)+4),1,3)+WEEKDAY(DATE(YEAR(F3970-WEEKDAY(F3970-1)+4),1,3))+5)/7)</f>
        <v>15</v>
      </c>
      <c r="H3970" s="21">
        <v>0</v>
      </c>
      <c r="I3970" s="29">
        <v>0.37222222222222223</v>
      </c>
      <c r="K3970">
        <v>6216</v>
      </c>
      <c r="M3970">
        <v>0</v>
      </c>
      <c r="N3970">
        <v>9</v>
      </c>
      <c r="P3970">
        <v>2</v>
      </c>
      <c r="Q3970">
        <v>37.5</v>
      </c>
      <c r="R3970">
        <v>5</v>
      </c>
      <c r="S3970" t="s">
        <v>118</v>
      </c>
      <c r="T3970">
        <v>0</v>
      </c>
      <c r="U3970">
        <v>3</v>
      </c>
      <c r="V3970">
        <v>1</v>
      </c>
      <c r="W3970">
        <v>0</v>
      </c>
      <c r="X3970">
        <v>0</v>
      </c>
      <c r="Y3970">
        <v>0</v>
      </c>
    </row>
    <row r="3971" spans="1:33" x14ac:dyDescent="0.15">
      <c r="A3971">
        <v>1303</v>
      </c>
      <c r="B3971">
        <v>47</v>
      </c>
      <c r="C3971" s="19">
        <v>2004</v>
      </c>
      <c r="D3971" s="19">
        <v>5</v>
      </c>
      <c r="E3971" s="19">
        <v>4</v>
      </c>
      <c r="F3971" s="39">
        <f t="shared" si="124"/>
        <v>38111</v>
      </c>
      <c r="G3971">
        <f t="shared" si="125"/>
        <v>19</v>
      </c>
      <c r="H3971" s="21">
        <v>0</v>
      </c>
      <c r="I3971" s="29">
        <v>0.3298611111111111</v>
      </c>
      <c r="K3971">
        <v>6253</v>
      </c>
      <c r="M3971">
        <v>32</v>
      </c>
      <c r="P3971">
        <v>1</v>
      </c>
      <c r="R3971">
        <v>5</v>
      </c>
      <c r="S3971" t="s">
        <v>278</v>
      </c>
      <c r="T3971">
        <v>0</v>
      </c>
      <c r="U3971">
        <v>1</v>
      </c>
      <c r="V3971">
        <v>1</v>
      </c>
      <c r="W3971">
        <v>0</v>
      </c>
      <c r="X3971">
        <v>0</v>
      </c>
      <c r="Y3971">
        <v>0</v>
      </c>
    </row>
    <row r="3972" spans="1:33" x14ac:dyDescent="0.15">
      <c r="A3972">
        <v>1316</v>
      </c>
      <c r="B3972">
        <v>47</v>
      </c>
      <c r="C3972" s="19">
        <v>2004</v>
      </c>
      <c r="D3972" s="19">
        <v>5</v>
      </c>
      <c r="E3972" s="19">
        <v>6</v>
      </c>
      <c r="F3972" s="39">
        <f t="shared" si="124"/>
        <v>38113</v>
      </c>
      <c r="G3972">
        <f t="shared" si="125"/>
        <v>19</v>
      </c>
      <c r="H3972" s="21">
        <v>0</v>
      </c>
      <c r="I3972" s="29">
        <v>0.3354166666666667</v>
      </c>
      <c r="K3972">
        <v>4876</v>
      </c>
      <c r="P3972">
        <v>1</v>
      </c>
      <c r="R3972">
        <v>5</v>
      </c>
      <c r="S3972" t="s">
        <v>278</v>
      </c>
      <c r="AB3972" t="s">
        <v>2918</v>
      </c>
    </row>
    <row r="3973" spans="1:33" x14ac:dyDescent="0.15">
      <c r="A3973">
        <v>1465</v>
      </c>
      <c r="B3973">
        <v>53</v>
      </c>
      <c r="C3973" s="19">
        <v>2004</v>
      </c>
      <c r="D3973" s="19">
        <v>7</v>
      </c>
      <c r="E3973" s="19">
        <v>1</v>
      </c>
      <c r="F3973" s="39">
        <f t="shared" si="124"/>
        <v>38169</v>
      </c>
      <c r="G3973">
        <f t="shared" si="125"/>
        <v>27</v>
      </c>
      <c r="H3973" s="21">
        <v>11</v>
      </c>
      <c r="I3973" s="29">
        <v>11</v>
      </c>
      <c r="K3973">
        <v>4448</v>
      </c>
      <c r="M3973">
        <v>0</v>
      </c>
      <c r="N3973">
        <v>11</v>
      </c>
      <c r="P3973">
        <v>1</v>
      </c>
      <c r="Q3973">
        <v>37.1</v>
      </c>
      <c r="R3973">
        <v>5</v>
      </c>
      <c r="S3973" t="s">
        <v>278</v>
      </c>
    </row>
    <row r="3974" spans="1:33" x14ac:dyDescent="0.15">
      <c r="A3974">
        <v>1504</v>
      </c>
      <c r="B3974">
        <v>54</v>
      </c>
      <c r="C3974" s="19">
        <v>2004</v>
      </c>
      <c r="D3974" s="19">
        <v>7</v>
      </c>
      <c r="E3974" s="19">
        <v>16</v>
      </c>
      <c r="F3974" s="39">
        <f t="shared" si="124"/>
        <v>38184</v>
      </c>
      <c r="G3974">
        <f t="shared" si="125"/>
        <v>29</v>
      </c>
      <c r="H3974" s="21">
        <v>0</v>
      </c>
      <c r="I3974" s="29">
        <v>0.4201388888888889</v>
      </c>
      <c r="K3974">
        <v>1</v>
      </c>
      <c r="M3974">
        <v>4</v>
      </c>
      <c r="N3974">
        <v>5</v>
      </c>
      <c r="P3974">
        <v>2</v>
      </c>
      <c r="Q3974">
        <v>36.200000000000003</v>
      </c>
      <c r="R3974">
        <v>5</v>
      </c>
      <c r="S3974" t="s">
        <v>1358</v>
      </c>
      <c r="T3974">
        <v>0</v>
      </c>
      <c r="U3974">
        <v>3</v>
      </c>
      <c r="V3974">
        <v>1</v>
      </c>
      <c r="W3974">
        <v>0</v>
      </c>
      <c r="X3974">
        <v>0</v>
      </c>
      <c r="Y3974">
        <v>0</v>
      </c>
    </row>
    <row r="3975" spans="1:33" x14ac:dyDescent="0.15">
      <c r="A3975">
        <v>1525</v>
      </c>
      <c r="B3975">
        <v>55</v>
      </c>
      <c r="C3975" s="19">
        <v>2004</v>
      </c>
      <c r="D3975" s="19">
        <v>7</v>
      </c>
      <c r="E3975" s="19">
        <v>21</v>
      </c>
      <c r="F3975" s="39">
        <f t="shared" si="124"/>
        <v>38189</v>
      </c>
      <c r="G3975">
        <f t="shared" si="125"/>
        <v>30</v>
      </c>
      <c r="M3975">
        <v>5</v>
      </c>
      <c r="P3975">
        <v>2</v>
      </c>
      <c r="R3975">
        <v>5</v>
      </c>
      <c r="S3975" t="s">
        <v>118</v>
      </c>
    </row>
    <row r="3976" spans="1:33" x14ac:dyDescent="0.15">
      <c r="A3976">
        <v>1600</v>
      </c>
      <c r="B3976">
        <v>58</v>
      </c>
      <c r="C3976" s="19">
        <v>2004</v>
      </c>
      <c r="D3976" s="19">
        <v>8</v>
      </c>
      <c r="E3976" s="19">
        <v>17</v>
      </c>
      <c r="F3976" s="39">
        <f t="shared" si="124"/>
        <v>38216</v>
      </c>
      <c r="G3976">
        <f t="shared" si="125"/>
        <v>34</v>
      </c>
      <c r="H3976" s="21">
        <v>0</v>
      </c>
      <c r="I3976" s="29">
        <v>0.36319444444444443</v>
      </c>
      <c r="M3976">
        <v>37</v>
      </c>
      <c r="P3976">
        <v>1</v>
      </c>
      <c r="Q3976">
        <v>37</v>
      </c>
      <c r="R3976">
        <v>5</v>
      </c>
      <c r="S3976" t="s">
        <v>278</v>
      </c>
      <c r="T3976">
        <v>0</v>
      </c>
      <c r="U3976">
        <v>1</v>
      </c>
      <c r="V3976">
        <v>1</v>
      </c>
      <c r="W3976">
        <v>0</v>
      </c>
      <c r="X3976">
        <v>0</v>
      </c>
      <c r="Y3976">
        <v>0</v>
      </c>
    </row>
    <row r="3977" spans="1:33" x14ac:dyDescent="0.15">
      <c r="A3977">
        <v>1964</v>
      </c>
      <c r="B3977">
        <v>72</v>
      </c>
      <c r="C3977" s="19">
        <v>2004</v>
      </c>
      <c r="D3977" s="19">
        <v>10</v>
      </c>
      <c r="E3977" s="19">
        <v>12</v>
      </c>
      <c r="F3977" s="39">
        <f t="shared" si="124"/>
        <v>38272</v>
      </c>
      <c r="G3977">
        <f t="shared" si="125"/>
        <v>42</v>
      </c>
      <c r="H3977" s="21">
        <v>0</v>
      </c>
      <c r="I3977" s="29">
        <v>0.37708333333333338</v>
      </c>
      <c r="M3977">
        <v>18</v>
      </c>
      <c r="P3977">
        <v>1</v>
      </c>
      <c r="R3977">
        <v>5</v>
      </c>
      <c r="S3977" t="s">
        <v>45</v>
      </c>
      <c r="T3977">
        <v>0</v>
      </c>
      <c r="U3977">
        <v>3</v>
      </c>
      <c r="V3977">
        <v>1</v>
      </c>
      <c r="W3977">
        <v>0</v>
      </c>
      <c r="X3977">
        <v>0</v>
      </c>
      <c r="Y3977">
        <v>0</v>
      </c>
    </row>
    <row r="3978" spans="1:33" x14ac:dyDescent="0.15">
      <c r="A3978">
        <v>1817</v>
      </c>
      <c r="B3978">
        <v>66</v>
      </c>
      <c r="C3978" s="19">
        <v>2004</v>
      </c>
      <c r="D3978" s="19">
        <v>10</v>
      </c>
      <c r="E3978" s="19">
        <v>20</v>
      </c>
      <c r="F3978" s="39">
        <f t="shared" si="124"/>
        <v>38280</v>
      </c>
      <c r="G3978">
        <f t="shared" si="125"/>
        <v>43</v>
      </c>
      <c r="H3978" s="21">
        <v>0</v>
      </c>
      <c r="I3978" s="29">
        <v>0.37847222222222227</v>
      </c>
      <c r="M3978">
        <v>1</v>
      </c>
      <c r="N3978">
        <v>2</v>
      </c>
      <c r="P3978">
        <v>1</v>
      </c>
      <c r="Q3978">
        <v>34.6</v>
      </c>
      <c r="R3978">
        <v>5</v>
      </c>
      <c r="S3978" t="s">
        <v>278</v>
      </c>
      <c r="T3978">
        <v>0</v>
      </c>
      <c r="U3978">
        <v>4</v>
      </c>
      <c r="V3978">
        <v>1</v>
      </c>
      <c r="W3978">
        <v>0</v>
      </c>
      <c r="X3978">
        <v>0</v>
      </c>
      <c r="Y3978">
        <v>0</v>
      </c>
      <c r="AG3978" t="s">
        <v>1335</v>
      </c>
    </row>
    <row r="3979" spans="1:33" x14ac:dyDescent="0.15">
      <c r="A3979">
        <v>1870</v>
      </c>
      <c r="B3979">
        <v>68</v>
      </c>
      <c r="C3979" s="19">
        <v>2004</v>
      </c>
      <c r="D3979" s="19">
        <v>11</v>
      </c>
      <c r="E3979" s="19">
        <v>8</v>
      </c>
      <c r="F3979" s="39">
        <f t="shared" si="124"/>
        <v>38299</v>
      </c>
      <c r="G3979">
        <f t="shared" si="125"/>
        <v>46</v>
      </c>
      <c r="H3979" s="21">
        <v>11</v>
      </c>
      <c r="I3979" s="29">
        <v>11</v>
      </c>
      <c r="K3979">
        <v>6426</v>
      </c>
      <c r="M3979">
        <v>2</v>
      </c>
      <c r="P3979">
        <v>1</v>
      </c>
      <c r="Q3979">
        <v>37.299999999999997</v>
      </c>
      <c r="R3979">
        <v>5</v>
      </c>
      <c r="S3979" t="s">
        <v>278</v>
      </c>
    </row>
    <row r="3980" spans="1:33" x14ac:dyDescent="0.15">
      <c r="A3980">
        <v>4395</v>
      </c>
      <c r="B3980">
        <v>187</v>
      </c>
      <c r="C3980" s="19">
        <v>2007</v>
      </c>
      <c r="D3980" s="19">
        <v>1</v>
      </c>
      <c r="E3980" s="19">
        <v>15</v>
      </c>
      <c r="F3980" s="39">
        <f t="shared" si="124"/>
        <v>39097</v>
      </c>
      <c r="G3980">
        <f t="shared" si="125"/>
        <v>3</v>
      </c>
      <c r="H3980" s="21">
        <v>0.34166666666666662</v>
      </c>
      <c r="I3980" s="29">
        <v>0.34166666666666667</v>
      </c>
      <c r="L3980" t="s">
        <v>1381</v>
      </c>
      <c r="O3980">
        <v>60</v>
      </c>
      <c r="P3980">
        <v>2</v>
      </c>
      <c r="R3980">
        <v>5</v>
      </c>
      <c r="S3980" t="s">
        <v>118</v>
      </c>
      <c r="T3980">
        <v>1</v>
      </c>
      <c r="U3980">
        <v>0</v>
      </c>
      <c r="V3980">
        <v>0</v>
      </c>
      <c r="W3980">
        <v>0</v>
      </c>
      <c r="X3980">
        <v>0</v>
      </c>
      <c r="Y3980">
        <v>0</v>
      </c>
    </row>
    <row r="3981" spans="1:33" x14ac:dyDescent="0.15">
      <c r="A3981">
        <v>4489</v>
      </c>
      <c r="B3981">
        <v>191</v>
      </c>
      <c r="C3981" s="19">
        <v>2007</v>
      </c>
      <c r="D3981" s="19">
        <v>1</v>
      </c>
      <c r="E3981" s="19">
        <v>30</v>
      </c>
      <c r="F3981" s="39">
        <f t="shared" si="124"/>
        <v>39112</v>
      </c>
      <c r="G3981">
        <f t="shared" si="125"/>
        <v>5</v>
      </c>
      <c r="H3981" s="21">
        <v>0.35833333333333334</v>
      </c>
      <c r="I3981" s="29">
        <v>0.35833333333333334</v>
      </c>
      <c r="K3981">
        <v>7363</v>
      </c>
      <c r="L3981" t="s">
        <v>1868</v>
      </c>
      <c r="M3981">
        <v>0</v>
      </c>
      <c r="N3981">
        <v>8</v>
      </c>
      <c r="P3981">
        <v>1</v>
      </c>
      <c r="Q3981">
        <v>36.799999999999997</v>
      </c>
      <c r="R3981">
        <v>5</v>
      </c>
      <c r="S3981" t="s">
        <v>1004</v>
      </c>
      <c r="T3981">
        <v>0</v>
      </c>
      <c r="U3981">
        <v>5</v>
      </c>
      <c r="V3981">
        <v>1</v>
      </c>
      <c r="W3981">
        <v>0</v>
      </c>
      <c r="X3981">
        <v>0</v>
      </c>
      <c r="Y3981">
        <v>0</v>
      </c>
    </row>
    <row r="3982" spans="1:33" x14ac:dyDescent="0.15">
      <c r="A3982">
        <v>3460</v>
      </c>
      <c r="B3982">
        <v>155</v>
      </c>
      <c r="C3982" s="19">
        <v>2008</v>
      </c>
      <c r="D3982" s="19">
        <v>1</v>
      </c>
      <c r="E3982" s="19">
        <v>7</v>
      </c>
      <c r="F3982" s="39">
        <f t="shared" si="124"/>
        <v>39454</v>
      </c>
      <c r="G3982">
        <f t="shared" si="125"/>
        <v>2</v>
      </c>
      <c r="H3982" s="21">
        <v>0</v>
      </c>
      <c r="I3982" s="29">
        <v>0.3659722222222222</v>
      </c>
      <c r="L3982" t="s">
        <v>722</v>
      </c>
      <c r="O3982">
        <v>50</v>
      </c>
      <c r="P3982">
        <v>2</v>
      </c>
      <c r="R3982">
        <v>5</v>
      </c>
      <c r="S3982" t="s">
        <v>220</v>
      </c>
      <c r="T3982">
        <v>1</v>
      </c>
      <c r="U3982">
        <v>0</v>
      </c>
      <c r="V3982">
        <v>0</v>
      </c>
      <c r="W3982">
        <v>0</v>
      </c>
      <c r="X3982">
        <v>0</v>
      </c>
      <c r="Y3982">
        <v>0</v>
      </c>
    </row>
    <row r="3983" spans="1:33" x14ac:dyDescent="0.15">
      <c r="A3983">
        <v>3493</v>
      </c>
      <c r="B3983">
        <v>157</v>
      </c>
      <c r="C3983" s="19">
        <v>2008</v>
      </c>
      <c r="D3983" s="19">
        <v>1</v>
      </c>
      <c r="E3983" s="19">
        <v>10</v>
      </c>
      <c r="F3983" s="39">
        <f t="shared" si="124"/>
        <v>39457</v>
      </c>
      <c r="G3983">
        <f t="shared" si="125"/>
        <v>2</v>
      </c>
      <c r="H3983" s="21">
        <v>0</v>
      </c>
      <c r="I3983" s="29">
        <v>0.38125000000000003</v>
      </c>
      <c r="K3983">
        <v>7814</v>
      </c>
      <c r="L3983" t="s">
        <v>1339</v>
      </c>
      <c r="M3983">
        <v>0</v>
      </c>
      <c r="N3983">
        <v>5</v>
      </c>
      <c r="P3983">
        <v>2</v>
      </c>
      <c r="R3983">
        <v>5</v>
      </c>
      <c r="S3983" t="s">
        <v>49</v>
      </c>
      <c r="T3983">
        <v>0</v>
      </c>
      <c r="U3983">
        <v>1</v>
      </c>
      <c r="V3983">
        <v>1</v>
      </c>
      <c r="W3983">
        <v>0</v>
      </c>
      <c r="X3983">
        <v>0</v>
      </c>
      <c r="Y3983">
        <v>0</v>
      </c>
    </row>
    <row r="3984" spans="1:33" x14ac:dyDescent="0.15">
      <c r="A3984">
        <v>3560</v>
      </c>
      <c r="B3984">
        <v>159</v>
      </c>
      <c r="C3984" s="19">
        <v>2008</v>
      </c>
      <c r="D3984" s="19">
        <v>1</v>
      </c>
      <c r="E3984" s="19">
        <v>16</v>
      </c>
      <c r="F3984" s="39">
        <f t="shared" si="124"/>
        <v>39463</v>
      </c>
      <c r="G3984">
        <f t="shared" si="125"/>
        <v>3</v>
      </c>
      <c r="H3984" s="21">
        <v>0</v>
      </c>
      <c r="I3984" s="29">
        <v>0.3923611111111111</v>
      </c>
      <c r="K3984" s="32">
        <v>7846</v>
      </c>
      <c r="L3984" t="s">
        <v>1216</v>
      </c>
      <c r="M3984">
        <v>0</v>
      </c>
      <c r="N3984">
        <v>4</v>
      </c>
      <c r="P3984">
        <v>1</v>
      </c>
      <c r="Q3984">
        <v>39.200000000000003</v>
      </c>
      <c r="R3984" s="32">
        <v>5</v>
      </c>
      <c r="S3984" t="s">
        <v>50</v>
      </c>
      <c r="T3984">
        <v>1</v>
      </c>
      <c r="U3984">
        <v>0</v>
      </c>
      <c r="V3984">
        <v>0</v>
      </c>
      <c r="W3984">
        <v>0</v>
      </c>
      <c r="X3984">
        <v>0</v>
      </c>
      <c r="Y3984">
        <v>0</v>
      </c>
    </row>
    <row r="3985" spans="1:25" x14ac:dyDescent="0.15">
      <c r="A3985">
        <v>3622</v>
      </c>
      <c r="B3985">
        <v>161</v>
      </c>
      <c r="C3985" s="19">
        <v>2008</v>
      </c>
      <c r="D3985" s="19">
        <v>1</v>
      </c>
      <c r="E3985" s="19">
        <v>23</v>
      </c>
      <c r="F3985" s="39">
        <f t="shared" si="124"/>
        <v>39470</v>
      </c>
      <c r="G3985">
        <f t="shared" si="125"/>
        <v>4</v>
      </c>
      <c r="H3985" s="21">
        <v>0</v>
      </c>
      <c r="I3985" s="29">
        <v>0.3430555555555555</v>
      </c>
      <c r="K3985">
        <v>7519</v>
      </c>
      <c r="L3985" t="s">
        <v>1281</v>
      </c>
      <c r="M3985">
        <v>1</v>
      </c>
      <c r="N3985">
        <v>11</v>
      </c>
      <c r="P3985">
        <v>2</v>
      </c>
      <c r="R3985">
        <v>5</v>
      </c>
      <c r="S3985" t="s">
        <v>118</v>
      </c>
    </row>
    <row r="3986" spans="1:25" x14ac:dyDescent="0.15">
      <c r="A3986">
        <v>3640</v>
      </c>
      <c r="B3986">
        <v>162</v>
      </c>
      <c r="C3986" s="19">
        <v>2008</v>
      </c>
      <c r="D3986" s="19">
        <v>1</v>
      </c>
      <c r="E3986" s="19">
        <v>24</v>
      </c>
      <c r="F3986" s="39">
        <f t="shared" si="124"/>
        <v>39471</v>
      </c>
      <c r="G3986">
        <f t="shared" si="125"/>
        <v>4</v>
      </c>
      <c r="H3986" s="21">
        <v>0</v>
      </c>
      <c r="I3986" s="29">
        <v>0.41736111111111113</v>
      </c>
      <c r="K3986">
        <v>7881</v>
      </c>
      <c r="L3986" t="s">
        <v>1291</v>
      </c>
      <c r="M3986">
        <v>2</v>
      </c>
      <c r="P3986">
        <v>1</v>
      </c>
      <c r="Q3986">
        <v>38.200000000000003</v>
      </c>
      <c r="R3986">
        <v>5</v>
      </c>
      <c r="S3986" t="s">
        <v>1292</v>
      </c>
      <c r="T3986">
        <v>0</v>
      </c>
      <c r="U3986">
        <v>4</v>
      </c>
      <c r="V3986">
        <v>1</v>
      </c>
      <c r="W3986">
        <v>0</v>
      </c>
      <c r="X3986">
        <v>0</v>
      </c>
      <c r="Y3986">
        <v>0</v>
      </c>
    </row>
    <row r="3987" spans="1:25" x14ac:dyDescent="0.15">
      <c r="A3987">
        <v>3647</v>
      </c>
      <c r="B3987">
        <v>162</v>
      </c>
      <c r="C3987" s="19">
        <v>2008</v>
      </c>
      <c r="D3987" s="19">
        <v>1</v>
      </c>
      <c r="E3987" s="19">
        <v>24</v>
      </c>
      <c r="F3987" s="39">
        <f t="shared" si="124"/>
        <v>39471</v>
      </c>
      <c r="G3987">
        <f t="shared" si="125"/>
        <v>4</v>
      </c>
      <c r="H3987" s="21">
        <v>0</v>
      </c>
      <c r="I3987" s="29">
        <v>0.47152777777777777</v>
      </c>
      <c r="K3987">
        <v>7643</v>
      </c>
      <c r="L3987" t="s">
        <v>1686</v>
      </c>
      <c r="M3987">
        <v>0</v>
      </c>
      <c r="N3987">
        <v>5</v>
      </c>
      <c r="P3987">
        <v>1</v>
      </c>
      <c r="Q3987">
        <v>37.1</v>
      </c>
      <c r="R3987">
        <v>5</v>
      </c>
      <c r="S3987" t="s">
        <v>118</v>
      </c>
      <c r="T3987">
        <v>0</v>
      </c>
      <c r="U3987">
        <v>1</v>
      </c>
      <c r="V3987">
        <v>1</v>
      </c>
      <c r="W3987">
        <v>0</v>
      </c>
      <c r="X3987">
        <v>0</v>
      </c>
      <c r="Y3987">
        <v>0</v>
      </c>
    </row>
    <row r="3988" spans="1:25" x14ac:dyDescent="0.15">
      <c r="A3988">
        <v>3703</v>
      </c>
      <c r="B3988">
        <v>164</v>
      </c>
      <c r="C3988" s="19">
        <v>2008</v>
      </c>
      <c r="D3988" s="19">
        <v>1</v>
      </c>
      <c r="E3988" s="19">
        <v>30</v>
      </c>
      <c r="F3988" s="39">
        <f t="shared" si="124"/>
        <v>39477</v>
      </c>
      <c r="G3988">
        <f t="shared" si="125"/>
        <v>5</v>
      </c>
      <c r="H3988" s="21">
        <v>0</v>
      </c>
      <c r="I3988" s="29">
        <v>0.44305555555555554</v>
      </c>
      <c r="K3988">
        <v>7865</v>
      </c>
      <c r="L3988" t="s">
        <v>1452</v>
      </c>
      <c r="O3988">
        <v>25</v>
      </c>
      <c r="P3988">
        <v>2</v>
      </c>
      <c r="Q3988">
        <v>36.200000000000003</v>
      </c>
      <c r="R3988">
        <v>5</v>
      </c>
      <c r="S3988" t="s">
        <v>1358</v>
      </c>
      <c r="T3988">
        <v>0</v>
      </c>
      <c r="U3988">
        <v>3</v>
      </c>
      <c r="V3988">
        <v>1</v>
      </c>
      <c r="W3988">
        <v>0</v>
      </c>
      <c r="X3988">
        <v>0</v>
      </c>
      <c r="Y3988">
        <v>0</v>
      </c>
    </row>
    <row r="3989" spans="1:25" x14ac:dyDescent="0.15">
      <c r="A3989">
        <v>3710</v>
      </c>
      <c r="B3989">
        <v>164</v>
      </c>
      <c r="C3989" s="19">
        <v>2008</v>
      </c>
      <c r="D3989" s="19">
        <v>1</v>
      </c>
      <c r="E3989" s="19">
        <v>31</v>
      </c>
      <c r="F3989" s="39">
        <f t="shared" si="124"/>
        <v>39478</v>
      </c>
      <c r="G3989">
        <f t="shared" si="125"/>
        <v>5</v>
      </c>
      <c r="H3989" s="21">
        <v>0</v>
      </c>
      <c r="I3989" s="29">
        <v>0.33611111111111108</v>
      </c>
      <c r="K3989">
        <v>790</v>
      </c>
      <c r="L3989" t="s">
        <v>554</v>
      </c>
      <c r="O3989">
        <v>40</v>
      </c>
      <c r="P3989">
        <v>2</v>
      </c>
      <c r="Q3989">
        <v>36.799999999999997</v>
      </c>
      <c r="R3989">
        <v>5</v>
      </c>
      <c r="S3989" t="s">
        <v>49</v>
      </c>
      <c r="T3989">
        <v>0</v>
      </c>
      <c r="U3989">
        <v>1</v>
      </c>
      <c r="V3989">
        <v>1</v>
      </c>
      <c r="W3989">
        <v>0</v>
      </c>
      <c r="X3989">
        <v>0</v>
      </c>
      <c r="Y3989">
        <v>0</v>
      </c>
    </row>
    <row r="3990" spans="1:25" x14ac:dyDescent="0.15">
      <c r="A3990">
        <v>5688</v>
      </c>
      <c r="B3990">
        <v>230</v>
      </c>
      <c r="C3990" s="19">
        <v>2008</v>
      </c>
      <c r="D3990" s="19">
        <v>3</v>
      </c>
      <c r="E3990" s="19">
        <v>28</v>
      </c>
      <c r="F3990" s="39">
        <f t="shared" si="124"/>
        <v>39535</v>
      </c>
      <c r="G3990">
        <f t="shared" si="125"/>
        <v>13</v>
      </c>
      <c r="H3990" s="21">
        <v>0.47222222222222227</v>
      </c>
      <c r="I3990" s="29">
        <v>0.47222222222222221</v>
      </c>
      <c r="K3990">
        <v>7397</v>
      </c>
      <c r="L3990" t="s">
        <v>2660</v>
      </c>
      <c r="M3990">
        <v>3</v>
      </c>
      <c r="N3990">
        <v>8</v>
      </c>
      <c r="P3990">
        <v>1</v>
      </c>
      <c r="Q3990">
        <v>36.700000000000003</v>
      </c>
      <c r="R3990">
        <v>5</v>
      </c>
      <c r="S3990" t="s">
        <v>118</v>
      </c>
      <c r="T3990">
        <v>0</v>
      </c>
      <c r="U3990">
        <v>4</v>
      </c>
      <c r="V3990">
        <v>1</v>
      </c>
      <c r="W3990">
        <v>0</v>
      </c>
      <c r="X3990">
        <v>0</v>
      </c>
      <c r="Y3990">
        <v>0</v>
      </c>
    </row>
    <row r="3991" spans="1:25" x14ac:dyDescent="0.15">
      <c r="A3991">
        <v>5695</v>
      </c>
      <c r="B3991">
        <v>230</v>
      </c>
      <c r="C3991" s="19">
        <v>2008</v>
      </c>
      <c r="D3991" s="19">
        <v>3</v>
      </c>
      <c r="E3991" s="19">
        <v>31</v>
      </c>
      <c r="F3991" s="39">
        <f t="shared" si="124"/>
        <v>39538</v>
      </c>
      <c r="G3991">
        <f t="shared" si="125"/>
        <v>14</v>
      </c>
      <c r="H3991" s="21">
        <v>0.42083333333333334</v>
      </c>
      <c r="I3991" s="29">
        <v>0.42083333333333334</v>
      </c>
      <c r="L3991" t="s">
        <v>1144</v>
      </c>
      <c r="O3991">
        <v>20</v>
      </c>
      <c r="P3991">
        <v>2</v>
      </c>
      <c r="Q3991">
        <v>35.799999999999997</v>
      </c>
      <c r="R3991">
        <v>5</v>
      </c>
      <c r="S3991" t="s">
        <v>50</v>
      </c>
      <c r="T3991">
        <v>0</v>
      </c>
      <c r="U3991">
        <v>1</v>
      </c>
      <c r="V3991">
        <v>1</v>
      </c>
      <c r="W3991">
        <v>0</v>
      </c>
      <c r="X3991">
        <v>0</v>
      </c>
      <c r="Y3991">
        <v>0</v>
      </c>
    </row>
    <row r="3992" spans="1:25" x14ac:dyDescent="0.15">
      <c r="A3992">
        <v>5426</v>
      </c>
      <c r="B3992">
        <v>222</v>
      </c>
      <c r="C3992" s="19">
        <v>2008</v>
      </c>
      <c r="D3992" s="19">
        <v>4</v>
      </c>
      <c r="E3992" s="19">
        <v>18</v>
      </c>
      <c r="F3992" s="39">
        <f t="shared" si="124"/>
        <v>39556</v>
      </c>
      <c r="G3992">
        <f t="shared" si="125"/>
        <v>16</v>
      </c>
      <c r="H3992" s="21">
        <v>0.46597222222222223</v>
      </c>
      <c r="I3992" s="29">
        <v>0.46597222222222218</v>
      </c>
      <c r="L3992" t="s">
        <v>2852</v>
      </c>
      <c r="O3992">
        <v>40</v>
      </c>
      <c r="P3992">
        <v>1</v>
      </c>
      <c r="Q3992">
        <v>36.6</v>
      </c>
      <c r="R3992">
        <v>5</v>
      </c>
      <c r="S3992" t="s">
        <v>118</v>
      </c>
      <c r="T3992">
        <v>1</v>
      </c>
      <c r="U3992">
        <v>0</v>
      </c>
      <c r="V3992">
        <v>0</v>
      </c>
      <c r="W3992">
        <v>0</v>
      </c>
      <c r="X3992">
        <v>0</v>
      </c>
      <c r="Y3992">
        <v>0</v>
      </c>
    </row>
    <row r="3993" spans="1:25" x14ac:dyDescent="0.15">
      <c r="A3993">
        <v>5408</v>
      </c>
      <c r="B3993">
        <v>221</v>
      </c>
      <c r="C3993" s="19">
        <v>2008</v>
      </c>
      <c r="D3993" s="19">
        <v>4</v>
      </c>
      <c r="E3993" s="19">
        <v>28</v>
      </c>
      <c r="F3993" s="39">
        <f t="shared" si="124"/>
        <v>39566</v>
      </c>
      <c r="G3993">
        <f t="shared" si="125"/>
        <v>18</v>
      </c>
      <c r="H3993" s="21">
        <v>0.47569444444444442</v>
      </c>
      <c r="I3993" s="29">
        <v>0.47569444444444442</v>
      </c>
      <c r="K3993">
        <v>8052</v>
      </c>
      <c r="L3993" t="s">
        <v>1809</v>
      </c>
      <c r="M3993">
        <v>1</v>
      </c>
      <c r="N3993">
        <v>3</v>
      </c>
      <c r="P3993">
        <v>2</v>
      </c>
      <c r="R3993">
        <v>5</v>
      </c>
      <c r="S3993" t="s">
        <v>118</v>
      </c>
      <c r="T3993">
        <v>0</v>
      </c>
      <c r="U3993">
        <v>4</v>
      </c>
      <c r="V3993">
        <v>1</v>
      </c>
      <c r="W3993">
        <v>0</v>
      </c>
      <c r="X3993">
        <v>0</v>
      </c>
      <c r="Y3993">
        <v>0</v>
      </c>
    </row>
    <row r="3994" spans="1:25" x14ac:dyDescent="0.15">
      <c r="A3994">
        <v>3811</v>
      </c>
      <c r="B3994">
        <v>168</v>
      </c>
      <c r="C3994" s="19">
        <v>2008</v>
      </c>
      <c r="D3994" s="19">
        <v>5</v>
      </c>
      <c r="E3994" s="19">
        <v>12</v>
      </c>
      <c r="F3994" s="39">
        <f t="shared" si="124"/>
        <v>39580</v>
      </c>
      <c r="G3994">
        <f t="shared" si="125"/>
        <v>20</v>
      </c>
      <c r="H3994" s="21">
        <v>0</v>
      </c>
      <c r="I3994" s="29">
        <v>0.4291666666666667</v>
      </c>
      <c r="K3994">
        <v>8064</v>
      </c>
      <c r="L3994" t="s">
        <v>1467</v>
      </c>
      <c r="O3994">
        <v>40</v>
      </c>
      <c r="P3994">
        <v>2</v>
      </c>
      <c r="Q3994">
        <v>36.4</v>
      </c>
      <c r="R3994">
        <v>5</v>
      </c>
      <c r="S3994" t="s">
        <v>357</v>
      </c>
      <c r="T3994">
        <v>0</v>
      </c>
      <c r="U3994">
        <v>3</v>
      </c>
      <c r="V3994">
        <v>1</v>
      </c>
      <c r="W3994">
        <v>0</v>
      </c>
      <c r="X3994">
        <v>0</v>
      </c>
      <c r="Y3994">
        <v>0</v>
      </c>
    </row>
    <row r="3995" spans="1:25" x14ac:dyDescent="0.15">
      <c r="A3995">
        <v>4076</v>
      </c>
      <c r="B3995">
        <v>176</v>
      </c>
      <c r="C3995" s="19">
        <v>2008</v>
      </c>
      <c r="D3995" s="19">
        <v>7</v>
      </c>
      <c r="E3995" s="19">
        <v>17</v>
      </c>
      <c r="F3995" s="39">
        <f t="shared" si="124"/>
        <v>39646</v>
      </c>
      <c r="G3995">
        <f t="shared" si="125"/>
        <v>29</v>
      </c>
      <c r="K3995">
        <v>8183</v>
      </c>
      <c r="L3995" t="s">
        <v>1889</v>
      </c>
      <c r="O3995">
        <v>50</v>
      </c>
      <c r="P3995">
        <v>1</v>
      </c>
      <c r="Q3995">
        <v>35.6</v>
      </c>
      <c r="R3995">
        <v>5</v>
      </c>
      <c r="S3995" t="s">
        <v>50</v>
      </c>
      <c r="T3995">
        <v>1</v>
      </c>
      <c r="U3995">
        <v>0</v>
      </c>
      <c r="V3995">
        <v>0</v>
      </c>
      <c r="W3995">
        <v>0</v>
      </c>
      <c r="X3995">
        <v>0</v>
      </c>
      <c r="Y3995">
        <v>0</v>
      </c>
    </row>
    <row r="3996" spans="1:25" x14ac:dyDescent="0.15">
      <c r="A3996">
        <v>3951</v>
      </c>
      <c r="B3996">
        <v>172</v>
      </c>
      <c r="C3996" s="19">
        <v>2008</v>
      </c>
      <c r="D3996" s="19">
        <v>9</v>
      </c>
      <c r="E3996" s="19">
        <v>11</v>
      </c>
      <c r="F3996" s="39">
        <f t="shared" si="124"/>
        <v>39702</v>
      </c>
      <c r="G3996">
        <f t="shared" si="125"/>
        <v>37</v>
      </c>
      <c r="H3996" s="21">
        <v>0.38611111111111113</v>
      </c>
      <c r="I3996" s="29">
        <v>0.38611111111111113</v>
      </c>
      <c r="L3996" t="s">
        <v>124</v>
      </c>
      <c r="O3996">
        <v>25</v>
      </c>
      <c r="P3996">
        <v>2</v>
      </c>
      <c r="R3996">
        <v>5</v>
      </c>
      <c r="S3996" t="s">
        <v>118</v>
      </c>
      <c r="T3996">
        <v>1</v>
      </c>
      <c r="U3996">
        <v>0</v>
      </c>
      <c r="V3996">
        <v>0</v>
      </c>
      <c r="W3996">
        <v>0</v>
      </c>
      <c r="X3996">
        <v>0</v>
      </c>
      <c r="Y3996">
        <v>0</v>
      </c>
    </row>
    <row r="3997" spans="1:25" x14ac:dyDescent="0.15">
      <c r="A3997">
        <v>5358</v>
      </c>
      <c r="B3997">
        <v>219</v>
      </c>
      <c r="C3997" s="19">
        <v>2008</v>
      </c>
      <c r="D3997" s="19">
        <v>11</v>
      </c>
      <c r="E3997" s="19">
        <v>21</v>
      </c>
      <c r="F3997" s="39">
        <f t="shared" si="124"/>
        <v>39773</v>
      </c>
      <c r="G3997">
        <f t="shared" si="125"/>
        <v>47</v>
      </c>
      <c r="H3997" s="21">
        <v>0.40208333333333335</v>
      </c>
      <c r="I3997" s="29">
        <v>0.40208333333333335</v>
      </c>
      <c r="K3997">
        <v>7146</v>
      </c>
      <c r="L3997" t="s">
        <v>1649</v>
      </c>
      <c r="M3997">
        <v>2</v>
      </c>
      <c r="N3997">
        <v>4</v>
      </c>
      <c r="P3997">
        <v>1</v>
      </c>
      <c r="Q3997">
        <v>36.6</v>
      </c>
      <c r="R3997">
        <v>5</v>
      </c>
      <c r="S3997" t="s">
        <v>50</v>
      </c>
      <c r="T3997">
        <v>0</v>
      </c>
      <c r="U3997">
        <v>3</v>
      </c>
      <c r="V3997">
        <v>1</v>
      </c>
      <c r="W3997">
        <v>0</v>
      </c>
      <c r="X3997">
        <v>0</v>
      </c>
      <c r="Y3997">
        <v>0</v>
      </c>
    </row>
    <row r="3998" spans="1:25" x14ac:dyDescent="0.15">
      <c r="A3998">
        <v>4223</v>
      </c>
      <c r="B3998">
        <v>181</v>
      </c>
      <c r="C3998" s="19">
        <v>2008</v>
      </c>
      <c r="D3998" s="19">
        <v>12</v>
      </c>
      <c r="E3998" s="19">
        <v>9</v>
      </c>
      <c r="F3998" s="39">
        <f t="shared" si="124"/>
        <v>39791</v>
      </c>
      <c r="G3998">
        <f t="shared" si="125"/>
        <v>50</v>
      </c>
      <c r="H3998" s="21">
        <v>0.41666666666666669</v>
      </c>
      <c r="I3998" s="29">
        <v>0.41666666666666669</v>
      </c>
      <c r="L3998" t="s">
        <v>1816</v>
      </c>
      <c r="M3998">
        <v>6</v>
      </c>
      <c r="P3998">
        <v>1</v>
      </c>
      <c r="R3998">
        <v>5</v>
      </c>
      <c r="S3998" t="s">
        <v>118</v>
      </c>
    </row>
    <row r="3999" spans="1:25" x14ac:dyDescent="0.15">
      <c r="A3999">
        <v>5132</v>
      </c>
      <c r="B3999">
        <v>212</v>
      </c>
      <c r="C3999" s="19">
        <v>2009</v>
      </c>
      <c r="D3999" s="19">
        <v>5</v>
      </c>
      <c r="E3999" s="19">
        <v>4</v>
      </c>
      <c r="F3999" s="39">
        <f t="shared" si="124"/>
        <v>39937</v>
      </c>
      <c r="G3999">
        <f t="shared" si="125"/>
        <v>19</v>
      </c>
      <c r="H3999" s="21">
        <v>0.37777777777777777</v>
      </c>
      <c r="I3999" s="29">
        <v>0.37777777777777777</v>
      </c>
      <c r="L3999" t="s">
        <v>1630</v>
      </c>
      <c r="O3999">
        <v>40</v>
      </c>
      <c r="P3999">
        <v>1</v>
      </c>
      <c r="Q3999">
        <v>36.700000000000003</v>
      </c>
      <c r="R3999">
        <v>5</v>
      </c>
      <c r="S3999" t="s">
        <v>50</v>
      </c>
      <c r="T3999">
        <v>1</v>
      </c>
      <c r="U3999">
        <v>0</v>
      </c>
      <c r="V3999">
        <v>0</v>
      </c>
      <c r="W3999">
        <v>0</v>
      </c>
      <c r="X3999">
        <v>0</v>
      </c>
      <c r="Y3999">
        <v>0</v>
      </c>
    </row>
    <row r="4000" spans="1:25" x14ac:dyDescent="0.15">
      <c r="A4000">
        <v>4987</v>
      </c>
      <c r="B4000">
        <v>208</v>
      </c>
      <c r="C4000" s="19">
        <v>2009</v>
      </c>
      <c r="D4000" s="19">
        <v>5</v>
      </c>
      <c r="E4000" s="19">
        <v>15</v>
      </c>
      <c r="F4000" s="39">
        <f t="shared" si="124"/>
        <v>39948</v>
      </c>
      <c r="G4000">
        <f t="shared" si="125"/>
        <v>20</v>
      </c>
      <c r="H4000" s="21">
        <v>0.44722222222222219</v>
      </c>
      <c r="I4000" s="29">
        <v>0.44722222222222224</v>
      </c>
      <c r="L4000" t="s">
        <v>619</v>
      </c>
      <c r="O4000">
        <v>40</v>
      </c>
      <c r="P4000">
        <v>2</v>
      </c>
      <c r="R4000">
        <v>5</v>
      </c>
      <c r="S4000" t="s">
        <v>118</v>
      </c>
    </row>
    <row r="4001" spans="1:25" x14ac:dyDescent="0.15">
      <c r="A4001">
        <v>4993</v>
      </c>
      <c r="B4001">
        <v>208</v>
      </c>
      <c r="C4001" s="19">
        <v>2009</v>
      </c>
      <c r="D4001" s="19">
        <v>5</v>
      </c>
      <c r="E4001" s="19">
        <v>18</v>
      </c>
      <c r="F4001" s="39">
        <f t="shared" si="124"/>
        <v>39951</v>
      </c>
      <c r="G4001">
        <f t="shared" si="125"/>
        <v>21</v>
      </c>
      <c r="H4001" s="21">
        <v>0.37916666666666665</v>
      </c>
      <c r="I4001" s="29">
        <v>0.37916666666666665</v>
      </c>
      <c r="L4001" t="s">
        <v>2017</v>
      </c>
      <c r="O4001">
        <v>50</v>
      </c>
      <c r="P4001">
        <v>2</v>
      </c>
      <c r="R4001">
        <v>5</v>
      </c>
      <c r="S4001" t="s">
        <v>274</v>
      </c>
    </row>
    <row r="4002" spans="1:25" x14ac:dyDescent="0.15">
      <c r="A4002">
        <v>4828</v>
      </c>
      <c r="B4002">
        <v>203</v>
      </c>
      <c r="C4002" s="19">
        <v>2009</v>
      </c>
      <c r="D4002" s="19">
        <v>6</v>
      </c>
      <c r="E4002" s="19">
        <v>29</v>
      </c>
      <c r="F4002" s="39">
        <f t="shared" si="124"/>
        <v>39993</v>
      </c>
      <c r="G4002">
        <f t="shared" si="125"/>
        <v>27</v>
      </c>
      <c r="K4002">
        <v>6935</v>
      </c>
      <c r="L4002" t="s">
        <v>1438</v>
      </c>
      <c r="M4002">
        <v>4</v>
      </c>
      <c r="P4002">
        <v>1</v>
      </c>
      <c r="R4002">
        <v>5</v>
      </c>
      <c r="S4002" t="s">
        <v>50</v>
      </c>
    </row>
    <row r="4003" spans="1:25" x14ac:dyDescent="0.15">
      <c r="A4003">
        <v>4773</v>
      </c>
      <c r="B4003">
        <v>201</v>
      </c>
      <c r="C4003" s="19">
        <v>2009</v>
      </c>
      <c r="D4003" s="19">
        <v>7</v>
      </c>
      <c r="E4003" s="19">
        <v>7</v>
      </c>
      <c r="F4003" s="39">
        <f t="shared" si="124"/>
        <v>40001</v>
      </c>
      <c r="G4003">
        <f t="shared" si="125"/>
        <v>28</v>
      </c>
      <c r="H4003" s="21">
        <v>0.40138888888888885</v>
      </c>
      <c r="I4003" s="29">
        <v>0.40138888888888891</v>
      </c>
      <c r="K4003">
        <v>8772</v>
      </c>
      <c r="L4003" t="s">
        <v>2269</v>
      </c>
      <c r="O4003">
        <v>30</v>
      </c>
      <c r="P4003">
        <v>2</v>
      </c>
      <c r="Q4003">
        <v>36.799999999999997</v>
      </c>
      <c r="R4003">
        <v>5</v>
      </c>
      <c r="S4003" t="s">
        <v>118</v>
      </c>
      <c r="T4003">
        <v>0</v>
      </c>
      <c r="U4003">
        <v>1</v>
      </c>
      <c r="V4003">
        <v>1</v>
      </c>
      <c r="W4003">
        <v>0</v>
      </c>
      <c r="X4003">
        <v>0</v>
      </c>
      <c r="Y4003">
        <v>0</v>
      </c>
    </row>
    <row r="4004" spans="1:25" x14ac:dyDescent="0.15">
      <c r="A4004">
        <v>4782</v>
      </c>
      <c r="B4004">
        <v>201</v>
      </c>
      <c r="C4004" s="19">
        <v>2009</v>
      </c>
      <c r="D4004" s="19">
        <v>7</v>
      </c>
      <c r="E4004" s="19">
        <v>8</v>
      </c>
      <c r="F4004" s="39">
        <f t="shared" si="124"/>
        <v>40002</v>
      </c>
      <c r="G4004">
        <f t="shared" si="125"/>
        <v>28</v>
      </c>
      <c r="H4004" s="21">
        <v>0.4236111111111111</v>
      </c>
      <c r="I4004" s="29">
        <v>0.4236111111111111</v>
      </c>
      <c r="L4004" t="s">
        <v>2275</v>
      </c>
      <c r="O4004">
        <v>30</v>
      </c>
      <c r="P4004">
        <v>2</v>
      </c>
      <c r="R4004">
        <v>5</v>
      </c>
      <c r="S4004" t="s">
        <v>50</v>
      </c>
    </row>
    <row r="4005" spans="1:25" x14ac:dyDescent="0.15">
      <c r="A4005">
        <v>4738</v>
      </c>
      <c r="B4005">
        <v>200</v>
      </c>
      <c r="C4005" s="19">
        <v>2009</v>
      </c>
      <c r="D4005" s="19">
        <v>7</v>
      </c>
      <c r="E4005" s="19">
        <v>13</v>
      </c>
      <c r="F4005" s="39">
        <f t="shared" si="124"/>
        <v>40007</v>
      </c>
      <c r="G4005">
        <f t="shared" si="125"/>
        <v>29</v>
      </c>
      <c r="H4005" s="21">
        <v>0.37291666666666662</v>
      </c>
      <c r="I4005" s="29">
        <v>0.37291666666666667</v>
      </c>
      <c r="L4005" t="s">
        <v>2052</v>
      </c>
      <c r="M4005">
        <v>7</v>
      </c>
      <c r="P4005">
        <v>2</v>
      </c>
      <c r="Q4005">
        <v>36.700000000000003</v>
      </c>
      <c r="R4005">
        <v>5</v>
      </c>
      <c r="S4005" t="s">
        <v>118</v>
      </c>
      <c r="T4005">
        <v>1</v>
      </c>
      <c r="U4005">
        <v>0</v>
      </c>
      <c r="V4005">
        <v>0</v>
      </c>
      <c r="W4005">
        <v>0</v>
      </c>
      <c r="X4005">
        <v>0</v>
      </c>
      <c r="Y4005">
        <v>0</v>
      </c>
    </row>
    <row r="4006" spans="1:25" x14ac:dyDescent="0.15">
      <c r="A4006">
        <v>4707</v>
      </c>
      <c r="B4006">
        <v>199</v>
      </c>
      <c r="C4006" s="19">
        <v>2009</v>
      </c>
      <c r="D4006" s="19">
        <v>7</v>
      </c>
      <c r="E4006" s="19">
        <v>15</v>
      </c>
      <c r="F4006" s="39">
        <f t="shared" si="124"/>
        <v>40009</v>
      </c>
      <c r="G4006">
        <f t="shared" si="125"/>
        <v>29</v>
      </c>
      <c r="H4006" s="21">
        <v>0.43402777777777773</v>
      </c>
      <c r="I4006" s="29">
        <v>0.43402777777777779</v>
      </c>
      <c r="K4006">
        <v>7668</v>
      </c>
      <c r="L4006" t="s">
        <v>2355</v>
      </c>
      <c r="M4006">
        <v>3</v>
      </c>
      <c r="P4006">
        <v>1</v>
      </c>
      <c r="Q4006">
        <v>37.4</v>
      </c>
      <c r="R4006">
        <v>5</v>
      </c>
      <c r="S4006" t="s">
        <v>50</v>
      </c>
      <c r="T4006">
        <v>0</v>
      </c>
      <c r="U4006">
        <v>4</v>
      </c>
      <c r="V4006">
        <v>1</v>
      </c>
      <c r="W4006">
        <v>0</v>
      </c>
      <c r="X4006">
        <v>0</v>
      </c>
      <c r="Y4006">
        <v>0</v>
      </c>
    </row>
    <row r="4007" spans="1:25" x14ac:dyDescent="0.15">
      <c r="A4007">
        <v>4628</v>
      </c>
      <c r="B4007">
        <v>196</v>
      </c>
      <c r="C4007" s="19">
        <v>2009</v>
      </c>
      <c r="D4007" s="19">
        <v>7</v>
      </c>
      <c r="E4007" s="19">
        <v>28</v>
      </c>
      <c r="F4007" s="39">
        <f t="shared" si="124"/>
        <v>40022</v>
      </c>
      <c r="G4007">
        <f t="shared" si="125"/>
        <v>31</v>
      </c>
      <c r="H4007" s="21">
        <v>0.41666666666666669</v>
      </c>
      <c r="I4007" s="29">
        <v>0.41666666666666669</v>
      </c>
      <c r="K4007">
        <v>8641</v>
      </c>
      <c r="L4007" t="s">
        <v>2170</v>
      </c>
      <c r="M4007">
        <v>2</v>
      </c>
      <c r="N4007">
        <v>4</v>
      </c>
      <c r="P4007">
        <v>1</v>
      </c>
      <c r="R4007">
        <v>5</v>
      </c>
      <c r="S4007" t="s">
        <v>118</v>
      </c>
    </row>
    <row r="4008" spans="1:25" x14ac:dyDescent="0.15">
      <c r="A4008">
        <v>4633</v>
      </c>
      <c r="B4008">
        <v>196</v>
      </c>
      <c r="C4008" s="19">
        <v>2009</v>
      </c>
      <c r="D4008" s="19">
        <v>7</v>
      </c>
      <c r="E4008" s="19">
        <v>29</v>
      </c>
      <c r="F4008" s="39">
        <f t="shared" si="124"/>
        <v>40023</v>
      </c>
      <c r="G4008">
        <f t="shared" si="125"/>
        <v>31</v>
      </c>
      <c r="H4008" s="21">
        <v>0.44444444444444442</v>
      </c>
      <c r="I4008" s="29">
        <v>0.44444444444444448</v>
      </c>
      <c r="K4008">
        <v>8791</v>
      </c>
      <c r="L4008" t="s">
        <v>2175</v>
      </c>
      <c r="M4008">
        <v>0</v>
      </c>
      <c r="N4008">
        <v>7</v>
      </c>
      <c r="P4008">
        <v>1</v>
      </c>
      <c r="Q4008">
        <v>37.1</v>
      </c>
      <c r="R4008">
        <v>5</v>
      </c>
      <c r="S4008" t="s">
        <v>920</v>
      </c>
    </row>
    <row r="4009" spans="1:25" x14ac:dyDescent="0.15">
      <c r="A4009">
        <v>4577</v>
      </c>
      <c r="B4009">
        <v>194</v>
      </c>
      <c r="C4009" s="19">
        <v>2009</v>
      </c>
      <c r="D4009" s="19">
        <v>8</v>
      </c>
      <c r="E4009" s="19">
        <v>10</v>
      </c>
      <c r="F4009" s="39">
        <f t="shared" si="124"/>
        <v>40035</v>
      </c>
      <c r="G4009">
        <f t="shared" si="125"/>
        <v>33</v>
      </c>
      <c r="H4009" s="21">
        <v>0.39166666666666666</v>
      </c>
      <c r="I4009" s="29">
        <v>0.39166666666666666</v>
      </c>
      <c r="L4009" t="s">
        <v>2139</v>
      </c>
      <c r="M4009">
        <v>4</v>
      </c>
      <c r="P4009">
        <v>1</v>
      </c>
      <c r="Q4009">
        <v>38.200000000000003</v>
      </c>
      <c r="R4009">
        <v>5</v>
      </c>
      <c r="S4009" t="s">
        <v>118</v>
      </c>
      <c r="T4009">
        <v>0</v>
      </c>
      <c r="U4009">
        <v>5</v>
      </c>
      <c r="V4009">
        <v>1</v>
      </c>
      <c r="W4009">
        <v>0</v>
      </c>
      <c r="X4009">
        <v>0</v>
      </c>
      <c r="Y4009">
        <v>0</v>
      </c>
    </row>
    <row r="4010" spans="1:25" x14ac:dyDescent="0.15">
      <c r="A4010">
        <v>3078</v>
      </c>
      <c r="B4010">
        <v>112</v>
      </c>
      <c r="C4010" s="19">
        <v>2003</v>
      </c>
      <c r="D4010" s="19">
        <v>5</v>
      </c>
      <c r="E4010" s="19">
        <v>5</v>
      </c>
      <c r="F4010" s="39">
        <f t="shared" si="124"/>
        <v>37746</v>
      </c>
      <c r="G4010">
        <f t="shared" si="125"/>
        <v>19</v>
      </c>
      <c r="H4010" s="21">
        <v>0</v>
      </c>
      <c r="I4010" s="29">
        <v>0.37777777777777777</v>
      </c>
      <c r="K4010">
        <v>4061</v>
      </c>
      <c r="L4010" t="s">
        <v>842</v>
      </c>
      <c r="O4010">
        <v>55</v>
      </c>
      <c r="P4010">
        <v>1</v>
      </c>
      <c r="R4010">
        <v>6</v>
      </c>
      <c r="S4010" t="s">
        <v>118</v>
      </c>
      <c r="T4010">
        <v>1</v>
      </c>
      <c r="U4010">
        <v>0</v>
      </c>
      <c r="V4010">
        <v>0</v>
      </c>
      <c r="W4010">
        <v>0</v>
      </c>
      <c r="X4010">
        <v>0</v>
      </c>
      <c r="Y4010">
        <v>0</v>
      </c>
    </row>
    <row r="4011" spans="1:25" x14ac:dyDescent="0.15">
      <c r="A4011">
        <v>2974</v>
      </c>
      <c r="B4011">
        <v>109</v>
      </c>
      <c r="C4011" s="19">
        <v>2003</v>
      </c>
      <c r="D4011" s="19">
        <v>5</v>
      </c>
      <c r="E4011" s="19">
        <v>13</v>
      </c>
      <c r="F4011" s="39">
        <f t="shared" si="124"/>
        <v>37754</v>
      </c>
      <c r="G4011">
        <f t="shared" si="125"/>
        <v>20</v>
      </c>
      <c r="H4011" s="21">
        <v>0</v>
      </c>
      <c r="I4011" s="29">
        <v>0.46249999999999997</v>
      </c>
      <c r="K4011">
        <v>4095</v>
      </c>
      <c r="L4011" t="s">
        <v>709</v>
      </c>
      <c r="M4011">
        <v>0</v>
      </c>
      <c r="N4011">
        <v>11</v>
      </c>
      <c r="P4011">
        <v>2</v>
      </c>
      <c r="Q4011" t="s">
        <v>606</v>
      </c>
      <c r="R4011">
        <v>6</v>
      </c>
      <c r="S4011" t="s">
        <v>49</v>
      </c>
      <c r="T4011">
        <v>0</v>
      </c>
      <c r="U4011">
        <v>4</v>
      </c>
      <c r="V4011">
        <v>1</v>
      </c>
      <c r="W4011">
        <v>0</v>
      </c>
      <c r="X4011">
        <v>0</v>
      </c>
      <c r="Y4011">
        <v>0</v>
      </c>
    </row>
    <row r="4012" spans="1:25" x14ac:dyDescent="0.15">
      <c r="A4012">
        <v>2831</v>
      </c>
      <c r="B4012">
        <v>103</v>
      </c>
      <c r="C4012" s="19">
        <v>2003</v>
      </c>
      <c r="D4012" s="19">
        <v>5</v>
      </c>
      <c r="E4012" s="19">
        <v>30</v>
      </c>
      <c r="F4012" s="39">
        <f t="shared" si="124"/>
        <v>37771</v>
      </c>
      <c r="G4012">
        <f t="shared" si="125"/>
        <v>22</v>
      </c>
      <c r="H4012" s="21">
        <v>0</v>
      </c>
      <c r="I4012" s="29">
        <v>0.41319444444444442</v>
      </c>
      <c r="K4012">
        <v>4159</v>
      </c>
      <c r="L4012" t="s">
        <v>772</v>
      </c>
      <c r="O4012">
        <v>50</v>
      </c>
      <c r="P4012">
        <v>2</v>
      </c>
      <c r="R4012">
        <v>6</v>
      </c>
      <c r="S4012" t="s">
        <v>51</v>
      </c>
      <c r="T4012">
        <v>1</v>
      </c>
      <c r="U4012">
        <v>0</v>
      </c>
      <c r="V4012">
        <v>0</v>
      </c>
      <c r="W4012">
        <v>0</v>
      </c>
      <c r="X4012">
        <v>0</v>
      </c>
      <c r="Y4012">
        <v>0</v>
      </c>
    </row>
    <row r="4013" spans="1:25" x14ac:dyDescent="0.15">
      <c r="A4013">
        <v>2484</v>
      </c>
      <c r="B4013">
        <v>91</v>
      </c>
      <c r="C4013" s="19">
        <v>2003</v>
      </c>
      <c r="D4013" s="19">
        <v>7</v>
      </c>
      <c r="E4013" s="19">
        <v>15</v>
      </c>
      <c r="F4013" s="39">
        <f t="shared" si="124"/>
        <v>37817</v>
      </c>
      <c r="G4013">
        <f t="shared" si="125"/>
        <v>29</v>
      </c>
      <c r="H4013" s="21">
        <v>11</v>
      </c>
      <c r="I4013" s="29">
        <v>11</v>
      </c>
      <c r="K4013">
        <v>4246</v>
      </c>
      <c r="L4013" t="s">
        <v>454</v>
      </c>
      <c r="M4013">
        <v>0</v>
      </c>
      <c r="N4013">
        <v>7</v>
      </c>
      <c r="P4013">
        <v>2</v>
      </c>
      <c r="R4013">
        <v>6</v>
      </c>
      <c r="S4013" t="s">
        <v>118</v>
      </c>
      <c r="T4013">
        <v>0</v>
      </c>
      <c r="U4013">
        <v>3</v>
      </c>
      <c r="V4013">
        <v>1</v>
      </c>
      <c r="W4013">
        <v>0</v>
      </c>
      <c r="X4013">
        <v>0</v>
      </c>
      <c r="Y4013">
        <v>0</v>
      </c>
    </row>
    <row r="4014" spans="1:25" x14ac:dyDescent="0.15">
      <c r="A4014">
        <v>2373</v>
      </c>
      <c r="B4014">
        <v>88</v>
      </c>
      <c r="C4014" s="19">
        <v>2003</v>
      </c>
      <c r="D4014" s="19">
        <v>7</v>
      </c>
      <c r="E4014" s="19">
        <v>24</v>
      </c>
      <c r="F4014" s="39">
        <f t="shared" si="124"/>
        <v>37826</v>
      </c>
      <c r="G4014">
        <f t="shared" si="125"/>
        <v>30</v>
      </c>
      <c r="H4014" s="21">
        <v>0</v>
      </c>
      <c r="I4014" s="29">
        <v>0.43611111111111112</v>
      </c>
      <c r="L4014" t="s">
        <v>436</v>
      </c>
      <c r="P4014">
        <v>2</v>
      </c>
      <c r="R4014">
        <v>6</v>
      </c>
      <c r="S4014" t="s">
        <v>536</v>
      </c>
      <c r="T4014">
        <v>1</v>
      </c>
      <c r="U4014">
        <v>0</v>
      </c>
      <c r="V4014">
        <v>0</v>
      </c>
      <c r="W4014">
        <v>0</v>
      </c>
      <c r="X4014">
        <v>0</v>
      </c>
      <c r="Y4014">
        <v>0</v>
      </c>
    </row>
    <row r="4015" spans="1:25" x14ac:dyDescent="0.15">
      <c r="A4015">
        <v>2218</v>
      </c>
      <c r="B4015">
        <v>82</v>
      </c>
      <c r="C4015" s="19">
        <v>2003</v>
      </c>
      <c r="D4015" s="19">
        <v>8</v>
      </c>
      <c r="E4015" s="19">
        <v>18</v>
      </c>
      <c r="F4015" s="39">
        <f t="shared" si="124"/>
        <v>37851</v>
      </c>
      <c r="G4015">
        <f t="shared" si="125"/>
        <v>34</v>
      </c>
      <c r="H4015" s="21">
        <v>0</v>
      </c>
      <c r="I4015" s="29">
        <v>0.4201388888888889</v>
      </c>
      <c r="K4015">
        <v>4380</v>
      </c>
      <c r="L4015" t="s">
        <v>91</v>
      </c>
      <c r="O4015">
        <v>60</v>
      </c>
      <c r="P4015">
        <v>2</v>
      </c>
      <c r="R4015">
        <v>6</v>
      </c>
      <c r="S4015" t="s">
        <v>55</v>
      </c>
      <c r="T4015">
        <v>1</v>
      </c>
      <c r="U4015">
        <v>0</v>
      </c>
      <c r="V4015">
        <v>0</v>
      </c>
      <c r="W4015">
        <v>0</v>
      </c>
      <c r="X4015">
        <v>0</v>
      </c>
      <c r="Y4015">
        <v>0</v>
      </c>
    </row>
    <row r="4016" spans="1:25" x14ac:dyDescent="0.15">
      <c r="A4016">
        <v>2076</v>
      </c>
      <c r="B4016">
        <v>77</v>
      </c>
      <c r="C4016" s="19">
        <v>2003</v>
      </c>
      <c r="D4016" s="19">
        <v>9</v>
      </c>
      <c r="E4016" s="19">
        <v>9</v>
      </c>
      <c r="F4016" s="39">
        <f t="shared" si="124"/>
        <v>37873</v>
      </c>
      <c r="G4016">
        <f t="shared" si="125"/>
        <v>37</v>
      </c>
      <c r="H4016" s="21">
        <v>0</v>
      </c>
      <c r="I4016" s="29">
        <v>0.49652777777777773</v>
      </c>
      <c r="K4016">
        <v>4424</v>
      </c>
      <c r="M4016">
        <v>37</v>
      </c>
      <c r="P4016">
        <v>1</v>
      </c>
      <c r="Q4016">
        <v>39.200000000000003</v>
      </c>
      <c r="R4016">
        <v>6</v>
      </c>
      <c r="S4016" t="s">
        <v>50</v>
      </c>
      <c r="T4016">
        <v>1</v>
      </c>
      <c r="U4016">
        <v>0</v>
      </c>
      <c r="V4016">
        <v>0</v>
      </c>
      <c r="W4016">
        <v>0</v>
      </c>
      <c r="X4016">
        <v>0</v>
      </c>
      <c r="Y4016">
        <v>0</v>
      </c>
    </row>
    <row r="4017" spans="1:33" x14ac:dyDescent="0.15">
      <c r="A4017">
        <v>2038</v>
      </c>
      <c r="B4017">
        <v>75</v>
      </c>
      <c r="C4017" s="19">
        <v>2003</v>
      </c>
      <c r="D4017" s="19">
        <v>9</v>
      </c>
      <c r="E4017" s="19">
        <v>23</v>
      </c>
      <c r="F4017" s="39">
        <f t="shared" si="124"/>
        <v>37887</v>
      </c>
      <c r="G4017">
        <f t="shared" si="125"/>
        <v>39</v>
      </c>
      <c r="H4017" s="21">
        <v>0</v>
      </c>
      <c r="I4017" s="29">
        <v>0.37708333333333338</v>
      </c>
      <c r="K4017">
        <v>91</v>
      </c>
      <c r="M4017">
        <v>11</v>
      </c>
      <c r="P4017">
        <v>1</v>
      </c>
      <c r="Q4017">
        <v>36</v>
      </c>
      <c r="R4017">
        <v>6</v>
      </c>
      <c r="S4017" t="s">
        <v>118</v>
      </c>
    </row>
    <row r="4018" spans="1:33" x14ac:dyDescent="0.15">
      <c r="A4018">
        <v>312</v>
      </c>
      <c r="B4018">
        <v>11</v>
      </c>
      <c r="C4018" s="19">
        <v>2004</v>
      </c>
      <c r="D4018" s="19">
        <v>1</v>
      </c>
      <c r="E4018" s="19">
        <v>8</v>
      </c>
      <c r="F4018" s="39">
        <f t="shared" si="124"/>
        <v>37994</v>
      </c>
      <c r="G4018">
        <f t="shared" si="125"/>
        <v>2</v>
      </c>
      <c r="H4018" s="21">
        <v>8</v>
      </c>
      <c r="I4018" s="29">
        <v>8</v>
      </c>
      <c r="K4018">
        <v>4855</v>
      </c>
      <c r="M4018">
        <v>40</v>
      </c>
      <c r="P4018">
        <v>1</v>
      </c>
      <c r="R4018">
        <v>6</v>
      </c>
      <c r="S4018" t="s">
        <v>173</v>
      </c>
      <c r="AB4018" t="s">
        <v>2918</v>
      </c>
    </row>
    <row r="4019" spans="1:33" x14ac:dyDescent="0.15">
      <c r="A4019">
        <v>859</v>
      </c>
      <c r="B4019">
        <v>30</v>
      </c>
      <c r="C4019" s="19">
        <v>2004</v>
      </c>
      <c r="D4019" s="19">
        <v>3</v>
      </c>
      <c r="E4019" s="19">
        <v>18</v>
      </c>
      <c r="F4019" s="39">
        <f t="shared" si="124"/>
        <v>38064</v>
      </c>
      <c r="G4019">
        <f t="shared" si="125"/>
        <v>12</v>
      </c>
      <c r="H4019" s="21">
        <v>0</v>
      </c>
      <c r="I4019" s="29">
        <v>0.34375</v>
      </c>
      <c r="M4019">
        <v>17</v>
      </c>
      <c r="P4019">
        <v>2</v>
      </c>
      <c r="Q4019">
        <v>34.799999999999997</v>
      </c>
      <c r="R4019">
        <v>6</v>
      </c>
      <c r="S4019" t="s">
        <v>278</v>
      </c>
      <c r="T4019">
        <v>0</v>
      </c>
      <c r="U4019">
        <v>1</v>
      </c>
      <c r="V4019">
        <v>1</v>
      </c>
      <c r="W4019">
        <v>0</v>
      </c>
      <c r="X4019">
        <v>0</v>
      </c>
      <c r="Y4019">
        <v>0</v>
      </c>
    </row>
    <row r="4020" spans="1:33" x14ac:dyDescent="0.15">
      <c r="A4020">
        <v>821</v>
      </c>
      <c r="B4020">
        <v>29</v>
      </c>
      <c r="C4020" s="19">
        <v>2004</v>
      </c>
      <c r="D4020" s="19">
        <v>3</v>
      </c>
      <c r="E4020" s="19">
        <v>22</v>
      </c>
      <c r="F4020" s="39">
        <f t="shared" si="124"/>
        <v>38068</v>
      </c>
      <c r="G4020">
        <f t="shared" si="125"/>
        <v>13</v>
      </c>
      <c r="H4020" s="21">
        <v>0</v>
      </c>
      <c r="I4020" s="29">
        <v>0.29444444444444445</v>
      </c>
      <c r="K4020">
        <v>291</v>
      </c>
      <c r="M4020">
        <v>71</v>
      </c>
      <c r="P4020">
        <v>2</v>
      </c>
      <c r="R4020">
        <v>6</v>
      </c>
      <c r="S4020" t="s">
        <v>118</v>
      </c>
      <c r="AB4020" t="s">
        <v>2918</v>
      </c>
    </row>
    <row r="4021" spans="1:33" x14ac:dyDescent="0.15">
      <c r="A4021">
        <v>1421</v>
      </c>
      <c r="B4021">
        <v>51</v>
      </c>
      <c r="C4021" s="19">
        <v>2004</v>
      </c>
      <c r="D4021" s="19">
        <v>6</v>
      </c>
      <c r="E4021" s="19">
        <v>17</v>
      </c>
      <c r="F4021" s="39">
        <f t="shared" si="124"/>
        <v>38155</v>
      </c>
      <c r="G4021">
        <f t="shared" si="125"/>
        <v>25</v>
      </c>
      <c r="H4021" s="21">
        <v>0</v>
      </c>
      <c r="I4021" s="29">
        <v>0.44791666666666669</v>
      </c>
      <c r="K4021">
        <v>6272</v>
      </c>
      <c r="M4021">
        <v>25</v>
      </c>
      <c r="P4021">
        <v>1</v>
      </c>
      <c r="R4021">
        <v>6</v>
      </c>
      <c r="S4021" t="s">
        <v>388</v>
      </c>
      <c r="T4021">
        <v>0</v>
      </c>
      <c r="U4021">
        <v>1</v>
      </c>
      <c r="V4021">
        <v>1</v>
      </c>
      <c r="W4021">
        <v>0</v>
      </c>
      <c r="X4021">
        <v>0</v>
      </c>
      <c r="Y4021">
        <v>0</v>
      </c>
    </row>
    <row r="4022" spans="1:33" x14ac:dyDescent="0.15">
      <c r="A4022">
        <v>1469</v>
      </c>
      <c r="B4022">
        <v>53</v>
      </c>
      <c r="C4022" s="19">
        <v>2004</v>
      </c>
      <c r="D4022" s="19">
        <v>7</v>
      </c>
      <c r="E4022" s="19">
        <v>2</v>
      </c>
      <c r="F4022" s="39">
        <f t="shared" si="124"/>
        <v>38170</v>
      </c>
      <c r="G4022">
        <f t="shared" si="125"/>
        <v>27</v>
      </c>
      <c r="H4022" s="21">
        <v>11</v>
      </c>
      <c r="I4022" s="29">
        <v>11</v>
      </c>
      <c r="K4022">
        <v>6298</v>
      </c>
      <c r="M4022">
        <v>23</v>
      </c>
      <c r="P4022">
        <v>1</v>
      </c>
      <c r="R4022">
        <v>6</v>
      </c>
      <c r="S4022" t="s">
        <v>278</v>
      </c>
      <c r="T4022">
        <v>1</v>
      </c>
      <c r="U4022">
        <v>0</v>
      </c>
      <c r="V4022">
        <v>0</v>
      </c>
      <c r="W4022">
        <v>0</v>
      </c>
      <c r="X4022">
        <v>0</v>
      </c>
      <c r="Y4022">
        <v>0</v>
      </c>
    </row>
    <row r="4023" spans="1:33" x14ac:dyDescent="0.15">
      <c r="A4023">
        <v>1597</v>
      </c>
      <c r="B4023">
        <v>58</v>
      </c>
      <c r="C4023" s="19">
        <v>2004</v>
      </c>
      <c r="D4023" s="19">
        <v>8</v>
      </c>
      <c r="E4023" s="19">
        <v>16</v>
      </c>
      <c r="F4023" s="39">
        <f t="shared" si="124"/>
        <v>38215</v>
      </c>
      <c r="G4023">
        <f t="shared" si="125"/>
        <v>34</v>
      </c>
      <c r="H4023" s="21">
        <v>0</v>
      </c>
      <c r="I4023" s="29">
        <v>0.36458333333333331</v>
      </c>
      <c r="K4023">
        <v>6333</v>
      </c>
      <c r="M4023">
        <v>33</v>
      </c>
      <c r="P4023">
        <v>1</v>
      </c>
      <c r="Q4023">
        <v>36.1</v>
      </c>
      <c r="R4023">
        <v>6</v>
      </c>
      <c r="S4023" t="s">
        <v>278</v>
      </c>
      <c r="T4023">
        <v>0</v>
      </c>
      <c r="U4023">
        <v>1</v>
      </c>
      <c r="V4023">
        <v>1</v>
      </c>
      <c r="W4023">
        <v>0</v>
      </c>
      <c r="X4023">
        <v>0</v>
      </c>
      <c r="Y4023">
        <v>0</v>
      </c>
    </row>
    <row r="4024" spans="1:33" x14ac:dyDescent="0.15">
      <c r="A4024">
        <v>1645</v>
      </c>
      <c r="B4024">
        <v>60</v>
      </c>
      <c r="C4024" s="19">
        <v>2004</v>
      </c>
      <c r="D4024" s="19">
        <v>8</v>
      </c>
      <c r="E4024" s="19">
        <v>27</v>
      </c>
      <c r="F4024" s="39">
        <f t="shared" si="124"/>
        <v>38226</v>
      </c>
      <c r="G4024">
        <f t="shared" si="125"/>
        <v>35</v>
      </c>
      <c r="H4024" s="21">
        <v>11</v>
      </c>
      <c r="I4024" s="29">
        <v>11</v>
      </c>
      <c r="K4024">
        <v>6347</v>
      </c>
      <c r="M4024">
        <v>55</v>
      </c>
      <c r="P4024">
        <v>1</v>
      </c>
      <c r="R4024">
        <v>6</v>
      </c>
      <c r="S4024" t="s">
        <v>278</v>
      </c>
      <c r="T4024">
        <v>1</v>
      </c>
      <c r="U4024">
        <v>0</v>
      </c>
      <c r="V4024">
        <v>0</v>
      </c>
      <c r="W4024">
        <v>0</v>
      </c>
      <c r="X4024">
        <v>0</v>
      </c>
      <c r="Y4024">
        <v>0</v>
      </c>
    </row>
    <row r="4025" spans="1:33" x14ac:dyDescent="0.15">
      <c r="A4025">
        <v>1805</v>
      </c>
      <c r="B4025">
        <v>66</v>
      </c>
      <c r="C4025" s="19">
        <v>2004</v>
      </c>
      <c r="D4025" s="19">
        <v>10</v>
      </c>
      <c r="E4025" s="19">
        <v>19</v>
      </c>
      <c r="F4025" s="39">
        <f t="shared" si="124"/>
        <v>38279</v>
      </c>
      <c r="G4025">
        <f t="shared" si="125"/>
        <v>43</v>
      </c>
      <c r="H4025" s="21">
        <v>0</v>
      </c>
      <c r="I4025" s="29">
        <v>0.3347222222222222</v>
      </c>
      <c r="M4025">
        <v>1</v>
      </c>
      <c r="N4025">
        <v>10</v>
      </c>
      <c r="P4025">
        <v>1</v>
      </c>
      <c r="R4025">
        <v>6</v>
      </c>
      <c r="S4025" t="s">
        <v>118</v>
      </c>
      <c r="T4025">
        <v>0</v>
      </c>
      <c r="U4025">
        <v>4</v>
      </c>
      <c r="V4025">
        <v>1</v>
      </c>
      <c r="W4025">
        <v>0</v>
      </c>
      <c r="X4025">
        <v>0</v>
      </c>
      <c r="Y4025">
        <v>0</v>
      </c>
    </row>
    <row r="4026" spans="1:33" x14ac:dyDescent="0.15">
      <c r="A4026">
        <v>4353</v>
      </c>
      <c r="B4026">
        <v>186</v>
      </c>
      <c r="C4026" s="19">
        <v>2007</v>
      </c>
      <c r="D4026" s="19">
        <v>1</v>
      </c>
      <c r="E4026" s="19">
        <v>8</v>
      </c>
      <c r="F4026" s="39">
        <f t="shared" si="124"/>
        <v>39090</v>
      </c>
      <c r="G4026">
        <f t="shared" si="125"/>
        <v>2</v>
      </c>
      <c r="H4026" s="21">
        <v>0.34166666666666662</v>
      </c>
      <c r="I4026" s="29">
        <v>0.34166666666666667</v>
      </c>
      <c r="K4026">
        <v>7316</v>
      </c>
      <c r="L4026" t="s">
        <v>2121</v>
      </c>
      <c r="M4026">
        <v>6</v>
      </c>
      <c r="P4026">
        <v>1</v>
      </c>
      <c r="Q4026">
        <v>37.4</v>
      </c>
      <c r="R4026">
        <v>6</v>
      </c>
      <c r="S4026" t="s">
        <v>50</v>
      </c>
      <c r="T4026">
        <v>0</v>
      </c>
      <c r="U4026">
        <v>1</v>
      </c>
      <c r="V4026">
        <v>1</v>
      </c>
      <c r="W4026">
        <v>0</v>
      </c>
      <c r="X4026">
        <v>0</v>
      </c>
      <c r="Y4026">
        <v>0</v>
      </c>
    </row>
    <row r="4027" spans="1:33" x14ac:dyDescent="0.15">
      <c r="A4027">
        <v>4423</v>
      </c>
      <c r="B4027">
        <v>188</v>
      </c>
      <c r="C4027" s="19">
        <v>2007</v>
      </c>
      <c r="D4027" s="19">
        <v>1</v>
      </c>
      <c r="E4027" s="19">
        <v>17</v>
      </c>
      <c r="F4027" s="39">
        <f t="shared" si="124"/>
        <v>39099</v>
      </c>
      <c r="G4027">
        <f t="shared" si="125"/>
        <v>3</v>
      </c>
      <c r="H4027" s="21">
        <v>0.46875</v>
      </c>
      <c r="I4027" s="29">
        <v>0.46875</v>
      </c>
      <c r="K4027">
        <v>7338</v>
      </c>
      <c r="L4027" t="s">
        <v>2016</v>
      </c>
      <c r="M4027">
        <v>0</v>
      </c>
      <c r="N4027">
        <v>5</v>
      </c>
      <c r="P4027">
        <v>1</v>
      </c>
      <c r="Q4027">
        <v>38</v>
      </c>
      <c r="R4027">
        <v>6</v>
      </c>
      <c r="S4027" t="s">
        <v>1756</v>
      </c>
      <c r="T4027">
        <v>0</v>
      </c>
      <c r="U4027">
        <v>4</v>
      </c>
      <c r="V4027">
        <v>1</v>
      </c>
      <c r="W4027">
        <v>0</v>
      </c>
      <c r="X4027">
        <v>0</v>
      </c>
      <c r="Y4027">
        <v>0</v>
      </c>
      <c r="AG4027" t="s">
        <v>1335</v>
      </c>
    </row>
    <row r="4028" spans="1:33" x14ac:dyDescent="0.15">
      <c r="A4028">
        <v>4427</v>
      </c>
      <c r="B4028">
        <v>188</v>
      </c>
      <c r="C4028" s="19">
        <v>2007</v>
      </c>
      <c r="D4028" s="19">
        <v>1</v>
      </c>
      <c r="E4028" s="19">
        <v>18</v>
      </c>
      <c r="F4028" s="39">
        <f t="shared" si="124"/>
        <v>39100</v>
      </c>
      <c r="G4028">
        <f t="shared" si="125"/>
        <v>3</v>
      </c>
      <c r="H4028" s="29">
        <v>0.3527777777777778</v>
      </c>
      <c r="I4028" s="29">
        <v>0.35277777777777775</v>
      </c>
      <c r="L4028" t="s">
        <v>2017</v>
      </c>
      <c r="O4028">
        <v>50</v>
      </c>
      <c r="P4028">
        <v>2</v>
      </c>
      <c r="Q4028">
        <v>37.299999999999997</v>
      </c>
      <c r="R4028">
        <v>6</v>
      </c>
      <c r="S4028" t="s">
        <v>50</v>
      </c>
      <c r="T4028">
        <v>0</v>
      </c>
      <c r="U4028">
        <v>1</v>
      </c>
      <c r="V4028">
        <v>1</v>
      </c>
      <c r="W4028">
        <v>0</v>
      </c>
      <c r="X4028">
        <v>0</v>
      </c>
      <c r="Y4028">
        <v>0</v>
      </c>
    </row>
    <row r="4029" spans="1:33" x14ac:dyDescent="0.15">
      <c r="A4029">
        <v>4436</v>
      </c>
      <c r="B4029">
        <v>189</v>
      </c>
      <c r="C4029" s="19">
        <v>2007</v>
      </c>
      <c r="D4029" s="19">
        <v>1</v>
      </c>
      <c r="E4029" s="19">
        <v>19</v>
      </c>
      <c r="F4029" s="39">
        <f t="shared" si="124"/>
        <v>39101</v>
      </c>
      <c r="G4029">
        <f t="shared" si="125"/>
        <v>3</v>
      </c>
      <c r="H4029" s="21">
        <v>0.37916666666666665</v>
      </c>
      <c r="I4029" s="29">
        <v>0.37916666666666665</v>
      </c>
      <c r="K4029">
        <v>7343</v>
      </c>
      <c r="L4029" t="s">
        <v>2218</v>
      </c>
      <c r="O4029">
        <v>60</v>
      </c>
      <c r="P4029">
        <v>1</v>
      </c>
      <c r="R4029">
        <v>6</v>
      </c>
      <c r="S4029" t="s">
        <v>118</v>
      </c>
      <c r="T4029">
        <v>1</v>
      </c>
      <c r="U4029">
        <v>0</v>
      </c>
      <c r="V4029">
        <v>0</v>
      </c>
      <c r="W4029">
        <v>0</v>
      </c>
      <c r="X4029">
        <v>0</v>
      </c>
      <c r="Y4029">
        <v>0</v>
      </c>
    </row>
    <row r="4030" spans="1:33" x14ac:dyDescent="0.15">
      <c r="A4030">
        <v>3522</v>
      </c>
      <c r="B4030">
        <v>158</v>
      </c>
      <c r="C4030" s="19">
        <v>2008</v>
      </c>
      <c r="D4030" s="19">
        <v>1</v>
      </c>
      <c r="E4030" s="19">
        <v>14</v>
      </c>
      <c r="F4030" s="39">
        <f t="shared" si="124"/>
        <v>39461</v>
      </c>
      <c r="G4030">
        <f t="shared" si="125"/>
        <v>3</v>
      </c>
      <c r="H4030" s="21">
        <v>0</v>
      </c>
      <c r="I4030" s="29">
        <v>0.38611111111111113</v>
      </c>
      <c r="L4030" t="s">
        <v>1177</v>
      </c>
      <c r="O4030">
        <v>30</v>
      </c>
      <c r="P4030">
        <v>2</v>
      </c>
      <c r="Q4030">
        <v>35.9</v>
      </c>
      <c r="R4030">
        <v>6</v>
      </c>
      <c r="S4030" t="s">
        <v>118</v>
      </c>
      <c r="T4030">
        <v>0</v>
      </c>
      <c r="U4030">
        <v>1</v>
      </c>
      <c r="V4030">
        <v>1</v>
      </c>
      <c r="W4030">
        <v>0</v>
      </c>
      <c r="X4030">
        <v>0</v>
      </c>
      <c r="Y4030">
        <v>0</v>
      </c>
    </row>
    <row r="4031" spans="1:33" x14ac:dyDescent="0.15">
      <c r="A4031">
        <v>3570</v>
      </c>
      <c r="B4031">
        <v>159</v>
      </c>
      <c r="C4031" s="19">
        <v>2008</v>
      </c>
      <c r="D4031" s="19">
        <v>1</v>
      </c>
      <c r="E4031" s="19">
        <v>17</v>
      </c>
      <c r="F4031" s="39">
        <f t="shared" si="124"/>
        <v>39464</v>
      </c>
      <c r="G4031">
        <f t="shared" si="125"/>
        <v>3</v>
      </c>
      <c r="H4031" s="21">
        <v>0</v>
      </c>
      <c r="I4031" s="29">
        <v>0.33680555555555558</v>
      </c>
      <c r="K4031" s="32">
        <v>7851</v>
      </c>
      <c r="L4031" t="s">
        <v>1032</v>
      </c>
      <c r="O4031">
        <v>50</v>
      </c>
      <c r="P4031">
        <v>2</v>
      </c>
      <c r="Q4031">
        <v>35.200000000000003</v>
      </c>
      <c r="R4031" s="32">
        <v>6</v>
      </c>
      <c r="S4031" t="s">
        <v>55</v>
      </c>
      <c r="T4031">
        <v>1</v>
      </c>
      <c r="U4031">
        <v>0</v>
      </c>
      <c r="V4031">
        <v>0</v>
      </c>
      <c r="W4031">
        <v>0</v>
      </c>
      <c r="X4031">
        <v>0</v>
      </c>
      <c r="Y4031">
        <v>0</v>
      </c>
    </row>
    <row r="4032" spans="1:33" x14ac:dyDescent="0.15">
      <c r="A4032">
        <v>3716</v>
      </c>
      <c r="B4032">
        <v>164</v>
      </c>
      <c r="C4032" s="19">
        <v>2008</v>
      </c>
      <c r="D4032" s="19">
        <v>1</v>
      </c>
      <c r="E4032" s="19">
        <v>31</v>
      </c>
      <c r="F4032" s="39">
        <f t="shared" si="124"/>
        <v>39478</v>
      </c>
      <c r="G4032">
        <f t="shared" si="125"/>
        <v>5</v>
      </c>
      <c r="H4032" s="21">
        <v>0</v>
      </c>
      <c r="I4032" s="29">
        <v>0.39930555555555558</v>
      </c>
      <c r="K4032">
        <v>7883</v>
      </c>
      <c r="L4032" t="s">
        <v>1488</v>
      </c>
      <c r="M4032">
        <v>2</v>
      </c>
      <c r="N4032">
        <v>2</v>
      </c>
      <c r="P4032">
        <v>1</v>
      </c>
      <c r="R4032">
        <v>6</v>
      </c>
      <c r="S4032" t="s">
        <v>118</v>
      </c>
    </row>
    <row r="4033" spans="1:25" x14ac:dyDescent="0.15">
      <c r="A4033">
        <v>3769</v>
      </c>
      <c r="B4033">
        <v>166</v>
      </c>
      <c r="C4033" s="19">
        <v>2008</v>
      </c>
      <c r="D4033" s="19">
        <v>2</v>
      </c>
      <c r="E4033" s="19">
        <v>12</v>
      </c>
      <c r="F4033" s="39">
        <f t="shared" si="124"/>
        <v>39490</v>
      </c>
      <c r="G4033">
        <f t="shared" si="125"/>
        <v>7</v>
      </c>
      <c r="H4033" s="21">
        <v>0</v>
      </c>
      <c r="I4033" s="29">
        <v>0.38750000000000001</v>
      </c>
      <c r="K4033">
        <v>7922</v>
      </c>
      <c r="L4033" t="s">
        <v>1222</v>
      </c>
      <c r="O4033">
        <v>40</v>
      </c>
      <c r="P4033">
        <v>2</v>
      </c>
      <c r="Q4033">
        <v>36</v>
      </c>
      <c r="R4033">
        <v>6</v>
      </c>
      <c r="S4033" t="s">
        <v>50</v>
      </c>
      <c r="T4033">
        <v>1</v>
      </c>
      <c r="U4033">
        <v>0</v>
      </c>
      <c r="V4033">
        <v>0</v>
      </c>
      <c r="W4033">
        <v>0</v>
      </c>
      <c r="X4033">
        <v>0</v>
      </c>
      <c r="Y4033">
        <v>0</v>
      </c>
    </row>
    <row r="4034" spans="1:25" x14ac:dyDescent="0.15">
      <c r="A4034">
        <v>5567</v>
      </c>
      <c r="B4034">
        <v>226</v>
      </c>
      <c r="C4034" s="19">
        <v>2008</v>
      </c>
      <c r="D4034" s="19">
        <v>3</v>
      </c>
      <c r="E4034" s="19">
        <v>7</v>
      </c>
      <c r="F4034" s="39">
        <f t="shared" ref="F4034:F4097" si="126">DATE(C4034,D4034,E4034)</f>
        <v>39514</v>
      </c>
      <c r="G4034">
        <f t="shared" ref="G4034:G4097" si="127">INT((F4034-DATE(YEAR(F4034-WEEKDAY(F4034-1)+4),1,3)+WEEKDAY(DATE(YEAR(F4034-WEEKDAY(F4034-1)+4),1,3))+5)/7)</f>
        <v>10</v>
      </c>
      <c r="H4034" s="21">
        <v>0.45</v>
      </c>
      <c r="I4034" s="29">
        <v>0.45</v>
      </c>
      <c r="K4034">
        <v>7967</v>
      </c>
      <c r="L4034" t="s">
        <v>2685</v>
      </c>
      <c r="O4034">
        <v>30</v>
      </c>
      <c r="P4034">
        <v>2</v>
      </c>
      <c r="Q4034">
        <v>35.799999999999997</v>
      </c>
      <c r="R4034">
        <v>6</v>
      </c>
      <c r="S4034" t="s">
        <v>118</v>
      </c>
      <c r="T4034">
        <v>0</v>
      </c>
      <c r="U4034">
        <v>1</v>
      </c>
      <c r="V4034">
        <v>1</v>
      </c>
      <c r="W4034">
        <v>0</v>
      </c>
      <c r="X4034">
        <v>0</v>
      </c>
      <c r="Y4034">
        <v>0</v>
      </c>
    </row>
    <row r="4035" spans="1:25" x14ac:dyDescent="0.15">
      <c r="A4035">
        <v>5572</v>
      </c>
      <c r="B4035">
        <v>226</v>
      </c>
      <c r="C4035" s="19">
        <v>2008</v>
      </c>
      <c r="D4035" s="19">
        <v>3</v>
      </c>
      <c r="E4035" s="19">
        <v>10</v>
      </c>
      <c r="F4035" s="39">
        <f t="shared" si="126"/>
        <v>39517</v>
      </c>
      <c r="G4035">
        <f t="shared" si="127"/>
        <v>11</v>
      </c>
      <c r="H4035" s="21">
        <v>0.36805555555555558</v>
      </c>
      <c r="I4035" s="29">
        <v>0.36805555555555552</v>
      </c>
      <c r="K4035">
        <v>7096</v>
      </c>
      <c r="L4035" t="s">
        <v>485</v>
      </c>
      <c r="M4035">
        <v>2</v>
      </c>
      <c r="P4035">
        <v>1</v>
      </c>
      <c r="Q4035">
        <v>36.799999999999997</v>
      </c>
      <c r="R4035">
        <v>6</v>
      </c>
      <c r="S4035" t="s">
        <v>118</v>
      </c>
      <c r="T4035">
        <v>0</v>
      </c>
      <c r="U4035">
        <v>4</v>
      </c>
      <c r="V4035">
        <v>1</v>
      </c>
      <c r="W4035">
        <v>0</v>
      </c>
      <c r="X4035">
        <v>0</v>
      </c>
      <c r="Y4035">
        <v>0</v>
      </c>
    </row>
    <row r="4036" spans="1:25" x14ac:dyDescent="0.15">
      <c r="A4036">
        <v>5636</v>
      </c>
      <c r="B4036">
        <v>228</v>
      </c>
      <c r="C4036" s="19">
        <v>2008</v>
      </c>
      <c r="D4036" s="19">
        <v>3</v>
      </c>
      <c r="E4036" s="19">
        <v>19</v>
      </c>
      <c r="F4036" s="39">
        <f t="shared" si="126"/>
        <v>39526</v>
      </c>
      <c r="G4036">
        <f t="shared" si="127"/>
        <v>12</v>
      </c>
      <c r="H4036" s="21">
        <v>0.46527777777777773</v>
      </c>
      <c r="I4036" s="29">
        <v>0.46527777777777773</v>
      </c>
      <c r="L4036" t="s">
        <v>813</v>
      </c>
      <c r="O4036">
        <v>50</v>
      </c>
      <c r="P4036">
        <v>2</v>
      </c>
      <c r="Q4036">
        <v>37</v>
      </c>
      <c r="R4036">
        <v>6</v>
      </c>
      <c r="S4036" t="s">
        <v>274</v>
      </c>
      <c r="T4036">
        <v>1</v>
      </c>
      <c r="U4036">
        <v>0</v>
      </c>
      <c r="V4036">
        <v>0</v>
      </c>
      <c r="W4036">
        <v>0</v>
      </c>
      <c r="X4036">
        <v>0</v>
      </c>
      <c r="Y4036">
        <v>0</v>
      </c>
    </row>
    <row r="4037" spans="1:25" x14ac:dyDescent="0.15">
      <c r="A4037">
        <v>5642</v>
      </c>
      <c r="B4037">
        <v>228</v>
      </c>
      <c r="C4037" s="19">
        <v>2008</v>
      </c>
      <c r="D4037" s="19">
        <v>3</v>
      </c>
      <c r="E4037" s="19">
        <v>20</v>
      </c>
      <c r="F4037" s="39">
        <f t="shared" si="126"/>
        <v>39527</v>
      </c>
      <c r="G4037">
        <f t="shared" si="127"/>
        <v>12</v>
      </c>
      <c r="H4037" s="21">
        <v>0.41666666666666669</v>
      </c>
      <c r="I4037" s="29">
        <v>0.41666666666666669</v>
      </c>
      <c r="L4037" t="s">
        <v>2734</v>
      </c>
      <c r="O4037">
        <v>30</v>
      </c>
      <c r="P4037">
        <v>2</v>
      </c>
      <c r="Q4037" s="3" t="s">
        <v>2729</v>
      </c>
      <c r="R4037">
        <v>6</v>
      </c>
      <c r="S4037" t="s">
        <v>118</v>
      </c>
      <c r="T4037">
        <v>0</v>
      </c>
      <c r="U4037">
        <v>1</v>
      </c>
      <c r="V4037">
        <v>1</v>
      </c>
      <c r="W4037">
        <v>0</v>
      </c>
      <c r="X4037">
        <v>0</v>
      </c>
      <c r="Y4037">
        <v>0</v>
      </c>
    </row>
    <row r="4038" spans="1:25" x14ac:dyDescent="0.15">
      <c r="A4038">
        <v>5658</v>
      </c>
      <c r="B4038">
        <v>229</v>
      </c>
      <c r="C4038" s="19">
        <v>2008</v>
      </c>
      <c r="D4038" s="19">
        <v>3</v>
      </c>
      <c r="E4038" s="19">
        <v>24</v>
      </c>
      <c r="F4038" s="39">
        <f t="shared" si="126"/>
        <v>39531</v>
      </c>
      <c r="G4038">
        <f t="shared" si="127"/>
        <v>13</v>
      </c>
      <c r="H4038" s="21">
        <v>0.41736111111111113</v>
      </c>
      <c r="I4038" s="29">
        <v>0.41736111111111113</v>
      </c>
      <c r="K4038">
        <v>8000</v>
      </c>
      <c r="L4038" t="s">
        <v>2861</v>
      </c>
      <c r="O4038">
        <v>50</v>
      </c>
      <c r="P4038">
        <v>2</v>
      </c>
      <c r="Q4038">
        <v>36</v>
      </c>
      <c r="R4038">
        <v>6</v>
      </c>
      <c r="S4038" t="s">
        <v>118</v>
      </c>
      <c r="T4038">
        <v>1</v>
      </c>
      <c r="U4038">
        <v>0</v>
      </c>
      <c r="V4038">
        <v>0</v>
      </c>
      <c r="W4038">
        <v>0</v>
      </c>
      <c r="X4038">
        <v>0</v>
      </c>
      <c r="Y4038">
        <v>0</v>
      </c>
    </row>
    <row r="4039" spans="1:25" x14ac:dyDescent="0.15">
      <c r="A4039">
        <v>5390</v>
      </c>
      <c r="B4039">
        <v>221</v>
      </c>
      <c r="C4039" s="19">
        <v>2008</v>
      </c>
      <c r="D4039" s="19">
        <v>4</v>
      </c>
      <c r="E4039" s="19">
        <v>24</v>
      </c>
      <c r="F4039" s="39">
        <f t="shared" si="126"/>
        <v>39562</v>
      </c>
      <c r="G4039">
        <f t="shared" si="127"/>
        <v>17</v>
      </c>
      <c r="H4039" s="21">
        <v>0.4375</v>
      </c>
      <c r="I4039" s="29">
        <v>0.4375</v>
      </c>
      <c r="L4039" t="s">
        <v>254</v>
      </c>
      <c r="O4039">
        <v>25</v>
      </c>
      <c r="P4039">
        <v>2</v>
      </c>
      <c r="Q4039">
        <v>36.1</v>
      </c>
      <c r="R4039">
        <v>6</v>
      </c>
      <c r="S4039" t="s">
        <v>49</v>
      </c>
      <c r="T4039">
        <v>1</v>
      </c>
      <c r="U4039">
        <v>0</v>
      </c>
      <c r="V4039">
        <v>0</v>
      </c>
      <c r="W4039">
        <v>0</v>
      </c>
      <c r="X4039">
        <v>0</v>
      </c>
      <c r="Y4039">
        <v>0</v>
      </c>
    </row>
    <row r="4040" spans="1:25" x14ac:dyDescent="0.15">
      <c r="A4040">
        <v>4040</v>
      </c>
      <c r="B4040">
        <v>175</v>
      </c>
      <c r="C4040" s="19">
        <v>2008</v>
      </c>
      <c r="D4040" s="19">
        <v>7</v>
      </c>
      <c r="E4040" s="19">
        <v>9</v>
      </c>
      <c r="F4040" s="39">
        <f t="shared" si="126"/>
        <v>39638</v>
      </c>
      <c r="G4040">
        <f t="shared" si="127"/>
        <v>28</v>
      </c>
      <c r="H4040" s="21">
        <v>0.41250000000000003</v>
      </c>
      <c r="I4040" s="29">
        <v>0.41249999999999998</v>
      </c>
      <c r="K4040">
        <v>7830</v>
      </c>
      <c r="L4040" t="s">
        <v>1673</v>
      </c>
      <c r="O4040">
        <v>60</v>
      </c>
      <c r="P4040">
        <v>2</v>
      </c>
      <c r="Q4040">
        <v>36.700000000000003</v>
      </c>
      <c r="R4040">
        <v>6</v>
      </c>
      <c r="S4040" t="s">
        <v>118</v>
      </c>
      <c r="T4040">
        <v>1</v>
      </c>
      <c r="U4040">
        <v>0</v>
      </c>
      <c r="V4040">
        <v>0</v>
      </c>
      <c r="W4040">
        <v>0</v>
      </c>
      <c r="X4040">
        <v>0</v>
      </c>
      <c r="Y4040">
        <v>0</v>
      </c>
    </row>
    <row r="4041" spans="1:25" x14ac:dyDescent="0.15">
      <c r="A4041">
        <v>5236</v>
      </c>
      <c r="B4041">
        <v>215</v>
      </c>
      <c r="C4041" s="19">
        <v>2008</v>
      </c>
      <c r="D4041" s="19">
        <v>11</v>
      </c>
      <c r="E4041" s="19">
        <v>13</v>
      </c>
      <c r="F4041" s="39">
        <f t="shared" si="126"/>
        <v>39765</v>
      </c>
      <c r="G4041">
        <f t="shared" si="127"/>
        <v>46</v>
      </c>
      <c r="H4041" s="24" t="s">
        <v>386</v>
      </c>
      <c r="J4041" s="23">
        <v>0.45833333333333331</v>
      </c>
      <c r="L4041" t="s">
        <v>2136</v>
      </c>
      <c r="O4041">
        <v>5</v>
      </c>
      <c r="P4041">
        <v>1</v>
      </c>
      <c r="R4041">
        <v>6</v>
      </c>
      <c r="S4041" t="s">
        <v>50</v>
      </c>
    </row>
    <row r="4042" spans="1:25" x14ac:dyDescent="0.15">
      <c r="A4042">
        <v>5157</v>
      </c>
      <c r="B4042">
        <v>213</v>
      </c>
      <c r="C4042" s="19">
        <v>2008</v>
      </c>
      <c r="D4042" s="19">
        <v>11</v>
      </c>
      <c r="E4042" s="19">
        <v>27</v>
      </c>
      <c r="F4042" s="39">
        <f t="shared" si="126"/>
        <v>39779</v>
      </c>
      <c r="G4042">
        <f t="shared" si="127"/>
        <v>48</v>
      </c>
      <c r="H4042" s="21">
        <v>0.44722222222222219</v>
      </c>
      <c r="I4042" s="29">
        <v>0.44722222222222224</v>
      </c>
      <c r="L4042" t="s">
        <v>1700</v>
      </c>
      <c r="O4042">
        <v>30</v>
      </c>
      <c r="P4042">
        <v>2</v>
      </c>
      <c r="R4042">
        <v>6</v>
      </c>
      <c r="S4042" t="s">
        <v>118</v>
      </c>
      <c r="T4042">
        <v>0</v>
      </c>
      <c r="U4042">
        <v>1</v>
      </c>
      <c r="V4042">
        <v>1</v>
      </c>
      <c r="W4042">
        <v>0</v>
      </c>
      <c r="X4042">
        <v>0</v>
      </c>
      <c r="Y4042">
        <v>0</v>
      </c>
    </row>
    <row r="4043" spans="1:25" x14ac:dyDescent="0.15">
      <c r="A4043">
        <v>3876</v>
      </c>
      <c r="B4043">
        <v>169</v>
      </c>
      <c r="C4043" s="19">
        <v>2009</v>
      </c>
      <c r="D4043" s="19">
        <v>2</v>
      </c>
      <c r="E4043" s="19">
        <v>20</v>
      </c>
      <c r="F4043" s="39">
        <f t="shared" si="126"/>
        <v>39864</v>
      </c>
      <c r="G4043">
        <f t="shared" si="127"/>
        <v>8</v>
      </c>
      <c r="H4043" s="21">
        <v>10</v>
      </c>
      <c r="I4043" s="29">
        <v>10</v>
      </c>
      <c r="L4043" t="s">
        <v>1407</v>
      </c>
      <c r="O4043">
        <v>20</v>
      </c>
      <c r="P4043">
        <v>1</v>
      </c>
      <c r="Q4043">
        <v>36.5</v>
      </c>
      <c r="R4043">
        <v>6</v>
      </c>
      <c r="S4043" t="s">
        <v>50</v>
      </c>
      <c r="T4043">
        <v>0</v>
      </c>
      <c r="U4043">
        <v>3</v>
      </c>
      <c r="V4043">
        <v>1</v>
      </c>
      <c r="W4043">
        <v>0</v>
      </c>
      <c r="X4043">
        <v>0</v>
      </c>
      <c r="Y4043">
        <v>0</v>
      </c>
    </row>
    <row r="4044" spans="1:25" x14ac:dyDescent="0.15">
      <c r="A4044">
        <v>4939</v>
      </c>
      <c r="B4044">
        <v>206</v>
      </c>
      <c r="C4044" s="19">
        <v>2009</v>
      </c>
      <c r="D4044" s="19">
        <v>5</v>
      </c>
      <c r="E4044" s="19">
        <v>25</v>
      </c>
      <c r="F4044" s="39">
        <f t="shared" si="126"/>
        <v>39958</v>
      </c>
      <c r="G4044">
        <f t="shared" si="127"/>
        <v>22</v>
      </c>
      <c r="H4044" s="21">
        <v>0.43055555555555558</v>
      </c>
      <c r="I4044" s="29">
        <v>0.43055555555555558</v>
      </c>
      <c r="L4044" t="s">
        <v>2567</v>
      </c>
      <c r="O4044">
        <v>40</v>
      </c>
      <c r="P4044">
        <v>2</v>
      </c>
      <c r="R4044">
        <v>6</v>
      </c>
      <c r="S4044" t="s">
        <v>274</v>
      </c>
      <c r="T4044">
        <v>0</v>
      </c>
      <c r="U4044">
        <v>1</v>
      </c>
      <c r="V4044">
        <v>1</v>
      </c>
      <c r="W4044">
        <v>0</v>
      </c>
      <c r="X4044">
        <v>0</v>
      </c>
      <c r="Y4044">
        <v>0</v>
      </c>
    </row>
    <row r="4045" spans="1:25" x14ac:dyDescent="0.15">
      <c r="A4045">
        <v>4844</v>
      </c>
      <c r="B4045">
        <v>203</v>
      </c>
      <c r="C4045" s="19">
        <v>2009</v>
      </c>
      <c r="D4045" s="19">
        <v>6</v>
      </c>
      <c r="E4045" s="19">
        <v>30</v>
      </c>
      <c r="F4045" s="39">
        <f t="shared" si="126"/>
        <v>39994</v>
      </c>
      <c r="G4045">
        <f t="shared" si="127"/>
        <v>27</v>
      </c>
      <c r="H4045" s="21">
        <v>0.43055555555555558</v>
      </c>
      <c r="I4045" s="29">
        <v>0.43055555555555558</v>
      </c>
      <c r="K4045">
        <v>8765</v>
      </c>
      <c r="L4045" t="s">
        <v>2275</v>
      </c>
      <c r="O4045">
        <v>30</v>
      </c>
      <c r="P4045">
        <v>2</v>
      </c>
      <c r="R4045">
        <v>6</v>
      </c>
      <c r="S4045" t="s">
        <v>50</v>
      </c>
    </row>
    <row r="4046" spans="1:25" x14ac:dyDescent="0.15">
      <c r="A4046">
        <v>4821</v>
      </c>
      <c r="B4046" s="2">
        <v>202</v>
      </c>
      <c r="C4046" s="19">
        <v>2009</v>
      </c>
      <c r="D4046" s="19">
        <v>7</v>
      </c>
      <c r="E4046" s="19">
        <v>6</v>
      </c>
      <c r="F4046" s="39">
        <f t="shared" si="126"/>
        <v>40000</v>
      </c>
      <c r="G4046">
        <f t="shared" si="127"/>
        <v>28</v>
      </c>
      <c r="H4046" s="21">
        <v>0.40277777777777773</v>
      </c>
      <c r="I4046" s="29">
        <v>0.40277777777777779</v>
      </c>
      <c r="K4046">
        <v>8770</v>
      </c>
      <c r="L4046" t="s">
        <v>2063</v>
      </c>
      <c r="O4046">
        <v>20</v>
      </c>
      <c r="P4046">
        <v>2</v>
      </c>
      <c r="Q4046">
        <v>36</v>
      </c>
      <c r="R4046">
        <v>6</v>
      </c>
      <c r="S4046" t="s">
        <v>50</v>
      </c>
      <c r="T4046">
        <v>0</v>
      </c>
      <c r="U4046">
        <v>1</v>
      </c>
      <c r="V4046">
        <v>1</v>
      </c>
      <c r="W4046">
        <v>0</v>
      </c>
      <c r="X4046">
        <v>0</v>
      </c>
      <c r="Y4046">
        <v>0</v>
      </c>
    </row>
    <row r="4047" spans="1:25" x14ac:dyDescent="0.15">
      <c r="A4047">
        <v>4765</v>
      </c>
      <c r="B4047">
        <v>201</v>
      </c>
      <c r="C4047" s="19">
        <v>2009</v>
      </c>
      <c r="D4047" s="19">
        <v>7</v>
      </c>
      <c r="E4047" s="19">
        <v>6</v>
      </c>
      <c r="F4047" s="39">
        <f t="shared" si="126"/>
        <v>40000</v>
      </c>
      <c r="G4047">
        <f t="shared" si="127"/>
        <v>28</v>
      </c>
      <c r="H4047" s="21">
        <v>0.4465277777777778</v>
      </c>
      <c r="I4047" s="29">
        <v>0.4465277777777778</v>
      </c>
      <c r="L4047" t="s">
        <v>2264</v>
      </c>
      <c r="O4047">
        <v>30</v>
      </c>
      <c r="P4047">
        <v>2</v>
      </c>
      <c r="R4047">
        <v>6</v>
      </c>
      <c r="S4047" t="s">
        <v>50</v>
      </c>
    </row>
    <row r="4048" spans="1:25" x14ac:dyDescent="0.15">
      <c r="A4048">
        <v>4734</v>
      </c>
      <c r="B4048">
        <v>200</v>
      </c>
      <c r="C4048" s="19">
        <v>2009</v>
      </c>
      <c r="D4048" s="19">
        <v>7</v>
      </c>
      <c r="E4048" s="19">
        <v>10</v>
      </c>
      <c r="F4048" s="39">
        <f t="shared" si="126"/>
        <v>40004</v>
      </c>
      <c r="G4048">
        <f t="shared" si="127"/>
        <v>28</v>
      </c>
      <c r="H4048" s="21">
        <v>0.3888888888888889</v>
      </c>
      <c r="I4048" s="29">
        <v>0.3888888888888889</v>
      </c>
      <c r="L4048" t="s">
        <v>250</v>
      </c>
      <c r="M4048">
        <v>11</v>
      </c>
      <c r="P4048">
        <v>1</v>
      </c>
      <c r="R4048">
        <v>6</v>
      </c>
      <c r="S4048" t="s">
        <v>118</v>
      </c>
    </row>
    <row r="4049" spans="1:27" x14ac:dyDescent="0.15">
      <c r="A4049">
        <v>4637</v>
      </c>
      <c r="B4049">
        <v>196</v>
      </c>
      <c r="C4049" s="19">
        <v>2009</v>
      </c>
      <c r="D4049" s="19">
        <v>7</v>
      </c>
      <c r="E4049" s="19">
        <v>30</v>
      </c>
      <c r="F4049" s="39">
        <f t="shared" si="126"/>
        <v>40024</v>
      </c>
      <c r="G4049">
        <f t="shared" si="127"/>
        <v>31</v>
      </c>
      <c r="H4049" s="21">
        <v>0.38125000000000003</v>
      </c>
      <c r="I4049" s="29">
        <v>0.38124999999999998</v>
      </c>
      <c r="K4049">
        <v>8794</v>
      </c>
      <c r="L4049" t="s">
        <v>2178</v>
      </c>
      <c r="O4049">
        <v>50</v>
      </c>
      <c r="P4049">
        <v>2</v>
      </c>
      <c r="Q4049">
        <v>37.700000000000003</v>
      </c>
      <c r="R4049">
        <v>6</v>
      </c>
      <c r="S4049" t="s">
        <v>50</v>
      </c>
      <c r="T4049">
        <v>0</v>
      </c>
      <c r="U4049">
        <v>1</v>
      </c>
      <c r="V4049">
        <v>1</v>
      </c>
      <c r="W4049">
        <v>0</v>
      </c>
      <c r="X4049">
        <v>0</v>
      </c>
      <c r="Y4049">
        <v>0</v>
      </c>
    </row>
    <row r="4050" spans="1:27" x14ac:dyDescent="0.15">
      <c r="A4050">
        <v>4593</v>
      </c>
      <c r="B4050">
        <v>194</v>
      </c>
      <c r="C4050" s="19">
        <v>2009</v>
      </c>
      <c r="D4050" s="19">
        <v>8</v>
      </c>
      <c r="E4050" s="19">
        <v>11</v>
      </c>
      <c r="F4050" s="39">
        <f t="shared" si="126"/>
        <v>40036</v>
      </c>
      <c r="G4050">
        <f t="shared" si="127"/>
        <v>33</v>
      </c>
      <c r="H4050" s="21">
        <v>0.39444444444444443</v>
      </c>
      <c r="I4050" s="29">
        <v>0.39444444444444443</v>
      </c>
      <c r="J4050" s="29"/>
      <c r="K4050">
        <v>8804</v>
      </c>
      <c r="L4050" t="s">
        <v>1957</v>
      </c>
      <c r="O4050">
        <v>50</v>
      </c>
      <c r="P4050">
        <v>2</v>
      </c>
      <c r="Q4050" s="5">
        <v>35.799999999999997</v>
      </c>
      <c r="R4050">
        <v>6</v>
      </c>
      <c r="S4050" t="s">
        <v>50</v>
      </c>
      <c r="T4050">
        <v>1</v>
      </c>
      <c r="U4050">
        <v>0</v>
      </c>
      <c r="V4050">
        <v>0</v>
      </c>
      <c r="W4050">
        <v>0</v>
      </c>
      <c r="X4050">
        <v>0</v>
      </c>
      <c r="Y4050">
        <v>0</v>
      </c>
    </row>
    <row r="4051" spans="1:27" x14ac:dyDescent="0.15">
      <c r="A4051">
        <v>4505</v>
      </c>
      <c r="B4051">
        <v>192</v>
      </c>
      <c r="C4051" s="19">
        <v>2009</v>
      </c>
      <c r="D4051" s="19">
        <v>8</v>
      </c>
      <c r="E4051" s="19">
        <v>14</v>
      </c>
      <c r="F4051" s="39">
        <f t="shared" si="126"/>
        <v>40039</v>
      </c>
      <c r="G4051">
        <f t="shared" si="127"/>
        <v>33</v>
      </c>
      <c r="H4051" s="21">
        <v>0.36874999999999997</v>
      </c>
      <c r="I4051" s="29">
        <v>0.36874999999999997</v>
      </c>
      <c r="K4051">
        <v>8813</v>
      </c>
      <c r="L4051" t="s">
        <v>2088</v>
      </c>
      <c r="O4051">
        <v>60</v>
      </c>
      <c r="P4051">
        <v>1</v>
      </c>
      <c r="Q4051">
        <v>36.9</v>
      </c>
      <c r="R4051">
        <v>6</v>
      </c>
      <c r="S4051" t="s">
        <v>50</v>
      </c>
      <c r="T4051">
        <v>1</v>
      </c>
      <c r="U4051">
        <v>0</v>
      </c>
      <c r="V4051">
        <v>0</v>
      </c>
      <c r="W4051">
        <v>0</v>
      </c>
      <c r="X4051">
        <v>0</v>
      </c>
      <c r="Y4051">
        <v>0</v>
      </c>
    </row>
    <row r="4052" spans="1:27" x14ac:dyDescent="0.15">
      <c r="A4052">
        <v>3390</v>
      </c>
      <c r="B4052">
        <v>151</v>
      </c>
      <c r="C4052" s="19">
        <v>2003</v>
      </c>
      <c r="D4052" s="19">
        <v>4</v>
      </c>
      <c r="E4052" s="19">
        <v>2</v>
      </c>
      <c r="F4052" s="39">
        <f t="shared" si="126"/>
        <v>37713</v>
      </c>
      <c r="G4052">
        <f t="shared" si="127"/>
        <v>14</v>
      </c>
      <c r="H4052" s="21">
        <v>0</v>
      </c>
      <c r="I4052" s="29">
        <v>0.37777777777777777</v>
      </c>
      <c r="K4052">
        <v>507</v>
      </c>
      <c r="L4052" t="s">
        <v>1267</v>
      </c>
      <c r="M4052">
        <v>30</v>
      </c>
      <c r="P4052">
        <v>2</v>
      </c>
      <c r="R4052">
        <v>7</v>
      </c>
      <c r="S4052" t="s">
        <v>50</v>
      </c>
      <c r="T4052">
        <v>0</v>
      </c>
      <c r="U4052">
        <v>3</v>
      </c>
      <c r="V4052">
        <v>1</v>
      </c>
      <c r="W4052">
        <v>0</v>
      </c>
      <c r="X4052">
        <v>0</v>
      </c>
      <c r="Y4052">
        <v>0</v>
      </c>
    </row>
    <row r="4053" spans="1:27" x14ac:dyDescent="0.15">
      <c r="A4053">
        <v>3360</v>
      </c>
      <c r="B4053">
        <v>147</v>
      </c>
      <c r="C4053" s="19">
        <v>2003</v>
      </c>
      <c r="D4053" s="19">
        <v>4</v>
      </c>
      <c r="E4053" s="19">
        <v>7</v>
      </c>
      <c r="F4053" s="39">
        <f t="shared" si="126"/>
        <v>37718</v>
      </c>
      <c r="G4053">
        <f t="shared" si="127"/>
        <v>15</v>
      </c>
      <c r="H4053" s="21">
        <v>0</v>
      </c>
      <c r="I4053" s="29">
        <v>0.39930555555555558</v>
      </c>
      <c r="K4053">
        <v>3938</v>
      </c>
      <c r="L4053" t="s">
        <v>1243</v>
      </c>
      <c r="M4053">
        <v>0</v>
      </c>
      <c r="N4053">
        <v>3</v>
      </c>
      <c r="P4053">
        <v>1</v>
      </c>
      <c r="Q4053">
        <v>37.1</v>
      </c>
      <c r="R4053">
        <v>7</v>
      </c>
      <c r="S4053" t="s">
        <v>1004</v>
      </c>
      <c r="T4053">
        <v>0</v>
      </c>
      <c r="U4053">
        <v>4</v>
      </c>
      <c r="V4053">
        <v>1</v>
      </c>
      <c r="W4053">
        <v>0</v>
      </c>
      <c r="X4053">
        <v>0</v>
      </c>
      <c r="Y4053">
        <v>0</v>
      </c>
    </row>
    <row r="4054" spans="1:27" x14ac:dyDescent="0.15">
      <c r="A4054">
        <v>2966</v>
      </c>
      <c r="B4054">
        <v>108</v>
      </c>
      <c r="C4054" s="19">
        <v>2003</v>
      </c>
      <c r="D4054" s="19">
        <v>5</v>
      </c>
      <c r="E4054" s="19">
        <v>12</v>
      </c>
      <c r="F4054" s="39">
        <f t="shared" si="126"/>
        <v>37753</v>
      </c>
      <c r="G4054">
        <f t="shared" si="127"/>
        <v>20</v>
      </c>
      <c r="H4054" s="21">
        <v>0</v>
      </c>
      <c r="I4054" s="29">
        <v>0.44097222222222227</v>
      </c>
      <c r="K4054">
        <v>4091</v>
      </c>
      <c r="L4054" t="s">
        <v>703</v>
      </c>
      <c r="M4054">
        <v>4</v>
      </c>
      <c r="P4054">
        <v>2</v>
      </c>
      <c r="Q4054">
        <v>36.4</v>
      </c>
      <c r="R4054">
        <v>7</v>
      </c>
      <c r="S4054" t="s">
        <v>118</v>
      </c>
      <c r="T4054">
        <v>0</v>
      </c>
      <c r="U4054">
        <v>4</v>
      </c>
      <c r="V4054">
        <v>1</v>
      </c>
      <c r="W4054">
        <v>0</v>
      </c>
      <c r="X4054">
        <v>0</v>
      </c>
      <c r="Y4054">
        <v>0</v>
      </c>
    </row>
    <row r="4055" spans="1:27" x14ac:dyDescent="0.15">
      <c r="A4055">
        <v>2774</v>
      </c>
      <c r="B4055">
        <v>101</v>
      </c>
      <c r="C4055" s="19">
        <v>2003</v>
      </c>
      <c r="D4055" s="19">
        <v>6</v>
      </c>
      <c r="E4055" s="19">
        <v>6</v>
      </c>
      <c r="F4055" s="39">
        <f t="shared" si="126"/>
        <v>37778</v>
      </c>
      <c r="G4055">
        <f t="shared" si="127"/>
        <v>23</v>
      </c>
      <c r="H4055" s="21">
        <v>0</v>
      </c>
      <c r="I4055" s="29">
        <v>0.34375</v>
      </c>
      <c r="K4055">
        <v>4179</v>
      </c>
      <c r="L4055" t="s">
        <v>925</v>
      </c>
      <c r="M4055">
        <v>2</v>
      </c>
      <c r="N4055">
        <v>8</v>
      </c>
      <c r="P4055">
        <v>2</v>
      </c>
      <c r="R4055">
        <v>7</v>
      </c>
      <c r="S4055" t="s">
        <v>118</v>
      </c>
      <c r="T4055">
        <v>0</v>
      </c>
      <c r="U4055">
        <v>3</v>
      </c>
      <c r="V4055">
        <v>1</v>
      </c>
      <c r="W4055">
        <v>0</v>
      </c>
      <c r="X4055">
        <v>3</v>
      </c>
      <c r="Y4055">
        <v>0</v>
      </c>
    </row>
    <row r="4056" spans="1:27" x14ac:dyDescent="0.15">
      <c r="A4056">
        <v>2720</v>
      </c>
      <c r="B4056">
        <v>99</v>
      </c>
      <c r="C4056" s="19">
        <v>2003</v>
      </c>
      <c r="D4056" s="19">
        <v>6</v>
      </c>
      <c r="E4056" s="19">
        <v>11</v>
      </c>
      <c r="F4056" s="39">
        <f t="shared" si="126"/>
        <v>37783</v>
      </c>
      <c r="G4056">
        <f t="shared" si="127"/>
        <v>24</v>
      </c>
      <c r="H4056" s="21">
        <v>11</v>
      </c>
      <c r="I4056" s="29">
        <v>11</v>
      </c>
      <c r="K4056">
        <v>417</v>
      </c>
      <c r="L4056" t="s">
        <v>676</v>
      </c>
      <c r="M4056">
        <v>66</v>
      </c>
      <c r="P4056">
        <v>1</v>
      </c>
      <c r="R4056">
        <v>7</v>
      </c>
      <c r="S4056" t="s">
        <v>118</v>
      </c>
      <c r="T4056">
        <v>1</v>
      </c>
      <c r="U4056">
        <v>0</v>
      </c>
      <c r="V4056">
        <v>0</v>
      </c>
      <c r="W4056">
        <v>0</v>
      </c>
      <c r="X4056">
        <v>0</v>
      </c>
      <c r="Y4056">
        <v>0</v>
      </c>
    </row>
    <row r="4057" spans="1:27" x14ac:dyDescent="0.15">
      <c r="A4057">
        <v>2725</v>
      </c>
      <c r="B4057">
        <v>99</v>
      </c>
      <c r="C4057" s="19">
        <v>2003</v>
      </c>
      <c r="D4057" s="19">
        <v>6</v>
      </c>
      <c r="E4057" s="19">
        <v>12</v>
      </c>
      <c r="F4057" s="39">
        <f t="shared" si="126"/>
        <v>37784</v>
      </c>
      <c r="G4057">
        <f t="shared" si="127"/>
        <v>24</v>
      </c>
      <c r="H4057" s="21">
        <v>0</v>
      </c>
      <c r="I4057" s="29">
        <v>0.3354166666666667</v>
      </c>
      <c r="K4057">
        <v>3623</v>
      </c>
      <c r="L4057" t="s">
        <v>681</v>
      </c>
      <c r="M4057">
        <v>24</v>
      </c>
      <c r="P4057">
        <v>2</v>
      </c>
      <c r="Q4057">
        <v>37.799999999999997</v>
      </c>
      <c r="R4057">
        <v>7</v>
      </c>
      <c r="S4057" t="s">
        <v>118</v>
      </c>
      <c r="T4057">
        <v>1</v>
      </c>
      <c r="U4057">
        <v>0</v>
      </c>
      <c r="V4057">
        <v>0</v>
      </c>
      <c r="W4057">
        <v>0</v>
      </c>
      <c r="X4057">
        <v>0</v>
      </c>
      <c r="Y4057">
        <v>0</v>
      </c>
    </row>
    <row r="4058" spans="1:27" x14ac:dyDescent="0.15">
      <c r="A4058">
        <v>2677</v>
      </c>
      <c r="B4058">
        <v>98</v>
      </c>
      <c r="C4058" s="19">
        <v>2003</v>
      </c>
      <c r="D4058" s="19">
        <v>6</v>
      </c>
      <c r="E4058" s="19">
        <v>17</v>
      </c>
      <c r="F4058" s="39">
        <f t="shared" si="126"/>
        <v>37789</v>
      </c>
      <c r="G4058">
        <f t="shared" si="127"/>
        <v>25</v>
      </c>
      <c r="H4058" s="21">
        <v>0</v>
      </c>
      <c r="I4058" s="29">
        <v>0.4201388888888889</v>
      </c>
      <c r="K4058">
        <v>601</v>
      </c>
      <c r="L4058" t="s">
        <v>647</v>
      </c>
      <c r="M4058">
        <v>2</v>
      </c>
      <c r="N4058">
        <v>4</v>
      </c>
      <c r="P4058">
        <v>2</v>
      </c>
      <c r="Q4058">
        <v>39.9</v>
      </c>
      <c r="R4058">
        <v>7</v>
      </c>
      <c r="S4058" t="s">
        <v>50</v>
      </c>
      <c r="T4058">
        <v>0</v>
      </c>
      <c r="U4058">
        <v>3</v>
      </c>
      <c r="V4058">
        <v>0</v>
      </c>
      <c r="W4058">
        <v>3</v>
      </c>
      <c r="X4058">
        <v>0</v>
      </c>
      <c r="Y4058">
        <v>0</v>
      </c>
      <c r="Z4058">
        <v>0</v>
      </c>
      <c r="AA4058">
        <v>0</v>
      </c>
    </row>
    <row r="4059" spans="1:27" x14ac:dyDescent="0.15">
      <c r="A4059">
        <v>2678</v>
      </c>
      <c r="B4059">
        <v>98</v>
      </c>
      <c r="C4059" s="19">
        <v>2003</v>
      </c>
      <c r="D4059" s="19">
        <v>6</v>
      </c>
      <c r="E4059" s="19">
        <v>17</v>
      </c>
      <c r="F4059" s="39">
        <f t="shared" si="126"/>
        <v>37789</v>
      </c>
      <c r="G4059">
        <f t="shared" si="127"/>
        <v>25</v>
      </c>
      <c r="H4059" s="21">
        <v>0</v>
      </c>
      <c r="I4059" s="29">
        <v>0.42222222222222222</v>
      </c>
      <c r="L4059" t="s">
        <v>648</v>
      </c>
      <c r="M4059">
        <v>23</v>
      </c>
      <c r="P4059">
        <v>1</v>
      </c>
      <c r="R4059" s="2">
        <v>7</v>
      </c>
      <c r="S4059" t="s">
        <v>222</v>
      </c>
    </row>
    <row r="4060" spans="1:27" x14ac:dyDescent="0.15">
      <c r="A4060">
        <v>2580</v>
      </c>
      <c r="B4060">
        <v>94</v>
      </c>
      <c r="C4060" s="19">
        <v>2003</v>
      </c>
      <c r="D4060" s="19">
        <v>7</v>
      </c>
      <c r="E4060" s="19">
        <v>3</v>
      </c>
      <c r="F4060" s="39">
        <f t="shared" si="126"/>
        <v>37805</v>
      </c>
      <c r="G4060">
        <f t="shared" si="127"/>
        <v>27</v>
      </c>
      <c r="H4060" s="21">
        <v>0</v>
      </c>
      <c r="I4060" s="29">
        <v>0.35347222222222219</v>
      </c>
      <c r="K4060">
        <v>1247</v>
      </c>
      <c r="L4060" t="s">
        <v>552</v>
      </c>
      <c r="M4060">
        <v>26</v>
      </c>
      <c r="P4060">
        <v>2</v>
      </c>
      <c r="R4060">
        <v>7</v>
      </c>
      <c r="S4060" t="s">
        <v>118</v>
      </c>
    </row>
    <row r="4061" spans="1:27" x14ac:dyDescent="0.15">
      <c r="A4061">
        <v>2406</v>
      </c>
      <c r="B4061">
        <v>89</v>
      </c>
      <c r="C4061" s="19">
        <v>2003</v>
      </c>
      <c r="D4061" s="19">
        <v>7</v>
      </c>
      <c r="E4061" s="19">
        <v>22</v>
      </c>
      <c r="F4061" s="39">
        <f t="shared" si="126"/>
        <v>37824</v>
      </c>
      <c r="G4061">
        <f t="shared" si="127"/>
        <v>30</v>
      </c>
      <c r="H4061" s="21">
        <v>0</v>
      </c>
      <c r="I4061" s="29">
        <v>0.37847222222222227</v>
      </c>
      <c r="K4061">
        <v>4308</v>
      </c>
      <c r="L4061" t="s">
        <v>368</v>
      </c>
      <c r="O4061">
        <v>60</v>
      </c>
      <c r="P4061">
        <v>2</v>
      </c>
      <c r="R4061">
        <v>7</v>
      </c>
      <c r="S4061" t="s">
        <v>49</v>
      </c>
    </row>
    <row r="4062" spans="1:27" x14ac:dyDescent="0.15">
      <c r="A4062">
        <v>2185</v>
      </c>
      <c r="B4062">
        <v>81</v>
      </c>
      <c r="C4062" s="19">
        <v>2003</v>
      </c>
      <c r="D4062" s="19">
        <v>8</v>
      </c>
      <c r="E4062" s="19">
        <v>22</v>
      </c>
      <c r="F4062" s="39">
        <f t="shared" si="126"/>
        <v>37855</v>
      </c>
      <c r="G4062">
        <f t="shared" si="127"/>
        <v>34</v>
      </c>
      <c r="H4062" s="21">
        <v>0</v>
      </c>
      <c r="I4062" s="29">
        <v>0.46111111111111108</v>
      </c>
      <c r="K4062">
        <v>2645</v>
      </c>
      <c r="L4062" t="s">
        <v>322</v>
      </c>
      <c r="M4062">
        <v>33</v>
      </c>
      <c r="P4062">
        <v>1</v>
      </c>
      <c r="R4062">
        <v>7</v>
      </c>
      <c r="S4062" t="s">
        <v>50</v>
      </c>
    </row>
    <row r="4063" spans="1:27" x14ac:dyDescent="0.15">
      <c r="A4063">
        <v>2171</v>
      </c>
      <c r="B4063">
        <v>80</v>
      </c>
      <c r="C4063" s="19">
        <v>2003</v>
      </c>
      <c r="D4063" s="19">
        <v>8</v>
      </c>
      <c r="E4063" s="19">
        <v>29</v>
      </c>
      <c r="F4063" s="39">
        <f t="shared" si="126"/>
        <v>37862</v>
      </c>
      <c r="G4063">
        <f t="shared" si="127"/>
        <v>35</v>
      </c>
      <c r="H4063" s="21">
        <v>0</v>
      </c>
      <c r="I4063" s="29">
        <v>0.29444444444444445</v>
      </c>
      <c r="K4063">
        <v>4401</v>
      </c>
      <c r="L4063" t="s">
        <v>107</v>
      </c>
      <c r="O4063">
        <v>60</v>
      </c>
      <c r="P4063">
        <v>2</v>
      </c>
      <c r="R4063">
        <v>7</v>
      </c>
      <c r="S4063" t="s">
        <v>50</v>
      </c>
      <c r="T4063">
        <v>1</v>
      </c>
      <c r="U4063">
        <v>0</v>
      </c>
      <c r="V4063">
        <v>0</v>
      </c>
      <c r="W4063">
        <v>0</v>
      </c>
      <c r="X4063">
        <v>0</v>
      </c>
      <c r="Y4063">
        <v>0</v>
      </c>
    </row>
    <row r="4064" spans="1:27" x14ac:dyDescent="0.15">
      <c r="A4064">
        <v>2145</v>
      </c>
      <c r="B4064">
        <v>79</v>
      </c>
      <c r="C4064" s="19">
        <v>2003</v>
      </c>
      <c r="D4064" s="19">
        <v>9</v>
      </c>
      <c r="E4064" s="19">
        <v>1</v>
      </c>
      <c r="F4064" s="39">
        <f t="shared" si="126"/>
        <v>37865</v>
      </c>
      <c r="G4064">
        <f t="shared" si="127"/>
        <v>36</v>
      </c>
      <c r="H4064" s="21">
        <v>0</v>
      </c>
      <c r="I4064" s="29">
        <v>0.33680555555555558</v>
      </c>
      <c r="L4064" t="s">
        <v>236</v>
      </c>
      <c r="M4064">
        <v>11</v>
      </c>
      <c r="P4064">
        <v>1</v>
      </c>
      <c r="Q4064">
        <v>37.9</v>
      </c>
      <c r="R4064">
        <v>7</v>
      </c>
      <c r="S4064" t="s">
        <v>49</v>
      </c>
    </row>
    <row r="4065" spans="1:25" x14ac:dyDescent="0.15">
      <c r="A4065">
        <v>2160</v>
      </c>
      <c r="B4065">
        <v>79</v>
      </c>
      <c r="C4065" s="19">
        <v>2003</v>
      </c>
      <c r="D4065" s="19">
        <v>9</v>
      </c>
      <c r="E4065" s="19">
        <v>2</v>
      </c>
      <c r="F4065" s="39">
        <f t="shared" si="126"/>
        <v>37866</v>
      </c>
      <c r="G4065">
        <f t="shared" si="127"/>
        <v>36</v>
      </c>
      <c r="H4065" s="21">
        <v>0</v>
      </c>
      <c r="I4065" s="29">
        <v>0.46111111111111108</v>
      </c>
      <c r="K4065">
        <v>4412</v>
      </c>
      <c r="L4065" t="s">
        <v>97</v>
      </c>
      <c r="O4065">
        <v>70</v>
      </c>
      <c r="P4065">
        <v>2</v>
      </c>
      <c r="R4065">
        <v>7</v>
      </c>
      <c r="S4065" t="s">
        <v>233</v>
      </c>
    </row>
    <row r="4066" spans="1:25" x14ac:dyDescent="0.15">
      <c r="A4066">
        <v>2136</v>
      </c>
      <c r="B4066">
        <v>78</v>
      </c>
      <c r="C4066" s="19">
        <v>2003</v>
      </c>
      <c r="D4066" s="19">
        <v>9</v>
      </c>
      <c r="E4066" s="19">
        <v>9</v>
      </c>
      <c r="F4066" s="39">
        <f t="shared" si="126"/>
        <v>37873</v>
      </c>
      <c r="G4066">
        <f t="shared" si="127"/>
        <v>37</v>
      </c>
      <c r="H4066" s="21">
        <v>0</v>
      </c>
      <c r="I4066" s="29">
        <v>0.4694444444444445</v>
      </c>
      <c r="K4066">
        <v>3933</v>
      </c>
      <c r="M4066">
        <v>10</v>
      </c>
      <c r="P4066">
        <v>1</v>
      </c>
      <c r="R4066">
        <v>7</v>
      </c>
      <c r="S4066" t="s">
        <v>118</v>
      </c>
    </row>
    <row r="4067" spans="1:25" x14ac:dyDescent="0.15">
      <c r="A4067">
        <v>54</v>
      </c>
      <c r="B4067">
        <v>2</v>
      </c>
      <c r="C4067" s="19">
        <v>2004</v>
      </c>
      <c r="D4067" s="19">
        <v>1</v>
      </c>
      <c r="E4067" s="19">
        <v>9</v>
      </c>
      <c r="F4067" s="39">
        <f t="shared" si="126"/>
        <v>37995</v>
      </c>
      <c r="G4067">
        <f t="shared" si="127"/>
        <v>2</v>
      </c>
      <c r="H4067" s="21">
        <v>0</v>
      </c>
      <c r="I4067" s="29">
        <v>0.48958333333333331</v>
      </c>
      <c r="M4067">
        <v>41</v>
      </c>
      <c r="P4067">
        <v>1</v>
      </c>
      <c r="R4067">
        <v>7</v>
      </c>
      <c r="S4067" t="s">
        <v>118</v>
      </c>
      <c r="T4067">
        <v>1</v>
      </c>
      <c r="U4067">
        <v>0</v>
      </c>
      <c r="V4067">
        <v>0</v>
      </c>
      <c r="W4067">
        <v>0</v>
      </c>
      <c r="X4067">
        <v>0</v>
      </c>
      <c r="Y4067">
        <v>0</v>
      </c>
    </row>
    <row r="4068" spans="1:25" x14ac:dyDescent="0.15">
      <c r="A4068">
        <v>13</v>
      </c>
      <c r="B4068">
        <v>1</v>
      </c>
      <c r="C4068" s="19">
        <v>2004</v>
      </c>
      <c r="D4068" s="19">
        <v>1</v>
      </c>
      <c r="E4068" s="19">
        <v>28</v>
      </c>
      <c r="F4068" s="39">
        <f t="shared" si="126"/>
        <v>38014</v>
      </c>
      <c r="G4068">
        <f t="shared" si="127"/>
        <v>5</v>
      </c>
      <c r="K4068">
        <v>4955</v>
      </c>
      <c r="M4068">
        <v>19</v>
      </c>
      <c r="P4068">
        <v>2</v>
      </c>
      <c r="Q4068">
        <v>36.1</v>
      </c>
      <c r="R4068">
        <v>7</v>
      </c>
      <c r="S4068" t="s">
        <v>920</v>
      </c>
      <c r="T4068">
        <v>0</v>
      </c>
      <c r="U4068">
        <v>1</v>
      </c>
      <c r="V4068">
        <v>1</v>
      </c>
      <c r="W4068">
        <v>0</v>
      </c>
      <c r="X4068">
        <v>0</v>
      </c>
      <c r="Y4068">
        <v>0</v>
      </c>
    </row>
    <row r="4069" spans="1:25" x14ac:dyDescent="0.15">
      <c r="A4069">
        <v>752</v>
      </c>
      <c r="B4069">
        <v>27</v>
      </c>
      <c r="C4069" s="19">
        <v>2004</v>
      </c>
      <c r="D4069" s="19">
        <v>3</v>
      </c>
      <c r="E4069" s="19">
        <v>26</v>
      </c>
      <c r="F4069" s="39">
        <f t="shared" si="126"/>
        <v>38072</v>
      </c>
      <c r="G4069">
        <f t="shared" si="127"/>
        <v>13</v>
      </c>
      <c r="H4069" s="21">
        <v>9</v>
      </c>
      <c r="I4069" s="29">
        <v>9</v>
      </c>
      <c r="K4069">
        <v>6210</v>
      </c>
      <c r="M4069">
        <v>6</v>
      </c>
      <c r="P4069">
        <v>2</v>
      </c>
      <c r="Q4069">
        <v>39.799999999999997</v>
      </c>
      <c r="R4069">
        <v>7</v>
      </c>
      <c r="S4069" t="s">
        <v>278</v>
      </c>
      <c r="T4069">
        <v>0</v>
      </c>
      <c r="U4069">
        <v>1</v>
      </c>
      <c r="V4069">
        <v>1</v>
      </c>
      <c r="W4069">
        <v>1</v>
      </c>
      <c r="X4069">
        <v>0</v>
      </c>
      <c r="Y4069">
        <v>0</v>
      </c>
    </row>
    <row r="4070" spans="1:25" x14ac:dyDescent="0.15">
      <c r="A4070">
        <v>1643</v>
      </c>
      <c r="B4070">
        <v>60</v>
      </c>
      <c r="C4070" s="19">
        <v>2004</v>
      </c>
      <c r="D4070" s="19">
        <v>8</v>
      </c>
      <c r="E4070" s="19">
        <v>27</v>
      </c>
      <c r="F4070" s="39">
        <f t="shared" si="126"/>
        <v>38226</v>
      </c>
      <c r="G4070">
        <f t="shared" si="127"/>
        <v>35</v>
      </c>
      <c r="H4070" s="21">
        <v>0</v>
      </c>
      <c r="I4070" s="29">
        <v>0.41944444444444445</v>
      </c>
      <c r="M4070">
        <v>26</v>
      </c>
      <c r="P4070">
        <v>1</v>
      </c>
      <c r="R4070">
        <v>7</v>
      </c>
      <c r="S4070" t="s">
        <v>278</v>
      </c>
      <c r="T4070">
        <v>0</v>
      </c>
      <c r="U4070">
        <v>1</v>
      </c>
      <c r="V4070">
        <v>1</v>
      </c>
      <c r="W4070">
        <v>0</v>
      </c>
      <c r="X4070">
        <v>0</v>
      </c>
      <c r="Y4070">
        <v>0</v>
      </c>
    </row>
    <row r="4071" spans="1:25" x14ac:dyDescent="0.15">
      <c r="A4071">
        <v>1703</v>
      </c>
      <c r="B4071">
        <v>62</v>
      </c>
      <c r="C4071" s="19">
        <v>2004</v>
      </c>
      <c r="D4071" s="19">
        <v>9</v>
      </c>
      <c r="E4071" s="19">
        <v>14</v>
      </c>
      <c r="F4071" s="39">
        <f t="shared" si="126"/>
        <v>38244</v>
      </c>
      <c r="G4071">
        <f t="shared" si="127"/>
        <v>38</v>
      </c>
      <c r="H4071" s="21">
        <v>0</v>
      </c>
      <c r="I4071" s="29">
        <v>0.41736111111111113</v>
      </c>
      <c r="K4071">
        <v>20</v>
      </c>
      <c r="M4071">
        <v>76</v>
      </c>
      <c r="P4071">
        <v>2</v>
      </c>
      <c r="R4071">
        <v>7</v>
      </c>
      <c r="S4071" t="s">
        <v>118</v>
      </c>
      <c r="T4071">
        <v>1</v>
      </c>
      <c r="U4071">
        <v>0</v>
      </c>
      <c r="V4071">
        <v>0</v>
      </c>
      <c r="W4071">
        <v>0</v>
      </c>
      <c r="X4071">
        <v>0</v>
      </c>
      <c r="Y4071">
        <v>0</v>
      </c>
    </row>
    <row r="4072" spans="1:25" x14ac:dyDescent="0.15">
      <c r="A4072">
        <v>3760</v>
      </c>
      <c r="B4072">
        <v>166</v>
      </c>
      <c r="C4072" s="19">
        <v>2008</v>
      </c>
      <c r="D4072" s="19">
        <v>2</v>
      </c>
      <c r="E4072" s="19">
        <v>11</v>
      </c>
      <c r="F4072" s="39">
        <f t="shared" si="126"/>
        <v>39489</v>
      </c>
      <c r="G4072">
        <f t="shared" si="127"/>
        <v>7</v>
      </c>
      <c r="H4072" s="21">
        <v>0</v>
      </c>
      <c r="I4072" s="29">
        <v>0.37152777777777773</v>
      </c>
      <c r="L4072" t="s">
        <v>1157</v>
      </c>
      <c r="O4072">
        <v>50</v>
      </c>
      <c r="P4072">
        <v>2</v>
      </c>
      <c r="Q4072">
        <v>35.6</v>
      </c>
      <c r="R4072">
        <v>7</v>
      </c>
      <c r="S4072" t="s">
        <v>50</v>
      </c>
      <c r="T4072">
        <v>1</v>
      </c>
      <c r="U4072">
        <v>0</v>
      </c>
      <c r="V4072">
        <v>0</v>
      </c>
      <c r="W4072">
        <v>0</v>
      </c>
      <c r="X4072">
        <v>0</v>
      </c>
      <c r="Y4072">
        <v>0</v>
      </c>
    </row>
    <row r="4073" spans="1:25" x14ac:dyDescent="0.15">
      <c r="A4073">
        <v>4094</v>
      </c>
      <c r="B4073">
        <v>177</v>
      </c>
      <c r="C4073" s="19">
        <v>2008</v>
      </c>
      <c r="D4073" s="19">
        <v>7</v>
      </c>
      <c r="E4073" s="19">
        <v>23</v>
      </c>
      <c r="F4073" s="39">
        <f t="shared" si="126"/>
        <v>39652</v>
      </c>
      <c r="G4073">
        <f t="shared" si="127"/>
        <v>30</v>
      </c>
      <c r="H4073" s="21">
        <v>0.44444444444444442</v>
      </c>
      <c r="I4073" s="29">
        <v>0.44444444444444448</v>
      </c>
      <c r="L4073" t="s">
        <v>1710</v>
      </c>
      <c r="O4073">
        <v>30</v>
      </c>
      <c r="P4073">
        <v>2</v>
      </c>
      <c r="R4073">
        <v>7</v>
      </c>
      <c r="S4073" t="s">
        <v>50</v>
      </c>
    </row>
    <row r="4074" spans="1:25" x14ac:dyDescent="0.15">
      <c r="A4074">
        <v>5148</v>
      </c>
      <c r="B4074">
        <v>213</v>
      </c>
      <c r="C4074" s="19">
        <v>2008</v>
      </c>
      <c r="D4074" s="19">
        <v>11</v>
      </c>
      <c r="E4074" s="19">
        <v>27</v>
      </c>
      <c r="F4074" s="39">
        <f t="shared" si="126"/>
        <v>39779</v>
      </c>
      <c r="G4074">
        <f t="shared" si="127"/>
        <v>48</v>
      </c>
      <c r="H4074" s="21">
        <v>0.37708333333333338</v>
      </c>
      <c r="I4074" s="29">
        <v>0.37708333333333333</v>
      </c>
      <c r="L4074" t="s">
        <v>2302</v>
      </c>
      <c r="O4074">
        <v>50</v>
      </c>
      <c r="P4074">
        <v>1</v>
      </c>
      <c r="R4074">
        <v>7</v>
      </c>
      <c r="S4074" t="s">
        <v>50</v>
      </c>
      <c r="T4074">
        <v>1</v>
      </c>
      <c r="U4074">
        <v>0</v>
      </c>
      <c r="V4074">
        <v>0</v>
      </c>
      <c r="W4074">
        <v>0</v>
      </c>
      <c r="X4074">
        <v>0</v>
      </c>
      <c r="Y4074">
        <v>0</v>
      </c>
    </row>
    <row r="4075" spans="1:25" x14ac:dyDescent="0.15">
      <c r="A4075">
        <v>5099</v>
      </c>
      <c r="B4075">
        <v>211</v>
      </c>
      <c r="C4075" s="19">
        <v>2009</v>
      </c>
      <c r="D4075" s="19">
        <v>5</v>
      </c>
      <c r="E4075" s="19">
        <v>6</v>
      </c>
      <c r="F4075" s="39">
        <f t="shared" si="126"/>
        <v>39939</v>
      </c>
      <c r="G4075">
        <f t="shared" si="127"/>
        <v>19</v>
      </c>
      <c r="H4075" s="21">
        <v>0.4236111111111111</v>
      </c>
      <c r="I4075" s="29">
        <v>0.4236111111111111</v>
      </c>
      <c r="L4075" t="s">
        <v>2487</v>
      </c>
      <c r="O4075">
        <v>30</v>
      </c>
      <c r="P4075">
        <v>2</v>
      </c>
      <c r="R4075">
        <v>7</v>
      </c>
      <c r="S4075" t="s">
        <v>221</v>
      </c>
    </row>
    <row r="4076" spans="1:25" x14ac:dyDescent="0.15">
      <c r="A4076">
        <v>2387</v>
      </c>
      <c r="B4076">
        <v>88</v>
      </c>
      <c r="C4076" s="19">
        <v>2003</v>
      </c>
      <c r="D4076" s="19">
        <v>7</v>
      </c>
      <c r="E4076" s="19">
        <v>28</v>
      </c>
      <c r="F4076" s="39">
        <f t="shared" si="126"/>
        <v>37830</v>
      </c>
      <c r="G4076">
        <f t="shared" si="127"/>
        <v>31</v>
      </c>
      <c r="H4076" s="21">
        <v>0</v>
      </c>
      <c r="I4076" s="29">
        <v>0.37152777777777773</v>
      </c>
      <c r="L4076" t="s">
        <v>353</v>
      </c>
      <c r="M4076">
        <v>23</v>
      </c>
      <c r="P4076">
        <v>2</v>
      </c>
      <c r="R4076">
        <v>8</v>
      </c>
      <c r="S4076" t="s">
        <v>220</v>
      </c>
      <c r="T4076">
        <v>1</v>
      </c>
      <c r="U4076">
        <v>0</v>
      </c>
      <c r="V4076">
        <v>0</v>
      </c>
      <c r="W4076">
        <v>0</v>
      </c>
      <c r="X4076">
        <v>0</v>
      </c>
      <c r="Y4076">
        <v>0</v>
      </c>
    </row>
    <row r="4077" spans="1:25" x14ac:dyDescent="0.15">
      <c r="A4077">
        <v>1636</v>
      </c>
      <c r="B4077">
        <v>59</v>
      </c>
      <c r="C4077" s="19">
        <v>2004</v>
      </c>
      <c r="D4077" s="19">
        <v>8</v>
      </c>
      <c r="E4077" s="19">
        <v>25</v>
      </c>
      <c r="F4077" s="39">
        <f t="shared" si="126"/>
        <v>38224</v>
      </c>
      <c r="G4077">
        <f t="shared" si="127"/>
        <v>35</v>
      </c>
      <c r="H4077" s="21">
        <v>11</v>
      </c>
      <c r="I4077" s="29">
        <v>11</v>
      </c>
      <c r="K4077">
        <v>159</v>
      </c>
      <c r="M4077">
        <v>23</v>
      </c>
      <c r="P4077">
        <v>1</v>
      </c>
      <c r="R4077">
        <v>8</v>
      </c>
      <c r="S4077" t="s">
        <v>278</v>
      </c>
      <c r="T4077">
        <v>1</v>
      </c>
      <c r="U4077">
        <v>0</v>
      </c>
      <c r="V4077">
        <v>0</v>
      </c>
      <c r="W4077">
        <v>0</v>
      </c>
      <c r="X4077">
        <v>0</v>
      </c>
      <c r="Y4077">
        <v>0</v>
      </c>
    </row>
    <row r="4078" spans="1:25" x14ac:dyDescent="0.15">
      <c r="A4078">
        <v>3777</v>
      </c>
      <c r="B4078">
        <v>166</v>
      </c>
      <c r="C4078" s="19">
        <v>2008</v>
      </c>
      <c r="D4078" s="19">
        <v>2</v>
      </c>
      <c r="E4078" s="19">
        <v>13</v>
      </c>
      <c r="F4078" s="39">
        <f t="shared" si="126"/>
        <v>39491</v>
      </c>
      <c r="G4078">
        <f t="shared" si="127"/>
        <v>7</v>
      </c>
      <c r="H4078" s="21">
        <v>0</v>
      </c>
      <c r="I4078" s="29">
        <v>0.37638888888888888</v>
      </c>
      <c r="K4078">
        <v>7534</v>
      </c>
      <c r="L4078" t="s">
        <v>1422</v>
      </c>
      <c r="M4078">
        <v>1</v>
      </c>
      <c r="N4078">
        <v>4</v>
      </c>
      <c r="P4078">
        <v>2</v>
      </c>
      <c r="R4078">
        <v>8</v>
      </c>
      <c r="S4078" t="s">
        <v>220</v>
      </c>
      <c r="T4078">
        <v>1</v>
      </c>
      <c r="U4078">
        <v>0</v>
      </c>
      <c r="V4078">
        <v>0</v>
      </c>
      <c r="W4078">
        <v>0</v>
      </c>
      <c r="X4078">
        <v>0</v>
      </c>
      <c r="Y4078">
        <v>0</v>
      </c>
    </row>
    <row r="4079" spans="1:25" x14ac:dyDescent="0.15">
      <c r="A4079">
        <v>3894</v>
      </c>
      <c r="B4079">
        <v>170</v>
      </c>
      <c r="C4079" s="19">
        <v>2008</v>
      </c>
      <c r="D4079" s="19">
        <v>9</v>
      </c>
      <c r="E4079" s="19">
        <v>23</v>
      </c>
      <c r="F4079" s="39">
        <f t="shared" si="126"/>
        <v>39714</v>
      </c>
      <c r="G4079">
        <f t="shared" si="127"/>
        <v>39</v>
      </c>
      <c r="H4079" s="21">
        <v>0.38472222222222219</v>
      </c>
      <c r="I4079" s="29">
        <v>0.38472222222222224</v>
      </c>
      <c r="L4079" t="s">
        <v>1532</v>
      </c>
      <c r="O4079">
        <v>30</v>
      </c>
      <c r="P4079">
        <v>2</v>
      </c>
      <c r="R4079">
        <v>8</v>
      </c>
      <c r="S4079" t="s">
        <v>50</v>
      </c>
      <c r="T4079">
        <v>1</v>
      </c>
      <c r="U4079">
        <v>0</v>
      </c>
      <c r="V4079">
        <v>0</v>
      </c>
      <c r="W4079">
        <v>0</v>
      </c>
      <c r="X4079">
        <v>0</v>
      </c>
      <c r="Y4079">
        <v>0</v>
      </c>
    </row>
    <row r="4080" spans="1:25" x14ac:dyDescent="0.15">
      <c r="A4080">
        <v>2731</v>
      </c>
      <c r="B4080">
        <v>100</v>
      </c>
      <c r="C4080" s="19">
        <v>2003</v>
      </c>
      <c r="D4080" s="19">
        <v>6</v>
      </c>
      <c r="E4080" s="19">
        <v>9</v>
      </c>
      <c r="F4080" s="39">
        <f t="shared" si="126"/>
        <v>37781</v>
      </c>
      <c r="G4080">
        <f t="shared" si="127"/>
        <v>24</v>
      </c>
      <c r="H4080" s="21">
        <v>0</v>
      </c>
      <c r="I4080" s="29">
        <v>0.37152777777777773</v>
      </c>
      <c r="K4080">
        <v>526</v>
      </c>
      <c r="L4080" t="s">
        <v>686</v>
      </c>
      <c r="M4080">
        <v>2</v>
      </c>
      <c r="N4080">
        <v>1</v>
      </c>
      <c r="P4080">
        <v>2</v>
      </c>
      <c r="Q4080">
        <v>37.5</v>
      </c>
      <c r="R4080">
        <v>9</v>
      </c>
      <c r="S4080" t="s">
        <v>50</v>
      </c>
      <c r="T4080">
        <v>0</v>
      </c>
      <c r="U4080">
        <v>1</v>
      </c>
      <c r="V4080">
        <v>1</v>
      </c>
      <c r="W4080">
        <v>0</v>
      </c>
      <c r="X4080">
        <v>0</v>
      </c>
      <c r="Y4080">
        <v>0</v>
      </c>
    </row>
    <row r="4081" spans="1:28" x14ac:dyDescent="0.15">
      <c r="A4081">
        <v>340</v>
      </c>
      <c r="B4081">
        <v>12</v>
      </c>
      <c r="C4081" s="19">
        <v>2004</v>
      </c>
      <c r="D4081" s="19">
        <v>1</v>
      </c>
      <c r="E4081" s="19">
        <v>27</v>
      </c>
      <c r="F4081" s="39">
        <f t="shared" si="126"/>
        <v>38013</v>
      </c>
      <c r="G4081">
        <f t="shared" si="127"/>
        <v>5</v>
      </c>
      <c r="H4081" s="21">
        <v>11</v>
      </c>
      <c r="I4081" s="29">
        <v>11</v>
      </c>
      <c r="M4081">
        <v>3</v>
      </c>
      <c r="P4081">
        <v>1</v>
      </c>
      <c r="Q4081">
        <v>37.1</v>
      </c>
      <c r="R4081">
        <v>9</v>
      </c>
      <c r="S4081" t="s">
        <v>118</v>
      </c>
      <c r="T4081">
        <v>0</v>
      </c>
      <c r="U4081">
        <v>1</v>
      </c>
      <c r="V4081">
        <v>1</v>
      </c>
      <c r="W4081">
        <v>0</v>
      </c>
      <c r="X4081">
        <v>0</v>
      </c>
      <c r="Y4081">
        <v>0</v>
      </c>
      <c r="AB4081" t="s">
        <v>2920</v>
      </c>
    </row>
    <row r="4082" spans="1:28" x14ac:dyDescent="0.15">
      <c r="A4082">
        <v>3948</v>
      </c>
      <c r="B4082">
        <v>172</v>
      </c>
      <c r="C4082" s="19">
        <v>2008</v>
      </c>
      <c r="D4082" s="19">
        <v>9</v>
      </c>
      <c r="E4082" s="19">
        <v>10</v>
      </c>
      <c r="F4082" s="39">
        <f t="shared" si="126"/>
        <v>39701</v>
      </c>
      <c r="G4082">
        <f t="shared" si="127"/>
        <v>37</v>
      </c>
      <c r="K4082">
        <v>8108</v>
      </c>
      <c r="L4082" t="s">
        <v>1791</v>
      </c>
      <c r="M4082">
        <v>0</v>
      </c>
      <c r="N4082">
        <v>6</v>
      </c>
      <c r="P4082">
        <v>1</v>
      </c>
      <c r="Q4082">
        <v>36.6</v>
      </c>
      <c r="R4082">
        <v>9</v>
      </c>
      <c r="S4082" t="s">
        <v>1466</v>
      </c>
      <c r="T4082">
        <v>1</v>
      </c>
      <c r="U4082">
        <v>0</v>
      </c>
      <c r="V4082">
        <v>0</v>
      </c>
      <c r="W4082">
        <v>0</v>
      </c>
      <c r="X4082">
        <v>0</v>
      </c>
      <c r="Y4082">
        <v>0</v>
      </c>
    </row>
    <row r="4083" spans="1:28" x14ac:dyDescent="0.15">
      <c r="A4083">
        <v>3096</v>
      </c>
      <c r="B4083">
        <v>114</v>
      </c>
      <c r="C4083" s="19">
        <v>2003</v>
      </c>
      <c r="D4083" s="19">
        <v>4</v>
      </c>
      <c r="E4083" s="19">
        <v>30</v>
      </c>
      <c r="F4083" s="39">
        <f t="shared" si="126"/>
        <v>37741</v>
      </c>
      <c r="G4083">
        <f t="shared" si="127"/>
        <v>18</v>
      </c>
      <c r="H4083" s="21">
        <v>0</v>
      </c>
      <c r="I4083" s="29">
        <v>0.44791666666666669</v>
      </c>
      <c r="L4083" t="s">
        <v>1008</v>
      </c>
      <c r="M4083">
        <v>43</v>
      </c>
      <c r="P4083">
        <v>2</v>
      </c>
      <c r="R4083">
        <v>14</v>
      </c>
      <c r="S4083" t="s">
        <v>118</v>
      </c>
      <c r="T4083">
        <v>1</v>
      </c>
      <c r="U4083">
        <v>0</v>
      </c>
      <c r="V4083">
        <v>0</v>
      </c>
      <c r="W4083">
        <v>0</v>
      </c>
      <c r="X4083">
        <v>0</v>
      </c>
      <c r="Y4083">
        <v>0</v>
      </c>
    </row>
    <row r="4084" spans="1:28" x14ac:dyDescent="0.15">
      <c r="A4084">
        <v>3034</v>
      </c>
      <c r="B4084">
        <v>111</v>
      </c>
      <c r="C4084" s="19">
        <v>2003</v>
      </c>
      <c r="D4084" s="19">
        <v>5</v>
      </c>
      <c r="E4084" s="19">
        <v>6</v>
      </c>
      <c r="F4084" s="39">
        <f t="shared" si="126"/>
        <v>37747</v>
      </c>
      <c r="G4084">
        <f t="shared" si="127"/>
        <v>19</v>
      </c>
      <c r="H4084" s="21">
        <v>0</v>
      </c>
      <c r="I4084" s="29">
        <v>0.37638888888888888</v>
      </c>
      <c r="K4084">
        <v>4069</v>
      </c>
      <c r="L4084" t="s">
        <v>1158</v>
      </c>
      <c r="M4084">
        <v>26</v>
      </c>
      <c r="P4084">
        <v>1</v>
      </c>
      <c r="R4084">
        <v>14</v>
      </c>
      <c r="S4084" t="s">
        <v>118</v>
      </c>
      <c r="T4084">
        <v>1</v>
      </c>
      <c r="U4084">
        <v>0</v>
      </c>
      <c r="V4084">
        <v>0</v>
      </c>
      <c r="W4084">
        <v>0</v>
      </c>
      <c r="X4084">
        <v>0</v>
      </c>
      <c r="Y4084">
        <v>0</v>
      </c>
    </row>
    <row r="4085" spans="1:28" x14ac:dyDescent="0.15">
      <c r="A4085">
        <v>2924</v>
      </c>
      <c r="B4085">
        <v>107</v>
      </c>
      <c r="C4085" s="19">
        <v>2003</v>
      </c>
      <c r="D4085" s="19">
        <v>5</v>
      </c>
      <c r="E4085" s="19">
        <v>19</v>
      </c>
      <c r="F4085" s="39">
        <f t="shared" si="126"/>
        <v>37760</v>
      </c>
      <c r="G4085">
        <f t="shared" si="127"/>
        <v>21</v>
      </c>
      <c r="H4085" s="21">
        <v>0</v>
      </c>
      <c r="I4085" s="29">
        <v>0.37847222222222227</v>
      </c>
      <c r="K4085">
        <v>356</v>
      </c>
      <c r="L4085" t="s">
        <v>1060</v>
      </c>
      <c r="M4085">
        <v>53</v>
      </c>
      <c r="P4085">
        <v>2</v>
      </c>
      <c r="R4085">
        <v>14</v>
      </c>
      <c r="S4085" t="s">
        <v>118</v>
      </c>
      <c r="T4085">
        <v>1</v>
      </c>
      <c r="U4085">
        <v>0</v>
      </c>
      <c r="V4085">
        <v>0</v>
      </c>
      <c r="W4085">
        <v>0</v>
      </c>
      <c r="X4085">
        <v>0</v>
      </c>
      <c r="Y4085">
        <v>0</v>
      </c>
    </row>
    <row r="4086" spans="1:28" x14ac:dyDescent="0.15">
      <c r="A4086">
        <v>2797</v>
      </c>
      <c r="B4086">
        <v>102</v>
      </c>
      <c r="C4086" s="19">
        <v>2003</v>
      </c>
      <c r="D4086" s="19">
        <v>6</v>
      </c>
      <c r="E4086" s="19">
        <v>3</v>
      </c>
      <c r="F4086" s="39">
        <f t="shared" si="126"/>
        <v>37775</v>
      </c>
      <c r="G4086">
        <f t="shared" si="127"/>
        <v>23</v>
      </c>
      <c r="H4086" s="21">
        <v>0</v>
      </c>
      <c r="I4086" s="29">
        <v>0.29375000000000001</v>
      </c>
      <c r="K4086">
        <v>4163</v>
      </c>
      <c r="L4086" t="s">
        <v>749</v>
      </c>
      <c r="M4086">
        <v>22</v>
      </c>
      <c r="P4086">
        <v>2</v>
      </c>
      <c r="R4086">
        <v>14</v>
      </c>
      <c r="S4086" t="s">
        <v>118</v>
      </c>
      <c r="T4086">
        <v>0</v>
      </c>
      <c r="U4086">
        <v>1</v>
      </c>
      <c r="V4086">
        <v>1</v>
      </c>
      <c r="W4086">
        <v>0</v>
      </c>
      <c r="X4086">
        <v>0</v>
      </c>
      <c r="Y4086">
        <v>0</v>
      </c>
    </row>
    <row r="4087" spans="1:28" x14ac:dyDescent="0.15">
      <c r="A4087">
        <v>2759</v>
      </c>
      <c r="B4087">
        <v>101</v>
      </c>
      <c r="C4087" s="19">
        <v>2003</v>
      </c>
      <c r="D4087" s="19">
        <v>6</v>
      </c>
      <c r="E4087" s="19">
        <v>4</v>
      </c>
      <c r="F4087" s="39">
        <f t="shared" si="126"/>
        <v>37776</v>
      </c>
      <c r="G4087">
        <f t="shared" si="127"/>
        <v>23</v>
      </c>
      <c r="H4087" s="29">
        <v>0</v>
      </c>
      <c r="I4087" s="29">
        <v>0.46180555555555558</v>
      </c>
      <c r="K4087">
        <v>3519</v>
      </c>
      <c r="L4087" t="s">
        <v>510</v>
      </c>
      <c r="M4087">
        <v>55</v>
      </c>
      <c r="P4087">
        <v>2</v>
      </c>
      <c r="R4087">
        <v>14</v>
      </c>
      <c r="S4087" t="s">
        <v>50</v>
      </c>
      <c r="T4087">
        <v>1</v>
      </c>
      <c r="U4087">
        <v>0</v>
      </c>
      <c r="V4087">
        <v>0</v>
      </c>
      <c r="W4087">
        <v>0</v>
      </c>
      <c r="X4087">
        <v>0</v>
      </c>
      <c r="Y4087">
        <v>0</v>
      </c>
    </row>
    <row r="4088" spans="1:28" x14ac:dyDescent="0.15">
      <c r="A4088">
        <v>2780</v>
      </c>
      <c r="B4088">
        <v>101</v>
      </c>
      <c r="C4088" s="19">
        <v>2003</v>
      </c>
      <c r="D4088" s="19">
        <v>6</v>
      </c>
      <c r="E4088" s="19">
        <v>6</v>
      </c>
      <c r="F4088" s="39">
        <f t="shared" si="126"/>
        <v>37778</v>
      </c>
      <c r="G4088">
        <f t="shared" si="127"/>
        <v>23</v>
      </c>
      <c r="H4088" s="21">
        <v>0</v>
      </c>
      <c r="I4088" s="29">
        <v>0.40625</v>
      </c>
      <c r="K4088">
        <v>182</v>
      </c>
      <c r="L4088" t="s">
        <v>734</v>
      </c>
      <c r="M4088">
        <v>4</v>
      </c>
      <c r="P4088">
        <v>1</v>
      </c>
      <c r="R4088">
        <v>14</v>
      </c>
      <c r="S4088" t="s">
        <v>118</v>
      </c>
      <c r="T4088">
        <v>1</v>
      </c>
      <c r="U4088">
        <v>0</v>
      </c>
      <c r="V4088">
        <v>0</v>
      </c>
      <c r="W4088">
        <v>0</v>
      </c>
      <c r="X4088">
        <v>0</v>
      </c>
      <c r="Y4088">
        <v>0</v>
      </c>
    </row>
    <row r="4089" spans="1:28" x14ac:dyDescent="0.15">
      <c r="A4089">
        <v>2685</v>
      </c>
      <c r="B4089">
        <v>98</v>
      </c>
      <c r="C4089" s="19">
        <v>2003</v>
      </c>
      <c r="D4089" s="19">
        <v>6</v>
      </c>
      <c r="E4089" s="19">
        <v>18</v>
      </c>
      <c r="F4089" s="39">
        <f t="shared" si="126"/>
        <v>37790</v>
      </c>
      <c r="G4089">
        <f t="shared" si="127"/>
        <v>25</v>
      </c>
      <c r="H4089" s="21">
        <v>0</v>
      </c>
      <c r="I4089" s="29">
        <v>0.33680555555555558</v>
      </c>
      <c r="K4089">
        <v>2099</v>
      </c>
      <c r="L4089" t="s">
        <v>653</v>
      </c>
      <c r="M4089">
        <v>20</v>
      </c>
      <c r="P4089">
        <v>1</v>
      </c>
      <c r="R4089">
        <v>14</v>
      </c>
      <c r="S4089" t="s">
        <v>50</v>
      </c>
    </row>
    <row r="4090" spans="1:28" x14ac:dyDescent="0.15">
      <c r="A4090">
        <v>2632</v>
      </c>
      <c r="B4090">
        <v>96</v>
      </c>
      <c r="C4090" s="19">
        <v>2003</v>
      </c>
      <c r="D4090" s="19">
        <v>6</v>
      </c>
      <c r="E4090" s="19">
        <v>23</v>
      </c>
      <c r="F4090" s="39">
        <f t="shared" si="126"/>
        <v>37795</v>
      </c>
      <c r="G4090">
        <f t="shared" si="127"/>
        <v>26</v>
      </c>
      <c r="H4090" s="21">
        <v>0</v>
      </c>
      <c r="I4090" s="29">
        <v>0.43402777777777773</v>
      </c>
      <c r="K4090">
        <v>4242</v>
      </c>
      <c r="L4090" t="s">
        <v>592</v>
      </c>
      <c r="O4090">
        <v>65</v>
      </c>
      <c r="P4090">
        <v>2</v>
      </c>
      <c r="R4090">
        <v>14</v>
      </c>
      <c r="S4090" t="s">
        <v>400</v>
      </c>
    </row>
    <row r="4091" spans="1:28" x14ac:dyDescent="0.15">
      <c r="A4091">
        <v>297</v>
      </c>
      <c r="B4091">
        <v>11</v>
      </c>
      <c r="C4091" s="19">
        <v>2004</v>
      </c>
      <c r="D4091" s="19">
        <v>1</v>
      </c>
      <c r="E4091" s="19">
        <v>7</v>
      </c>
      <c r="F4091" s="39">
        <f t="shared" si="126"/>
        <v>37993</v>
      </c>
      <c r="G4091">
        <f t="shared" si="127"/>
        <v>2</v>
      </c>
      <c r="H4091" s="21">
        <v>0</v>
      </c>
      <c r="I4091" s="29">
        <v>0.41319444444444442</v>
      </c>
      <c r="M4091">
        <v>71</v>
      </c>
      <c r="P4091">
        <v>1</v>
      </c>
      <c r="R4091">
        <v>14</v>
      </c>
      <c r="S4091" t="s">
        <v>118</v>
      </c>
    </row>
    <row r="4092" spans="1:28" x14ac:dyDescent="0.15">
      <c r="A4092">
        <v>886</v>
      </c>
      <c r="B4092">
        <v>31</v>
      </c>
      <c r="C4092" s="19">
        <v>2004</v>
      </c>
      <c r="D4092" s="19">
        <v>3</v>
      </c>
      <c r="E4092" s="19">
        <v>16</v>
      </c>
      <c r="F4092" s="39">
        <f t="shared" si="126"/>
        <v>38062</v>
      </c>
      <c r="G4092">
        <f t="shared" si="127"/>
        <v>12</v>
      </c>
      <c r="H4092" s="21">
        <v>0</v>
      </c>
      <c r="I4092" s="29">
        <v>0.35069444444444442</v>
      </c>
      <c r="K4092">
        <v>6177</v>
      </c>
      <c r="M4092">
        <v>70</v>
      </c>
      <c r="P4092">
        <v>2</v>
      </c>
      <c r="R4092">
        <v>14</v>
      </c>
      <c r="S4092" t="s">
        <v>118</v>
      </c>
      <c r="AB4092" t="s">
        <v>2918</v>
      </c>
    </row>
    <row r="4093" spans="1:28" x14ac:dyDescent="0.15">
      <c r="A4093">
        <v>822</v>
      </c>
      <c r="B4093">
        <v>29</v>
      </c>
      <c r="C4093" s="19">
        <v>2004</v>
      </c>
      <c r="D4093" s="19">
        <v>3</v>
      </c>
      <c r="E4093" s="19">
        <v>22</v>
      </c>
      <c r="F4093" s="39">
        <f t="shared" si="126"/>
        <v>38068</v>
      </c>
      <c r="G4093">
        <f t="shared" si="127"/>
        <v>13</v>
      </c>
      <c r="H4093" s="21">
        <v>0</v>
      </c>
      <c r="I4093" s="29">
        <v>0.32430555555555557</v>
      </c>
      <c r="K4093">
        <v>6187</v>
      </c>
      <c r="M4093">
        <v>50</v>
      </c>
      <c r="P4093">
        <v>1</v>
      </c>
      <c r="R4093">
        <v>14</v>
      </c>
      <c r="S4093" t="s">
        <v>278</v>
      </c>
      <c r="AB4093" t="s">
        <v>2918</v>
      </c>
    </row>
    <row r="4094" spans="1:28" x14ac:dyDescent="0.15">
      <c r="A4094">
        <v>1563</v>
      </c>
      <c r="B4094">
        <v>57</v>
      </c>
      <c r="C4094" s="19">
        <v>2004</v>
      </c>
      <c r="D4094" s="19">
        <v>8</v>
      </c>
      <c r="E4094" s="19">
        <v>4</v>
      </c>
      <c r="F4094" s="39">
        <f t="shared" si="126"/>
        <v>38203</v>
      </c>
      <c r="G4094">
        <f t="shared" si="127"/>
        <v>32</v>
      </c>
      <c r="H4094" s="21">
        <v>0</v>
      </c>
      <c r="I4094" s="29">
        <v>0.3756944444444445</v>
      </c>
      <c r="K4094">
        <v>4715</v>
      </c>
      <c r="M4094">
        <v>1</v>
      </c>
      <c r="P4094">
        <v>2</v>
      </c>
      <c r="R4094">
        <v>14</v>
      </c>
      <c r="S4094" t="s">
        <v>118</v>
      </c>
      <c r="T4094">
        <v>1</v>
      </c>
      <c r="U4094">
        <v>0</v>
      </c>
      <c r="V4094">
        <v>0</v>
      </c>
      <c r="W4094">
        <v>0</v>
      </c>
      <c r="X4094">
        <v>0</v>
      </c>
      <c r="Y4094">
        <v>0</v>
      </c>
    </row>
    <row r="4095" spans="1:28" x14ac:dyDescent="0.15">
      <c r="A4095">
        <v>4392</v>
      </c>
      <c r="B4095">
        <v>187</v>
      </c>
      <c r="C4095" s="19">
        <v>2007</v>
      </c>
      <c r="D4095" s="19">
        <v>1</v>
      </c>
      <c r="E4095" s="19">
        <v>12</v>
      </c>
      <c r="F4095" s="39">
        <f t="shared" si="126"/>
        <v>39094</v>
      </c>
      <c r="G4095">
        <f t="shared" si="127"/>
        <v>2</v>
      </c>
      <c r="H4095" s="21">
        <v>0.40486111111111112</v>
      </c>
      <c r="I4095" s="29">
        <v>0.40486111111111112</v>
      </c>
      <c r="L4095" t="s">
        <v>1994</v>
      </c>
      <c r="M4095">
        <v>6</v>
      </c>
      <c r="P4095">
        <v>1</v>
      </c>
      <c r="R4095">
        <v>14</v>
      </c>
      <c r="S4095" t="s">
        <v>149</v>
      </c>
    </row>
    <row r="4096" spans="1:28" x14ac:dyDescent="0.15">
      <c r="A4096">
        <v>3594</v>
      </c>
      <c r="B4096">
        <v>160</v>
      </c>
      <c r="C4096" s="19">
        <v>2008</v>
      </c>
      <c r="D4096" s="19">
        <v>1</v>
      </c>
      <c r="E4096" s="19">
        <v>18</v>
      </c>
      <c r="F4096" s="39">
        <f t="shared" si="126"/>
        <v>39465</v>
      </c>
      <c r="G4096">
        <f t="shared" si="127"/>
        <v>3</v>
      </c>
      <c r="H4096" s="21">
        <v>0</v>
      </c>
      <c r="I4096" s="29">
        <v>0.47083333333333338</v>
      </c>
      <c r="L4096" t="s">
        <v>747</v>
      </c>
      <c r="O4096">
        <v>50</v>
      </c>
      <c r="P4096">
        <v>1</v>
      </c>
      <c r="Q4096">
        <v>35.6</v>
      </c>
      <c r="R4096">
        <v>14</v>
      </c>
      <c r="S4096" t="s">
        <v>50</v>
      </c>
      <c r="T4096">
        <v>1</v>
      </c>
      <c r="U4096">
        <v>0</v>
      </c>
      <c r="V4096">
        <v>0</v>
      </c>
      <c r="W4096">
        <v>0</v>
      </c>
      <c r="X4096">
        <v>0</v>
      </c>
      <c r="Y4096">
        <v>0</v>
      </c>
    </row>
    <row r="4097" spans="1:25" x14ac:dyDescent="0.15">
      <c r="A4097">
        <v>3662</v>
      </c>
      <c r="B4097">
        <v>163</v>
      </c>
      <c r="C4097" s="19">
        <v>2008</v>
      </c>
      <c r="D4097" s="19">
        <v>1</v>
      </c>
      <c r="E4097" s="19">
        <v>28</v>
      </c>
      <c r="F4097" s="39">
        <f t="shared" si="126"/>
        <v>39475</v>
      </c>
      <c r="G4097">
        <f t="shared" si="127"/>
        <v>5</v>
      </c>
      <c r="H4097" s="21">
        <v>0</v>
      </c>
      <c r="I4097" s="29">
        <v>0.33402777777777781</v>
      </c>
      <c r="K4097">
        <v>6914</v>
      </c>
      <c r="L4097" t="s">
        <v>1309</v>
      </c>
      <c r="O4097">
        <v>50</v>
      </c>
      <c r="P4097">
        <v>1</v>
      </c>
      <c r="Q4097">
        <v>35.799999999999997</v>
      </c>
      <c r="R4097">
        <v>14</v>
      </c>
      <c r="S4097" t="s">
        <v>50</v>
      </c>
      <c r="T4097">
        <v>1</v>
      </c>
      <c r="U4097">
        <v>0</v>
      </c>
      <c r="V4097">
        <v>0</v>
      </c>
      <c r="W4097">
        <v>0</v>
      </c>
      <c r="X4097">
        <v>0</v>
      </c>
      <c r="Y4097">
        <v>0</v>
      </c>
    </row>
    <row r="4098" spans="1:25" x14ac:dyDescent="0.15">
      <c r="A4098">
        <v>3780</v>
      </c>
      <c r="B4098">
        <v>166</v>
      </c>
      <c r="C4098" s="19">
        <v>2008</v>
      </c>
      <c r="D4098" s="19">
        <v>2</v>
      </c>
      <c r="E4098" s="19">
        <v>14</v>
      </c>
      <c r="F4098" s="39">
        <f t="shared" ref="F4098:F4161" si="128">DATE(C4098,D4098,E4098)</f>
        <v>39492</v>
      </c>
      <c r="G4098">
        <f t="shared" ref="G4098:G4161" si="129">INT((F4098-DATE(YEAR(F4098-WEEKDAY(F4098-1)+4),1,3)+WEEKDAY(DATE(YEAR(F4098-WEEKDAY(F4098-1)+4),1,3))+5)/7)</f>
        <v>7</v>
      </c>
      <c r="H4098" s="21">
        <v>0</v>
      </c>
      <c r="I4098" s="29">
        <v>0.37777777777777777</v>
      </c>
      <c r="K4098">
        <v>7925</v>
      </c>
      <c r="L4098" t="s">
        <v>1424</v>
      </c>
      <c r="O4098">
        <v>30</v>
      </c>
      <c r="P4098">
        <v>1</v>
      </c>
      <c r="R4098">
        <v>14</v>
      </c>
      <c r="S4098" t="s">
        <v>118</v>
      </c>
      <c r="T4098">
        <v>1</v>
      </c>
      <c r="U4098">
        <v>0</v>
      </c>
      <c r="V4098">
        <v>0</v>
      </c>
      <c r="W4098">
        <v>0</v>
      </c>
      <c r="X4098">
        <v>0</v>
      </c>
      <c r="Y4098">
        <v>0</v>
      </c>
    </row>
    <row r="4099" spans="1:25" x14ac:dyDescent="0.15">
      <c r="A4099">
        <v>5432</v>
      </c>
      <c r="B4099">
        <v>222</v>
      </c>
      <c r="C4099" s="19">
        <v>2008</v>
      </c>
      <c r="D4099" s="19">
        <v>4</v>
      </c>
      <c r="E4099" s="19">
        <v>21</v>
      </c>
      <c r="F4099" s="39">
        <f t="shared" si="128"/>
        <v>39559</v>
      </c>
      <c r="G4099">
        <f t="shared" si="129"/>
        <v>17</v>
      </c>
      <c r="H4099" s="21">
        <v>0.4145833333333333</v>
      </c>
      <c r="I4099" s="29">
        <v>0.4145833333333333</v>
      </c>
      <c r="K4099">
        <v>4704</v>
      </c>
      <c r="L4099" t="s">
        <v>2684</v>
      </c>
      <c r="O4099">
        <v>40</v>
      </c>
      <c r="P4099">
        <v>1</v>
      </c>
      <c r="R4099">
        <v>14</v>
      </c>
      <c r="S4099" t="s">
        <v>118</v>
      </c>
    </row>
    <row r="4100" spans="1:25" x14ac:dyDescent="0.15">
      <c r="A4100">
        <v>5441</v>
      </c>
      <c r="B4100">
        <v>222</v>
      </c>
      <c r="C4100" s="19">
        <v>2008</v>
      </c>
      <c r="D4100" s="19">
        <v>4</v>
      </c>
      <c r="E4100" s="19">
        <v>22</v>
      </c>
      <c r="F4100" s="39">
        <f t="shared" si="128"/>
        <v>39560</v>
      </c>
      <c r="G4100">
        <f t="shared" si="129"/>
        <v>17</v>
      </c>
      <c r="H4100" s="21">
        <v>0.45277777777777778</v>
      </c>
      <c r="I4100" s="29">
        <v>0.45277777777777778</v>
      </c>
      <c r="L4100" t="s">
        <v>1580</v>
      </c>
      <c r="O4100">
        <v>40</v>
      </c>
      <c r="P4100">
        <v>1</v>
      </c>
      <c r="Q4100">
        <v>36</v>
      </c>
      <c r="R4100">
        <v>14</v>
      </c>
      <c r="S4100" t="s">
        <v>50</v>
      </c>
      <c r="T4100">
        <v>1</v>
      </c>
      <c r="U4100">
        <v>0</v>
      </c>
      <c r="V4100">
        <v>0</v>
      </c>
      <c r="W4100">
        <v>0</v>
      </c>
      <c r="X4100">
        <v>0</v>
      </c>
      <c r="Y4100">
        <v>0</v>
      </c>
    </row>
    <row r="4101" spans="1:25" x14ac:dyDescent="0.15">
      <c r="A4101">
        <v>5392</v>
      </c>
      <c r="B4101">
        <v>221</v>
      </c>
      <c r="C4101" s="19">
        <v>2008</v>
      </c>
      <c r="D4101" s="19">
        <v>4</v>
      </c>
      <c r="E4101" s="19">
        <v>25</v>
      </c>
      <c r="F4101" s="39">
        <f t="shared" si="128"/>
        <v>39563</v>
      </c>
      <c r="G4101">
        <f t="shared" si="129"/>
        <v>17</v>
      </c>
      <c r="H4101" s="21">
        <v>0.36041666666666666</v>
      </c>
      <c r="I4101" s="29">
        <v>0.36041666666666666</v>
      </c>
      <c r="K4101">
        <v>8045</v>
      </c>
      <c r="L4101" t="s">
        <v>2650</v>
      </c>
      <c r="O4101">
        <v>60</v>
      </c>
      <c r="P4101">
        <v>2</v>
      </c>
      <c r="R4101">
        <v>14</v>
      </c>
      <c r="S4101" t="s">
        <v>118</v>
      </c>
    </row>
    <row r="4102" spans="1:25" x14ac:dyDescent="0.15">
      <c r="A4102">
        <v>3795</v>
      </c>
      <c r="B4102">
        <v>167</v>
      </c>
      <c r="C4102" s="19">
        <v>2008</v>
      </c>
      <c r="D4102" s="19">
        <v>5</v>
      </c>
      <c r="E4102" s="19">
        <v>8</v>
      </c>
      <c r="F4102" s="39">
        <f t="shared" si="128"/>
        <v>39576</v>
      </c>
      <c r="G4102">
        <f t="shared" si="129"/>
        <v>19</v>
      </c>
      <c r="H4102" s="21">
        <v>0</v>
      </c>
      <c r="I4102" s="29">
        <v>0.37847222222222227</v>
      </c>
      <c r="K4102">
        <v>8060</v>
      </c>
      <c r="L4102" s="3" t="s">
        <v>1648</v>
      </c>
      <c r="O4102">
        <v>40</v>
      </c>
      <c r="P4102">
        <v>2</v>
      </c>
      <c r="R4102">
        <v>14</v>
      </c>
      <c r="S4102" t="s">
        <v>118</v>
      </c>
      <c r="T4102">
        <v>1</v>
      </c>
      <c r="U4102">
        <v>0</v>
      </c>
      <c r="V4102">
        <v>0</v>
      </c>
      <c r="W4102">
        <v>0</v>
      </c>
      <c r="X4102">
        <v>0</v>
      </c>
      <c r="Y4102">
        <v>0</v>
      </c>
    </row>
    <row r="4103" spans="1:25" x14ac:dyDescent="0.15">
      <c r="A4103">
        <v>4120</v>
      </c>
      <c r="B4103" t="s">
        <v>1727</v>
      </c>
      <c r="C4103" s="19">
        <v>2008</v>
      </c>
      <c r="D4103" s="19">
        <v>8</v>
      </c>
      <c r="E4103" s="19">
        <v>1</v>
      </c>
      <c r="F4103" s="39">
        <f t="shared" si="128"/>
        <v>39661</v>
      </c>
      <c r="G4103">
        <f t="shared" si="129"/>
        <v>31</v>
      </c>
      <c r="K4103">
        <v>8066</v>
      </c>
      <c r="L4103" t="s">
        <v>1475</v>
      </c>
      <c r="M4103">
        <v>0</v>
      </c>
      <c r="N4103">
        <v>11</v>
      </c>
      <c r="P4103">
        <v>2</v>
      </c>
      <c r="Q4103">
        <v>37.1</v>
      </c>
      <c r="R4103">
        <v>14</v>
      </c>
      <c r="S4103" t="s">
        <v>118</v>
      </c>
    </row>
    <row r="4104" spans="1:25" x14ac:dyDescent="0.15">
      <c r="A4104">
        <v>5256</v>
      </c>
      <c r="B4104">
        <v>216</v>
      </c>
      <c r="C4104" s="19">
        <v>2008</v>
      </c>
      <c r="D4104" s="19">
        <v>11</v>
      </c>
      <c r="E4104" s="19">
        <v>6</v>
      </c>
      <c r="F4104" s="39">
        <f t="shared" si="128"/>
        <v>39758</v>
      </c>
      <c r="G4104">
        <f t="shared" si="129"/>
        <v>45</v>
      </c>
      <c r="H4104" s="21">
        <v>0.4861111111111111</v>
      </c>
      <c r="I4104" s="29">
        <v>0.4861111111111111</v>
      </c>
      <c r="K4104">
        <v>2008</v>
      </c>
      <c r="L4104" t="s">
        <v>448</v>
      </c>
      <c r="O4104">
        <v>30</v>
      </c>
      <c r="P4104">
        <v>2</v>
      </c>
      <c r="R4104">
        <v>14</v>
      </c>
      <c r="S4104" t="s">
        <v>50</v>
      </c>
    </row>
    <row r="4105" spans="1:25" x14ac:dyDescent="0.15">
      <c r="A4105">
        <v>5084</v>
      </c>
      <c r="B4105">
        <v>211</v>
      </c>
      <c r="C4105" s="19">
        <v>2009</v>
      </c>
      <c r="D4105" s="19">
        <v>5</v>
      </c>
      <c r="E4105" s="19">
        <v>5</v>
      </c>
      <c r="F4105" s="39">
        <f t="shared" si="128"/>
        <v>39938</v>
      </c>
      <c r="G4105">
        <f t="shared" si="129"/>
        <v>19</v>
      </c>
      <c r="H4105" s="21">
        <v>0.39652777777777781</v>
      </c>
      <c r="I4105" s="29">
        <v>0.39652777777777776</v>
      </c>
      <c r="K4105">
        <v>8651</v>
      </c>
      <c r="L4105" t="s">
        <v>1481</v>
      </c>
      <c r="M4105">
        <v>0</v>
      </c>
      <c r="N4105">
        <v>5</v>
      </c>
      <c r="P4105">
        <v>2</v>
      </c>
      <c r="R4105">
        <v>14</v>
      </c>
      <c r="S4105" t="s">
        <v>50</v>
      </c>
    </row>
    <row r="4106" spans="1:25" x14ac:dyDescent="0.15">
      <c r="A4106">
        <v>4988</v>
      </c>
      <c r="B4106">
        <v>208</v>
      </c>
      <c r="C4106" s="19">
        <v>2009</v>
      </c>
      <c r="D4106" s="19">
        <v>5</v>
      </c>
      <c r="E4106" s="19">
        <v>15</v>
      </c>
      <c r="F4106" s="39">
        <f t="shared" si="128"/>
        <v>39948</v>
      </c>
      <c r="G4106">
        <f t="shared" si="129"/>
        <v>20</v>
      </c>
      <c r="H4106" s="21">
        <v>0.45833333333333331</v>
      </c>
      <c r="I4106" s="29">
        <v>0.45833333333333331</v>
      </c>
      <c r="L4106" t="s">
        <v>2413</v>
      </c>
      <c r="M4106">
        <v>15</v>
      </c>
      <c r="P4106">
        <v>2</v>
      </c>
      <c r="R4106">
        <v>14</v>
      </c>
      <c r="S4106" t="s">
        <v>50</v>
      </c>
    </row>
    <row r="4107" spans="1:25" x14ac:dyDescent="0.15">
      <c r="A4107">
        <v>4922</v>
      </c>
      <c r="B4107">
        <v>206</v>
      </c>
      <c r="C4107" s="19">
        <v>2009</v>
      </c>
      <c r="D4107" s="19">
        <v>5</v>
      </c>
      <c r="E4107" s="19">
        <v>22</v>
      </c>
      <c r="F4107" s="39">
        <f t="shared" si="128"/>
        <v>39955</v>
      </c>
      <c r="G4107">
        <f t="shared" si="129"/>
        <v>21</v>
      </c>
      <c r="H4107" s="21">
        <v>0.37291666666666662</v>
      </c>
      <c r="I4107" s="29">
        <v>0.37291666666666667</v>
      </c>
      <c r="L4107" t="s">
        <v>1070</v>
      </c>
      <c r="O4107">
        <v>30</v>
      </c>
      <c r="P4107">
        <v>2</v>
      </c>
      <c r="R4107">
        <v>14</v>
      </c>
      <c r="S4107" t="s">
        <v>50</v>
      </c>
    </row>
    <row r="4108" spans="1:25" x14ac:dyDescent="0.15">
      <c r="A4108">
        <v>4912</v>
      </c>
      <c r="B4108">
        <v>205</v>
      </c>
      <c r="C4108" s="19">
        <v>2009</v>
      </c>
      <c r="D4108" s="19">
        <v>5</v>
      </c>
      <c r="E4108" s="19">
        <v>27</v>
      </c>
      <c r="F4108" s="39">
        <f t="shared" si="128"/>
        <v>39960</v>
      </c>
      <c r="G4108">
        <f t="shared" si="129"/>
        <v>22</v>
      </c>
      <c r="H4108" s="21">
        <v>0.46249999999999997</v>
      </c>
      <c r="I4108" s="29">
        <v>0.46249999999999997</v>
      </c>
      <c r="K4108">
        <v>8710</v>
      </c>
      <c r="L4108" t="s">
        <v>2352</v>
      </c>
      <c r="P4108">
        <v>1</v>
      </c>
      <c r="R4108">
        <v>14</v>
      </c>
      <c r="S4108" t="s">
        <v>118</v>
      </c>
    </row>
    <row r="4109" spans="1:25" x14ac:dyDescent="0.15">
      <c r="A4109">
        <v>4913</v>
      </c>
      <c r="B4109">
        <v>205</v>
      </c>
      <c r="C4109" s="19">
        <v>2009</v>
      </c>
      <c r="D4109" s="19">
        <v>5</v>
      </c>
      <c r="E4109" s="19">
        <v>27</v>
      </c>
      <c r="F4109" s="39">
        <f t="shared" si="128"/>
        <v>39960</v>
      </c>
      <c r="G4109">
        <f t="shared" si="129"/>
        <v>22</v>
      </c>
      <c r="H4109" s="21">
        <v>0.46666666666666662</v>
      </c>
      <c r="I4109" s="29">
        <v>0.46666666666666667</v>
      </c>
      <c r="L4109" t="s">
        <v>2353</v>
      </c>
      <c r="P4109">
        <v>2</v>
      </c>
      <c r="R4109">
        <v>14</v>
      </c>
      <c r="S4109" t="s">
        <v>118</v>
      </c>
    </row>
    <row r="4110" spans="1:25" x14ac:dyDescent="0.15">
      <c r="A4110">
        <v>4807</v>
      </c>
      <c r="B4110" s="2">
        <v>202</v>
      </c>
      <c r="C4110" s="19">
        <v>2009</v>
      </c>
      <c r="D4110" s="19">
        <v>7</v>
      </c>
      <c r="E4110" s="19">
        <v>2</v>
      </c>
      <c r="F4110" s="39">
        <f t="shared" si="128"/>
        <v>39996</v>
      </c>
      <c r="G4110">
        <f t="shared" si="129"/>
        <v>27</v>
      </c>
      <c r="H4110" s="21">
        <v>0.42083333333333334</v>
      </c>
      <c r="I4110" s="29">
        <v>0.42083333333333334</v>
      </c>
      <c r="K4110">
        <v>8767</v>
      </c>
      <c r="L4110" t="s">
        <v>2288</v>
      </c>
      <c r="M4110">
        <v>0</v>
      </c>
      <c r="N4110">
        <v>6</v>
      </c>
      <c r="P4110">
        <v>1</v>
      </c>
      <c r="Q4110">
        <v>36.4</v>
      </c>
      <c r="R4110">
        <v>14</v>
      </c>
      <c r="S4110" t="s">
        <v>50</v>
      </c>
    </row>
    <row r="4111" spans="1:25" x14ac:dyDescent="0.15">
      <c r="A4111">
        <v>4811</v>
      </c>
      <c r="B4111" s="2">
        <v>202</v>
      </c>
      <c r="C4111" s="19">
        <v>2009</v>
      </c>
      <c r="D4111" s="19">
        <v>7</v>
      </c>
      <c r="E4111" s="19">
        <v>2</v>
      </c>
      <c r="F4111" s="39">
        <f t="shared" si="128"/>
        <v>39996</v>
      </c>
      <c r="G4111">
        <f t="shared" si="129"/>
        <v>27</v>
      </c>
      <c r="H4111" s="21">
        <v>0.46527777777777773</v>
      </c>
      <c r="I4111" s="29">
        <v>0.46527777777777773</v>
      </c>
      <c r="L4111" t="s">
        <v>2290</v>
      </c>
      <c r="M4111">
        <v>9</v>
      </c>
      <c r="P4111">
        <v>2</v>
      </c>
      <c r="R4111">
        <v>14</v>
      </c>
      <c r="S4111" t="s">
        <v>50</v>
      </c>
    </row>
    <row r="4112" spans="1:25" x14ac:dyDescent="0.15">
      <c r="A4112">
        <v>4781</v>
      </c>
      <c r="B4112">
        <v>201</v>
      </c>
      <c r="C4112" s="19">
        <v>2009</v>
      </c>
      <c r="D4112" s="19">
        <v>7</v>
      </c>
      <c r="E4112" s="19">
        <v>8</v>
      </c>
      <c r="F4112" s="39">
        <f t="shared" si="128"/>
        <v>40002</v>
      </c>
      <c r="G4112">
        <f t="shared" si="129"/>
        <v>28</v>
      </c>
      <c r="H4112" s="21">
        <v>0.41666666666666669</v>
      </c>
      <c r="I4112" s="29">
        <v>0.41666666666666669</v>
      </c>
      <c r="J4112" s="29"/>
      <c r="L4112" t="s">
        <v>2274</v>
      </c>
      <c r="M4112">
        <v>1</v>
      </c>
      <c r="N4112">
        <v>11</v>
      </c>
      <c r="P4112">
        <v>2</v>
      </c>
      <c r="Q4112">
        <v>37</v>
      </c>
      <c r="R4112">
        <v>14</v>
      </c>
      <c r="S4112" t="s">
        <v>118</v>
      </c>
    </row>
    <row r="4113" spans="1:28" x14ac:dyDescent="0.15">
      <c r="A4113">
        <v>4701</v>
      </c>
      <c r="B4113">
        <v>199</v>
      </c>
      <c r="C4113" s="19">
        <v>2009</v>
      </c>
      <c r="D4113" s="19">
        <v>7</v>
      </c>
      <c r="E4113" s="19">
        <v>15</v>
      </c>
      <c r="F4113" s="39">
        <f t="shared" si="128"/>
        <v>40009</v>
      </c>
      <c r="G4113">
        <f t="shared" si="129"/>
        <v>29</v>
      </c>
      <c r="H4113" s="21">
        <v>0.35486111111111113</v>
      </c>
      <c r="I4113" s="29">
        <v>0.35486111111111107</v>
      </c>
      <c r="J4113" s="29"/>
      <c r="L4113" t="s">
        <v>2407</v>
      </c>
      <c r="M4113">
        <v>0</v>
      </c>
      <c r="N4113">
        <v>7</v>
      </c>
      <c r="P4113">
        <v>2</v>
      </c>
      <c r="R4113">
        <v>14</v>
      </c>
      <c r="S4113" t="s">
        <v>50</v>
      </c>
    </row>
    <row r="4114" spans="1:28" x14ac:dyDescent="0.15">
      <c r="A4114">
        <v>4713</v>
      </c>
      <c r="B4114">
        <v>199</v>
      </c>
      <c r="C4114" s="19">
        <v>2009</v>
      </c>
      <c r="D4114" s="19">
        <v>7</v>
      </c>
      <c r="E4114" s="19">
        <v>16</v>
      </c>
      <c r="F4114" s="39">
        <f t="shared" si="128"/>
        <v>40010</v>
      </c>
      <c r="G4114">
        <f t="shared" si="129"/>
        <v>29</v>
      </c>
      <c r="H4114" s="29">
        <v>0.38541666666666669</v>
      </c>
      <c r="I4114" s="29">
        <v>0.38541666666666669</v>
      </c>
      <c r="J4114" s="29"/>
      <c r="L4114" t="s">
        <v>2226</v>
      </c>
      <c r="O4114">
        <v>25</v>
      </c>
      <c r="P4114">
        <v>2</v>
      </c>
      <c r="R4114">
        <v>14</v>
      </c>
      <c r="S4114" t="s">
        <v>50</v>
      </c>
    </row>
    <row r="4115" spans="1:28" x14ac:dyDescent="0.15">
      <c r="A4115">
        <v>4680</v>
      </c>
      <c r="B4115">
        <v>198</v>
      </c>
      <c r="C4115" s="19">
        <v>2009</v>
      </c>
      <c r="D4115" s="19">
        <v>7</v>
      </c>
      <c r="E4115" s="19">
        <v>21</v>
      </c>
      <c r="F4115" s="39">
        <f t="shared" si="128"/>
        <v>40015</v>
      </c>
      <c r="G4115">
        <f t="shared" si="129"/>
        <v>30</v>
      </c>
      <c r="H4115" s="29">
        <v>0.39652777777777781</v>
      </c>
      <c r="I4115" s="29">
        <v>0.39652777777777776</v>
      </c>
      <c r="L4115" t="s">
        <v>2201</v>
      </c>
      <c r="O4115">
        <v>30</v>
      </c>
      <c r="P4115">
        <v>2</v>
      </c>
      <c r="R4115">
        <v>14</v>
      </c>
      <c r="S4115" t="s">
        <v>49</v>
      </c>
      <c r="T4115">
        <v>0</v>
      </c>
      <c r="U4115">
        <v>1</v>
      </c>
      <c r="V4115">
        <v>1</v>
      </c>
      <c r="W4115">
        <v>0</v>
      </c>
      <c r="X4115">
        <v>0</v>
      </c>
      <c r="Y4115">
        <v>0</v>
      </c>
      <c r="AB4115" t="s">
        <v>2920</v>
      </c>
    </row>
    <row r="4116" spans="1:28" x14ac:dyDescent="0.15">
      <c r="A4116">
        <v>4690</v>
      </c>
      <c r="B4116">
        <v>198</v>
      </c>
      <c r="C4116" s="19">
        <v>2009</v>
      </c>
      <c r="D4116" s="19">
        <v>7</v>
      </c>
      <c r="E4116" s="19">
        <v>22</v>
      </c>
      <c r="F4116" s="39">
        <f t="shared" si="128"/>
        <v>40016</v>
      </c>
      <c r="G4116">
        <f t="shared" si="129"/>
        <v>30</v>
      </c>
      <c r="H4116" s="21">
        <v>0.38055555555555554</v>
      </c>
      <c r="I4116" s="29">
        <v>0.38055555555555554</v>
      </c>
      <c r="L4116" t="s">
        <v>397</v>
      </c>
      <c r="O4116">
        <v>50</v>
      </c>
      <c r="P4116">
        <v>1</v>
      </c>
      <c r="R4116">
        <v>14</v>
      </c>
      <c r="S4116" t="s">
        <v>118</v>
      </c>
    </row>
    <row r="4117" spans="1:28" x14ac:dyDescent="0.15">
      <c r="A4117">
        <v>4627</v>
      </c>
      <c r="B4117">
        <v>196</v>
      </c>
      <c r="C4117" s="19">
        <v>2009</v>
      </c>
      <c r="D4117" s="19">
        <v>7</v>
      </c>
      <c r="E4117" s="19">
        <v>28</v>
      </c>
      <c r="F4117" s="39">
        <f t="shared" si="128"/>
        <v>40022</v>
      </c>
      <c r="G4117">
        <f t="shared" si="129"/>
        <v>31</v>
      </c>
      <c r="H4117" s="21">
        <v>0.38819444444444445</v>
      </c>
      <c r="I4117" s="29">
        <v>0.38819444444444445</v>
      </c>
      <c r="L4117" t="s">
        <v>830</v>
      </c>
      <c r="O4117">
        <v>60</v>
      </c>
      <c r="P4117">
        <v>1</v>
      </c>
      <c r="Q4117">
        <v>36.9</v>
      </c>
      <c r="R4117">
        <v>14</v>
      </c>
      <c r="S4117" t="s">
        <v>118</v>
      </c>
      <c r="T4117">
        <v>0</v>
      </c>
      <c r="U4117">
        <v>1</v>
      </c>
      <c r="V4117">
        <v>1</v>
      </c>
      <c r="W4117">
        <v>0</v>
      </c>
      <c r="X4117">
        <v>0</v>
      </c>
      <c r="Y4117">
        <v>0</v>
      </c>
    </row>
    <row r="4118" spans="1:28" x14ac:dyDescent="0.15">
      <c r="A4118">
        <v>4551</v>
      </c>
      <c r="B4118">
        <v>193</v>
      </c>
      <c r="C4118" s="19">
        <v>2009</v>
      </c>
      <c r="D4118" s="19">
        <v>8</v>
      </c>
      <c r="E4118" s="19">
        <v>12</v>
      </c>
      <c r="F4118" s="39">
        <f t="shared" si="128"/>
        <v>40037</v>
      </c>
      <c r="G4118">
        <f t="shared" si="129"/>
        <v>33</v>
      </c>
      <c r="H4118" s="21">
        <v>0.44236111111111115</v>
      </c>
      <c r="I4118" s="29">
        <v>0.44236111111111115</v>
      </c>
      <c r="K4118">
        <v>8807</v>
      </c>
      <c r="L4118" t="s">
        <v>587</v>
      </c>
      <c r="O4118">
        <v>30</v>
      </c>
      <c r="P4118">
        <v>1</v>
      </c>
      <c r="Q4118">
        <v>36</v>
      </c>
      <c r="R4118">
        <v>14</v>
      </c>
      <c r="S4118" t="s">
        <v>118</v>
      </c>
    </row>
    <row r="4119" spans="1:28" x14ac:dyDescent="0.15">
      <c r="A4119">
        <v>3131</v>
      </c>
      <c r="B4119">
        <v>119</v>
      </c>
      <c r="C4119" s="19">
        <v>2003</v>
      </c>
      <c r="D4119" s="19">
        <v>4</v>
      </c>
      <c r="E4119" s="19">
        <v>28</v>
      </c>
      <c r="F4119" s="39">
        <f t="shared" si="128"/>
        <v>37739</v>
      </c>
      <c r="G4119">
        <f t="shared" si="129"/>
        <v>18</v>
      </c>
      <c r="H4119" s="21">
        <v>0</v>
      </c>
      <c r="I4119" s="29">
        <v>0.33888888888888885</v>
      </c>
      <c r="K4119">
        <v>410</v>
      </c>
      <c r="L4119" t="s">
        <v>1236</v>
      </c>
      <c r="M4119">
        <v>64</v>
      </c>
      <c r="P4119">
        <v>1</v>
      </c>
      <c r="R4119">
        <v>21</v>
      </c>
      <c r="S4119" t="s">
        <v>49</v>
      </c>
      <c r="T4119">
        <v>1</v>
      </c>
      <c r="U4119">
        <v>0</v>
      </c>
      <c r="V4119">
        <v>0</v>
      </c>
      <c r="W4119">
        <v>0</v>
      </c>
      <c r="X4119">
        <v>0</v>
      </c>
      <c r="Y4119">
        <v>0</v>
      </c>
    </row>
    <row r="4120" spans="1:28" x14ac:dyDescent="0.15">
      <c r="A4120">
        <v>3055</v>
      </c>
      <c r="B4120">
        <v>111</v>
      </c>
      <c r="C4120" s="19">
        <v>2003</v>
      </c>
      <c r="D4120" s="19">
        <v>5</v>
      </c>
      <c r="E4120" s="19">
        <v>7</v>
      </c>
      <c r="F4120" s="39">
        <f t="shared" si="128"/>
        <v>37748</v>
      </c>
      <c r="G4120">
        <f t="shared" si="129"/>
        <v>19</v>
      </c>
      <c r="H4120" s="21">
        <v>0</v>
      </c>
      <c r="I4120" s="29">
        <v>0.44097222222222227</v>
      </c>
      <c r="K4120">
        <v>2658</v>
      </c>
      <c r="L4120" t="s">
        <v>978</v>
      </c>
      <c r="M4120">
        <v>22</v>
      </c>
      <c r="P4120">
        <v>1</v>
      </c>
      <c r="R4120">
        <v>21</v>
      </c>
      <c r="S4120" t="s">
        <v>51</v>
      </c>
      <c r="T4120">
        <v>1</v>
      </c>
      <c r="U4120">
        <v>0</v>
      </c>
      <c r="V4120">
        <v>0</v>
      </c>
      <c r="W4120">
        <v>0</v>
      </c>
      <c r="X4120">
        <v>0</v>
      </c>
      <c r="Y4120">
        <v>0</v>
      </c>
    </row>
    <row r="4121" spans="1:28" x14ac:dyDescent="0.15">
      <c r="A4121">
        <v>2947</v>
      </c>
      <c r="B4121">
        <v>108</v>
      </c>
      <c r="C4121" s="19">
        <v>2003</v>
      </c>
      <c r="D4121" s="19">
        <v>5</v>
      </c>
      <c r="E4121" s="19">
        <v>12</v>
      </c>
      <c r="F4121" s="39">
        <f t="shared" si="128"/>
        <v>37753</v>
      </c>
      <c r="G4121">
        <f t="shared" si="129"/>
        <v>20</v>
      </c>
      <c r="H4121" s="21">
        <v>0</v>
      </c>
      <c r="I4121" s="29">
        <v>0.2951388888888889</v>
      </c>
      <c r="K4121">
        <v>4084</v>
      </c>
      <c r="L4121" t="s">
        <v>882</v>
      </c>
      <c r="M4121">
        <v>0</v>
      </c>
      <c r="N4121">
        <v>9</v>
      </c>
      <c r="P4121">
        <v>1</v>
      </c>
      <c r="Q4121">
        <v>39.1</v>
      </c>
      <c r="R4121">
        <v>21</v>
      </c>
      <c r="S4121" t="s">
        <v>118</v>
      </c>
      <c r="T4121">
        <v>0</v>
      </c>
      <c r="U4121">
        <v>4</v>
      </c>
      <c r="V4121">
        <v>1</v>
      </c>
      <c r="W4121">
        <v>0</v>
      </c>
      <c r="X4121">
        <v>0</v>
      </c>
      <c r="Y4121">
        <v>0</v>
      </c>
      <c r="AB4121" t="s">
        <v>2920</v>
      </c>
    </row>
    <row r="4122" spans="1:28" x14ac:dyDescent="0.15">
      <c r="A4122">
        <v>2921</v>
      </c>
      <c r="B4122">
        <v>106</v>
      </c>
      <c r="C4122" s="19">
        <v>2003</v>
      </c>
      <c r="D4122" s="19">
        <v>5</v>
      </c>
      <c r="E4122" s="19">
        <v>23</v>
      </c>
      <c r="F4122" s="39">
        <f t="shared" si="128"/>
        <v>37764</v>
      </c>
      <c r="G4122">
        <f t="shared" si="129"/>
        <v>21</v>
      </c>
      <c r="H4122" s="21">
        <v>0</v>
      </c>
      <c r="I4122" s="29">
        <v>0.37708333333333338</v>
      </c>
      <c r="K4122">
        <v>4125</v>
      </c>
      <c r="L4122" t="s">
        <v>1058</v>
      </c>
      <c r="M4122">
        <v>0</v>
      </c>
      <c r="N4122">
        <v>3</v>
      </c>
      <c r="P4122">
        <v>2</v>
      </c>
      <c r="R4122">
        <v>21</v>
      </c>
      <c r="S4122" t="s">
        <v>50</v>
      </c>
      <c r="T4122">
        <v>1</v>
      </c>
      <c r="U4122">
        <v>0</v>
      </c>
      <c r="V4122">
        <v>0</v>
      </c>
      <c r="W4122">
        <v>0</v>
      </c>
      <c r="X4122">
        <v>0</v>
      </c>
      <c r="Y4122">
        <v>0</v>
      </c>
    </row>
    <row r="4123" spans="1:28" x14ac:dyDescent="0.15">
      <c r="A4123">
        <v>2420</v>
      </c>
      <c r="B4123">
        <v>89</v>
      </c>
      <c r="C4123" s="19">
        <v>2003</v>
      </c>
      <c r="D4123" s="19">
        <v>7</v>
      </c>
      <c r="E4123" s="19">
        <v>23</v>
      </c>
      <c r="F4123" s="39">
        <f t="shared" si="128"/>
        <v>37825</v>
      </c>
      <c r="G4123">
        <f t="shared" si="129"/>
        <v>30</v>
      </c>
      <c r="H4123" s="29">
        <v>0</v>
      </c>
      <c r="I4123" s="29">
        <v>0.40763888888888888</v>
      </c>
      <c r="K4123">
        <v>3563</v>
      </c>
      <c r="L4123" t="s">
        <v>576</v>
      </c>
      <c r="M4123">
        <v>56</v>
      </c>
      <c r="P4123">
        <v>1</v>
      </c>
      <c r="R4123">
        <v>21</v>
      </c>
      <c r="S4123" t="s">
        <v>49</v>
      </c>
      <c r="T4123">
        <v>1</v>
      </c>
      <c r="U4123">
        <v>0</v>
      </c>
      <c r="V4123">
        <v>0</v>
      </c>
      <c r="W4123">
        <v>0</v>
      </c>
      <c r="X4123">
        <v>0</v>
      </c>
      <c r="Y4123">
        <v>0</v>
      </c>
    </row>
    <row r="4124" spans="1:28" x14ac:dyDescent="0.15">
      <c r="A4124">
        <v>5057</v>
      </c>
      <c r="B4124">
        <v>210</v>
      </c>
      <c r="C4124" s="19">
        <v>2009</v>
      </c>
      <c r="D4124" s="19">
        <v>5</v>
      </c>
      <c r="E4124" s="19">
        <v>11</v>
      </c>
      <c r="F4124" s="39">
        <f t="shared" si="128"/>
        <v>39944</v>
      </c>
      <c r="G4124">
        <f t="shared" si="129"/>
        <v>20</v>
      </c>
      <c r="H4124" s="21">
        <v>0.35416666666666669</v>
      </c>
      <c r="I4124" s="29">
        <v>0.35416666666666663</v>
      </c>
      <c r="L4124" t="s">
        <v>2457</v>
      </c>
      <c r="O4124">
        <v>40</v>
      </c>
      <c r="P4124">
        <v>2</v>
      </c>
      <c r="R4124">
        <v>21</v>
      </c>
      <c r="S4124" t="s">
        <v>50</v>
      </c>
      <c r="T4124">
        <v>0</v>
      </c>
      <c r="U4124">
        <v>1</v>
      </c>
      <c r="V4124">
        <v>1</v>
      </c>
      <c r="W4124">
        <v>0</v>
      </c>
      <c r="X4124">
        <v>0</v>
      </c>
      <c r="Y4124">
        <v>0</v>
      </c>
    </row>
    <row r="4125" spans="1:28" x14ac:dyDescent="0.15">
      <c r="A4125">
        <v>3109</v>
      </c>
      <c r="B4125">
        <v>115</v>
      </c>
      <c r="C4125" s="19">
        <v>2003</v>
      </c>
      <c r="D4125" s="19">
        <v>4</v>
      </c>
      <c r="E4125" s="19">
        <v>30</v>
      </c>
      <c r="F4125" s="39">
        <f t="shared" si="128"/>
        <v>37741</v>
      </c>
      <c r="G4125">
        <f t="shared" si="129"/>
        <v>18</v>
      </c>
      <c r="H4125" s="29">
        <v>0</v>
      </c>
      <c r="I4125" s="29">
        <v>0.4201388888888889</v>
      </c>
      <c r="K4125">
        <v>481</v>
      </c>
      <c r="L4125" t="s">
        <v>1018</v>
      </c>
      <c r="M4125">
        <v>59</v>
      </c>
      <c r="P4125">
        <v>1</v>
      </c>
      <c r="R4125">
        <v>28</v>
      </c>
      <c r="S4125" t="s">
        <v>198</v>
      </c>
      <c r="T4125">
        <v>1</v>
      </c>
      <c r="U4125">
        <v>0</v>
      </c>
      <c r="V4125">
        <v>0</v>
      </c>
      <c r="W4125">
        <v>0</v>
      </c>
      <c r="X4125">
        <v>0</v>
      </c>
      <c r="Y4125">
        <v>0</v>
      </c>
    </row>
    <row r="4126" spans="1:28" x14ac:dyDescent="0.15">
      <c r="A4126">
        <v>2965</v>
      </c>
      <c r="B4126">
        <v>108</v>
      </c>
      <c r="C4126" s="19">
        <v>2003</v>
      </c>
      <c r="D4126" s="19">
        <v>5</v>
      </c>
      <c r="E4126" s="19">
        <v>12</v>
      </c>
      <c r="F4126" s="39">
        <f t="shared" si="128"/>
        <v>37753</v>
      </c>
      <c r="G4126">
        <f t="shared" si="129"/>
        <v>20</v>
      </c>
      <c r="H4126" s="21">
        <v>0</v>
      </c>
      <c r="I4126" s="29">
        <v>0.41875000000000001</v>
      </c>
      <c r="L4126" t="s">
        <v>702</v>
      </c>
      <c r="P4126">
        <v>2</v>
      </c>
      <c r="R4126">
        <v>28</v>
      </c>
      <c r="S4126" t="s">
        <v>50</v>
      </c>
      <c r="T4126">
        <v>0</v>
      </c>
      <c r="U4126">
        <v>0</v>
      </c>
      <c r="V4126">
        <v>1</v>
      </c>
      <c r="W4126">
        <v>0</v>
      </c>
      <c r="X4126">
        <v>0</v>
      </c>
      <c r="Y4126">
        <v>1</v>
      </c>
    </row>
    <row r="4127" spans="1:28" x14ac:dyDescent="0.15">
      <c r="A4127">
        <v>3451</v>
      </c>
      <c r="B4127">
        <v>155</v>
      </c>
      <c r="C4127" s="19">
        <v>2008</v>
      </c>
      <c r="D4127" s="19">
        <v>1</v>
      </c>
      <c r="E4127" s="19">
        <v>4</v>
      </c>
      <c r="F4127" s="39">
        <f t="shared" si="128"/>
        <v>39451</v>
      </c>
      <c r="G4127">
        <f t="shared" si="129"/>
        <v>1</v>
      </c>
      <c r="H4127" s="21">
        <v>0</v>
      </c>
      <c r="I4127" s="29">
        <v>0.37638888888888888</v>
      </c>
      <c r="K4127">
        <v>7797</v>
      </c>
      <c r="L4127" t="s">
        <v>1102</v>
      </c>
      <c r="O4127">
        <v>30</v>
      </c>
      <c r="P4127">
        <v>2</v>
      </c>
      <c r="Q4127">
        <v>36.700000000000003</v>
      </c>
      <c r="R4127">
        <v>28</v>
      </c>
      <c r="S4127" t="s">
        <v>118</v>
      </c>
      <c r="T4127">
        <v>0</v>
      </c>
      <c r="U4127">
        <v>1</v>
      </c>
      <c r="V4127">
        <v>1</v>
      </c>
      <c r="W4127">
        <v>0</v>
      </c>
      <c r="X4127">
        <v>0</v>
      </c>
      <c r="Y4127">
        <v>0</v>
      </c>
    </row>
    <row r="4128" spans="1:28" x14ac:dyDescent="0.15">
      <c r="A4128">
        <v>5035</v>
      </c>
      <c r="B4128">
        <v>209</v>
      </c>
      <c r="C4128" s="19">
        <v>2009</v>
      </c>
      <c r="D4128" s="19">
        <v>5</v>
      </c>
      <c r="E4128" s="19">
        <v>14</v>
      </c>
      <c r="F4128" s="39">
        <f t="shared" si="128"/>
        <v>39947</v>
      </c>
      <c r="G4128">
        <f t="shared" si="129"/>
        <v>20</v>
      </c>
      <c r="H4128" s="29">
        <v>0.4069444444444445</v>
      </c>
      <c r="I4128" s="29">
        <v>0.40694444444444444</v>
      </c>
      <c r="L4128" t="s">
        <v>2251</v>
      </c>
      <c r="O4128">
        <v>40</v>
      </c>
      <c r="P4128">
        <v>1</v>
      </c>
      <c r="R4128">
        <v>28</v>
      </c>
      <c r="S4128" t="s">
        <v>118</v>
      </c>
    </row>
    <row r="4129" spans="1:32" x14ac:dyDescent="0.15">
      <c r="A4129">
        <v>2955</v>
      </c>
      <c r="B4129">
        <v>108</v>
      </c>
      <c r="C4129" s="19">
        <v>2003</v>
      </c>
      <c r="D4129" s="19">
        <v>5</v>
      </c>
      <c r="E4129" s="19">
        <v>12</v>
      </c>
      <c r="F4129" s="39">
        <f t="shared" si="128"/>
        <v>37753</v>
      </c>
      <c r="G4129">
        <f t="shared" si="129"/>
        <v>20</v>
      </c>
      <c r="H4129" s="21">
        <v>0</v>
      </c>
      <c r="I4129" s="29">
        <v>0.37708333333333338</v>
      </c>
      <c r="K4129">
        <v>1059</v>
      </c>
      <c r="L4129" t="s">
        <v>695</v>
      </c>
      <c r="M4129">
        <v>26</v>
      </c>
      <c r="P4129">
        <v>1</v>
      </c>
      <c r="R4129">
        <v>30</v>
      </c>
      <c r="S4129" t="s">
        <v>118</v>
      </c>
      <c r="T4129">
        <v>1</v>
      </c>
      <c r="U4129">
        <v>0</v>
      </c>
      <c r="V4129">
        <v>0</v>
      </c>
      <c r="W4129">
        <v>0</v>
      </c>
      <c r="X4129">
        <v>0</v>
      </c>
      <c r="Y4129">
        <v>0</v>
      </c>
    </row>
    <row r="4130" spans="1:32" x14ac:dyDescent="0.15">
      <c r="A4130">
        <v>2775</v>
      </c>
      <c r="B4130">
        <v>101</v>
      </c>
      <c r="C4130" s="19">
        <v>2003</v>
      </c>
      <c r="D4130" s="19">
        <v>6</v>
      </c>
      <c r="E4130" s="19">
        <v>6</v>
      </c>
      <c r="F4130" s="39">
        <f t="shared" si="128"/>
        <v>37778</v>
      </c>
      <c r="G4130">
        <f t="shared" si="129"/>
        <v>23</v>
      </c>
      <c r="H4130" s="21">
        <v>0</v>
      </c>
      <c r="I4130" s="29">
        <v>0.3347222222222222</v>
      </c>
      <c r="K4130">
        <v>4180</v>
      </c>
      <c r="L4130" t="s">
        <v>730</v>
      </c>
      <c r="M4130">
        <v>0</v>
      </c>
      <c r="N4130">
        <v>8</v>
      </c>
      <c r="P4130">
        <v>2</v>
      </c>
      <c r="R4130">
        <v>30</v>
      </c>
      <c r="S4130" t="s">
        <v>118</v>
      </c>
      <c r="T4130">
        <v>0</v>
      </c>
      <c r="U4130">
        <v>1</v>
      </c>
      <c r="V4130">
        <v>1</v>
      </c>
      <c r="W4130">
        <v>0</v>
      </c>
      <c r="X4130">
        <v>0</v>
      </c>
      <c r="Y4130">
        <v>0</v>
      </c>
    </row>
    <row r="4131" spans="1:32" x14ac:dyDescent="0.15">
      <c r="A4131">
        <v>2437</v>
      </c>
      <c r="B4131">
        <v>90</v>
      </c>
      <c r="C4131" s="19">
        <v>2003</v>
      </c>
      <c r="D4131" s="19">
        <v>7</v>
      </c>
      <c r="E4131" s="19">
        <v>17</v>
      </c>
      <c r="F4131" s="39">
        <f t="shared" si="128"/>
        <v>37819</v>
      </c>
      <c r="G4131">
        <f t="shared" si="129"/>
        <v>29</v>
      </c>
      <c r="H4131" s="21">
        <v>0</v>
      </c>
      <c r="I4131" s="29">
        <v>0.3923611111111111</v>
      </c>
      <c r="K4131">
        <v>4301</v>
      </c>
      <c r="L4131" t="s">
        <v>273</v>
      </c>
      <c r="M4131">
        <v>20</v>
      </c>
      <c r="P4131">
        <v>2</v>
      </c>
      <c r="R4131">
        <v>30</v>
      </c>
      <c r="S4131" t="s">
        <v>118</v>
      </c>
      <c r="AF4131" t="s">
        <v>192</v>
      </c>
    </row>
    <row r="4132" spans="1:32" x14ac:dyDescent="0.15">
      <c r="A4132">
        <v>95</v>
      </c>
      <c r="B4132">
        <v>4</v>
      </c>
      <c r="C4132" s="19">
        <v>2004</v>
      </c>
      <c r="D4132" s="19">
        <v>1</v>
      </c>
      <c r="E4132" s="19">
        <v>30</v>
      </c>
      <c r="F4132" s="39">
        <f t="shared" si="128"/>
        <v>38016</v>
      </c>
      <c r="G4132">
        <f t="shared" si="129"/>
        <v>5</v>
      </c>
      <c r="H4132" s="21">
        <v>0</v>
      </c>
      <c r="I4132" s="29">
        <v>0.32777777777777778</v>
      </c>
      <c r="K4132">
        <v>4965</v>
      </c>
      <c r="M4132">
        <v>59</v>
      </c>
      <c r="P4132">
        <v>2</v>
      </c>
      <c r="R4132">
        <v>30</v>
      </c>
      <c r="S4132" t="s">
        <v>118</v>
      </c>
    </row>
    <row r="4133" spans="1:32" x14ac:dyDescent="0.15">
      <c r="A4133">
        <v>484</v>
      </c>
      <c r="B4133">
        <v>17</v>
      </c>
      <c r="C4133" s="19">
        <v>2004</v>
      </c>
      <c r="D4133" s="19">
        <v>2</v>
      </c>
      <c r="E4133" s="19">
        <v>5</v>
      </c>
      <c r="F4133" s="39">
        <f t="shared" si="128"/>
        <v>38022</v>
      </c>
      <c r="G4133">
        <f t="shared" si="129"/>
        <v>6</v>
      </c>
      <c r="H4133" s="21">
        <v>0</v>
      </c>
      <c r="I4133" s="29">
        <v>0.39652777777777781</v>
      </c>
      <c r="J4133" s="23">
        <v>0.39652777777777781</v>
      </c>
      <c r="K4133">
        <v>6020</v>
      </c>
      <c r="M4133">
        <v>70</v>
      </c>
      <c r="P4133">
        <v>2</v>
      </c>
      <c r="Q4133">
        <v>36.200000000000003</v>
      </c>
      <c r="R4133">
        <v>30</v>
      </c>
      <c r="S4133" t="s">
        <v>22</v>
      </c>
      <c r="AB4133" t="s">
        <v>2918</v>
      </c>
    </row>
    <row r="4134" spans="1:32" x14ac:dyDescent="0.15">
      <c r="A4134">
        <v>1539</v>
      </c>
      <c r="B4134">
        <v>55</v>
      </c>
      <c r="C4134" s="19">
        <v>2004</v>
      </c>
      <c r="D4134" s="19">
        <v>7</v>
      </c>
      <c r="E4134" s="19">
        <v>27</v>
      </c>
      <c r="F4134" s="39">
        <f t="shared" si="128"/>
        <v>38195</v>
      </c>
      <c r="G4134">
        <f t="shared" si="129"/>
        <v>31</v>
      </c>
      <c r="H4134" s="21">
        <v>0</v>
      </c>
      <c r="I4134" s="29">
        <v>0.37222222222222223</v>
      </c>
      <c r="K4134">
        <v>6318</v>
      </c>
      <c r="M4134">
        <v>60</v>
      </c>
      <c r="P4134">
        <v>2</v>
      </c>
      <c r="R4134">
        <v>30</v>
      </c>
      <c r="S4134" t="s">
        <v>278</v>
      </c>
      <c r="T4134">
        <v>1</v>
      </c>
      <c r="U4134">
        <v>0</v>
      </c>
      <c r="V4134">
        <v>0</v>
      </c>
      <c r="W4134">
        <v>0</v>
      </c>
      <c r="X4134">
        <v>0</v>
      </c>
      <c r="Y4134">
        <v>0</v>
      </c>
    </row>
    <row r="4135" spans="1:32" x14ac:dyDescent="0.15">
      <c r="A4135">
        <v>1782</v>
      </c>
      <c r="B4135">
        <v>65</v>
      </c>
      <c r="C4135" s="19">
        <v>2004</v>
      </c>
      <c r="D4135" s="19">
        <v>10</v>
      </c>
      <c r="E4135" s="19">
        <v>5</v>
      </c>
      <c r="F4135" s="39">
        <f t="shared" si="128"/>
        <v>38265</v>
      </c>
      <c r="G4135">
        <f t="shared" si="129"/>
        <v>41</v>
      </c>
      <c r="H4135" s="21">
        <v>0</v>
      </c>
      <c r="I4135" s="29">
        <v>0.41736111111111113</v>
      </c>
      <c r="M4135">
        <v>50</v>
      </c>
      <c r="P4135">
        <v>1</v>
      </c>
      <c r="Q4135">
        <v>35.6</v>
      </c>
      <c r="R4135">
        <v>30</v>
      </c>
      <c r="S4135" t="s">
        <v>280</v>
      </c>
      <c r="T4135">
        <v>1</v>
      </c>
      <c r="U4135">
        <v>0</v>
      </c>
      <c r="V4135">
        <v>0</v>
      </c>
      <c r="W4135">
        <v>0</v>
      </c>
      <c r="X4135">
        <v>0</v>
      </c>
      <c r="Y4135">
        <v>0</v>
      </c>
      <c r="AE4135" t="s">
        <v>36</v>
      </c>
    </row>
    <row r="4136" spans="1:32" x14ac:dyDescent="0.15">
      <c r="A4136">
        <v>4379</v>
      </c>
      <c r="B4136">
        <v>187</v>
      </c>
      <c r="C4136" s="19">
        <v>2007</v>
      </c>
      <c r="D4136" s="19">
        <v>1</v>
      </c>
      <c r="E4136" s="19">
        <v>11</v>
      </c>
      <c r="F4136" s="39">
        <f t="shared" si="128"/>
        <v>39093</v>
      </c>
      <c r="G4136">
        <f t="shared" si="129"/>
        <v>2</v>
      </c>
      <c r="H4136" s="21">
        <v>0.34722222222222227</v>
      </c>
      <c r="I4136" s="29">
        <v>0.34722222222222221</v>
      </c>
      <c r="K4136">
        <v>668</v>
      </c>
      <c r="L4136" t="s">
        <v>1758</v>
      </c>
      <c r="M4136">
        <v>13</v>
      </c>
      <c r="P4136">
        <v>1</v>
      </c>
      <c r="R4136">
        <v>30</v>
      </c>
      <c r="S4136" t="s">
        <v>118</v>
      </c>
    </row>
    <row r="4137" spans="1:32" x14ac:dyDescent="0.15">
      <c r="A4137">
        <v>3653</v>
      </c>
      <c r="B4137">
        <v>162</v>
      </c>
      <c r="C4137" s="19">
        <v>2008</v>
      </c>
      <c r="D4137" s="19">
        <v>1</v>
      </c>
      <c r="E4137" s="19">
        <v>25</v>
      </c>
      <c r="F4137" s="39">
        <f t="shared" si="128"/>
        <v>39472</v>
      </c>
      <c r="G4137">
        <f t="shared" si="129"/>
        <v>4</v>
      </c>
      <c r="H4137" s="21">
        <v>0</v>
      </c>
      <c r="I4137" s="29">
        <v>0.38611111111111113</v>
      </c>
      <c r="K4137">
        <v>7888</v>
      </c>
      <c r="L4137" t="s">
        <v>718</v>
      </c>
      <c r="O4137">
        <v>60</v>
      </c>
      <c r="P4137">
        <v>2</v>
      </c>
      <c r="R4137">
        <v>30</v>
      </c>
      <c r="S4137" t="s">
        <v>51</v>
      </c>
    </row>
    <row r="4138" spans="1:32" x14ac:dyDescent="0.15">
      <c r="A4138">
        <v>4146</v>
      </c>
      <c r="B4138">
        <v>179</v>
      </c>
      <c r="C4138" s="19">
        <v>2008</v>
      </c>
      <c r="D4138" s="19">
        <v>12</v>
      </c>
      <c r="E4138" s="19">
        <v>18</v>
      </c>
      <c r="F4138" s="39">
        <f t="shared" si="128"/>
        <v>39800</v>
      </c>
      <c r="G4138">
        <f t="shared" si="129"/>
        <v>51</v>
      </c>
      <c r="H4138" s="21">
        <v>0.40902777777777777</v>
      </c>
      <c r="I4138" s="29">
        <v>0.40902777777777777</v>
      </c>
      <c r="L4138" t="s">
        <v>554</v>
      </c>
      <c r="O4138">
        <v>50</v>
      </c>
      <c r="P4138">
        <v>2</v>
      </c>
      <c r="R4138">
        <v>30</v>
      </c>
      <c r="S4138" t="s">
        <v>50</v>
      </c>
    </row>
    <row r="4139" spans="1:32" x14ac:dyDescent="0.15">
      <c r="A4139">
        <v>4903</v>
      </c>
      <c r="B4139">
        <v>205</v>
      </c>
      <c r="C4139" s="19">
        <v>2009</v>
      </c>
      <c r="D4139" s="19">
        <v>5</v>
      </c>
      <c r="E4139" s="19">
        <v>27</v>
      </c>
      <c r="F4139" s="39">
        <f t="shared" si="128"/>
        <v>39960</v>
      </c>
      <c r="G4139">
        <f t="shared" si="129"/>
        <v>22</v>
      </c>
      <c r="H4139" s="21">
        <v>0.35486111111111113</v>
      </c>
      <c r="I4139" s="29">
        <v>0.35486111111111107</v>
      </c>
      <c r="K4139">
        <v>8707</v>
      </c>
      <c r="L4139" t="s">
        <v>2156</v>
      </c>
      <c r="M4139">
        <v>0</v>
      </c>
      <c r="N4139">
        <v>11</v>
      </c>
      <c r="P4139">
        <v>2</v>
      </c>
      <c r="R4139">
        <v>30</v>
      </c>
      <c r="S4139" t="s">
        <v>357</v>
      </c>
      <c r="AB4139" t="s">
        <v>2920</v>
      </c>
    </row>
    <row r="4140" spans="1:32" x14ac:dyDescent="0.15">
      <c r="A4140">
        <v>4756</v>
      </c>
      <c r="B4140">
        <v>200</v>
      </c>
      <c r="C4140" s="19">
        <v>2009</v>
      </c>
      <c r="D4140" s="19">
        <v>7</v>
      </c>
      <c r="E4140" s="19">
        <v>14</v>
      </c>
      <c r="F4140" s="39">
        <f t="shared" si="128"/>
        <v>40008</v>
      </c>
      <c r="G4140">
        <f t="shared" si="129"/>
        <v>29</v>
      </c>
      <c r="H4140" s="21">
        <v>0.41666666666666669</v>
      </c>
      <c r="I4140" s="29">
        <v>0.41666666666666669</v>
      </c>
      <c r="L4140" t="s">
        <v>2257</v>
      </c>
      <c r="O4140">
        <v>15</v>
      </c>
      <c r="P4140">
        <v>2</v>
      </c>
      <c r="R4140">
        <v>30</v>
      </c>
      <c r="S4140" t="s">
        <v>357</v>
      </c>
    </row>
    <row r="4141" spans="1:32" x14ac:dyDescent="0.15">
      <c r="A4141">
        <v>4650</v>
      </c>
      <c r="B4141">
        <v>196</v>
      </c>
      <c r="C4141" s="19">
        <v>2009</v>
      </c>
      <c r="D4141" s="19">
        <v>8</v>
      </c>
      <c r="E4141" s="19">
        <v>3</v>
      </c>
      <c r="F4141" s="39">
        <f t="shared" si="128"/>
        <v>40028</v>
      </c>
      <c r="G4141">
        <f t="shared" si="129"/>
        <v>32</v>
      </c>
      <c r="H4141" s="21">
        <v>0.37013888888888885</v>
      </c>
      <c r="I4141" s="29">
        <v>0.37013888888888885</v>
      </c>
      <c r="L4141" t="s">
        <v>2379</v>
      </c>
      <c r="O4141">
        <v>40</v>
      </c>
      <c r="P4141">
        <v>2</v>
      </c>
      <c r="R4141">
        <v>30</v>
      </c>
      <c r="S4141" t="s">
        <v>118</v>
      </c>
      <c r="T4141">
        <v>0</v>
      </c>
      <c r="U4141">
        <v>1</v>
      </c>
      <c r="V4141">
        <v>1</v>
      </c>
      <c r="W4141">
        <v>0</v>
      </c>
      <c r="X4141">
        <v>0</v>
      </c>
      <c r="Y4141">
        <v>0</v>
      </c>
    </row>
    <row r="4142" spans="1:32" x14ac:dyDescent="0.15">
      <c r="A4142">
        <v>1585</v>
      </c>
      <c r="B4142">
        <v>58</v>
      </c>
      <c r="C4142" s="19">
        <v>2004</v>
      </c>
      <c r="D4142" s="19">
        <v>8</v>
      </c>
      <c r="E4142" s="19">
        <v>10</v>
      </c>
      <c r="F4142" s="39">
        <f t="shared" si="128"/>
        <v>38209</v>
      </c>
      <c r="G4142">
        <f t="shared" si="129"/>
        <v>33</v>
      </c>
      <c r="H4142" s="21">
        <v>0</v>
      </c>
      <c r="I4142" s="29">
        <v>0.36458333333333331</v>
      </c>
      <c r="K4142">
        <v>6330</v>
      </c>
      <c r="M4142">
        <v>45</v>
      </c>
      <c r="R4142">
        <v>60</v>
      </c>
      <c r="S4142" t="s">
        <v>118</v>
      </c>
      <c r="T4142">
        <v>0</v>
      </c>
      <c r="U4142">
        <v>1</v>
      </c>
      <c r="V4142">
        <v>1</v>
      </c>
      <c r="W4142">
        <v>0</v>
      </c>
      <c r="X4142">
        <v>0</v>
      </c>
      <c r="Y4142">
        <v>0</v>
      </c>
    </row>
    <row r="4143" spans="1:32" x14ac:dyDescent="0.15">
      <c r="A4143">
        <v>1627</v>
      </c>
      <c r="B4143">
        <v>59</v>
      </c>
      <c r="C4143" s="19">
        <v>2004</v>
      </c>
      <c r="D4143" s="19">
        <v>8</v>
      </c>
      <c r="E4143" s="19">
        <v>24</v>
      </c>
      <c r="F4143" s="39">
        <f t="shared" si="128"/>
        <v>38223</v>
      </c>
      <c r="G4143">
        <f t="shared" si="129"/>
        <v>35</v>
      </c>
      <c r="H4143" s="21">
        <v>0</v>
      </c>
      <c r="I4143" s="29">
        <v>0.34583333333333338</v>
      </c>
      <c r="M4143">
        <v>45</v>
      </c>
      <c r="P4143">
        <v>1</v>
      </c>
      <c r="R4143">
        <v>60</v>
      </c>
      <c r="S4143" t="s">
        <v>278</v>
      </c>
    </row>
    <row r="4144" spans="1:32" x14ac:dyDescent="0.15">
      <c r="A4144">
        <v>4487</v>
      </c>
      <c r="B4144">
        <v>191</v>
      </c>
      <c r="C4144" s="19">
        <v>2007</v>
      </c>
      <c r="D4144" s="19">
        <v>1</v>
      </c>
      <c r="E4144" s="19">
        <v>30</v>
      </c>
      <c r="F4144" s="39">
        <f t="shared" si="128"/>
        <v>39112</v>
      </c>
      <c r="G4144">
        <f t="shared" si="129"/>
        <v>5</v>
      </c>
      <c r="H4144" s="21">
        <v>0.32291666666666669</v>
      </c>
      <c r="I4144" s="29">
        <v>0.32291666666666669</v>
      </c>
      <c r="K4144">
        <v>7</v>
      </c>
      <c r="L4144" t="s">
        <v>1024</v>
      </c>
      <c r="M4144">
        <v>19</v>
      </c>
      <c r="P4144">
        <v>1</v>
      </c>
      <c r="Q4144">
        <v>36.6</v>
      </c>
      <c r="R4144">
        <v>60</v>
      </c>
      <c r="S4144" t="s">
        <v>50</v>
      </c>
      <c r="T4144">
        <v>0</v>
      </c>
      <c r="U4144">
        <v>1</v>
      </c>
      <c r="V4144">
        <v>1</v>
      </c>
      <c r="W4144">
        <v>0</v>
      </c>
      <c r="X4144">
        <v>0</v>
      </c>
      <c r="Y4144">
        <v>0</v>
      </c>
    </row>
    <row r="4145" spans="1:33" x14ac:dyDescent="0.15">
      <c r="A4145">
        <v>4067</v>
      </c>
      <c r="B4145">
        <v>176</v>
      </c>
      <c r="C4145" s="19">
        <v>2008</v>
      </c>
      <c r="D4145" s="19">
        <v>7</v>
      </c>
      <c r="E4145" s="19">
        <v>16</v>
      </c>
      <c r="F4145" s="39">
        <f t="shared" si="128"/>
        <v>39645</v>
      </c>
      <c r="G4145">
        <f t="shared" si="129"/>
        <v>29</v>
      </c>
      <c r="H4145" s="21">
        <v>0.3666666666666667</v>
      </c>
      <c r="I4145" s="29">
        <v>0.36666666666666664</v>
      </c>
      <c r="K4145">
        <v>8179</v>
      </c>
      <c r="L4145" t="s">
        <v>1884</v>
      </c>
      <c r="M4145">
        <v>6</v>
      </c>
      <c r="P4145">
        <v>2</v>
      </c>
      <c r="R4145">
        <v>60</v>
      </c>
      <c r="S4145" t="s">
        <v>274</v>
      </c>
      <c r="T4145">
        <v>1</v>
      </c>
      <c r="U4145">
        <v>0</v>
      </c>
      <c r="V4145">
        <v>0</v>
      </c>
      <c r="W4145">
        <v>0</v>
      </c>
      <c r="X4145">
        <v>0</v>
      </c>
      <c r="Y4145">
        <v>0</v>
      </c>
    </row>
    <row r="4146" spans="1:33" x14ac:dyDescent="0.15">
      <c r="A4146">
        <v>2143</v>
      </c>
      <c r="B4146">
        <v>79</v>
      </c>
      <c r="C4146" s="19">
        <v>2003</v>
      </c>
      <c r="D4146" s="19">
        <v>9</v>
      </c>
      <c r="E4146" s="19">
        <v>1</v>
      </c>
      <c r="F4146" s="39">
        <f t="shared" si="128"/>
        <v>37865</v>
      </c>
      <c r="G4146">
        <f t="shared" si="129"/>
        <v>36</v>
      </c>
      <c r="H4146" s="21">
        <v>0</v>
      </c>
      <c r="I4146" s="29">
        <v>0.36041666666666666</v>
      </c>
      <c r="K4146">
        <v>4405</v>
      </c>
      <c r="L4146" t="s">
        <v>234</v>
      </c>
      <c r="O4146">
        <v>60</v>
      </c>
      <c r="P4146">
        <v>2</v>
      </c>
      <c r="R4146">
        <v>150</v>
      </c>
      <c r="S4146" t="s">
        <v>54</v>
      </c>
      <c r="T4146">
        <v>0</v>
      </c>
      <c r="U4146">
        <v>3</v>
      </c>
      <c r="V4146">
        <v>1</v>
      </c>
      <c r="W4146">
        <v>0</v>
      </c>
      <c r="X4146">
        <v>0</v>
      </c>
      <c r="Y4146">
        <v>0</v>
      </c>
    </row>
    <row r="4147" spans="1:33" x14ac:dyDescent="0.15">
      <c r="A4147">
        <v>3388</v>
      </c>
      <c r="B4147">
        <v>151</v>
      </c>
      <c r="C4147" s="19">
        <v>2003</v>
      </c>
      <c r="D4147" s="19">
        <v>4</v>
      </c>
      <c r="E4147" s="19">
        <v>2</v>
      </c>
      <c r="F4147" s="39">
        <f t="shared" si="128"/>
        <v>37713</v>
      </c>
      <c r="G4147">
        <f t="shared" si="129"/>
        <v>14</v>
      </c>
      <c r="H4147" s="21">
        <v>0</v>
      </c>
      <c r="I4147" s="29">
        <v>0.3923611111111111</v>
      </c>
      <c r="K4147">
        <v>3923</v>
      </c>
      <c r="L4147" t="s">
        <v>1265</v>
      </c>
      <c r="O4147">
        <v>50</v>
      </c>
      <c r="P4147">
        <v>2</v>
      </c>
      <c r="R4147">
        <v>365</v>
      </c>
      <c r="S4147" t="s">
        <v>220</v>
      </c>
    </row>
    <row r="4148" spans="1:33" x14ac:dyDescent="0.15">
      <c r="A4148">
        <v>3382</v>
      </c>
      <c r="B4148">
        <v>150</v>
      </c>
      <c r="C4148" s="19">
        <v>2003</v>
      </c>
      <c r="D4148" s="19">
        <v>4</v>
      </c>
      <c r="E4148" s="19">
        <v>1</v>
      </c>
      <c r="F4148" s="39">
        <f t="shared" si="128"/>
        <v>37712</v>
      </c>
      <c r="G4148">
        <f t="shared" si="129"/>
        <v>14</v>
      </c>
      <c r="H4148" s="21">
        <v>0</v>
      </c>
      <c r="I4148" s="29">
        <v>0.38750000000000001</v>
      </c>
      <c r="K4148">
        <v>2189</v>
      </c>
      <c r="L4148" t="s">
        <v>1050</v>
      </c>
      <c r="P4148">
        <v>2</v>
      </c>
      <c r="T4148">
        <v>1</v>
      </c>
      <c r="U4148">
        <v>0</v>
      </c>
      <c r="V4148">
        <v>0</v>
      </c>
      <c r="W4148">
        <v>0</v>
      </c>
      <c r="X4148">
        <v>0</v>
      </c>
      <c r="Y4148">
        <v>0</v>
      </c>
    </row>
    <row r="4149" spans="1:33" x14ac:dyDescent="0.15">
      <c r="A4149">
        <v>3386</v>
      </c>
      <c r="B4149">
        <v>151</v>
      </c>
      <c r="C4149" s="19">
        <v>2003</v>
      </c>
      <c r="D4149" s="19">
        <v>4</v>
      </c>
      <c r="E4149" s="19">
        <v>2</v>
      </c>
      <c r="F4149" s="39">
        <f t="shared" si="128"/>
        <v>37713</v>
      </c>
      <c r="G4149">
        <f t="shared" si="129"/>
        <v>14</v>
      </c>
      <c r="H4149" s="21">
        <v>0</v>
      </c>
      <c r="I4149" s="29">
        <v>0.3354166666666667</v>
      </c>
      <c r="L4149" t="s">
        <v>1264</v>
      </c>
      <c r="M4149">
        <v>0</v>
      </c>
      <c r="N4149">
        <v>11</v>
      </c>
      <c r="P4149">
        <v>2</v>
      </c>
      <c r="Q4149">
        <v>36.799999999999997</v>
      </c>
      <c r="S4149" t="s">
        <v>49</v>
      </c>
      <c r="T4149">
        <v>0</v>
      </c>
      <c r="U4149">
        <v>4</v>
      </c>
      <c r="V4149">
        <v>1</v>
      </c>
      <c r="W4149">
        <v>0</v>
      </c>
      <c r="X4149">
        <v>0</v>
      </c>
      <c r="Y4149">
        <v>0</v>
      </c>
    </row>
    <row r="4150" spans="1:33" x14ac:dyDescent="0.15">
      <c r="A4150">
        <v>3370</v>
      </c>
      <c r="B4150">
        <v>149</v>
      </c>
      <c r="C4150" s="19">
        <v>2003</v>
      </c>
      <c r="D4150" s="19">
        <v>4</v>
      </c>
      <c r="E4150" s="19">
        <v>2</v>
      </c>
      <c r="F4150" s="39">
        <f t="shared" si="128"/>
        <v>37713</v>
      </c>
      <c r="G4150">
        <f t="shared" si="129"/>
        <v>14</v>
      </c>
      <c r="H4150" s="21">
        <v>0</v>
      </c>
      <c r="I4150" s="29">
        <v>0.41805555555555557</v>
      </c>
      <c r="K4150">
        <v>4006</v>
      </c>
      <c r="L4150" t="s">
        <v>1443</v>
      </c>
      <c r="M4150">
        <v>0</v>
      </c>
      <c r="N4150">
        <v>10</v>
      </c>
      <c r="P4150">
        <v>1</v>
      </c>
      <c r="S4150" t="s">
        <v>49</v>
      </c>
      <c r="T4150">
        <v>1</v>
      </c>
      <c r="U4150">
        <v>0</v>
      </c>
      <c r="V4150">
        <v>0</v>
      </c>
      <c r="W4150">
        <v>0</v>
      </c>
      <c r="X4150">
        <v>0</v>
      </c>
      <c r="Y4150">
        <v>0</v>
      </c>
    </row>
    <row r="4151" spans="1:33" x14ac:dyDescent="0.15">
      <c r="A4151">
        <v>3362</v>
      </c>
      <c r="B4151">
        <v>148</v>
      </c>
      <c r="C4151" s="19">
        <v>2003</v>
      </c>
      <c r="D4151" s="19">
        <v>4</v>
      </c>
      <c r="E4151" s="19">
        <v>3</v>
      </c>
      <c r="F4151" s="39">
        <f t="shared" si="128"/>
        <v>37714</v>
      </c>
      <c r="G4151">
        <f t="shared" si="129"/>
        <v>14</v>
      </c>
      <c r="H4151" s="21">
        <v>0</v>
      </c>
      <c r="I4151" s="29">
        <v>0.37777777777777777</v>
      </c>
      <c r="K4151">
        <v>3928</v>
      </c>
      <c r="L4151" t="s">
        <v>1244</v>
      </c>
      <c r="O4151">
        <v>60</v>
      </c>
      <c r="P4151">
        <v>2</v>
      </c>
      <c r="S4151" t="s">
        <v>118</v>
      </c>
      <c r="T4151">
        <v>1</v>
      </c>
      <c r="U4151">
        <v>0</v>
      </c>
      <c r="V4151">
        <v>0</v>
      </c>
      <c r="W4151">
        <v>0</v>
      </c>
      <c r="X4151">
        <v>0</v>
      </c>
      <c r="Y4151">
        <v>0</v>
      </c>
    </row>
    <row r="4152" spans="1:33" x14ac:dyDescent="0.15">
      <c r="A4152">
        <v>3352</v>
      </c>
      <c r="B4152">
        <v>146</v>
      </c>
      <c r="C4152" s="19">
        <v>2003</v>
      </c>
      <c r="D4152" s="19">
        <v>4</v>
      </c>
      <c r="E4152" s="19">
        <v>4</v>
      </c>
      <c r="F4152" s="39">
        <f t="shared" si="128"/>
        <v>37715</v>
      </c>
      <c r="G4152">
        <f t="shared" si="129"/>
        <v>14</v>
      </c>
      <c r="H4152" s="29">
        <v>0</v>
      </c>
      <c r="I4152" s="29">
        <v>0.37847222222222227</v>
      </c>
      <c r="J4152" s="29"/>
      <c r="K4152">
        <v>364</v>
      </c>
      <c r="L4152" t="s">
        <v>1428</v>
      </c>
      <c r="M4152">
        <v>23</v>
      </c>
      <c r="P4152">
        <v>2</v>
      </c>
      <c r="S4152" t="s">
        <v>50</v>
      </c>
    </row>
    <row r="4153" spans="1:33" x14ac:dyDescent="0.15">
      <c r="A4153">
        <v>3320</v>
      </c>
      <c r="B4153">
        <v>142</v>
      </c>
      <c r="C4153" s="19">
        <v>2003</v>
      </c>
      <c r="D4153" s="19">
        <v>4</v>
      </c>
      <c r="E4153" s="19">
        <v>8</v>
      </c>
      <c r="F4153" s="39">
        <f t="shared" si="128"/>
        <v>37719</v>
      </c>
      <c r="G4153">
        <f t="shared" si="129"/>
        <v>15</v>
      </c>
      <c r="H4153" s="21">
        <v>0</v>
      </c>
      <c r="I4153" s="29">
        <v>0.3923611111111111</v>
      </c>
      <c r="K4153">
        <v>3390</v>
      </c>
      <c r="L4153" t="s">
        <v>1010</v>
      </c>
      <c r="M4153">
        <v>0</v>
      </c>
      <c r="N4153">
        <v>5</v>
      </c>
      <c r="P4153">
        <v>1</v>
      </c>
      <c r="S4153" t="s">
        <v>50</v>
      </c>
      <c r="T4153">
        <v>1</v>
      </c>
      <c r="U4153">
        <v>0</v>
      </c>
      <c r="V4153">
        <v>0</v>
      </c>
      <c r="W4153">
        <v>0</v>
      </c>
      <c r="X4153">
        <v>0</v>
      </c>
      <c r="Y4153">
        <v>0</v>
      </c>
    </row>
    <row r="4154" spans="1:33" x14ac:dyDescent="0.15">
      <c r="A4154">
        <v>3302</v>
      </c>
      <c r="B4154">
        <v>140</v>
      </c>
      <c r="C4154" s="19">
        <v>2003</v>
      </c>
      <c r="D4154" s="19">
        <v>4</v>
      </c>
      <c r="E4154" s="19">
        <v>9</v>
      </c>
      <c r="F4154" s="39">
        <f t="shared" si="128"/>
        <v>37720</v>
      </c>
      <c r="G4154">
        <f t="shared" si="129"/>
        <v>15</v>
      </c>
      <c r="H4154" s="21">
        <v>0</v>
      </c>
      <c r="I4154" s="29">
        <v>0.3347222222222222</v>
      </c>
      <c r="K4154">
        <v>3099</v>
      </c>
      <c r="L4154" t="s">
        <v>994</v>
      </c>
      <c r="M4154">
        <v>75</v>
      </c>
      <c r="P4154">
        <v>1</v>
      </c>
      <c r="S4154" t="s">
        <v>49</v>
      </c>
      <c r="T4154">
        <v>1</v>
      </c>
      <c r="U4154">
        <v>0</v>
      </c>
      <c r="V4154">
        <v>0</v>
      </c>
      <c r="W4154">
        <v>0</v>
      </c>
      <c r="X4154">
        <v>0</v>
      </c>
      <c r="Y4154">
        <v>0</v>
      </c>
    </row>
    <row r="4155" spans="1:33" x14ac:dyDescent="0.15">
      <c r="A4155">
        <v>3293</v>
      </c>
      <c r="B4155">
        <v>139</v>
      </c>
      <c r="C4155" s="19">
        <v>2003</v>
      </c>
      <c r="D4155" s="19">
        <v>4</v>
      </c>
      <c r="E4155" s="19">
        <v>9</v>
      </c>
      <c r="F4155" s="39">
        <f t="shared" si="128"/>
        <v>37720</v>
      </c>
      <c r="G4155">
        <f t="shared" si="129"/>
        <v>15</v>
      </c>
      <c r="H4155" s="21">
        <v>0</v>
      </c>
      <c r="I4155" s="29">
        <v>0.38541666666666669</v>
      </c>
      <c r="K4155">
        <v>3963</v>
      </c>
      <c r="L4155" t="s">
        <v>986</v>
      </c>
      <c r="O4155">
        <v>40</v>
      </c>
      <c r="P4155">
        <v>2</v>
      </c>
      <c r="S4155" t="s">
        <v>55</v>
      </c>
      <c r="AB4155" t="s">
        <v>2759</v>
      </c>
    </row>
    <row r="4156" spans="1:33" x14ac:dyDescent="0.15">
      <c r="A4156">
        <v>3274</v>
      </c>
      <c r="B4156">
        <v>137</v>
      </c>
      <c r="C4156" s="19">
        <v>2003</v>
      </c>
      <c r="D4156" s="19">
        <v>4</v>
      </c>
      <c r="E4156" s="19">
        <v>10</v>
      </c>
      <c r="F4156" s="39">
        <f t="shared" si="128"/>
        <v>37721</v>
      </c>
      <c r="G4156">
        <f t="shared" si="129"/>
        <v>15</v>
      </c>
      <c r="H4156" s="21">
        <v>0</v>
      </c>
      <c r="I4156" s="29">
        <v>0.39097222222222222</v>
      </c>
      <c r="L4156" t="s">
        <v>1168</v>
      </c>
      <c r="M4156">
        <v>62</v>
      </c>
      <c r="P4156">
        <v>1</v>
      </c>
      <c r="S4156" t="s">
        <v>278</v>
      </c>
      <c r="T4156">
        <v>1</v>
      </c>
      <c r="U4156">
        <v>0</v>
      </c>
      <c r="V4156">
        <v>0</v>
      </c>
      <c r="W4156">
        <v>0</v>
      </c>
      <c r="X4156">
        <v>0</v>
      </c>
      <c r="Y4156">
        <v>0</v>
      </c>
      <c r="AG4156" t="s">
        <v>2680</v>
      </c>
    </row>
    <row r="4157" spans="1:33" x14ac:dyDescent="0.15">
      <c r="A4157">
        <v>3275</v>
      </c>
      <c r="B4157">
        <v>137</v>
      </c>
      <c r="C4157" s="19">
        <v>2003</v>
      </c>
      <c r="D4157" s="19">
        <v>4</v>
      </c>
      <c r="E4157" s="19">
        <v>10</v>
      </c>
      <c r="F4157" s="39">
        <f t="shared" si="128"/>
        <v>37721</v>
      </c>
      <c r="G4157">
        <f t="shared" si="129"/>
        <v>15</v>
      </c>
      <c r="H4157" s="21">
        <v>0</v>
      </c>
      <c r="I4157" s="29">
        <v>0.3923611111111111</v>
      </c>
      <c r="L4157" t="s">
        <v>847</v>
      </c>
      <c r="O4157">
        <v>55</v>
      </c>
      <c r="P4157">
        <v>2</v>
      </c>
      <c r="T4157">
        <v>0</v>
      </c>
      <c r="U4157">
        <v>1</v>
      </c>
      <c r="V4157">
        <v>1</v>
      </c>
      <c r="W4157">
        <v>0</v>
      </c>
      <c r="X4157">
        <v>0</v>
      </c>
      <c r="Y4157">
        <v>0</v>
      </c>
    </row>
    <row r="4158" spans="1:33" x14ac:dyDescent="0.15">
      <c r="A4158">
        <v>3279</v>
      </c>
      <c r="B4158">
        <v>137</v>
      </c>
      <c r="C4158" s="19">
        <v>2003</v>
      </c>
      <c r="D4158" s="19">
        <v>4</v>
      </c>
      <c r="E4158" s="19">
        <v>10</v>
      </c>
      <c r="F4158" s="39">
        <f t="shared" si="128"/>
        <v>37721</v>
      </c>
      <c r="G4158">
        <f t="shared" si="129"/>
        <v>15</v>
      </c>
      <c r="H4158" s="21">
        <v>0</v>
      </c>
      <c r="I4158" s="29">
        <v>0.41388888888888892</v>
      </c>
      <c r="K4158">
        <v>3956</v>
      </c>
      <c r="L4158" t="s">
        <v>306</v>
      </c>
      <c r="M4158">
        <v>1</v>
      </c>
      <c r="N4158">
        <v>5</v>
      </c>
      <c r="P4158">
        <v>2</v>
      </c>
      <c r="Q4158">
        <v>37.799999999999997</v>
      </c>
      <c r="S4158" t="s">
        <v>357</v>
      </c>
    </row>
    <row r="4159" spans="1:33" x14ac:dyDescent="0.15">
      <c r="A4159">
        <v>3265</v>
      </c>
      <c r="B4159">
        <v>135</v>
      </c>
      <c r="C4159" s="19">
        <v>2003</v>
      </c>
      <c r="D4159" s="19">
        <v>4</v>
      </c>
      <c r="E4159" s="19">
        <v>11</v>
      </c>
      <c r="F4159" s="39">
        <f t="shared" si="128"/>
        <v>37722</v>
      </c>
      <c r="G4159">
        <f t="shared" si="129"/>
        <v>15</v>
      </c>
      <c r="H4159" s="21">
        <v>0</v>
      </c>
      <c r="I4159" s="29">
        <v>0.40625</v>
      </c>
      <c r="K4159">
        <v>3844</v>
      </c>
      <c r="L4159" t="s">
        <v>1348</v>
      </c>
      <c r="M4159">
        <v>0</v>
      </c>
      <c r="N4159">
        <v>5</v>
      </c>
      <c r="P4159">
        <v>2</v>
      </c>
      <c r="S4159" t="s">
        <v>50</v>
      </c>
      <c r="T4159">
        <v>1</v>
      </c>
      <c r="U4159">
        <v>0</v>
      </c>
      <c r="V4159">
        <v>0</v>
      </c>
      <c r="W4159">
        <v>0</v>
      </c>
      <c r="X4159">
        <v>0</v>
      </c>
      <c r="Y4159">
        <v>0</v>
      </c>
      <c r="AB4159" t="s">
        <v>2920</v>
      </c>
    </row>
    <row r="4160" spans="1:33" x14ac:dyDescent="0.15">
      <c r="A4160">
        <v>3257</v>
      </c>
      <c r="B4160">
        <v>134</v>
      </c>
      <c r="C4160" s="19">
        <v>2003</v>
      </c>
      <c r="D4160" s="19">
        <v>4</v>
      </c>
      <c r="E4160" s="19">
        <v>14</v>
      </c>
      <c r="F4160" s="39">
        <f t="shared" si="128"/>
        <v>37725</v>
      </c>
      <c r="G4160">
        <f t="shared" si="129"/>
        <v>16</v>
      </c>
      <c r="H4160" s="21">
        <v>0</v>
      </c>
      <c r="I4160" s="29">
        <v>0.37986111111111115</v>
      </c>
      <c r="K4160">
        <v>3977</v>
      </c>
      <c r="L4160" t="s">
        <v>1150</v>
      </c>
      <c r="M4160">
        <v>48</v>
      </c>
      <c r="P4160">
        <v>2</v>
      </c>
      <c r="S4160" t="s">
        <v>118</v>
      </c>
    </row>
    <row r="4161" spans="1:25" x14ac:dyDescent="0.15">
      <c r="A4161">
        <v>3220</v>
      </c>
      <c r="B4161">
        <v>130</v>
      </c>
      <c r="C4161" s="19">
        <v>2003</v>
      </c>
      <c r="D4161" s="19">
        <v>4</v>
      </c>
      <c r="E4161" s="19">
        <v>15</v>
      </c>
      <c r="F4161" s="39">
        <f t="shared" si="128"/>
        <v>37726</v>
      </c>
      <c r="G4161">
        <f t="shared" si="129"/>
        <v>16</v>
      </c>
      <c r="H4161" s="21">
        <v>0</v>
      </c>
      <c r="I4161" s="29">
        <v>0.3347222222222222</v>
      </c>
      <c r="K4161" s="3">
        <v>628</v>
      </c>
      <c r="L4161" t="s">
        <v>926</v>
      </c>
      <c r="M4161">
        <v>70</v>
      </c>
      <c r="P4161">
        <v>2</v>
      </c>
      <c r="S4161" t="s">
        <v>118</v>
      </c>
    </row>
    <row r="4162" spans="1:25" x14ac:dyDescent="0.15">
      <c r="A4162">
        <v>3219</v>
      </c>
      <c r="B4162">
        <v>130</v>
      </c>
      <c r="C4162" s="19">
        <v>2003</v>
      </c>
      <c r="D4162" s="19">
        <v>4</v>
      </c>
      <c r="E4162" s="19">
        <v>15</v>
      </c>
      <c r="F4162" s="39">
        <f t="shared" ref="F4162:F4225" si="130">DATE(C4162,D4162,E4162)</f>
        <v>37726</v>
      </c>
      <c r="G4162">
        <f t="shared" ref="G4162:G4225" si="131">INT((F4162-DATE(YEAR(F4162-WEEKDAY(F4162-1)+4),1,3)+WEEKDAY(DATE(YEAR(F4162-WEEKDAY(F4162-1)+4),1,3))+5)/7)</f>
        <v>16</v>
      </c>
      <c r="H4162" s="21">
        <v>0</v>
      </c>
      <c r="I4162" s="29">
        <v>0.34375</v>
      </c>
      <c r="K4162">
        <v>3988</v>
      </c>
      <c r="L4162" t="s">
        <v>1117</v>
      </c>
      <c r="M4162">
        <v>37</v>
      </c>
      <c r="P4162">
        <v>2</v>
      </c>
      <c r="S4162" t="s">
        <v>50</v>
      </c>
    </row>
    <row r="4163" spans="1:25" x14ac:dyDescent="0.15">
      <c r="A4163">
        <v>3224</v>
      </c>
      <c r="B4163">
        <v>130</v>
      </c>
      <c r="C4163" s="19">
        <v>2003</v>
      </c>
      <c r="D4163" s="19">
        <v>4</v>
      </c>
      <c r="E4163" s="19">
        <v>15</v>
      </c>
      <c r="F4163" s="39">
        <f t="shared" si="130"/>
        <v>37726</v>
      </c>
      <c r="G4163">
        <f t="shared" si="131"/>
        <v>16</v>
      </c>
      <c r="H4163" s="21">
        <v>0</v>
      </c>
      <c r="I4163" s="29">
        <v>0.3923611111111111</v>
      </c>
      <c r="K4163">
        <v>984</v>
      </c>
      <c r="L4163" t="s">
        <v>940</v>
      </c>
      <c r="M4163">
        <v>37</v>
      </c>
      <c r="P4163">
        <v>2</v>
      </c>
      <c r="S4163" t="s">
        <v>50</v>
      </c>
      <c r="T4163">
        <v>0</v>
      </c>
      <c r="U4163">
        <v>1</v>
      </c>
      <c r="V4163">
        <v>1</v>
      </c>
      <c r="W4163">
        <v>0</v>
      </c>
      <c r="X4163">
        <v>1</v>
      </c>
      <c r="Y4163">
        <v>0</v>
      </c>
    </row>
    <row r="4164" spans="1:25" x14ac:dyDescent="0.15">
      <c r="A4164">
        <v>3202</v>
      </c>
      <c r="B4164">
        <v>128</v>
      </c>
      <c r="C4164" s="19">
        <v>2003</v>
      </c>
      <c r="D4164" s="19">
        <v>4</v>
      </c>
      <c r="E4164" s="19">
        <v>16</v>
      </c>
      <c r="F4164" s="39">
        <f t="shared" si="130"/>
        <v>37727</v>
      </c>
      <c r="G4164">
        <f t="shared" si="131"/>
        <v>16</v>
      </c>
      <c r="H4164" s="21">
        <v>0</v>
      </c>
      <c r="I4164" s="29">
        <v>0.37708333333333338</v>
      </c>
      <c r="K4164">
        <v>3192</v>
      </c>
      <c r="L4164" t="s">
        <v>908</v>
      </c>
      <c r="M4164">
        <v>1</v>
      </c>
      <c r="N4164">
        <v>1</v>
      </c>
      <c r="P4164">
        <v>2</v>
      </c>
      <c r="S4164" t="s">
        <v>50</v>
      </c>
      <c r="T4164">
        <v>1</v>
      </c>
      <c r="U4164">
        <v>0</v>
      </c>
      <c r="V4164">
        <v>0</v>
      </c>
      <c r="W4164">
        <v>0</v>
      </c>
      <c r="X4164">
        <v>0</v>
      </c>
      <c r="Y4164">
        <v>0</v>
      </c>
    </row>
    <row r="4165" spans="1:25" x14ac:dyDescent="0.15">
      <c r="A4165">
        <v>3217</v>
      </c>
      <c r="B4165">
        <v>129</v>
      </c>
      <c r="C4165" s="19">
        <v>2003</v>
      </c>
      <c r="D4165" s="19">
        <v>4</v>
      </c>
      <c r="E4165" s="19">
        <v>16</v>
      </c>
      <c r="F4165" s="39">
        <f t="shared" si="130"/>
        <v>37727</v>
      </c>
      <c r="G4165">
        <f t="shared" si="131"/>
        <v>16</v>
      </c>
      <c r="H4165" s="21">
        <v>0</v>
      </c>
      <c r="I4165" s="29">
        <v>0.3923611111111111</v>
      </c>
      <c r="K4165">
        <v>74</v>
      </c>
      <c r="L4165" t="s">
        <v>478</v>
      </c>
      <c r="M4165">
        <v>3</v>
      </c>
      <c r="P4165">
        <v>1</v>
      </c>
      <c r="Q4165">
        <v>37.5</v>
      </c>
      <c r="S4165" t="s">
        <v>118</v>
      </c>
      <c r="T4165">
        <v>0</v>
      </c>
      <c r="U4165">
        <v>4</v>
      </c>
      <c r="V4165">
        <v>1</v>
      </c>
      <c r="W4165">
        <v>0</v>
      </c>
      <c r="X4165">
        <v>0</v>
      </c>
      <c r="Y4165">
        <v>0</v>
      </c>
    </row>
    <row r="4166" spans="1:25" x14ac:dyDescent="0.15">
      <c r="A4166">
        <v>3195</v>
      </c>
      <c r="B4166">
        <v>127</v>
      </c>
      <c r="C4166" s="19">
        <v>2003</v>
      </c>
      <c r="D4166" s="19">
        <v>4</v>
      </c>
      <c r="E4166" s="19">
        <v>17</v>
      </c>
      <c r="F4166" s="39">
        <f t="shared" si="130"/>
        <v>37728</v>
      </c>
      <c r="G4166">
        <f t="shared" si="131"/>
        <v>16</v>
      </c>
      <c r="H4166" s="21">
        <v>0</v>
      </c>
      <c r="I4166" s="29">
        <v>0.33402777777777781</v>
      </c>
      <c r="K4166">
        <v>4001</v>
      </c>
      <c r="L4166" t="s">
        <v>903</v>
      </c>
      <c r="M4166">
        <v>0</v>
      </c>
      <c r="N4166">
        <v>5</v>
      </c>
      <c r="P4166">
        <v>2</v>
      </c>
      <c r="S4166" t="s">
        <v>400</v>
      </c>
      <c r="T4166">
        <v>0</v>
      </c>
      <c r="U4166">
        <v>3</v>
      </c>
      <c r="V4166">
        <v>1</v>
      </c>
      <c r="W4166">
        <v>0</v>
      </c>
      <c r="X4166">
        <v>1</v>
      </c>
      <c r="Y4166">
        <v>1</v>
      </c>
    </row>
    <row r="4167" spans="1:25" x14ac:dyDescent="0.15">
      <c r="A4167">
        <v>3343</v>
      </c>
      <c r="B4167">
        <v>145</v>
      </c>
      <c r="C4167" s="19">
        <v>2003</v>
      </c>
      <c r="D4167" s="19">
        <v>4</v>
      </c>
      <c r="E4167" s="19">
        <v>21</v>
      </c>
      <c r="F4167" s="39">
        <f t="shared" si="130"/>
        <v>37732</v>
      </c>
      <c r="G4167">
        <f t="shared" si="131"/>
        <v>17</v>
      </c>
      <c r="H4167" s="21">
        <v>0</v>
      </c>
      <c r="I4167" s="29">
        <v>0.3347222222222222</v>
      </c>
      <c r="K4167">
        <v>163</v>
      </c>
      <c r="L4167" t="s">
        <v>839</v>
      </c>
      <c r="M4167">
        <v>59</v>
      </c>
      <c r="P4167">
        <v>1</v>
      </c>
      <c r="S4167" t="s">
        <v>118</v>
      </c>
      <c r="T4167">
        <v>1</v>
      </c>
      <c r="U4167">
        <v>0</v>
      </c>
      <c r="V4167">
        <v>0</v>
      </c>
      <c r="W4167">
        <v>0</v>
      </c>
      <c r="X4167">
        <v>0</v>
      </c>
      <c r="Y4167">
        <v>0</v>
      </c>
    </row>
    <row r="4168" spans="1:25" x14ac:dyDescent="0.15">
      <c r="A4168">
        <v>3182</v>
      </c>
      <c r="B4168">
        <v>125</v>
      </c>
      <c r="C4168" s="19">
        <v>2003</v>
      </c>
      <c r="D4168" s="19">
        <v>4</v>
      </c>
      <c r="E4168" s="19">
        <v>21</v>
      </c>
      <c r="F4168" s="39">
        <f t="shared" si="130"/>
        <v>37732</v>
      </c>
      <c r="G4168">
        <f t="shared" si="131"/>
        <v>17</v>
      </c>
      <c r="H4168" s="21">
        <v>0</v>
      </c>
      <c r="I4168" s="29">
        <v>0.42708333333333331</v>
      </c>
      <c r="K4168">
        <v>4010</v>
      </c>
      <c r="L4168" t="s">
        <v>892</v>
      </c>
      <c r="M4168">
        <v>40</v>
      </c>
      <c r="P4168">
        <v>1</v>
      </c>
      <c r="S4168" t="s">
        <v>50</v>
      </c>
      <c r="T4168">
        <v>1</v>
      </c>
      <c r="U4168">
        <v>0</v>
      </c>
      <c r="V4168">
        <v>0</v>
      </c>
      <c r="W4168">
        <v>0</v>
      </c>
      <c r="X4168">
        <v>0</v>
      </c>
      <c r="Y4168">
        <v>0</v>
      </c>
    </row>
    <row r="4169" spans="1:25" x14ac:dyDescent="0.15">
      <c r="A4169">
        <v>3170</v>
      </c>
      <c r="B4169">
        <v>123</v>
      </c>
      <c r="C4169" s="19">
        <v>2003</v>
      </c>
      <c r="D4169" s="19">
        <v>4</v>
      </c>
      <c r="E4169" s="19">
        <v>24</v>
      </c>
      <c r="F4169" s="39">
        <f t="shared" si="130"/>
        <v>37735</v>
      </c>
      <c r="G4169">
        <f t="shared" si="131"/>
        <v>17</v>
      </c>
      <c r="H4169" s="21">
        <v>0</v>
      </c>
      <c r="I4169" s="29">
        <v>0.3347222222222222</v>
      </c>
      <c r="K4169">
        <v>4023</v>
      </c>
      <c r="L4169" t="s">
        <v>1076</v>
      </c>
      <c r="M4169">
        <v>19</v>
      </c>
      <c r="P4169">
        <v>2</v>
      </c>
      <c r="S4169" t="s">
        <v>50</v>
      </c>
    </row>
    <row r="4170" spans="1:25" x14ac:dyDescent="0.15">
      <c r="A4170">
        <v>3169</v>
      </c>
      <c r="B4170">
        <v>123</v>
      </c>
      <c r="C4170" s="19">
        <v>2003</v>
      </c>
      <c r="D4170" s="19">
        <v>4</v>
      </c>
      <c r="E4170" s="19">
        <v>24</v>
      </c>
      <c r="F4170" s="39">
        <f t="shared" si="130"/>
        <v>37735</v>
      </c>
      <c r="G4170">
        <f t="shared" si="131"/>
        <v>17</v>
      </c>
      <c r="H4170" s="21">
        <v>0</v>
      </c>
      <c r="I4170" s="29">
        <v>0.34375</v>
      </c>
      <c r="K4170">
        <v>4022</v>
      </c>
      <c r="L4170" t="s">
        <v>1075</v>
      </c>
      <c r="M4170">
        <v>68</v>
      </c>
      <c r="P4170">
        <v>1</v>
      </c>
      <c r="S4170" t="s">
        <v>118</v>
      </c>
      <c r="T4170">
        <v>1</v>
      </c>
      <c r="U4170">
        <v>0</v>
      </c>
      <c r="V4170">
        <v>0</v>
      </c>
      <c r="W4170">
        <v>0</v>
      </c>
      <c r="X4170">
        <v>0</v>
      </c>
      <c r="Y4170">
        <v>0</v>
      </c>
    </row>
    <row r="4171" spans="1:25" x14ac:dyDescent="0.15">
      <c r="A4171">
        <v>3142</v>
      </c>
      <c r="B4171">
        <v>120</v>
      </c>
      <c r="C4171" s="19">
        <v>2003</v>
      </c>
      <c r="D4171" s="19">
        <v>4</v>
      </c>
      <c r="E4171" s="19">
        <v>25</v>
      </c>
      <c r="F4171" s="39">
        <f t="shared" si="130"/>
        <v>37736</v>
      </c>
      <c r="G4171">
        <f t="shared" si="131"/>
        <v>17</v>
      </c>
      <c r="H4171" s="21">
        <v>0</v>
      </c>
      <c r="I4171" s="29">
        <v>0.41875000000000001</v>
      </c>
      <c r="K4171">
        <v>2194</v>
      </c>
      <c r="L4171" t="s">
        <v>1052</v>
      </c>
      <c r="M4171">
        <v>2</v>
      </c>
      <c r="N4171">
        <v>2</v>
      </c>
      <c r="P4171">
        <v>2</v>
      </c>
      <c r="Q4171">
        <v>39.700000000000003</v>
      </c>
      <c r="S4171" t="s">
        <v>118</v>
      </c>
      <c r="T4171">
        <v>0</v>
      </c>
      <c r="U4171">
        <v>3</v>
      </c>
      <c r="V4171">
        <v>1</v>
      </c>
      <c r="W4171">
        <v>0</v>
      </c>
      <c r="X4171">
        <v>0</v>
      </c>
      <c r="Y4171">
        <v>0</v>
      </c>
    </row>
    <row r="4172" spans="1:25" x14ac:dyDescent="0.15">
      <c r="A4172">
        <v>3146</v>
      </c>
      <c r="B4172">
        <v>120</v>
      </c>
      <c r="C4172" s="19">
        <v>2003</v>
      </c>
      <c r="D4172" s="19">
        <v>4</v>
      </c>
      <c r="E4172" s="19">
        <v>25</v>
      </c>
      <c r="F4172" s="39">
        <f t="shared" si="130"/>
        <v>37736</v>
      </c>
      <c r="G4172">
        <f t="shared" si="131"/>
        <v>17</v>
      </c>
      <c r="H4172" s="29">
        <v>0</v>
      </c>
      <c r="I4172" s="29">
        <v>0.48055555555555557</v>
      </c>
      <c r="K4172">
        <v>4035</v>
      </c>
      <c r="L4172" t="s">
        <v>1249</v>
      </c>
      <c r="M4172">
        <v>4</v>
      </c>
      <c r="P4172">
        <v>2</v>
      </c>
      <c r="Q4172">
        <v>39.6</v>
      </c>
      <c r="S4172" t="s">
        <v>118</v>
      </c>
      <c r="T4172">
        <v>1</v>
      </c>
      <c r="U4172">
        <v>0</v>
      </c>
      <c r="V4172">
        <v>0</v>
      </c>
      <c r="W4172">
        <v>0</v>
      </c>
      <c r="X4172">
        <v>0</v>
      </c>
      <c r="Y4172">
        <v>0</v>
      </c>
    </row>
    <row r="4173" spans="1:25" x14ac:dyDescent="0.15">
      <c r="A4173">
        <v>3128</v>
      </c>
      <c r="B4173">
        <v>118</v>
      </c>
      <c r="C4173" s="19">
        <v>2003</v>
      </c>
      <c r="D4173" s="19">
        <v>4</v>
      </c>
      <c r="E4173" s="19">
        <v>28</v>
      </c>
      <c r="F4173" s="39">
        <f t="shared" si="130"/>
        <v>37739</v>
      </c>
      <c r="G4173">
        <f t="shared" si="131"/>
        <v>18</v>
      </c>
      <c r="H4173" s="21">
        <v>0</v>
      </c>
      <c r="K4173">
        <v>3888</v>
      </c>
      <c r="L4173" t="s">
        <v>1235</v>
      </c>
      <c r="M4173">
        <v>4</v>
      </c>
      <c r="P4173">
        <v>1</v>
      </c>
      <c r="S4173" t="s">
        <v>118</v>
      </c>
      <c r="T4173">
        <v>1</v>
      </c>
      <c r="U4173">
        <v>0</v>
      </c>
      <c r="V4173">
        <v>0</v>
      </c>
      <c r="W4173">
        <v>0</v>
      </c>
      <c r="X4173">
        <v>0</v>
      </c>
      <c r="Y4173">
        <v>0</v>
      </c>
    </row>
    <row r="4174" spans="1:25" x14ac:dyDescent="0.15">
      <c r="A4174">
        <v>3135</v>
      </c>
      <c r="B4174">
        <v>119</v>
      </c>
      <c r="C4174" s="19">
        <v>2003</v>
      </c>
      <c r="D4174" s="19">
        <v>4</v>
      </c>
      <c r="E4174" s="19">
        <v>28</v>
      </c>
      <c r="F4174" s="39">
        <f t="shared" si="130"/>
        <v>37739</v>
      </c>
      <c r="G4174">
        <f t="shared" si="131"/>
        <v>18</v>
      </c>
      <c r="H4174" s="21">
        <v>0</v>
      </c>
      <c r="I4174" s="29">
        <v>0.36388888888888887</v>
      </c>
      <c r="K4174">
        <v>4037</v>
      </c>
      <c r="L4174" t="s">
        <v>958</v>
      </c>
      <c r="M4174">
        <v>0</v>
      </c>
      <c r="N4174">
        <v>3</v>
      </c>
      <c r="P4174">
        <v>2</v>
      </c>
      <c r="S4174" t="s">
        <v>118</v>
      </c>
      <c r="T4174">
        <v>1</v>
      </c>
      <c r="U4174">
        <v>0</v>
      </c>
      <c r="V4174">
        <v>0</v>
      </c>
      <c r="W4174">
        <v>0</v>
      </c>
      <c r="X4174">
        <v>0</v>
      </c>
      <c r="Y4174">
        <v>0</v>
      </c>
    </row>
    <row r="4175" spans="1:25" x14ac:dyDescent="0.15">
      <c r="A4175">
        <v>3137</v>
      </c>
      <c r="B4175">
        <v>119</v>
      </c>
      <c r="C4175" s="19">
        <v>2003</v>
      </c>
      <c r="D4175" s="19">
        <v>4</v>
      </c>
      <c r="E4175" s="19">
        <v>28</v>
      </c>
      <c r="F4175" s="39">
        <f t="shared" si="130"/>
        <v>37739</v>
      </c>
      <c r="G4175">
        <f t="shared" si="131"/>
        <v>18</v>
      </c>
      <c r="H4175" s="21">
        <v>0</v>
      </c>
      <c r="I4175" s="29">
        <v>0.37708333333333338</v>
      </c>
      <c r="K4175">
        <v>448</v>
      </c>
      <c r="L4175" t="s">
        <v>663</v>
      </c>
      <c r="M4175">
        <v>4</v>
      </c>
      <c r="P4175">
        <v>2</v>
      </c>
      <c r="S4175" t="s">
        <v>118</v>
      </c>
      <c r="T4175">
        <v>1</v>
      </c>
      <c r="U4175">
        <v>0</v>
      </c>
      <c r="V4175">
        <v>0</v>
      </c>
      <c r="W4175">
        <v>0</v>
      </c>
      <c r="X4175">
        <v>0</v>
      </c>
      <c r="Y4175">
        <v>0</v>
      </c>
    </row>
    <row r="4176" spans="1:25" x14ac:dyDescent="0.15">
      <c r="A4176">
        <v>3130</v>
      </c>
      <c r="B4176">
        <v>118</v>
      </c>
      <c r="C4176" s="19">
        <v>2003</v>
      </c>
      <c r="D4176" s="19">
        <v>4</v>
      </c>
      <c r="E4176" s="19">
        <v>28</v>
      </c>
      <c r="F4176" s="39">
        <f t="shared" si="130"/>
        <v>37739</v>
      </c>
      <c r="G4176">
        <f t="shared" si="131"/>
        <v>18</v>
      </c>
      <c r="L4176" t="s">
        <v>919</v>
      </c>
      <c r="M4176">
        <v>0</v>
      </c>
      <c r="N4176">
        <v>9</v>
      </c>
      <c r="P4176">
        <v>2</v>
      </c>
      <c r="S4176" t="s">
        <v>118</v>
      </c>
      <c r="T4176">
        <v>1</v>
      </c>
      <c r="U4176">
        <v>0</v>
      </c>
      <c r="V4176">
        <v>0</v>
      </c>
      <c r="W4176">
        <v>0</v>
      </c>
      <c r="X4176">
        <v>0</v>
      </c>
      <c r="Y4176">
        <v>0</v>
      </c>
    </row>
    <row r="4177" spans="1:31" x14ac:dyDescent="0.15">
      <c r="A4177">
        <v>3114</v>
      </c>
      <c r="B4177">
        <v>116</v>
      </c>
      <c r="C4177" s="19">
        <v>2003</v>
      </c>
      <c r="D4177" s="19">
        <v>4</v>
      </c>
      <c r="E4177" s="19">
        <v>29</v>
      </c>
      <c r="F4177" s="39">
        <f t="shared" si="130"/>
        <v>37740</v>
      </c>
      <c r="G4177">
        <f t="shared" si="131"/>
        <v>18</v>
      </c>
      <c r="H4177" s="21">
        <v>9</v>
      </c>
      <c r="I4177" s="29">
        <v>9</v>
      </c>
      <c r="K4177">
        <v>3327</v>
      </c>
      <c r="L4177" t="s">
        <v>88</v>
      </c>
      <c r="M4177">
        <v>1</v>
      </c>
      <c r="N4177">
        <v>8</v>
      </c>
      <c r="P4177">
        <v>1</v>
      </c>
      <c r="S4177" t="s">
        <v>118</v>
      </c>
      <c r="T4177">
        <v>1</v>
      </c>
      <c r="U4177">
        <v>0</v>
      </c>
      <c r="V4177">
        <v>0</v>
      </c>
      <c r="W4177">
        <v>0</v>
      </c>
      <c r="X4177">
        <v>0</v>
      </c>
      <c r="Y4177">
        <v>0</v>
      </c>
      <c r="AE4177" t="s">
        <v>52</v>
      </c>
    </row>
    <row r="4178" spans="1:31" x14ac:dyDescent="0.15">
      <c r="A4178">
        <v>3108</v>
      </c>
      <c r="B4178">
        <v>115</v>
      </c>
      <c r="C4178" s="19">
        <v>2003</v>
      </c>
      <c r="D4178" s="19">
        <v>4</v>
      </c>
      <c r="E4178" s="19">
        <v>30</v>
      </c>
      <c r="F4178" s="39">
        <f t="shared" si="130"/>
        <v>37741</v>
      </c>
      <c r="G4178">
        <f t="shared" si="131"/>
        <v>18</v>
      </c>
      <c r="H4178" s="21">
        <v>0</v>
      </c>
      <c r="I4178" s="29">
        <v>0.41319444444444442</v>
      </c>
      <c r="K4178">
        <v>194</v>
      </c>
      <c r="L4178" t="s">
        <v>577</v>
      </c>
      <c r="M4178">
        <v>70</v>
      </c>
      <c r="P4178">
        <v>2</v>
      </c>
      <c r="S4178" t="s">
        <v>118</v>
      </c>
      <c r="T4178">
        <v>1</v>
      </c>
      <c r="U4178">
        <v>0</v>
      </c>
      <c r="V4178">
        <v>0</v>
      </c>
      <c r="W4178">
        <v>0</v>
      </c>
      <c r="X4178">
        <v>0</v>
      </c>
      <c r="Y4178">
        <v>0</v>
      </c>
    </row>
    <row r="4179" spans="1:31" x14ac:dyDescent="0.15">
      <c r="A4179">
        <v>3089</v>
      </c>
      <c r="B4179">
        <v>113</v>
      </c>
      <c r="C4179" s="19">
        <v>2003</v>
      </c>
      <c r="D4179" s="19">
        <v>5</v>
      </c>
      <c r="E4179" s="19">
        <v>1</v>
      </c>
      <c r="F4179" s="39">
        <f t="shared" si="130"/>
        <v>37742</v>
      </c>
      <c r="G4179">
        <f t="shared" si="131"/>
        <v>18</v>
      </c>
      <c r="K4179">
        <v>4050</v>
      </c>
      <c r="L4179" t="s">
        <v>807</v>
      </c>
      <c r="M4179">
        <v>22</v>
      </c>
      <c r="P4179">
        <v>2</v>
      </c>
      <c r="S4179" t="s">
        <v>118</v>
      </c>
      <c r="T4179">
        <v>1</v>
      </c>
      <c r="U4179">
        <v>0</v>
      </c>
      <c r="V4179">
        <v>0</v>
      </c>
      <c r="W4179">
        <v>0</v>
      </c>
      <c r="X4179">
        <v>0</v>
      </c>
      <c r="Y4179">
        <v>0</v>
      </c>
    </row>
    <row r="4180" spans="1:31" x14ac:dyDescent="0.15">
      <c r="A4180">
        <v>3060</v>
      </c>
      <c r="B4180">
        <v>112</v>
      </c>
      <c r="C4180" s="19">
        <v>2003</v>
      </c>
      <c r="D4180" s="19">
        <v>5</v>
      </c>
      <c r="E4180" s="19">
        <v>2</v>
      </c>
      <c r="F4180" s="39">
        <f t="shared" si="130"/>
        <v>37743</v>
      </c>
      <c r="G4180">
        <f t="shared" si="131"/>
        <v>18</v>
      </c>
      <c r="H4180" s="21">
        <v>0</v>
      </c>
      <c r="I4180" s="29">
        <v>0.37638888888888888</v>
      </c>
      <c r="K4180">
        <v>4052</v>
      </c>
      <c r="L4180" t="s">
        <v>696</v>
      </c>
      <c r="M4180">
        <v>9</v>
      </c>
      <c r="P4180">
        <v>1</v>
      </c>
      <c r="S4180" t="s">
        <v>118</v>
      </c>
      <c r="T4180">
        <v>1</v>
      </c>
      <c r="U4180">
        <v>0</v>
      </c>
      <c r="V4180">
        <v>0</v>
      </c>
      <c r="W4180">
        <v>0</v>
      </c>
      <c r="X4180">
        <v>0</v>
      </c>
      <c r="Y4180">
        <v>0</v>
      </c>
    </row>
    <row r="4181" spans="1:31" x14ac:dyDescent="0.15">
      <c r="A4181">
        <v>3064</v>
      </c>
      <c r="B4181">
        <v>112</v>
      </c>
      <c r="C4181" s="19">
        <v>2003</v>
      </c>
      <c r="D4181" s="19">
        <v>5</v>
      </c>
      <c r="E4181" s="19">
        <v>2</v>
      </c>
      <c r="F4181" s="39">
        <f t="shared" si="130"/>
        <v>37743</v>
      </c>
      <c r="G4181">
        <f t="shared" si="131"/>
        <v>18</v>
      </c>
      <c r="H4181" s="21">
        <v>0</v>
      </c>
      <c r="I4181" s="29">
        <v>0.37777777777777777</v>
      </c>
      <c r="L4181" t="s">
        <v>982</v>
      </c>
      <c r="M4181">
        <v>3</v>
      </c>
      <c r="N4181">
        <v>5</v>
      </c>
      <c r="P4181">
        <v>2</v>
      </c>
      <c r="S4181" t="s">
        <v>118</v>
      </c>
      <c r="T4181">
        <v>1</v>
      </c>
      <c r="U4181">
        <v>0</v>
      </c>
      <c r="V4181">
        <v>0</v>
      </c>
      <c r="W4181">
        <v>0</v>
      </c>
      <c r="X4181">
        <v>0</v>
      </c>
      <c r="Y4181">
        <v>0</v>
      </c>
    </row>
    <row r="4182" spans="1:31" x14ac:dyDescent="0.15">
      <c r="A4182">
        <v>3061</v>
      </c>
      <c r="B4182">
        <v>112</v>
      </c>
      <c r="C4182" s="19">
        <v>2003</v>
      </c>
      <c r="D4182" s="19">
        <v>5</v>
      </c>
      <c r="E4182" s="19">
        <v>2</v>
      </c>
      <c r="F4182" s="39">
        <f t="shared" si="130"/>
        <v>37743</v>
      </c>
      <c r="G4182">
        <f t="shared" si="131"/>
        <v>18</v>
      </c>
      <c r="H4182" s="21">
        <v>0</v>
      </c>
      <c r="I4182" s="29">
        <v>0.3923611111111111</v>
      </c>
      <c r="K4182">
        <v>4053</v>
      </c>
      <c r="L4182" t="s">
        <v>878</v>
      </c>
      <c r="M4182">
        <v>19</v>
      </c>
      <c r="P4182">
        <v>2</v>
      </c>
      <c r="S4182" t="s">
        <v>118</v>
      </c>
      <c r="T4182">
        <v>1</v>
      </c>
      <c r="U4182">
        <v>0</v>
      </c>
      <c r="V4182">
        <v>0</v>
      </c>
      <c r="W4182">
        <v>0</v>
      </c>
      <c r="X4182">
        <v>0</v>
      </c>
      <c r="Y4182">
        <v>0</v>
      </c>
    </row>
    <row r="4183" spans="1:31" x14ac:dyDescent="0.15">
      <c r="A4183">
        <v>3067</v>
      </c>
      <c r="B4183">
        <v>112</v>
      </c>
      <c r="C4183" s="19">
        <v>2003</v>
      </c>
      <c r="D4183" s="19">
        <v>5</v>
      </c>
      <c r="E4183" s="19">
        <v>2</v>
      </c>
      <c r="F4183" s="39">
        <f t="shared" si="130"/>
        <v>37743</v>
      </c>
      <c r="G4183">
        <f t="shared" si="131"/>
        <v>18</v>
      </c>
      <c r="H4183" s="21">
        <v>0</v>
      </c>
      <c r="I4183" s="29">
        <v>0.41805555555555557</v>
      </c>
      <c r="K4183">
        <v>2191</v>
      </c>
      <c r="L4183" t="s">
        <v>704</v>
      </c>
      <c r="M4183">
        <v>47</v>
      </c>
      <c r="P4183">
        <v>2</v>
      </c>
      <c r="S4183" t="s">
        <v>118</v>
      </c>
      <c r="T4183">
        <v>1</v>
      </c>
      <c r="U4183">
        <v>0</v>
      </c>
      <c r="V4183">
        <v>0</v>
      </c>
      <c r="W4183">
        <v>0</v>
      </c>
      <c r="X4183">
        <v>0</v>
      </c>
      <c r="Y4183">
        <v>0</v>
      </c>
    </row>
    <row r="4184" spans="1:31" x14ac:dyDescent="0.15">
      <c r="A4184">
        <v>3065</v>
      </c>
      <c r="B4184">
        <v>112</v>
      </c>
      <c r="C4184" s="19">
        <v>2003</v>
      </c>
      <c r="D4184" s="19">
        <v>5</v>
      </c>
      <c r="E4184" s="19">
        <v>2</v>
      </c>
      <c r="F4184" s="39">
        <f t="shared" si="130"/>
        <v>37743</v>
      </c>
      <c r="G4184">
        <f t="shared" si="131"/>
        <v>18</v>
      </c>
      <c r="H4184" s="21">
        <v>0</v>
      </c>
      <c r="I4184" s="29">
        <v>0.42291666666666666</v>
      </c>
      <c r="K4184">
        <v>4054</v>
      </c>
      <c r="L4184" t="s">
        <v>787</v>
      </c>
      <c r="M4184">
        <v>11</v>
      </c>
      <c r="P4184">
        <v>1</v>
      </c>
      <c r="S4184" t="s">
        <v>118</v>
      </c>
      <c r="T4184">
        <v>0</v>
      </c>
      <c r="U4184">
        <v>1</v>
      </c>
      <c r="V4184">
        <v>1</v>
      </c>
      <c r="W4184">
        <v>0</v>
      </c>
      <c r="X4184">
        <v>0</v>
      </c>
      <c r="Y4184">
        <v>0</v>
      </c>
    </row>
    <row r="4185" spans="1:31" x14ac:dyDescent="0.15">
      <c r="A4185">
        <v>3074</v>
      </c>
      <c r="B4185">
        <v>112</v>
      </c>
      <c r="C4185" s="19">
        <v>2003</v>
      </c>
      <c r="D4185" s="19">
        <v>5</v>
      </c>
      <c r="E4185" s="19">
        <v>5</v>
      </c>
      <c r="F4185" s="39">
        <f t="shared" si="130"/>
        <v>37746</v>
      </c>
      <c r="G4185">
        <f t="shared" si="131"/>
        <v>19</v>
      </c>
      <c r="H4185" s="21">
        <v>0</v>
      </c>
      <c r="I4185" s="29">
        <v>0.3666666666666667</v>
      </c>
      <c r="K4185">
        <v>3665</v>
      </c>
      <c r="L4185" t="s">
        <v>794</v>
      </c>
      <c r="O4185">
        <v>52</v>
      </c>
      <c r="P4185">
        <v>2</v>
      </c>
      <c r="S4185" t="s">
        <v>55</v>
      </c>
      <c r="T4185">
        <v>1</v>
      </c>
      <c r="U4185">
        <v>0</v>
      </c>
      <c r="V4185">
        <v>0</v>
      </c>
      <c r="W4185">
        <v>0</v>
      </c>
      <c r="X4185">
        <v>0</v>
      </c>
      <c r="Y4185">
        <v>0</v>
      </c>
    </row>
    <row r="4186" spans="1:31" x14ac:dyDescent="0.15">
      <c r="A4186">
        <v>3083</v>
      </c>
      <c r="B4186">
        <v>112</v>
      </c>
      <c r="C4186" s="19">
        <v>2003</v>
      </c>
      <c r="D4186" s="19">
        <v>5</v>
      </c>
      <c r="E4186" s="19">
        <v>5</v>
      </c>
      <c r="F4186" s="39">
        <f t="shared" si="130"/>
        <v>37746</v>
      </c>
      <c r="G4186">
        <f t="shared" si="131"/>
        <v>19</v>
      </c>
      <c r="H4186" s="21">
        <v>0</v>
      </c>
      <c r="I4186" s="29">
        <v>0.41805555555555557</v>
      </c>
      <c r="L4186" t="s">
        <v>802</v>
      </c>
      <c r="M4186">
        <v>2</v>
      </c>
      <c r="N4186">
        <v>7</v>
      </c>
      <c r="P4186">
        <v>1</v>
      </c>
      <c r="S4186" t="s">
        <v>50</v>
      </c>
      <c r="T4186">
        <v>0</v>
      </c>
      <c r="U4186">
        <v>1</v>
      </c>
      <c r="V4186">
        <v>1</v>
      </c>
      <c r="W4186">
        <v>0</v>
      </c>
      <c r="X4186">
        <v>0</v>
      </c>
      <c r="Y4186">
        <v>0</v>
      </c>
    </row>
    <row r="4187" spans="1:31" x14ac:dyDescent="0.15">
      <c r="A4187">
        <v>3039</v>
      </c>
      <c r="B4187">
        <v>111</v>
      </c>
      <c r="C4187" s="19">
        <v>2003</v>
      </c>
      <c r="D4187" s="19">
        <v>5</v>
      </c>
      <c r="E4187" s="19">
        <v>6</v>
      </c>
      <c r="F4187" s="39">
        <f t="shared" si="130"/>
        <v>37747</v>
      </c>
      <c r="G4187">
        <f t="shared" si="131"/>
        <v>19</v>
      </c>
      <c r="H4187" s="29">
        <v>0</v>
      </c>
      <c r="I4187" s="29">
        <v>0.41736111111111113</v>
      </c>
      <c r="K4187">
        <v>3712</v>
      </c>
      <c r="L4187" t="s">
        <v>1110</v>
      </c>
      <c r="M4187">
        <v>73</v>
      </c>
      <c r="P4187">
        <v>1</v>
      </c>
      <c r="S4187" t="s">
        <v>118</v>
      </c>
      <c r="T4187">
        <v>1</v>
      </c>
      <c r="U4187">
        <v>0</v>
      </c>
      <c r="V4187">
        <v>0</v>
      </c>
      <c r="W4187">
        <v>0</v>
      </c>
      <c r="X4187">
        <v>0</v>
      </c>
      <c r="Y4187">
        <v>0</v>
      </c>
    </row>
    <row r="4188" spans="1:31" x14ac:dyDescent="0.15">
      <c r="A4188">
        <v>3047</v>
      </c>
      <c r="B4188">
        <v>111</v>
      </c>
      <c r="C4188" s="19">
        <v>2003</v>
      </c>
      <c r="D4188" s="19">
        <v>5</v>
      </c>
      <c r="E4188" s="19">
        <v>7</v>
      </c>
      <c r="F4188" s="39">
        <f t="shared" si="130"/>
        <v>37748</v>
      </c>
      <c r="G4188">
        <f t="shared" si="131"/>
        <v>19</v>
      </c>
      <c r="H4188" s="21">
        <v>0</v>
      </c>
      <c r="I4188" s="29">
        <v>0.37638888888888888</v>
      </c>
      <c r="K4188">
        <v>1641</v>
      </c>
      <c r="L4188" t="s">
        <v>257</v>
      </c>
      <c r="M4188">
        <v>20</v>
      </c>
      <c r="P4188">
        <v>2</v>
      </c>
      <c r="S4188" t="s">
        <v>118</v>
      </c>
      <c r="T4188">
        <v>1</v>
      </c>
      <c r="U4188">
        <v>0</v>
      </c>
      <c r="V4188">
        <v>0</v>
      </c>
      <c r="W4188">
        <v>0</v>
      </c>
      <c r="X4188">
        <v>0</v>
      </c>
      <c r="Y4188">
        <v>0</v>
      </c>
    </row>
    <row r="4189" spans="1:31" x14ac:dyDescent="0.15">
      <c r="A4189">
        <v>3056</v>
      </c>
      <c r="B4189">
        <v>111</v>
      </c>
      <c r="C4189" s="19">
        <v>2003</v>
      </c>
      <c r="D4189" s="19">
        <v>5</v>
      </c>
      <c r="E4189" s="19">
        <v>7</v>
      </c>
      <c r="F4189" s="39">
        <f t="shared" si="130"/>
        <v>37748</v>
      </c>
      <c r="G4189">
        <f t="shared" si="131"/>
        <v>19</v>
      </c>
      <c r="H4189" s="21">
        <v>0</v>
      </c>
      <c r="I4189" s="29">
        <v>0.41944444444444445</v>
      </c>
      <c r="K4189">
        <v>1056</v>
      </c>
      <c r="L4189" t="s">
        <v>612</v>
      </c>
      <c r="M4189">
        <v>5</v>
      </c>
      <c r="P4189">
        <v>2</v>
      </c>
      <c r="S4189" t="s">
        <v>118</v>
      </c>
      <c r="T4189">
        <v>0</v>
      </c>
      <c r="U4189">
        <v>1</v>
      </c>
      <c r="V4189">
        <v>1</v>
      </c>
      <c r="W4189">
        <v>0</v>
      </c>
      <c r="X4189">
        <v>0</v>
      </c>
      <c r="Y4189">
        <v>0</v>
      </c>
    </row>
    <row r="4190" spans="1:31" x14ac:dyDescent="0.15">
      <c r="A4190">
        <v>3053</v>
      </c>
      <c r="B4190">
        <v>111</v>
      </c>
      <c r="C4190" s="19">
        <v>2003</v>
      </c>
      <c r="D4190" s="19">
        <v>5</v>
      </c>
      <c r="E4190" s="19">
        <v>7</v>
      </c>
      <c r="F4190" s="39">
        <f t="shared" si="130"/>
        <v>37748</v>
      </c>
      <c r="G4190">
        <f t="shared" si="131"/>
        <v>19</v>
      </c>
      <c r="H4190" s="21">
        <v>0</v>
      </c>
      <c r="I4190" s="29">
        <v>0.43611111111111112</v>
      </c>
      <c r="K4190">
        <v>1703</v>
      </c>
      <c r="L4190" t="s">
        <v>976</v>
      </c>
      <c r="M4190">
        <v>48</v>
      </c>
      <c r="P4190">
        <v>2</v>
      </c>
      <c r="S4190" t="s">
        <v>339</v>
      </c>
    </row>
    <row r="4191" spans="1:31" x14ac:dyDescent="0.15">
      <c r="A4191">
        <v>3059</v>
      </c>
      <c r="B4191">
        <v>111</v>
      </c>
      <c r="C4191" s="19">
        <v>2003</v>
      </c>
      <c r="D4191" s="19">
        <v>5</v>
      </c>
      <c r="E4191" s="19">
        <v>7</v>
      </c>
      <c r="F4191" s="39">
        <f t="shared" si="130"/>
        <v>37748</v>
      </c>
      <c r="G4191">
        <f t="shared" si="131"/>
        <v>19</v>
      </c>
      <c r="H4191" s="21">
        <v>0</v>
      </c>
      <c r="I4191" s="29">
        <v>0.4604166666666667</v>
      </c>
      <c r="K4191">
        <v>1533</v>
      </c>
      <c r="L4191" t="s">
        <v>980</v>
      </c>
      <c r="M4191">
        <v>3</v>
      </c>
      <c r="P4191">
        <v>2</v>
      </c>
      <c r="Q4191">
        <v>40.200000000000003</v>
      </c>
      <c r="S4191" t="s">
        <v>118</v>
      </c>
      <c r="U4191">
        <v>4</v>
      </c>
      <c r="V4191">
        <v>1</v>
      </c>
      <c r="W4191">
        <v>0</v>
      </c>
      <c r="X4191">
        <v>0</v>
      </c>
      <c r="Y4191">
        <v>0</v>
      </c>
      <c r="Z4191">
        <v>7</v>
      </c>
      <c r="AA4191">
        <v>505</v>
      </c>
    </row>
    <row r="4192" spans="1:31" x14ac:dyDescent="0.15">
      <c r="A4192">
        <v>3008</v>
      </c>
      <c r="B4192">
        <v>110</v>
      </c>
      <c r="C4192" s="19">
        <v>2003</v>
      </c>
      <c r="D4192" s="19">
        <v>5</v>
      </c>
      <c r="E4192" s="19">
        <v>8</v>
      </c>
      <c r="F4192" s="39">
        <f t="shared" si="130"/>
        <v>37749</v>
      </c>
      <c r="G4192">
        <f t="shared" si="131"/>
        <v>19</v>
      </c>
      <c r="H4192" s="21">
        <v>0</v>
      </c>
      <c r="I4192" s="29">
        <v>0.33611111111111108</v>
      </c>
      <c r="L4192" t="s">
        <v>537</v>
      </c>
      <c r="M4192">
        <v>1</v>
      </c>
      <c r="N4192">
        <v>11</v>
      </c>
      <c r="P4192">
        <v>2</v>
      </c>
      <c r="S4192" t="s">
        <v>118</v>
      </c>
      <c r="T4192">
        <v>0</v>
      </c>
      <c r="U4192">
        <v>3</v>
      </c>
      <c r="V4192">
        <v>1</v>
      </c>
      <c r="W4192">
        <v>0</v>
      </c>
      <c r="X4192">
        <v>0</v>
      </c>
      <c r="Y4192">
        <v>0</v>
      </c>
    </row>
    <row r="4193" spans="1:33" x14ac:dyDescent="0.15">
      <c r="A4193">
        <v>3011</v>
      </c>
      <c r="B4193">
        <v>110</v>
      </c>
      <c r="C4193" s="19">
        <v>2003</v>
      </c>
      <c r="D4193" s="19">
        <v>5</v>
      </c>
      <c r="E4193" s="19">
        <v>8</v>
      </c>
      <c r="F4193" s="39">
        <f t="shared" si="130"/>
        <v>37749</v>
      </c>
      <c r="G4193">
        <f t="shared" si="131"/>
        <v>19</v>
      </c>
      <c r="H4193" s="21">
        <v>0</v>
      </c>
      <c r="I4193" s="29">
        <v>0.37708333333333338</v>
      </c>
      <c r="K4193">
        <v>23110</v>
      </c>
      <c r="L4193" t="s">
        <v>477</v>
      </c>
      <c r="M4193">
        <v>57</v>
      </c>
      <c r="P4193">
        <v>1</v>
      </c>
      <c r="S4193" t="s">
        <v>24</v>
      </c>
      <c r="T4193">
        <v>0</v>
      </c>
      <c r="U4193">
        <v>1</v>
      </c>
      <c r="V4193">
        <v>1</v>
      </c>
      <c r="W4193">
        <v>0</v>
      </c>
      <c r="X4193">
        <v>1</v>
      </c>
      <c r="Y4193">
        <v>0</v>
      </c>
    </row>
    <row r="4194" spans="1:33" x14ac:dyDescent="0.15">
      <c r="A4194">
        <v>3017</v>
      </c>
      <c r="B4194">
        <v>110</v>
      </c>
      <c r="C4194" s="19">
        <v>2003</v>
      </c>
      <c r="D4194" s="19">
        <v>5</v>
      </c>
      <c r="E4194" s="19">
        <v>8</v>
      </c>
      <c r="F4194" s="39">
        <f t="shared" si="130"/>
        <v>37749</v>
      </c>
      <c r="G4194">
        <f t="shared" si="131"/>
        <v>19</v>
      </c>
      <c r="H4194" s="21">
        <v>0</v>
      </c>
      <c r="I4194" s="29">
        <v>0.44236111111111115</v>
      </c>
      <c r="K4194">
        <v>4021</v>
      </c>
      <c r="L4194" t="s">
        <v>952</v>
      </c>
      <c r="P4194">
        <v>2</v>
      </c>
      <c r="S4194" t="s">
        <v>118</v>
      </c>
      <c r="T4194">
        <v>0</v>
      </c>
      <c r="U4194">
        <v>0</v>
      </c>
      <c r="V4194">
        <v>1</v>
      </c>
      <c r="W4194">
        <v>0</v>
      </c>
      <c r="X4194">
        <v>0</v>
      </c>
      <c r="Y4194">
        <v>1</v>
      </c>
    </row>
    <row r="4195" spans="1:33" x14ac:dyDescent="0.15">
      <c r="A4195">
        <v>3018</v>
      </c>
      <c r="B4195">
        <v>110</v>
      </c>
      <c r="C4195" s="19">
        <v>2003</v>
      </c>
      <c r="D4195" s="19">
        <v>5</v>
      </c>
      <c r="E4195" s="19">
        <v>8</v>
      </c>
      <c r="F4195" s="39">
        <f t="shared" si="130"/>
        <v>37749</v>
      </c>
      <c r="G4195">
        <f t="shared" si="131"/>
        <v>19</v>
      </c>
      <c r="H4195" s="21">
        <v>0</v>
      </c>
      <c r="I4195" s="29">
        <v>0.44791666666666669</v>
      </c>
      <c r="L4195" t="s">
        <v>953</v>
      </c>
      <c r="M4195">
        <v>49</v>
      </c>
      <c r="P4195">
        <v>1</v>
      </c>
      <c r="S4195" t="s">
        <v>49</v>
      </c>
      <c r="T4195">
        <v>0</v>
      </c>
      <c r="U4195">
        <v>1</v>
      </c>
      <c r="V4195">
        <v>1</v>
      </c>
      <c r="W4195">
        <v>0</v>
      </c>
      <c r="X4195">
        <v>0</v>
      </c>
      <c r="Y4195">
        <v>0</v>
      </c>
    </row>
    <row r="4196" spans="1:33" x14ac:dyDescent="0.15">
      <c r="A4196">
        <v>3021</v>
      </c>
      <c r="B4196">
        <v>110</v>
      </c>
      <c r="C4196" s="19">
        <v>2003</v>
      </c>
      <c r="D4196" s="19">
        <v>5</v>
      </c>
      <c r="E4196" s="19">
        <v>9</v>
      </c>
      <c r="F4196" s="39">
        <f t="shared" si="130"/>
        <v>37750</v>
      </c>
      <c r="G4196">
        <f t="shared" si="131"/>
        <v>19</v>
      </c>
      <c r="H4196" s="21">
        <v>0</v>
      </c>
      <c r="I4196" s="29">
        <v>0.3354166666666667</v>
      </c>
      <c r="K4196">
        <v>3532</v>
      </c>
      <c r="L4196" t="s">
        <v>151</v>
      </c>
      <c r="M4196" s="3">
        <v>1</v>
      </c>
      <c r="N4196" s="3">
        <v>1</v>
      </c>
      <c r="O4196" s="3"/>
      <c r="P4196">
        <v>2</v>
      </c>
      <c r="S4196" t="s">
        <v>50</v>
      </c>
      <c r="T4196">
        <v>1</v>
      </c>
      <c r="U4196">
        <v>0</v>
      </c>
      <c r="V4196">
        <v>0</v>
      </c>
      <c r="W4196">
        <v>0</v>
      </c>
      <c r="X4196">
        <v>0</v>
      </c>
      <c r="Y4196">
        <v>0</v>
      </c>
    </row>
    <row r="4197" spans="1:33" x14ac:dyDescent="0.15">
      <c r="A4197">
        <v>3024</v>
      </c>
      <c r="B4197">
        <v>110</v>
      </c>
      <c r="C4197" s="19">
        <v>2003</v>
      </c>
      <c r="D4197" s="19">
        <v>5</v>
      </c>
      <c r="E4197" s="19">
        <v>9</v>
      </c>
      <c r="F4197" s="39">
        <f t="shared" si="130"/>
        <v>37750</v>
      </c>
      <c r="G4197">
        <f t="shared" si="131"/>
        <v>19</v>
      </c>
      <c r="H4197" s="21">
        <v>9</v>
      </c>
      <c r="I4197" s="29">
        <v>9</v>
      </c>
      <c r="K4197">
        <v>4083</v>
      </c>
      <c r="L4197" t="s">
        <v>209</v>
      </c>
      <c r="M4197">
        <v>23</v>
      </c>
      <c r="P4197">
        <v>2</v>
      </c>
      <c r="S4197" t="s">
        <v>118</v>
      </c>
      <c r="T4197">
        <v>1</v>
      </c>
      <c r="U4197">
        <v>0</v>
      </c>
      <c r="V4197">
        <v>0</v>
      </c>
      <c r="W4197">
        <v>0</v>
      </c>
      <c r="X4197">
        <v>0</v>
      </c>
      <c r="Y4197">
        <v>0</v>
      </c>
    </row>
    <row r="4198" spans="1:33" x14ac:dyDescent="0.15">
      <c r="A4198">
        <v>2952</v>
      </c>
      <c r="B4198">
        <v>108</v>
      </c>
      <c r="C4198" s="19">
        <v>2003</v>
      </c>
      <c r="D4198" s="19">
        <v>5</v>
      </c>
      <c r="E4198" s="19">
        <v>12</v>
      </c>
      <c r="F4198" s="39">
        <f t="shared" si="130"/>
        <v>37753</v>
      </c>
      <c r="G4198">
        <f t="shared" si="131"/>
        <v>20</v>
      </c>
      <c r="H4198" s="21">
        <v>0</v>
      </c>
      <c r="I4198" s="29">
        <v>0.3354166666666667</v>
      </c>
      <c r="K4198">
        <v>4087</v>
      </c>
      <c r="L4198" t="s">
        <v>692</v>
      </c>
      <c r="M4198">
        <v>1</v>
      </c>
      <c r="N4198">
        <v>11</v>
      </c>
      <c r="P4198">
        <v>2</v>
      </c>
      <c r="S4198" t="s">
        <v>118</v>
      </c>
      <c r="T4198">
        <v>0</v>
      </c>
      <c r="U4198">
        <v>1</v>
      </c>
      <c r="V4198">
        <v>1</v>
      </c>
      <c r="W4198">
        <v>0</v>
      </c>
      <c r="X4198">
        <v>0</v>
      </c>
      <c r="Y4198">
        <v>0</v>
      </c>
    </row>
    <row r="4199" spans="1:33" x14ac:dyDescent="0.15">
      <c r="A4199">
        <v>2957</v>
      </c>
      <c r="B4199">
        <v>108</v>
      </c>
      <c r="C4199" s="19">
        <v>2003</v>
      </c>
      <c r="D4199" s="19">
        <v>5</v>
      </c>
      <c r="E4199" s="19">
        <v>12</v>
      </c>
      <c r="F4199" s="39">
        <f t="shared" si="130"/>
        <v>37753</v>
      </c>
      <c r="G4199">
        <f t="shared" si="131"/>
        <v>20</v>
      </c>
      <c r="H4199" s="21">
        <v>0</v>
      </c>
      <c r="I4199" s="29">
        <v>0.37777777777777777</v>
      </c>
      <c r="K4199">
        <v>3005</v>
      </c>
      <c r="L4199" t="s">
        <v>876</v>
      </c>
      <c r="M4199">
        <v>1</v>
      </c>
      <c r="N4199">
        <v>1</v>
      </c>
      <c r="P4199">
        <v>2</v>
      </c>
      <c r="S4199" t="s">
        <v>50</v>
      </c>
      <c r="T4199">
        <v>1</v>
      </c>
      <c r="U4199">
        <v>0</v>
      </c>
      <c r="V4199">
        <v>0</v>
      </c>
      <c r="W4199">
        <v>0</v>
      </c>
      <c r="X4199">
        <v>0</v>
      </c>
      <c r="Y4199">
        <v>0</v>
      </c>
    </row>
    <row r="4200" spans="1:33" x14ac:dyDescent="0.15">
      <c r="A4200">
        <v>2959</v>
      </c>
      <c r="B4200">
        <v>108</v>
      </c>
      <c r="C4200" s="19">
        <v>2003</v>
      </c>
      <c r="D4200" s="19">
        <v>5</v>
      </c>
      <c r="E4200" s="19">
        <v>12</v>
      </c>
      <c r="F4200" s="39">
        <f t="shared" si="130"/>
        <v>37753</v>
      </c>
      <c r="G4200">
        <f t="shared" si="131"/>
        <v>20</v>
      </c>
      <c r="H4200" s="21">
        <v>0</v>
      </c>
      <c r="I4200" s="29">
        <v>0.37847222222222227</v>
      </c>
      <c r="K4200">
        <v>4009</v>
      </c>
      <c r="L4200" t="s">
        <v>390</v>
      </c>
      <c r="M4200">
        <v>1</v>
      </c>
      <c r="N4200">
        <v>2</v>
      </c>
      <c r="P4200">
        <v>2</v>
      </c>
      <c r="S4200" t="s">
        <v>118</v>
      </c>
      <c r="T4200">
        <v>0</v>
      </c>
      <c r="U4200">
        <v>3</v>
      </c>
      <c r="V4200">
        <v>1</v>
      </c>
      <c r="W4200">
        <v>0</v>
      </c>
      <c r="X4200">
        <v>0</v>
      </c>
      <c r="Y4200">
        <v>0</v>
      </c>
    </row>
    <row r="4201" spans="1:33" x14ac:dyDescent="0.15">
      <c r="A4201">
        <v>2962</v>
      </c>
      <c r="B4201">
        <v>108</v>
      </c>
      <c r="C4201" s="19">
        <v>2003</v>
      </c>
      <c r="D4201" s="19">
        <v>5</v>
      </c>
      <c r="E4201" s="19">
        <v>12</v>
      </c>
      <c r="F4201" s="39">
        <f t="shared" si="130"/>
        <v>37753</v>
      </c>
      <c r="G4201">
        <f t="shared" si="131"/>
        <v>20</v>
      </c>
      <c r="H4201" s="21">
        <v>0</v>
      </c>
      <c r="I4201" s="29">
        <v>0.4201388888888889</v>
      </c>
      <c r="K4201">
        <v>3915</v>
      </c>
      <c r="L4201" t="s">
        <v>700</v>
      </c>
      <c r="M4201">
        <v>0</v>
      </c>
      <c r="N4201">
        <v>5</v>
      </c>
      <c r="P4201">
        <v>1</v>
      </c>
      <c r="Q4201">
        <v>40.9</v>
      </c>
      <c r="S4201" t="s">
        <v>118</v>
      </c>
    </row>
    <row r="4202" spans="1:33" x14ac:dyDescent="0.15">
      <c r="A4202">
        <v>2963</v>
      </c>
      <c r="B4202">
        <v>108</v>
      </c>
      <c r="C4202" s="19">
        <v>2003</v>
      </c>
      <c r="D4202" s="19">
        <v>5</v>
      </c>
      <c r="E4202" s="19">
        <v>12</v>
      </c>
      <c r="F4202" s="39">
        <f t="shared" si="130"/>
        <v>37753</v>
      </c>
      <c r="G4202">
        <f t="shared" si="131"/>
        <v>20</v>
      </c>
      <c r="H4202" s="21">
        <v>0</v>
      </c>
      <c r="I4202" s="29">
        <v>0.42708333333333331</v>
      </c>
      <c r="K4202">
        <v>4090</v>
      </c>
      <c r="L4202" t="s">
        <v>701</v>
      </c>
      <c r="M4202">
        <v>14</v>
      </c>
      <c r="P4202">
        <v>2</v>
      </c>
      <c r="S4202" t="s">
        <v>118</v>
      </c>
      <c r="T4202">
        <v>1</v>
      </c>
      <c r="U4202">
        <v>0</v>
      </c>
      <c r="V4202">
        <v>0</v>
      </c>
      <c r="W4202">
        <v>0</v>
      </c>
      <c r="X4202">
        <v>0</v>
      </c>
      <c r="Y4202">
        <v>0</v>
      </c>
    </row>
    <row r="4203" spans="1:33" x14ac:dyDescent="0.15">
      <c r="A4203">
        <v>2970</v>
      </c>
      <c r="B4203">
        <v>108</v>
      </c>
      <c r="C4203" s="19">
        <v>2003</v>
      </c>
      <c r="D4203" s="19">
        <v>5</v>
      </c>
      <c r="E4203" s="19">
        <v>13</v>
      </c>
      <c r="F4203" s="39">
        <f t="shared" si="130"/>
        <v>37754</v>
      </c>
      <c r="G4203">
        <f t="shared" si="131"/>
        <v>20</v>
      </c>
      <c r="H4203" s="21">
        <v>0</v>
      </c>
      <c r="I4203" s="29">
        <v>0.33680555555555558</v>
      </c>
      <c r="K4203">
        <v>4092</v>
      </c>
      <c r="L4203" t="s">
        <v>705</v>
      </c>
      <c r="M4203">
        <v>2</v>
      </c>
      <c r="N4203">
        <v>4</v>
      </c>
      <c r="P4203">
        <v>2</v>
      </c>
      <c r="S4203" t="s">
        <v>118</v>
      </c>
      <c r="T4203">
        <v>1</v>
      </c>
      <c r="U4203">
        <v>0</v>
      </c>
      <c r="V4203">
        <v>0</v>
      </c>
      <c r="W4203">
        <v>0</v>
      </c>
      <c r="X4203">
        <v>0</v>
      </c>
      <c r="Y4203">
        <v>0</v>
      </c>
    </row>
    <row r="4204" spans="1:33" x14ac:dyDescent="0.15">
      <c r="A4204">
        <v>2981</v>
      </c>
      <c r="B4204">
        <v>109</v>
      </c>
      <c r="C4204" s="19">
        <v>2003</v>
      </c>
      <c r="D4204" s="19">
        <v>5</v>
      </c>
      <c r="E4204" s="19">
        <v>14</v>
      </c>
      <c r="F4204" s="39">
        <f t="shared" si="130"/>
        <v>37755</v>
      </c>
      <c r="G4204">
        <f t="shared" si="131"/>
        <v>20</v>
      </c>
      <c r="H4204" s="21">
        <v>0</v>
      </c>
      <c r="I4204" s="29">
        <v>0.3756944444444445</v>
      </c>
      <c r="K4204">
        <v>4068</v>
      </c>
      <c r="L4204" t="s">
        <v>1106</v>
      </c>
      <c r="M4204">
        <v>5</v>
      </c>
      <c r="P4204">
        <v>1</v>
      </c>
      <c r="S4204" t="s">
        <v>339</v>
      </c>
      <c r="T4204">
        <v>1</v>
      </c>
      <c r="U4204">
        <v>0</v>
      </c>
      <c r="V4204">
        <v>0</v>
      </c>
      <c r="W4204">
        <v>0</v>
      </c>
      <c r="X4204">
        <v>0</v>
      </c>
      <c r="Y4204">
        <v>0</v>
      </c>
    </row>
    <row r="4205" spans="1:33" x14ac:dyDescent="0.15">
      <c r="A4205">
        <v>2980</v>
      </c>
      <c r="B4205">
        <v>109</v>
      </c>
      <c r="C4205" s="19">
        <v>2003</v>
      </c>
      <c r="D4205" s="19">
        <v>5</v>
      </c>
      <c r="E4205" s="19">
        <v>14</v>
      </c>
      <c r="F4205" s="39">
        <f t="shared" si="130"/>
        <v>37755</v>
      </c>
      <c r="G4205">
        <f t="shared" si="131"/>
        <v>20</v>
      </c>
      <c r="H4205" s="21">
        <v>0</v>
      </c>
      <c r="I4205" s="29">
        <v>0.37847222222222227</v>
      </c>
      <c r="K4205">
        <v>4071</v>
      </c>
      <c r="L4205" t="s">
        <v>910</v>
      </c>
      <c r="M4205">
        <v>0</v>
      </c>
      <c r="N4205">
        <v>3</v>
      </c>
      <c r="P4205">
        <v>2</v>
      </c>
      <c r="S4205" t="s">
        <v>50</v>
      </c>
      <c r="T4205">
        <v>0</v>
      </c>
      <c r="U4205">
        <v>5</v>
      </c>
      <c r="V4205">
        <v>1</v>
      </c>
      <c r="W4205">
        <v>0</v>
      </c>
      <c r="X4205">
        <v>0</v>
      </c>
      <c r="Y4205">
        <v>0</v>
      </c>
      <c r="AG4205" t="s">
        <v>1335</v>
      </c>
    </row>
    <row r="4206" spans="1:33" x14ac:dyDescent="0.15">
      <c r="A4206">
        <v>2986</v>
      </c>
      <c r="B4206">
        <v>109</v>
      </c>
      <c r="C4206" s="19">
        <v>2003</v>
      </c>
      <c r="D4206" s="19">
        <v>5</v>
      </c>
      <c r="E4206" s="19">
        <v>14</v>
      </c>
      <c r="F4206" s="39">
        <f t="shared" si="130"/>
        <v>37755</v>
      </c>
      <c r="G4206">
        <f t="shared" si="131"/>
        <v>20</v>
      </c>
      <c r="H4206" s="29">
        <v>0</v>
      </c>
      <c r="I4206" s="29">
        <v>0.44097222222222227</v>
      </c>
      <c r="K4206">
        <v>4101</v>
      </c>
      <c r="L4206" t="s">
        <v>404</v>
      </c>
      <c r="M4206">
        <v>0</v>
      </c>
      <c r="N4206">
        <v>3</v>
      </c>
      <c r="P4206">
        <v>1</v>
      </c>
      <c r="S4206" t="s">
        <v>339</v>
      </c>
      <c r="T4206">
        <v>0</v>
      </c>
      <c r="U4206">
        <v>0</v>
      </c>
      <c r="V4206">
        <v>0</v>
      </c>
      <c r="W4206">
        <v>0</v>
      </c>
      <c r="X4206">
        <v>1</v>
      </c>
      <c r="Y4206">
        <v>0</v>
      </c>
    </row>
    <row r="4207" spans="1:33" x14ac:dyDescent="0.15">
      <c r="A4207">
        <v>2987</v>
      </c>
      <c r="B4207">
        <v>109</v>
      </c>
      <c r="C4207" s="19">
        <v>2003</v>
      </c>
      <c r="D4207" s="19">
        <v>5</v>
      </c>
      <c r="E4207" s="19">
        <v>14</v>
      </c>
      <c r="F4207" s="39">
        <f t="shared" si="130"/>
        <v>37755</v>
      </c>
      <c r="G4207">
        <f t="shared" si="131"/>
        <v>20</v>
      </c>
      <c r="H4207" s="21">
        <v>0</v>
      </c>
      <c r="I4207" s="29">
        <v>0.46597222222222223</v>
      </c>
      <c r="K4207">
        <v>3712</v>
      </c>
      <c r="L4207" t="s">
        <v>1110</v>
      </c>
      <c r="M4207">
        <v>73</v>
      </c>
      <c r="P4207">
        <v>2</v>
      </c>
      <c r="S4207" t="s">
        <v>49</v>
      </c>
      <c r="T4207">
        <v>1</v>
      </c>
      <c r="U4207">
        <v>0</v>
      </c>
      <c r="V4207">
        <v>0</v>
      </c>
      <c r="W4207">
        <v>0</v>
      </c>
      <c r="X4207">
        <v>0</v>
      </c>
      <c r="Y4207">
        <v>0</v>
      </c>
    </row>
    <row r="4208" spans="1:33" x14ac:dyDescent="0.15">
      <c r="A4208">
        <v>2988</v>
      </c>
      <c r="B4208">
        <v>109</v>
      </c>
      <c r="C4208" s="19">
        <v>2003</v>
      </c>
      <c r="D4208" s="19">
        <v>5</v>
      </c>
      <c r="E4208" s="19">
        <v>15</v>
      </c>
      <c r="F4208" s="39">
        <f t="shared" si="130"/>
        <v>37756</v>
      </c>
      <c r="G4208">
        <f t="shared" si="131"/>
        <v>20</v>
      </c>
      <c r="H4208" s="21">
        <v>0</v>
      </c>
      <c r="I4208" s="29">
        <v>0.32222222222222224</v>
      </c>
      <c r="L4208" t="s">
        <v>1111</v>
      </c>
      <c r="M4208">
        <v>34</v>
      </c>
      <c r="P4208">
        <v>1</v>
      </c>
      <c r="S4208" t="s">
        <v>118</v>
      </c>
      <c r="T4208">
        <v>0</v>
      </c>
      <c r="U4208">
        <v>1</v>
      </c>
      <c r="V4208">
        <v>1</v>
      </c>
      <c r="W4208">
        <v>0</v>
      </c>
      <c r="X4208">
        <v>0</v>
      </c>
      <c r="Y4208">
        <v>0</v>
      </c>
    </row>
    <row r="4209" spans="1:33" x14ac:dyDescent="0.15">
      <c r="A4209">
        <v>2992</v>
      </c>
      <c r="B4209">
        <v>109</v>
      </c>
      <c r="C4209" s="19">
        <v>2003</v>
      </c>
      <c r="D4209" s="19">
        <v>5</v>
      </c>
      <c r="E4209" s="19">
        <v>15</v>
      </c>
      <c r="F4209" s="39">
        <f t="shared" si="130"/>
        <v>37756</v>
      </c>
      <c r="G4209">
        <f t="shared" si="131"/>
        <v>20</v>
      </c>
      <c r="H4209" s="21">
        <v>11</v>
      </c>
      <c r="I4209" s="29">
        <v>11</v>
      </c>
      <c r="K4209">
        <v>4103</v>
      </c>
      <c r="L4209" t="s">
        <v>931</v>
      </c>
      <c r="M4209">
        <v>2</v>
      </c>
      <c r="N4209">
        <v>4</v>
      </c>
      <c r="P4209">
        <v>2</v>
      </c>
      <c r="Q4209">
        <v>38.6</v>
      </c>
      <c r="S4209" t="s">
        <v>50</v>
      </c>
      <c r="T4209">
        <v>0</v>
      </c>
      <c r="U4209">
        <v>5</v>
      </c>
      <c r="V4209">
        <v>1</v>
      </c>
      <c r="W4209">
        <v>0</v>
      </c>
      <c r="X4209">
        <v>0</v>
      </c>
      <c r="Y4209">
        <v>0</v>
      </c>
      <c r="AG4209" t="s">
        <v>1335</v>
      </c>
    </row>
    <row r="4210" spans="1:33" x14ac:dyDescent="0.15">
      <c r="A4210">
        <v>2997</v>
      </c>
      <c r="B4210">
        <v>109</v>
      </c>
      <c r="C4210" s="19">
        <v>2003</v>
      </c>
      <c r="D4210" s="19">
        <v>5</v>
      </c>
      <c r="E4210" s="19">
        <v>16</v>
      </c>
      <c r="F4210" s="39">
        <f t="shared" si="130"/>
        <v>37757</v>
      </c>
      <c r="G4210">
        <f t="shared" si="131"/>
        <v>20</v>
      </c>
      <c r="H4210" s="21">
        <v>0</v>
      </c>
      <c r="I4210" s="29">
        <v>0.39305555555555555</v>
      </c>
      <c r="K4210">
        <v>81</v>
      </c>
      <c r="L4210" t="s">
        <v>740</v>
      </c>
      <c r="M4210">
        <v>35</v>
      </c>
      <c r="P4210">
        <v>1</v>
      </c>
      <c r="S4210" t="s">
        <v>118</v>
      </c>
      <c r="T4210">
        <v>1</v>
      </c>
      <c r="U4210">
        <v>0</v>
      </c>
      <c r="V4210">
        <v>0</v>
      </c>
      <c r="W4210">
        <v>0</v>
      </c>
      <c r="X4210">
        <v>0</v>
      </c>
      <c r="Y4210">
        <v>0</v>
      </c>
    </row>
    <row r="4211" spans="1:33" x14ac:dyDescent="0.15">
      <c r="A4211">
        <v>2998</v>
      </c>
      <c r="B4211">
        <v>109</v>
      </c>
      <c r="C4211" s="19">
        <v>2003</v>
      </c>
      <c r="D4211" s="19">
        <v>5</v>
      </c>
      <c r="E4211" s="19">
        <v>19</v>
      </c>
      <c r="F4211" s="39">
        <f t="shared" si="130"/>
        <v>37760</v>
      </c>
      <c r="G4211">
        <f t="shared" si="131"/>
        <v>21</v>
      </c>
      <c r="H4211" s="21">
        <v>0</v>
      </c>
      <c r="I4211" s="29">
        <v>0.35138888888888892</v>
      </c>
      <c r="K4211">
        <v>3889</v>
      </c>
      <c r="L4211" t="s">
        <v>125</v>
      </c>
      <c r="M4211">
        <v>0</v>
      </c>
      <c r="N4211">
        <v>4</v>
      </c>
      <c r="P4211">
        <v>2</v>
      </c>
      <c r="S4211" t="s">
        <v>118</v>
      </c>
      <c r="T4211">
        <v>0</v>
      </c>
      <c r="U4211">
        <v>4</v>
      </c>
      <c r="V4211">
        <v>1</v>
      </c>
      <c r="W4211">
        <v>0</v>
      </c>
      <c r="X4211">
        <v>0</v>
      </c>
      <c r="Y4211">
        <v>0</v>
      </c>
    </row>
    <row r="4212" spans="1:33" x14ac:dyDescent="0.15">
      <c r="A4212">
        <v>2932</v>
      </c>
      <c r="B4212">
        <v>107</v>
      </c>
      <c r="C4212" s="19">
        <v>2003</v>
      </c>
      <c r="D4212" s="19">
        <v>5</v>
      </c>
      <c r="E4212" s="19">
        <v>20</v>
      </c>
      <c r="F4212" s="39">
        <f t="shared" si="130"/>
        <v>37761</v>
      </c>
      <c r="G4212">
        <f t="shared" si="131"/>
        <v>21</v>
      </c>
      <c r="H4212" s="21">
        <v>0</v>
      </c>
      <c r="I4212" s="29">
        <v>0.33680555555555558</v>
      </c>
      <c r="L4212" t="s">
        <v>870</v>
      </c>
      <c r="M4212">
        <v>16</v>
      </c>
      <c r="P4212">
        <v>1</v>
      </c>
      <c r="S4212" t="s">
        <v>118</v>
      </c>
      <c r="T4212">
        <v>1</v>
      </c>
      <c r="U4212">
        <v>0</v>
      </c>
      <c r="V4212">
        <v>0</v>
      </c>
      <c r="W4212">
        <v>0</v>
      </c>
      <c r="X4212">
        <v>0</v>
      </c>
      <c r="Y4212">
        <v>0</v>
      </c>
    </row>
    <row r="4213" spans="1:33" x14ac:dyDescent="0.15">
      <c r="A4213">
        <v>2937</v>
      </c>
      <c r="B4213">
        <v>107</v>
      </c>
      <c r="C4213" s="19">
        <v>2003</v>
      </c>
      <c r="D4213" s="19">
        <v>5</v>
      </c>
      <c r="E4213" s="19">
        <v>20</v>
      </c>
      <c r="F4213" s="39">
        <f t="shared" si="130"/>
        <v>37761</v>
      </c>
      <c r="G4213">
        <f t="shared" si="131"/>
        <v>21</v>
      </c>
      <c r="H4213" s="21">
        <v>0</v>
      </c>
      <c r="I4213" s="29">
        <v>0.37638888888888888</v>
      </c>
      <c r="K4213">
        <v>3003</v>
      </c>
      <c r="L4213" t="s">
        <v>874</v>
      </c>
      <c r="M4213">
        <v>1</v>
      </c>
      <c r="P4213">
        <v>1</v>
      </c>
      <c r="S4213" t="s">
        <v>118</v>
      </c>
      <c r="T4213">
        <v>0</v>
      </c>
      <c r="U4213">
        <v>4</v>
      </c>
      <c r="V4213">
        <v>1</v>
      </c>
      <c r="W4213">
        <v>0</v>
      </c>
      <c r="X4213">
        <v>0</v>
      </c>
      <c r="Y4213">
        <v>0</v>
      </c>
    </row>
    <row r="4214" spans="1:33" x14ac:dyDescent="0.15">
      <c r="A4214">
        <v>2938</v>
      </c>
      <c r="B4214">
        <v>107</v>
      </c>
      <c r="C4214" s="19">
        <v>2003</v>
      </c>
      <c r="D4214" s="19">
        <v>5</v>
      </c>
      <c r="E4214" s="19">
        <v>20</v>
      </c>
      <c r="F4214" s="39">
        <f t="shared" si="130"/>
        <v>37761</v>
      </c>
      <c r="G4214">
        <f t="shared" si="131"/>
        <v>21</v>
      </c>
      <c r="H4214" s="21">
        <v>0</v>
      </c>
      <c r="I4214" s="29">
        <v>0.39305555555555555</v>
      </c>
      <c r="K4214">
        <v>2010</v>
      </c>
      <c r="L4214" t="s">
        <v>875</v>
      </c>
      <c r="M4214">
        <v>4</v>
      </c>
      <c r="P4214">
        <v>1</v>
      </c>
      <c r="S4214" t="s">
        <v>118</v>
      </c>
      <c r="T4214">
        <v>0</v>
      </c>
      <c r="U4214">
        <v>1</v>
      </c>
      <c r="V4214">
        <v>1</v>
      </c>
      <c r="W4214">
        <v>0</v>
      </c>
      <c r="X4214">
        <v>0</v>
      </c>
      <c r="Y4214">
        <v>0</v>
      </c>
    </row>
    <row r="4215" spans="1:33" x14ac:dyDescent="0.15">
      <c r="A4215">
        <v>2945</v>
      </c>
      <c r="B4215">
        <v>107</v>
      </c>
      <c r="C4215" s="19">
        <v>2003</v>
      </c>
      <c r="D4215" s="19">
        <v>5</v>
      </c>
      <c r="E4215" s="19">
        <v>20</v>
      </c>
      <c r="F4215" s="39">
        <f t="shared" si="130"/>
        <v>37761</v>
      </c>
      <c r="G4215">
        <f t="shared" si="131"/>
        <v>21</v>
      </c>
      <c r="H4215" s="21">
        <v>0</v>
      </c>
      <c r="I4215" s="29">
        <v>0.46875</v>
      </c>
      <c r="K4215">
        <v>3286</v>
      </c>
      <c r="L4215" t="s">
        <v>881</v>
      </c>
      <c r="M4215">
        <v>0</v>
      </c>
      <c r="N4215">
        <v>10</v>
      </c>
      <c r="P4215">
        <v>2</v>
      </c>
      <c r="S4215" t="s">
        <v>118</v>
      </c>
      <c r="T4215">
        <v>1</v>
      </c>
      <c r="U4215">
        <v>0</v>
      </c>
      <c r="V4215">
        <v>0</v>
      </c>
      <c r="W4215">
        <v>0</v>
      </c>
      <c r="X4215">
        <v>0</v>
      </c>
      <c r="Y4215">
        <v>0</v>
      </c>
    </row>
    <row r="4216" spans="1:33" x14ac:dyDescent="0.15">
      <c r="A4216">
        <v>2936</v>
      </c>
      <c r="B4216">
        <v>107</v>
      </c>
      <c r="C4216" s="19">
        <v>2003</v>
      </c>
      <c r="D4216" s="19">
        <v>5</v>
      </c>
      <c r="E4216" s="19">
        <v>20</v>
      </c>
      <c r="F4216" s="39">
        <f t="shared" si="130"/>
        <v>37761</v>
      </c>
      <c r="G4216">
        <f t="shared" si="131"/>
        <v>21</v>
      </c>
      <c r="H4216" s="21">
        <v>9</v>
      </c>
      <c r="I4216" s="29">
        <v>9</v>
      </c>
      <c r="K4216">
        <v>4112</v>
      </c>
      <c r="L4216" t="s">
        <v>873</v>
      </c>
      <c r="M4216">
        <v>3</v>
      </c>
      <c r="P4216">
        <v>2</v>
      </c>
      <c r="S4216" t="s">
        <v>50</v>
      </c>
      <c r="T4216">
        <v>0</v>
      </c>
      <c r="U4216">
        <v>1</v>
      </c>
      <c r="V4216">
        <v>1</v>
      </c>
      <c r="W4216">
        <v>0</v>
      </c>
      <c r="X4216">
        <v>0</v>
      </c>
      <c r="Y4216">
        <v>0</v>
      </c>
    </row>
    <row r="4217" spans="1:33" x14ac:dyDescent="0.15">
      <c r="A4217">
        <v>2897</v>
      </c>
      <c r="B4217">
        <v>106</v>
      </c>
      <c r="C4217" s="19">
        <v>2003</v>
      </c>
      <c r="D4217" s="19">
        <v>5</v>
      </c>
      <c r="E4217" s="19">
        <v>21</v>
      </c>
      <c r="F4217" s="39">
        <f t="shared" si="130"/>
        <v>37762</v>
      </c>
      <c r="G4217">
        <f t="shared" si="131"/>
        <v>21</v>
      </c>
      <c r="H4217" s="21">
        <v>0</v>
      </c>
      <c r="I4217" s="29">
        <v>0.3354166666666667</v>
      </c>
      <c r="K4217">
        <v>4114</v>
      </c>
      <c r="L4217" t="s">
        <v>846</v>
      </c>
      <c r="M4217">
        <v>2</v>
      </c>
      <c r="P4217">
        <v>1</v>
      </c>
      <c r="Q4217">
        <v>36.700000000000003</v>
      </c>
      <c r="S4217" t="s">
        <v>302</v>
      </c>
      <c r="T4217">
        <v>0</v>
      </c>
      <c r="U4217">
        <v>1</v>
      </c>
      <c r="V4217">
        <v>1</v>
      </c>
      <c r="W4217">
        <v>0</v>
      </c>
      <c r="X4217">
        <v>0</v>
      </c>
      <c r="Y4217">
        <v>0</v>
      </c>
    </row>
    <row r="4218" spans="1:33" x14ac:dyDescent="0.15">
      <c r="A4218">
        <v>2895</v>
      </c>
      <c r="B4218">
        <v>106</v>
      </c>
      <c r="C4218" s="19">
        <v>2003</v>
      </c>
      <c r="D4218" s="19">
        <v>5</v>
      </c>
      <c r="E4218" s="19">
        <v>21</v>
      </c>
      <c r="F4218" s="39">
        <f t="shared" si="130"/>
        <v>37762</v>
      </c>
      <c r="G4218">
        <f t="shared" si="131"/>
        <v>21</v>
      </c>
      <c r="H4218" s="21">
        <v>0</v>
      </c>
      <c r="I4218" s="29">
        <v>0.34375</v>
      </c>
      <c r="K4218">
        <v>23109</v>
      </c>
      <c r="L4218" t="s">
        <v>844</v>
      </c>
      <c r="M4218">
        <v>1</v>
      </c>
      <c r="N4218">
        <v>6</v>
      </c>
      <c r="P4218">
        <v>2</v>
      </c>
      <c r="S4218" t="s">
        <v>50</v>
      </c>
      <c r="T4218">
        <v>0</v>
      </c>
      <c r="U4218">
        <v>4</v>
      </c>
      <c r="V4218">
        <v>1</v>
      </c>
      <c r="W4218">
        <v>0</v>
      </c>
      <c r="X4218">
        <v>0</v>
      </c>
      <c r="Y4218">
        <v>0</v>
      </c>
    </row>
    <row r="4219" spans="1:33" x14ac:dyDescent="0.15">
      <c r="A4219">
        <v>2901</v>
      </c>
      <c r="B4219">
        <v>106</v>
      </c>
      <c r="C4219" s="19">
        <v>2003</v>
      </c>
      <c r="D4219" s="19">
        <v>5</v>
      </c>
      <c r="E4219" s="19">
        <v>21</v>
      </c>
      <c r="F4219" s="39">
        <f t="shared" si="130"/>
        <v>37762</v>
      </c>
      <c r="G4219">
        <f t="shared" si="131"/>
        <v>21</v>
      </c>
      <c r="H4219" s="21">
        <v>0</v>
      </c>
      <c r="I4219" s="29">
        <v>0.42708333333333331</v>
      </c>
      <c r="J4219" s="29"/>
      <c r="K4219">
        <v>3619</v>
      </c>
      <c r="L4219" t="s">
        <v>850</v>
      </c>
      <c r="M4219">
        <v>0</v>
      </c>
      <c r="N4219">
        <v>9</v>
      </c>
      <c r="P4219">
        <v>2</v>
      </c>
      <c r="S4219" t="s">
        <v>118</v>
      </c>
      <c r="T4219">
        <v>0</v>
      </c>
      <c r="U4219">
        <v>1</v>
      </c>
      <c r="V4219">
        <v>1</v>
      </c>
      <c r="W4219">
        <v>0</v>
      </c>
      <c r="X4219">
        <v>0</v>
      </c>
      <c r="Y4219">
        <v>0</v>
      </c>
    </row>
    <row r="4220" spans="1:33" x14ac:dyDescent="0.15">
      <c r="A4220">
        <v>2909</v>
      </c>
      <c r="B4220">
        <v>106</v>
      </c>
      <c r="C4220" s="19">
        <v>2003</v>
      </c>
      <c r="D4220" s="19">
        <v>5</v>
      </c>
      <c r="E4220" s="19">
        <v>22</v>
      </c>
      <c r="F4220" s="39">
        <f t="shared" si="130"/>
        <v>37763</v>
      </c>
      <c r="G4220">
        <f t="shared" si="131"/>
        <v>21</v>
      </c>
      <c r="H4220" s="21">
        <v>0</v>
      </c>
      <c r="I4220" s="29">
        <v>0.37638888888888888</v>
      </c>
      <c r="L4220" t="s">
        <v>917</v>
      </c>
      <c r="M4220">
        <v>1</v>
      </c>
      <c r="N4220">
        <v>9</v>
      </c>
      <c r="P4220">
        <v>1</v>
      </c>
      <c r="S4220" t="s">
        <v>50</v>
      </c>
      <c r="T4220">
        <v>0</v>
      </c>
      <c r="U4220">
        <v>3</v>
      </c>
      <c r="V4220">
        <v>1</v>
      </c>
      <c r="W4220">
        <v>0</v>
      </c>
      <c r="X4220">
        <v>3</v>
      </c>
      <c r="Y4220">
        <v>0</v>
      </c>
    </row>
    <row r="4221" spans="1:33" x14ac:dyDescent="0.15">
      <c r="A4221">
        <v>2917</v>
      </c>
      <c r="B4221">
        <v>106</v>
      </c>
      <c r="C4221" s="19">
        <v>2003</v>
      </c>
      <c r="D4221" s="19">
        <v>5</v>
      </c>
      <c r="E4221" s="19">
        <v>23</v>
      </c>
      <c r="F4221" s="39">
        <f t="shared" si="130"/>
        <v>37764</v>
      </c>
      <c r="G4221">
        <f t="shared" si="131"/>
        <v>21</v>
      </c>
      <c r="H4221" s="21">
        <v>0</v>
      </c>
      <c r="I4221" s="29">
        <v>0.2951388888888889</v>
      </c>
      <c r="K4221">
        <v>4123</v>
      </c>
      <c r="L4221" t="s">
        <v>861</v>
      </c>
      <c r="O4221">
        <v>45</v>
      </c>
      <c r="P4221">
        <v>2</v>
      </c>
      <c r="S4221" t="s">
        <v>50</v>
      </c>
      <c r="T4221">
        <v>1</v>
      </c>
      <c r="U4221">
        <v>0</v>
      </c>
      <c r="V4221">
        <v>0</v>
      </c>
      <c r="W4221">
        <v>0</v>
      </c>
      <c r="X4221">
        <v>0</v>
      </c>
      <c r="Y4221">
        <v>0</v>
      </c>
    </row>
    <row r="4222" spans="1:33" x14ac:dyDescent="0.15">
      <c r="A4222">
        <v>2922</v>
      </c>
      <c r="B4222">
        <v>106</v>
      </c>
      <c r="C4222" s="19">
        <v>2003</v>
      </c>
      <c r="D4222" s="19">
        <v>5</v>
      </c>
      <c r="E4222" s="19">
        <v>23</v>
      </c>
      <c r="F4222" s="39">
        <f t="shared" si="130"/>
        <v>37764</v>
      </c>
      <c r="G4222">
        <f t="shared" si="131"/>
        <v>21</v>
      </c>
      <c r="H4222" s="21">
        <v>0</v>
      </c>
      <c r="I4222" s="29">
        <v>0.40625</v>
      </c>
      <c r="L4222" t="s">
        <v>1059</v>
      </c>
      <c r="M4222">
        <v>2</v>
      </c>
      <c r="P4222">
        <v>1</v>
      </c>
      <c r="S4222" t="s">
        <v>50</v>
      </c>
      <c r="T4222">
        <v>0</v>
      </c>
      <c r="U4222">
        <v>1</v>
      </c>
      <c r="V4222">
        <v>1</v>
      </c>
      <c r="W4222">
        <v>0</v>
      </c>
      <c r="X4222">
        <v>0</v>
      </c>
      <c r="Y4222">
        <v>0</v>
      </c>
    </row>
    <row r="4223" spans="1:33" x14ac:dyDescent="0.15">
      <c r="A4223">
        <v>2866</v>
      </c>
      <c r="B4223">
        <v>105</v>
      </c>
      <c r="C4223" s="19">
        <v>2003</v>
      </c>
      <c r="D4223" s="19">
        <v>5</v>
      </c>
      <c r="E4223" s="19">
        <v>23</v>
      </c>
      <c r="F4223" s="39">
        <f t="shared" si="130"/>
        <v>37764</v>
      </c>
      <c r="G4223">
        <f t="shared" si="131"/>
        <v>21</v>
      </c>
      <c r="H4223" s="21">
        <v>0</v>
      </c>
      <c r="I4223" s="29">
        <v>0.41875000000000001</v>
      </c>
      <c r="K4223">
        <v>4126</v>
      </c>
      <c r="L4223" t="s">
        <v>605</v>
      </c>
      <c r="M4223">
        <v>0</v>
      </c>
      <c r="N4223">
        <v>11</v>
      </c>
      <c r="P4223">
        <v>1</v>
      </c>
      <c r="S4223" t="s">
        <v>118</v>
      </c>
      <c r="T4223">
        <v>0</v>
      </c>
      <c r="U4223">
        <v>1</v>
      </c>
      <c r="V4223">
        <v>1</v>
      </c>
      <c r="W4223">
        <v>0</v>
      </c>
      <c r="X4223">
        <v>0</v>
      </c>
      <c r="Y4223">
        <v>0</v>
      </c>
    </row>
    <row r="4224" spans="1:33" x14ac:dyDescent="0.15">
      <c r="A4224">
        <v>2873</v>
      </c>
      <c r="B4224">
        <v>105</v>
      </c>
      <c r="C4224" s="19">
        <v>2003</v>
      </c>
      <c r="D4224" s="19">
        <v>5</v>
      </c>
      <c r="E4224" s="19">
        <v>26</v>
      </c>
      <c r="F4224" s="39">
        <f t="shared" si="130"/>
        <v>37767</v>
      </c>
      <c r="G4224">
        <f t="shared" si="131"/>
        <v>22</v>
      </c>
      <c r="H4224" s="21">
        <v>0</v>
      </c>
      <c r="I4224" s="29">
        <v>0.37152777777777773</v>
      </c>
      <c r="K4224">
        <v>4110</v>
      </c>
      <c r="L4224" t="s">
        <v>502</v>
      </c>
      <c r="M4224">
        <v>0</v>
      </c>
      <c r="N4224">
        <v>4</v>
      </c>
      <c r="P4224">
        <v>2</v>
      </c>
      <c r="S4224" t="s">
        <v>118</v>
      </c>
      <c r="T4224">
        <v>0</v>
      </c>
      <c r="U4224">
        <v>3</v>
      </c>
      <c r="V4224">
        <v>1</v>
      </c>
      <c r="W4224">
        <v>0</v>
      </c>
      <c r="X4224">
        <v>0</v>
      </c>
      <c r="Y4224">
        <v>0</v>
      </c>
    </row>
    <row r="4225" spans="1:31" x14ac:dyDescent="0.15">
      <c r="A4225">
        <v>2883</v>
      </c>
      <c r="B4225">
        <v>105</v>
      </c>
      <c r="C4225" s="19">
        <v>2003</v>
      </c>
      <c r="D4225" s="19">
        <v>5</v>
      </c>
      <c r="E4225" s="19">
        <v>27</v>
      </c>
      <c r="F4225" s="39">
        <f t="shared" si="130"/>
        <v>37768</v>
      </c>
      <c r="G4225">
        <f t="shared" si="131"/>
        <v>22</v>
      </c>
      <c r="H4225" s="21">
        <v>0</v>
      </c>
      <c r="I4225" s="29">
        <v>0.33402777777777781</v>
      </c>
      <c r="K4225">
        <v>3071</v>
      </c>
      <c r="L4225" t="s">
        <v>831</v>
      </c>
      <c r="M4225">
        <v>26</v>
      </c>
      <c r="P4225">
        <v>1</v>
      </c>
      <c r="S4225" t="s">
        <v>118</v>
      </c>
      <c r="T4225">
        <v>1</v>
      </c>
      <c r="U4225">
        <v>0</v>
      </c>
      <c r="V4225">
        <v>0</v>
      </c>
      <c r="W4225">
        <v>0</v>
      </c>
      <c r="X4225">
        <v>0</v>
      </c>
      <c r="Y4225">
        <v>0</v>
      </c>
    </row>
    <row r="4226" spans="1:31" x14ac:dyDescent="0.15">
      <c r="A4226">
        <v>2886</v>
      </c>
      <c r="B4226">
        <v>105</v>
      </c>
      <c r="C4226" s="19">
        <v>2003</v>
      </c>
      <c r="D4226" s="19">
        <v>5</v>
      </c>
      <c r="E4226" s="19">
        <v>27</v>
      </c>
      <c r="F4226" s="39">
        <f t="shared" ref="F4226:F4289" si="132">DATE(C4226,D4226,E4226)</f>
        <v>37768</v>
      </c>
      <c r="G4226">
        <f t="shared" ref="G4226:G4289" si="133">INT((F4226-DATE(YEAR(F4226-WEEKDAY(F4226-1)+4),1,3)+WEEKDAY(DATE(YEAR(F4226-WEEKDAY(F4226-1)+4),1,3))+5)/7)</f>
        <v>22</v>
      </c>
      <c r="H4226" s="21">
        <v>0</v>
      </c>
      <c r="I4226" s="29">
        <v>0.3354166666666667</v>
      </c>
      <c r="K4226">
        <v>4136</v>
      </c>
      <c r="L4226" t="s">
        <v>834</v>
      </c>
      <c r="O4226">
        <v>60</v>
      </c>
      <c r="P4226">
        <v>1</v>
      </c>
      <c r="S4226" t="s">
        <v>118</v>
      </c>
      <c r="AB4226" t="s">
        <v>2920</v>
      </c>
    </row>
    <row r="4227" spans="1:31" x14ac:dyDescent="0.15">
      <c r="A4227">
        <v>2884</v>
      </c>
      <c r="B4227">
        <v>105</v>
      </c>
      <c r="C4227" s="19">
        <v>2003</v>
      </c>
      <c r="D4227" s="19">
        <v>5</v>
      </c>
      <c r="E4227" s="19">
        <v>27</v>
      </c>
      <c r="F4227" s="39">
        <f t="shared" si="132"/>
        <v>37768</v>
      </c>
      <c r="G4227">
        <f t="shared" si="133"/>
        <v>22</v>
      </c>
      <c r="H4227" s="21">
        <v>0</v>
      </c>
      <c r="I4227" s="29">
        <v>0.34166666666666662</v>
      </c>
      <c r="K4227">
        <v>4134</v>
      </c>
      <c r="L4227" t="s">
        <v>832</v>
      </c>
      <c r="M4227">
        <v>20</v>
      </c>
      <c r="P4227">
        <v>1</v>
      </c>
      <c r="S4227" t="s">
        <v>49</v>
      </c>
      <c r="T4227">
        <v>1</v>
      </c>
      <c r="U4227">
        <v>0</v>
      </c>
      <c r="V4227">
        <v>0</v>
      </c>
      <c r="W4227">
        <v>0</v>
      </c>
      <c r="X4227">
        <v>0</v>
      </c>
      <c r="Y4227">
        <v>0</v>
      </c>
    </row>
    <row r="4228" spans="1:31" x14ac:dyDescent="0.15">
      <c r="A4228">
        <v>2894</v>
      </c>
      <c r="B4228">
        <v>105</v>
      </c>
      <c r="C4228" s="19">
        <v>2003</v>
      </c>
      <c r="D4228" s="19">
        <v>5</v>
      </c>
      <c r="E4228" s="19">
        <v>27</v>
      </c>
      <c r="F4228" s="39">
        <f t="shared" si="132"/>
        <v>37768</v>
      </c>
      <c r="G4228">
        <f t="shared" si="133"/>
        <v>22</v>
      </c>
      <c r="H4228" s="21">
        <v>0</v>
      </c>
      <c r="I4228" s="29">
        <v>0.41805555555555557</v>
      </c>
      <c r="K4228">
        <v>4109</v>
      </c>
      <c r="L4228" t="s">
        <v>814</v>
      </c>
      <c r="M4228">
        <v>0</v>
      </c>
      <c r="N4228">
        <v>5</v>
      </c>
      <c r="P4228">
        <v>2</v>
      </c>
      <c r="S4228" t="s">
        <v>118</v>
      </c>
      <c r="T4228">
        <v>1</v>
      </c>
      <c r="U4228">
        <v>0</v>
      </c>
      <c r="V4228">
        <v>0</v>
      </c>
      <c r="W4228">
        <v>0</v>
      </c>
      <c r="X4228">
        <v>0</v>
      </c>
      <c r="Y4228">
        <v>0</v>
      </c>
    </row>
    <row r="4229" spans="1:31" x14ac:dyDescent="0.15">
      <c r="A4229">
        <v>2834</v>
      </c>
      <c r="B4229">
        <v>104</v>
      </c>
      <c r="C4229" s="19">
        <v>2003</v>
      </c>
      <c r="D4229" s="19">
        <v>5</v>
      </c>
      <c r="E4229" s="19">
        <v>28</v>
      </c>
      <c r="F4229" s="39">
        <f t="shared" si="132"/>
        <v>37769</v>
      </c>
      <c r="G4229">
        <f t="shared" si="133"/>
        <v>22</v>
      </c>
      <c r="H4229" s="21">
        <v>0</v>
      </c>
      <c r="I4229" s="29">
        <v>0.3659722222222222</v>
      </c>
      <c r="K4229">
        <v>4141</v>
      </c>
      <c r="L4229" t="s">
        <v>511</v>
      </c>
      <c r="M4229">
        <v>63</v>
      </c>
      <c r="P4229">
        <v>1</v>
      </c>
      <c r="S4229" t="s">
        <v>118</v>
      </c>
      <c r="T4229">
        <v>1</v>
      </c>
      <c r="U4229">
        <v>0</v>
      </c>
      <c r="V4229">
        <v>0</v>
      </c>
      <c r="W4229">
        <v>0</v>
      </c>
      <c r="X4229">
        <v>0</v>
      </c>
      <c r="Y4229">
        <v>0</v>
      </c>
      <c r="AE4229" t="s">
        <v>36</v>
      </c>
    </row>
    <row r="4230" spans="1:31" x14ac:dyDescent="0.15">
      <c r="A4230">
        <v>2838</v>
      </c>
      <c r="B4230">
        <v>104</v>
      </c>
      <c r="C4230" s="19">
        <v>2003</v>
      </c>
      <c r="D4230" s="19">
        <v>5</v>
      </c>
      <c r="E4230" s="19">
        <v>28</v>
      </c>
      <c r="F4230" s="39">
        <f t="shared" si="132"/>
        <v>37769</v>
      </c>
      <c r="G4230">
        <f t="shared" si="133"/>
        <v>22</v>
      </c>
      <c r="H4230" s="21">
        <v>0</v>
      </c>
      <c r="I4230" s="29">
        <v>0.39374999999999999</v>
      </c>
      <c r="L4230" t="s">
        <v>777</v>
      </c>
      <c r="P4230">
        <v>1</v>
      </c>
      <c r="S4230" t="s">
        <v>118</v>
      </c>
      <c r="T4230">
        <v>1</v>
      </c>
      <c r="U4230">
        <v>0</v>
      </c>
      <c r="V4230">
        <v>0</v>
      </c>
      <c r="W4230">
        <v>0</v>
      </c>
      <c r="X4230">
        <v>0</v>
      </c>
      <c r="Y4230">
        <v>0</v>
      </c>
    </row>
    <row r="4231" spans="1:31" x14ac:dyDescent="0.15">
      <c r="A4231">
        <v>2842</v>
      </c>
      <c r="B4231">
        <v>104</v>
      </c>
      <c r="C4231" s="19">
        <v>2003</v>
      </c>
      <c r="D4231" s="19">
        <v>5</v>
      </c>
      <c r="E4231" s="19">
        <v>28</v>
      </c>
      <c r="F4231" s="39">
        <f t="shared" si="132"/>
        <v>37769</v>
      </c>
      <c r="G4231">
        <f t="shared" si="133"/>
        <v>22</v>
      </c>
      <c r="H4231" s="21">
        <v>0</v>
      </c>
      <c r="I4231" s="29">
        <v>0.41736111111111113</v>
      </c>
      <c r="L4231" t="s">
        <v>780</v>
      </c>
      <c r="M4231">
        <v>0</v>
      </c>
      <c r="N4231">
        <v>9</v>
      </c>
      <c r="P4231">
        <v>1</v>
      </c>
      <c r="S4231" t="s">
        <v>49</v>
      </c>
      <c r="T4231">
        <v>0</v>
      </c>
      <c r="U4231">
        <v>3</v>
      </c>
      <c r="V4231">
        <v>1</v>
      </c>
      <c r="W4231">
        <v>0</v>
      </c>
      <c r="X4231">
        <v>0</v>
      </c>
      <c r="Y4231">
        <v>0</v>
      </c>
    </row>
    <row r="4232" spans="1:31" x14ac:dyDescent="0.15">
      <c r="A4232">
        <v>2846</v>
      </c>
      <c r="B4232">
        <v>104</v>
      </c>
      <c r="C4232" s="19">
        <v>2003</v>
      </c>
      <c r="D4232" s="19">
        <v>5</v>
      </c>
      <c r="E4232" s="19">
        <v>29</v>
      </c>
      <c r="F4232" s="39">
        <f t="shared" si="132"/>
        <v>37770</v>
      </c>
      <c r="G4232">
        <f t="shared" si="133"/>
        <v>22</v>
      </c>
      <c r="H4232" s="21">
        <v>0</v>
      </c>
      <c r="I4232" s="29">
        <v>0.34375</v>
      </c>
      <c r="K4232">
        <v>65</v>
      </c>
      <c r="L4232" t="s">
        <v>784</v>
      </c>
      <c r="M4232">
        <v>44</v>
      </c>
      <c r="P4232">
        <v>2</v>
      </c>
      <c r="S4232" t="s">
        <v>118</v>
      </c>
    </row>
    <row r="4233" spans="1:31" x14ac:dyDescent="0.15">
      <c r="A4233">
        <v>2852</v>
      </c>
      <c r="B4233">
        <v>104</v>
      </c>
      <c r="C4233" s="19">
        <v>2003</v>
      </c>
      <c r="D4233" s="19">
        <v>5</v>
      </c>
      <c r="E4233" s="19">
        <v>29</v>
      </c>
      <c r="F4233" s="39">
        <f t="shared" si="132"/>
        <v>37770</v>
      </c>
      <c r="G4233">
        <f t="shared" si="133"/>
        <v>22</v>
      </c>
      <c r="H4233" s="21">
        <v>0</v>
      </c>
      <c r="I4233" s="29">
        <v>0.40069444444444446</v>
      </c>
      <c r="L4233" t="s">
        <v>594</v>
      </c>
      <c r="M4233">
        <v>34</v>
      </c>
      <c r="P4233">
        <v>1</v>
      </c>
      <c r="S4233" t="s">
        <v>50</v>
      </c>
      <c r="T4233">
        <v>1</v>
      </c>
      <c r="U4233">
        <v>0</v>
      </c>
      <c r="V4233">
        <v>0</v>
      </c>
      <c r="W4233">
        <v>0</v>
      </c>
      <c r="X4233">
        <v>0</v>
      </c>
      <c r="Y4233">
        <v>0</v>
      </c>
    </row>
    <row r="4234" spans="1:31" x14ac:dyDescent="0.15">
      <c r="A4234">
        <v>2855</v>
      </c>
      <c r="B4234">
        <v>104</v>
      </c>
      <c r="C4234" s="19">
        <v>2003</v>
      </c>
      <c r="D4234" s="19">
        <v>5</v>
      </c>
      <c r="E4234" s="19">
        <v>29</v>
      </c>
      <c r="F4234" s="39">
        <f t="shared" si="132"/>
        <v>37770</v>
      </c>
      <c r="G4234">
        <f t="shared" si="133"/>
        <v>22</v>
      </c>
      <c r="H4234" s="21">
        <v>0</v>
      </c>
      <c r="I4234" s="29">
        <v>0.41319444444444442</v>
      </c>
      <c r="K4234">
        <v>1</v>
      </c>
      <c r="L4234" t="s">
        <v>530</v>
      </c>
      <c r="M4234">
        <v>4</v>
      </c>
      <c r="P4234">
        <v>1</v>
      </c>
      <c r="S4234" t="s">
        <v>118</v>
      </c>
      <c r="T4234">
        <v>1</v>
      </c>
      <c r="U4234">
        <v>0</v>
      </c>
      <c r="V4234">
        <v>0</v>
      </c>
      <c r="W4234">
        <v>0</v>
      </c>
      <c r="X4234">
        <v>0</v>
      </c>
      <c r="Y4234">
        <v>0</v>
      </c>
    </row>
    <row r="4235" spans="1:31" x14ac:dyDescent="0.15">
      <c r="A4235">
        <v>2857</v>
      </c>
      <c r="B4235">
        <v>104</v>
      </c>
      <c r="C4235" s="19">
        <v>2003</v>
      </c>
      <c r="D4235" s="19">
        <v>5</v>
      </c>
      <c r="E4235" s="19">
        <v>29</v>
      </c>
      <c r="F4235" s="39">
        <f t="shared" si="132"/>
        <v>37770</v>
      </c>
      <c r="G4235">
        <f t="shared" si="133"/>
        <v>22</v>
      </c>
      <c r="H4235" s="21">
        <v>0</v>
      </c>
      <c r="I4235" s="29">
        <v>0.41944444444444445</v>
      </c>
      <c r="K4235">
        <v>233</v>
      </c>
      <c r="L4235" t="s">
        <v>598</v>
      </c>
      <c r="M4235">
        <v>3</v>
      </c>
      <c r="P4235">
        <v>2</v>
      </c>
      <c r="S4235" t="s">
        <v>118</v>
      </c>
      <c r="T4235">
        <v>1</v>
      </c>
      <c r="U4235">
        <v>0</v>
      </c>
      <c r="V4235">
        <v>0</v>
      </c>
      <c r="W4235">
        <v>0</v>
      </c>
      <c r="X4235">
        <v>0</v>
      </c>
      <c r="Y4235">
        <v>0</v>
      </c>
    </row>
    <row r="4236" spans="1:31" x14ac:dyDescent="0.15">
      <c r="A4236">
        <v>2858</v>
      </c>
      <c r="B4236">
        <v>104</v>
      </c>
      <c r="C4236" s="19">
        <v>2003</v>
      </c>
      <c r="D4236" s="19">
        <v>5</v>
      </c>
      <c r="E4236" s="19">
        <v>29</v>
      </c>
      <c r="F4236" s="39">
        <f t="shared" si="132"/>
        <v>37770</v>
      </c>
      <c r="G4236">
        <f t="shared" si="133"/>
        <v>22</v>
      </c>
      <c r="H4236" s="21">
        <v>0</v>
      </c>
      <c r="I4236" s="29">
        <v>0.42083333333333334</v>
      </c>
      <c r="K4236">
        <v>4147</v>
      </c>
      <c r="L4236" t="s">
        <v>599</v>
      </c>
      <c r="M4236">
        <v>1</v>
      </c>
      <c r="N4236">
        <v>6</v>
      </c>
      <c r="P4236">
        <v>2</v>
      </c>
      <c r="S4236" t="s">
        <v>924</v>
      </c>
      <c r="T4236">
        <v>0</v>
      </c>
      <c r="U4236">
        <v>3</v>
      </c>
      <c r="V4236">
        <v>1</v>
      </c>
      <c r="W4236">
        <v>0</v>
      </c>
      <c r="X4236">
        <v>0</v>
      </c>
      <c r="Y4236">
        <v>0</v>
      </c>
    </row>
    <row r="4237" spans="1:31" x14ac:dyDescent="0.15">
      <c r="A4237">
        <v>2861</v>
      </c>
      <c r="B4237">
        <v>104</v>
      </c>
      <c r="C4237" s="19">
        <v>2003</v>
      </c>
      <c r="D4237" s="19">
        <v>5</v>
      </c>
      <c r="E4237" s="19">
        <v>29</v>
      </c>
      <c r="F4237" s="39">
        <f t="shared" si="132"/>
        <v>37770</v>
      </c>
      <c r="G4237">
        <f t="shared" si="133"/>
        <v>22</v>
      </c>
      <c r="H4237" s="21">
        <v>0</v>
      </c>
      <c r="I4237" s="29">
        <v>0.43194444444444446</v>
      </c>
      <c r="L4237" t="s">
        <v>602</v>
      </c>
      <c r="M4237">
        <v>2</v>
      </c>
      <c r="N4237">
        <v>11</v>
      </c>
      <c r="P4237">
        <v>1</v>
      </c>
      <c r="S4237" t="s">
        <v>118</v>
      </c>
      <c r="T4237">
        <v>0</v>
      </c>
      <c r="U4237">
        <v>4</v>
      </c>
      <c r="V4237">
        <v>1</v>
      </c>
      <c r="W4237">
        <v>0</v>
      </c>
      <c r="X4237">
        <v>0</v>
      </c>
      <c r="Y4237">
        <v>0</v>
      </c>
    </row>
    <row r="4238" spans="1:31" x14ac:dyDescent="0.15">
      <c r="A4238">
        <v>2822</v>
      </c>
      <c r="B4238">
        <v>103</v>
      </c>
      <c r="C4238" s="19">
        <v>2003</v>
      </c>
      <c r="D4238" s="19">
        <v>5</v>
      </c>
      <c r="E4238" s="19">
        <v>29</v>
      </c>
      <c r="F4238" s="39">
        <f t="shared" si="132"/>
        <v>37770</v>
      </c>
      <c r="G4238">
        <f t="shared" si="133"/>
        <v>22</v>
      </c>
      <c r="H4238" s="21">
        <v>0</v>
      </c>
      <c r="I4238" s="29">
        <v>0.46111111111111108</v>
      </c>
      <c r="K4238">
        <v>4119</v>
      </c>
      <c r="L4238" t="s">
        <v>960</v>
      </c>
      <c r="M4238">
        <v>0</v>
      </c>
      <c r="N4238">
        <v>8</v>
      </c>
      <c r="P4238">
        <v>2</v>
      </c>
      <c r="S4238" t="s">
        <v>118</v>
      </c>
      <c r="T4238">
        <v>0</v>
      </c>
      <c r="U4238">
        <v>1</v>
      </c>
      <c r="V4238">
        <v>1</v>
      </c>
      <c r="W4238">
        <v>0</v>
      </c>
      <c r="X4238">
        <v>0</v>
      </c>
      <c r="Y4238">
        <v>0</v>
      </c>
    </row>
    <row r="4239" spans="1:31" x14ac:dyDescent="0.15">
      <c r="A4239">
        <v>2856</v>
      </c>
      <c r="B4239">
        <v>104</v>
      </c>
      <c r="C4239" s="19">
        <v>2003</v>
      </c>
      <c r="D4239" s="19">
        <v>5</v>
      </c>
      <c r="E4239" s="19">
        <v>29</v>
      </c>
      <c r="F4239" s="39">
        <f t="shared" si="132"/>
        <v>37770</v>
      </c>
      <c r="G4239">
        <f t="shared" si="133"/>
        <v>22</v>
      </c>
      <c r="H4239" s="21">
        <v>10</v>
      </c>
      <c r="I4239" s="29">
        <v>10</v>
      </c>
      <c r="K4239">
        <v>228</v>
      </c>
      <c r="L4239" t="s">
        <v>597</v>
      </c>
      <c r="M4239">
        <v>5</v>
      </c>
      <c r="P4239">
        <v>1</v>
      </c>
      <c r="S4239" t="s">
        <v>118</v>
      </c>
      <c r="T4239">
        <v>0</v>
      </c>
      <c r="U4239">
        <v>1</v>
      </c>
      <c r="V4239">
        <v>1</v>
      </c>
      <c r="W4239">
        <v>0</v>
      </c>
      <c r="X4239">
        <v>0</v>
      </c>
      <c r="Y4239">
        <v>0</v>
      </c>
    </row>
    <row r="4240" spans="1:31" x14ac:dyDescent="0.15">
      <c r="A4240">
        <v>2824</v>
      </c>
      <c r="B4240">
        <v>103</v>
      </c>
      <c r="C4240" s="19">
        <v>2003</v>
      </c>
      <c r="D4240" s="19">
        <v>5</v>
      </c>
      <c r="E4240" s="19">
        <v>30</v>
      </c>
      <c r="F4240" s="39">
        <f t="shared" si="132"/>
        <v>37771</v>
      </c>
      <c r="G4240">
        <f t="shared" si="133"/>
        <v>22</v>
      </c>
      <c r="H4240" s="21">
        <v>0</v>
      </c>
      <c r="I4240" s="29">
        <v>0.33194444444444443</v>
      </c>
      <c r="K4240">
        <v>4153</v>
      </c>
      <c r="L4240" t="s">
        <v>106</v>
      </c>
      <c r="O4240">
        <v>50</v>
      </c>
      <c r="P4240">
        <v>2</v>
      </c>
      <c r="S4240" t="s">
        <v>118</v>
      </c>
      <c r="T4240">
        <v>1</v>
      </c>
      <c r="U4240">
        <v>0</v>
      </c>
      <c r="V4240">
        <v>0</v>
      </c>
      <c r="W4240">
        <v>0</v>
      </c>
      <c r="X4240">
        <v>0</v>
      </c>
      <c r="Y4240">
        <v>0</v>
      </c>
    </row>
    <row r="4241" spans="1:29" x14ac:dyDescent="0.15">
      <c r="A4241">
        <v>2830</v>
      </c>
      <c r="B4241">
        <v>103</v>
      </c>
      <c r="C4241" s="19">
        <v>2003</v>
      </c>
      <c r="D4241" s="19">
        <v>5</v>
      </c>
      <c r="E4241" s="19">
        <v>30</v>
      </c>
      <c r="F4241" s="39">
        <f t="shared" si="132"/>
        <v>37771</v>
      </c>
      <c r="G4241">
        <f t="shared" si="133"/>
        <v>22</v>
      </c>
      <c r="H4241" s="21">
        <v>9</v>
      </c>
      <c r="I4241" s="29">
        <v>9</v>
      </c>
      <c r="K4241">
        <v>4158</v>
      </c>
      <c r="L4241" t="s">
        <v>968</v>
      </c>
      <c r="M4241">
        <v>8</v>
      </c>
      <c r="P4241">
        <v>1</v>
      </c>
      <c r="Q4241">
        <v>36.700000000000003</v>
      </c>
      <c r="S4241" t="s">
        <v>50</v>
      </c>
      <c r="T4241">
        <v>1</v>
      </c>
      <c r="U4241">
        <v>0</v>
      </c>
      <c r="V4241">
        <v>0</v>
      </c>
      <c r="W4241">
        <v>0</v>
      </c>
      <c r="X4241">
        <v>0</v>
      </c>
      <c r="Y4241">
        <v>0</v>
      </c>
    </row>
    <row r="4242" spans="1:29" x14ac:dyDescent="0.15">
      <c r="A4242">
        <v>2791</v>
      </c>
      <c r="B4242">
        <v>102</v>
      </c>
      <c r="C4242" s="19">
        <v>2003</v>
      </c>
      <c r="D4242" s="19">
        <v>6</v>
      </c>
      <c r="E4242" s="19">
        <v>2</v>
      </c>
      <c r="F4242" s="39">
        <f t="shared" si="132"/>
        <v>37774</v>
      </c>
      <c r="G4242">
        <f t="shared" si="133"/>
        <v>23</v>
      </c>
      <c r="H4242" s="21">
        <v>10</v>
      </c>
      <c r="I4242" s="29">
        <v>10</v>
      </c>
      <c r="L4242" t="s">
        <v>744</v>
      </c>
      <c r="O4242">
        <v>28</v>
      </c>
      <c r="P4242">
        <v>2</v>
      </c>
      <c r="S4242" t="s">
        <v>118</v>
      </c>
      <c r="T4242">
        <v>0</v>
      </c>
      <c r="U4242">
        <v>2</v>
      </c>
      <c r="V4242">
        <v>1</v>
      </c>
      <c r="W4242">
        <v>0</v>
      </c>
      <c r="X4242">
        <v>0</v>
      </c>
      <c r="Y4242">
        <v>0</v>
      </c>
    </row>
    <row r="4243" spans="1:29" x14ac:dyDescent="0.15">
      <c r="A4243">
        <v>2800</v>
      </c>
      <c r="B4243">
        <v>102</v>
      </c>
      <c r="C4243" s="19">
        <v>2003</v>
      </c>
      <c r="D4243" s="19">
        <v>6</v>
      </c>
      <c r="E4243" s="19">
        <v>3</v>
      </c>
      <c r="F4243" s="39">
        <f t="shared" si="132"/>
        <v>37775</v>
      </c>
      <c r="G4243">
        <f t="shared" si="133"/>
        <v>23</v>
      </c>
      <c r="H4243" s="21">
        <v>0</v>
      </c>
      <c r="I4243" s="29">
        <v>0.3347222222222222</v>
      </c>
      <c r="K4243">
        <v>3453</v>
      </c>
      <c r="L4243" t="s">
        <v>374</v>
      </c>
      <c r="M4243">
        <v>1</v>
      </c>
      <c r="N4243">
        <v>1</v>
      </c>
      <c r="P4243">
        <v>1</v>
      </c>
      <c r="S4243" t="s">
        <v>118</v>
      </c>
      <c r="T4243">
        <v>0</v>
      </c>
      <c r="U4243">
        <v>3</v>
      </c>
      <c r="V4243">
        <v>1</v>
      </c>
      <c r="W4243">
        <v>1</v>
      </c>
      <c r="X4243">
        <v>0</v>
      </c>
      <c r="Y4243">
        <v>0</v>
      </c>
      <c r="Z4243">
        <v>0</v>
      </c>
      <c r="AA4243">
        <v>0</v>
      </c>
    </row>
    <row r="4244" spans="1:29" x14ac:dyDescent="0.15">
      <c r="A4244">
        <v>2802</v>
      </c>
      <c r="B4244">
        <v>102</v>
      </c>
      <c r="C4244" s="19">
        <v>2003</v>
      </c>
      <c r="D4244" s="19">
        <v>6</v>
      </c>
      <c r="E4244" s="19">
        <v>3</v>
      </c>
      <c r="F4244" s="39">
        <f t="shared" si="132"/>
        <v>37775</v>
      </c>
      <c r="G4244">
        <f t="shared" si="133"/>
        <v>23</v>
      </c>
      <c r="H4244" s="21">
        <v>9</v>
      </c>
      <c r="I4244" s="29">
        <v>9</v>
      </c>
      <c r="K4244">
        <v>4166</v>
      </c>
      <c r="L4244" t="s">
        <v>752</v>
      </c>
      <c r="O4244">
        <v>60</v>
      </c>
      <c r="P4244">
        <v>2</v>
      </c>
      <c r="S4244" t="s">
        <v>50</v>
      </c>
      <c r="T4244">
        <v>1</v>
      </c>
      <c r="U4244">
        <v>0</v>
      </c>
      <c r="V4244">
        <v>0</v>
      </c>
      <c r="W4244">
        <v>0</v>
      </c>
      <c r="X4244">
        <v>0</v>
      </c>
      <c r="Y4244">
        <v>0</v>
      </c>
    </row>
    <row r="4245" spans="1:29" x14ac:dyDescent="0.15">
      <c r="A4245">
        <v>2805</v>
      </c>
      <c r="B4245">
        <v>102</v>
      </c>
      <c r="C4245" s="19">
        <v>2003</v>
      </c>
      <c r="D4245" s="19">
        <v>6</v>
      </c>
      <c r="E4245" s="19">
        <v>3</v>
      </c>
      <c r="F4245" s="39">
        <f t="shared" si="132"/>
        <v>37775</v>
      </c>
      <c r="G4245">
        <f t="shared" si="133"/>
        <v>23</v>
      </c>
      <c r="H4245" s="21">
        <v>11</v>
      </c>
      <c r="I4245" s="29">
        <v>11</v>
      </c>
      <c r="L4245" t="s">
        <v>869</v>
      </c>
      <c r="M4245">
        <v>2</v>
      </c>
      <c r="N4245">
        <v>2</v>
      </c>
      <c r="P4245">
        <v>2</v>
      </c>
      <c r="S4245" t="s">
        <v>118</v>
      </c>
    </row>
    <row r="4246" spans="1:29" x14ac:dyDescent="0.15">
      <c r="A4246">
        <v>2808</v>
      </c>
      <c r="B4246">
        <v>102</v>
      </c>
      <c r="C4246" s="19">
        <v>2003</v>
      </c>
      <c r="D4246" s="19">
        <v>6</v>
      </c>
      <c r="E4246" s="19">
        <v>4</v>
      </c>
      <c r="F4246" s="39">
        <f t="shared" si="132"/>
        <v>37776</v>
      </c>
      <c r="G4246">
        <f t="shared" si="133"/>
        <v>23</v>
      </c>
      <c r="H4246" s="21">
        <v>0</v>
      </c>
      <c r="I4246" s="29">
        <v>0.34375</v>
      </c>
      <c r="K4246">
        <v>1047</v>
      </c>
      <c r="L4246" t="s">
        <v>951</v>
      </c>
      <c r="M4246">
        <v>10</v>
      </c>
      <c r="P4246">
        <v>1</v>
      </c>
      <c r="S4246" t="s">
        <v>118</v>
      </c>
      <c r="T4246">
        <v>1</v>
      </c>
      <c r="U4246">
        <v>0</v>
      </c>
      <c r="V4246">
        <v>0</v>
      </c>
      <c r="W4246">
        <v>0</v>
      </c>
      <c r="X4246">
        <v>0</v>
      </c>
      <c r="Y4246">
        <v>0</v>
      </c>
    </row>
    <row r="4247" spans="1:29" x14ac:dyDescent="0.15">
      <c r="A4247">
        <v>2763</v>
      </c>
      <c r="B4247">
        <v>101</v>
      </c>
      <c r="C4247" s="19">
        <v>2003</v>
      </c>
      <c r="D4247" s="19">
        <v>6</v>
      </c>
      <c r="E4247" s="19">
        <v>5</v>
      </c>
      <c r="F4247" s="39">
        <f t="shared" si="132"/>
        <v>37777</v>
      </c>
      <c r="G4247">
        <f t="shared" si="133"/>
        <v>23</v>
      </c>
      <c r="H4247" s="21">
        <v>0</v>
      </c>
      <c r="I4247" s="29">
        <v>0.33680555555555558</v>
      </c>
      <c r="K4247">
        <v>4174</v>
      </c>
      <c r="L4247" t="s">
        <v>513</v>
      </c>
      <c r="O4247">
        <v>30</v>
      </c>
      <c r="P4247">
        <v>2</v>
      </c>
      <c r="S4247" t="s">
        <v>118</v>
      </c>
      <c r="T4247">
        <v>0</v>
      </c>
      <c r="U4247">
        <v>1</v>
      </c>
      <c r="V4247">
        <v>1</v>
      </c>
      <c r="W4247">
        <v>0</v>
      </c>
      <c r="X4247">
        <v>0</v>
      </c>
      <c r="Y4247">
        <v>0</v>
      </c>
      <c r="AC4247">
        <v>54</v>
      </c>
    </row>
    <row r="4248" spans="1:29" x14ac:dyDescent="0.15">
      <c r="A4248">
        <v>2767</v>
      </c>
      <c r="B4248">
        <v>101</v>
      </c>
      <c r="C4248" s="19">
        <v>2003</v>
      </c>
      <c r="D4248" s="19">
        <v>6</v>
      </c>
      <c r="E4248" s="19">
        <v>5</v>
      </c>
      <c r="F4248" s="39">
        <f t="shared" si="132"/>
        <v>37777</v>
      </c>
      <c r="G4248">
        <f t="shared" si="133"/>
        <v>23</v>
      </c>
      <c r="H4248" s="21">
        <v>0</v>
      </c>
      <c r="I4248" s="29">
        <v>0.43611111111111112</v>
      </c>
      <c r="L4248" t="s">
        <v>917</v>
      </c>
      <c r="M4248">
        <v>0</v>
      </c>
      <c r="N4248">
        <v>10</v>
      </c>
      <c r="P4248">
        <v>1</v>
      </c>
      <c r="Q4248">
        <v>38.5</v>
      </c>
      <c r="S4248" t="s">
        <v>50</v>
      </c>
      <c r="T4248">
        <v>0</v>
      </c>
      <c r="U4248">
        <v>4</v>
      </c>
      <c r="V4248">
        <v>1</v>
      </c>
      <c r="W4248">
        <v>0</v>
      </c>
      <c r="X4248">
        <v>0</v>
      </c>
      <c r="Y4248">
        <v>0</v>
      </c>
    </row>
    <row r="4249" spans="1:29" x14ac:dyDescent="0.15">
      <c r="A4249">
        <v>2771</v>
      </c>
      <c r="B4249">
        <v>101</v>
      </c>
      <c r="C4249" s="19">
        <v>2003</v>
      </c>
      <c r="D4249" s="19">
        <v>6</v>
      </c>
      <c r="E4249" s="19">
        <v>5</v>
      </c>
      <c r="F4249" s="39">
        <f t="shared" si="132"/>
        <v>37777</v>
      </c>
      <c r="G4249">
        <f t="shared" si="133"/>
        <v>23</v>
      </c>
      <c r="H4249" s="21">
        <v>0</v>
      </c>
      <c r="I4249" s="29">
        <v>0.4597222222222222</v>
      </c>
      <c r="L4249" t="s">
        <v>921</v>
      </c>
      <c r="M4249">
        <v>14</v>
      </c>
      <c r="P4249">
        <v>2</v>
      </c>
      <c r="S4249" t="s">
        <v>118</v>
      </c>
      <c r="T4249">
        <v>1</v>
      </c>
      <c r="U4249">
        <v>0</v>
      </c>
      <c r="V4249">
        <v>0</v>
      </c>
      <c r="W4249">
        <v>0</v>
      </c>
      <c r="X4249">
        <v>0</v>
      </c>
      <c r="Y4249">
        <v>0</v>
      </c>
    </row>
    <row r="4250" spans="1:29" x14ac:dyDescent="0.15">
      <c r="A4250">
        <v>2783</v>
      </c>
      <c r="B4250">
        <v>101</v>
      </c>
      <c r="C4250" s="19">
        <v>2003</v>
      </c>
      <c r="D4250" s="19">
        <v>6</v>
      </c>
      <c r="E4250" s="19">
        <v>6</v>
      </c>
      <c r="F4250" s="39">
        <f t="shared" si="132"/>
        <v>37778</v>
      </c>
      <c r="G4250">
        <f t="shared" si="133"/>
        <v>23</v>
      </c>
      <c r="H4250" s="21">
        <v>0</v>
      </c>
      <c r="I4250" s="29">
        <v>0.46875</v>
      </c>
      <c r="K4250">
        <v>4184</v>
      </c>
      <c r="L4250" t="s">
        <v>737</v>
      </c>
      <c r="O4250">
        <v>50</v>
      </c>
      <c r="P4250">
        <v>2</v>
      </c>
      <c r="S4250" t="s">
        <v>118</v>
      </c>
      <c r="T4250">
        <v>1</v>
      </c>
      <c r="U4250">
        <v>0</v>
      </c>
      <c r="V4250">
        <v>0</v>
      </c>
      <c r="W4250">
        <v>0</v>
      </c>
      <c r="X4250">
        <v>0</v>
      </c>
      <c r="Y4250">
        <v>0</v>
      </c>
    </row>
    <row r="4251" spans="1:29" x14ac:dyDescent="0.15">
      <c r="A4251">
        <v>2784</v>
      </c>
      <c r="B4251">
        <v>101</v>
      </c>
      <c r="C4251" s="19">
        <v>2003</v>
      </c>
      <c r="D4251" s="19">
        <v>6</v>
      </c>
      <c r="E4251" s="19">
        <v>9</v>
      </c>
      <c r="F4251" s="39">
        <f t="shared" si="132"/>
        <v>37781</v>
      </c>
      <c r="G4251">
        <f t="shared" si="133"/>
        <v>24</v>
      </c>
      <c r="H4251" s="21">
        <v>0</v>
      </c>
      <c r="I4251" s="29">
        <v>0.3347222222222222</v>
      </c>
      <c r="K4251">
        <v>962</v>
      </c>
      <c r="L4251" t="s">
        <v>738</v>
      </c>
      <c r="O4251">
        <v>55</v>
      </c>
      <c r="P4251">
        <v>1</v>
      </c>
      <c r="S4251" t="s">
        <v>118</v>
      </c>
    </row>
    <row r="4252" spans="1:29" x14ac:dyDescent="0.15">
      <c r="A4252">
        <v>2788</v>
      </c>
      <c r="B4252">
        <v>101</v>
      </c>
      <c r="C4252" s="19">
        <v>2003</v>
      </c>
      <c r="D4252" s="19">
        <v>6</v>
      </c>
      <c r="E4252" s="19">
        <v>9</v>
      </c>
      <c r="F4252" s="39">
        <f t="shared" si="132"/>
        <v>37781</v>
      </c>
      <c r="G4252">
        <f t="shared" si="133"/>
        <v>24</v>
      </c>
      <c r="H4252" s="21">
        <v>0</v>
      </c>
      <c r="I4252" s="29">
        <v>0.3354166666666667</v>
      </c>
      <c r="K4252">
        <v>4185</v>
      </c>
      <c r="L4252" t="s">
        <v>658</v>
      </c>
      <c r="M4252">
        <v>31</v>
      </c>
      <c r="P4252">
        <v>1</v>
      </c>
      <c r="S4252" t="s">
        <v>50</v>
      </c>
      <c r="T4252">
        <v>1</v>
      </c>
      <c r="U4252">
        <v>0</v>
      </c>
      <c r="V4252">
        <v>0</v>
      </c>
      <c r="W4252">
        <v>0</v>
      </c>
      <c r="X4252">
        <v>0</v>
      </c>
      <c r="Y4252">
        <v>0</v>
      </c>
    </row>
    <row r="4253" spans="1:29" x14ac:dyDescent="0.15">
      <c r="A4253">
        <v>2786</v>
      </c>
      <c r="B4253">
        <v>101</v>
      </c>
      <c r="C4253" s="19">
        <v>2003</v>
      </c>
      <c r="D4253" s="19">
        <v>6</v>
      </c>
      <c r="E4253" s="19">
        <v>9</v>
      </c>
      <c r="F4253" s="39">
        <f t="shared" si="132"/>
        <v>37781</v>
      </c>
      <c r="G4253">
        <f t="shared" si="133"/>
        <v>24</v>
      </c>
      <c r="H4253" s="21">
        <v>0</v>
      </c>
      <c r="I4253" s="29">
        <v>0.35069444444444442</v>
      </c>
      <c r="K4253">
        <v>621</v>
      </c>
      <c r="L4253" t="s">
        <v>546</v>
      </c>
      <c r="M4253">
        <v>11</v>
      </c>
      <c r="P4253">
        <v>2</v>
      </c>
      <c r="S4253" t="s">
        <v>220</v>
      </c>
      <c r="T4253">
        <v>0</v>
      </c>
      <c r="U4253">
        <v>3</v>
      </c>
      <c r="V4253">
        <v>1</v>
      </c>
      <c r="W4253">
        <v>0</v>
      </c>
      <c r="X4253">
        <v>0</v>
      </c>
      <c r="Y4253">
        <v>0</v>
      </c>
    </row>
    <row r="4254" spans="1:29" x14ac:dyDescent="0.15">
      <c r="A4254">
        <v>2734</v>
      </c>
      <c r="B4254">
        <v>100</v>
      </c>
      <c r="C4254" s="19">
        <v>2003</v>
      </c>
      <c r="D4254" s="19">
        <v>6</v>
      </c>
      <c r="E4254" s="19">
        <v>9</v>
      </c>
      <c r="F4254" s="39">
        <f t="shared" si="132"/>
        <v>37781</v>
      </c>
      <c r="G4254">
        <f t="shared" si="133"/>
        <v>24</v>
      </c>
      <c r="H4254" s="21">
        <v>0</v>
      </c>
      <c r="I4254" s="29">
        <v>0.39930555555555558</v>
      </c>
      <c r="K4254">
        <v>4188</v>
      </c>
      <c r="L4254" t="s">
        <v>657</v>
      </c>
      <c r="O4254">
        <v>8</v>
      </c>
      <c r="P4254">
        <v>2</v>
      </c>
      <c r="R4254" s="2"/>
      <c r="S4254" t="s">
        <v>118</v>
      </c>
      <c r="AB4254" t="s">
        <v>2920</v>
      </c>
    </row>
    <row r="4255" spans="1:29" x14ac:dyDescent="0.15">
      <c r="A4255">
        <v>2740</v>
      </c>
      <c r="B4255">
        <v>100</v>
      </c>
      <c r="C4255" s="19">
        <v>2003</v>
      </c>
      <c r="D4255" s="19">
        <v>6</v>
      </c>
      <c r="E4255" s="19">
        <v>9</v>
      </c>
      <c r="F4255" s="39">
        <f t="shared" si="132"/>
        <v>37781</v>
      </c>
      <c r="G4255">
        <f t="shared" si="133"/>
        <v>24</v>
      </c>
      <c r="H4255" s="21">
        <v>0</v>
      </c>
      <c r="I4255" s="29">
        <v>0.4597222222222222</v>
      </c>
      <c r="K4255">
        <v>4191</v>
      </c>
      <c r="L4255" t="s">
        <v>496</v>
      </c>
      <c r="M4255">
        <v>19</v>
      </c>
      <c r="P4255">
        <v>2</v>
      </c>
      <c r="S4255" t="s">
        <v>51</v>
      </c>
      <c r="T4255">
        <v>1</v>
      </c>
      <c r="U4255">
        <v>0</v>
      </c>
      <c r="V4255">
        <v>0</v>
      </c>
      <c r="W4255">
        <v>0</v>
      </c>
      <c r="X4255">
        <v>0</v>
      </c>
      <c r="Y4255">
        <v>0</v>
      </c>
    </row>
    <row r="4256" spans="1:29" x14ac:dyDescent="0.15">
      <c r="A4256">
        <v>2738</v>
      </c>
      <c r="B4256">
        <v>100</v>
      </c>
      <c r="C4256" s="19">
        <v>2003</v>
      </c>
      <c r="D4256" s="19">
        <v>6</v>
      </c>
      <c r="E4256" s="19">
        <v>9</v>
      </c>
      <c r="F4256" s="39">
        <f t="shared" si="132"/>
        <v>37781</v>
      </c>
      <c r="G4256">
        <f t="shared" si="133"/>
        <v>24</v>
      </c>
      <c r="H4256" s="21">
        <v>11</v>
      </c>
      <c r="I4256" s="29">
        <v>11</v>
      </c>
      <c r="K4256">
        <v>4190</v>
      </c>
      <c r="L4256" t="s">
        <v>422</v>
      </c>
      <c r="M4256">
        <v>0</v>
      </c>
      <c r="N4256">
        <v>11</v>
      </c>
      <c r="P4256">
        <v>1</v>
      </c>
      <c r="Q4256">
        <v>37</v>
      </c>
      <c r="S4256" t="s">
        <v>118</v>
      </c>
      <c r="T4256">
        <v>0</v>
      </c>
      <c r="U4256">
        <v>1</v>
      </c>
      <c r="V4256">
        <v>1</v>
      </c>
      <c r="W4256">
        <v>0</v>
      </c>
      <c r="X4256">
        <v>0</v>
      </c>
      <c r="Y4256">
        <v>0</v>
      </c>
    </row>
    <row r="4257" spans="1:29" x14ac:dyDescent="0.15">
      <c r="A4257">
        <v>2751</v>
      </c>
      <c r="B4257">
        <v>100</v>
      </c>
      <c r="C4257" s="19">
        <v>2003</v>
      </c>
      <c r="D4257" s="19">
        <v>6</v>
      </c>
      <c r="E4257" s="19">
        <v>10</v>
      </c>
      <c r="F4257" s="39">
        <f t="shared" si="132"/>
        <v>37782</v>
      </c>
      <c r="G4257">
        <f t="shared" si="133"/>
        <v>24</v>
      </c>
      <c r="H4257" s="21">
        <v>0</v>
      </c>
      <c r="I4257" s="29">
        <v>0.39930555555555558</v>
      </c>
      <c r="L4257" t="s">
        <v>698</v>
      </c>
      <c r="O4257">
        <v>50</v>
      </c>
      <c r="P4257">
        <v>2</v>
      </c>
      <c r="S4257" t="s">
        <v>118</v>
      </c>
    </row>
    <row r="4258" spans="1:29" x14ac:dyDescent="0.15">
      <c r="A4258">
        <v>2755</v>
      </c>
      <c r="B4258">
        <v>100</v>
      </c>
      <c r="C4258" s="19">
        <v>2003</v>
      </c>
      <c r="D4258" s="19">
        <v>6</v>
      </c>
      <c r="E4258" s="19">
        <v>10</v>
      </c>
      <c r="F4258" s="39">
        <f t="shared" si="132"/>
        <v>37782</v>
      </c>
      <c r="G4258">
        <f t="shared" si="133"/>
        <v>24</v>
      </c>
      <c r="H4258" s="21">
        <v>0</v>
      </c>
      <c r="I4258" s="29">
        <v>0.4152777777777778</v>
      </c>
      <c r="K4258">
        <v>310</v>
      </c>
      <c r="L4258" t="s">
        <v>507</v>
      </c>
      <c r="M4258">
        <v>4</v>
      </c>
      <c r="P4258">
        <v>2</v>
      </c>
      <c r="Q4258">
        <v>36.799999999999997</v>
      </c>
      <c r="T4258">
        <v>1</v>
      </c>
      <c r="U4258">
        <v>0</v>
      </c>
      <c r="V4258">
        <v>0</v>
      </c>
      <c r="W4258">
        <v>0</v>
      </c>
      <c r="X4258">
        <v>0</v>
      </c>
      <c r="Y4258">
        <v>0</v>
      </c>
    </row>
    <row r="4259" spans="1:29" x14ac:dyDescent="0.15">
      <c r="A4259">
        <v>2701</v>
      </c>
      <c r="B4259">
        <v>99</v>
      </c>
      <c r="C4259" s="19">
        <v>2003</v>
      </c>
      <c r="D4259" s="19">
        <v>6</v>
      </c>
      <c r="E4259" s="19">
        <v>10</v>
      </c>
      <c r="F4259" s="39">
        <f t="shared" si="132"/>
        <v>37782</v>
      </c>
      <c r="G4259">
        <f t="shared" si="133"/>
        <v>24</v>
      </c>
      <c r="H4259" s="21">
        <v>0</v>
      </c>
      <c r="I4259" s="29">
        <v>0.41944444444444445</v>
      </c>
      <c r="L4259" t="s">
        <v>662</v>
      </c>
      <c r="M4259">
        <v>2</v>
      </c>
      <c r="N4259">
        <v>5</v>
      </c>
      <c r="P4259">
        <v>2</v>
      </c>
      <c r="Q4259">
        <v>38</v>
      </c>
      <c r="S4259" t="s">
        <v>50</v>
      </c>
      <c r="T4259">
        <v>1</v>
      </c>
      <c r="U4259">
        <v>0</v>
      </c>
      <c r="V4259">
        <v>0</v>
      </c>
      <c r="W4259">
        <v>0</v>
      </c>
      <c r="X4259">
        <v>0</v>
      </c>
      <c r="Y4259">
        <v>0</v>
      </c>
    </row>
    <row r="4260" spans="1:29" x14ac:dyDescent="0.15">
      <c r="A4260">
        <v>2756</v>
      </c>
      <c r="B4260">
        <v>100</v>
      </c>
      <c r="C4260" s="19">
        <v>2003</v>
      </c>
      <c r="D4260" s="19">
        <v>6</v>
      </c>
      <c r="E4260" s="19">
        <v>10</v>
      </c>
      <c r="F4260" s="39">
        <f t="shared" si="132"/>
        <v>37782</v>
      </c>
      <c r="G4260">
        <f t="shared" si="133"/>
        <v>24</v>
      </c>
      <c r="H4260" s="21">
        <v>0</v>
      </c>
      <c r="I4260" s="29">
        <v>0.4201388888888889</v>
      </c>
      <c r="K4260">
        <v>302</v>
      </c>
      <c r="L4260" t="s">
        <v>520</v>
      </c>
      <c r="M4260">
        <v>44</v>
      </c>
      <c r="P4260">
        <v>1</v>
      </c>
      <c r="R4260" s="2"/>
      <c r="S4260" t="s">
        <v>118</v>
      </c>
      <c r="T4260">
        <v>0</v>
      </c>
      <c r="U4260">
        <v>1</v>
      </c>
      <c r="V4260">
        <v>1</v>
      </c>
      <c r="W4260">
        <v>0</v>
      </c>
      <c r="X4260">
        <v>0</v>
      </c>
      <c r="Y4260">
        <v>0</v>
      </c>
      <c r="AB4260" t="s">
        <v>2917</v>
      </c>
      <c r="AC4260">
        <v>48</v>
      </c>
    </row>
    <row r="4261" spans="1:29" x14ac:dyDescent="0.15">
      <c r="A4261">
        <v>2700</v>
      </c>
      <c r="B4261">
        <v>99</v>
      </c>
      <c r="C4261" s="19">
        <v>2003</v>
      </c>
      <c r="D4261" s="19">
        <v>6</v>
      </c>
      <c r="E4261" s="19">
        <v>10</v>
      </c>
      <c r="F4261" s="39">
        <f t="shared" si="132"/>
        <v>37782</v>
      </c>
      <c r="G4261">
        <f t="shared" si="133"/>
        <v>24</v>
      </c>
      <c r="H4261" s="21">
        <v>0</v>
      </c>
      <c r="I4261" s="29">
        <v>0.44097222222222227</v>
      </c>
      <c r="L4261" t="s">
        <v>661</v>
      </c>
      <c r="M4261">
        <v>1</v>
      </c>
      <c r="N4261">
        <v>2</v>
      </c>
      <c r="P4261">
        <v>1</v>
      </c>
      <c r="R4261" s="2"/>
      <c r="S4261" t="s">
        <v>118</v>
      </c>
      <c r="T4261">
        <v>0</v>
      </c>
      <c r="U4261">
        <v>4</v>
      </c>
      <c r="V4261">
        <v>1</v>
      </c>
      <c r="W4261">
        <v>0</v>
      </c>
      <c r="X4261">
        <v>0</v>
      </c>
      <c r="Y4261">
        <v>0</v>
      </c>
    </row>
    <row r="4262" spans="1:29" x14ac:dyDescent="0.15">
      <c r="A4262">
        <v>2702</v>
      </c>
      <c r="B4262">
        <v>99</v>
      </c>
      <c r="C4262" s="19">
        <v>2003</v>
      </c>
      <c r="D4262" s="19">
        <v>6</v>
      </c>
      <c r="E4262" s="19">
        <v>10</v>
      </c>
      <c r="F4262" s="39">
        <f t="shared" si="132"/>
        <v>37782</v>
      </c>
      <c r="G4262">
        <f t="shared" si="133"/>
        <v>24</v>
      </c>
      <c r="H4262" s="21">
        <v>0</v>
      </c>
      <c r="I4262" s="29">
        <v>0.47847222222222219</v>
      </c>
      <c r="K4262">
        <v>448</v>
      </c>
      <c r="L4262" t="s">
        <v>663</v>
      </c>
      <c r="M4262">
        <v>2</v>
      </c>
      <c r="P4262">
        <v>1</v>
      </c>
      <c r="S4262" t="s">
        <v>118</v>
      </c>
      <c r="T4262">
        <v>0</v>
      </c>
      <c r="U4262">
        <v>1</v>
      </c>
      <c r="V4262">
        <v>1</v>
      </c>
      <c r="W4262">
        <v>0</v>
      </c>
      <c r="X4262">
        <v>0</v>
      </c>
      <c r="Y4262">
        <v>0</v>
      </c>
    </row>
    <row r="4263" spans="1:29" x14ac:dyDescent="0.15">
      <c r="A4263">
        <v>2709</v>
      </c>
      <c r="B4263">
        <v>99</v>
      </c>
      <c r="C4263" s="19">
        <v>2003</v>
      </c>
      <c r="D4263" s="19">
        <v>6</v>
      </c>
      <c r="E4263" s="19">
        <v>11</v>
      </c>
      <c r="F4263" s="39">
        <f t="shared" si="132"/>
        <v>37783</v>
      </c>
      <c r="G4263">
        <f t="shared" si="133"/>
        <v>24</v>
      </c>
      <c r="H4263" s="21">
        <v>0</v>
      </c>
      <c r="I4263" s="29">
        <v>0.3354166666666667</v>
      </c>
      <c r="K4263">
        <v>4206</v>
      </c>
      <c r="L4263" t="s">
        <v>768</v>
      </c>
      <c r="M4263">
        <v>11</v>
      </c>
      <c r="P4263">
        <v>2</v>
      </c>
      <c r="S4263" t="s">
        <v>220</v>
      </c>
      <c r="T4263">
        <v>1</v>
      </c>
      <c r="U4263">
        <v>0</v>
      </c>
      <c r="V4263">
        <v>0</v>
      </c>
      <c r="W4263">
        <v>0</v>
      </c>
      <c r="X4263">
        <v>0</v>
      </c>
      <c r="Y4263">
        <v>0</v>
      </c>
    </row>
    <row r="4264" spans="1:29" x14ac:dyDescent="0.15">
      <c r="A4264">
        <v>2705</v>
      </c>
      <c r="B4264">
        <v>99</v>
      </c>
      <c r="C4264" s="19">
        <v>2003</v>
      </c>
      <c r="D4264" s="19">
        <v>6</v>
      </c>
      <c r="E4264" s="19">
        <v>11</v>
      </c>
      <c r="F4264" s="39">
        <f t="shared" si="132"/>
        <v>37783</v>
      </c>
      <c r="G4264">
        <f t="shared" si="133"/>
        <v>24</v>
      </c>
      <c r="H4264" s="21">
        <v>0</v>
      </c>
      <c r="I4264" s="29">
        <v>0.34375</v>
      </c>
      <c r="K4264">
        <v>2198</v>
      </c>
      <c r="L4264" t="s">
        <v>666</v>
      </c>
      <c r="M4264">
        <v>1</v>
      </c>
      <c r="N4264">
        <v>8</v>
      </c>
      <c r="P4264">
        <v>2</v>
      </c>
      <c r="Q4264">
        <v>37.5</v>
      </c>
      <c r="S4264" t="s">
        <v>339</v>
      </c>
      <c r="T4264">
        <v>0</v>
      </c>
      <c r="U4264">
        <v>1</v>
      </c>
      <c r="V4264">
        <v>1</v>
      </c>
      <c r="W4264">
        <v>0</v>
      </c>
      <c r="X4264">
        <v>0</v>
      </c>
      <c r="Y4264">
        <v>0</v>
      </c>
    </row>
    <row r="4265" spans="1:29" x14ac:dyDescent="0.15">
      <c r="A4265">
        <v>2710</v>
      </c>
      <c r="B4265">
        <v>99</v>
      </c>
      <c r="C4265" s="19">
        <v>2003</v>
      </c>
      <c r="D4265" s="19">
        <v>6</v>
      </c>
      <c r="E4265" s="19">
        <v>11</v>
      </c>
      <c r="F4265" s="39">
        <f t="shared" si="132"/>
        <v>37783</v>
      </c>
      <c r="G4265">
        <f t="shared" si="133"/>
        <v>24</v>
      </c>
      <c r="H4265" s="21">
        <v>0</v>
      </c>
      <c r="I4265" s="29">
        <v>0.37152777777777773</v>
      </c>
      <c r="K4265">
        <v>3802</v>
      </c>
      <c r="L4265" t="s">
        <v>862</v>
      </c>
      <c r="M4265">
        <v>1</v>
      </c>
      <c r="N4265">
        <v>4</v>
      </c>
      <c r="P4265">
        <v>2</v>
      </c>
      <c r="R4265" s="2"/>
      <c r="S4265" t="s">
        <v>50</v>
      </c>
      <c r="T4265">
        <v>0</v>
      </c>
      <c r="U4265">
        <v>1</v>
      </c>
      <c r="V4265">
        <v>1</v>
      </c>
      <c r="W4265">
        <v>0</v>
      </c>
      <c r="X4265">
        <v>0</v>
      </c>
      <c r="Y4265">
        <v>0</v>
      </c>
    </row>
    <row r="4266" spans="1:29" x14ac:dyDescent="0.15">
      <c r="A4266">
        <v>2714</v>
      </c>
      <c r="B4266">
        <v>99</v>
      </c>
      <c r="C4266" s="19">
        <v>2003</v>
      </c>
      <c r="D4266" s="19">
        <v>6</v>
      </c>
      <c r="E4266" s="19">
        <v>11</v>
      </c>
      <c r="F4266" s="39">
        <f t="shared" si="132"/>
        <v>37783</v>
      </c>
      <c r="G4266">
        <f t="shared" si="133"/>
        <v>24</v>
      </c>
      <c r="H4266" s="21">
        <v>0</v>
      </c>
      <c r="I4266" s="29">
        <v>0.37847222222222227</v>
      </c>
      <c r="K4266">
        <v>4209</v>
      </c>
      <c r="L4266" t="s">
        <v>770</v>
      </c>
      <c r="M4266">
        <v>27</v>
      </c>
      <c r="P4266">
        <v>2</v>
      </c>
      <c r="S4266" t="s">
        <v>118</v>
      </c>
      <c r="T4266">
        <v>0</v>
      </c>
      <c r="U4266">
        <v>1</v>
      </c>
      <c r="V4266">
        <v>1</v>
      </c>
      <c r="W4266">
        <v>0</v>
      </c>
      <c r="X4266">
        <v>0</v>
      </c>
      <c r="Y4266">
        <v>0</v>
      </c>
    </row>
    <row r="4267" spans="1:29" x14ac:dyDescent="0.15">
      <c r="A4267">
        <v>2723</v>
      </c>
      <c r="B4267">
        <v>99</v>
      </c>
      <c r="C4267" s="19">
        <v>2003</v>
      </c>
      <c r="D4267" s="19">
        <v>6</v>
      </c>
      <c r="E4267" s="19">
        <v>12</v>
      </c>
      <c r="F4267" s="39">
        <f t="shared" si="132"/>
        <v>37784</v>
      </c>
      <c r="G4267">
        <f t="shared" si="133"/>
        <v>24</v>
      </c>
      <c r="H4267" s="21">
        <v>0</v>
      </c>
      <c r="I4267" s="29">
        <v>0.34652777777777777</v>
      </c>
      <c r="K4267">
        <v>4162</v>
      </c>
      <c r="L4267" t="s">
        <v>679</v>
      </c>
      <c r="M4267">
        <v>0</v>
      </c>
      <c r="N4267">
        <v>7</v>
      </c>
      <c r="P4267">
        <v>2</v>
      </c>
      <c r="S4267" t="s">
        <v>302</v>
      </c>
      <c r="T4267">
        <v>1</v>
      </c>
      <c r="U4267">
        <v>0</v>
      </c>
      <c r="V4267">
        <v>0</v>
      </c>
      <c r="W4267">
        <v>0</v>
      </c>
      <c r="X4267">
        <v>0</v>
      </c>
      <c r="Y4267">
        <v>0</v>
      </c>
    </row>
    <row r="4268" spans="1:29" x14ac:dyDescent="0.15">
      <c r="A4268">
        <v>2647</v>
      </c>
      <c r="B4268">
        <v>97</v>
      </c>
      <c r="C4268" s="19">
        <v>2003</v>
      </c>
      <c r="D4268" s="19">
        <v>6</v>
      </c>
      <c r="E4268" s="19">
        <v>13</v>
      </c>
      <c r="F4268" s="39">
        <f t="shared" si="132"/>
        <v>37785</v>
      </c>
      <c r="G4268">
        <f t="shared" si="133"/>
        <v>24</v>
      </c>
      <c r="H4268" s="21">
        <v>0</v>
      </c>
      <c r="I4268" s="29">
        <v>0.36458333333333331</v>
      </c>
      <c r="K4268">
        <v>100</v>
      </c>
      <c r="L4268" t="s">
        <v>812</v>
      </c>
      <c r="M4268">
        <v>58</v>
      </c>
      <c r="P4268">
        <v>1</v>
      </c>
      <c r="S4268" t="s">
        <v>20</v>
      </c>
      <c r="T4268">
        <v>1</v>
      </c>
      <c r="U4268">
        <v>0</v>
      </c>
      <c r="V4268">
        <v>0</v>
      </c>
      <c r="W4268">
        <v>0</v>
      </c>
      <c r="X4268">
        <v>0</v>
      </c>
      <c r="Y4268">
        <v>0</v>
      </c>
    </row>
    <row r="4269" spans="1:29" x14ac:dyDescent="0.15">
      <c r="A4269">
        <v>2650</v>
      </c>
      <c r="B4269">
        <v>97</v>
      </c>
      <c r="C4269" s="19">
        <v>2003</v>
      </c>
      <c r="D4269" s="19">
        <v>6</v>
      </c>
      <c r="E4269" s="19">
        <v>13</v>
      </c>
      <c r="F4269" s="39">
        <f t="shared" si="132"/>
        <v>37785</v>
      </c>
      <c r="G4269">
        <f t="shared" si="133"/>
        <v>24</v>
      </c>
      <c r="H4269" s="21">
        <v>0</v>
      </c>
      <c r="I4269" s="29">
        <v>0.4201388888888889</v>
      </c>
      <c r="K4269">
        <v>3042</v>
      </c>
      <c r="L4269" t="s">
        <v>1011</v>
      </c>
      <c r="M4269">
        <v>23</v>
      </c>
      <c r="P4269">
        <v>2</v>
      </c>
      <c r="S4269" t="s">
        <v>49</v>
      </c>
      <c r="T4269">
        <v>1</v>
      </c>
      <c r="U4269">
        <v>0</v>
      </c>
      <c r="V4269">
        <v>0</v>
      </c>
      <c r="W4269">
        <v>0</v>
      </c>
      <c r="X4269">
        <v>0</v>
      </c>
      <c r="Y4269">
        <v>0</v>
      </c>
    </row>
    <row r="4270" spans="1:29" x14ac:dyDescent="0.15">
      <c r="A4270">
        <v>2654</v>
      </c>
      <c r="B4270">
        <v>97</v>
      </c>
      <c r="C4270" s="19">
        <v>2003</v>
      </c>
      <c r="D4270" s="19">
        <v>6</v>
      </c>
      <c r="E4270" s="19">
        <v>13</v>
      </c>
      <c r="F4270" s="39">
        <f t="shared" si="132"/>
        <v>37785</v>
      </c>
      <c r="G4270">
        <f t="shared" si="133"/>
        <v>24</v>
      </c>
      <c r="H4270" s="21">
        <v>11</v>
      </c>
      <c r="I4270" s="29">
        <v>11</v>
      </c>
      <c r="K4270">
        <v>3747</v>
      </c>
      <c r="L4270" t="s">
        <v>820</v>
      </c>
      <c r="M4270">
        <v>1</v>
      </c>
      <c r="P4270">
        <v>2</v>
      </c>
      <c r="Q4270">
        <v>37.6</v>
      </c>
      <c r="S4270" t="s">
        <v>49</v>
      </c>
      <c r="T4270">
        <v>0</v>
      </c>
      <c r="U4270">
        <v>4</v>
      </c>
      <c r="V4270">
        <v>1</v>
      </c>
      <c r="W4270">
        <v>0</v>
      </c>
      <c r="X4270">
        <v>0</v>
      </c>
      <c r="Y4270">
        <v>0</v>
      </c>
    </row>
    <row r="4271" spans="1:29" x14ac:dyDescent="0.15">
      <c r="A4271">
        <v>2661</v>
      </c>
      <c r="B4271">
        <v>97</v>
      </c>
      <c r="C4271" s="19">
        <v>2003</v>
      </c>
      <c r="D4271" s="19">
        <v>6</v>
      </c>
      <c r="E4271" s="19">
        <v>16</v>
      </c>
      <c r="F4271" s="39">
        <f t="shared" si="132"/>
        <v>37788</v>
      </c>
      <c r="G4271">
        <f t="shared" si="133"/>
        <v>25</v>
      </c>
      <c r="H4271" s="21">
        <v>0</v>
      </c>
      <c r="I4271" s="29">
        <v>0.39930555555555558</v>
      </c>
      <c r="K4271">
        <v>1708</v>
      </c>
      <c r="L4271" t="s">
        <v>424</v>
      </c>
      <c r="M4271">
        <v>1</v>
      </c>
      <c r="N4271">
        <v>7</v>
      </c>
      <c r="P4271">
        <v>2</v>
      </c>
      <c r="S4271" t="s">
        <v>118</v>
      </c>
      <c r="T4271">
        <v>1</v>
      </c>
      <c r="U4271">
        <v>0</v>
      </c>
      <c r="V4271">
        <v>0</v>
      </c>
      <c r="W4271">
        <v>0</v>
      </c>
      <c r="X4271">
        <v>0</v>
      </c>
      <c r="Y4271">
        <v>0</v>
      </c>
    </row>
    <row r="4272" spans="1:29" x14ac:dyDescent="0.15">
      <c r="A4272">
        <v>2664</v>
      </c>
      <c r="B4272">
        <v>98</v>
      </c>
      <c r="C4272" s="19">
        <v>2003</v>
      </c>
      <c r="D4272" s="19">
        <v>6</v>
      </c>
      <c r="E4272" s="19">
        <v>16</v>
      </c>
      <c r="F4272" s="39">
        <f t="shared" si="132"/>
        <v>37788</v>
      </c>
      <c r="G4272">
        <f t="shared" si="133"/>
        <v>25</v>
      </c>
      <c r="H4272" s="21">
        <v>10</v>
      </c>
      <c r="I4272" s="29">
        <v>10</v>
      </c>
      <c r="L4272" t="s">
        <v>827</v>
      </c>
      <c r="M4272">
        <v>1</v>
      </c>
      <c r="N4272">
        <v>9</v>
      </c>
      <c r="P4272">
        <v>2</v>
      </c>
      <c r="T4272">
        <v>1</v>
      </c>
      <c r="U4272">
        <v>0</v>
      </c>
      <c r="V4272">
        <v>0</v>
      </c>
      <c r="W4272">
        <v>0</v>
      </c>
      <c r="X4272">
        <v>0</v>
      </c>
      <c r="Y4272">
        <v>0</v>
      </c>
    </row>
    <row r="4273" spans="1:33" x14ac:dyDescent="0.15">
      <c r="A4273">
        <v>2673</v>
      </c>
      <c r="B4273">
        <v>98</v>
      </c>
      <c r="C4273" s="19">
        <v>2003</v>
      </c>
      <c r="D4273" s="19">
        <v>6</v>
      </c>
      <c r="E4273" s="19">
        <v>17</v>
      </c>
      <c r="F4273" s="39">
        <f t="shared" si="132"/>
        <v>37789</v>
      </c>
      <c r="G4273">
        <f t="shared" si="133"/>
        <v>25</v>
      </c>
      <c r="H4273" s="21">
        <v>0</v>
      </c>
      <c r="I4273" s="29">
        <v>0.3659722222222222</v>
      </c>
      <c r="K4273">
        <v>4226</v>
      </c>
      <c r="L4273" t="s">
        <v>87</v>
      </c>
      <c r="M4273">
        <v>0</v>
      </c>
      <c r="N4273">
        <v>10</v>
      </c>
      <c r="P4273">
        <v>2</v>
      </c>
      <c r="S4273" t="s">
        <v>118</v>
      </c>
      <c r="T4273">
        <v>1</v>
      </c>
      <c r="U4273">
        <v>0</v>
      </c>
      <c r="V4273">
        <v>0</v>
      </c>
      <c r="W4273">
        <v>0</v>
      </c>
      <c r="X4273">
        <v>0</v>
      </c>
      <c r="Y4273">
        <v>0</v>
      </c>
    </row>
    <row r="4274" spans="1:33" x14ac:dyDescent="0.15">
      <c r="A4274">
        <v>2676</v>
      </c>
      <c r="B4274">
        <v>98</v>
      </c>
      <c r="C4274" s="19">
        <v>2003</v>
      </c>
      <c r="D4274" s="19">
        <v>6</v>
      </c>
      <c r="E4274" s="19">
        <v>17</v>
      </c>
      <c r="F4274" s="39">
        <f t="shared" si="132"/>
        <v>37789</v>
      </c>
      <c r="G4274">
        <f t="shared" si="133"/>
        <v>25</v>
      </c>
      <c r="H4274" s="21">
        <v>0</v>
      </c>
      <c r="I4274" s="29">
        <v>0.37708333333333338</v>
      </c>
      <c r="K4274">
        <v>4228</v>
      </c>
      <c r="L4274" t="s">
        <v>450</v>
      </c>
      <c r="M4274">
        <v>0</v>
      </c>
      <c r="N4274">
        <v>4</v>
      </c>
      <c r="P4274">
        <v>2</v>
      </c>
      <c r="Q4274">
        <v>37.299999999999997</v>
      </c>
      <c r="S4274" t="s">
        <v>51</v>
      </c>
      <c r="T4274">
        <v>0</v>
      </c>
      <c r="U4274">
        <v>1</v>
      </c>
      <c r="V4274">
        <v>1</v>
      </c>
      <c r="W4274">
        <v>0</v>
      </c>
      <c r="X4274">
        <v>0</v>
      </c>
      <c r="Y4274">
        <v>0</v>
      </c>
    </row>
    <row r="4275" spans="1:33" x14ac:dyDescent="0.15">
      <c r="A4275">
        <v>2608</v>
      </c>
      <c r="B4275">
        <v>96</v>
      </c>
      <c r="C4275" s="19">
        <v>2003</v>
      </c>
      <c r="D4275" s="19">
        <v>6</v>
      </c>
      <c r="E4275" s="19">
        <v>19</v>
      </c>
      <c r="F4275" s="39">
        <f t="shared" si="132"/>
        <v>37791</v>
      </c>
      <c r="G4275">
        <f t="shared" si="133"/>
        <v>25</v>
      </c>
      <c r="H4275" s="21">
        <v>0</v>
      </c>
      <c r="I4275" s="29">
        <v>0.36527777777777781</v>
      </c>
      <c r="K4275">
        <v>3838</v>
      </c>
      <c r="L4275" t="s">
        <v>766</v>
      </c>
      <c r="M4275">
        <v>0</v>
      </c>
      <c r="N4275">
        <v>5</v>
      </c>
      <c r="P4275">
        <v>2</v>
      </c>
      <c r="S4275" t="s">
        <v>118</v>
      </c>
      <c r="T4275">
        <v>0</v>
      </c>
      <c r="U4275">
        <v>1</v>
      </c>
      <c r="V4275">
        <v>1</v>
      </c>
      <c r="W4275">
        <v>0</v>
      </c>
      <c r="X4275">
        <v>0</v>
      </c>
      <c r="Y4275">
        <v>0</v>
      </c>
    </row>
    <row r="4276" spans="1:33" x14ac:dyDescent="0.15">
      <c r="A4276">
        <v>2611</v>
      </c>
      <c r="B4276">
        <v>96</v>
      </c>
      <c r="C4276" s="19">
        <v>2003</v>
      </c>
      <c r="D4276" s="19">
        <v>6</v>
      </c>
      <c r="E4276" s="19">
        <v>19</v>
      </c>
      <c r="F4276" s="39">
        <f t="shared" si="132"/>
        <v>37791</v>
      </c>
      <c r="G4276">
        <f t="shared" si="133"/>
        <v>25</v>
      </c>
      <c r="H4276" s="21">
        <v>0</v>
      </c>
      <c r="I4276" s="29">
        <v>0.40625</v>
      </c>
      <c r="K4276">
        <v>4197</v>
      </c>
      <c r="L4276" t="s">
        <v>493</v>
      </c>
      <c r="M4276">
        <v>11</v>
      </c>
      <c r="P4276">
        <v>2</v>
      </c>
      <c r="S4276" t="s">
        <v>118</v>
      </c>
      <c r="T4276">
        <v>1</v>
      </c>
      <c r="U4276">
        <v>0</v>
      </c>
      <c r="V4276">
        <v>0</v>
      </c>
      <c r="W4276">
        <v>0</v>
      </c>
      <c r="X4276">
        <v>0</v>
      </c>
      <c r="Y4276">
        <v>0</v>
      </c>
    </row>
    <row r="4277" spans="1:33" x14ac:dyDescent="0.15">
      <c r="A4277">
        <v>2613</v>
      </c>
      <c r="B4277">
        <v>96</v>
      </c>
      <c r="C4277" s="19">
        <v>2003</v>
      </c>
      <c r="D4277" s="19">
        <v>6</v>
      </c>
      <c r="E4277" s="19">
        <v>19</v>
      </c>
      <c r="F4277" s="39">
        <f t="shared" si="132"/>
        <v>37791</v>
      </c>
      <c r="G4277">
        <f t="shared" si="133"/>
        <v>25</v>
      </c>
      <c r="H4277" s="21">
        <v>0</v>
      </c>
      <c r="I4277" s="29">
        <v>0.41319444444444442</v>
      </c>
      <c r="K4277">
        <v>4209</v>
      </c>
      <c r="L4277" t="s">
        <v>770</v>
      </c>
      <c r="N4277" s="10"/>
      <c r="O4277">
        <v>25</v>
      </c>
      <c r="P4277">
        <v>2</v>
      </c>
      <c r="S4277" t="s">
        <v>118</v>
      </c>
      <c r="T4277">
        <v>1</v>
      </c>
      <c r="U4277">
        <v>0</v>
      </c>
      <c r="V4277">
        <v>0</v>
      </c>
      <c r="W4277">
        <v>0</v>
      </c>
      <c r="X4277">
        <v>0</v>
      </c>
      <c r="Y4277">
        <v>0</v>
      </c>
      <c r="AG4277" t="s">
        <v>1335</v>
      </c>
    </row>
    <row r="4278" spans="1:33" x14ac:dyDescent="0.15">
      <c r="A4278">
        <v>2621</v>
      </c>
      <c r="B4278">
        <v>96</v>
      </c>
      <c r="C4278" s="19">
        <v>2003</v>
      </c>
      <c r="D4278" s="19">
        <v>6</v>
      </c>
      <c r="E4278" s="19">
        <v>20</v>
      </c>
      <c r="F4278" s="39">
        <f t="shared" si="132"/>
        <v>37792</v>
      </c>
      <c r="G4278">
        <f t="shared" si="133"/>
        <v>25</v>
      </c>
      <c r="H4278" s="21">
        <v>0</v>
      </c>
      <c r="I4278" s="29">
        <v>0.4548611111111111</v>
      </c>
      <c r="K4278">
        <v>2930</v>
      </c>
      <c r="L4278" t="s">
        <v>484</v>
      </c>
      <c r="M4278">
        <v>1</v>
      </c>
      <c r="N4278">
        <v>6</v>
      </c>
      <c r="P4278">
        <v>2</v>
      </c>
      <c r="S4278" t="s">
        <v>50</v>
      </c>
      <c r="T4278">
        <v>1</v>
      </c>
      <c r="U4278">
        <v>0</v>
      </c>
      <c r="V4278">
        <v>0</v>
      </c>
      <c r="W4278">
        <v>0</v>
      </c>
      <c r="X4278">
        <v>0</v>
      </c>
      <c r="Y4278">
        <v>0</v>
      </c>
    </row>
    <row r="4279" spans="1:33" x14ac:dyDescent="0.15">
      <c r="A4279">
        <v>2631</v>
      </c>
      <c r="B4279">
        <v>96</v>
      </c>
      <c r="C4279" s="19">
        <v>2003</v>
      </c>
      <c r="D4279" s="19">
        <v>6</v>
      </c>
      <c r="E4279" s="19">
        <v>23</v>
      </c>
      <c r="F4279" s="39">
        <f t="shared" si="132"/>
        <v>37795</v>
      </c>
      <c r="G4279">
        <f t="shared" si="133"/>
        <v>26</v>
      </c>
      <c r="H4279" s="21">
        <v>0</v>
      </c>
      <c r="I4279" s="29">
        <v>0.40833333333333338</v>
      </c>
      <c r="L4279" t="s">
        <v>591</v>
      </c>
      <c r="M4279">
        <v>20</v>
      </c>
      <c r="P4279">
        <v>2</v>
      </c>
      <c r="S4279" t="s">
        <v>50</v>
      </c>
      <c r="T4279">
        <v>1</v>
      </c>
      <c r="U4279">
        <v>0</v>
      </c>
      <c r="V4279">
        <v>0</v>
      </c>
      <c r="W4279">
        <v>0</v>
      </c>
      <c r="X4279">
        <v>0</v>
      </c>
      <c r="Y4279">
        <v>0</v>
      </c>
    </row>
    <row r="4280" spans="1:33" x14ac:dyDescent="0.15">
      <c r="A4280">
        <v>2593</v>
      </c>
      <c r="B4280">
        <v>95</v>
      </c>
      <c r="C4280" s="19">
        <v>2003</v>
      </c>
      <c r="D4280" s="19">
        <v>6</v>
      </c>
      <c r="E4280" s="19">
        <v>30</v>
      </c>
      <c r="F4280" s="39">
        <f t="shared" si="132"/>
        <v>37802</v>
      </c>
      <c r="G4280">
        <f t="shared" si="133"/>
        <v>27</v>
      </c>
      <c r="H4280" s="21">
        <v>0</v>
      </c>
      <c r="I4280" s="29">
        <v>0.38541666666666669</v>
      </c>
      <c r="L4280" t="s">
        <v>563</v>
      </c>
      <c r="M4280">
        <v>60</v>
      </c>
      <c r="P4280">
        <v>1</v>
      </c>
      <c r="S4280" t="s">
        <v>50</v>
      </c>
      <c r="T4280">
        <v>0</v>
      </c>
      <c r="U4280">
        <v>0</v>
      </c>
      <c r="V4280">
        <v>0</v>
      </c>
      <c r="W4280">
        <v>1</v>
      </c>
      <c r="X4280">
        <v>0</v>
      </c>
      <c r="Y4280">
        <v>0</v>
      </c>
      <c r="Z4280">
        <v>0</v>
      </c>
      <c r="AA4280">
        <v>0</v>
      </c>
    </row>
    <row r="4281" spans="1:33" x14ac:dyDescent="0.15">
      <c r="A4281">
        <v>2579</v>
      </c>
      <c r="B4281">
        <v>94</v>
      </c>
      <c r="C4281" s="19">
        <v>2003</v>
      </c>
      <c r="D4281" s="19">
        <v>7</v>
      </c>
      <c r="E4281" s="19">
        <v>3</v>
      </c>
      <c r="F4281" s="39">
        <f t="shared" si="132"/>
        <v>37805</v>
      </c>
      <c r="G4281">
        <f t="shared" si="133"/>
        <v>27</v>
      </c>
      <c r="H4281" s="21">
        <v>0</v>
      </c>
      <c r="I4281" s="29">
        <v>0.35138888888888892</v>
      </c>
      <c r="K4281">
        <v>3132</v>
      </c>
      <c r="L4281" t="s">
        <v>444</v>
      </c>
      <c r="M4281">
        <v>1</v>
      </c>
      <c r="N4281">
        <v>2</v>
      </c>
      <c r="P4281">
        <v>1</v>
      </c>
      <c r="Q4281">
        <v>36</v>
      </c>
      <c r="S4281" t="s">
        <v>49</v>
      </c>
      <c r="T4281">
        <v>1</v>
      </c>
      <c r="U4281">
        <v>0</v>
      </c>
      <c r="V4281">
        <v>0</v>
      </c>
      <c r="W4281">
        <v>0</v>
      </c>
      <c r="X4281">
        <v>0</v>
      </c>
      <c r="Y4281">
        <v>0</v>
      </c>
    </row>
    <row r="4282" spans="1:33" x14ac:dyDescent="0.15">
      <c r="A4282">
        <v>2334</v>
      </c>
      <c r="B4282">
        <v>86</v>
      </c>
      <c r="C4282" s="19">
        <v>2003</v>
      </c>
      <c r="D4282" s="19">
        <v>7</v>
      </c>
      <c r="E4282" s="19">
        <v>3</v>
      </c>
      <c r="F4282" s="39">
        <f t="shared" si="132"/>
        <v>37805</v>
      </c>
      <c r="G4282">
        <f t="shared" si="133"/>
        <v>27</v>
      </c>
      <c r="H4282" s="21">
        <v>0</v>
      </c>
      <c r="I4282" s="29">
        <v>0.41388888888888892</v>
      </c>
      <c r="L4282" t="s">
        <v>289</v>
      </c>
      <c r="M4282">
        <v>1</v>
      </c>
      <c r="N4282">
        <v>9</v>
      </c>
      <c r="P4282">
        <v>2</v>
      </c>
      <c r="S4282" t="s">
        <v>118</v>
      </c>
      <c r="T4282">
        <v>1</v>
      </c>
      <c r="U4282">
        <v>0</v>
      </c>
      <c r="V4282">
        <v>0</v>
      </c>
      <c r="W4282">
        <v>0</v>
      </c>
      <c r="X4282">
        <v>0</v>
      </c>
      <c r="Y4282">
        <v>0</v>
      </c>
    </row>
    <row r="4283" spans="1:33" x14ac:dyDescent="0.15">
      <c r="A4283">
        <v>2529</v>
      </c>
      <c r="B4283">
        <v>93</v>
      </c>
      <c r="C4283" s="19">
        <v>2003</v>
      </c>
      <c r="D4283" s="19">
        <v>7</v>
      </c>
      <c r="E4283" s="19">
        <v>4</v>
      </c>
      <c r="F4283" s="39">
        <f t="shared" si="132"/>
        <v>37806</v>
      </c>
      <c r="G4283">
        <f t="shared" si="133"/>
        <v>27</v>
      </c>
      <c r="H4283" s="29">
        <v>10</v>
      </c>
      <c r="I4283" s="29">
        <v>10</v>
      </c>
      <c r="K4283">
        <v>2044</v>
      </c>
      <c r="L4283" t="s">
        <v>295</v>
      </c>
      <c r="M4283">
        <v>16</v>
      </c>
      <c r="P4283">
        <v>2</v>
      </c>
      <c r="T4283">
        <v>1</v>
      </c>
      <c r="U4283">
        <v>0</v>
      </c>
      <c r="V4283">
        <v>0</v>
      </c>
      <c r="W4283">
        <v>0</v>
      </c>
      <c r="X4283">
        <v>0</v>
      </c>
      <c r="Y4283">
        <v>0</v>
      </c>
    </row>
    <row r="4284" spans="1:33" x14ac:dyDescent="0.15">
      <c r="A4284">
        <v>2533</v>
      </c>
      <c r="B4284">
        <v>93</v>
      </c>
      <c r="C4284" s="19">
        <v>2003</v>
      </c>
      <c r="D4284" s="19">
        <v>7</v>
      </c>
      <c r="E4284" s="19">
        <v>7</v>
      </c>
      <c r="F4284" s="39">
        <f t="shared" si="132"/>
        <v>37809</v>
      </c>
      <c r="G4284">
        <f t="shared" si="133"/>
        <v>28</v>
      </c>
      <c r="H4284" s="21">
        <v>0</v>
      </c>
      <c r="I4284" s="29">
        <v>0.34861111111111115</v>
      </c>
      <c r="K4284">
        <v>4264</v>
      </c>
      <c r="L4284" t="s">
        <v>298</v>
      </c>
      <c r="M4284">
        <v>21</v>
      </c>
      <c r="P4284">
        <v>2</v>
      </c>
      <c r="S4284" t="s">
        <v>118</v>
      </c>
      <c r="T4284">
        <v>0</v>
      </c>
      <c r="U4284">
        <v>1</v>
      </c>
      <c r="V4284">
        <v>1</v>
      </c>
      <c r="W4284">
        <v>0</v>
      </c>
      <c r="X4284">
        <v>0</v>
      </c>
      <c r="Y4284">
        <v>0</v>
      </c>
    </row>
    <row r="4285" spans="1:33" x14ac:dyDescent="0.15">
      <c r="A4285">
        <v>2548</v>
      </c>
      <c r="B4285">
        <v>93</v>
      </c>
      <c r="C4285" s="19">
        <v>2003</v>
      </c>
      <c r="D4285" s="19">
        <v>7</v>
      </c>
      <c r="E4285" s="19">
        <v>8</v>
      </c>
      <c r="F4285" s="39">
        <f t="shared" si="132"/>
        <v>37810</v>
      </c>
      <c r="G4285">
        <f t="shared" si="133"/>
        <v>28</v>
      </c>
      <c r="H4285" s="21">
        <v>0</v>
      </c>
      <c r="I4285" s="29">
        <v>0.44097222222222227</v>
      </c>
      <c r="K4285">
        <v>1705</v>
      </c>
      <c r="L4285" t="s">
        <v>913</v>
      </c>
      <c r="M4285">
        <v>11</v>
      </c>
      <c r="P4285">
        <v>2</v>
      </c>
      <c r="S4285" t="s">
        <v>118</v>
      </c>
      <c r="T4285">
        <v>0</v>
      </c>
      <c r="U4285">
        <v>1</v>
      </c>
      <c r="V4285">
        <v>1</v>
      </c>
      <c r="W4285">
        <v>0</v>
      </c>
      <c r="X4285">
        <v>0</v>
      </c>
      <c r="Y4285">
        <v>0</v>
      </c>
    </row>
    <row r="4286" spans="1:33" x14ac:dyDescent="0.15">
      <c r="A4286">
        <v>2499</v>
      </c>
      <c r="B4286">
        <v>92</v>
      </c>
      <c r="C4286" s="19">
        <v>2003</v>
      </c>
      <c r="D4286" s="19">
        <v>7</v>
      </c>
      <c r="E4286" s="19">
        <v>9</v>
      </c>
      <c r="F4286" s="39">
        <f t="shared" si="132"/>
        <v>37811</v>
      </c>
      <c r="G4286">
        <f t="shared" si="133"/>
        <v>28</v>
      </c>
      <c r="H4286" s="21">
        <v>0</v>
      </c>
      <c r="I4286" s="29">
        <v>0.44791666666666669</v>
      </c>
      <c r="K4286">
        <v>1704</v>
      </c>
      <c r="L4286" t="s">
        <v>468</v>
      </c>
      <c r="M4286">
        <v>17</v>
      </c>
      <c r="P4286">
        <v>2</v>
      </c>
      <c r="S4286" t="s">
        <v>118</v>
      </c>
      <c r="T4286">
        <v>1</v>
      </c>
      <c r="U4286">
        <v>0</v>
      </c>
      <c r="V4286">
        <v>0</v>
      </c>
      <c r="W4286">
        <v>0</v>
      </c>
      <c r="X4286">
        <v>0</v>
      </c>
      <c r="Y4286">
        <v>0</v>
      </c>
    </row>
    <row r="4287" spans="1:33" x14ac:dyDescent="0.15">
      <c r="A4287">
        <v>2506</v>
      </c>
      <c r="B4287">
        <v>92</v>
      </c>
      <c r="C4287" s="19">
        <v>2003</v>
      </c>
      <c r="D4287" s="19">
        <v>7</v>
      </c>
      <c r="E4287" s="19">
        <v>9</v>
      </c>
      <c r="F4287" s="39">
        <f t="shared" si="132"/>
        <v>37811</v>
      </c>
      <c r="G4287">
        <f t="shared" si="133"/>
        <v>28</v>
      </c>
      <c r="H4287" s="21">
        <v>0</v>
      </c>
      <c r="I4287" s="29">
        <v>0.76041666666666663</v>
      </c>
      <c r="L4287" t="s">
        <v>473</v>
      </c>
      <c r="M4287">
        <v>1</v>
      </c>
      <c r="N4287">
        <v>9</v>
      </c>
      <c r="P4287">
        <v>1</v>
      </c>
      <c r="Q4287">
        <v>36.799999999999997</v>
      </c>
      <c r="S4287" t="s">
        <v>118</v>
      </c>
      <c r="T4287">
        <v>0</v>
      </c>
      <c r="U4287">
        <v>4</v>
      </c>
      <c r="V4287">
        <v>1</v>
      </c>
      <c r="W4287">
        <v>0</v>
      </c>
      <c r="X4287">
        <v>0</v>
      </c>
      <c r="Y4287">
        <v>0</v>
      </c>
    </row>
    <row r="4288" spans="1:33" x14ac:dyDescent="0.15">
      <c r="A4288">
        <v>2508</v>
      </c>
      <c r="B4288">
        <v>92</v>
      </c>
      <c r="C4288" s="19">
        <v>2003</v>
      </c>
      <c r="D4288" s="19">
        <v>7</v>
      </c>
      <c r="E4288" s="19">
        <v>10</v>
      </c>
      <c r="F4288" s="39">
        <f t="shared" si="132"/>
        <v>37812</v>
      </c>
      <c r="G4288">
        <f t="shared" si="133"/>
        <v>28</v>
      </c>
      <c r="H4288" s="21">
        <v>0</v>
      </c>
      <c r="I4288" s="29">
        <v>0.37152777777777773</v>
      </c>
      <c r="K4288">
        <v>4286</v>
      </c>
      <c r="L4288" t="s">
        <v>670</v>
      </c>
      <c r="M4288">
        <v>17</v>
      </c>
      <c r="P4288">
        <v>2</v>
      </c>
      <c r="S4288" t="s">
        <v>118</v>
      </c>
    </row>
    <row r="4289" spans="1:28" x14ac:dyDescent="0.15">
      <c r="A4289">
        <v>2514</v>
      </c>
      <c r="B4289">
        <v>92</v>
      </c>
      <c r="C4289" s="19">
        <v>2003</v>
      </c>
      <c r="D4289" s="19">
        <v>7</v>
      </c>
      <c r="E4289" s="19">
        <v>10</v>
      </c>
      <c r="F4289" s="39">
        <f t="shared" si="132"/>
        <v>37812</v>
      </c>
      <c r="G4289">
        <f t="shared" si="133"/>
        <v>28</v>
      </c>
      <c r="H4289" s="21">
        <v>0</v>
      </c>
      <c r="I4289" s="29">
        <v>0.44097222222222227</v>
      </c>
      <c r="K4289">
        <v>4252</v>
      </c>
      <c r="L4289" t="s">
        <v>112</v>
      </c>
      <c r="M4289">
        <v>0</v>
      </c>
      <c r="N4289">
        <v>9</v>
      </c>
      <c r="P4289">
        <v>1</v>
      </c>
      <c r="Q4289">
        <v>36.700000000000003</v>
      </c>
      <c r="S4289" t="s">
        <v>49</v>
      </c>
      <c r="T4289">
        <v>1</v>
      </c>
      <c r="U4289">
        <v>0</v>
      </c>
      <c r="V4289">
        <v>0</v>
      </c>
      <c r="W4289">
        <v>0</v>
      </c>
      <c r="X4289">
        <v>0</v>
      </c>
      <c r="Y4289">
        <v>0</v>
      </c>
    </row>
    <row r="4290" spans="1:28" x14ac:dyDescent="0.15">
      <c r="A4290">
        <v>2515</v>
      </c>
      <c r="B4290">
        <v>92</v>
      </c>
      <c r="C4290" s="19">
        <v>2003</v>
      </c>
      <c r="D4290" s="19">
        <v>7</v>
      </c>
      <c r="E4290" s="19">
        <v>10</v>
      </c>
      <c r="F4290" s="39">
        <f t="shared" ref="F4290:F4353" si="134">DATE(C4290,D4290,E4290)</f>
        <v>37812</v>
      </c>
      <c r="G4290">
        <f t="shared" ref="G4290:G4353" si="135">INT((F4290-DATE(YEAR(F4290-WEEKDAY(F4290-1)+4),1,3)+WEEKDAY(DATE(YEAR(F4290-WEEKDAY(F4290-1)+4),1,3))+5)/7)</f>
        <v>28</v>
      </c>
      <c r="H4290" s="21">
        <v>0</v>
      </c>
      <c r="I4290" s="29">
        <v>0.46875</v>
      </c>
      <c r="K4290">
        <v>4109</v>
      </c>
      <c r="L4290" t="s">
        <v>814</v>
      </c>
      <c r="M4290">
        <v>0</v>
      </c>
      <c r="N4290">
        <v>7</v>
      </c>
      <c r="P4290">
        <v>1</v>
      </c>
      <c r="Q4290">
        <v>37</v>
      </c>
      <c r="S4290" t="s">
        <v>220</v>
      </c>
      <c r="T4290">
        <v>1</v>
      </c>
      <c r="U4290">
        <v>0</v>
      </c>
      <c r="V4290">
        <v>0</v>
      </c>
      <c r="W4290">
        <v>0</v>
      </c>
      <c r="X4290">
        <v>0</v>
      </c>
      <c r="Y4290">
        <v>0</v>
      </c>
    </row>
    <row r="4291" spans="1:28" x14ac:dyDescent="0.15">
      <c r="A4291">
        <v>2518</v>
      </c>
      <c r="B4291">
        <v>92</v>
      </c>
      <c r="C4291" s="19">
        <v>2003</v>
      </c>
      <c r="D4291" s="19">
        <v>7</v>
      </c>
      <c r="E4291" s="19">
        <v>11</v>
      </c>
      <c r="F4291" s="39">
        <f t="shared" si="134"/>
        <v>37813</v>
      </c>
      <c r="G4291">
        <f t="shared" si="135"/>
        <v>28</v>
      </c>
      <c r="H4291" s="21">
        <v>0</v>
      </c>
      <c r="I4291" s="29">
        <v>0.3756944444444445</v>
      </c>
      <c r="K4291">
        <v>4288</v>
      </c>
      <c r="L4291" t="s">
        <v>486</v>
      </c>
      <c r="O4291">
        <v>30</v>
      </c>
      <c r="P4291">
        <v>2</v>
      </c>
      <c r="S4291" t="s">
        <v>49</v>
      </c>
      <c r="T4291">
        <v>0</v>
      </c>
      <c r="U4291">
        <v>1</v>
      </c>
      <c r="V4291">
        <v>1</v>
      </c>
      <c r="W4291">
        <v>0</v>
      </c>
      <c r="X4291">
        <v>0</v>
      </c>
      <c r="Y4291">
        <v>0</v>
      </c>
    </row>
    <row r="4292" spans="1:28" x14ac:dyDescent="0.15">
      <c r="A4292">
        <v>2521</v>
      </c>
      <c r="B4292">
        <v>92</v>
      </c>
      <c r="C4292" s="19">
        <v>2003</v>
      </c>
      <c r="D4292" s="19">
        <v>7</v>
      </c>
      <c r="E4292" s="19">
        <v>11</v>
      </c>
      <c r="F4292" s="39">
        <f t="shared" si="134"/>
        <v>37813</v>
      </c>
      <c r="G4292">
        <f t="shared" si="135"/>
        <v>28</v>
      </c>
      <c r="H4292" s="21">
        <v>0</v>
      </c>
      <c r="I4292" s="29">
        <v>0.37638888888888888</v>
      </c>
      <c r="K4292">
        <v>2</v>
      </c>
      <c r="L4292" t="s">
        <v>489</v>
      </c>
      <c r="M4292">
        <v>46</v>
      </c>
      <c r="P4292">
        <v>1</v>
      </c>
      <c r="S4292" t="s">
        <v>50</v>
      </c>
      <c r="T4292">
        <v>0</v>
      </c>
      <c r="U4292">
        <v>1</v>
      </c>
      <c r="V4292">
        <v>1</v>
      </c>
      <c r="W4292">
        <v>0</v>
      </c>
      <c r="X4292">
        <v>0</v>
      </c>
      <c r="Y4292">
        <v>0</v>
      </c>
    </row>
    <row r="4293" spans="1:28" x14ac:dyDescent="0.15">
      <c r="A4293">
        <v>2468</v>
      </c>
      <c r="B4293">
        <v>91</v>
      </c>
      <c r="C4293" s="19">
        <v>2003</v>
      </c>
      <c r="D4293" s="19">
        <v>7</v>
      </c>
      <c r="E4293" s="19">
        <v>14</v>
      </c>
      <c r="F4293" s="39">
        <f t="shared" si="134"/>
        <v>37816</v>
      </c>
      <c r="G4293">
        <f t="shared" si="135"/>
        <v>29</v>
      </c>
      <c r="H4293" s="21">
        <v>0</v>
      </c>
      <c r="I4293" s="29">
        <v>0.33611111111111108</v>
      </c>
      <c r="L4293" t="s">
        <v>443</v>
      </c>
      <c r="M4293">
        <v>1</v>
      </c>
      <c r="N4293">
        <v>7</v>
      </c>
      <c r="P4293">
        <v>1</v>
      </c>
      <c r="S4293" t="s">
        <v>50</v>
      </c>
      <c r="T4293">
        <v>1</v>
      </c>
      <c r="U4293">
        <v>0</v>
      </c>
      <c r="V4293">
        <v>0</v>
      </c>
      <c r="W4293">
        <v>0</v>
      </c>
      <c r="X4293">
        <v>0</v>
      </c>
      <c r="Y4293">
        <v>0</v>
      </c>
    </row>
    <row r="4294" spans="1:28" x14ac:dyDescent="0.15">
      <c r="A4294">
        <v>2469</v>
      </c>
      <c r="B4294">
        <v>91</v>
      </c>
      <c r="C4294" s="19">
        <v>2003</v>
      </c>
      <c r="D4294" s="19">
        <v>7</v>
      </c>
      <c r="E4294" s="19">
        <v>14</v>
      </c>
      <c r="F4294" s="39">
        <f t="shared" si="134"/>
        <v>37816</v>
      </c>
      <c r="G4294">
        <f t="shared" si="135"/>
        <v>29</v>
      </c>
      <c r="H4294" s="21">
        <v>0</v>
      </c>
      <c r="I4294" s="29">
        <v>0.36458333333333331</v>
      </c>
      <c r="K4294">
        <v>3132</v>
      </c>
      <c r="L4294" t="s">
        <v>444</v>
      </c>
      <c r="M4294">
        <v>1</v>
      </c>
      <c r="N4294">
        <v>2</v>
      </c>
      <c r="P4294">
        <v>2</v>
      </c>
      <c r="Q4294">
        <v>35.5</v>
      </c>
      <c r="S4294" t="s">
        <v>118</v>
      </c>
      <c r="T4294">
        <v>0</v>
      </c>
      <c r="U4294">
        <v>3</v>
      </c>
      <c r="V4294">
        <v>1</v>
      </c>
      <c r="W4294">
        <v>0</v>
      </c>
      <c r="X4294">
        <v>0</v>
      </c>
      <c r="Y4294">
        <v>0</v>
      </c>
    </row>
    <row r="4295" spans="1:28" x14ac:dyDescent="0.15">
      <c r="A4295">
        <v>2473</v>
      </c>
      <c r="B4295">
        <v>91</v>
      </c>
      <c r="C4295" s="19">
        <v>2003</v>
      </c>
      <c r="D4295" s="19">
        <v>7</v>
      </c>
      <c r="E4295" s="19">
        <v>14</v>
      </c>
      <c r="F4295" s="39">
        <f t="shared" si="134"/>
        <v>37816</v>
      </c>
      <c r="G4295">
        <f t="shared" si="135"/>
        <v>29</v>
      </c>
      <c r="H4295" s="21">
        <v>0</v>
      </c>
      <c r="I4295" s="29">
        <v>0.37708333333333338</v>
      </c>
      <c r="K4295">
        <v>3005</v>
      </c>
      <c r="L4295" t="s">
        <v>246</v>
      </c>
      <c r="M4295">
        <v>2</v>
      </c>
      <c r="P4295">
        <v>2</v>
      </c>
      <c r="S4295" t="s">
        <v>50</v>
      </c>
      <c r="T4295">
        <v>1</v>
      </c>
      <c r="U4295">
        <v>0</v>
      </c>
      <c r="V4295">
        <v>0</v>
      </c>
      <c r="W4295">
        <v>0</v>
      </c>
      <c r="X4295">
        <v>0</v>
      </c>
      <c r="Y4295">
        <v>0</v>
      </c>
    </row>
    <row r="4296" spans="1:28" x14ac:dyDescent="0.15">
      <c r="A4296">
        <v>2476</v>
      </c>
      <c r="B4296">
        <v>91</v>
      </c>
      <c r="C4296" s="19">
        <v>2003</v>
      </c>
      <c r="D4296" s="19">
        <v>7</v>
      </c>
      <c r="E4296" s="19">
        <v>14</v>
      </c>
      <c r="F4296" s="39">
        <f t="shared" si="134"/>
        <v>37816</v>
      </c>
      <c r="G4296">
        <f t="shared" si="135"/>
        <v>29</v>
      </c>
      <c r="H4296" s="29">
        <v>0</v>
      </c>
      <c r="I4296" s="29">
        <v>0.47569444444444442</v>
      </c>
      <c r="J4296" s="29"/>
      <c r="K4296">
        <v>3189</v>
      </c>
      <c r="L4296" t="s">
        <v>249</v>
      </c>
      <c r="M4296">
        <v>1</v>
      </c>
      <c r="N4296">
        <v>2</v>
      </c>
      <c r="P4296">
        <v>2</v>
      </c>
      <c r="S4296" t="s">
        <v>49</v>
      </c>
      <c r="T4296">
        <v>0</v>
      </c>
      <c r="U4296">
        <v>4</v>
      </c>
      <c r="V4296">
        <v>1</v>
      </c>
      <c r="W4296">
        <v>0</v>
      </c>
      <c r="X4296">
        <v>0</v>
      </c>
      <c r="Y4296">
        <v>0</v>
      </c>
    </row>
    <row r="4297" spans="1:28" x14ac:dyDescent="0.15">
      <c r="A4297">
        <v>2466</v>
      </c>
      <c r="B4297">
        <v>91</v>
      </c>
      <c r="C4297" s="19">
        <v>2003</v>
      </c>
      <c r="D4297" s="19">
        <v>7</v>
      </c>
      <c r="E4297" s="19">
        <v>14</v>
      </c>
      <c r="F4297" s="39">
        <f t="shared" si="134"/>
        <v>37816</v>
      </c>
      <c r="G4297">
        <f t="shared" si="135"/>
        <v>29</v>
      </c>
      <c r="H4297" s="21">
        <v>0</v>
      </c>
      <c r="I4297" s="29">
        <v>825</v>
      </c>
      <c r="K4297">
        <v>302</v>
      </c>
      <c r="L4297" t="s">
        <v>520</v>
      </c>
      <c r="M4297">
        <v>44</v>
      </c>
      <c r="P4297">
        <v>2</v>
      </c>
      <c r="S4297" t="s">
        <v>118</v>
      </c>
      <c r="T4297">
        <v>1</v>
      </c>
      <c r="U4297">
        <v>0</v>
      </c>
      <c r="V4297">
        <v>0</v>
      </c>
      <c r="W4297">
        <v>0</v>
      </c>
      <c r="X4297">
        <v>0</v>
      </c>
      <c r="Y4297">
        <v>0</v>
      </c>
    </row>
    <row r="4298" spans="1:28" x14ac:dyDescent="0.15">
      <c r="A4298">
        <v>2488</v>
      </c>
      <c r="B4298">
        <v>91</v>
      </c>
      <c r="C4298" s="19">
        <v>2003</v>
      </c>
      <c r="D4298" s="19">
        <v>7</v>
      </c>
      <c r="E4298" s="19">
        <v>16</v>
      </c>
      <c r="F4298" s="39">
        <f t="shared" si="134"/>
        <v>37818</v>
      </c>
      <c r="G4298">
        <f t="shared" si="135"/>
        <v>29</v>
      </c>
      <c r="H4298" s="29">
        <v>0</v>
      </c>
      <c r="I4298" s="29">
        <v>0.4201388888888889</v>
      </c>
      <c r="J4298" s="29"/>
      <c r="K4298">
        <v>4296</v>
      </c>
      <c r="L4298" t="s">
        <v>457</v>
      </c>
      <c r="M4298">
        <v>22</v>
      </c>
      <c r="P4298">
        <v>1</v>
      </c>
      <c r="S4298" t="s">
        <v>118</v>
      </c>
      <c r="T4298">
        <v>1</v>
      </c>
      <c r="U4298">
        <v>0</v>
      </c>
      <c r="V4298">
        <v>0</v>
      </c>
      <c r="W4298">
        <v>0</v>
      </c>
      <c r="X4298">
        <v>0</v>
      </c>
      <c r="Y4298">
        <v>0</v>
      </c>
      <c r="AB4298" t="s">
        <v>2920</v>
      </c>
    </row>
    <row r="4299" spans="1:28" x14ac:dyDescent="0.15">
      <c r="A4299">
        <v>2493</v>
      </c>
      <c r="B4299">
        <v>91</v>
      </c>
      <c r="C4299" s="19">
        <v>2003</v>
      </c>
      <c r="D4299" s="19">
        <v>7</v>
      </c>
      <c r="E4299" s="19">
        <v>17</v>
      </c>
      <c r="F4299" s="39">
        <f t="shared" si="134"/>
        <v>37819</v>
      </c>
      <c r="G4299">
        <f t="shared" si="135"/>
        <v>29</v>
      </c>
      <c r="H4299" s="21">
        <v>0</v>
      </c>
      <c r="I4299" s="29">
        <v>0.33611111111111108</v>
      </c>
      <c r="K4299">
        <v>4271</v>
      </c>
      <c r="L4299" t="s">
        <v>463</v>
      </c>
      <c r="M4299">
        <v>4</v>
      </c>
      <c r="P4299">
        <v>1</v>
      </c>
      <c r="S4299" t="s">
        <v>50</v>
      </c>
      <c r="T4299">
        <v>1</v>
      </c>
      <c r="U4299">
        <v>0</v>
      </c>
      <c r="V4299">
        <v>0</v>
      </c>
      <c r="W4299">
        <v>0</v>
      </c>
      <c r="X4299">
        <v>0</v>
      </c>
      <c r="Y4299">
        <v>0</v>
      </c>
    </row>
    <row r="4300" spans="1:28" x14ac:dyDescent="0.15">
      <c r="A4300">
        <v>2491</v>
      </c>
      <c r="B4300">
        <v>91</v>
      </c>
      <c r="C4300" s="19">
        <v>2003</v>
      </c>
      <c r="D4300" s="19">
        <v>7</v>
      </c>
      <c r="E4300" s="19">
        <v>17</v>
      </c>
      <c r="F4300" s="39">
        <f t="shared" si="134"/>
        <v>37819</v>
      </c>
      <c r="G4300">
        <f t="shared" si="135"/>
        <v>29</v>
      </c>
      <c r="H4300" s="21">
        <v>0</v>
      </c>
      <c r="I4300" s="29">
        <v>0.33819444444444446</v>
      </c>
      <c r="L4300" t="s">
        <v>461</v>
      </c>
      <c r="M4300">
        <v>1</v>
      </c>
      <c r="N4300">
        <v>5</v>
      </c>
      <c r="P4300">
        <v>2</v>
      </c>
      <c r="S4300" t="s">
        <v>118</v>
      </c>
      <c r="T4300">
        <v>0</v>
      </c>
      <c r="U4300">
        <v>4</v>
      </c>
      <c r="V4300">
        <v>1</v>
      </c>
      <c r="W4300">
        <v>0</v>
      </c>
      <c r="X4300">
        <v>0</v>
      </c>
      <c r="Y4300">
        <v>0</v>
      </c>
      <c r="AB4300" t="s">
        <v>2920</v>
      </c>
    </row>
    <row r="4301" spans="1:28" x14ac:dyDescent="0.15">
      <c r="A4301">
        <v>2494</v>
      </c>
      <c r="B4301">
        <v>91</v>
      </c>
      <c r="C4301" s="19">
        <v>2003</v>
      </c>
      <c r="D4301" s="19">
        <v>7</v>
      </c>
      <c r="E4301" s="19">
        <v>17</v>
      </c>
      <c r="F4301" s="39">
        <f t="shared" si="134"/>
        <v>37819</v>
      </c>
      <c r="G4301">
        <f t="shared" si="135"/>
        <v>29</v>
      </c>
      <c r="H4301" s="21">
        <v>0</v>
      </c>
      <c r="I4301" s="29">
        <v>0.36249999999999999</v>
      </c>
      <c r="K4301">
        <v>4270</v>
      </c>
      <c r="L4301" t="s">
        <v>464</v>
      </c>
      <c r="M4301">
        <v>7</v>
      </c>
      <c r="P4301">
        <v>1</v>
      </c>
      <c r="S4301" t="s">
        <v>50</v>
      </c>
      <c r="T4301">
        <v>1</v>
      </c>
      <c r="U4301">
        <v>0</v>
      </c>
      <c r="V4301">
        <v>0</v>
      </c>
      <c r="W4301">
        <v>0</v>
      </c>
      <c r="X4301">
        <v>0</v>
      </c>
      <c r="Y4301">
        <v>0</v>
      </c>
    </row>
    <row r="4302" spans="1:28" x14ac:dyDescent="0.15">
      <c r="A4302">
        <v>2438</v>
      </c>
      <c r="B4302">
        <v>90</v>
      </c>
      <c r="C4302" s="19">
        <v>2003</v>
      </c>
      <c r="D4302" s="19">
        <v>7</v>
      </c>
      <c r="E4302" s="19">
        <v>17</v>
      </c>
      <c r="F4302" s="39">
        <f t="shared" si="134"/>
        <v>37819</v>
      </c>
      <c r="G4302">
        <f t="shared" si="135"/>
        <v>29</v>
      </c>
      <c r="H4302" s="21">
        <v>0</v>
      </c>
      <c r="I4302" s="29">
        <v>0.37777777777777777</v>
      </c>
      <c r="K4302">
        <v>555</v>
      </c>
      <c r="L4302" t="s">
        <v>419</v>
      </c>
      <c r="M4302">
        <v>7</v>
      </c>
      <c r="P4302">
        <v>2</v>
      </c>
      <c r="S4302" t="s">
        <v>118</v>
      </c>
      <c r="T4302">
        <v>0</v>
      </c>
      <c r="U4302">
        <v>5</v>
      </c>
      <c r="V4302">
        <v>1</v>
      </c>
      <c r="W4302">
        <v>0</v>
      </c>
      <c r="X4302">
        <v>0</v>
      </c>
      <c r="Y4302">
        <v>0</v>
      </c>
    </row>
    <row r="4303" spans="1:28" x14ac:dyDescent="0.15">
      <c r="A4303">
        <v>2443</v>
      </c>
      <c r="B4303">
        <v>90</v>
      </c>
      <c r="C4303" s="19">
        <v>2003</v>
      </c>
      <c r="D4303" s="19">
        <v>7</v>
      </c>
      <c r="E4303" s="19">
        <v>17</v>
      </c>
      <c r="F4303" s="39">
        <f t="shared" si="134"/>
        <v>37819</v>
      </c>
      <c r="G4303">
        <f t="shared" si="135"/>
        <v>29</v>
      </c>
      <c r="H4303" s="21">
        <v>0</v>
      </c>
      <c r="I4303" s="29">
        <v>0.44097222222222227</v>
      </c>
      <c r="L4303" t="s">
        <v>429</v>
      </c>
      <c r="M4303">
        <v>0</v>
      </c>
      <c r="N4303">
        <v>6</v>
      </c>
      <c r="P4303">
        <v>2</v>
      </c>
      <c r="S4303" t="s">
        <v>118</v>
      </c>
      <c r="T4303">
        <v>0</v>
      </c>
      <c r="U4303">
        <v>1</v>
      </c>
      <c r="V4303">
        <v>1</v>
      </c>
      <c r="W4303">
        <v>0</v>
      </c>
      <c r="X4303">
        <v>0</v>
      </c>
      <c r="Y4303">
        <v>0</v>
      </c>
    </row>
    <row r="4304" spans="1:28" x14ac:dyDescent="0.15">
      <c r="A4304">
        <v>2444</v>
      </c>
      <c r="B4304">
        <v>90</v>
      </c>
      <c r="C4304" s="19">
        <v>2003</v>
      </c>
      <c r="D4304" s="19">
        <v>7</v>
      </c>
      <c r="E4304" s="19">
        <v>17</v>
      </c>
      <c r="F4304" s="39">
        <f t="shared" si="134"/>
        <v>37819</v>
      </c>
      <c r="G4304">
        <f t="shared" si="135"/>
        <v>29</v>
      </c>
      <c r="H4304" s="21">
        <v>0</v>
      </c>
      <c r="I4304" s="29">
        <v>0.4548611111111111</v>
      </c>
      <c r="L4304" t="s">
        <v>617</v>
      </c>
      <c r="M4304">
        <v>16</v>
      </c>
      <c r="P4304">
        <v>2</v>
      </c>
      <c r="S4304" t="s">
        <v>118</v>
      </c>
    </row>
    <row r="4305" spans="1:28" x14ac:dyDescent="0.15">
      <c r="A4305">
        <v>2449</v>
      </c>
      <c r="B4305">
        <v>90</v>
      </c>
      <c r="C4305" s="19">
        <v>2003</v>
      </c>
      <c r="D4305" s="19">
        <v>7</v>
      </c>
      <c r="E4305" s="19">
        <v>18</v>
      </c>
      <c r="F4305" s="39">
        <f t="shared" si="134"/>
        <v>37820</v>
      </c>
      <c r="G4305">
        <f t="shared" si="135"/>
        <v>29</v>
      </c>
      <c r="H4305" s="21">
        <v>0</v>
      </c>
      <c r="I4305" s="29">
        <v>0.37638888888888888</v>
      </c>
      <c r="L4305" t="s">
        <v>816</v>
      </c>
      <c r="M4305">
        <v>26</v>
      </c>
      <c r="P4305">
        <v>2</v>
      </c>
      <c r="S4305" t="s">
        <v>118</v>
      </c>
      <c r="T4305">
        <v>1</v>
      </c>
      <c r="U4305">
        <v>0</v>
      </c>
      <c r="V4305">
        <v>0</v>
      </c>
      <c r="W4305">
        <v>0</v>
      </c>
      <c r="X4305">
        <v>0</v>
      </c>
      <c r="Y4305">
        <v>0</v>
      </c>
    </row>
    <row r="4306" spans="1:28" x14ac:dyDescent="0.15">
      <c r="A4306">
        <v>2453</v>
      </c>
      <c r="B4306">
        <v>90</v>
      </c>
      <c r="C4306" s="19">
        <v>2003</v>
      </c>
      <c r="D4306" s="19">
        <v>7</v>
      </c>
      <c r="E4306" s="19">
        <v>18</v>
      </c>
      <c r="F4306" s="39">
        <f t="shared" si="134"/>
        <v>37820</v>
      </c>
      <c r="G4306">
        <f t="shared" si="135"/>
        <v>29</v>
      </c>
      <c r="H4306" s="21">
        <v>0</v>
      </c>
      <c r="I4306" s="29">
        <v>0.41944444444444445</v>
      </c>
      <c r="K4306">
        <v>4232</v>
      </c>
      <c r="L4306" t="s">
        <v>625</v>
      </c>
      <c r="M4306">
        <v>0</v>
      </c>
      <c r="N4306">
        <v>4</v>
      </c>
      <c r="P4306">
        <v>2</v>
      </c>
      <c r="S4306" t="s">
        <v>50</v>
      </c>
      <c r="T4306">
        <v>1</v>
      </c>
      <c r="U4306">
        <v>0</v>
      </c>
      <c r="V4306">
        <v>0</v>
      </c>
      <c r="W4306">
        <v>0</v>
      </c>
      <c r="X4306">
        <v>0</v>
      </c>
      <c r="Y4306">
        <v>0</v>
      </c>
    </row>
    <row r="4307" spans="1:28" x14ac:dyDescent="0.15">
      <c r="A4307">
        <v>2457</v>
      </c>
      <c r="B4307">
        <v>90</v>
      </c>
      <c r="C4307" s="19">
        <v>2003</v>
      </c>
      <c r="D4307" s="19">
        <v>7</v>
      </c>
      <c r="E4307" s="19">
        <v>21</v>
      </c>
      <c r="F4307" s="39">
        <f t="shared" si="134"/>
        <v>37823</v>
      </c>
      <c r="G4307">
        <f t="shared" si="135"/>
        <v>30</v>
      </c>
      <c r="H4307" s="21">
        <v>0</v>
      </c>
      <c r="I4307" s="29">
        <v>0.33611111111111108</v>
      </c>
      <c r="K4307">
        <v>4205</v>
      </c>
      <c r="L4307" t="s">
        <v>398</v>
      </c>
      <c r="M4307">
        <v>1</v>
      </c>
      <c r="N4307">
        <v>5</v>
      </c>
      <c r="P4307">
        <v>2</v>
      </c>
      <c r="S4307" t="s">
        <v>50</v>
      </c>
      <c r="T4307">
        <v>1</v>
      </c>
      <c r="U4307">
        <v>0</v>
      </c>
      <c r="V4307">
        <v>0</v>
      </c>
      <c r="W4307">
        <v>0</v>
      </c>
      <c r="X4307">
        <v>0</v>
      </c>
      <c r="Y4307">
        <v>0</v>
      </c>
    </row>
    <row r="4308" spans="1:28" x14ac:dyDescent="0.15">
      <c r="A4308">
        <v>2464</v>
      </c>
      <c r="B4308">
        <v>90</v>
      </c>
      <c r="C4308" s="19">
        <v>2003</v>
      </c>
      <c r="D4308" s="19">
        <v>7</v>
      </c>
      <c r="E4308" s="19">
        <v>21</v>
      </c>
      <c r="F4308" s="39">
        <f t="shared" si="134"/>
        <v>37823</v>
      </c>
      <c r="G4308">
        <f t="shared" si="135"/>
        <v>30</v>
      </c>
      <c r="H4308" s="21">
        <v>0</v>
      </c>
      <c r="I4308" s="29">
        <v>0.45902777777777781</v>
      </c>
      <c r="K4308">
        <v>2074</v>
      </c>
      <c r="L4308" t="s">
        <v>337</v>
      </c>
      <c r="M4308">
        <v>5</v>
      </c>
      <c r="P4308">
        <v>2</v>
      </c>
      <c r="S4308" t="s">
        <v>118</v>
      </c>
      <c r="T4308">
        <v>0</v>
      </c>
      <c r="U4308">
        <v>4</v>
      </c>
      <c r="V4308">
        <v>1</v>
      </c>
      <c r="W4308">
        <v>0</v>
      </c>
      <c r="X4308">
        <v>0</v>
      </c>
      <c r="Y4308">
        <v>0</v>
      </c>
    </row>
    <row r="4309" spans="1:28" x14ac:dyDescent="0.15">
      <c r="A4309">
        <v>2403</v>
      </c>
      <c r="B4309">
        <v>89</v>
      </c>
      <c r="C4309" s="19">
        <v>2003</v>
      </c>
      <c r="D4309" s="19">
        <v>7</v>
      </c>
      <c r="E4309" s="19">
        <v>22</v>
      </c>
      <c r="F4309" s="39">
        <f t="shared" si="134"/>
        <v>37824</v>
      </c>
      <c r="G4309">
        <f t="shared" si="135"/>
        <v>30</v>
      </c>
      <c r="H4309" s="21">
        <v>0</v>
      </c>
      <c r="I4309" s="29">
        <v>0.36458333333333331</v>
      </c>
      <c r="K4309">
        <v>4306</v>
      </c>
      <c r="L4309" t="s">
        <v>365</v>
      </c>
      <c r="M4309">
        <v>20</v>
      </c>
      <c r="P4309">
        <v>2</v>
      </c>
      <c r="S4309" t="s">
        <v>274</v>
      </c>
    </row>
    <row r="4310" spans="1:28" x14ac:dyDescent="0.15">
      <c r="A4310">
        <v>2414</v>
      </c>
      <c r="B4310">
        <v>89</v>
      </c>
      <c r="C4310" s="19">
        <v>2003</v>
      </c>
      <c r="D4310" s="19">
        <v>7</v>
      </c>
      <c r="E4310" s="19">
        <v>22</v>
      </c>
      <c r="F4310" s="39">
        <f t="shared" si="134"/>
        <v>37824</v>
      </c>
      <c r="G4310">
        <f t="shared" si="135"/>
        <v>30</v>
      </c>
      <c r="H4310" s="21">
        <v>0</v>
      </c>
      <c r="I4310" s="29">
        <v>0.46111111111111108</v>
      </c>
      <c r="K4310">
        <v>3500</v>
      </c>
      <c r="L4310" t="s">
        <v>373</v>
      </c>
      <c r="M4310">
        <v>1</v>
      </c>
      <c r="P4310">
        <v>2</v>
      </c>
      <c r="Q4310">
        <v>36.799999999999997</v>
      </c>
      <c r="S4310" t="s">
        <v>118</v>
      </c>
      <c r="T4310">
        <v>0</v>
      </c>
      <c r="U4310">
        <v>1</v>
      </c>
      <c r="V4310">
        <v>1</v>
      </c>
      <c r="W4310">
        <v>1</v>
      </c>
      <c r="X4310">
        <v>0</v>
      </c>
      <c r="Y4310">
        <v>0</v>
      </c>
      <c r="Z4310">
        <v>0</v>
      </c>
      <c r="AA4310">
        <v>0</v>
      </c>
    </row>
    <row r="4311" spans="1:28" x14ac:dyDescent="0.15">
      <c r="A4311">
        <v>2421</v>
      </c>
      <c r="B4311">
        <v>89</v>
      </c>
      <c r="C4311" s="19">
        <v>2003</v>
      </c>
      <c r="D4311" s="19">
        <v>7</v>
      </c>
      <c r="E4311" s="19">
        <v>23</v>
      </c>
      <c r="F4311" s="39">
        <f t="shared" si="134"/>
        <v>37825</v>
      </c>
      <c r="G4311">
        <f t="shared" si="135"/>
        <v>30</v>
      </c>
      <c r="H4311" s="21">
        <v>0</v>
      </c>
      <c r="I4311" s="29">
        <v>0.41805555555555557</v>
      </c>
      <c r="K4311">
        <v>194</v>
      </c>
      <c r="L4311" t="s">
        <v>577</v>
      </c>
      <c r="M4311">
        <v>70</v>
      </c>
      <c r="P4311">
        <v>2</v>
      </c>
      <c r="S4311" t="s">
        <v>35</v>
      </c>
      <c r="T4311" t="s">
        <v>47</v>
      </c>
    </row>
    <row r="4312" spans="1:28" x14ac:dyDescent="0.15">
      <c r="A4312">
        <v>2429</v>
      </c>
      <c r="B4312">
        <v>89</v>
      </c>
      <c r="C4312" s="19">
        <v>2003</v>
      </c>
      <c r="D4312" s="19">
        <v>7</v>
      </c>
      <c r="E4312" s="19">
        <v>24</v>
      </c>
      <c r="F4312" s="39">
        <f t="shared" si="134"/>
        <v>37826</v>
      </c>
      <c r="G4312">
        <f t="shared" si="135"/>
        <v>30</v>
      </c>
      <c r="H4312" s="21">
        <v>0</v>
      </c>
      <c r="I4312" s="29">
        <v>0.33402777777777781</v>
      </c>
      <c r="K4312">
        <v>3727</v>
      </c>
      <c r="L4312" t="s">
        <v>396</v>
      </c>
      <c r="M4312">
        <v>13</v>
      </c>
      <c r="P4312">
        <v>1</v>
      </c>
      <c r="S4312" t="s">
        <v>118</v>
      </c>
      <c r="T4312">
        <v>0</v>
      </c>
      <c r="U4312">
        <v>3</v>
      </c>
      <c r="V4312">
        <v>1</v>
      </c>
      <c r="W4312">
        <v>0</v>
      </c>
      <c r="X4312">
        <v>0</v>
      </c>
      <c r="Y4312">
        <v>0</v>
      </c>
    </row>
    <row r="4313" spans="1:28" x14ac:dyDescent="0.15">
      <c r="A4313">
        <v>2430</v>
      </c>
      <c r="B4313">
        <v>89</v>
      </c>
      <c r="C4313" s="19">
        <v>2003</v>
      </c>
      <c r="D4313" s="19">
        <v>7</v>
      </c>
      <c r="E4313" s="19">
        <v>24</v>
      </c>
      <c r="F4313" s="39">
        <f t="shared" si="134"/>
        <v>37826</v>
      </c>
      <c r="G4313">
        <f t="shared" si="135"/>
        <v>30</v>
      </c>
      <c r="H4313" s="21">
        <v>0</v>
      </c>
      <c r="I4313" s="29">
        <v>0.36944444444444446</v>
      </c>
      <c r="K4313">
        <v>2851</v>
      </c>
      <c r="L4313" t="s">
        <v>397</v>
      </c>
      <c r="M4313">
        <v>66</v>
      </c>
      <c r="P4313">
        <v>2</v>
      </c>
      <c r="S4313" t="s">
        <v>118</v>
      </c>
      <c r="AB4313" t="s">
        <v>2918</v>
      </c>
    </row>
    <row r="4314" spans="1:28" x14ac:dyDescent="0.15">
      <c r="A4314">
        <v>2377</v>
      </c>
      <c r="B4314">
        <v>88</v>
      </c>
      <c r="C4314" s="19">
        <v>2003</v>
      </c>
      <c r="D4314" s="19">
        <v>7</v>
      </c>
      <c r="E4314" s="19">
        <v>24</v>
      </c>
      <c r="F4314" s="39">
        <f t="shared" si="134"/>
        <v>37826</v>
      </c>
      <c r="G4314">
        <f t="shared" si="135"/>
        <v>30</v>
      </c>
      <c r="H4314" s="21">
        <v>0</v>
      </c>
      <c r="I4314" s="29">
        <v>0.46111111111111108</v>
      </c>
      <c r="K4314">
        <v>4316</v>
      </c>
      <c r="L4314" t="s">
        <v>345</v>
      </c>
      <c r="M4314">
        <v>0</v>
      </c>
      <c r="N4314">
        <v>3</v>
      </c>
      <c r="P4314">
        <v>2</v>
      </c>
      <c r="S4314" t="s">
        <v>49</v>
      </c>
      <c r="T4314">
        <v>1</v>
      </c>
      <c r="U4314">
        <v>0</v>
      </c>
      <c r="V4314">
        <v>0</v>
      </c>
      <c r="W4314">
        <v>0</v>
      </c>
      <c r="X4314">
        <v>0</v>
      </c>
      <c r="Y4314">
        <v>0</v>
      </c>
    </row>
    <row r="4315" spans="1:28" x14ac:dyDescent="0.15">
      <c r="A4315">
        <v>2428</v>
      </c>
      <c r="B4315">
        <v>89</v>
      </c>
      <c r="C4315" s="19">
        <v>2003</v>
      </c>
      <c r="D4315" s="19">
        <v>7</v>
      </c>
      <c r="E4315" s="19">
        <v>24</v>
      </c>
      <c r="F4315" s="39">
        <f t="shared" si="134"/>
        <v>37826</v>
      </c>
      <c r="G4315">
        <f t="shared" si="135"/>
        <v>30</v>
      </c>
      <c r="H4315" s="21">
        <v>8</v>
      </c>
      <c r="I4315" s="29">
        <v>8</v>
      </c>
      <c r="K4315">
        <v>4313</v>
      </c>
      <c r="L4315" t="s">
        <v>395</v>
      </c>
      <c r="O4315">
        <v>60</v>
      </c>
      <c r="P4315">
        <v>2</v>
      </c>
      <c r="S4315" t="s">
        <v>118</v>
      </c>
    </row>
    <row r="4316" spans="1:28" x14ac:dyDescent="0.15">
      <c r="A4316">
        <v>2383</v>
      </c>
      <c r="B4316">
        <v>88</v>
      </c>
      <c r="C4316" s="19">
        <v>2003</v>
      </c>
      <c r="D4316" s="19">
        <v>7</v>
      </c>
      <c r="E4316" s="19">
        <v>25</v>
      </c>
      <c r="F4316" s="39">
        <f t="shared" si="134"/>
        <v>37827</v>
      </c>
      <c r="G4316">
        <f t="shared" si="135"/>
        <v>30</v>
      </c>
      <c r="H4316" s="21">
        <v>10</v>
      </c>
      <c r="I4316" s="29">
        <v>10</v>
      </c>
      <c r="K4316">
        <v>4319</v>
      </c>
      <c r="L4316" t="s">
        <v>152</v>
      </c>
      <c r="M4316">
        <v>64</v>
      </c>
      <c r="P4316">
        <v>1</v>
      </c>
      <c r="S4316" t="s">
        <v>118</v>
      </c>
      <c r="T4316">
        <v>0</v>
      </c>
      <c r="U4316">
        <v>1</v>
      </c>
      <c r="V4316">
        <v>1</v>
      </c>
      <c r="W4316">
        <v>0</v>
      </c>
      <c r="X4316">
        <v>0</v>
      </c>
      <c r="Y4316">
        <v>0</v>
      </c>
    </row>
    <row r="4317" spans="1:28" x14ac:dyDescent="0.15">
      <c r="A4317">
        <v>2390</v>
      </c>
      <c r="B4317">
        <v>88</v>
      </c>
      <c r="C4317" s="19">
        <v>2003</v>
      </c>
      <c r="D4317" s="19">
        <v>7</v>
      </c>
      <c r="E4317" s="19">
        <v>28</v>
      </c>
      <c r="F4317" s="39">
        <f t="shared" si="134"/>
        <v>37830</v>
      </c>
      <c r="G4317">
        <f t="shared" si="135"/>
        <v>31</v>
      </c>
      <c r="H4317" s="21">
        <v>0</v>
      </c>
      <c r="I4317" s="29">
        <v>0.3756944444444445</v>
      </c>
      <c r="K4317">
        <v>4322</v>
      </c>
      <c r="L4317" t="s">
        <v>337</v>
      </c>
      <c r="M4317">
        <v>34</v>
      </c>
      <c r="P4317">
        <v>1</v>
      </c>
      <c r="S4317" t="s">
        <v>118</v>
      </c>
      <c r="T4317">
        <v>0</v>
      </c>
      <c r="U4317">
        <v>2</v>
      </c>
      <c r="V4317">
        <v>1</v>
      </c>
      <c r="W4317">
        <v>0</v>
      </c>
      <c r="X4317">
        <v>0</v>
      </c>
      <c r="Y4317">
        <v>0</v>
      </c>
    </row>
    <row r="4318" spans="1:28" x14ac:dyDescent="0.15">
      <c r="A4318">
        <v>2394</v>
      </c>
      <c r="B4318">
        <v>88</v>
      </c>
      <c r="C4318" s="19">
        <v>2003</v>
      </c>
      <c r="D4318" s="19">
        <v>7</v>
      </c>
      <c r="E4318" s="19">
        <v>28</v>
      </c>
      <c r="F4318" s="39">
        <f t="shared" si="134"/>
        <v>37830</v>
      </c>
      <c r="G4318">
        <f t="shared" si="135"/>
        <v>31</v>
      </c>
      <c r="H4318" s="21">
        <v>0</v>
      </c>
      <c r="I4318" s="29">
        <v>0.37708333333333338</v>
      </c>
      <c r="K4318">
        <v>4324</v>
      </c>
      <c r="L4318" t="s">
        <v>359</v>
      </c>
      <c r="M4318">
        <v>1</v>
      </c>
      <c r="N4318">
        <v>6</v>
      </c>
      <c r="P4318">
        <v>2</v>
      </c>
      <c r="Q4318">
        <v>37.1</v>
      </c>
      <c r="S4318" t="s">
        <v>118</v>
      </c>
      <c r="T4318">
        <v>1</v>
      </c>
      <c r="U4318">
        <v>0</v>
      </c>
      <c r="V4318">
        <v>0</v>
      </c>
      <c r="W4318">
        <v>0</v>
      </c>
      <c r="X4318">
        <v>0</v>
      </c>
      <c r="Y4318">
        <v>0</v>
      </c>
    </row>
    <row r="4319" spans="1:28" x14ac:dyDescent="0.15">
      <c r="A4319">
        <v>2389</v>
      </c>
      <c r="B4319">
        <v>88</v>
      </c>
      <c r="C4319" s="19">
        <v>2003</v>
      </c>
      <c r="D4319" s="19">
        <v>7</v>
      </c>
      <c r="E4319" s="19">
        <v>28</v>
      </c>
      <c r="F4319" s="39">
        <f t="shared" si="134"/>
        <v>37830</v>
      </c>
      <c r="G4319">
        <f t="shared" si="135"/>
        <v>31</v>
      </c>
      <c r="H4319" s="21">
        <v>0</v>
      </c>
      <c r="I4319" s="29">
        <v>0.37847222222222227</v>
      </c>
      <c r="K4319">
        <v>3539</v>
      </c>
      <c r="L4319" t="s">
        <v>355</v>
      </c>
      <c r="M4319">
        <v>0</v>
      </c>
      <c r="N4319">
        <v>11</v>
      </c>
      <c r="P4319">
        <v>2</v>
      </c>
      <c r="Q4319">
        <v>36</v>
      </c>
      <c r="S4319" t="s">
        <v>222</v>
      </c>
      <c r="T4319">
        <v>1</v>
      </c>
      <c r="U4319">
        <v>0</v>
      </c>
      <c r="V4319">
        <v>0</v>
      </c>
      <c r="W4319">
        <v>0</v>
      </c>
      <c r="X4319">
        <v>0</v>
      </c>
      <c r="Y4319">
        <v>0</v>
      </c>
    </row>
    <row r="4320" spans="1:28" x14ac:dyDescent="0.15">
      <c r="A4320">
        <v>2402</v>
      </c>
      <c r="B4320">
        <v>88</v>
      </c>
      <c r="C4320" s="19">
        <v>2003</v>
      </c>
      <c r="D4320" s="19">
        <v>7</v>
      </c>
      <c r="E4320" s="19">
        <v>28</v>
      </c>
      <c r="F4320" s="39">
        <f t="shared" si="134"/>
        <v>37830</v>
      </c>
      <c r="G4320">
        <f t="shared" si="135"/>
        <v>31</v>
      </c>
      <c r="H4320" s="21">
        <v>0</v>
      </c>
      <c r="I4320" s="29">
        <v>0.4548611111111111</v>
      </c>
      <c r="K4320">
        <v>2843</v>
      </c>
      <c r="L4320" t="s">
        <v>364</v>
      </c>
      <c r="M4320">
        <v>76</v>
      </c>
      <c r="P4320">
        <v>1</v>
      </c>
      <c r="S4320" t="s">
        <v>118</v>
      </c>
      <c r="T4320">
        <v>1</v>
      </c>
      <c r="U4320">
        <v>0</v>
      </c>
      <c r="V4320">
        <v>0</v>
      </c>
      <c r="W4320">
        <v>0</v>
      </c>
      <c r="X4320">
        <v>0</v>
      </c>
      <c r="Y4320">
        <v>0</v>
      </c>
    </row>
    <row r="4321" spans="1:28" x14ac:dyDescent="0.15">
      <c r="A4321">
        <v>2340</v>
      </c>
      <c r="B4321">
        <v>87</v>
      </c>
      <c r="C4321" s="19">
        <v>2003</v>
      </c>
      <c r="D4321" s="19">
        <v>7</v>
      </c>
      <c r="E4321" s="19">
        <v>28</v>
      </c>
      <c r="F4321" s="39">
        <f t="shared" si="134"/>
        <v>37830</v>
      </c>
      <c r="G4321">
        <f t="shared" si="135"/>
        <v>31</v>
      </c>
      <c r="H4321" s="21">
        <v>0</v>
      </c>
      <c r="I4321" s="29">
        <v>0.46180555555555558</v>
      </c>
      <c r="K4321">
        <v>4329</v>
      </c>
      <c r="L4321" t="s">
        <v>304</v>
      </c>
      <c r="M4321">
        <v>21</v>
      </c>
      <c r="P4321">
        <v>2</v>
      </c>
      <c r="S4321" t="s">
        <v>118</v>
      </c>
      <c r="T4321">
        <v>1</v>
      </c>
      <c r="U4321">
        <v>0</v>
      </c>
      <c r="V4321">
        <v>0</v>
      </c>
      <c r="W4321">
        <v>0</v>
      </c>
      <c r="X4321">
        <v>0</v>
      </c>
      <c r="Y4321">
        <v>0</v>
      </c>
    </row>
    <row r="4322" spans="1:28" x14ac:dyDescent="0.15">
      <c r="A4322">
        <v>2345</v>
      </c>
      <c r="B4322">
        <v>87</v>
      </c>
      <c r="C4322" s="19">
        <v>2003</v>
      </c>
      <c r="D4322" s="19">
        <v>7</v>
      </c>
      <c r="E4322" s="19">
        <v>29</v>
      </c>
      <c r="F4322" s="39">
        <f t="shared" si="134"/>
        <v>37831</v>
      </c>
      <c r="G4322">
        <f t="shared" si="135"/>
        <v>31</v>
      </c>
      <c r="H4322" s="21">
        <v>0</v>
      </c>
      <c r="I4322" s="29">
        <v>0.35069444444444442</v>
      </c>
      <c r="J4322" s="29"/>
      <c r="K4322">
        <v>4333</v>
      </c>
      <c r="L4322" t="s">
        <v>309</v>
      </c>
      <c r="M4322">
        <v>20</v>
      </c>
      <c r="P4322">
        <v>2</v>
      </c>
      <c r="S4322" t="s">
        <v>118</v>
      </c>
      <c r="T4322">
        <v>1</v>
      </c>
      <c r="U4322">
        <v>0</v>
      </c>
      <c r="V4322">
        <v>0</v>
      </c>
      <c r="W4322">
        <v>0</v>
      </c>
      <c r="X4322">
        <v>0</v>
      </c>
      <c r="Y4322">
        <v>0</v>
      </c>
    </row>
    <row r="4323" spans="1:28" x14ac:dyDescent="0.15">
      <c r="A4323">
        <v>2353</v>
      </c>
      <c r="B4323">
        <v>87</v>
      </c>
      <c r="C4323" s="19">
        <v>2003</v>
      </c>
      <c r="D4323" s="19">
        <v>7</v>
      </c>
      <c r="E4323" s="19">
        <v>29</v>
      </c>
      <c r="F4323" s="39">
        <f t="shared" si="134"/>
        <v>37831</v>
      </c>
      <c r="G4323">
        <f t="shared" si="135"/>
        <v>31</v>
      </c>
      <c r="H4323" s="21">
        <v>11</v>
      </c>
      <c r="I4323" s="29">
        <v>11</v>
      </c>
      <c r="J4323" s="29"/>
      <c r="K4323">
        <v>79</v>
      </c>
      <c r="L4323" t="s">
        <v>317</v>
      </c>
      <c r="M4323">
        <v>54</v>
      </c>
      <c r="P4323">
        <v>1</v>
      </c>
      <c r="S4323" t="s">
        <v>118</v>
      </c>
      <c r="AB4323" t="s">
        <v>2920</v>
      </c>
    </row>
    <row r="4324" spans="1:28" x14ac:dyDescent="0.15">
      <c r="A4324">
        <v>2358</v>
      </c>
      <c r="B4324">
        <v>87</v>
      </c>
      <c r="C4324" s="19">
        <v>2003</v>
      </c>
      <c r="D4324" s="19">
        <v>7</v>
      </c>
      <c r="E4324" s="19">
        <v>30</v>
      </c>
      <c r="F4324" s="39">
        <f t="shared" si="134"/>
        <v>37832</v>
      </c>
      <c r="G4324">
        <f t="shared" si="135"/>
        <v>31</v>
      </c>
      <c r="H4324" s="21">
        <v>0</v>
      </c>
      <c r="I4324" s="29">
        <v>0.3756944444444445</v>
      </c>
      <c r="K4324">
        <v>4343</v>
      </c>
      <c r="L4324" t="s">
        <v>474</v>
      </c>
      <c r="M4324">
        <v>31</v>
      </c>
      <c r="P4324">
        <v>2</v>
      </c>
      <c r="S4324" t="s">
        <v>118</v>
      </c>
    </row>
    <row r="4325" spans="1:28" x14ac:dyDescent="0.15">
      <c r="A4325">
        <v>2355</v>
      </c>
      <c r="B4325">
        <v>87</v>
      </c>
      <c r="C4325" s="19">
        <v>2003</v>
      </c>
      <c r="D4325" s="19">
        <v>7</v>
      </c>
      <c r="E4325" s="19">
        <v>30</v>
      </c>
      <c r="F4325" s="39">
        <f t="shared" si="134"/>
        <v>37832</v>
      </c>
      <c r="G4325">
        <f t="shared" si="135"/>
        <v>31</v>
      </c>
      <c r="H4325" s="21">
        <v>0</v>
      </c>
      <c r="I4325" s="29">
        <v>0.41180555555555554</v>
      </c>
      <c r="K4325">
        <v>4340</v>
      </c>
      <c r="L4325" t="s">
        <v>375</v>
      </c>
      <c r="M4325">
        <v>0</v>
      </c>
      <c r="N4325">
        <v>11</v>
      </c>
      <c r="P4325">
        <v>2</v>
      </c>
      <c r="S4325" t="s">
        <v>118</v>
      </c>
      <c r="T4325">
        <v>0</v>
      </c>
      <c r="U4325">
        <v>1</v>
      </c>
      <c r="V4325">
        <v>1</v>
      </c>
      <c r="W4325">
        <v>0</v>
      </c>
      <c r="X4325">
        <v>0</v>
      </c>
      <c r="Y4325">
        <v>0</v>
      </c>
    </row>
    <row r="4326" spans="1:28" x14ac:dyDescent="0.15">
      <c r="A4326">
        <v>2366</v>
      </c>
      <c r="B4326">
        <v>87</v>
      </c>
      <c r="C4326" s="19">
        <v>2003</v>
      </c>
      <c r="D4326" s="19">
        <v>7</v>
      </c>
      <c r="E4326" s="19">
        <v>31</v>
      </c>
      <c r="F4326" s="39">
        <f t="shared" si="134"/>
        <v>37833</v>
      </c>
      <c r="G4326">
        <f t="shared" si="135"/>
        <v>31</v>
      </c>
      <c r="H4326" s="21">
        <v>0</v>
      </c>
      <c r="I4326" s="29">
        <v>0.35972222222222222</v>
      </c>
      <c r="K4326">
        <v>4317</v>
      </c>
      <c r="L4326" t="s">
        <v>529</v>
      </c>
      <c r="M4326">
        <v>55</v>
      </c>
      <c r="P4326">
        <v>2</v>
      </c>
      <c r="S4326" t="s">
        <v>118</v>
      </c>
      <c r="T4326">
        <v>1</v>
      </c>
      <c r="U4326">
        <v>0</v>
      </c>
      <c r="V4326">
        <v>0</v>
      </c>
      <c r="W4326">
        <v>0</v>
      </c>
      <c r="X4326">
        <v>0</v>
      </c>
      <c r="Y4326">
        <v>0</v>
      </c>
    </row>
    <row r="4327" spans="1:28" x14ac:dyDescent="0.15">
      <c r="A4327">
        <v>2314</v>
      </c>
      <c r="B4327">
        <v>85</v>
      </c>
      <c r="C4327" s="19">
        <v>2003</v>
      </c>
      <c r="D4327" s="19">
        <v>8</v>
      </c>
      <c r="E4327" s="19">
        <v>4</v>
      </c>
      <c r="F4327" s="39">
        <f t="shared" si="134"/>
        <v>37837</v>
      </c>
      <c r="G4327">
        <f t="shared" si="135"/>
        <v>32</v>
      </c>
      <c r="H4327" s="21">
        <v>0</v>
      </c>
      <c r="I4327" s="29">
        <v>0.4548611111111111</v>
      </c>
      <c r="K4327">
        <v>1708</v>
      </c>
      <c r="L4327" t="s">
        <v>424</v>
      </c>
      <c r="M4327">
        <v>1</v>
      </c>
      <c r="N4327">
        <v>9</v>
      </c>
      <c r="P4327">
        <v>2</v>
      </c>
      <c r="S4327" t="s">
        <v>118</v>
      </c>
    </row>
    <row r="4328" spans="1:28" x14ac:dyDescent="0.15">
      <c r="A4328">
        <v>2316</v>
      </c>
      <c r="B4328">
        <v>85</v>
      </c>
      <c r="C4328" s="19">
        <v>2003</v>
      </c>
      <c r="D4328" s="19">
        <v>8</v>
      </c>
      <c r="E4328" s="19">
        <v>4</v>
      </c>
      <c r="F4328" s="39">
        <f t="shared" si="134"/>
        <v>37837</v>
      </c>
      <c r="G4328">
        <f t="shared" si="135"/>
        <v>32</v>
      </c>
      <c r="H4328" s="21">
        <v>0</v>
      </c>
      <c r="I4328" s="29">
        <v>0.46875</v>
      </c>
      <c r="K4328">
        <v>2923</v>
      </c>
      <c r="L4328" t="s">
        <v>201</v>
      </c>
      <c r="M4328">
        <v>61</v>
      </c>
      <c r="P4328">
        <v>1</v>
      </c>
      <c r="S4328" t="s">
        <v>118</v>
      </c>
      <c r="T4328">
        <v>1</v>
      </c>
      <c r="U4328">
        <v>0</v>
      </c>
      <c r="V4328">
        <v>0</v>
      </c>
      <c r="W4328">
        <v>0</v>
      </c>
      <c r="X4328">
        <v>0</v>
      </c>
      <c r="Y4328">
        <v>0</v>
      </c>
    </row>
    <row r="4329" spans="1:28" x14ac:dyDescent="0.15">
      <c r="A4329">
        <v>2310</v>
      </c>
      <c r="B4329">
        <v>85</v>
      </c>
      <c r="C4329" s="19">
        <v>2003</v>
      </c>
      <c r="D4329" s="19">
        <v>8</v>
      </c>
      <c r="E4329" s="19">
        <v>4</v>
      </c>
      <c r="F4329" s="39">
        <f t="shared" si="134"/>
        <v>37837</v>
      </c>
      <c r="G4329">
        <f t="shared" si="135"/>
        <v>32</v>
      </c>
      <c r="H4329" s="21">
        <v>10</v>
      </c>
      <c r="I4329" s="29">
        <v>10</v>
      </c>
      <c r="K4329">
        <v>4353</v>
      </c>
      <c r="L4329" t="s">
        <v>263</v>
      </c>
      <c r="M4329">
        <v>16</v>
      </c>
      <c r="P4329">
        <v>2</v>
      </c>
      <c r="S4329" t="s">
        <v>118</v>
      </c>
      <c r="T4329">
        <v>0</v>
      </c>
      <c r="U4329">
        <v>1</v>
      </c>
      <c r="V4329">
        <v>1</v>
      </c>
      <c r="W4329">
        <v>0</v>
      </c>
      <c r="X4329">
        <v>0</v>
      </c>
      <c r="Y4329">
        <v>0</v>
      </c>
    </row>
    <row r="4330" spans="1:28" x14ac:dyDescent="0.15">
      <c r="A4330">
        <v>2328</v>
      </c>
      <c r="B4330">
        <v>85</v>
      </c>
      <c r="C4330" s="19">
        <v>2003</v>
      </c>
      <c r="D4330" s="19">
        <v>8</v>
      </c>
      <c r="E4330" s="19">
        <v>6</v>
      </c>
      <c r="F4330" s="39">
        <f t="shared" si="134"/>
        <v>37839</v>
      </c>
      <c r="G4330">
        <f t="shared" si="135"/>
        <v>32</v>
      </c>
      <c r="H4330" s="21">
        <v>0</v>
      </c>
      <c r="I4330" s="29">
        <v>0.36944444444444446</v>
      </c>
      <c r="K4330">
        <v>4322</v>
      </c>
      <c r="L4330" t="s">
        <v>337</v>
      </c>
      <c r="O4330">
        <v>30</v>
      </c>
      <c r="P4330">
        <v>2</v>
      </c>
      <c r="S4330" t="s">
        <v>220</v>
      </c>
      <c r="T4330">
        <v>1</v>
      </c>
      <c r="U4330">
        <v>0</v>
      </c>
      <c r="V4330">
        <v>0</v>
      </c>
      <c r="W4330">
        <v>0</v>
      </c>
      <c r="X4330">
        <v>0</v>
      </c>
      <c r="Y4330">
        <v>0</v>
      </c>
    </row>
    <row r="4331" spans="1:28" x14ac:dyDescent="0.15">
      <c r="A4331">
        <v>2275</v>
      </c>
      <c r="B4331">
        <v>84</v>
      </c>
      <c r="C4331" s="19">
        <v>2003</v>
      </c>
      <c r="D4331" s="19">
        <v>8</v>
      </c>
      <c r="E4331" s="19">
        <v>6</v>
      </c>
      <c r="F4331" s="39">
        <f t="shared" si="134"/>
        <v>37839</v>
      </c>
      <c r="G4331">
        <f t="shared" si="135"/>
        <v>32</v>
      </c>
      <c r="H4331" s="21">
        <v>0</v>
      </c>
      <c r="I4331" s="29">
        <v>0.44236111111111115</v>
      </c>
      <c r="J4331" s="29"/>
      <c r="K4331">
        <v>2011</v>
      </c>
      <c r="L4331" t="s">
        <v>433</v>
      </c>
      <c r="M4331">
        <v>35</v>
      </c>
      <c r="P4331">
        <v>2</v>
      </c>
      <c r="S4331" t="s">
        <v>118</v>
      </c>
    </row>
    <row r="4332" spans="1:28" x14ac:dyDescent="0.15">
      <c r="A4332">
        <v>2278</v>
      </c>
      <c r="B4332">
        <v>84</v>
      </c>
      <c r="C4332" s="19">
        <v>2003</v>
      </c>
      <c r="D4332" s="19">
        <v>8</v>
      </c>
      <c r="E4332" s="19">
        <v>6</v>
      </c>
      <c r="F4332" s="39">
        <f t="shared" si="134"/>
        <v>37839</v>
      </c>
      <c r="G4332">
        <f t="shared" si="135"/>
        <v>32</v>
      </c>
      <c r="H4332" s="21">
        <v>0</v>
      </c>
      <c r="I4332" s="29">
        <v>0.48958333333333331</v>
      </c>
      <c r="K4332">
        <v>4328</v>
      </c>
      <c r="L4332" t="s">
        <v>435</v>
      </c>
      <c r="M4332">
        <v>0</v>
      </c>
      <c r="N4332">
        <v>11</v>
      </c>
      <c r="P4332">
        <v>1</v>
      </c>
      <c r="Q4332">
        <v>38.6</v>
      </c>
      <c r="S4332" t="s">
        <v>51</v>
      </c>
      <c r="T4332">
        <v>0</v>
      </c>
      <c r="U4332">
        <v>4</v>
      </c>
      <c r="V4332">
        <v>1</v>
      </c>
      <c r="W4332">
        <v>0</v>
      </c>
      <c r="X4332">
        <v>0</v>
      </c>
      <c r="Y4332">
        <v>0</v>
      </c>
    </row>
    <row r="4333" spans="1:28" x14ac:dyDescent="0.15">
      <c r="A4333">
        <v>2279</v>
      </c>
      <c r="B4333">
        <v>84</v>
      </c>
      <c r="C4333" s="19">
        <v>2003</v>
      </c>
      <c r="D4333" s="19">
        <v>8</v>
      </c>
      <c r="E4333" s="19">
        <v>6</v>
      </c>
      <c r="F4333" s="39">
        <f t="shared" si="134"/>
        <v>37839</v>
      </c>
      <c r="G4333">
        <f t="shared" si="135"/>
        <v>32</v>
      </c>
      <c r="H4333" s="21">
        <v>12</v>
      </c>
      <c r="I4333" s="29">
        <v>12</v>
      </c>
      <c r="L4333" t="s">
        <v>436</v>
      </c>
      <c r="O4333">
        <v>30</v>
      </c>
      <c r="P4333">
        <v>2</v>
      </c>
      <c r="S4333" t="s">
        <v>118</v>
      </c>
      <c r="T4333">
        <v>1</v>
      </c>
      <c r="U4333">
        <v>0</v>
      </c>
      <c r="V4333">
        <v>0</v>
      </c>
      <c r="W4333">
        <v>0</v>
      </c>
      <c r="X4333">
        <v>0</v>
      </c>
      <c r="Y4333">
        <v>0</v>
      </c>
    </row>
    <row r="4334" spans="1:28" x14ac:dyDescent="0.15">
      <c r="A4334">
        <v>2289</v>
      </c>
      <c r="B4334">
        <v>84</v>
      </c>
      <c r="C4334" s="19">
        <v>2003</v>
      </c>
      <c r="D4334" s="19">
        <v>8</v>
      </c>
      <c r="E4334" s="19">
        <v>7</v>
      </c>
      <c r="F4334" s="39">
        <f t="shared" si="134"/>
        <v>37840</v>
      </c>
      <c r="G4334">
        <f t="shared" si="135"/>
        <v>32</v>
      </c>
      <c r="H4334" s="21">
        <v>0</v>
      </c>
      <c r="I4334" s="29">
        <v>0.4597222222222222</v>
      </c>
      <c r="K4334">
        <v>361</v>
      </c>
      <c r="L4334" t="s">
        <v>124</v>
      </c>
      <c r="M4334">
        <v>22</v>
      </c>
      <c r="P4334">
        <v>2</v>
      </c>
      <c r="S4334" t="s">
        <v>50</v>
      </c>
      <c r="T4334">
        <v>1</v>
      </c>
      <c r="U4334">
        <v>0</v>
      </c>
      <c r="V4334">
        <v>0</v>
      </c>
      <c r="W4334">
        <v>0</v>
      </c>
      <c r="X4334">
        <v>0</v>
      </c>
      <c r="Y4334">
        <v>0</v>
      </c>
    </row>
    <row r="4335" spans="1:28" x14ac:dyDescent="0.15">
      <c r="A4335">
        <v>2295</v>
      </c>
      <c r="B4335">
        <v>84</v>
      </c>
      <c r="C4335" s="19">
        <v>2003</v>
      </c>
      <c r="D4335" s="19">
        <v>8</v>
      </c>
      <c r="E4335" s="19">
        <v>11</v>
      </c>
      <c r="F4335" s="39">
        <f t="shared" si="134"/>
        <v>37844</v>
      </c>
      <c r="G4335">
        <f t="shared" si="135"/>
        <v>33</v>
      </c>
      <c r="H4335" s="21">
        <v>0</v>
      </c>
      <c r="I4335" s="29">
        <v>0.32847222222222222</v>
      </c>
      <c r="L4335" t="s">
        <v>251</v>
      </c>
      <c r="M4335">
        <v>26</v>
      </c>
      <c r="P4335">
        <v>2</v>
      </c>
      <c r="S4335" t="s">
        <v>118</v>
      </c>
      <c r="T4335">
        <v>1</v>
      </c>
      <c r="U4335">
        <v>0</v>
      </c>
      <c r="V4335">
        <v>0</v>
      </c>
      <c r="W4335">
        <v>0</v>
      </c>
      <c r="X4335">
        <v>0</v>
      </c>
      <c r="Y4335">
        <v>0</v>
      </c>
    </row>
    <row r="4336" spans="1:28" x14ac:dyDescent="0.15">
      <c r="A4336">
        <v>2300</v>
      </c>
      <c r="B4336">
        <v>84</v>
      </c>
      <c r="C4336" s="19">
        <v>2003</v>
      </c>
      <c r="D4336" s="19">
        <v>8</v>
      </c>
      <c r="E4336" s="19">
        <v>11</v>
      </c>
      <c r="F4336" s="39">
        <f t="shared" si="134"/>
        <v>37844</v>
      </c>
      <c r="G4336">
        <f t="shared" si="135"/>
        <v>33</v>
      </c>
      <c r="H4336" s="21">
        <v>0</v>
      </c>
      <c r="I4336" s="29">
        <v>0.44791666666666669</v>
      </c>
      <c r="K4336">
        <v>3888</v>
      </c>
      <c r="L4336" t="s">
        <v>256</v>
      </c>
      <c r="P4336">
        <v>2</v>
      </c>
      <c r="S4336" t="s">
        <v>118</v>
      </c>
      <c r="T4336">
        <v>1</v>
      </c>
      <c r="U4336">
        <v>0</v>
      </c>
      <c r="V4336">
        <v>0</v>
      </c>
      <c r="W4336">
        <v>0</v>
      </c>
      <c r="X4336">
        <v>0</v>
      </c>
      <c r="Y4336">
        <v>0</v>
      </c>
    </row>
    <row r="4337" spans="1:31" x14ac:dyDescent="0.15">
      <c r="A4337">
        <v>2247</v>
      </c>
      <c r="B4337">
        <v>83</v>
      </c>
      <c r="C4337" s="19">
        <v>2003</v>
      </c>
      <c r="D4337" s="19">
        <v>8</v>
      </c>
      <c r="E4337" s="19">
        <v>12</v>
      </c>
      <c r="F4337" s="39">
        <f t="shared" si="134"/>
        <v>37845</v>
      </c>
      <c r="G4337">
        <f t="shared" si="135"/>
        <v>33</v>
      </c>
      <c r="H4337" s="21">
        <v>0</v>
      </c>
      <c r="I4337" s="29">
        <v>0.37708333333333338</v>
      </c>
      <c r="K4337">
        <v>453</v>
      </c>
      <c r="L4337" t="s">
        <v>200</v>
      </c>
      <c r="M4337">
        <v>4</v>
      </c>
      <c r="P4337">
        <v>2</v>
      </c>
      <c r="T4337">
        <v>0</v>
      </c>
      <c r="U4337">
        <v>1</v>
      </c>
      <c r="V4337">
        <v>1</v>
      </c>
      <c r="W4337">
        <v>0</v>
      </c>
      <c r="X4337">
        <v>0</v>
      </c>
      <c r="Y4337">
        <v>0</v>
      </c>
    </row>
    <row r="4338" spans="1:31" x14ac:dyDescent="0.15">
      <c r="A4338">
        <v>2254</v>
      </c>
      <c r="B4338">
        <v>83</v>
      </c>
      <c r="C4338" s="19">
        <v>2003</v>
      </c>
      <c r="D4338" s="19">
        <v>8</v>
      </c>
      <c r="E4338" s="19">
        <v>13</v>
      </c>
      <c r="F4338" s="39">
        <f t="shared" si="134"/>
        <v>37846</v>
      </c>
      <c r="G4338">
        <f t="shared" si="135"/>
        <v>33</v>
      </c>
      <c r="H4338" s="21">
        <v>0</v>
      </c>
      <c r="I4338" s="29">
        <v>0.44236111111111115</v>
      </c>
      <c r="K4338">
        <v>2718</v>
      </c>
      <c r="L4338" t="s">
        <v>205</v>
      </c>
      <c r="P4338">
        <v>2</v>
      </c>
      <c r="T4338">
        <v>1</v>
      </c>
      <c r="U4338">
        <v>0</v>
      </c>
      <c r="V4338">
        <v>0</v>
      </c>
      <c r="W4338">
        <v>0</v>
      </c>
      <c r="X4338">
        <v>0</v>
      </c>
      <c r="Y4338">
        <v>0</v>
      </c>
    </row>
    <row r="4339" spans="1:31" x14ac:dyDescent="0.15">
      <c r="A4339">
        <v>2261</v>
      </c>
      <c r="B4339">
        <v>83</v>
      </c>
      <c r="C4339" s="19">
        <v>2003</v>
      </c>
      <c r="D4339" s="19">
        <v>8</v>
      </c>
      <c r="E4339" s="19">
        <v>14</v>
      </c>
      <c r="F4339" s="39">
        <f t="shared" si="134"/>
        <v>37847</v>
      </c>
      <c r="G4339">
        <f t="shared" si="135"/>
        <v>33</v>
      </c>
      <c r="H4339" s="21">
        <v>0</v>
      </c>
      <c r="I4339" s="29">
        <v>0.4055555555555555</v>
      </c>
      <c r="K4339">
        <v>4360</v>
      </c>
      <c r="L4339" t="s">
        <v>212</v>
      </c>
      <c r="M4339">
        <v>0</v>
      </c>
      <c r="N4339">
        <v>3</v>
      </c>
      <c r="P4339">
        <v>2</v>
      </c>
      <c r="Q4339">
        <v>35.9</v>
      </c>
      <c r="S4339" t="s">
        <v>118</v>
      </c>
      <c r="T4339">
        <v>0</v>
      </c>
      <c r="U4339">
        <v>4</v>
      </c>
      <c r="V4339">
        <v>1</v>
      </c>
      <c r="W4339">
        <v>0</v>
      </c>
      <c r="X4339">
        <v>0</v>
      </c>
      <c r="Y4339">
        <v>0</v>
      </c>
    </row>
    <row r="4340" spans="1:31" x14ac:dyDescent="0.15">
      <c r="A4340">
        <v>2262</v>
      </c>
      <c r="B4340">
        <v>83</v>
      </c>
      <c r="C4340" s="19">
        <v>2003</v>
      </c>
      <c r="D4340" s="19">
        <v>8</v>
      </c>
      <c r="E4340" s="19">
        <v>14</v>
      </c>
      <c r="F4340" s="39">
        <f t="shared" si="134"/>
        <v>37847</v>
      </c>
      <c r="G4340">
        <f t="shared" si="135"/>
        <v>33</v>
      </c>
      <c r="H4340" s="21">
        <v>0</v>
      </c>
      <c r="I4340" s="29">
        <v>0.44027777777777777</v>
      </c>
      <c r="K4340">
        <v>4358</v>
      </c>
      <c r="L4340" t="s">
        <v>213</v>
      </c>
      <c r="M4340">
        <v>1</v>
      </c>
      <c r="P4340">
        <v>2</v>
      </c>
      <c r="S4340" t="s">
        <v>50</v>
      </c>
      <c r="T4340">
        <v>0</v>
      </c>
      <c r="U4340">
        <v>3</v>
      </c>
      <c r="V4340">
        <v>1</v>
      </c>
      <c r="W4340">
        <v>0</v>
      </c>
      <c r="X4340">
        <v>0</v>
      </c>
      <c r="Y4340">
        <v>0</v>
      </c>
    </row>
    <row r="4341" spans="1:31" x14ac:dyDescent="0.15">
      <c r="A4341">
        <v>2265</v>
      </c>
      <c r="B4341">
        <v>83</v>
      </c>
      <c r="C4341" s="19">
        <v>2003</v>
      </c>
      <c r="D4341" s="19">
        <v>8</v>
      </c>
      <c r="E4341" s="19">
        <v>15</v>
      </c>
      <c r="F4341" s="39">
        <f t="shared" si="134"/>
        <v>37848</v>
      </c>
      <c r="G4341">
        <f t="shared" si="135"/>
        <v>33</v>
      </c>
      <c r="H4341" s="21">
        <v>0</v>
      </c>
      <c r="I4341" s="29">
        <v>0.33680555555555558</v>
      </c>
      <c r="K4341">
        <v>269</v>
      </c>
      <c r="L4341" t="s">
        <v>423</v>
      </c>
      <c r="M4341">
        <v>2</v>
      </c>
      <c r="N4341">
        <v>11</v>
      </c>
      <c r="P4341">
        <v>2</v>
      </c>
      <c r="Q4341">
        <v>36.4</v>
      </c>
      <c r="S4341" t="s">
        <v>118</v>
      </c>
      <c r="T4341">
        <v>0</v>
      </c>
      <c r="U4341">
        <v>1</v>
      </c>
      <c r="V4341">
        <v>1</v>
      </c>
      <c r="W4341">
        <v>0</v>
      </c>
      <c r="X4341">
        <v>0</v>
      </c>
      <c r="Y4341">
        <v>0</v>
      </c>
    </row>
    <row r="4342" spans="1:31" x14ac:dyDescent="0.15">
      <c r="A4342">
        <v>2236</v>
      </c>
      <c r="B4342">
        <v>82</v>
      </c>
      <c r="C4342" s="19">
        <v>2003</v>
      </c>
      <c r="D4342" s="19">
        <v>8</v>
      </c>
      <c r="E4342" s="19">
        <v>21</v>
      </c>
      <c r="F4342" s="39">
        <f t="shared" si="134"/>
        <v>37854</v>
      </c>
      <c r="G4342">
        <f t="shared" si="135"/>
        <v>34</v>
      </c>
      <c r="H4342" s="21">
        <v>0</v>
      </c>
      <c r="I4342" s="29">
        <v>0.33888888888888885</v>
      </c>
      <c r="K4342">
        <v>291</v>
      </c>
      <c r="L4342" t="s">
        <v>376</v>
      </c>
      <c r="M4342">
        <v>39</v>
      </c>
      <c r="P4342">
        <v>2</v>
      </c>
      <c r="Q4342">
        <v>36.1</v>
      </c>
      <c r="S4342" t="s">
        <v>118</v>
      </c>
      <c r="T4342">
        <v>1</v>
      </c>
      <c r="U4342">
        <v>0</v>
      </c>
      <c r="V4342">
        <v>0</v>
      </c>
      <c r="W4342">
        <v>0</v>
      </c>
      <c r="X4342">
        <v>0</v>
      </c>
      <c r="Y4342">
        <v>0</v>
      </c>
    </row>
    <row r="4343" spans="1:31" x14ac:dyDescent="0.15">
      <c r="A4343">
        <v>2178</v>
      </c>
      <c r="B4343">
        <v>81</v>
      </c>
      <c r="C4343" s="19">
        <v>2003</v>
      </c>
      <c r="D4343" s="19">
        <v>8</v>
      </c>
      <c r="E4343" s="19">
        <v>21</v>
      </c>
      <c r="F4343" s="39">
        <f t="shared" si="134"/>
        <v>37854</v>
      </c>
      <c r="G4343">
        <f t="shared" si="135"/>
        <v>34</v>
      </c>
      <c r="H4343" s="21">
        <v>0</v>
      </c>
      <c r="I4343" s="29">
        <v>0.44097222222222227</v>
      </c>
      <c r="K4343">
        <v>4375</v>
      </c>
      <c r="L4343" t="s">
        <v>114</v>
      </c>
      <c r="M4343">
        <v>6</v>
      </c>
      <c r="P4343">
        <v>2</v>
      </c>
      <c r="S4343" t="s">
        <v>50</v>
      </c>
      <c r="T4343">
        <v>1</v>
      </c>
      <c r="U4343">
        <v>0</v>
      </c>
      <c r="V4343">
        <v>0</v>
      </c>
      <c r="W4343">
        <v>0</v>
      </c>
      <c r="X4343">
        <v>0</v>
      </c>
      <c r="Y4343">
        <v>0</v>
      </c>
    </row>
    <row r="4344" spans="1:31" x14ac:dyDescent="0.15">
      <c r="A4344">
        <v>2206</v>
      </c>
      <c r="B4344">
        <v>81</v>
      </c>
      <c r="C4344" s="19">
        <v>2003</v>
      </c>
      <c r="D4344" s="19">
        <v>8</v>
      </c>
      <c r="E4344" s="19">
        <v>27</v>
      </c>
      <c r="F4344" s="39">
        <f t="shared" si="134"/>
        <v>37860</v>
      </c>
      <c r="G4344">
        <f t="shared" si="135"/>
        <v>35</v>
      </c>
      <c r="H4344" s="21">
        <v>0</v>
      </c>
      <c r="I4344" s="29">
        <v>0.43402777777777773</v>
      </c>
      <c r="K4344">
        <v>1061</v>
      </c>
      <c r="L4344" t="s">
        <v>79</v>
      </c>
      <c r="M4344">
        <v>43</v>
      </c>
      <c r="P4344">
        <v>1</v>
      </c>
      <c r="S4344" t="s">
        <v>118</v>
      </c>
      <c r="T4344">
        <v>0</v>
      </c>
      <c r="U4344">
        <v>1</v>
      </c>
      <c r="V4344">
        <v>1</v>
      </c>
      <c r="W4344">
        <v>0</v>
      </c>
      <c r="X4344">
        <v>0</v>
      </c>
      <c r="Y4344">
        <v>0</v>
      </c>
      <c r="AE4344" t="s">
        <v>52</v>
      </c>
    </row>
    <row r="4345" spans="1:31" x14ac:dyDescent="0.15">
      <c r="A4345">
        <v>2148</v>
      </c>
      <c r="B4345">
        <v>79</v>
      </c>
      <c r="C4345" s="19">
        <v>2003</v>
      </c>
      <c r="D4345" s="19">
        <v>9</v>
      </c>
      <c r="E4345" s="19">
        <v>1</v>
      </c>
      <c r="F4345" s="39">
        <f t="shared" si="134"/>
        <v>37865</v>
      </c>
      <c r="G4345">
        <f t="shared" si="135"/>
        <v>36</v>
      </c>
      <c r="H4345" s="21">
        <v>0</v>
      </c>
      <c r="I4345" s="29">
        <v>0.37638888888888888</v>
      </c>
      <c r="L4345" t="s">
        <v>427</v>
      </c>
      <c r="M4345">
        <v>1</v>
      </c>
      <c r="N4345">
        <v>2</v>
      </c>
      <c r="P4345">
        <v>1</v>
      </c>
      <c r="S4345" t="s">
        <v>49</v>
      </c>
    </row>
    <row r="4346" spans="1:31" x14ac:dyDescent="0.15">
      <c r="A4346">
        <v>2149</v>
      </c>
      <c r="B4346">
        <v>79</v>
      </c>
      <c r="C4346" s="19">
        <v>2003</v>
      </c>
      <c r="D4346" s="19">
        <v>9</v>
      </c>
      <c r="E4346" s="19">
        <v>1</v>
      </c>
      <c r="F4346" s="39">
        <f t="shared" si="134"/>
        <v>37865</v>
      </c>
      <c r="G4346">
        <f t="shared" si="135"/>
        <v>36</v>
      </c>
      <c r="H4346" s="21">
        <v>0</v>
      </c>
      <c r="I4346" s="29">
        <v>0.3923611111111111</v>
      </c>
      <c r="K4346">
        <v>4408</v>
      </c>
      <c r="L4346" t="s">
        <v>428</v>
      </c>
      <c r="M4346">
        <v>18</v>
      </c>
      <c r="P4346">
        <v>2</v>
      </c>
      <c r="Q4346">
        <v>36</v>
      </c>
      <c r="S4346" t="s">
        <v>278</v>
      </c>
      <c r="T4346">
        <v>1</v>
      </c>
      <c r="U4346">
        <v>0</v>
      </c>
      <c r="V4346">
        <v>0</v>
      </c>
      <c r="W4346">
        <v>0</v>
      </c>
      <c r="X4346">
        <v>0</v>
      </c>
      <c r="Y4346">
        <v>0</v>
      </c>
    </row>
    <row r="4347" spans="1:31" x14ac:dyDescent="0.15">
      <c r="A4347">
        <v>2128</v>
      </c>
      <c r="B4347">
        <v>78</v>
      </c>
      <c r="C4347" s="19">
        <v>2003</v>
      </c>
      <c r="D4347" s="19">
        <v>9</v>
      </c>
      <c r="E4347" s="19">
        <v>9</v>
      </c>
      <c r="F4347" s="39">
        <f t="shared" si="134"/>
        <v>37873</v>
      </c>
      <c r="G4347">
        <f t="shared" si="135"/>
        <v>37</v>
      </c>
      <c r="H4347" s="21">
        <v>0</v>
      </c>
      <c r="I4347" s="29">
        <v>0.3576388888888889</v>
      </c>
      <c r="K4347">
        <v>4420</v>
      </c>
      <c r="M4347">
        <v>0</v>
      </c>
      <c r="N4347">
        <v>8</v>
      </c>
      <c r="P4347">
        <v>2</v>
      </c>
      <c r="S4347" t="s">
        <v>118</v>
      </c>
      <c r="T4347">
        <v>0</v>
      </c>
      <c r="U4347">
        <v>3</v>
      </c>
      <c r="V4347">
        <v>1</v>
      </c>
      <c r="W4347">
        <v>0</v>
      </c>
      <c r="X4347">
        <v>0</v>
      </c>
      <c r="Y4347">
        <v>0</v>
      </c>
    </row>
    <row r="4348" spans="1:31" x14ac:dyDescent="0.15">
      <c r="A4348">
        <v>2129</v>
      </c>
      <c r="B4348">
        <v>78</v>
      </c>
      <c r="C4348" s="19">
        <v>2003</v>
      </c>
      <c r="D4348" s="19">
        <v>9</v>
      </c>
      <c r="E4348" s="19">
        <v>9</v>
      </c>
      <c r="F4348" s="39">
        <f t="shared" si="134"/>
        <v>37873</v>
      </c>
      <c r="G4348">
        <f t="shared" si="135"/>
        <v>37</v>
      </c>
      <c r="H4348" s="21">
        <v>0</v>
      </c>
      <c r="I4348" s="29">
        <v>0.36458333333333331</v>
      </c>
      <c r="K4348">
        <v>4403</v>
      </c>
      <c r="P4348">
        <v>2</v>
      </c>
      <c r="S4348" t="s">
        <v>118</v>
      </c>
    </row>
    <row r="4349" spans="1:31" x14ac:dyDescent="0.15">
      <c r="A4349">
        <v>2133</v>
      </c>
      <c r="B4349">
        <v>78</v>
      </c>
      <c r="C4349" s="19">
        <v>2003</v>
      </c>
      <c r="D4349" s="19">
        <v>9</v>
      </c>
      <c r="E4349" s="19">
        <v>9</v>
      </c>
      <c r="F4349" s="39">
        <f t="shared" si="134"/>
        <v>37873</v>
      </c>
      <c r="G4349">
        <f t="shared" si="135"/>
        <v>37</v>
      </c>
      <c r="H4349" s="21">
        <v>0</v>
      </c>
      <c r="I4349" s="29">
        <v>0.3972222222222222</v>
      </c>
      <c r="K4349">
        <v>26</v>
      </c>
      <c r="M4349">
        <v>4</v>
      </c>
      <c r="P4349">
        <v>2</v>
      </c>
      <c r="S4349" t="s">
        <v>49</v>
      </c>
    </row>
    <row r="4350" spans="1:31" x14ac:dyDescent="0.15">
      <c r="A4350">
        <v>2081</v>
      </c>
      <c r="B4350">
        <v>77</v>
      </c>
      <c r="C4350" s="19">
        <v>2003</v>
      </c>
      <c r="D4350" s="19">
        <v>9</v>
      </c>
      <c r="E4350" s="19">
        <v>10</v>
      </c>
      <c r="F4350" s="39">
        <f t="shared" si="134"/>
        <v>37874</v>
      </c>
      <c r="G4350">
        <f t="shared" si="135"/>
        <v>37</v>
      </c>
      <c r="H4350" s="21">
        <v>0</v>
      </c>
      <c r="I4350" s="29">
        <v>0.36388888888888887</v>
      </c>
      <c r="M4350">
        <v>13</v>
      </c>
      <c r="P4350">
        <v>1</v>
      </c>
      <c r="S4350" t="s">
        <v>278</v>
      </c>
      <c r="T4350">
        <v>1</v>
      </c>
      <c r="U4350">
        <v>0</v>
      </c>
      <c r="V4350">
        <v>0</v>
      </c>
      <c r="W4350">
        <v>0</v>
      </c>
      <c r="X4350">
        <v>0</v>
      </c>
      <c r="Y4350">
        <v>0</v>
      </c>
    </row>
    <row r="4351" spans="1:31" x14ac:dyDescent="0.15">
      <c r="A4351">
        <v>2085</v>
      </c>
      <c r="B4351">
        <v>77</v>
      </c>
      <c r="C4351" s="19">
        <v>2003</v>
      </c>
      <c r="D4351" s="19">
        <v>9</v>
      </c>
      <c r="E4351" s="19">
        <v>10</v>
      </c>
      <c r="F4351" s="39">
        <f t="shared" si="134"/>
        <v>37874</v>
      </c>
      <c r="G4351">
        <f t="shared" si="135"/>
        <v>37</v>
      </c>
      <c r="H4351" s="21">
        <v>0</v>
      </c>
      <c r="I4351" s="29">
        <v>0.42638888888888887</v>
      </c>
      <c r="K4351">
        <v>3759</v>
      </c>
      <c r="M4351">
        <v>1</v>
      </c>
      <c r="N4351">
        <v>3</v>
      </c>
      <c r="P4351">
        <v>1</v>
      </c>
      <c r="S4351" t="s">
        <v>49</v>
      </c>
      <c r="T4351">
        <v>0</v>
      </c>
      <c r="U4351">
        <v>3</v>
      </c>
      <c r="V4351">
        <v>1</v>
      </c>
      <c r="W4351">
        <v>0</v>
      </c>
      <c r="X4351">
        <v>0</v>
      </c>
      <c r="Y4351">
        <v>0</v>
      </c>
    </row>
    <row r="4352" spans="1:31" x14ac:dyDescent="0.15">
      <c r="A4352">
        <v>2092</v>
      </c>
      <c r="B4352">
        <v>77</v>
      </c>
      <c r="C4352" s="19">
        <v>2003</v>
      </c>
      <c r="D4352" s="19">
        <v>9</v>
      </c>
      <c r="E4352" s="19">
        <v>11</v>
      </c>
      <c r="F4352" s="39">
        <f t="shared" si="134"/>
        <v>37875</v>
      </c>
      <c r="G4352">
        <f t="shared" si="135"/>
        <v>37</v>
      </c>
      <c r="H4352" s="21">
        <v>0</v>
      </c>
      <c r="I4352" s="29">
        <v>0.40416666666666662</v>
      </c>
      <c r="K4352">
        <v>4430</v>
      </c>
      <c r="M4352">
        <v>1</v>
      </c>
      <c r="N4352">
        <v>3</v>
      </c>
      <c r="P4352">
        <v>2</v>
      </c>
      <c r="Q4352">
        <v>37.5</v>
      </c>
      <c r="S4352" t="s">
        <v>49</v>
      </c>
    </row>
    <row r="4353" spans="1:25" x14ac:dyDescent="0.15">
      <c r="A4353">
        <v>2089</v>
      </c>
      <c r="B4353">
        <v>77</v>
      </c>
      <c r="C4353" s="19">
        <v>2003</v>
      </c>
      <c r="D4353" s="19">
        <v>9</v>
      </c>
      <c r="E4353" s="19">
        <v>11</v>
      </c>
      <c r="F4353" s="39">
        <f t="shared" si="134"/>
        <v>37875</v>
      </c>
      <c r="G4353">
        <f t="shared" si="135"/>
        <v>37</v>
      </c>
      <c r="H4353" s="21">
        <v>9</v>
      </c>
      <c r="I4353" s="29">
        <v>9</v>
      </c>
      <c r="K4353">
        <v>4429</v>
      </c>
      <c r="M4353">
        <v>1</v>
      </c>
      <c r="N4353">
        <v>5</v>
      </c>
      <c r="P4353">
        <v>1</v>
      </c>
      <c r="S4353" t="s">
        <v>118</v>
      </c>
      <c r="T4353">
        <v>1</v>
      </c>
      <c r="U4353">
        <v>0</v>
      </c>
      <c r="V4353">
        <v>0</v>
      </c>
      <c r="W4353">
        <v>0</v>
      </c>
      <c r="X4353">
        <v>0</v>
      </c>
      <c r="Y4353">
        <v>0</v>
      </c>
    </row>
    <row r="4354" spans="1:25" x14ac:dyDescent="0.15">
      <c r="A4354">
        <v>3416</v>
      </c>
      <c r="B4354">
        <v>154</v>
      </c>
      <c r="C4354" s="19">
        <v>2003</v>
      </c>
      <c r="D4354" s="19">
        <v>9</v>
      </c>
      <c r="E4354" s="19">
        <v>12</v>
      </c>
      <c r="F4354" s="39">
        <f t="shared" ref="F4354:F4417" si="136">DATE(C4354,D4354,E4354)</f>
        <v>37876</v>
      </c>
      <c r="G4354">
        <f t="shared" ref="G4354:G4417" si="137">INT((F4354-DATE(YEAR(F4354-WEEKDAY(F4354-1)+4),1,3)+WEEKDAY(DATE(YEAR(F4354-WEEKDAY(F4354-1)+4),1,3))+5)/7)</f>
        <v>37</v>
      </c>
      <c r="H4354" s="21">
        <v>0</v>
      </c>
      <c r="I4354" s="29">
        <v>0.37708333333333338</v>
      </c>
      <c r="K4354">
        <v>453</v>
      </c>
      <c r="L4354" t="s">
        <v>200</v>
      </c>
      <c r="M4354">
        <v>4</v>
      </c>
      <c r="P4354">
        <v>2</v>
      </c>
      <c r="T4354">
        <v>0</v>
      </c>
      <c r="U4354">
        <v>1</v>
      </c>
      <c r="V4354">
        <v>1</v>
      </c>
      <c r="W4354">
        <v>0</v>
      </c>
      <c r="X4354">
        <v>0</v>
      </c>
      <c r="Y4354">
        <v>0</v>
      </c>
    </row>
    <row r="4355" spans="1:25" x14ac:dyDescent="0.15">
      <c r="A4355">
        <v>3417</v>
      </c>
      <c r="B4355">
        <v>154</v>
      </c>
      <c r="C4355" s="19">
        <v>2003</v>
      </c>
      <c r="D4355" s="19">
        <v>9</v>
      </c>
      <c r="E4355" s="19">
        <v>12</v>
      </c>
      <c r="F4355" s="39">
        <f t="shared" si="136"/>
        <v>37876</v>
      </c>
      <c r="G4355">
        <f t="shared" si="137"/>
        <v>37</v>
      </c>
      <c r="H4355" s="21">
        <v>0</v>
      </c>
      <c r="I4355" s="29">
        <v>0.41875000000000001</v>
      </c>
      <c r="L4355" t="s">
        <v>1090</v>
      </c>
      <c r="M4355">
        <v>1</v>
      </c>
      <c r="N4355">
        <v>11</v>
      </c>
      <c r="P4355">
        <v>2</v>
      </c>
      <c r="S4355" t="s">
        <v>118</v>
      </c>
      <c r="T4355">
        <v>1</v>
      </c>
      <c r="U4355">
        <v>0</v>
      </c>
      <c r="V4355">
        <v>0</v>
      </c>
      <c r="W4355">
        <v>0</v>
      </c>
      <c r="X4355">
        <v>0</v>
      </c>
      <c r="Y4355">
        <v>0</v>
      </c>
    </row>
    <row r="4356" spans="1:25" x14ac:dyDescent="0.15">
      <c r="A4356">
        <v>3423</v>
      </c>
      <c r="B4356">
        <v>154</v>
      </c>
      <c r="C4356" s="19">
        <v>2003</v>
      </c>
      <c r="D4356" s="19">
        <v>9</v>
      </c>
      <c r="E4356" s="19">
        <v>13</v>
      </c>
      <c r="F4356" s="39">
        <f t="shared" si="136"/>
        <v>37877</v>
      </c>
      <c r="G4356">
        <f t="shared" si="137"/>
        <v>37</v>
      </c>
      <c r="H4356" s="21">
        <v>0</v>
      </c>
      <c r="I4356" s="29">
        <v>0.44236111111111115</v>
      </c>
      <c r="K4356">
        <v>2718</v>
      </c>
      <c r="L4356" t="s">
        <v>473</v>
      </c>
      <c r="P4356">
        <v>1</v>
      </c>
      <c r="T4356">
        <v>1</v>
      </c>
      <c r="U4356">
        <v>0</v>
      </c>
      <c r="V4356">
        <v>0</v>
      </c>
      <c r="W4356">
        <v>0</v>
      </c>
      <c r="X4356">
        <v>0</v>
      </c>
      <c r="Y4356">
        <v>0</v>
      </c>
    </row>
    <row r="4357" spans="1:25" x14ac:dyDescent="0.15">
      <c r="A4357">
        <v>3431</v>
      </c>
      <c r="B4357">
        <v>154</v>
      </c>
      <c r="C4357" s="19">
        <v>2003</v>
      </c>
      <c r="D4357" s="19">
        <v>9</v>
      </c>
      <c r="E4357" s="19">
        <v>14</v>
      </c>
      <c r="F4357" s="39">
        <f t="shared" si="136"/>
        <v>37878</v>
      </c>
      <c r="G4357">
        <f t="shared" si="137"/>
        <v>37</v>
      </c>
      <c r="H4357" s="21">
        <v>0</v>
      </c>
      <c r="I4357" s="29">
        <v>0.44027777777777777</v>
      </c>
      <c r="K4357">
        <v>4358</v>
      </c>
      <c r="L4357" t="s">
        <v>213</v>
      </c>
      <c r="M4357">
        <v>1</v>
      </c>
      <c r="P4357">
        <v>2</v>
      </c>
      <c r="S4357" t="s">
        <v>50</v>
      </c>
      <c r="T4357">
        <v>0</v>
      </c>
      <c r="U4357">
        <v>3</v>
      </c>
      <c r="V4357">
        <v>1</v>
      </c>
      <c r="W4357">
        <v>0</v>
      </c>
      <c r="X4357">
        <v>0</v>
      </c>
      <c r="Y4357">
        <v>0</v>
      </c>
    </row>
    <row r="4358" spans="1:25" x14ac:dyDescent="0.15">
      <c r="A4358">
        <v>2103</v>
      </c>
      <c r="B4358">
        <v>77</v>
      </c>
      <c r="C4358" s="19">
        <v>2003</v>
      </c>
      <c r="D4358" s="19">
        <v>9</v>
      </c>
      <c r="E4358" s="19">
        <v>15</v>
      </c>
      <c r="F4358" s="39">
        <f t="shared" si="136"/>
        <v>37879</v>
      </c>
      <c r="G4358">
        <f t="shared" si="137"/>
        <v>38</v>
      </c>
      <c r="H4358" s="21">
        <v>0</v>
      </c>
      <c r="I4358" s="29">
        <v>0.3354166666666667</v>
      </c>
      <c r="M4358">
        <v>1</v>
      </c>
      <c r="N4358">
        <v>1</v>
      </c>
      <c r="P4358">
        <v>2</v>
      </c>
      <c r="S4358" t="s">
        <v>118</v>
      </c>
      <c r="T4358">
        <v>1</v>
      </c>
      <c r="U4358">
        <v>0</v>
      </c>
      <c r="V4358">
        <v>0</v>
      </c>
      <c r="W4358">
        <v>0</v>
      </c>
      <c r="X4358">
        <v>0</v>
      </c>
      <c r="Y4358">
        <v>0</v>
      </c>
    </row>
    <row r="4359" spans="1:25" x14ac:dyDescent="0.15">
      <c r="A4359">
        <v>3439</v>
      </c>
      <c r="B4359">
        <v>154</v>
      </c>
      <c r="C4359" s="19">
        <v>2003</v>
      </c>
      <c r="D4359" s="19">
        <v>9</v>
      </c>
      <c r="E4359" s="19">
        <v>15</v>
      </c>
      <c r="F4359" s="39">
        <f t="shared" si="136"/>
        <v>37879</v>
      </c>
      <c r="G4359">
        <f t="shared" si="137"/>
        <v>38</v>
      </c>
      <c r="H4359" s="21">
        <v>0</v>
      </c>
      <c r="I4359" s="29">
        <v>0.41319444444444442</v>
      </c>
      <c r="K4359">
        <v>3922</v>
      </c>
      <c r="L4359" t="s">
        <v>620</v>
      </c>
      <c r="M4359">
        <v>1</v>
      </c>
      <c r="N4359">
        <v>4</v>
      </c>
      <c r="P4359">
        <v>2</v>
      </c>
      <c r="S4359" t="s">
        <v>50</v>
      </c>
    </row>
    <row r="4360" spans="1:25" x14ac:dyDescent="0.15">
      <c r="A4360">
        <v>2054</v>
      </c>
      <c r="B4360">
        <v>76</v>
      </c>
      <c r="C4360" s="19">
        <v>2003</v>
      </c>
      <c r="D4360" s="19">
        <v>9</v>
      </c>
      <c r="E4360" s="19">
        <v>17</v>
      </c>
      <c r="F4360" s="39">
        <f t="shared" si="136"/>
        <v>37881</v>
      </c>
      <c r="G4360">
        <f t="shared" si="137"/>
        <v>38</v>
      </c>
      <c r="H4360" s="21">
        <v>0</v>
      </c>
      <c r="I4360" s="29">
        <v>0.4458333333333333</v>
      </c>
      <c r="K4360">
        <v>3042</v>
      </c>
      <c r="M4360">
        <v>1</v>
      </c>
      <c r="N4360">
        <v>5</v>
      </c>
      <c r="P4360">
        <v>2</v>
      </c>
      <c r="S4360" t="s">
        <v>50</v>
      </c>
    </row>
    <row r="4361" spans="1:25" x14ac:dyDescent="0.15">
      <c r="A4361">
        <v>2064</v>
      </c>
      <c r="B4361">
        <v>76</v>
      </c>
      <c r="C4361" s="19">
        <v>2003</v>
      </c>
      <c r="D4361" s="19">
        <v>9</v>
      </c>
      <c r="E4361" s="19">
        <v>18</v>
      </c>
      <c r="F4361" s="39">
        <f t="shared" si="136"/>
        <v>37882</v>
      </c>
      <c r="G4361">
        <f t="shared" si="137"/>
        <v>38</v>
      </c>
      <c r="H4361" s="21">
        <v>0</v>
      </c>
      <c r="I4361" s="29">
        <v>0.42291666666666666</v>
      </c>
      <c r="K4361">
        <v>3802</v>
      </c>
      <c r="M4361">
        <v>1</v>
      </c>
      <c r="N4361">
        <v>7</v>
      </c>
      <c r="P4361">
        <v>1</v>
      </c>
      <c r="Q4361">
        <v>38.799999999999997</v>
      </c>
      <c r="S4361" t="s">
        <v>50</v>
      </c>
      <c r="T4361">
        <v>0</v>
      </c>
      <c r="U4361">
        <v>3</v>
      </c>
      <c r="V4361">
        <v>1</v>
      </c>
      <c r="W4361">
        <v>0</v>
      </c>
      <c r="X4361">
        <v>0</v>
      </c>
      <c r="Y4361">
        <v>0</v>
      </c>
    </row>
    <row r="4362" spans="1:25" x14ac:dyDescent="0.15">
      <c r="A4362">
        <v>2065</v>
      </c>
      <c r="B4362">
        <v>76</v>
      </c>
      <c r="C4362" s="19">
        <v>2003</v>
      </c>
      <c r="D4362" s="19">
        <v>9</v>
      </c>
      <c r="E4362" s="19">
        <v>18</v>
      </c>
      <c r="F4362" s="39">
        <f t="shared" si="136"/>
        <v>37882</v>
      </c>
      <c r="G4362">
        <f t="shared" si="137"/>
        <v>38</v>
      </c>
      <c r="H4362" s="21">
        <v>0</v>
      </c>
      <c r="I4362" s="29">
        <v>0.45347222222222222</v>
      </c>
      <c r="N4362" s="10"/>
      <c r="O4362">
        <v>2</v>
      </c>
      <c r="P4362">
        <v>1</v>
      </c>
      <c r="S4362" t="s">
        <v>118</v>
      </c>
      <c r="T4362">
        <v>1</v>
      </c>
      <c r="U4362">
        <v>0</v>
      </c>
      <c r="V4362">
        <v>0</v>
      </c>
      <c r="W4362">
        <v>0</v>
      </c>
      <c r="X4362">
        <v>0</v>
      </c>
      <c r="Y4362">
        <v>0</v>
      </c>
    </row>
    <row r="4363" spans="1:25" x14ac:dyDescent="0.15">
      <c r="A4363">
        <v>2066</v>
      </c>
      <c r="B4363">
        <v>76</v>
      </c>
      <c r="C4363" s="19">
        <v>2003</v>
      </c>
      <c r="D4363" s="19">
        <v>9</v>
      </c>
      <c r="E4363" s="19">
        <v>18</v>
      </c>
      <c r="F4363" s="39">
        <f t="shared" si="136"/>
        <v>37882</v>
      </c>
      <c r="G4363">
        <f t="shared" si="137"/>
        <v>38</v>
      </c>
      <c r="H4363" s="21">
        <v>0</v>
      </c>
      <c r="I4363" s="29">
        <v>0.47569444444444442</v>
      </c>
      <c r="K4363">
        <v>4441</v>
      </c>
      <c r="M4363">
        <v>56</v>
      </c>
      <c r="P4363">
        <v>1</v>
      </c>
      <c r="S4363" t="s">
        <v>118</v>
      </c>
      <c r="T4363">
        <v>0</v>
      </c>
      <c r="U4363">
        <v>1</v>
      </c>
      <c r="V4363">
        <v>1</v>
      </c>
      <c r="W4363">
        <v>0</v>
      </c>
      <c r="X4363">
        <v>0</v>
      </c>
      <c r="Y4363">
        <v>0</v>
      </c>
    </row>
    <row r="4364" spans="1:25" x14ac:dyDescent="0.15">
      <c r="A4364">
        <v>2073</v>
      </c>
      <c r="B4364">
        <v>76</v>
      </c>
      <c r="C4364" s="19">
        <v>2003</v>
      </c>
      <c r="D4364" s="19">
        <v>9</v>
      </c>
      <c r="E4364" s="19">
        <v>19</v>
      </c>
      <c r="F4364" s="39">
        <f t="shared" si="136"/>
        <v>37883</v>
      </c>
      <c r="G4364">
        <f t="shared" si="137"/>
        <v>38</v>
      </c>
      <c r="H4364" s="21">
        <v>0</v>
      </c>
      <c r="I4364" s="29">
        <v>0.37847222222222227</v>
      </c>
      <c r="K4364">
        <v>167</v>
      </c>
      <c r="M4364">
        <v>48</v>
      </c>
      <c r="P4364">
        <v>2</v>
      </c>
      <c r="S4364" t="s">
        <v>118</v>
      </c>
      <c r="T4364">
        <v>1</v>
      </c>
      <c r="U4364">
        <v>0</v>
      </c>
      <c r="V4364">
        <v>0</v>
      </c>
      <c r="W4364">
        <v>0</v>
      </c>
      <c r="X4364">
        <v>0</v>
      </c>
      <c r="Y4364">
        <v>0</v>
      </c>
    </row>
    <row r="4365" spans="1:25" x14ac:dyDescent="0.15">
      <c r="A4365">
        <v>2016</v>
      </c>
      <c r="B4365">
        <v>75</v>
      </c>
      <c r="C4365" s="19">
        <v>2003</v>
      </c>
      <c r="D4365" s="19">
        <v>9</v>
      </c>
      <c r="E4365" s="19">
        <v>22</v>
      </c>
      <c r="F4365" s="39">
        <f t="shared" si="136"/>
        <v>37886</v>
      </c>
      <c r="G4365">
        <f t="shared" si="137"/>
        <v>39</v>
      </c>
      <c r="H4365" s="21">
        <v>0</v>
      </c>
      <c r="I4365" s="29">
        <v>0.33124999999999999</v>
      </c>
      <c r="K4365">
        <v>2026</v>
      </c>
      <c r="M4365">
        <v>53</v>
      </c>
      <c r="P4365">
        <v>1</v>
      </c>
      <c r="Q4365">
        <v>35.4</v>
      </c>
      <c r="S4365" t="s">
        <v>120</v>
      </c>
      <c r="T4365">
        <v>1</v>
      </c>
      <c r="U4365">
        <v>0</v>
      </c>
      <c r="V4365">
        <v>0</v>
      </c>
      <c r="W4365">
        <v>0</v>
      </c>
      <c r="X4365">
        <v>0</v>
      </c>
      <c r="Y4365">
        <v>0</v>
      </c>
    </row>
    <row r="4366" spans="1:25" x14ac:dyDescent="0.15">
      <c r="A4366">
        <v>2019</v>
      </c>
      <c r="B4366">
        <v>75</v>
      </c>
      <c r="C4366" s="19">
        <v>2003</v>
      </c>
      <c r="D4366" s="19">
        <v>9</v>
      </c>
      <c r="E4366" s="19">
        <v>22</v>
      </c>
      <c r="F4366" s="39">
        <f t="shared" si="136"/>
        <v>37886</v>
      </c>
      <c r="G4366">
        <f t="shared" si="137"/>
        <v>39</v>
      </c>
      <c r="H4366" s="21">
        <v>0</v>
      </c>
      <c r="I4366" s="29">
        <v>0.33888888888888885</v>
      </c>
      <c r="K4366">
        <v>4446</v>
      </c>
      <c r="M4366">
        <v>38</v>
      </c>
      <c r="P4366">
        <v>2</v>
      </c>
      <c r="S4366" t="s">
        <v>278</v>
      </c>
      <c r="T4366">
        <v>1</v>
      </c>
      <c r="U4366">
        <v>0</v>
      </c>
      <c r="V4366">
        <v>0</v>
      </c>
      <c r="W4366">
        <v>0</v>
      </c>
      <c r="X4366">
        <v>0</v>
      </c>
      <c r="Y4366">
        <v>0</v>
      </c>
    </row>
    <row r="4367" spans="1:25" x14ac:dyDescent="0.15">
      <c r="A4367">
        <v>2021</v>
      </c>
      <c r="B4367">
        <v>75</v>
      </c>
      <c r="C4367" s="19">
        <v>2003</v>
      </c>
      <c r="D4367" s="19">
        <v>9</v>
      </c>
      <c r="E4367" s="19">
        <v>22</v>
      </c>
      <c r="F4367" s="39">
        <f t="shared" si="136"/>
        <v>37886</v>
      </c>
      <c r="G4367">
        <f t="shared" si="137"/>
        <v>39</v>
      </c>
      <c r="H4367" s="21">
        <v>0</v>
      </c>
      <c r="I4367" s="29">
        <v>0.3527777777777778</v>
      </c>
      <c r="K4367">
        <v>4447</v>
      </c>
      <c r="M4367">
        <v>37</v>
      </c>
      <c r="P4367">
        <v>2</v>
      </c>
      <c r="S4367" t="s">
        <v>118</v>
      </c>
      <c r="T4367">
        <v>1</v>
      </c>
      <c r="U4367">
        <v>0</v>
      </c>
      <c r="V4367">
        <v>0</v>
      </c>
      <c r="W4367">
        <v>0</v>
      </c>
      <c r="X4367">
        <v>0</v>
      </c>
      <c r="Y4367">
        <v>0</v>
      </c>
    </row>
    <row r="4368" spans="1:25" x14ac:dyDescent="0.15">
      <c r="A4368">
        <v>2029</v>
      </c>
      <c r="B4368">
        <v>75</v>
      </c>
      <c r="C4368" s="19">
        <v>2003</v>
      </c>
      <c r="D4368" s="19">
        <v>9</v>
      </c>
      <c r="E4368" s="19">
        <v>22</v>
      </c>
      <c r="F4368" s="39">
        <f t="shared" si="136"/>
        <v>37886</v>
      </c>
      <c r="G4368">
        <f t="shared" si="137"/>
        <v>39</v>
      </c>
      <c r="H4368" s="21">
        <v>0</v>
      </c>
      <c r="I4368" s="29">
        <v>0.42638888888888887</v>
      </c>
      <c r="K4368">
        <v>4451</v>
      </c>
      <c r="M4368">
        <v>0</v>
      </c>
      <c r="N4368">
        <v>10</v>
      </c>
      <c r="P4368">
        <v>2</v>
      </c>
      <c r="S4368" t="s">
        <v>278</v>
      </c>
      <c r="T4368">
        <v>1</v>
      </c>
      <c r="U4368">
        <v>0</v>
      </c>
      <c r="V4368">
        <v>0</v>
      </c>
      <c r="W4368">
        <v>0</v>
      </c>
      <c r="X4368">
        <v>0</v>
      </c>
      <c r="Y4368">
        <v>0</v>
      </c>
    </row>
    <row r="4369" spans="1:31" x14ac:dyDescent="0.15">
      <c r="A4369">
        <v>2037</v>
      </c>
      <c r="B4369">
        <v>75</v>
      </c>
      <c r="C4369" s="19">
        <v>2003</v>
      </c>
      <c r="D4369" s="19">
        <v>9</v>
      </c>
      <c r="E4369" s="19">
        <v>23</v>
      </c>
      <c r="F4369" s="39">
        <f t="shared" si="136"/>
        <v>37887</v>
      </c>
      <c r="G4369">
        <f t="shared" si="137"/>
        <v>39</v>
      </c>
      <c r="H4369" s="21">
        <v>0</v>
      </c>
      <c r="I4369" s="29">
        <v>0.37152777777777773</v>
      </c>
      <c r="M4369">
        <v>23</v>
      </c>
      <c r="P4369">
        <v>1</v>
      </c>
      <c r="S4369" t="s">
        <v>118</v>
      </c>
      <c r="T4369">
        <v>0</v>
      </c>
      <c r="U4369">
        <v>3</v>
      </c>
      <c r="V4369">
        <v>1</v>
      </c>
      <c r="W4369">
        <v>0</v>
      </c>
      <c r="X4369">
        <v>0</v>
      </c>
      <c r="Y4369">
        <v>0</v>
      </c>
    </row>
    <row r="4370" spans="1:31" x14ac:dyDescent="0.15">
      <c r="A4370">
        <v>2041</v>
      </c>
      <c r="B4370">
        <v>75</v>
      </c>
      <c r="C4370" s="19">
        <v>2003</v>
      </c>
      <c r="D4370" s="19">
        <v>9</v>
      </c>
      <c r="E4370" s="19">
        <v>23</v>
      </c>
      <c r="F4370" s="39">
        <f t="shared" si="136"/>
        <v>37887</v>
      </c>
      <c r="G4370">
        <f t="shared" si="137"/>
        <v>39</v>
      </c>
      <c r="H4370" s="21">
        <v>0</v>
      </c>
      <c r="I4370" s="29">
        <v>0.43958333333333338</v>
      </c>
      <c r="M4370">
        <v>1</v>
      </c>
      <c r="N4370">
        <v>2</v>
      </c>
      <c r="P4370">
        <v>2</v>
      </c>
      <c r="S4370" t="s">
        <v>49</v>
      </c>
      <c r="T4370">
        <v>0</v>
      </c>
      <c r="U4370">
        <v>1</v>
      </c>
      <c r="V4370">
        <v>1</v>
      </c>
      <c r="W4370">
        <v>0</v>
      </c>
      <c r="X4370">
        <v>0</v>
      </c>
      <c r="Y4370">
        <v>0</v>
      </c>
      <c r="AE4370" t="s">
        <v>52</v>
      </c>
    </row>
    <row r="4371" spans="1:31" x14ac:dyDescent="0.15">
      <c r="A4371">
        <v>1998</v>
      </c>
      <c r="B4371">
        <v>74</v>
      </c>
      <c r="C4371" s="19">
        <v>2003</v>
      </c>
      <c r="D4371" s="19">
        <v>9</v>
      </c>
      <c r="E4371" s="19">
        <v>29</v>
      </c>
      <c r="F4371" s="39">
        <f t="shared" si="136"/>
        <v>37893</v>
      </c>
      <c r="G4371">
        <f t="shared" si="137"/>
        <v>40</v>
      </c>
      <c r="H4371" s="21">
        <v>0</v>
      </c>
      <c r="I4371" s="29">
        <v>0.33194444444444443</v>
      </c>
      <c r="K4371">
        <v>4460</v>
      </c>
      <c r="O4371">
        <v>4</v>
      </c>
      <c r="P4371">
        <v>1</v>
      </c>
      <c r="S4371" t="s">
        <v>118</v>
      </c>
      <c r="T4371">
        <v>1</v>
      </c>
      <c r="U4371">
        <v>0</v>
      </c>
      <c r="V4371">
        <v>0</v>
      </c>
      <c r="W4371">
        <v>0</v>
      </c>
      <c r="X4371">
        <v>0</v>
      </c>
      <c r="Y4371">
        <v>0</v>
      </c>
    </row>
    <row r="4372" spans="1:31" x14ac:dyDescent="0.15">
      <c r="A4372">
        <v>2001</v>
      </c>
      <c r="B4372">
        <v>74</v>
      </c>
      <c r="C4372" s="19">
        <v>2003</v>
      </c>
      <c r="D4372" s="19">
        <v>9</v>
      </c>
      <c r="E4372" s="19">
        <v>29</v>
      </c>
      <c r="F4372" s="39">
        <f t="shared" si="136"/>
        <v>37893</v>
      </c>
      <c r="G4372">
        <f t="shared" si="137"/>
        <v>40</v>
      </c>
      <c r="H4372" s="21">
        <v>0</v>
      </c>
      <c r="I4372" s="29">
        <v>0.34583333333333338</v>
      </c>
      <c r="K4372">
        <v>4462</v>
      </c>
      <c r="O4372">
        <v>8</v>
      </c>
      <c r="P4372">
        <v>1</v>
      </c>
      <c r="Q4372">
        <v>36.700000000000003</v>
      </c>
      <c r="S4372" t="s">
        <v>118</v>
      </c>
      <c r="T4372">
        <v>0</v>
      </c>
      <c r="U4372">
        <v>1</v>
      </c>
      <c r="V4372">
        <v>1</v>
      </c>
      <c r="W4372">
        <v>0</v>
      </c>
      <c r="X4372">
        <v>0</v>
      </c>
      <c r="Y4372">
        <v>0</v>
      </c>
    </row>
    <row r="4373" spans="1:31" x14ac:dyDescent="0.15">
      <c r="A4373">
        <v>2004</v>
      </c>
      <c r="B4373">
        <v>74</v>
      </c>
      <c r="C4373" s="19">
        <v>2003</v>
      </c>
      <c r="D4373" s="19">
        <v>9</v>
      </c>
      <c r="E4373" s="19">
        <v>29</v>
      </c>
      <c r="F4373" s="39">
        <f t="shared" si="136"/>
        <v>37893</v>
      </c>
      <c r="G4373">
        <f t="shared" si="137"/>
        <v>40</v>
      </c>
      <c r="H4373" s="21">
        <v>0</v>
      </c>
      <c r="I4373" s="29">
        <v>0.37222222222222223</v>
      </c>
      <c r="K4373">
        <v>4464</v>
      </c>
      <c r="M4373">
        <v>19</v>
      </c>
      <c r="P4373">
        <v>2</v>
      </c>
      <c r="S4373" t="s">
        <v>278</v>
      </c>
      <c r="T4373">
        <v>0</v>
      </c>
      <c r="U4373">
        <v>1</v>
      </c>
      <c r="V4373">
        <v>1</v>
      </c>
      <c r="W4373">
        <v>0</v>
      </c>
      <c r="X4373">
        <v>0</v>
      </c>
      <c r="Y4373">
        <v>0</v>
      </c>
    </row>
    <row r="4374" spans="1:31" x14ac:dyDescent="0.15">
      <c r="A4374">
        <v>2009</v>
      </c>
      <c r="B4374">
        <v>74</v>
      </c>
      <c r="C4374" s="19">
        <v>2003</v>
      </c>
      <c r="D4374" s="19">
        <v>9</v>
      </c>
      <c r="E4374" s="19">
        <v>29</v>
      </c>
      <c r="F4374" s="39">
        <f t="shared" si="136"/>
        <v>37893</v>
      </c>
      <c r="G4374">
        <f t="shared" si="137"/>
        <v>40</v>
      </c>
      <c r="H4374" s="21">
        <v>0</v>
      </c>
      <c r="I4374" s="29">
        <v>0.3923611111111111</v>
      </c>
      <c r="K4374">
        <v>3189</v>
      </c>
      <c r="M4374">
        <v>1</v>
      </c>
      <c r="N4374">
        <v>4</v>
      </c>
      <c r="P4374">
        <v>1</v>
      </c>
      <c r="Q4374">
        <v>38.700000000000003</v>
      </c>
      <c r="S4374" t="s">
        <v>45</v>
      </c>
      <c r="T4374">
        <v>0</v>
      </c>
      <c r="U4374">
        <v>4</v>
      </c>
      <c r="V4374">
        <v>1</v>
      </c>
      <c r="W4374">
        <v>0</v>
      </c>
      <c r="X4374">
        <v>0</v>
      </c>
      <c r="Y4374">
        <v>0</v>
      </c>
    </row>
    <row r="4375" spans="1:31" x14ac:dyDescent="0.15">
      <c r="A4375">
        <v>2012</v>
      </c>
      <c r="B4375">
        <v>74</v>
      </c>
      <c r="C4375" s="19">
        <v>2003</v>
      </c>
      <c r="D4375" s="19">
        <v>9</v>
      </c>
      <c r="E4375" s="19">
        <v>29</v>
      </c>
      <c r="F4375" s="39">
        <f t="shared" si="136"/>
        <v>37893</v>
      </c>
      <c r="G4375">
        <f t="shared" si="137"/>
        <v>40</v>
      </c>
      <c r="H4375" s="21">
        <v>0</v>
      </c>
      <c r="I4375" s="29">
        <v>0.48958333333333331</v>
      </c>
      <c r="K4375">
        <v>680</v>
      </c>
      <c r="M4375">
        <v>54</v>
      </c>
      <c r="P4375">
        <v>1</v>
      </c>
      <c r="Q4375">
        <v>35.6</v>
      </c>
      <c r="S4375" t="s">
        <v>278</v>
      </c>
      <c r="T4375">
        <v>1</v>
      </c>
      <c r="U4375">
        <v>0</v>
      </c>
      <c r="V4375">
        <v>0</v>
      </c>
      <c r="W4375">
        <v>0</v>
      </c>
      <c r="X4375">
        <v>0</v>
      </c>
      <c r="Y4375">
        <v>0</v>
      </c>
    </row>
    <row r="4376" spans="1:31" x14ac:dyDescent="0.15">
      <c r="A4376">
        <v>1977</v>
      </c>
      <c r="B4376">
        <v>73</v>
      </c>
      <c r="C4376" s="19">
        <v>2003</v>
      </c>
      <c r="D4376" s="19">
        <v>9</v>
      </c>
      <c r="E4376" s="19">
        <v>30</v>
      </c>
      <c r="F4376" s="39">
        <f t="shared" si="136"/>
        <v>37894</v>
      </c>
      <c r="G4376">
        <f t="shared" si="137"/>
        <v>40</v>
      </c>
      <c r="H4376" s="21">
        <v>0</v>
      </c>
      <c r="I4376" s="29">
        <v>0.3347222222222222</v>
      </c>
      <c r="K4376">
        <v>3042</v>
      </c>
      <c r="M4376">
        <v>1</v>
      </c>
      <c r="N4376">
        <v>5</v>
      </c>
      <c r="P4376">
        <v>1</v>
      </c>
      <c r="Q4376">
        <v>36.700000000000003</v>
      </c>
      <c r="S4376" t="s">
        <v>278</v>
      </c>
      <c r="T4376">
        <v>1</v>
      </c>
      <c r="U4376">
        <v>0</v>
      </c>
      <c r="V4376">
        <v>0</v>
      </c>
      <c r="W4376">
        <v>0</v>
      </c>
      <c r="X4376">
        <v>0</v>
      </c>
      <c r="Y4376">
        <v>0</v>
      </c>
    </row>
    <row r="4377" spans="1:31" x14ac:dyDescent="0.15">
      <c r="A4377">
        <v>1982</v>
      </c>
      <c r="B4377">
        <v>73</v>
      </c>
      <c r="C4377" s="19">
        <v>2003</v>
      </c>
      <c r="D4377" s="19">
        <v>9</v>
      </c>
      <c r="E4377" s="19">
        <v>30</v>
      </c>
      <c r="F4377" s="39">
        <f t="shared" si="136"/>
        <v>37894</v>
      </c>
      <c r="G4377">
        <f t="shared" si="137"/>
        <v>40</v>
      </c>
      <c r="H4377" s="21">
        <v>0</v>
      </c>
      <c r="I4377" s="29">
        <v>0.44861111111111113</v>
      </c>
      <c r="K4377">
        <v>4063</v>
      </c>
      <c r="M4377">
        <v>0</v>
      </c>
      <c r="N4377">
        <v>7</v>
      </c>
      <c r="P4377">
        <v>1</v>
      </c>
      <c r="S4377" t="s">
        <v>118</v>
      </c>
      <c r="T4377">
        <v>1</v>
      </c>
      <c r="U4377">
        <v>0</v>
      </c>
      <c r="V4377">
        <v>0</v>
      </c>
      <c r="W4377">
        <v>0</v>
      </c>
      <c r="X4377">
        <v>0</v>
      </c>
      <c r="Y4377">
        <v>0</v>
      </c>
    </row>
    <row r="4378" spans="1:31" x14ac:dyDescent="0.15">
      <c r="A4378">
        <v>288</v>
      </c>
      <c r="B4378">
        <v>11</v>
      </c>
      <c r="C4378" s="19">
        <v>2004</v>
      </c>
      <c r="D4378" s="19">
        <v>1</v>
      </c>
      <c r="E4378" s="19">
        <v>7</v>
      </c>
      <c r="F4378" s="39">
        <f t="shared" si="136"/>
        <v>37993</v>
      </c>
      <c r="G4378">
        <f t="shared" si="137"/>
        <v>2</v>
      </c>
      <c r="H4378" s="21">
        <v>0</v>
      </c>
      <c r="I4378" s="29">
        <v>0.3527777777777778</v>
      </c>
      <c r="K4378">
        <v>939</v>
      </c>
      <c r="M4378">
        <v>32</v>
      </c>
      <c r="P4378">
        <v>2</v>
      </c>
      <c r="S4378" t="s">
        <v>278</v>
      </c>
      <c r="T4378">
        <v>0</v>
      </c>
      <c r="U4378">
        <v>1</v>
      </c>
      <c r="V4378">
        <v>1</v>
      </c>
      <c r="W4378">
        <v>0</v>
      </c>
      <c r="X4378">
        <v>0</v>
      </c>
      <c r="Y4378">
        <v>0</v>
      </c>
    </row>
    <row r="4379" spans="1:31" x14ac:dyDescent="0.15">
      <c r="A4379">
        <v>304</v>
      </c>
      <c r="B4379">
        <v>11</v>
      </c>
      <c r="C4379" s="19">
        <v>2004</v>
      </c>
      <c r="D4379" s="19">
        <v>1</v>
      </c>
      <c r="E4379" s="19">
        <v>8</v>
      </c>
      <c r="F4379" s="39">
        <f t="shared" si="136"/>
        <v>37994</v>
      </c>
      <c r="G4379">
        <f t="shared" si="137"/>
        <v>2</v>
      </c>
      <c r="H4379" s="21">
        <v>8</v>
      </c>
      <c r="I4379" s="29">
        <v>8</v>
      </c>
      <c r="K4379">
        <v>783</v>
      </c>
      <c r="M4379">
        <v>14</v>
      </c>
      <c r="P4379">
        <v>2</v>
      </c>
      <c r="S4379" t="s">
        <v>278</v>
      </c>
      <c r="AB4379" t="s">
        <v>2918</v>
      </c>
    </row>
    <row r="4380" spans="1:31" x14ac:dyDescent="0.15">
      <c r="A4380">
        <v>34</v>
      </c>
      <c r="B4380">
        <v>2</v>
      </c>
      <c r="C4380" s="19">
        <v>2004</v>
      </c>
      <c r="D4380" s="19">
        <v>1</v>
      </c>
      <c r="E4380" s="19">
        <v>8</v>
      </c>
      <c r="F4380" s="39">
        <f t="shared" si="136"/>
        <v>37994</v>
      </c>
      <c r="G4380">
        <f t="shared" si="137"/>
        <v>2</v>
      </c>
      <c r="K4380">
        <v>4542</v>
      </c>
      <c r="M4380">
        <v>36</v>
      </c>
      <c r="P4380">
        <v>2</v>
      </c>
      <c r="R4380" s="8"/>
      <c r="S4380" t="s">
        <v>118</v>
      </c>
      <c r="T4380">
        <v>0</v>
      </c>
      <c r="U4380">
        <v>1</v>
      </c>
      <c r="V4380">
        <v>1</v>
      </c>
      <c r="W4380">
        <v>0</v>
      </c>
      <c r="X4380">
        <v>0</v>
      </c>
      <c r="Y4380">
        <v>0</v>
      </c>
    </row>
    <row r="4381" spans="1:31" x14ac:dyDescent="0.15">
      <c r="A4381">
        <v>41</v>
      </c>
      <c r="B4381">
        <v>2</v>
      </c>
      <c r="C4381" s="19">
        <v>2004</v>
      </c>
      <c r="D4381" s="19">
        <v>1</v>
      </c>
      <c r="E4381" s="19">
        <v>9</v>
      </c>
      <c r="F4381" s="39">
        <f t="shared" si="136"/>
        <v>37995</v>
      </c>
      <c r="G4381">
        <f t="shared" si="137"/>
        <v>2</v>
      </c>
      <c r="H4381" s="21">
        <v>0</v>
      </c>
      <c r="I4381" s="29">
        <v>0.33680555555555558</v>
      </c>
      <c r="K4381">
        <v>1975</v>
      </c>
      <c r="M4381">
        <v>8</v>
      </c>
      <c r="P4381">
        <v>2</v>
      </c>
      <c r="S4381" t="s">
        <v>2842</v>
      </c>
      <c r="T4381">
        <v>0</v>
      </c>
      <c r="U4381">
        <v>2</v>
      </c>
      <c r="V4381">
        <v>1</v>
      </c>
      <c r="W4381">
        <v>0</v>
      </c>
      <c r="X4381">
        <v>0</v>
      </c>
      <c r="Y4381">
        <v>0</v>
      </c>
    </row>
    <row r="4382" spans="1:31" x14ac:dyDescent="0.15">
      <c r="A4382">
        <v>48</v>
      </c>
      <c r="B4382">
        <v>2</v>
      </c>
      <c r="C4382" s="19">
        <v>2004</v>
      </c>
      <c r="D4382" s="19">
        <v>1</v>
      </c>
      <c r="E4382" s="19">
        <v>9</v>
      </c>
      <c r="F4382" s="39">
        <f t="shared" si="136"/>
        <v>37995</v>
      </c>
      <c r="G4382">
        <f t="shared" si="137"/>
        <v>2</v>
      </c>
      <c r="H4382" s="21">
        <v>0</v>
      </c>
      <c r="I4382" s="29">
        <v>0.42083333333333334</v>
      </c>
      <c r="K4382">
        <v>4706</v>
      </c>
      <c r="M4382">
        <v>0</v>
      </c>
      <c r="N4382">
        <v>6</v>
      </c>
      <c r="P4382">
        <v>1</v>
      </c>
      <c r="S4382" t="s">
        <v>118</v>
      </c>
      <c r="T4382">
        <v>0</v>
      </c>
      <c r="U4382">
        <v>4</v>
      </c>
      <c r="V4382">
        <v>1</v>
      </c>
      <c r="W4382">
        <v>0</v>
      </c>
      <c r="X4382">
        <v>0</v>
      </c>
      <c r="Y4382">
        <v>0</v>
      </c>
    </row>
    <row r="4383" spans="1:31" x14ac:dyDescent="0.15">
      <c r="A4383">
        <v>1583</v>
      </c>
      <c r="B4383">
        <v>58</v>
      </c>
      <c r="C4383" s="19">
        <v>2004</v>
      </c>
      <c r="D4383" s="19">
        <v>1</v>
      </c>
      <c r="E4383" s="19">
        <v>9</v>
      </c>
      <c r="F4383" s="39">
        <f t="shared" si="136"/>
        <v>37995</v>
      </c>
      <c r="G4383">
        <f t="shared" si="137"/>
        <v>2</v>
      </c>
      <c r="H4383" s="21">
        <v>0</v>
      </c>
      <c r="I4383" s="29">
        <v>0.4694444444444445</v>
      </c>
      <c r="K4383">
        <v>306</v>
      </c>
      <c r="M4383">
        <v>12</v>
      </c>
      <c r="P4383">
        <v>2</v>
      </c>
      <c r="Q4383">
        <v>36.700000000000003</v>
      </c>
      <c r="S4383" t="s">
        <v>118</v>
      </c>
      <c r="T4383">
        <v>1</v>
      </c>
      <c r="U4383">
        <v>0</v>
      </c>
      <c r="V4383">
        <v>0</v>
      </c>
      <c r="W4383">
        <v>0</v>
      </c>
      <c r="X4383">
        <v>0</v>
      </c>
      <c r="Y4383">
        <v>0</v>
      </c>
    </row>
    <row r="4384" spans="1:31" x14ac:dyDescent="0.15">
      <c r="A4384">
        <v>270</v>
      </c>
      <c r="B4384">
        <v>10</v>
      </c>
      <c r="C4384" s="19">
        <v>2004</v>
      </c>
      <c r="D4384" s="19">
        <v>1</v>
      </c>
      <c r="E4384" s="19">
        <v>12</v>
      </c>
      <c r="F4384" s="39">
        <f t="shared" si="136"/>
        <v>37998</v>
      </c>
      <c r="G4384">
        <f t="shared" si="137"/>
        <v>3</v>
      </c>
      <c r="H4384" s="29">
        <v>0</v>
      </c>
      <c r="I4384" s="29">
        <v>0.43402777777777773</v>
      </c>
      <c r="J4384" s="29"/>
      <c r="K4384">
        <v>4868</v>
      </c>
      <c r="M4384">
        <v>25</v>
      </c>
      <c r="P4384">
        <v>1</v>
      </c>
      <c r="S4384" t="s">
        <v>118</v>
      </c>
    </row>
    <row r="4385" spans="1:28" x14ac:dyDescent="0.15">
      <c r="A4385">
        <v>195</v>
      </c>
      <c r="B4385">
        <v>8</v>
      </c>
      <c r="C4385" s="19">
        <v>2004</v>
      </c>
      <c r="D4385" s="19">
        <v>1</v>
      </c>
      <c r="E4385" s="19">
        <v>13</v>
      </c>
      <c r="F4385" s="39">
        <f t="shared" si="136"/>
        <v>37999</v>
      </c>
      <c r="G4385">
        <f t="shared" si="137"/>
        <v>3</v>
      </c>
      <c r="H4385" s="21">
        <v>0</v>
      </c>
      <c r="I4385" s="29">
        <v>0.36388888888888887</v>
      </c>
      <c r="K4385">
        <v>2198</v>
      </c>
      <c r="M4385">
        <v>1</v>
      </c>
      <c r="N4385">
        <v>3</v>
      </c>
      <c r="Q4385">
        <v>36.799999999999997</v>
      </c>
      <c r="S4385" t="s">
        <v>120</v>
      </c>
      <c r="T4385">
        <v>0</v>
      </c>
      <c r="U4385">
        <v>1</v>
      </c>
      <c r="V4385">
        <v>1</v>
      </c>
      <c r="W4385">
        <v>0</v>
      </c>
      <c r="X4385">
        <v>0</v>
      </c>
      <c r="Y4385">
        <v>0</v>
      </c>
    </row>
    <row r="4386" spans="1:28" x14ac:dyDescent="0.15">
      <c r="A4386">
        <v>210</v>
      </c>
      <c r="B4386">
        <v>8</v>
      </c>
      <c r="C4386" s="19">
        <v>2004</v>
      </c>
      <c r="D4386" s="19">
        <v>1</v>
      </c>
      <c r="E4386" s="19">
        <v>14</v>
      </c>
      <c r="F4386" s="39">
        <f t="shared" si="136"/>
        <v>38000</v>
      </c>
      <c r="G4386">
        <f t="shared" si="137"/>
        <v>3</v>
      </c>
      <c r="H4386" s="21">
        <v>0</v>
      </c>
      <c r="I4386" s="29">
        <v>0.32291666666666669</v>
      </c>
      <c r="J4386" s="23">
        <v>0.32291666666666669</v>
      </c>
      <c r="K4386">
        <v>4877</v>
      </c>
      <c r="M4386">
        <v>65</v>
      </c>
      <c r="P4386">
        <v>1</v>
      </c>
      <c r="S4386" t="s">
        <v>278</v>
      </c>
      <c r="AB4386" t="s">
        <v>2918</v>
      </c>
    </row>
    <row r="4387" spans="1:28" x14ac:dyDescent="0.15">
      <c r="A4387">
        <v>211</v>
      </c>
      <c r="B4387">
        <v>8</v>
      </c>
      <c r="C4387" s="19">
        <v>2004</v>
      </c>
      <c r="D4387" s="19">
        <v>1</v>
      </c>
      <c r="E4387" s="19">
        <v>14</v>
      </c>
      <c r="F4387" s="39">
        <f t="shared" si="136"/>
        <v>38000</v>
      </c>
      <c r="G4387">
        <f t="shared" si="137"/>
        <v>3</v>
      </c>
      <c r="H4387" s="21">
        <v>0</v>
      </c>
      <c r="I4387" s="29">
        <v>0.32708333333333334</v>
      </c>
      <c r="K4387">
        <v>4878</v>
      </c>
      <c r="M4387">
        <v>29</v>
      </c>
      <c r="P4387">
        <v>1</v>
      </c>
      <c r="S4387" t="s">
        <v>118</v>
      </c>
      <c r="T4387">
        <v>0</v>
      </c>
      <c r="U4387">
        <v>1</v>
      </c>
      <c r="V4387">
        <v>1</v>
      </c>
      <c r="W4387">
        <v>0</v>
      </c>
      <c r="X4387">
        <v>0</v>
      </c>
      <c r="Y4387">
        <v>0</v>
      </c>
    </row>
    <row r="4388" spans="1:28" x14ac:dyDescent="0.15">
      <c r="A4388">
        <v>218</v>
      </c>
      <c r="B4388">
        <v>8</v>
      </c>
      <c r="C4388" s="19">
        <v>2004</v>
      </c>
      <c r="D4388" s="19">
        <v>1</v>
      </c>
      <c r="E4388" s="19">
        <v>14</v>
      </c>
      <c r="F4388" s="39">
        <f t="shared" si="136"/>
        <v>38000</v>
      </c>
      <c r="G4388">
        <f t="shared" si="137"/>
        <v>3</v>
      </c>
      <c r="H4388" s="21">
        <v>0</v>
      </c>
      <c r="I4388" s="29">
        <v>0.39444444444444443</v>
      </c>
      <c r="J4388" s="29"/>
      <c r="K4388">
        <v>204</v>
      </c>
      <c r="M4388">
        <v>37</v>
      </c>
      <c r="P4388">
        <v>2</v>
      </c>
      <c r="Q4388">
        <v>36</v>
      </c>
      <c r="S4388" t="s">
        <v>118</v>
      </c>
      <c r="T4388">
        <v>1</v>
      </c>
      <c r="U4388">
        <v>0</v>
      </c>
      <c r="V4388">
        <v>0</v>
      </c>
      <c r="W4388">
        <v>0</v>
      </c>
      <c r="X4388">
        <v>0</v>
      </c>
      <c r="Y4388">
        <v>0</v>
      </c>
    </row>
    <row r="4389" spans="1:28" x14ac:dyDescent="0.15">
      <c r="A4389">
        <v>222</v>
      </c>
      <c r="B4389">
        <v>8</v>
      </c>
      <c r="C4389" s="19">
        <v>2004</v>
      </c>
      <c r="D4389" s="19">
        <v>1</v>
      </c>
      <c r="E4389" s="19">
        <v>14</v>
      </c>
      <c r="F4389" s="39">
        <f t="shared" si="136"/>
        <v>38000</v>
      </c>
      <c r="G4389">
        <f t="shared" si="137"/>
        <v>3</v>
      </c>
      <c r="H4389" s="21">
        <v>0</v>
      </c>
      <c r="I4389" s="29">
        <v>0.45416666666666666</v>
      </c>
      <c r="M4389">
        <v>4</v>
      </c>
      <c r="P4389">
        <v>1</v>
      </c>
      <c r="Q4389">
        <v>35.799999999999997</v>
      </c>
      <c r="S4389" t="s">
        <v>118</v>
      </c>
    </row>
    <row r="4390" spans="1:28" x14ac:dyDescent="0.15">
      <c r="A4390">
        <v>162</v>
      </c>
      <c r="B4390">
        <v>7</v>
      </c>
      <c r="C4390" s="19">
        <v>2004</v>
      </c>
      <c r="D4390" s="19">
        <v>1</v>
      </c>
      <c r="E4390" s="19">
        <v>15</v>
      </c>
      <c r="F4390" s="39">
        <f t="shared" si="136"/>
        <v>38001</v>
      </c>
      <c r="G4390">
        <f t="shared" si="137"/>
        <v>3</v>
      </c>
      <c r="H4390" s="21">
        <v>0</v>
      </c>
      <c r="I4390" s="29">
        <v>0.32222222222222224</v>
      </c>
      <c r="K4390">
        <v>4592</v>
      </c>
      <c r="M4390">
        <v>73</v>
      </c>
      <c r="P4390">
        <v>1</v>
      </c>
      <c r="S4390" t="s">
        <v>118</v>
      </c>
      <c r="T4390">
        <v>1</v>
      </c>
      <c r="U4390">
        <v>0</v>
      </c>
      <c r="V4390">
        <v>0</v>
      </c>
      <c r="W4390">
        <v>0</v>
      </c>
      <c r="X4390">
        <v>0</v>
      </c>
      <c r="Y4390">
        <v>0</v>
      </c>
    </row>
    <row r="4391" spans="1:28" x14ac:dyDescent="0.15">
      <c r="A4391">
        <v>181</v>
      </c>
      <c r="B4391">
        <v>7</v>
      </c>
      <c r="C4391" s="19">
        <v>2004</v>
      </c>
      <c r="D4391" s="19">
        <v>1</v>
      </c>
      <c r="E4391" s="19">
        <v>15</v>
      </c>
      <c r="F4391" s="39">
        <f t="shared" si="136"/>
        <v>38001</v>
      </c>
      <c r="G4391">
        <f t="shared" si="137"/>
        <v>3</v>
      </c>
      <c r="H4391" s="21">
        <v>0</v>
      </c>
      <c r="I4391" s="29">
        <v>0.41944444444444445</v>
      </c>
      <c r="J4391" s="23">
        <v>0.41944444444444445</v>
      </c>
      <c r="K4391">
        <v>3189</v>
      </c>
      <c r="M4391">
        <v>1</v>
      </c>
      <c r="N4391">
        <v>8</v>
      </c>
      <c r="P4391">
        <v>2</v>
      </c>
      <c r="S4391" t="s">
        <v>278</v>
      </c>
      <c r="T4391">
        <v>0</v>
      </c>
      <c r="U4391">
        <v>3</v>
      </c>
      <c r="V4391">
        <v>1</v>
      </c>
      <c r="W4391">
        <v>0</v>
      </c>
      <c r="X4391">
        <v>0</v>
      </c>
      <c r="Y4391">
        <v>0</v>
      </c>
      <c r="AB4391" t="s">
        <v>2920</v>
      </c>
    </row>
    <row r="4392" spans="1:28" x14ac:dyDescent="0.15">
      <c r="A4392">
        <v>225</v>
      </c>
      <c r="B4392">
        <v>9</v>
      </c>
      <c r="C4392" s="19">
        <v>2004</v>
      </c>
      <c r="D4392" s="19">
        <v>1</v>
      </c>
      <c r="E4392" s="19">
        <v>16</v>
      </c>
      <c r="F4392" s="39">
        <f t="shared" si="136"/>
        <v>38002</v>
      </c>
      <c r="G4392">
        <f t="shared" si="137"/>
        <v>3</v>
      </c>
      <c r="H4392" s="21">
        <v>0</v>
      </c>
      <c r="I4392" s="29">
        <v>0.37847222222222227</v>
      </c>
      <c r="K4392">
        <v>4896</v>
      </c>
      <c r="M4392">
        <v>0</v>
      </c>
      <c r="N4392">
        <v>2</v>
      </c>
      <c r="P4392">
        <v>2</v>
      </c>
      <c r="S4392" t="s">
        <v>120</v>
      </c>
      <c r="T4392">
        <v>0</v>
      </c>
      <c r="U4392">
        <v>1</v>
      </c>
      <c r="V4392">
        <v>1</v>
      </c>
      <c r="W4392">
        <v>0</v>
      </c>
      <c r="X4392">
        <v>0</v>
      </c>
      <c r="Y4392">
        <v>0</v>
      </c>
    </row>
    <row r="4393" spans="1:28" x14ac:dyDescent="0.15">
      <c r="A4393">
        <v>252</v>
      </c>
      <c r="B4393">
        <v>9</v>
      </c>
      <c r="C4393" s="19">
        <v>2004</v>
      </c>
      <c r="D4393" s="19">
        <v>1</v>
      </c>
      <c r="E4393" s="19">
        <v>19</v>
      </c>
      <c r="F4393" s="39">
        <f t="shared" si="136"/>
        <v>38005</v>
      </c>
      <c r="G4393">
        <f t="shared" si="137"/>
        <v>4</v>
      </c>
      <c r="H4393" s="21">
        <v>0</v>
      </c>
      <c r="I4393" s="29">
        <v>0.37638888888888888</v>
      </c>
      <c r="M4393">
        <v>3</v>
      </c>
      <c r="N4393">
        <v>3</v>
      </c>
      <c r="P4393">
        <v>2</v>
      </c>
      <c r="Q4393">
        <v>38.1</v>
      </c>
      <c r="S4393" t="s">
        <v>118</v>
      </c>
      <c r="T4393">
        <v>0</v>
      </c>
      <c r="U4393">
        <v>1</v>
      </c>
      <c r="V4393">
        <v>1</v>
      </c>
      <c r="W4393">
        <v>0</v>
      </c>
      <c r="X4393">
        <v>0</v>
      </c>
      <c r="Y4393">
        <v>0</v>
      </c>
    </row>
    <row r="4394" spans="1:28" x14ac:dyDescent="0.15">
      <c r="A4394">
        <v>136</v>
      </c>
      <c r="B4394">
        <v>6</v>
      </c>
      <c r="C4394" s="19">
        <v>2004</v>
      </c>
      <c r="D4394" s="19">
        <v>1</v>
      </c>
      <c r="E4394" s="19">
        <v>19</v>
      </c>
      <c r="F4394" s="39">
        <f t="shared" si="136"/>
        <v>38005</v>
      </c>
      <c r="G4394">
        <f t="shared" si="137"/>
        <v>4</v>
      </c>
      <c r="H4394" s="21">
        <v>0</v>
      </c>
      <c r="I4394" s="29">
        <v>0.42708333333333331</v>
      </c>
      <c r="K4394">
        <v>3452</v>
      </c>
      <c r="M4394">
        <v>62</v>
      </c>
      <c r="P4394">
        <v>2</v>
      </c>
      <c r="S4394" t="s">
        <v>118</v>
      </c>
      <c r="T4394">
        <v>1</v>
      </c>
      <c r="U4394">
        <v>0</v>
      </c>
      <c r="V4394">
        <v>0</v>
      </c>
      <c r="W4394">
        <v>0</v>
      </c>
      <c r="X4394">
        <v>0</v>
      </c>
      <c r="Y4394">
        <v>0</v>
      </c>
    </row>
    <row r="4395" spans="1:28" x14ac:dyDescent="0.15">
      <c r="A4395">
        <v>140</v>
      </c>
      <c r="B4395">
        <v>6</v>
      </c>
      <c r="C4395" s="19">
        <v>2004</v>
      </c>
      <c r="D4395" s="19">
        <v>1</v>
      </c>
      <c r="E4395" s="19">
        <v>20</v>
      </c>
      <c r="F4395" s="39">
        <f t="shared" si="136"/>
        <v>38006</v>
      </c>
      <c r="G4395">
        <f t="shared" si="137"/>
        <v>4</v>
      </c>
      <c r="H4395" s="21">
        <v>0</v>
      </c>
      <c r="I4395" s="29">
        <v>0.2951388888888889</v>
      </c>
      <c r="K4395">
        <v>4909</v>
      </c>
      <c r="M4395">
        <v>60</v>
      </c>
      <c r="P4395">
        <v>1</v>
      </c>
      <c r="S4395" t="s">
        <v>118</v>
      </c>
      <c r="T4395">
        <v>1</v>
      </c>
      <c r="U4395">
        <v>0</v>
      </c>
      <c r="V4395">
        <v>0</v>
      </c>
      <c r="W4395">
        <v>0</v>
      </c>
      <c r="X4395">
        <v>0</v>
      </c>
      <c r="Y4395">
        <v>0</v>
      </c>
    </row>
    <row r="4396" spans="1:28" x14ac:dyDescent="0.15">
      <c r="A4396">
        <v>153</v>
      </c>
      <c r="B4396">
        <v>6</v>
      </c>
      <c r="C4396" s="19">
        <v>2004</v>
      </c>
      <c r="D4396" s="19">
        <v>1</v>
      </c>
      <c r="E4396" s="19">
        <v>20</v>
      </c>
      <c r="F4396" s="39">
        <f t="shared" si="136"/>
        <v>38006</v>
      </c>
      <c r="G4396">
        <f t="shared" si="137"/>
        <v>4</v>
      </c>
      <c r="H4396" s="21">
        <v>0</v>
      </c>
      <c r="I4396" s="29">
        <v>0.41944444444444445</v>
      </c>
      <c r="K4396">
        <v>1831</v>
      </c>
      <c r="M4396">
        <v>0</v>
      </c>
      <c r="N4396">
        <v>3</v>
      </c>
      <c r="P4396">
        <v>1</v>
      </c>
      <c r="S4396" t="s">
        <v>278</v>
      </c>
      <c r="T4396">
        <v>0</v>
      </c>
      <c r="U4396">
        <v>1</v>
      </c>
      <c r="V4396">
        <v>1</v>
      </c>
      <c r="W4396">
        <v>0</v>
      </c>
      <c r="X4396">
        <v>0</v>
      </c>
      <c r="Y4396">
        <v>0</v>
      </c>
    </row>
    <row r="4397" spans="1:28" x14ac:dyDescent="0.15">
      <c r="A4397">
        <v>156</v>
      </c>
      <c r="B4397">
        <v>6</v>
      </c>
      <c r="C4397" s="19">
        <v>2004</v>
      </c>
      <c r="D4397" s="19">
        <v>1</v>
      </c>
      <c r="E4397" s="19">
        <v>20</v>
      </c>
      <c r="F4397" s="39">
        <f t="shared" si="136"/>
        <v>38006</v>
      </c>
      <c r="G4397">
        <f t="shared" si="137"/>
        <v>4</v>
      </c>
      <c r="H4397" s="21">
        <v>0</v>
      </c>
      <c r="I4397" s="29">
        <v>0.4597222222222222</v>
      </c>
      <c r="K4397">
        <v>4517</v>
      </c>
      <c r="M4397">
        <v>3</v>
      </c>
      <c r="Q4397">
        <v>36.4</v>
      </c>
      <c r="S4397" t="s">
        <v>120</v>
      </c>
      <c r="T4397">
        <v>0</v>
      </c>
      <c r="U4397">
        <v>3</v>
      </c>
      <c r="V4397">
        <v>1</v>
      </c>
      <c r="W4397">
        <v>0</v>
      </c>
      <c r="X4397">
        <v>0</v>
      </c>
      <c r="Y4397">
        <v>0</v>
      </c>
    </row>
    <row r="4398" spans="1:28" x14ac:dyDescent="0.15">
      <c r="A4398">
        <v>148</v>
      </c>
      <c r="B4398">
        <v>6</v>
      </c>
      <c r="C4398" s="19">
        <v>2004</v>
      </c>
      <c r="D4398" s="19">
        <v>1</v>
      </c>
      <c r="E4398" s="19">
        <v>20</v>
      </c>
      <c r="F4398" s="39">
        <f t="shared" si="136"/>
        <v>38006</v>
      </c>
      <c r="G4398">
        <f t="shared" si="137"/>
        <v>4</v>
      </c>
      <c r="H4398" s="29"/>
      <c r="K4398">
        <v>3407</v>
      </c>
      <c r="M4398">
        <v>31</v>
      </c>
      <c r="P4398">
        <v>2</v>
      </c>
      <c r="S4398" t="s">
        <v>118</v>
      </c>
      <c r="T4398">
        <v>0</v>
      </c>
      <c r="U4398">
        <v>1</v>
      </c>
      <c r="V4398">
        <v>1</v>
      </c>
      <c r="W4398">
        <v>0</v>
      </c>
      <c r="X4398">
        <v>0</v>
      </c>
      <c r="Y4398">
        <v>0</v>
      </c>
    </row>
    <row r="4399" spans="1:28" x14ac:dyDescent="0.15">
      <c r="A4399">
        <v>146</v>
      </c>
      <c r="B4399">
        <v>6</v>
      </c>
      <c r="C4399" s="19">
        <v>2004</v>
      </c>
      <c r="D4399" s="19">
        <v>1</v>
      </c>
      <c r="E4399" s="19">
        <v>20</v>
      </c>
      <c r="F4399" s="39">
        <f t="shared" si="136"/>
        <v>38006</v>
      </c>
      <c r="G4399">
        <f t="shared" si="137"/>
        <v>4</v>
      </c>
      <c r="H4399" s="21">
        <v>0.33611111111111108</v>
      </c>
      <c r="K4399">
        <v>4869</v>
      </c>
      <c r="M4399">
        <v>0</v>
      </c>
      <c r="N4399">
        <v>3</v>
      </c>
      <c r="P4399">
        <v>2</v>
      </c>
      <c r="Q4399">
        <v>37.6</v>
      </c>
      <c r="S4399" t="s">
        <v>118</v>
      </c>
      <c r="AB4399" t="s">
        <v>2918</v>
      </c>
    </row>
    <row r="4400" spans="1:28" x14ac:dyDescent="0.15">
      <c r="A4400">
        <v>105</v>
      </c>
      <c r="B4400">
        <v>5</v>
      </c>
      <c r="C4400" s="19">
        <v>2004</v>
      </c>
      <c r="D4400" s="19">
        <v>1</v>
      </c>
      <c r="E4400" s="19">
        <v>22</v>
      </c>
      <c r="F4400" s="39">
        <f t="shared" si="136"/>
        <v>38008</v>
      </c>
      <c r="G4400">
        <f t="shared" si="137"/>
        <v>4</v>
      </c>
      <c r="H4400" s="21">
        <v>0</v>
      </c>
      <c r="I4400" s="29">
        <v>0.33402777777777781</v>
      </c>
      <c r="K4400">
        <v>4926</v>
      </c>
      <c r="M4400">
        <v>2</v>
      </c>
      <c r="N4400">
        <v>11</v>
      </c>
      <c r="P4400">
        <v>1</v>
      </c>
      <c r="Q4400">
        <v>36.6</v>
      </c>
      <c r="R4400" s="8"/>
      <c r="S4400" t="s">
        <v>50</v>
      </c>
      <c r="T4400">
        <v>1</v>
      </c>
      <c r="U4400">
        <v>0</v>
      </c>
      <c r="V4400">
        <v>0</v>
      </c>
      <c r="W4400">
        <v>0</v>
      </c>
      <c r="X4400">
        <v>0</v>
      </c>
      <c r="Y4400">
        <v>0</v>
      </c>
    </row>
    <row r="4401" spans="1:28" x14ac:dyDescent="0.15">
      <c r="A4401">
        <v>107</v>
      </c>
      <c r="B4401">
        <v>5</v>
      </c>
      <c r="C4401" s="19">
        <v>2004</v>
      </c>
      <c r="D4401" s="19">
        <v>1</v>
      </c>
      <c r="E4401" s="19">
        <v>22</v>
      </c>
      <c r="F4401" s="39">
        <f t="shared" si="136"/>
        <v>38008</v>
      </c>
      <c r="G4401">
        <f t="shared" si="137"/>
        <v>4</v>
      </c>
      <c r="H4401" s="21">
        <v>0</v>
      </c>
      <c r="I4401" s="29">
        <v>0.38750000000000001</v>
      </c>
      <c r="K4401">
        <v>3747</v>
      </c>
      <c r="M4401">
        <v>1</v>
      </c>
      <c r="N4401">
        <v>7</v>
      </c>
      <c r="P4401">
        <v>1</v>
      </c>
      <c r="Q4401">
        <v>38.6</v>
      </c>
      <c r="S4401" t="s">
        <v>50</v>
      </c>
      <c r="T4401">
        <v>1</v>
      </c>
      <c r="U4401">
        <v>0</v>
      </c>
      <c r="V4401">
        <v>0</v>
      </c>
      <c r="W4401">
        <v>0</v>
      </c>
      <c r="X4401">
        <v>0</v>
      </c>
      <c r="Y4401">
        <v>0</v>
      </c>
    </row>
    <row r="4402" spans="1:28" x14ac:dyDescent="0.15">
      <c r="A4402">
        <v>726</v>
      </c>
      <c r="B4402">
        <v>26</v>
      </c>
      <c r="C4402" s="19">
        <v>2004</v>
      </c>
      <c r="D4402" s="19">
        <v>1</v>
      </c>
      <c r="E4402" s="19">
        <v>24</v>
      </c>
      <c r="F4402" s="39">
        <f t="shared" si="136"/>
        <v>38010</v>
      </c>
      <c r="G4402">
        <f t="shared" si="137"/>
        <v>4</v>
      </c>
      <c r="H4402" s="21">
        <v>0</v>
      </c>
      <c r="I4402" s="29">
        <v>0.43263888888888885</v>
      </c>
      <c r="K4402">
        <v>4695</v>
      </c>
      <c r="M4402">
        <v>0</v>
      </c>
      <c r="N4402">
        <v>4</v>
      </c>
      <c r="P4402">
        <v>2</v>
      </c>
      <c r="S4402" t="s">
        <v>118</v>
      </c>
      <c r="T4402">
        <v>1</v>
      </c>
      <c r="U4402">
        <v>0</v>
      </c>
      <c r="V4402">
        <v>0</v>
      </c>
      <c r="W4402">
        <v>0</v>
      </c>
      <c r="X4402">
        <v>0</v>
      </c>
      <c r="Y4402">
        <v>0</v>
      </c>
    </row>
    <row r="4403" spans="1:28" x14ac:dyDescent="0.15">
      <c r="A4403">
        <v>116</v>
      </c>
      <c r="B4403">
        <v>5</v>
      </c>
      <c r="C4403" s="19">
        <v>2004</v>
      </c>
      <c r="D4403" s="19">
        <v>1</v>
      </c>
      <c r="E4403" s="19">
        <v>26</v>
      </c>
      <c r="F4403" s="39">
        <f t="shared" si="136"/>
        <v>38012</v>
      </c>
      <c r="G4403">
        <f t="shared" si="137"/>
        <v>5</v>
      </c>
      <c r="H4403" s="21">
        <v>0</v>
      </c>
      <c r="I4403" s="29">
        <v>0.35694444444444445</v>
      </c>
      <c r="K4403">
        <v>203</v>
      </c>
      <c r="M4403">
        <v>54</v>
      </c>
      <c r="P4403">
        <v>2</v>
      </c>
      <c r="S4403" t="s">
        <v>118</v>
      </c>
      <c r="T4403">
        <v>1</v>
      </c>
      <c r="U4403">
        <v>0</v>
      </c>
      <c r="V4403">
        <v>0</v>
      </c>
      <c r="W4403">
        <v>0</v>
      </c>
      <c r="X4403">
        <v>0</v>
      </c>
      <c r="Y4403">
        <v>0</v>
      </c>
    </row>
    <row r="4404" spans="1:28" x14ac:dyDescent="0.15">
      <c r="A4404">
        <v>123</v>
      </c>
      <c r="B4404">
        <v>5</v>
      </c>
      <c r="C4404" s="19">
        <v>2004</v>
      </c>
      <c r="D4404" s="19">
        <v>1</v>
      </c>
      <c r="E4404" s="19">
        <v>26</v>
      </c>
      <c r="F4404" s="39">
        <f t="shared" si="136"/>
        <v>38012</v>
      </c>
      <c r="G4404">
        <f t="shared" si="137"/>
        <v>5</v>
      </c>
      <c r="H4404" s="21">
        <v>0</v>
      </c>
      <c r="I4404" s="29">
        <v>0.3756944444444445</v>
      </c>
      <c r="K4404">
        <v>4934</v>
      </c>
      <c r="M4404">
        <v>65</v>
      </c>
      <c r="P4404">
        <v>1</v>
      </c>
      <c r="S4404" t="s">
        <v>118</v>
      </c>
      <c r="T4404">
        <v>1</v>
      </c>
      <c r="U4404">
        <v>0</v>
      </c>
      <c r="V4404">
        <v>0</v>
      </c>
      <c r="W4404">
        <v>0</v>
      </c>
      <c r="X4404">
        <v>0</v>
      </c>
      <c r="Y4404">
        <v>0</v>
      </c>
    </row>
    <row r="4405" spans="1:28" x14ac:dyDescent="0.15">
      <c r="A4405">
        <v>126</v>
      </c>
      <c r="B4405">
        <v>5</v>
      </c>
      <c r="C4405" s="19">
        <v>2004</v>
      </c>
      <c r="D4405" s="19">
        <v>1</v>
      </c>
      <c r="E4405" s="19">
        <v>26</v>
      </c>
      <c r="F4405" s="39">
        <f t="shared" si="136"/>
        <v>38012</v>
      </c>
      <c r="G4405">
        <f t="shared" si="137"/>
        <v>5</v>
      </c>
      <c r="H4405" s="21">
        <v>0</v>
      </c>
      <c r="I4405" s="29">
        <v>0.39374999999999999</v>
      </c>
      <c r="J4405" s="23">
        <v>0.39374999999999999</v>
      </c>
      <c r="M4405">
        <v>2</v>
      </c>
      <c r="N4405">
        <v>11</v>
      </c>
      <c r="P4405">
        <v>2</v>
      </c>
      <c r="S4405" t="s">
        <v>118</v>
      </c>
      <c r="AB4405" t="s">
        <v>2918</v>
      </c>
    </row>
    <row r="4406" spans="1:28" x14ac:dyDescent="0.15">
      <c r="A4406">
        <v>129</v>
      </c>
      <c r="B4406">
        <v>5</v>
      </c>
      <c r="C4406" s="19">
        <v>2004</v>
      </c>
      <c r="D4406" s="19">
        <v>1</v>
      </c>
      <c r="E4406" s="19">
        <v>26</v>
      </c>
      <c r="F4406" s="39">
        <f t="shared" si="136"/>
        <v>38012</v>
      </c>
      <c r="G4406">
        <f t="shared" si="137"/>
        <v>5</v>
      </c>
      <c r="H4406" s="21">
        <v>0</v>
      </c>
      <c r="I4406" s="29">
        <v>0.40763888888888888</v>
      </c>
      <c r="K4406">
        <v>4936</v>
      </c>
      <c r="M4406">
        <v>25</v>
      </c>
      <c r="P4406">
        <v>2</v>
      </c>
      <c r="R4406" s="8"/>
      <c r="S4406" t="s">
        <v>118</v>
      </c>
      <c r="T4406">
        <v>1</v>
      </c>
      <c r="U4406">
        <v>0</v>
      </c>
      <c r="V4406">
        <v>0</v>
      </c>
      <c r="W4406">
        <v>0</v>
      </c>
      <c r="X4406">
        <v>0</v>
      </c>
      <c r="Y4406">
        <v>0</v>
      </c>
    </row>
    <row r="4407" spans="1:28" x14ac:dyDescent="0.15">
      <c r="A4407">
        <v>2</v>
      </c>
      <c r="B4407">
        <v>1</v>
      </c>
      <c r="C4407" s="19">
        <v>2004</v>
      </c>
      <c r="D4407" s="19">
        <v>1</v>
      </c>
      <c r="E4407" s="19">
        <v>27</v>
      </c>
      <c r="F4407" s="39">
        <f t="shared" si="136"/>
        <v>38013</v>
      </c>
      <c r="G4407">
        <f t="shared" si="137"/>
        <v>5</v>
      </c>
      <c r="H4407" s="21">
        <v>0</v>
      </c>
      <c r="I4407" s="29">
        <v>0.49652777777777773</v>
      </c>
      <c r="K4407">
        <v>4147</v>
      </c>
      <c r="P4407">
        <v>2</v>
      </c>
      <c r="Q4407">
        <v>36.9</v>
      </c>
    </row>
    <row r="4408" spans="1:28" x14ac:dyDescent="0.15">
      <c r="A4408">
        <v>333</v>
      </c>
      <c r="B4408">
        <v>12</v>
      </c>
      <c r="C4408" s="19">
        <v>2004</v>
      </c>
      <c r="D4408" s="19">
        <v>1</v>
      </c>
      <c r="E4408" s="19">
        <v>27</v>
      </c>
      <c r="F4408" s="39">
        <f t="shared" si="136"/>
        <v>38013</v>
      </c>
      <c r="G4408">
        <f t="shared" si="137"/>
        <v>5</v>
      </c>
      <c r="H4408" s="21">
        <v>11</v>
      </c>
      <c r="I4408" s="29">
        <v>11</v>
      </c>
      <c r="M4408">
        <v>16</v>
      </c>
      <c r="P4408">
        <v>1</v>
      </c>
      <c r="S4408" t="s">
        <v>278</v>
      </c>
      <c r="T4408">
        <v>1</v>
      </c>
      <c r="U4408">
        <v>0</v>
      </c>
      <c r="V4408">
        <v>0</v>
      </c>
      <c r="W4408">
        <v>0</v>
      </c>
      <c r="X4408">
        <v>0</v>
      </c>
      <c r="Y4408">
        <v>0</v>
      </c>
    </row>
    <row r="4409" spans="1:28" x14ac:dyDescent="0.15">
      <c r="A4409">
        <v>334</v>
      </c>
      <c r="B4409">
        <v>12</v>
      </c>
      <c r="C4409" s="19">
        <v>2004</v>
      </c>
      <c r="D4409" s="19">
        <v>1</v>
      </c>
      <c r="E4409" s="19">
        <v>27</v>
      </c>
      <c r="F4409" s="39">
        <f t="shared" si="136"/>
        <v>38013</v>
      </c>
      <c r="G4409">
        <f t="shared" si="137"/>
        <v>5</v>
      </c>
      <c r="H4409" s="21">
        <v>11</v>
      </c>
      <c r="I4409" s="29">
        <v>11</v>
      </c>
      <c r="K4409">
        <v>3889</v>
      </c>
      <c r="M4409">
        <v>1</v>
      </c>
      <c r="P4409">
        <v>1</v>
      </c>
      <c r="S4409" t="s">
        <v>118</v>
      </c>
      <c r="T4409">
        <v>0</v>
      </c>
      <c r="U4409">
        <v>1</v>
      </c>
      <c r="V4409">
        <v>1</v>
      </c>
      <c r="W4409">
        <v>0</v>
      </c>
      <c r="X4409">
        <v>0</v>
      </c>
      <c r="Y4409">
        <v>0</v>
      </c>
    </row>
    <row r="4410" spans="1:28" x14ac:dyDescent="0.15">
      <c r="A4410">
        <v>18</v>
      </c>
      <c r="B4410">
        <v>1</v>
      </c>
      <c r="C4410" s="19">
        <v>2004</v>
      </c>
      <c r="D4410" s="19">
        <v>1</v>
      </c>
      <c r="E4410" s="19">
        <v>28</v>
      </c>
      <c r="F4410" s="39">
        <f t="shared" si="136"/>
        <v>38014</v>
      </c>
      <c r="G4410">
        <f t="shared" si="137"/>
        <v>5</v>
      </c>
      <c r="H4410" s="21">
        <v>0</v>
      </c>
      <c r="I4410" s="29">
        <v>0.43402777777777773</v>
      </c>
      <c r="M4410">
        <v>0</v>
      </c>
      <c r="N4410">
        <v>6</v>
      </c>
      <c r="P4410">
        <v>2</v>
      </c>
      <c r="S4410" t="s">
        <v>50</v>
      </c>
      <c r="T4410">
        <v>1</v>
      </c>
      <c r="U4410">
        <v>0</v>
      </c>
      <c r="V4410">
        <v>0</v>
      </c>
      <c r="W4410">
        <v>0</v>
      </c>
      <c r="X4410">
        <v>0</v>
      </c>
      <c r="Y4410">
        <v>0</v>
      </c>
    </row>
    <row r="4411" spans="1:28" x14ac:dyDescent="0.15">
      <c r="A4411">
        <v>19</v>
      </c>
      <c r="B4411">
        <v>1</v>
      </c>
      <c r="C4411" s="19">
        <v>2004</v>
      </c>
      <c r="D4411" s="19">
        <v>1</v>
      </c>
      <c r="E4411" s="19">
        <v>28</v>
      </c>
      <c r="F4411" s="39">
        <f t="shared" si="136"/>
        <v>38014</v>
      </c>
      <c r="G4411">
        <f t="shared" si="137"/>
        <v>5</v>
      </c>
      <c r="H4411" s="21">
        <v>0</v>
      </c>
      <c r="I4411" s="29">
        <v>0.45277777777777778</v>
      </c>
      <c r="K4411">
        <v>133</v>
      </c>
      <c r="M4411">
        <v>61</v>
      </c>
      <c r="P4411">
        <v>1</v>
      </c>
      <c r="S4411" t="s">
        <v>118</v>
      </c>
      <c r="T4411">
        <v>0</v>
      </c>
      <c r="U4411">
        <v>1</v>
      </c>
      <c r="V4411">
        <v>1</v>
      </c>
      <c r="W4411">
        <v>0</v>
      </c>
      <c r="X4411">
        <v>0</v>
      </c>
      <c r="Y4411">
        <v>0</v>
      </c>
    </row>
    <row r="4412" spans="1:28" x14ac:dyDescent="0.15">
      <c r="A4412">
        <v>11</v>
      </c>
      <c r="B4412">
        <v>1</v>
      </c>
      <c r="C4412" s="19">
        <v>2004</v>
      </c>
      <c r="D4412" s="19">
        <v>1</v>
      </c>
      <c r="E4412" s="19">
        <v>28</v>
      </c>
      <c r="F4412" s="39">
        <f t="shared" si="136"/>
        <v>38014</v>
      </c>
      <c r="G4412">
        <f t="shared" si="137"/>
        <v>5</v>
      </c>
      <c r="K4412">
        <v>1945</v>
      </c>
      <c r="M4412">
        <v>1</v>
      </c>
      <c r="N4412">
        <v>3</v>
      </c>
      <c r="P4412">
        <v>1</v>
      </c>
      <c r="S4412" t="s">
        <v>50</v>
      </c>
      <c r="T4412">
        <v>0</v>
      </c>
      <c r="U4412">
        <v>2</v>
      </c>
      <c r="V4412">
        <v>1</v>
      </c>
      <c r="W4412">
        <v>0</v>
      </c>
      <c r="X4412">
        <v>0</v>
      </c>
      <c r="Y4412">
        <v>0</v>
      </c>
    </row>
    <row r="4413" spans="1:28" x14ac:dyDescent="0.15">
      <c r="A4413">
        <v>82</v>
      </c>
      <c r="B4413">
        <v>4</v>
      </c>
      <c r="C4413" s="19">
        <v>2004</v>
      </c>
      <c r="D4413" s="19">
        <v>1</v>
      </c>
      <c r="E4413" s="19">
        <v>29</v>
      </c>
      <c r="F4413" s="39">
        <f t="shared" si="136"/>
        <v>38015</v>
      </c>
      <c r="G4413">
        <f t="shared" si="137"/>
        <v>5</v>
      </c>
      <c r="H4413" s="21">
        <v>9</v>
      </c>
      <c r="I4413" s="29">
        <v>9</v>
      </c>
      <c r="K4413">
        <v>8204</v>
      </c>
      <c r="M4413">
        <v>44</v>
      </c>
      <c r="P4413">
        <v>1</v>
      </c>
      <c r="T4413">
        <v>0</v>
      </c>
      <c r="U4413">
        <v>0</v>
      </c>
      <c r="V4413">
        <v>0</v>
      </c>
      <c r="W4413">
        <v>3</v>
      </c>
      <c r="X4413">
        <v>0</v>
      </c>
      <c r="Y4413">
        <v>0</v>
      </c>
      <c r="Z4413">
        <v>0</v>
      </c>
      <c r="AA4413">
        <v>0</v>
      </c>
    </row>
    <row r="4414" spans="1:28" x14ac:dyDescent="0.15">
      <c r="A4414">
        <v>93</v>
      </c>
      <c r="B4414">
        <v>4</v>
      </c>
      <c r="C4414" s="19">
        <v>2004</v>
      </c>
      <c r="D4414" s="19">
        <v>1</v>
      </c>
      <c r="E4414" s="19">
        <v>30</v>
      </c>
      <c r="F4414" s="39">
        <f t="shared" si="136"/>
        <v>38016</v>
      </c>
      <c r="G4414">
        <f t="shared" si="137"/>
        <v>5</v>
      </c>
      <c r="H4414" s="21">
        <v>0</v>
      </c>
      <c r="I4414" s="29">
        <v>0.29444444444444445</v>
      </c>
      <c r="M4414">
        <v>3</v>
      </c>
      <c r="N4414">
        <v>1</v>
      </c>
      <c r="P4414">
        <v>2</v>
      </c>
      <c r="Q4414">
        <v>39.6</v>
      </c>
      <c r="R4414" s="8"/>
      <c r="S4414" t="s">
        <v>118</v>
      </c>
      <c r="T4414">
        <v>0</v>
      </c>
      <c r="U4414">
        <v>3</v>
      </c>
      <c r="V4414">
        <v>1</v>
      </c>
      <c r="W4414">
        <v>0</v>
      </c>
      <c r="X4414">
        <v>0</v>
      </c>
      <c r="Y4414">
        <v>0</v>
      </c>
    </row>
    <row r="4415" spans="1:28" x14ac:dyDescent="0.15">
      <c r="A4415">
        <v>58</v>
      </c>
      <c r="B4415">
        <v>3</v>
      </c>
      <c r="C4415" s="19">
        <v>2004</v>
      </c>
      <c r="D4415" s="19">
        <v>1</v>
      </c>
      <c r="E4415" s="19">
        <v>30</v>
      </c>
      <c r="F4415" s="39">
        <f t="shared" si="136"/>
        <v>38016</v>
      </c>
      <c r="G4415">
        <f t="shared" si="137"/>
        <v>5</v>
      </c>
      <c r="H4415" s="21">
        <v>0</v>
      </c>
      <c r="I4415" s="29">
        <v>0.3743055555555555</v>
      </c>
      <c r="K4415">
        <v>4970</v>
      </c>
      <c r="M4415">
        <v>5</v>
      </c>
      <c r="N4415">
        <v>1</v>
      </c>
      <c r="P4415">
        <v>2</v>
      </c>
      <c r="Q4415">
        <v>37</v>
      </c>
      <c r="S4415" t="s">
        <v>118</v>
      </c>
      <c r="T4415">
        <v>1</v>
      </c>
      <c r="U4415">
        <v>0</v>
      </c>
      <c r="V4415">
        <v>0</v>
      </c>
      <c r="W4415">
        <v>0</v>
      </c>
      <c r="X4415">
        <v>0</v>
      </c>
      <c r="Y4415">
        <v>0</v>
      </c>
    </row>
    <row r="4416" spans="1:28" x14ac:dyDescent="0.15">
      <c r="A4416">
        <v>62</v>
      </c>
      <c r="B4416">
        <v>3</v>
      </c>
      <c r="C4416" s="19">
        <v>2004</v>
      </c>
      <c r="D4416" s="19">
        <v>1</v>
      </c>
      <c r="E4416" s="19">
        <v>30</v>
      </c>
      <c r="F4416" s="39">
        <f t="shared" si="136"/>
        <v>38016</v>
      </c>
      <c r="G4416">
        <f t="shared" si="137"/>
        <v>5</v>
      </c>
      <c r="H4416" s="21">
        <v>0</v>
      </c>
      <c r="I4416" s="29">
        <v>0.37847222222222227</v>
      </c>
      <c r="M4416">
        <v>1</v>
      </c>
      <c r="N4416">
        <v>11</v>
      </c>
      <c r="P4416">
        <v>1</v>
      </c>
      <c r="S4416" t="s">
        <v>118</v>
      </c>
      <c r="T4416">
        <v>1</v>
      </c>
      <c r="U4416">
        <v>0</v>
      </c>
      <c r="V4416">
        <v>0</v>
      </c>
      <c r="W4416">
        <v>0</v>
      </c>
      <c r="X4416">
        <v>0</v>
      </c>
      <c r="Y4416">
        <v>0</v>
      </c>
    </row>
    <row r="4417" spans="1:33" x14ac:dyDescent="0.15">
      <c r="A4417">
        <v>1232</v>
      </c>
      <c r="B4417">
        <v>44</v>
      </c>
      <c r="C4417" s="19">
        <v>2004</v>
      </c>
      <c r="D4417" s="19">
        <v>2</v>
      </c>
      <c r="E4417" s="19">
        <v>2</v>
      </c>
      <c r="F4417" s="39">
        <f t="shared" si="136"/>
        <v>38019</v>
      </c>
      <c r="G4417">
        <f t="shared" si="137"/>
        <v>6</v>
      </c>
      <c r="H4417" s="21">
        <v>0</v>
      </c>
      <c r="I4417" s="29">
        <v>0.35069444444444442</v>
      </c>
      <c r="K4417">
        <v>4979</v>
      </c>
      <c r="M4417">
        <v>38</v>
      </c>
      <c r="P4417">
        <v>2</v>
      </c>
      <c r="S4417" t="s">
        <v>278</v>
      </c>
      <c r="T4417">
        <v>1</v>
      </c>
      <c r="U4417">
        <v>0</v>
      </c>
      <c r="V4417">
        <v>0</v>
      </c>
      <c r="W4417">
        <v>0</v>
      </c>
      <c r="X4417">
        <v>0</v>
      </c>
      <c r="Y4417">
        <v>0</v>
      </c>
    </row>
    <row r="4418" spans="1:33" x14ac:dyDescent="0.15">
      <c r="A4418">
        <v>1234</v>
      </c>
      <c r="B4418">
        <v>44</v>
      </c>
      <c r="C4418" s="19">
        <v>2004</v>
      </c>
      <c r="D4418" s="19">
        <v>2</v>
      </c>
      <c r="E4418" s="19">
        <v>2</v>
      </c>
      <c r="F4418" s="39">
        <f t="shared" ref="F4418:F4481" si="138">DATE(C4418,D4418,E4418)</f>
        <v>38019</v>
      </c>
      <c r="G4418">
        <f t="shared" ref="G4418:G4481" si="139">INT((F4418-DATE(YEAR(F4418-WEEKDAY(F4418-1)+4),1,3)+WEEKDAY(DATE(YEAR(F4418-WEEKDAY(F4418-1)+4),1,3))+5)/7)</f>
        <v>6</v>
      </c>
      <c r="H4418" s="21">
        <v>0</v>
      </c>
      <c r="I4418" s="29">
        <v>0.35694444444444445</v>
      </c>
      <c r="K4418">
        <v>4980</v>
      </c>
      <c r="M4418">
        <v>1</v>
      </c>
      <c r="N4418">
        <v>5</v>
      </c>
      <c r="P4418">
        <v>1</v>
      </c>
      <c r="Q4418">
        <v>36.700000000000003</v>
      </c>
      <c r="S4418" t="s">
        <v>278</v>
      </c>
      <c r="T4418">
        <v>0</v>
      </c>
      <c r="U4418">
        <v>4</v>
      </c>
      <c r="V4418">
        <v>1</v>
      </c>
      <c r="W4418">
        <v>0</v>
      </c>
      <c r="X4418">
        <v>3</v>
      </c>
      <c r="Y4418">
        <v>0</v>
      </c>
      <c r="AG4418" t="s">
        <v>1335</v>
      </c>
    </row>
    <row r="4419" spans="1:33" x14ac:dyDescent="0.15">
      <c r="A4419">
        <v>1235</v>
      </c>
      <c r="B4419">
        <v>44</v>
      </c>
      <c r="C4419" s="19">
        <v>2004</v>
      </c>
      <c r="D4419" s="19">
        <v>2</v>
      </c>
      <c r="E4419" s="19">
        <v>2</v>
      </c>
      <c r="F4419" s="39">
        <f t="shared" si="138"/>
        <v>38019</v>
      </c>
      <c r="G4419">
        <f t="shared" si="139"/>
        <v>6</v>
      </c>
      <c r="H4419" s="21">
        <v>0</v>
      </c>
      <c r="I4419" s="29">
        <v>0.35972222222222222</v>
      </c>
      <c r="K4419">
        <v>4812</v>
      </c>
      <c r="M4419">
        <v>46</v>
      </c>
      <c r="P4419">
        <v>1</v>
      </c>
      <c r="S4419" t="s">
        <v>379</v>
      </c>
      <c r="T4419">
        <v>1</v>
      </c>
      <c r="U4419">
        <v>0</v>
      </c>
      <c r="V4419">
        <v>0</v>
      </c>
      <c r="W4419">
        <v>0</v>
      </c>
      <c r="X4419">
        <v>0</v>
      </c>
      <c r="Y4419">
        <v>0</v>
      </c>
    </row>
    <row r="4420" spans="1:33" x14ac:dyDescent="0.15">
      <c r="A4420">
        <v>1237</v>
      </c>
      <c r="B4420">
        <v>44</v>
      </c>
      <c r="C4420" s="19">
        <v>2004</v>
      </c>
      <c r="D4420" s="19">
        <v>2</v>
      </c>
      <c r="E4420" s="19">
        <v>2</v>
      </c>
      <c r="F4420" s="39">
        <f t="shared" si="138"/>
        <v>38019</v>
      </c>
      <c r="G4420">
        <f t="shared" si="139"/>
        <v>6</v>
      </c>
      <c r="H4420" s="21">
        <v>0</v>
      </c>
      <c r="I4420" s="29">
        <v>0.36527777777777781</v>
      </c>
      <c r="K4420">
        <v>4918</v>
      </c>
      <c r="M4420">
        <v>25</v>
      </c>
      <c r="P4420">
        <v>1</v>
      </c>
      <c r="S4420" t="s">
        <v>325</v>
      </c>
      <c r="T4420">
        <v>1</v>
      </c>
      <c r="U4420">
        <v>0</v>
      </c>
      <c r="V4420">
        <v>0</v>
      </c>
      <c r="W4420">
        <v>0</v>
      </c>
      <c r="X4420">
        <v>0</v>
      </c>
      <c r="Y4420">
        <v>0</v>
      </c>
      <c r="AE4420" t="s">
        <v>36</v>
      </c>
    </row>
    <row r="4421" spans="1:33" x14ac:dyDescent="0.15">
      <c r="A4421">
        <v>522</v>
      </c>
      <c r="B4421">
        <v>19</v>
      </c>
      <c r="C4421" s="19">
        <v>2004</v>
      </c>
      <c r="D4421" s="19">
        <v>2</v>
      </c>
      <c r="E4421" s="19">
        <v>2</v>
      </c>
      <c r="F4421" s="39">
        <f t="shared" si="138"/>
        <v>38019</v>
      </c>
      <c r="G4421">
        <f t="shared" si="139"/>
        <v>6</v>
      </c>
      <c r="H4421" s="21">
        <v>0</v>
      </c>
      <c r="I4421" s="29">
        <v>0.43263888888888885</v>
      </c>
      <c r="K4421">
        <v>49.88</v>
      </c>
      <c r="M4421">
        <v>1</v>
      </c>
      <c r="N4421">
        <v>7</v>
      </c>
      <c r="P4421">
        <v>2</v>
      </c>
      <c r="S4421" t="s">
        <v>118</v>
      </c>
      <c r="T4421">
        <v>0</v>
      </c>
      <c r="U4421">
        <v>3</v>
      </c>
      <c r="V4421">
        <v>1</v>
      </c>
      <c r="W4421">
        <v>0</v>
      </c>
      <c r="X4421">
        <v>0</v>
      </c>
      <c r="Y4421">
        <v>0</v>
      </c>
    </row>
    <row r="4422" spans="1:33" x14ac:dyDescent="0.15">
      <c r="A4422">
        <v>524</v>
      </c>
      <c r="B4422">
        <v>19</v>
      </c>
      <c r="C4422" s="19">
        <v>2004</v>
      </c>
      <c r="D4422" s="19">
        <v>2</v>
      </c>
      <c r="E4422" s="19">
        <v>2</v>
      </c>
      <c r="F4422" s="39">
        <f t="shared" si="138"/>
        <v>38019</v>
      </c>
      <c r="G4422">
        <f t="shared" si="139"/>
        <v>6</v>
      </c>
      <c r="H4422" s="21">
        <v>0</v>
      </c>
      <c r="I4422" s="29">
        <v>0.47361111111111115</v>
      </c>
      <c r="K4422">
        <v>918</v>
      </c>
      <c r="M4422">
        <v>58</v>
      </c>
      <c r="P4422">
        <v>2</v>
      </c>
      <c r="S4422" t="s">
        <v>118</v>
      </c>
      <c r="T4422">
        <v>0</v>
      </c>
      <c r="U4422">
        <v>1</v>
      </c>
      <c r="V4422">
        <v>1</v>
      </c>
      <c r="W4422">
        <v>0</v>
      </c>
      <c r="X4422">
        <v>0</v>
      </c>
      <c r="Y4422">
        <v>0</v>
      </c>
    </row>
    <row r="4423" spans="1:33" x14ac:dyDescent="0.15">
      <c r="A4423">
        <v>525</v>
      </c>
      <c r="B4423">
        <v>19</v>
      </c>
      <c r="C4423" s="19">
        <v>2004</v>
      </c>
      <c r="D4423" s="19">
        <v>2</v>
      </c>
      <c r="E4423" s="19">
        <v>2</v>
      </c>
      <c r="F4423" s="39">
        <f t="shared" si="138"/>
        <v>38019</v>
      </c>
      <c r="G4423">
        <f t="shared" si="139"/>
        <v>6</v>
      </c>
      <c r="H4423" s="21">
        <v>0</v>
      </c>
      <c r="I4423" s="29">
        <v>0.48958333333333331</v>
      </c>
      <c r="K4423">
        <v>4989</v>
      </c>
      <c r="M4423">
        <v>1</v>
      </c>
      <c r="P4423">
        <v>1</v>
      </c>
      <c r="Q4423">
        <v>36.799999999999997</v>
      </c>
      <c r="S4423" t="s">
        <v>22</v>
      </c>
      <c r="T4423">
        <v>0</v>
      </c>
      <c r="U4423">
        <v>3</v>
      </c>
      <c r="V4423">
        <v>1</v>
      </c>
      <c r="W4423">
        <v>0</v>
      </c>
      <c r="X4423">
        <v>0</v>
      </c>
      <c r="Y4423">
        <v>0</v>
      </c>
    </row>
    <row r="4424" spans="1:33" x14ac:dyDescent="0.15">
      <c r="A4424">
        <v>526</v>
      </c>
      <c r="B4424">
        <v>19</v>
      </c>
      <c r="C4424" s="19">
        <v>2004</v>
      </c>
      <c r="D4424" s="19">
        <v>2</v>
      </c>
      <c r="E4424" s="19">
        <v>2</v>
      </c>
      <c r="F4424" s="39">
        <f t="shared" si="138"/>
        <v>38019</v>
      </c>
      <c r="G4424">
        <f t="shared" si="139"/>
        <v>6</v>
      </c>
      <c r="H4424" s="21">
        <v>0</v>
      </c>
      <c r="I4424" s="29">
        <v>0.49722222222222223</v>
      </c>
      <c r="K4424">
        <v>4990</v>
      </c>
      <c r="P4424">
        <v>1</v>
      </c>
      <c r="Q4424">
        <v>35.9</v>
      </c>
      <c r="S4424" t="s">
        <v>283</v>
      </c>
      <c r="T4424">
        <v>0</v>
      </c>
      <c r="U4424">
        <v>4</v>
      </c>
      <c r="V4424">
        <v>1</v>
      </c>
      <c r="W4424">
        <v>0</v>
      </c>
      <c r="X4424">
        <v>0</v>
      </c>
      <c r="Y4424">
        <v>0</v>
      </c>
    </row>
    <row r="4425" spans="1:33" x14ac:dyDescent="0.15">
      <c r="A4425">
        <v>534</v>
      </c>
      <c r="B4425">
        <v>19</v>
      </c>
      <c r="C4425" s="19">
        <v>2004</v>
      </c>
      <c r="D4425" s="19">
        <v>2</v>
      </c>
      <c r="E4425" s="19">
        <v>3</v>
      </c>
      <c r="F4425" s="39">
        <f t="shared" si="138"/>
        <v>38020</v>
      </c>
      <c r="G4425">
        <f t="shared" si="139"/>
        <v>6</v>
      </c>
      <c r="H4425" s="21">
        <v>0</v>
      </c>
      <c r="I4425" s="29">
        <v>0.3979166666666667</v>
      </c>
      <c r="K4425">
        <v>4949</v>
      </c>
      <c r="M4425">
        <v>3</v>
      </c>
      <c r="P4425">
        <v>1</v>
      </c>
      <c r="S4425" t="s">
        <v>118</v>
      </c>
      <c r="T4425">
        <v>0</v>
      </c>
      <c r="U4425">
        <v>3</v>
      </c>
      <c r="V4425">
        <v>1</v>
      </c>
      <c r="W4425">
        <v>0</v>
      </c>
      <c r="X4425">
        <v>0</v>
      </c>
      <c r="Y4425">
        <v>0</v>
      </c>
    </row>
    <row r="4426" spans="1:33" x14ac:dyDescent="0.15">
      <c r="A4426">
        <v>1014</v>
      </c>
      <c r="B4426">
        <v>36</v>
      </c>
      <c r="C4426" s="19">
        <v>2004</v>
      </c>
      <c r="D4426" s="19">
        <v>2</v>
      </c>
      <c r="E4426" s="19">
        <v>3</v>
      </c>
      <c r="F4426" s="39">
        <f t="shared" si="138"/>
        <v>38020</v>
      </c>
      <c r="G4426">
        <f t="shared" si="139"/>
        <v>6</v>
      </c>
      <c r="H4426" s="21">
        <v>0</v>
      </c>
      <c r="I4426" s="29">
        <v>0.4291666666666667</v>
      </c>
      <c r="K4426">
        <v>4516</v>
      </c>
      <c r="M4426">
        <v>0</v>
      </c>
      <c r="N4426">
        <v>10</v>
      </c>
      <c r="P4426">
        <v>1</v>
      </c>
      <c r="S4426" t="s">
        <v>120</v>
      </c>
      <c r="T4426">
        <v>0</v>
      </c>
      <c r="U4426">
        <v>3</v>
      </c>
      <c r="V4426">
        <v>1</v>
      </c>
      <c r="W4426">
        <v>0</v>
      </c>
      <c r="X4426">
        <v>0</v>
      </c>
      <c r="Y4426">
        <v>0</v>
      </c>
    </row>
    <row r="4427" spans="1:33" x14ac:dyDescent="0.15">
      <c r="A4427">
        <v>1015</v>
      </c>
      <c r="B4427">
        <v>36</v>
      </c>
      <c r="C4427" s="19">
        <v>2004</v>
      </c>
      <c r="D4427" s="19">
        <v>2</v>
      </c>
      <c r="E4427" s="19">
        <v>3</v>
      </c>
      <c r="F4427" s="39">
        <f t="shared" si="138"/>
        <v>38020</v>
      </c>
      <c r="G4427">
        <f t="shared" si="139"/>
        <v>6</v>
      </c>
      <c r="H4427" s="21">
        <v>0</v>
      </c>
      <c r="I4427" s="29">
        <v>0.4680555555555555</v>
      </c>
      <c r="K4427">
        <v>6139</v>
      </c>
      <c r="M4427">
        <v>0</v>
      </c>
      <c r="N4427">
        <v>2</v>
      </c>
      <c r="P4427">
        <v>2</v>
      </c>
      <c r="Q4427">
        <v>38</v>
      </c>
      <c r="S4427" t="s">
        <v>118</v>
      </c>
      <c r="T4427">
        <v>0</v>
      </c>
      <c r="U4427">
        <v>1</v>
      </c>
      <c r="V4427">
        <v>1</v>
      </c>
      <c r="W4427">
        <v>0</v>
      </c>
      <c r="X4427">
        <v>0</v>
      </c>
      <c r="Y4427">
        <v>0</v>
      </c>
    </row>
    <row r="4428" spans="1:33" x14ac:dyDescent="0.15">
      <c r="A4428">
        <v>1016</v>
      </c>
      <c r="B4428">
        <v>36</v>
      </c>
      <c r="C4428" s="19">
        <v>2004</v>
      </c>
      <c r="D4428" s="19">
        <v>2</v>
      </c>
      <c r="E4428" s="19">
        <v>3</v>
      </c>
      <c r="F4428" s="39">
        <f t="shared" si="138"/>
        <v>38020</v>
      </c>
      <c r="G4428">
        <f t="shared" si="139"/>
        <v>6</v>
      </c>
      <c r="H4428" s="21">
        <v>0</v>
      </c>
      <c r="I4428" s="29">
        <v>0.50069444444444444</v>
      </c>
      <c r="K4428">
        <v>520</v>
      </c>
      <c r="M4428">
        <v>7</v>
      </c>
      <c r="P4428">
        <v>1</v>
      </c>
      <c r="S4428" t="s">
        <v>118</v>
      </c>
      <c r="T4428">
        <v>1</v>
      </c>
      <c r="U4428">
        <v>0</v>
      </c>
      <c r="V4428">
        <v>0</v>
      </c>
      <c r="W4428">
        <v>0</v>
      </c>
      <c r="X4428">
        <v>0</v>
      </c>
      <c r="Y4428">
        <v>0</v>
      </c>
    </row>
    <row r="4429" spans="1:33" x14ac:dyDescent="0.15">
      <c r="A4429">
        <v>531</v>
      </c>
      <c r="B4429">
        <v>19</v>
      </c>
      <c r="C4429" s="19">
        <v>2004</v>
      </c>
      <c r="D4429" s="19">
        <v>2</v>
      </c>
      <c r="E4429" s="19">
        <v>3</v>
      </c>
      <c r="F4429" s="39">
        <f t="shared" si="138"/>
        <v>38020</v>
      </c>
      <c r="G4429">
        <f t="shared" si="139"/>
        <v>6</v>
      </c>
      <c r="H4429" s="21">
        <v>9</v>
      </c>
      <c r="I4429" s="29">
        <v>9</v>
      </c>
      <c r="K4429">
        <v>4992</v>
      </c>
      <c r="M4429">
        <v>18</v>
      </c>
      <c r="P4429">
        <v>1</v>
      </c>
      <c r="S4429" t="s">
        <v>118</v>
      </c>
      <c r="T4429">
        <v>1</v>
      </c>
      <c r="U4429">
        <v>0</v>
      </c>
      <c r="V4429">
        <v>0</v>
      </c>
      <c r="W4429">
        <v>0</v>
      </c>
      <c r="X4429">
        <v>0</v>
      </c>
      <c r="Y4429">
        <v>0</v>
      </c>
    </row>
    <row r="4430" spans="1:33" x14ac:dyDescent="0.15">
      <c r="A4430">
        <v>538</v>
      </c>
      <c r="B4430">
        <v>19</v>
      </c>
      <c r="C4430" s="19">
        <v>2004</v>
      </c>
      <c r="D4430" s="19">
        <v>2</v>
      </c>
      <c r="E4430" s="19">
        <v>3</v>
      </c>
      <c r="F4430" s="39">
        <f t="shared" si="138"/>
        <v>38020</v>
      </c>
      <c r="G4430">
        <f t="shared" si="139"/>
        <v>6</v>
      </c>
      <c r="H4430" s="21">
        <v>11</v>
      </c>
      <c r="I4430" s="29">
        <v>11</v>
      </c>
      <c r="K4430">
        <v>5206</v>
      </c>
      <c r="M4430">
        <v>16</v>
      </c>
      <c r="P4430">
        <v>1</v>
      </c>
      <c r="S4430" t="s">
        <v>120</v>
      </c>
      <c r="T4430">
        <v>0</v>
      </c>
      <c r="U4430">
        <v>4</v>
      </c>
      <c r="V4430">
        <v>1</v>
      </c>
      <c r="W4430">
        <v>0</v>
      </c>
      <c r="X4430">
        <v>0</v>
      </c>
      <c r="Y4430">
        <v>0</v>
      </c>
    </row>
    <row r="4431" spans="1:33" x14ac:dyDescent="0.15">
      <c r="A4431">
        <v>515</v>
      </c>
      <c r="B4431">
        <v>18</v>
      </c>
      <c r="C4431" s="19">
        <v>2004</v>
      </c>
      <c r="D4431" s="19">
        <v>2</v>
      </c>
      <c r="E4431" s="19">
        <v>4</v>
      </c>
      <c r="F4431" s="39">
        <f t="shared" si="138"/>
        <v>38021</v>
      </c>
      <c r="G4431">
        <f t="shared" si="139"/>
        <v>6</v>
      </c>
      <c r="H4431" s="21">
        <v>0</v>
      </c>
      <c r="I4431" s="29">
        <v>0.41875000000000001</v>
      </c>
      <c r="M4431">
        <v>1</v>
      </c>
      <c r="N4431">
        <v>2</v>
      </c>
      <c r="P4431">
        <v>1</v>
      </c>
      <c r="S4431" t="s">
        <v>278</v>
      </c>
      <c r="T4431">
        <v>1</v>
      </c>
      <c r="U4431">
        <v>0</v>
      </c>
      <c r="V4431">
        <v>0</v>
      </c>
      <c r="W4431">
        <v>0</v>
      </c>
      <c r="X4431">
        <v>0</v>
      </c>
      <c r="Y4431">
        <v>0</v>
      </c>
    </row>
    <row r="4432" spans="1:33" x14ac:dyDescent="0.15">
      <c r="A4432">
        <v>472</v>
      </c>
      <c r="B4432">
        <v>17</v>
      </c>
      <c r="C4432" s="19">
        <v>2004</v>
      </c>
      <c r="D4432" s="19">
        <v>2</v>
      </c>
      <c r="E4432" s="19">
        <v>5</v>
      </c>
      <c r="F4432" s="39">
        <f t="shared" si="138"/>
        <v>38022</v>
      </c>
      <c r="G4432">
        <f t="shared" si="139"/>
        <v>6</v>
      </c>
      <c r="H4432" s="21">
        <v>0</v>
      </c>
      <c r="I4432" s="29">
        <v>0.32361111111111113</v>
      </c>
      <c r="K4432">
        <v>3189</v>
      </c>
      <c r="M4432">
        <v>1</v>
      </c>
      <c r="N4432">
        <v>9</v>
      </c>
      <c r="P4432">
        <v>1</v>
      </c>
      <c r="S4432" t="s">
        <v>118</v>
      </c>
      <c r="T4432">
        <v>0</v>
      </c>
      <c r="U4432">
        <v>3</v>
      </c>
      <c r="V4432">
        <v>1</v>
      </c>
      <c r="W4432">
        <v>0</v>
      </c>
      <c r="X4432">
        <v>0</v>
      </c>
      <c r="Y4432">
        <v>0</v>
      </c>
    </row>
    <row r="4433" spans="1:28" x14ac:dyDescent="0.15">
      <c r="A4433">
        <v>473</v>
      </c>
      <c r="B4433">
        <v>17</v>
      </c>
      <c r="C4433" s="19">
        <v>2004</v>
      </c>
      <c r="D4433" s="19">
        <v>2</v>
      </c>
      <c r="E4433" s="19">
        <v>5</v>
      </c>
      <c r="F4433" s="39">
        <f t="shared" si="138"/>
        <v>38022</v>
      </c>
      <c r="G4433">
        <f t="shared" si="139"/>
        <v>6</v>
      </c>
      <c r="H4433" s="21">
        <v>0</v>
      </c>
      <c r="I4433" s="29">
        <v>0.3354166666666667</v>
      </c>
      <c r="K4433">
        <v>6016</v>
      </c>
      <c r="M4433">
        <v>10</v>
      </c>
      <c r="P4433">
        <v>1</v>
      </c>
      <c r="S4433" t="s">
        <v>278</v>
      </c>
      <c r="T4433">
        <v>1</v>
      </c>
      <c r="U4433">
        <v>0</v>
      </c>
      <c r="V4433">
        <v>0</v>
      </c>
      <c r="W4433">
        <v>0</v>
      </c>
      <c r="X4433">
        <v>0</v>
      </c>
      <c r="Y4433">
        <v>0</v>
      </c>
    </row>
    <row r="4434" spans="1:28" x14ac:dyDescent="0.15">
      <c r="A4434">
        <v>457</v>
      </c>
      <c r="B4434">
        <v>16</v>
      </c>
      <c r="C4434" s="19">
        <v>2004</v>
      </c>
      <c r="D4434" s="19">
        <v>2</v>
      </c>
      <c r="E4434" s="19">
        <v>9</v>
      </c>
      <c r="F4434" s="39">
        <f t="shared" si="138"/>
        <v>38026</v>
      </c>
      <c r="G4434">
        <f t="shared" si="139"/>
        <v>7</v>
      </c>
      <c r="H4434" s="21">
        <v>0</v>
      </c>
      <c r="I4434" s="29">
        <v>0.34166666666666662</v>
      </c>
      <c r="K4434">
        <v>1858</v>
      </c>
      <c r="M4434">
        <v>17</v>
      </c>
      <c r="P4434">
        <v>2</v>
      </c>
      <c r="S4434" t="s">
        <v>287</v>
      </c>
      <c r="T4434">
        <v>0</v>
      </c>
      <c r="U4434">
        <v>0</v>
      </c>
      <c r="V4434">
        <v>0</v>
      </c>
      <c r="W4434">
        <v>0</v>
      </c>
      <c r="X4434">
        <v>1</v>
      </c>
      <c r="Y4434">
        <v>1</v>
      </c>
    </row>
    <row r="4435" spans="1:28" x14ac:dyDescent="0.15">
      <c r="A4435">
        <v>426</v>
      </c>
      <c r="B4435">
        <v>15</v>
      </c>
      <c r="C4435" s="19">
        <v>2004</v>
      </c>
      <c r="D4435" s="19">
        <v>2</v>
      </c>
      <c r="E4435" s="19">
        <v>9</v>
      </c>
      <c r="F4435" s="39">
        <f t="shared" si="138"/>
        <v>38026</v>
      </c>
      <c r="G4435">
        <f t="shared" si="139"/>
        <v>7</v>
      </c>
      <c r="H4435" s="21">
        <v>0</v>
      </c>
      <c r="I4435" s="29">
        <v>0.4826388888888889</v>
      </c>
      <c r="M4435">
        <v>34</v>
      </c>
      <c r="P4435">
        <v>1</v>
      </c>
      <c r="S4435" t="s">
        <v>278</v>
      </c>
      <c r="T4435">
        <v>0</v>
      </c>
      <c r="U4435">
        <v>1</v>
      </c>
      <c r="V4435">
        <v>1</v>
      </c>
      <c r="W4435">
        <v>0</v>
      </c>
      <c r="X4435">
        <v>0</v>
      </c>
      <c r="Y4435">
        <v>0</v>
      </c>
    </row>
    <row r="4436" spans="1:28" x14ac:dyDescent="0.15">
      <c r="A4436">
        <v>429</v>
      </c>
      <c r="B4436">
        <v>15</v>
      </c>
      <c r="C4436" s="19">
        <v>2004</v>
      </c>
      <c r="D4436" s="19">
        <v>2</v>
      </c>
      <c r="E4436" s="19">
        <v>10</v>
      </c>
      <c r="F4436" s="39">
        <f t="shared" si="138"/>
        <v>38027</v>
      </c>
      <c r="G4436">
        <f t="shared" si="139"/>
        <v>7</v>
      </c>
      <c r="H4436" s="21">
        <v>0</v>
      </c>
      <c r="I4436" s="29">
        <v>0.29444444444444445</v>
      </c>
      <c r="K4436">
        <v>6036</v>
      </c>
      <c r="M4436">
        <v>22</v>
      </c>
      <c r="P4436">
        <v>2</v>
      </c>
      <c r="S4436" t="s">
        <v>118</v>
      </c>
      <c r="T4436">
        <v>1</v>
      </c>
      <c r="U4436">
        <v>0</v>
      </c>
      <c r="V4436">
        <v>0</v>
      </c>
      <c r="W4436">
        <v>0</v>
      </c>
      <c r="X4436">
        <v>0</v>
      </c>
      <c r="Y4436">
        <v>0</v>
      </c>
    </row>
    <row r="4437" spans="1:28" x14ac:dyDescent="0.15">
      <c r="A4437">
        <v>389</v>
      </c>
      <c r="B4437">
        <v>14</v>
      </c>
      <c r="C4437" s="19">
        <v>2004</v>
      </c>
      <c r="D4437" s="19">
        <v>2</v>
      </c>
      <c r="E4437" s="19">
        <v>10</v>
      </c>
      <c r="F4437" s="39">
        <f t="shared" si="138"/>
        <v>38027</v>
      </c>
      <c r="G4437">
        <f t="shared" si="139"/>
        <v>7</v>
      </c>
      <c r="H4437" s="21">
        <v>10</v>
      </c>
      <c r="I4437" s="29">
        <v>10</v>
      </c>
      <c r="K4437">
        <v>295</v>
      </c>
      <c r="M4437">
        <v>4</v>
      </c>
      <c r="P4437">
        <v>1</v>
      </c>
      <c r="S4437" t="s">
        <v>118</v>
      </c>
      <c r="T4437">
        <v>1</v>
      </c>
      <c r="U4437">
        <v>0</v>
      </c>
      <c r="V4437">
        <v>0</v>
      </c>
      <c r="W4437">
        <v>0</v>
      </c>
      <c r="X4437">
        <v>0</v>
      </c>
      <c r="Y4437">
        <v>0</v>
      </c>
    </row>
    <row r="4438" spans="1:28" x14ac:dyDescent="0.15">
      <c r="A4438">
        <v>387</v>
      </c>
      <c r="B4438">
        <v>14</v>
      </c>
      <c r="C4438" s="19">
        <v>2004</v>
      </c>
      <c r="D4438" s="19">
        <v>2</v>
      </c>
      <c r="E4438" s="19">
        <v>10</v>
      </c>
      <c r="F4438" s="39">
        <f t="shared" si="138"/>
        <v>38027</v>
      </c>
      <c r="G4438">
        <f t="shared" si="139"/>
        <v>7</v>
      </c>
      <c r="H4438" s="21">
        <v>10</v>
      </c>
      <c r="I4438" s="29">
        <v>10</v>
      </c>
      <c r="K4438">
        <v>6047</v>
      </c>
      <c r="M4438">
        <v>6</v>
      </c>
      <c r="N4438">
        <v>11</v>
      </c>
      <c r="P4438">
        <v>1</v>
      </c>
      <c r="Q4438">
        <v>36.1</v>
      </c>
      <c r="S4438" t="s">
        <v>120</v>
      </c>
      <c r="T4438">
        <v>0</v>
      </c>
      <c r="U4438">
        <v>1</v>
      </c>
      <c r="V4438">
        <v>1</v>
      </c>
      <c r="W4438">
        <v>0</v>
      </c>
      <c r="X4438">
        <v>0</v>
      </c>
      <c r="Y4438">
        <v>0</v>
      </c>
    </row>
    <row r="4439" spans="1:28" x14ac:dyDescent="0.15">
      <c r="A4439">
        <v>663</v>
      </c>
      <c r="B4439">
        <v>24</v>
      </c>
      <c r="C4439" s="19">
        <v>2004</v>
      </c>
      <c r="D4439" s="19">
        <v>2</v>
      </c>
      <c r="E4439" s="19">
        <v>12</v>
      </c>
      <c r="F4439" s="39">
        <f t="shared" si="138"/>
        <v>38029</v>
      </c>
      <c r="G4439">
        <f t="shared" si="139"/>
        <v>7</v>
      </c>
      <c r="H4439" s="21">
        <v>0</v>
      </c>
      <c r="I4439" s="29">
        <v>0.41805555555555557</v>
      </c>
      <c r="K4439">
        <v>3889</v>
      </c>
      <c r="M4439">
        <v>1</v>
      </c>
      <c r="N4439">
        <v>1</v>
      </c>
      <c r="P4439">
        <v>1</v>
      </c>
      <c r="S4439" t="s">
        <v>118</v>
      </c>
      <c r="T4439">
        <v>0</v>
      </c>
      <c r="U4439">
        <v>4</v>
      </c>
      <c r="V4439">
        <v>1</v>
      </c>
      <c r="W4439">
        <v>0</v>
      </c>
      <c r="X4439">
        <v>0</v>
      </c>
      <c r="Y4439">
        <v>0</v>
      </c>
    </row>
    <row r="4440" spans="1:28" x14ac:dyDescent="0.15">
      <c r="A4440">
        <v>666</v>
      </c>
      <c r="B4440">
        <v>24</v>
      </c>
      <c r="C4440" s="19">
        <v>2004</v>
      </c>
      <c r="D4440" s="19">
        <v>2</v>
      </c>
      <c r="E4440" s="19">
        <v>12</v>
      </c>
      <c r="F4440" s="39">
        <f t="shared" si="138"/>
        <v>38029</v>
      </c>
      <c r="G4440">
        <f t="shared" si="139"/>
        <v>7</v>
      </c>
      <c r="H4440" s="21">
        <v>0</v>
      </c>
      <c r="I4440" s="29">
        <v>0.41944444444444445</v>
      </c>
      <c r="M4440">
        <v>2</v>
      </c>
      <c r="N4440">
        <v>1</v>
      </c>
      <c r="P4440">
        <v>1</v>
      </c>
      <c r="Q4440">
        <v>36</v>
      </c>
      <c r="S4440" t="s">
        <v>120</v>
      </c>
      <c r="T4440">
        <v>1</v>
      </c>
      <c r="U4440">
        <v>0</v>
      </c>
      <c r="V4440">
        <v>0</v>
      </c>
      <c r="W4440">
        <v>0</v>
      </c>
      <c r="X4440">
        <v>0</v>
      </c>
      <c r="Y4440">
        <v>0</v>
      </c>
    </row>
    <row r="4441" spans="1:28" x14ac:dyDescent="0.15">
      <c r="A4441">
        <v>360</v>
      </c>
      <c r="B4441">
        <v>13</v>
      </c>
      <c r="C4441" s="19">
        <v>2004</v>
      </c>
      <c r="D4441" s="19">
        <v>2</v>
      </c>
      <c r="E4441" s="19">
        <v>12</v>
      </c>
      <c r="F4441" s="39">
        <f t="shared" si="138"/>
        <v>38029</v>
      </c>
      <c r="G4441">
        <f t="shared" si="139"/>
        <v>7</v>
      </c>
      <c r="H4441" s="21">
        <v>10</v>
      </c>
      <c r="I4441" s="29">
        <v>10</v>
      </c>
      <c r="K4441">
        <v>4956</v>
      </c>
      <c r="M4441">
        <v>1</v>
      </c>
      <c r="P4441">
        <v>2</v>
      </c>
      <c r="Q4441">
        <v>37.799999999999997</v>
      </c>
      <c r="S4441" t="s">
        <v>280</v>
      </c>
      <c r="T4441">
        <v>1</v>
      </c>
      <c r="U4441">
        <v>0</v>
      </c>
      <c r="V4441">
        <v>0</v>
      </c>
      <c r="W4441">
        <v>0</v>
      </c>
      <c r="X4441">
        <v>0</v>
      </c>
      <c r="Y4441">
        <v>0</v>
      </c>
    </row>
    <row r="4442" spans="1:28" x14ac:dyDescent="0.15">
      <c r="A4442">
        <v>367</v>
      </c>
      <c r="B4442">
        <v>13</v>
      </c>
      <c r="C4442" s="19">
        <v>2004</v>
      </c>
      <c r="D4442" s="19">
        <v>2</v>
      </c>
      <c r="E4442" s="19">
        <v>12</v>
      </c>
      <c r="F4442" s="39">
        <f t="shared" si="138"/>
        <v>38029</v>
      </c>
      <c r="G4442">
        <f t="shared" si="139"/>
        <v>7</v>
      </c>
      <c r="H4442" s="21">
        <v>10</v>
      </c>
      <c r="I4442" s="29">
        <v>10</v>
      </c>
      <c r="M4442">
        <v>1</v>
      </c>
      <c r="N4442">
        <v>9</v>
      </c>
      <c r="P4442">
        <v>2</v>
      </c>
      <c r="S4442" t="s">
        <v>50</v>
      </c>
      <c r="T4442">
        <v>0</v>
      </c>
      <c r="U4442">
        <v>4</v>
      </c>
      <c r="V4442">
        <v>1</v>
      </c>
      <c r="W4442">
        <v>0</v>
      </c>
      <c r="X4442">
        <v>0</v>
      </c>
      <c r="Y4442">
        <v>0</v>
      </c>
    </row>
    <row r="4443" spans="1:28" x14ac:dyDescent="0.15">
      <c r="A4443">
        <v>365</v>
      </c>
      <c r="B4443">
        <v>13</v>
      </c>
      <c r="C4443" s="19">
        <v>2004</v>
      </c>
      <c r="D4443" s="19">
        <v>2</v>
      </c>
      <c r="E4443" s="19">
        <v>12</v>
      </c>
      <c r="F4443" s="39">
        <f t="shared" si="138"/>
        <v>38029</v>
      </c>
      <c r="G4443">
        <f t="shared" si="139"/>
        <v>7</v>
      </c>
      <c r="H4443" s="21">
        <v>10</v>
      </c>
      <c r="I4443" s="29">
        <v>10</v>
      </c>
      <c r="K4443">
        <v>3035</v>
      </c>
      <c r="M4443">
        <v>2</v>
      </c>
      <c r="N4443">
        <v>1</v>
      </c>
      <c r="P4443">
        <v>1</v>
      </c>
      <c r="S4443" t="s">
        <v>50</v>
      </c>
      <c r="T4443">
        <v>0</v>
      </c>
      <c r="U4443">
        <v>3</v>
      </c>
      <c r="V4443">
        <v>1</v>
      </c>
      <c r="W4443">
        <v>0</v>
      </c>
      <c r="X4443">
        <v>0</v>
      </c>
      <c r="Y4443">
        <v>0</v>
      </c>
    </row>
    <row r="4444" spans="1:28" x14ac:dyDescent="0.15">
      <c r="A4444">
        <v>674</v>
      </c>
      <c r="B4444">
        <v>24</v>
      </c>
      <c r="C4444" s="19">
        <v>2004</v>
      </c>
      <c r="D4444" s="19">
        <v>2</v>
      </c>
      <c r="E4444" s="19">
        <v>13</v>
      </c>
      <c r="F4444" s="39">
        <f t="shared" si="138"/>
        <v>38030</v>
      </c>
      <c r="G4444">
        <f t="shared" si="139"/>
        <v>7</v>
      </c>
      <c r="H4444" s="21">
        <v>0</v>
      </c>
      <c r="I4444" s="29">
        <v>0.34583333333333338</v>
      </c>
      <c r="K4444">
        <v>6055</v>
      </c>
      <c r="M4444">
        <v>0</v>
      </c>
      <c r="N4444">
        <v>5</v>
      </c>
      <c r="P4444">
        <v>2</v>
      </c>
      <c r="S4444" t="s">
        <v>179</v>
      </c>
      <c r="AB4444" t="s">
        <v>2918</v>
      </c>
    </row>
    <row r="4445" spans="1:28" x14ac:dyDescent="0.15">
      <c r="A4445">
        <v>675</v>
      </c>
      <c r="B4445">
        <v>24</v>
      </c>
      <c r="C4445" s="19">
        <v>2004</v>
      </c>
      <c r="D4445" s="19">
        <v>2</v>
      </c>
      <c r="E4445" s="19">
        <v>13</v>
      </c>
      <c r="F4445" s="39">
        <f t="shared" si="138"/>
        <v>38030</v>
      </c>
      <c r="G4445">
        <f t="shared" si="139"/>
        <v>7</v>
      </c>
      <c r="H4445" s="21">
        <v>0</v>
      </c>
      <c r="I4445" s="29">
        <v>0.35347222222222219</v>
      </c>
      <c r="K4445">
        <v>6058</v>
      </c>
      <c r="M4445">
        <v>58</v>
      </c>
      <c r="P4445">
        <v>1</v>
      </c>
      <c r="S4445" t="s">
        <v>118</v>
      </c>
      <c r="T4445">
        <v>0</v>
      </c>
      <c r="U4445">
        <v>1</v>
      </c>
      <c r="V4445">
        <v>1</v>
      </c>
      <c r="W4445">
        <v>0</v>
      </c>
      <c r="X4445">
        <v>0</v>
      </c>
      <c r="Y4445">
        <v>0</v>
      </c>
    </row>
    <row r="4446" spans="1:28" x14ac:dyDescent="0.15">
      <c r="A4446">
        <v>676</v>
      </c>
      <c r="B4446">
        <v>24</v>
      </c>
      <c r="C4446" s="19">
        <v>2004</v>
      </c>
      <c r="D4446" s="19">
        <v>2</v>
      </c>
      <c r="E4446" s="19">
        <v>13</v>
      </c>
      <c r="F4446" s="39">
        <f t="shared" si="138"/>
        <v>38030</v>
      </c>
      <c r="G4446">
        <f t="shared" si="139"/>
        <v>7</v>
      </c>
      <c r="H4446" s="21">
        <v>0</v>
      </c>
      <c r="I4446" s="29">
        <v>0.35833333333333334</v>
      </c>
      <c r="K4446">
        <v>6059</v>
      </c>
      <c r="M4446">
        <v>2</v>
      </c>
      <c r="N4446">
        <v>1</v>
      </c>
      <c r="P4446">
        <v>1</v>
      </c>
      <c r="Q4446">
        <v>37.6</v>
      </c>
      <c r="S4446" t="s">
        <v>284</v>
      </c>
      <c r="T4446">
        <v>0</v>
      </c>
      <c r="U4446">
        <v>1</v>
      </c>
      <c r="V4446">
        <v>1</v>
      </c>
      <c r="W4446">
        <v>0</v>
      </c>
      <c r="X4446">
        <v>0</v>
      </c>
      <c r="Y4446">
        <v>0</v>
      </c>
    </row>
    <row r="4447" spans="1:28" x14ac:dyDescent="0.15">
      <c r="A4447">
        <v>678</v>
      </c>
      <c r="B4447">
        <v>24</v>
      </c>
      <c r="C4447" s="19">
        <v>2004</v>
      </c>
      <c r="D4447" s="19">
        <v>2</v>
      </c>
      <c r="E4447" s="19">
        <v>13</v>
      </c>
      <c r="F4447" s="39">
        <f t="shared" si="138"/>
        <v>38030</v>
      </c>
      <c r="G4447">
        <f t="shared" si="139"/>
        <v>7</v>
      </c>
      <c r="H4447" s="21">
        <v>0</v>
      </c>
      <c r="I4447" s="29">
        <v>0.37708333333333338</v>
      </c>
      <c r="K4447">
        <v>6006</v>
      </c>
      <c r="M4447">
        <v>3</v>
      </c>
      <c r="P4447">
        <v>1</v>
      </c>
      <c r="S4447" t="s">
        <v>120</v>
      </c>
      <c r="T4447">
        <v>1</v>
      </c>
      <c r="U4447">
        <v>0</v>
      </c>
      <c r="V4447">
        <v>0</v>
      </c>
      <c r="W4447">
        <v>0</v>
      </c>
      <c r="X4447">
        <v>0</v>
      </c>
      <c r="Y4447">
        <v>0</v>
      </c>
    </row>
    <row r="4448" spans="1:28" x14ac:dyDescent="0.15">
      <c r="A4448">
        <v>679</v>
      </c>
      <c r="B4448">
        <v>24</v>
      </c>
      <c r="C4448" s="19">
        <v>2004</v>
      </c>
      <c r="D4448" s="19">
        <v>2</v>
      </c>
      <c r="E4448" s="19">
        <v>13</v>
      </c>
      <c r="F4448" s="39">
        <f t="shared" si="138"/>
        <v>38030</v>
      </c>
      <c r="G4448">
        <f t="shared" si="139"/>
        <v>7</v>
      </c>
      <c r="H4448" s="21">
        <v>0</v>
      </c>
      <c r="I4448" s="29">
        <v>0.40138888888888885</v>
      </c>
      <c r="K4448">
        <v>1882</v>
      </c>
      <c r="M4448">
        <v>0</v>
      </c>
      <c r="N4448">
        <v>7</v>
      </c>
      <c r="P4448">
        <v>2</v>
      </c>
      <c r="S4448" t="s">
        <v>118</v>
      </c>
      <c r="T4448">
        <v>0</v>
      </c>
      <c r="U4448">
        <v>4</v>
      </c>
      <c r="V4448">
        <v>1</v>
      </c>
      <c r="W4448">
        <v>0</v>
      </c>
      <c r="X4448">
        <v>0</v>
      </c>
      <c r="Y4448">
        <v>0</v>
      </c>
    </row>
    <row r="4449" spans="1:31" x14ac:dyDescent="0.15">
      <c r="A4449">
        <v>681</v>
      </c>
      <c r="B4449">
        <v>24</v>
      </c>
      <c r="C4449" s="19">
        <v>2004</v>
      </c>
      <c r="D4449" s="19">
        <v>2</v>
      </c>
      <c r="E4449" s="19">
        <v>13</v>
      </c>
      <c r="F4449" s="39">
        <f t="shared" si="138"/>
        <v>38030</v>
      </c>
      <c r="G4449">
        <f t="shared" si="139"/>
        <v>7</v>
      </c>
      <c r="H4449" s="21">
        <v>0</v>
      </c>
      <c r="I4449" s="29">
        <v>0.4152777777777778</v>
      </c>
      <c r="K4449">
        <v>6062</v>
      </c>
      <c r="M4449">
        <v>25</v>
      </c>
      <c r="P4449">
        <v>1</v>
      </c>
      <c r="S4449" t="s">
        <v>325</v>
      </c>
      <c r="T4449">
        <v>0</v>
      </c>
      <c r="U4449">
        <v>1</v>
      </c>
      <c r="V4449">
        <v>1</v>
      </c>
      <c r="W4449">
        <v>0</v>
      </c>
      <c r="X4449">
        <v>0</v>
      </c>
      <c r="Y4449">
        <v>0</v>
      </c>
    </row>
    <row r="4450" spans="1:31" x14ac:dyDescent="0.15">
      <c r="A4450">
        <v>672</v>
      </c>
      <c r="B4450">
        <v>24</v>
      </c>
      <c r="C4450" s="19">
        <v>2004</v>
      </c>
      <c r="D4450" s="19">
        <v>2</v>
      </c>
      <c r="E4450" s="19">
        <v>13</v>
      </c>
      <c r="F4450" s="39">
        <f t="shared" si="138"/>
        <v>38030</v>
      </c>
      <c r="G4450">
        <f t="shared" si="139"/>
        <v>7</v>
      </c>
      <c r="H4450" s="21">
        <v>8</v>
      </c>
      <c r="I4450" s="29">
        <v>8</v>
      </c>
      <c r="K4450">
        <v>4006</v>
      </c>
      <c r="M4450">
        <v>1</v>
      </c>
      <c r="N4450">
        <v>9</v>
      </c>
      <c r="P4450">
        <v>2</v>
      </c>
      <c r="T4450">
        <v>1</v>
      </c>
      <c r="U4450">
        <v>0</v>
      </c>
      <c r="V4450">
        <v>0</v>
      </c>
      <c r="W4450">
        <v>0</v>
      </c>
      <c r="X4450">
        <v>0</v>
      </c>
      <c r="Y4450">
        <v>0</v>
      </c>
    </row>
    <row r="4451" spans="1:31" x14ac:dyDescent="0.15">
      <c r="A4451">
        <v>684</v>
      </c>
      <c r="B4451">
        <v>24</v>
      </c>
      <c r="C4451" s="19">
        <v>2004</v>
      </c>
      <c r="D4451" s="19">
        <v>2</v>
      </c>
      <c r="E4451" s="19">
        <v>13</v>
      </c>
      <c r="F4451" s="39">
        <f t="shared" si="138"/>
        <v>38030</v>
      </c>
      <c r="G4451">
        <f t="shared" si="139"/>
        <v>7</v>
      </c>
      <c r="H4451" s="21">
        <v>11</v>
      </c>
      <c r="I4451" s="29">
        <v>11</v>
      </c>
      <c r="K4451">
        <v>6063</v>
      </c>
      <c r="M4451">
        <v>24</v>
      </c>
      <c r="P4451">
        <v>1</v>
      </c>
      <c r="AB4451" t="s">
        <v>2918</v>
      </c>
    </row>
    <row r="4452" spans="1:31" x14ac:dyDescent="0.15">
      <c r="A4452">
        <v>689</v>
      </c>
      <c r="B4452">
        <v>24</v>
      </c>
      <c r="C4452" s="19">
        <v>2004</v>
      </c>
      <c r="D4452" s="19">
        <v>2</v>
      </c>
      <c r="E4452" s="19">
        <v>16</v>
      </c>
      <c r="F4452" s="39">
        <f t="shared" si="138"/>
        <v>38033</v>
      </c>
      <c r="G4452">
        <f t="shared" si="139"/>
        <v>8</v>
      </c>
      <c r="H4452" s="21">
        <v>0</v>
      </c>
      <c r="I4452" s="29">
        <v>0.32916666666666666</v>
      </c>
      <c r="K4452">
        <v>6065</v>
      </c>
      <c r="M4452">
        <v>1</v>
      </c>
      <c r="N4452">
        <v>5</v>
      </c>
      <c r="P4452">
        <v>1</v>
      </c>
      <c r="S4452" t="s">
        <v>118</v>
      </c>
      <c r="T4452">
        <v>0</v>
      </c>
      <c r="U4452">
        <v>1</v>
      </c>
      <c r="V4452">
        <v>1</v>
      </c>
      <c r="W4452">
        <v>0</v>
      </c>
      <c r="X4452">
        <v>0</v>
      </c>
      <c r="Y4452">
        <v>0</v>
      </c>
    </row>
    <row r="4453" spans="1:31" x14ac:dyDescent="0.15">
      <c r="A4453">
        <v>636</v>
      </c>
      <c r="B4453">
        <v>23</v>
      </c>
      <c r="C4453" s="19">
        <v>2004</v>
      </c>
      <c r="D4453" s="19">
        <v>2</v>
      </c>
      <c r="E4453" s="19">
        <v>16</v>
      </c>
      <c r="F4453" s="39">
        <f t="shared" si="138"/>
        <v>38033</v>
      </c>
      <c r="G4453">
        <f t="shared" si="139"/>
        <v>8</v>
      </c>
      <c r="H4453" s="21">
        <v>0</v>
      </c>
      <c r="I4453" s="29">
        <v>0.36944444444444446</v>
      </c>
      <c r="J4453" s="23">
        <v>0.36944444444444446</v>
      </c>
      <c r="M4453">
        <v>30</v>
      </c>
      <c r="P4453">
        <v>2</v>
      </c>
      <c r="S4453" t="s">
        <v>278</v>
      </c>
      <c r="AB4453" t="s">
        <v>2918</v>
      </c>
    </row>
    <row r="4454" spans="1:31" x14ac:dyDescent="0.15">
      <c r="A4454">
        <v>637</v>
      </c>
      <c r="B4454">
        <v>23</v>
      </c>
      <c r="C4454" s="19">
        <v>2004</v>
      </c>
      <c r="D4454" s="19">
        <v>2</v>
      </c>
      <c r="E4454" s="19">
        <v>16</v>
      </c>
      <c r="F4454" s="39">
        <f t="shared" si="138"/>
        <v>38033</v>
      </c>
      <c r="G4454">
        <f t="shared" si="139"/>
        <v>8</v>
      </c>
      <c r="H4454" s="21">
        <v>0</v>
      </c>
      <c r="I4454" s="29">
        <v>0.37777777777777777</v>
      </c>
      <c r="K4454">
        <v>6066</v>
      </c>
      <c r="M4454">
        <v>0</v>
      </c>
      <c r="N4454">
        <v>4</v>
      </c>
      <c r="P4454">
        <v>2</v>
      </c>
      <c r="S4454" t="s">
        <v>120</v>
      </c>
      <c r="T4454">
        <v>0</v>
      </c>
      <c r="U4454">
        <v>4</v>
      </c>
      <c r="V4454">
        <v>1</v>
      </c>
      <c r="W4454">
        <v>0</v>
      </c>
      <c r="X4454">
        <v>0</v>
      </c>
      <c r="Y4454">
        <v>0</v>
      </c>
    </row>
    <row r="4455" spans="1:31" x14ac:dyDescent="0.15">
      <c r="A4455">
        <v>648</v>
      </c>
      <c r="B4455">
        <v>23</v>
      </c>
      <c r="C4455" s="19">
        <v>2004</v>
      </c>
      <c r="D4455" s="19">
        <v>2</v>
      </c>
      <c r="E4455" s="19">
        <v>17</v>
      </c>
      <c r="F4455" s="39">
        <f t="shared" si="138"/>
        <v>38034</v>
      </c>
      <c r="G4455">
        <f t="shared" si="139"/>
        <v>8</v>
      </c>
      <c r="H4455" s="21">
        <v>0</v>
      </c>
      <c r="I4455" s="29">
        <v>0.33611111111111108</v>
      </c>
      <c r="K4455">
        <v>6070</v>
      </c>
      <c r="M4455">
        <v>21</v>
      </c>
      <c r="P4455">
        <v>2</v>
      </c>
      <c r="S4455" t="s">
        <v>278</v>
      </c>
    </row>
    <row r="4456" spans="1:31" x14ac:dyDescent="0.15">
      <c r="A4456">
        <v>654</v>
      </c>
      <c r="B4456">
        <v>23</v>
      </c>
      <c r="C4456" s="19">
        <v>2004</v>
      </c>
      <c r="D4456" s="19">
        <v>2</v>
      </c>
      <c r="E4456" s="19">
        <v>17</v>
      </c>
      <c r="F4456" s="39">
        <f t="shared" si="138"/>
        <v>38034</v>
      </c>
      <c r="G4456">
        <f t="shared" si="139"/>
        <v>8</v>
      </c>
      <c r="H4456" s="21">
        <v>0</v>
      </c>
      <c r="I4456" s="29">
        <v>0.36388888888888887</v>
      </c>
      <c r="K4456">
        <v>6075</v>
      </c>
      <c r="M4456">
        <v>2</v>
      </c>
      <c r="N4456">
        <v>6</v>
      </c>
      <c r="P4456">
        <v>1</v>
      </c>
      <c r="S4456" t="s">
        <v>324</v>
      </c>
      <c r="T4456">
        <v>0</v>
      </c>
      <c r="U4456">
        <v>3</v>
      </c>
      <c r="V4456">
        <v>1</v>
      </c>
      <c r="W4456">
        <v>0</v>
      </c>
      <c r="X4456">
        <v>0</v>
      </c>
      <c r="Y4456">
        <v>0</v>
      </c>
      <c r="AE4456" t="s">
        <v>52</v>
      </c>
    </row>
    <row r="4457" spans="1:31" x14ac:dyDescent="0.15">
      <c r="A4457">
        <v>603</v>
      </c>
      <c r="B4457">
        <v>22</v>
      </c>
      <c r="C4457" s="19">
        <v>2004</v>
      </c>
      <c r="D4457" s="19">
        <v>2</v>
      </c>
      <c r="E4457" s="19">
        <v>17</v>
      </c>
      <c r="F4457" s="39">
        <f t="shared" si="138"/>
        <v>38034</v>
      </c>
      <c r="G4457">
        <f t="shared" si="139"/>
        <v>8</v>
      </c>
      <c r="H4457" s="21">
        <v>0</v>
      </c>
      <c r="I4457" s="29">
        <v>0.41736111111111113</v>
      </c>
      <c r="K4457">
        <v>6077</v>
      </c>
      <c r="M4457">
        <v>1</v>
      </c>
      <c r="N4457">
        <v>1</v>
      </c>
      <c r="P4457">
        <v>1</v>
      </c>
      <c r="S4457" t="s">
        <v>50</v>
      </c>
      <c r="T4457">
        <v>1</v>
      </c>
      <c r="U4457">
        <v>0</v>
      </c>
      <c r="V4457">
        <v>0</v>
      </c>
      <c r="W4457">
        <v>0</v>
      </c>
      <c r="X4457">
        <v>0</v>
      </c>
      <c r="Y4457">
        <v>0</v>
      </c>
    </row>
    <row r="4458" spans="1:31" x14ac:dyDescent="0.15">
      <c r="A4458">
        <v>611</v>
      </c>
      <c r="B4458">
        <v>22</v>
      </c>
      <c r="C4458" s="19">
        <v>2004</v>
      </c>
      <c r="D4458" s="19">
        <v>2</v>
      </c>
      <c r="E4458" s="19">
        <v>17</v>
      </c>
      <c r="F4458" s="39">
        <f t="shared" si="138"/>
        <v>38034</v>
      </c>
      <c r="G4458">
        <f t="shared" si="139"/>
        <v>8</v>
      </c>
      <c r="H4458" s="21">
        <v>0</v>
      </c>
      <c r="I4458" s="29">
        <v>0.48749999999999999</v>
      </c>
      <c r="K4458">
        <v>1760</v>
      </c>
      <c r="M4458">
        <v>1</v>
      </c>
      <c r="N4458">
        <v>1</v>
      </c>
      <c r="P4458">
        <v>1</v>
      </c>
      <c r="Q4458">
        <v>36.200000000000003</v>
      </c>
      <c r="S4458" t="s">
        <v>118</v>
      </c>
      <c r="T4458">
        <v>1</v>
      </c>
      <c r="U4458">
        <v>0</v>
      </c>
      <c r="V4458">
        <v>0</v>
      </c>
      <c r="W4458">
        <v>0</v>
      </c>
      <c r="X4458">
        <v>0</v>
      </c>
      <c r="Y4458">
        <v>0</v>
      </c>
    </row>
    <row r="4459" spans="1:31" x14ac:dyDescent="0.15">
      <c r="A4459">
        <v>613</v>
      </c>
      <c r="B4459">
        <v>22</v>
      </c>
      <c r="C4459" s="19">
        <v>2004</v>
      </c>
      <c r="D4459" s="19">
        <v>2</v>
      </c>
      <c r="E4459" s="19">
        <v>18</v>
      </c>
      <c r="F4459" s="39">
        <f t="shared" si="138"/>
        <v>38035</v>
      </c>
      <c r="G4459">
        <f t="shared" si="139"/>
        <v>8</v>
      </c>
      <c r="H4459" s="21">
        <v>0</v>
      </c>
      <c r="I4459" s="29">
        <v>0.32291666666666669</v>
      </c>
      <c r="K4459">
        <v>6079</v>
      </c>
      <c r="M4459">
        <v>0</v>
      </c>
      <c r="N4459">
        <v>5</v>
      </c>
      <c r="P4459">
        <v>1</v>
      </c>
      <c r="S4459" t="s">
        <v>278</v>
      </c>
      <c r="T4459">
        <v>0</v>
      </c>
      <c r="U4459">
        <v>3</v>
      </c>
      <c r="V4459">
        <v>1</v>
      </c>
      <c r="W4459">
        <v>0</v>
      </c>
      <c r="X4459">
        <v>0</v>
      </c>
      <c r="Y4459">
        <v>0</v>
      </c>
    </row>
    <row r="4460" spans="1:31" x14ac:dyDescent="0.15">
      <c r="A4460">
        <v>621</v>
      </c>
      <c r="B4460">
        <v>22</v>
      </c>
      <c r="C4460" s="19">
        <v>2004</v>
      </c>
      <c r="D4460" s="19">
        <v>2</v>
      </c>
      <c r="E4460" s="19">
        <v>18</v>
      </c>
      <c r="F4460" s="39">
        <f t="shared" si="138"/>
        <v>38035</v>
      </c>
      <c r="G4460">
        <f t="shared" si="139"/>
        <v>8</v>
      </c>
      <c r="H4460" s="21">
        <v>0</v>
      </c>
      <c r="I4460" s="29">
        <v>0.3354166666666667</v>
      </c>
      <c r="P4460">
        <v>1</v>
      </c>
      <c r="S4460" t="s">
        <v>278</v>
      </c>
      <c r="T4460">
        <v>0</v>
      </c>
      <c r="U4460">
        <v>1</v>
      </c>
      <c r="V4460">
        <v>1</v>
      </c>
      <c r="W4460">
        <v>0</v>
      </c>
      <c r="X4460">
        <v>0</v>
      </c>
      <c r="Y4460">
        <v>0</v>
      </c>
    </row>
    <row r="4461" spans="1:31" x14ac:dyDescent="0.15">
      <c r="A4461">
        <v>623</v>
      </c>
      <c r="B4461">
        <v>22</v>
      </c>
      <c r="C4461" s="19">
        <v>2004</v>
      </c>
      <c r="D4461" s="19">
        <v>2</v>
      </c>
      <c r="E4461" s="19">
        <v>18</v>
      </c>
      <c r="F4461" s="39">
        <f t="shared" si="138"/>
        <v>38035</v>
      </c>
      <c r="G4461">
        <f t="shared" si="139"/>
        <v>8</v>
      </c>
      <c r="H4461" s="21">
        <v>0</v>
      </c>
      <c r="I4461" s="29">
        <v>0.37152777777777773</v>
      </c>
      <c r="K4461">
        <v>448</v>
      </c>
      <c r="M4461">
        <v>4</v>
      </c>
      <c r="P4461">
        <v>2</v>
      </c>
      <c r="S4461" t="s">
        <v>118</v>
      </c>
      <c r="T4461">
        <v>1</v>
      </c>
      <c r="U4461">
        <v>0</v>
      </c>
      <c r="V4461">
        <v>0</v>
      </c>
      <c r="W4461">
        <v>0</v>
      </c>
      <c r="X4461">
        <v>0</v>
      </c>
      <c r="Y4461">
        <v>0</v>
      </c>
    </row>
    <row r="4462" spans="1:31" x14ac:dyDescent="0.15">
      <c r="A4462">
        <v>624</v>
      </c>
      <c r="B4462">
        <v>22</v>
      </c>
      <c r="C4462" s="19">
        <v>2004</v>
      </c>
      <c r="D4462" s="19">
        <v>2</v>
      </c>
      <c r="E4462" s="19">
        <v>18</v>
      </c>
      <c r="F4462" s="39">
        <f t="shared" si="138"/>
        <v>38035</v>
      </c>
      <c r="G4462">
        <f t="shared" si="139"/>
        <v>8</v>
      </c>
      <c r="H4462" s="29">
        <v>0</v>
      </c>
      <c r="I4462" s="29">
        <v>0.37916666666666665</v>
      </c>
      <c r="K4462">
        <v>6028</v>
      </c>
      <c r="M4462">
        <v>5</v>
      </c>
      <c r="P4462">
        <v>1</v>
      </c>
      <c r="S4462" t="s">
        <v>278</v>
      </c>
      <c r="T4462">
        <v>1</v>
      </c>
      <c r="U4462">
        <v>0</v>
      </c>
      <c r="V4462">
        <v>0</v>
      </c>
      <c r="W4462">
        <v>0</v>
      </c>
      <c r="X4462">
        <v>0</v>
      </c>
      <c r="Y4462">
        <v>0</v>
      </c>
    </row>
    <row r="4463" spans="1:31" x14ac:dyDescent="0.15">
      <c r="A4463">
        <v>580</v>
      </c>
      <c r="B4463">
        <v>21</v>
      </c>
      <c r="C4463" s="19">
        <v>2004</v>
      </c>
      <c r="D4463" s="19">
        <v>2</v>
      </c>
      <c r="E4463" s="19">
        <v>18</v>
      </c>
      <c r="F4463" s="39">
        <f t="shared" si="138"/>
        <v>38035</v>
      </c>
      <c r="G4463">
        <f t="shared" si="139"/>
        <v>8</v>
      </c>
      <c r="H4463" s="21">
        <v>0</v>
      </c>
      <c r="I4463" s="29">
        <v>0.4777777777777778</v>
      </c>
      <c r="K4463">
        <v>6046</v>
      </c>
      <c r="M4463">
        <v>3</v>
      </c>
      <c r="P4463">
        <v>2</v>
      </c>
      <c r="S4463" t="s">
        <v>120</v>
      </c>
      <c r="T4463">
        <v>1</v>
      </c>
      <c r="U4463">
        <v>0</v>
      </c>
      <c r="V4463">
        <v>0</v>
      </c>
      <c r="W4463">
        <v>0</v>
      </c>
      <c r="X4463">
        <v>0</v>
      </c>
      <c r="Y4463">
        <v>0</v>
      </c>
    </row>
    <row r="4464" spans="1:31" x14ac:dyDescent="0.15">
      <c r="A4464">
        <v>590</v>
      </c>
      <c r="B4464">
        <v>21</v>
      </c>
      <c r="C4464" s="19">
        <v>2004</v>
      </c>
      <c r="D4464" s="19">
        <v>2</v>
      </c>
      <c r="E4464" s="19">
        <v>19</v>
      </c>
      <c r="F4464" s="39">
        <f t="shared" si="138"/>
        <v>38036</v>
      </c>
      <c r="G4464">
        <f t="shared" si="139"/>
        <v>8</v>
      </c>
      <c r="H4464" s="21">
        <v>0</v>
      </c>
      <c r="I4464" s="29">
        <v>0.37708333333333338</v>
      </c>
      <c r="K4464">
        <v>6091</v>
      </c>
      <c r="M4464">
        <v>19</v>
      </c>
      <c r="P4464">
        <v>2</v>
      </c>
      <c r="S4464" t="s">
        <v>278</v>
      </c>
      <c r="T4464">
        <v>0</v>
      </c>
      <c r="U4464">
        <v>1</v>
      </c>
      <c r="V4464">
        <v>1</v>
      </c>
      <c r="W4464">
        <v>0</v>
      </c>
      <c r="X4464">
        <v>0</v>
      </c>
      <c r="Y4464">
        <v>0</v>
      </c>
    </row>
    <row r="4465" spans="1:31" x14ac:dyDescent="0.15">
      <c r="A4465">
        <v>589</v>
      </c>
      <c r="B4465">
        <v>21</v>
      </c>
      <c r="C4465" s="19">
        <v>2004</v>
      </c>
      <c r="D4465" s="19">
        <v>2</v>
      </c>
      <c r="E4465" s="19">
        <v>19</v>
      </c>
      <c r="F4465" s="39">
        <f t="shared" si="138"/>
        <v>38036</v>
      </c>
      <c r="G4465">
        <f t="shared" si="139"/>
        <v>8</v>
      </c>
      <c r="H4465" s="21">
        <v>0</v>
      </c>
      <c r="I4465" s="29">
        <v>0.39374999999999999</v>
      </c>
      <c r="K4465">
        <v>6090</v>
      </c>
      <c r="M4465">
        <v>1</v>
      </c>
      <c r="N4465">
        <v>7</v>
      </c>
      <c r="P4465">
        <v>1</v>
      </c>
      <c r="Q4465">
        <v>36.6</v>
      </c>
      <c r="S4465" t="s">
        <v>118</v>
      </c>
      <c r="T4465">
        <v>0</v>
      </c>
      <c r="U4465">
        <v>4</v>
      </c>
      <c r="V4465">
        <v>1</v>
      </c>
      <c r="W4465">
        <v>0</v>
      </c>
      <c r="X4465">
        <v>0</v>
      </c>
      <c r="Y4465">
        <v>0</v>
      </c>
    </row>
    <row r="4466" spans="1:31" x14ac:dyDescent="0.15">
      <c r="A4466">
        <v>591</v>
      </c>
      <c r="B4466">
        <v>21</v>
      </c>
      <c r="C4466" s="19">
        <v>2004</v>
      </c>
      <c r="D4466" s="19">
        <v>2</v>
      </c>
      <c r="E4466" s="19">
        <v>19</v>
      </c>
      <c r="F4466" s="39">
        <f t="shared" si="138"/>
        <v>38036</v>
      </c>
      <c r="G4466">
        <f t="shared" si="139"/>
        <v>8</v>
      </c>
      <c r="H4466" s="21">
        <v>0</v>
      </c>
      <c r="I4466" s="29">
        <v>0.3979166666666667</v>
      </c>
      <c r="K4466">
        <v>4205</v>
      </c>
      <c r="M4466">
        <v>3</v>
      </c>
      <c r="P4466">
        <v>2</v>
      </c>
      <c r="S4466" t="s">
        <v>118</v>
      </c>
      <c r="T4466">
        <v>1</v>
      </c>
      <c r="U4466">
        <v>0</v>
      </c>
      <c r="V4466">
        <v>0</v>
      </c>
      <c r="W4466">
        <v>0</v>
      </c>
      <c r="X4466">
        <v>0</v>
      </c>
      <c r="Y4466">
        <v>0</v>
      </c>
    </row>
    <row r="4467" spans="1:31" x14ac:dyDescent="0.15">
      <c r="A4467">
        <v>592</v>
      </c>
      <c r="B4467">
        <v>21</v>
      </c>
      <c r="C4467" s="19">
        <v>2004</v>
      </c>
      <c r="D4467" s="19">
        <v>2</v>
      </c>
      <c r="E4467" s="19">
        <v>19</v>
      </c>
      <c r="F4467" s="39">
        <f t="shared" si="138"/>
        <v>38036</v>
      </c>
      <c r="G4467">
        <f t="shared" si="139"/>
        <v>8</v>
      </c>
      <c r="H4467" s="21">
        <v>0</v>
      </c>
      <c r="I4467" s="29">
        <v>0.40069444444444446</v>
      </c>
      <c r="K4467">
        <v>4621</v>
      </c>
      <c r="M4467">
        <v>1</v>
      </c>
      <c r="N4467">
        <v>11</v>
      </c>
      <c r="P4467">
        <v>1</v>
      </c>
      <c r="S4467" t="s">
        <v>278</v>
      </c>
      <c r="T4467">
        <v>1</v>
      </c>
      <c r="U4467">
        <v>0</v>
      </c>
      <c r="V4467">
        <v>0</v>
      </c>
      <c r="W4467">
        <v>0</v>
      </c>
      <c r="X4467">
        <v>0</v>
      </c>
      <c r="Y4467">
        <v>0</v>
      </c>
    </row>
    <row r="4468" spans="1:31" x14ac:dyDescent="0.15">
      <c r="A4468">
        <v>595</v>
      </c>
      <c r="B4468">
        <v>21</v>
      </c>
      <c r="C4468" s="19">
        <v>2004</v>
      </c>
      <c r="D4468" s="19">
        <v>2</v>
      </c>
      <c r="E4468" s="19">
        <v>19</v>
      </c>
      <c r="F4468" s="39">
        <f t="shared" si="138"/>
        <v>38036</v>
      </c>
      <c r="G4468">
        <f t="shared" si="139"/>
        <v>8</v>
      </c>
      <c r="H4468" s="21">
        <v>0</v>
      </c>
      <c r="I4468" s="29">
        <v>0.4152777777777778</v>
      </c>
      <c r="K4468">
        <v>6193</v>
      </c>
      <c r="M4468">
        <v>42</v>
      </c>
      <c r="P4468">
        <v>2</v>
      </c>
      <c r="S4468" t="s">
        <v>278</v>
      </c>
      <c r="T4468">
        <v>1</v>
      </c>
      <c r="U4468">
        <v>0</v>
      </c>
      <c r="V4468">
        <v>0</v>
      </c>
      <c r="W4468">
        <v>0</v>
      </c>
      <c r="X4468">
        <v>0</v>
      </c>
      <c r="Y4468">
        <v>0</v>
      </c>
    </row>
    <row r="4469" spans="1:31" x14ac:dyDescent="0.15">
      <c r="A4469">
        <v>598</v>
      </c>
      <c r="B4469">
        <v>21</v>
      </c>
      <c r="C4469" s="19">
        <v>2004</v>
      </c>
      <c r="D4469" s="19">
        <v>2</v>
      </c>
      <c r="E4469" s="19">
        <v>19</v>
      </c>
      <c r="F4469" s="39">
        <f t="shared" si="138"/>
        <v>38036</v>
      </c>
      <c r="G4469">
        <f t="shared" si="139"/>
        <v>8</v>
      </c>
      <c r="H4469" s="21">
        <v>0</v>
      </c>
      <c r="I4469" s="29">
        <v>0.45902777777777781</v>
      </c>
      <c r="J4469" s="23">
        <v>0.45902777777777781</v>
      </c>
      <c r="K4469">
        <v>3990</v>
      </c>
      <c r="M4469">
        <v>1</v>
      </c>
      <c r="N4469">
        <v>2</v>
      </c>
      <c r="P4469">
        <v>1</v>
      </c>
      <c r="S4469" t="s">
        <v>120</v>
      </c>
      <c r="AB4469" t="s">
        <v>2918</v>
      </c>
    </row>
    <row r="4470" spans="1:31" x14ac:dyDescent="0.15">
      <c r="A4470">
        <v>560</v>
      </c>
      <c r="B4470">
        <v>20</v>
      </c>
      <c r="C4470" s="19">
        <v>2004</v>
      </c>
      <c r="D4470" s="19">
        <v>2</v>
      </c>
      <c r="E4470" s="19">
        <v>20</v>
      </c>
      <c r="F4470" s="39">
        <f t="shared" si="138"/>
        <v>38037</v>
      </c>
      <c r="G4470">
        <f t="shared" si="139"/>
        <v>8</v>
      </c>
      <c r="H4470" s="21">
        <v>0</v>
      </c>
      <c r="I4470" s="29">
        <v>0.38541666666666669</v>
      </c>
      <c r="K4470">
        <v>6097</v>
      </c>
      <c r="M4470">
        <v>25</v>
      </c>
      <c r="P4470">
        <v>1</v>
      </c>
      <c r="S4470" t="s">
        <v>284</v>
      </c>
      <c r="T4470">
        <v>1</v>
      </c>
      <c r="U4470">
        <v>0</v>
      </c>
      <c r="V4470">
        <v>0</v>
      </c>
      <c r="W4470">
        <v>0</v>
      </c>
      <c r="X4470">
        <v>0</v>
      </c>
      <c r="Y4470">
        <v>0</v>
      </c>
    </row>
    <row r="4471" spans="1:31" x14ac:dyDescent="0.15">
      <c r="A4471">
        <v>561</v>
      </c>
      <c r="B4471">
        <v>20</v>
      </c>
      <c r="C4471" s="19">
        <v>2004</v>
      </c>
      <c r="D4471" s="19">
        <v>2</v>
      </c>
      <c r="E4471" s="19">
        <v>20</v>
      </c>
      <c r="F4471" s="39">
        <f t="shared" si="138"/>
        <v>38037</v>
      </c>
      <c r="G4471">
        <f t="shared" si="139"/>
        <v>8</v>
      </c>
      <c r="H4471" s="21">
        <v>0</v>
      </c>
      <c r="I4471" s="29">
        <v>0.38750000000000001</v>
      </c>
      <c r="K4471">
        <v>3035</v>
      </c>
      <c r="M4471">
        <v>2</v>
      </c>
      <c r="P4471">
        <v>2</v>
      </c>
      <c r="S4471" t="s">
        <v>278</v>
      </c>
      <c r="T4471">
        <v>0</v>
      </c>
      <c r="U4471">
        <v>1</v>
      </c>
      <c r="V4471">
        <v>1</v>
      </c>
      <c r="W4471">
        <v>0</v>
      </c>
      <c r="X4471">
        <v>0</v>
      </c>
      <c r="Y4471">
        <v>0</v>
      </c>
    </row>
    <row r="4472" spans="1:31" x14ac:dyDescent="0.15">
      <c r="A4472">
        <v>572</v>
      </c>
      <c r="B4472">
        <v>20</v>
      </c>
      <c r="C4472" s="19">
        <v>2004</v>
      </c>
      <c r="D4472" s="19">
        <v>2</v>
      </c>
      <c r="E4472" s="19">
        <v>23</v>
      </c>
      <c r="F4472" s="39">
        <f t="shared" si="138"/>
        <v>38040</v>
      </c>
      <c r="G4472">
        <f t="shared" si="139"/>
        <v>9</v>
      </c>
      <c r="H4472" s="21">
        <v>0</v>
      </c>
      <c r="I4472" s="29">
        <v>0.3298611111111111</v>
      </c>
      <c r="K4472">
        <v>6100</v>
      </c>
      <c r="M4472">
        <v>0</v>
      </c>
      <c r="N4472">
        <v>4</v>
      </c>
      <c r="P4472">
        <v>1</v>
      </c>
      <c r="Q4472">
        <v>37.700000000000003</v>
      </c>
      <c r="S4472" t="s">
        <v>118</v>
      </c>
      <c r="T4472">
        <v>0</v>
      </c>
      <c r="U4472">
        <v>3</v>
      </c>
      <c r="V4472">
        <v>1</v>
      </c>
      <c r="W4472">
        <v>0</v>
      </c>
      <c r="X4472">
        <v>0</v>
      </c>
      <c r="Y4472">
        <v>0</v>
      </c>
    </row>
    <row r="4473" spans="1:31" x14ac:dyDescent="0.15">
      <c r="A4473">
        <v>575</v>
      </c>
      <c r="B4473">
        <v>20</v>
      </c>
      <c r="C4473" s="19">
        <v>2004</v>
      </c>
      <c r="D4473" s="19">
        <v>2</v>
      </c>
      <c r="E4473" s="19">
        <v>23</v>
      </c>
      <c r="F4473" s="39">
        <f t="shared" si="138"/>
        <v>38040</v>
      </c>
      <c r="G4473">
        <f t="shared" si="139"/>
        <v>9</v>
      </c>
      <c r="H4473" s="29">
        <v>0</v>
      </c>
      <c r="I4473" s="29">
        <v>0.34861111111111115</v>
      </c>
      <c r="K4473">
        <v>4233</v>
      </c>
      <c r="M4473">
        <v>1</v>
      </c>
      <c r="P4473">
        <v>1</v>
      </c>
      <c r="Q4473">
        <v>39.4</v>
      </c>
      <c r="S4473" t="s">
        <v>120</v>
      </c>
      <c r="T4473">
        <v>1</v>
      </c>
      <c r="U4473">
        <v>0</v>
      </c>
      <c r="V4473">
        <v>0</v>
      </c>
      <c r="W4473">
        <v>0</v>
      </c>
      <c r="X4473">
        <v>0</v>
      </c>
      <c r="Y4473">
        <v>0</v>
      </c>
    </row>
    <row r="4474" spans="1:31" x14ac:dyDescent="0.15">
      <c r="A4474">
        <v>714</v>
      </c>
      <c r="B4474">
        <v>25</v>
      </c>
      <c r="C4474" s="19">
        <v>2004</v>
      </c>
      <c r="D4474" s="19">
        <v>2</v>
      </c>
      <c r="E4474" s="19">
        <v>24</v>
      </c>
      <c r="F4474" s="39">
        <f t="shared" si="138"/>
        <v>38041</v>
      </c>
      <c r="G4474">
        <f t="shared" si="139"/>
        <v>9</v>
      </c>
      <c r="H4474" s="21">
        <v>0</v>
      </c>
      <c r="I4474" s="29">
        <v>0.2951388888888889</v>
      </c>
      <c r="K4474">
        <v>1802</v>
      </c>
      <c r="M4474">
        <v>46</v>
      </c>
      <c r="P4474">
        <v>1</v>
      </c>
      <c r="S4474" t="s">
        <v>278</v>
      </c>
      <c r="T4474">
        <v>1</v>
      </c>
      <c r="U4474">
        <v>0</v>
      </c>
      <c r="V4474">
        <v>0</v>
      </c>
      <c r="W4474">
        <v>0</v>
      </c>
      <c r="X4474">
        <v>0</v>
      </c>
      <c r="Y4474">
        <v>0</v>
      </c>
    </row>
    <row r="4475" spans="1:31" x14ac:dyDescent="0.15">
      <c r="A4475">
        <v>719</v>
      </c>
      <c r="B4475">
        <v>25</v>
      </c>
      <c r="C4475" s="19">
        <v>2004</v>
      </c>
      <c r="D4475" s="19">
        <v>2</v>
      </c>
      <c r="E4475" s="19">
        <v>24</v>
      </c>
      <c r="F4475" s="39">
        <f t="shared" si="138"/>
        <v>38041</v>
      </c>
      <c r="G4475">
        <f t="shared" si="139"/>
        <v>9</v>
      </c>
      <c r="H4475" s="29">
        <v>0</v>
      </c>
      <c r="I4475" s="29">
        <v>0.3354166666666667</v>
      </c>
      <c r="K4475">
        <v>4232</v>
      </c>
      <c r="M4475">
        <v>0</v>
      </c>
      <c r="N4475">
        <v>11</v>
      </c>
      <c r="P4475">
        <v>1</v>
      </c>
      <c r="Q4475">
        <v>36.6</v>
      </c>
      <c r="S4475" t="s">
        <v>118</v>
      </c>
      <c r="T4475">
        <v>0</v>
      </c>
      <c r="U4475">
        <v>4</v>
      </c>
      <c r="V4475">
        <v>1</v>
      </c>
      <c r="W4475">
        <v>0</v>
      </c>
      <c r="X4475">
        <v>0</v>
      </c>
      <c r="Y4475">
        <v>0</v>
      </c>
    </row>
    <row r="4476" spans="1:31" x14ac:dyDescent="0.15">
      <c r="A4476">
        <v>735</v>
      </c>
      <c r="B4476">
        <v>26</v>
      </c>
      <c r="C4476" s="19">
        <v>2004</v>
      </c>
      <c r="D4476" s="19">
        <v>2</v>
      </c>
      <c r="E4476" s="19">
        <v>25</v>
      </c>
      <c r="F4476" s="39">
        <f t="shared" si="138"/>
        <v>38042</v>
      </c>
      <c r="G4476">
        <f t="shared" si="139"/>
        <v>9</v>
      </c>
      <c r="H4476" s="21">
        <v>0</v>
      </c>
      <c r="I4476" s="29">
        <v>0.31805555555555554</v>
      </c>
      <c r="M4476">
        <v>1</v>
      </c>
      <c r="N4476">
        <v>11</v>
      </c>
      <c r="P4476">
        <v>1</v>
      </c>
      <c r="S4476" t="s">
        <v>283</v>
      </c>
      <c r="T4476">
        <v>1</v>
      </c>
      <c r="U4476">
        <v>0</v>
      </c>
      <c r="V4476">
        <v>0</v>
      </c>
      <c r="W4476">
        <v>0</v>
      </c>
      <c r="X4476">
        <v>0</v>
      </c>
      <c r="Y4476">
        <v>0</v>
      </c>
    </row>
    <row r="4477" spans="1:31" x14ac:dyDescent="0.15">
      <c r="A4477">
        <v>738</v>
      </c>
      <c r="B4477">
        <v>26</v>
      </c>
      <c r="C4477" s="19">
        <v>2004</v>
      </c>
      <c r="D4477" s="19">
        <v>2</v>
      </c>
      <c r="E4477" s="19">
        <v>25</v>
      </c>
      <c r="F4477" s="39">
        <f t="shared" si="138"/>
        <v>38042</v>
      </c>
      <c r="G4477">
        <f t="shared" si="139"/>
        <v>9</v>
      </c>
      <c r="H4477" s="21">
        <v>0</v>
      </c>
      <c r="I4477" s="29">
        <v>0.33194444444444443</v>
      </c>
      <c r="K4477">
        <v>6110</v>
      </c>
      <c r="M4477">
        <v>18</v>
      </c>
      <c r="P4477">
        <v>1</v>
      </c>
      <c r="S4477" t="s">
        <v>118</v>
      </c>
      <c r="T4477">
        <v>1</v>
      </c>
      <c r="U4477">
        <v>0</v>
      </c>
      <c r="V4477">
        <v>0</v>
      </c>
      <c r="W4477">
        <v>0</v>
      </c>
      <c r="X4477">
        <v>0</v>
      </c>
      <c r="Y4477">
        <v>0</v>
      </c>
    </row>
    <row r="4478" spans="1:31" x14ac:dyDescent="0.15">
      <c r="A4478">
        <v>739</v>
      </c>
      <c r="B4478">
        <v>26</v>
      </c>
      <c r="C4478" s="19">
        <v>2004</v>
      </c>
      <c r="D4478" s="19">
        <v>2</v>
      </c>
      <c r="E4478" s="19">
        <v>25</v>
      </c>
      <c r="F4478" s="39">
        <f t="shared" si="138"/>
        <v>38042</v>
      </c>
      <c r="G4478">
        <f t="shared" si="139"/>
        <v>9</v>
      </c>
      <c r="H4478" s="21">
        <v>0</v>
      </c>
      <c r="I4478" s="29">
        <v>0.33263888888888887</v>
      </c>
      <c r="M4478">
        <v>1</v>
      </c>
      <c r="P4478">
        <v>2</v>
      </c>
      <c r="S4478" t="s">
        <v>120</v>
      </c>
      <c r="T4478">
        <v>0</v>
      </c>
      <c r="U4478">
        <v>1</v>
      </c>
      <c r="V4478">
        <v>1</v>
      </c>
      <c r="W4478">
        <v>0</v>
      </c>
      <c r="X4478">
        <v>0</v>
      </c>
      <c r="Y4478">
        <v>0</v>
      </c>
      <c r="AE4478" t="s">
        <v>36</v>
      </c>
    </row>
    <row r="4479" spans="1:31" x14ac:dyDescent="0.15">
      <c r="A4479">
        <v>742</v>
      </c>
      <c r="B4479">
        <v>26</v>
      </c>
      <c r="C4479" s="19">
        <v>2004</v>
      </c>
      <c r="D4479" s="19">
        <v>2</v>
      </c>
      <c r="E4479" s="19">
        <v>25</v>
      </c>
      <c r="F4479" s="39">
        <f t="shared" si="138"/>
        <v>38042</v>
      </c>
      <c r="G4479">
        <f t="shared" si="139"/>
        <v>9</v>
      </c>
      <c r="H4479" s="21">
        <v>0</v>
      </c>
      <c r="I4479" s="29">
        <v>0.35625000000000001</v>
      </c>
      <c r="K4479">
        <v>6111</v>
      </c>
      <c r="M4479">
        <v>0</v>
      </c>
      <c r="N4479">
        <v>1</v>
      </c>
      <c r="P4479">
        <v>1</v>
      </c>
      <c r="Q4479">
        <v>36.700000000000003</v>
      </c>
      <c r="S4479" t="s">
        <v>325</v>
      </c>
      <c r="T4479">
        <v>1</v>
      </c>
      <c r="U4479">
        <v>0</v>
      </c>
      <c r="V4479">
        <v>0</v>
      </c>
      <c r="W4479">
        <v>0</v>
      </c>
      <c r="X4479">
        <v>0</v>
      </c>
      <c r="Y4479">
        <v>0</v>
      </c>
    </row>
    <row r="4480" spans="1:31" x14ac:dyDescent="0.15">
      <c r="A4480">
        <v>1181</v>
      </c>
      <c r="B4480">
        <v>42</v>
      </c>
      <c r="C4480" s="19">
        <v>2004</v>
      </c>
      <c r="D4480" s="19">
        <v>2</v>
      </c>
      <c r="E4480" s="19">
        <v>25</v>
      </c>
      <c r="F4480" s="39">
        <f t="shared" si="138"/>
        <v>38042</v>
      </c>
      <c r="G4480">
        <f t="shared" si="139"/>
        <v>9</v>
      </c>
      <c r="H4480" s="21">
        <v>0</v>
      </c>
      <c r="I4480" s="29">
        <v>0.39027777777777778</v>
      </c>
      <c r="K4480">
        <v>23109</v>
      </c>
      <c r="M4480">
        <v>2</v>
      </c>
      <c r="N4480">
        <v>3</v>
      </c>
      <c r="P4480">
        <v>2</v>
      </c>
      <c r="Q4480">
        <v>38.200000000000003</v>
      </c>
      <c r="S4480" t="s">
        <v>118</v>
      </c>
      <c r="T4480">
        <v>0</v>
      </c>
      <c r="U4480">
        <v>3</v>
      </c>
      <c r="V4480">
        <v>1</v>
      </c>
      <c r="W4480">
        <v>0</v>
      </c>
      <c r="X4480">
        <v>0</v>
      </c>
      <c r="Y4480">
        <v>0</v>
      </c>
    </row>
    <row r="4481" spans="1:28" x14ac:dyDescent="0.15">
      <c r="A4481">
        <v>1182</v>
      </c>
      <c r="B4481">
        <v>42</v>
      </c>
      <c r="C4481" s="19">
        <v>2004</v>
      </c>
      <c r="D4481" s="19">
        <v>2</v>
      </c>
      <c r="E4481" s="19">
        <v>25</v>
      </c>
      <c r="F4481" s="39">
        <f t="shared" si="138"/>
        <v>38042</v>
      </c>
      <c r="G4481">
        <f t="shared" si="139"/>
        <v>9</v>
      </c>
      <c r="H4481" s="21">
        <v>0</v>
      </c>
      <c r="I4481" s="29">
        <v>0.3923611111111111</v>
      </c>
      <c r="K4481">
        <v>6113</v>
      </c>
      <c r="M4481">
        <v>35</v>
      </c>
      <c r="P4481">
        <v>1</v>
      </c>
      <c r="S4481" t="s">
        <v>118</v>
      </c>
      <c r="T4481">
        <v>0</v>
      </c>
      <c r="U4481">
        <v>1</v>
      </c>
      <c r="V4481">
        <v>1</v>
      </c>
      <c r="W4481">
        <v>0</v>
      </c>
      <c r="X4481">
        <v>0</v>
      </c>
      <c r="Y4481">
        <v>0</v>
      </c>
    </row>
    <row r="4482" spans="1:28" x14ac:dyDescent="0.15">
      <c r="A4482">
        <v>1189</v>
      </c>
      <c r="B4482">
        <v>42</v>
      </c>
      <c r="C4482" s="19">
        <v>2004</v>
      </c>
      <c r="D4482" s="19">
        <v>2</v>
      </c>
      <c r="E4482" s="19">
        <v>26</v>
      </c>
      <c r="F4482" s="39">
        <f t="shared" ref="F4482:F4545" si="140">DATE(C4482,D4482,E4482)</f>
        <v>38043</v>
      </c>
      <c r="G4482">
        <f t="shared" ref="G4482:G4545" si="141">INT((F4482-DATE(YEAR(F4482-WEEKDAY(F4482-1)+4),1,3)+WEEKDAY(DATE(YEAR(F4482-WEEKDAY(F4482-1)+4),1,3))+5)/7)</f>
        <v>9</v>
      </c>
      <c r="H4482" s="21">
        <v>0</v>
      </c>
      <c r="I4482" s="29">
        <v>0.32430555555555557</v>
      </c>
      <c r="K4482">
        <v>6114</v>
      </c>
      <c r="M4482">
        <v>0</v>
      </c>
      <c r="N4482">
        <v>6</v>
      </c>
      <c r="P4482">
        <v>2</v>
      </c>
      <c r="Q4482">
        <v>38.4</v>
      </c>
      <c r="S4482" t="s">
        <v>278</v>
      </c>
      <c r="T4482">
        <v>0</v>
      </c>
      <c r="U4482">
        <v>1</v>
      </c>
      <c r="V4482">
        <v>1</v>
      </c>
      <c r="W4482">
        <v>0</v>
      </c>
      <c r="X4482">
        <v>0</v>
      </c>
      <c r="Y4482">
        <v>0</v>
      </c>
    </row>
    <row r="4483" spans="1:28" x14ac:dyDescent="0.15">
      <c r="A4483">
        <v>1193</v>
      </c>
      <c r="B4483">
        <v>42</v>
      </c>
      <c r="C4483" s="19">
        <v>2004</v>
      </c>
      <c r="D4483" s="19">
        <v>2</v>
      </c>
      <c r="E4483" s="19">
        <v>26</v>
      </c>
      <c r="F4483" s="39">
        <f t="shared" si="140"/>
        <v>38043</v>
      </c>
      <c r="G4483">
        <f t="shared" si="141"/>
        <v>9</v>
      </c>
      <c r="H4483" s="21">
        <v>0</v>
      </c>
      <c r="I4483" s="29">
        <v>0.3354166666666667</v>
      </c>
      <c r="K4483">
        <v>3780</v>
      </c>
      <c r="M4483">
        <v>1</v>
      </c>
      <c r="N4483">
        <v>4</v>
      </c>
      <c r="P4483">
        <v>2</v>
      </c>
      <c r="Q4483">
        <v>37.5</v>
      </c>
      <c r="S4483" t="s">
        <v>283</v>
      </c>
      <c r="T4483">
        <v>0</v>
      </c>
      <c r="U4483">
        <v>3</v>
      </c>
      <c r="V4483">
        <v>1</v>
      </c>
      <c r="W4483">
        <v>0</v>
      </c>
      <c r="X4483">
        <v>0</v>
      </c>
      <c r="Y4483">
        <v>0</v>
      </c>
    </row>
    <row r="4484" spans="1:28" x14ac:dyDescent="0.15">
      <c r="A4484">
        <v>1191</v>
      </c>
      <c r="B4484">
        <v>42</v>
      </c>
      <c r="C4484" s="19">
        <v>2004</v>
      </c>
      <c r="D4484" s="19">
        <v>2</v>
      </c>
      <c r="E4484" s="19">
        <v>26</v>
      </c>
      <c r="F4484" s="39">
        <f t="shared" si="140"/>
        <v>38043</v>
      </c>
      <c r="G4484">
        <f t="shared" si="141"/>
        <v>9</v>
      </c>
      <c r="H4484" s="21">
        <v>0</v>
      </c>
      <c r="I4484" s="29">
        <v>0.33888888888888885</v>
      </c>
      <c r="K4484">
        <v>5219</v>
      </c>
      <c r="M4484">
        <v>9</v>
      </c>
      <c r="P4484">
        <v>2</v>
      </c>
      <c r="S4484" t="s">
        <v>120</v>
      </c>
      <c r="T4484">
        <v>0</v>
      </c>
      <c r="U4484">
        <v>3</v>
      </c>
      <c r="V4484">
        <v>1</v>
      </c>
      <c r="W4484">
        <v>0</v>
      </c>
      <c r="X4484">
        <v>0</v>
      </c>
      <c r="Y4484">
        <v>0</v>
      </c>
    </row>
    <row r="4485" spans="1:28" x14ac:dyDescent="0.15">
      <c r="A4485">
        <v>1197</v>
      </c>
      <c r="B4485">
        <v>42</v>
      </c>
      <c r="C4485" s="19">
        <v>2004</v>
      </c>
      <c r="D4485" s="19">
        <v>2</v>
      </c>
      <c r="E4485" s="19">
        <v>26</v>
      </c>
      <c r="F4485" s="39">
        <f t="shared" si="140"/>
        <v>38043</v>
      </c>
      <c r="G4485">
        <f t="shared" si="141"/>
        <v>9</v>
      </c>
      <c r="H4485" s="21">
        <v>0</v>
      </c>
      <c r="I4485" s="29">
        <v>0.37916666666666665</v>
      </c>
      <c r="K4485">
        <v>6115</v>
      </c>
      <c r="M4485">
        <v>54</v>
      </c>
      <c r="P4485">
        <v>2</v>
      </c>
      <c r="Q4485">
        <v>36</v>
      </c>
      <c r="S4485" t="s">
        <v>118</v>
      </c>
      <c r="T4485">
        <v>1</v>
      </c>
      <c r="U4485">
        <v>0</v>
      </c>
      <c r="V4485">
        <v>0</v>
      </c>
      <c r="W4485">
        <v>0</v>
      </c>
      <c r="X4485">
        <v>0</v>
      </c>
      <c r="Y4485">
        <v>0</v>
      </c>
    </row>
    <row r="4486" spans="1:28" x14ac:dyDescent="0.15">
      <c r="A4486">
        <v>1203</v>
      </c>
      <c r="B4486">
        <v>42</v>
      </c>
      <c r="C4486" s="19">
        <v>2004</v>
      </c>
      <c r="D4486" s="19">
        <v>2</v>
      </c>
      <c r="E4486" s="19">
        <v>26</v>
      </c>
      <c r="F4486" s="39">
        <f t="shared" si="140"/>
        <v>38043</v>
      </c>
      <c r="G4486">
        <f t="shared" si="141"/>
        <v>9</v>
      </c>
      <c r="H4486" s="21">
        <v>0</v>
      </c>
      <c r="I4486" s="29">
        <v>0.42777777777777781</v>
      </c>
      <c r="K4486">
        <v>6119</v>
      </c>
      <c r="M4486">
        <v>0</v>
      </c>
      <c r="N4486">
        <v>11</v>
      </c>
      <c r="P4486">
        <v>2</v>
      </c>
      <c r="Q4486">
        <v>35.6</v>
      </c>
      <c r="S4486" t="s">
        <v>278</v>
      </c>
      <c r="T4486">
        <v>0</v>
      </c>
      <c r="U4486">
        <v>3</v>
      </c>
      <c r="V4486">
        <v>1</v>
      </c>
      <c r="W4486">
        <v>0</v>
      </c>
      <c r="X4486">
        <v>0</v>
      </c>
      <c r="Y4486">
        <v>0</v>
      </c>
    </row>
    <row r="4487" spans="1:28" x14ac:dyDescent="0.15">
      <c r="A4487">
        <v>1207</v>
      </c>
      <c r="B4487">
        <v>43</v>
      </c>
      <c r="C4487" s="19">
        <v>2004</v>
      </c>
      <c r="D4487" s="19">
        <v>2</v>
      </c>
      <c r="E4487" s="19">
        <v>26</v>
      </c>
      <c r="F4487" s="39">
        <f t="shared" si="140"/>
        <v>38043</v>
      </c>
      <c r="G4487">
        <f t="shared" si="141"/>
        <v>9</v>
      </c>
      <c r="H4487" s="21">
        <v>0</v>
      </c>
      <c r="I4487" s="29">
        <v>0.45694444444444443</v>
      </c>
      <c r="K4487">
        <v>6121</v>
      </c>
      <c r="M4487">
        <v>8</v>
      </c>
      <c r="P4487">
        <v>2</v>
      </c>
      <c r="Q4487">
        <v>38</v>
      </c>
      <c r="S4487" t="s">
        <v>118</v>
      </c>
      <c r="T4487">
        <v>0</v>
      </c>
      <c r="U4487">
        <v>1</v>
      </c>
      <c r="V4487">
        <v>1</v>
      </c>
      <c r="W4487">
        <v>0</v>
      </c>
      <c r="X4487">
        <v>0</v>
      </c>
      <c r="Y4487">
        <v>0</v>
      </c>
      <c r="AB4487" t="s">
        <v>2920</v>
      </c>
    </row>
    <row r="4488" spans="1:28" x14ac:dyDescent="0.15">
      <c r="A4488">
        <v>1217</v>
      </c>
      <c r="B4488">
        <v>43</v>
      </c>
      <c r="C4488" s="19">
        <v>2004</v>
      </c>
      <c r="D4488" s="19">
        <v>2</v>
      </c>
      <c r="E4488" s="19">
        <v>27</v>
      </c>
      <c r="F4488" s="39">
        <f t="shared" si="140"/>
        <v>38044</v>
      </c>
      <c r="G4488">
        <f t="shared" si="141"/>
        <v>9</v>
      </c>
      <c r="H4488" s="21">
        <v>0</v>
      </c>
      <c r="I4488" s="29">
        <v>0.35138888888888892</v>
      </c>
      <c r="K4488">
        <v>745</v>
      </c>
      <c r="M4488">
        <v>63</v>
      </c>
      <c r="P4488">
        <v>1</v>
      </c>
      <c r="T4488">
        <v>1</v>
      </c>
      <c r="U4488">
        <v>0</v>
      </c>
      <c r="V4488">
        <v>0</v>
      </c>
      <c r="W4488">
        <v>0</v>
      </c>
      <c r="X4488">
        <v>0</v>
      </c>
      <c r="Y4488">
        <v>0</v>
      </c>
    </row>
    <row r="4489" spans="1:28" x14ac:dyDescent="0.15">
      <c r="A4489">
        <v>1218</v>
      </c>
      <c r="B4489">
        <v>43</v>
      </c>
      <c r="C4489" s="19">
        <v>2004</v>
      </c>
      <c r="D4489" s="19">
        <v>2</v>
      </c>
      <c r="E4489" s="19">
        <v>27</v>
      </c>
      <c r="F4489" s="39">
        <f t="shared" si="140"/>
        <v>38044</v>
      </c>
      <c r="G4489">
        <f t="shared" si="141"/>
        <v>9</v>
      </c>
      <c r="H4489" s="21">
        <v>0</v>
      </c>
      <c r="I4489" s="29">
        <v>0.36249999999999999</v>
      </c>
      <c r="K4489">
        <v>6127</v>
      </c>
      <c r="M4489">
        <v>70</v>
      </c>
      <c r="P4489">
        <v>2</v>
      </c>
      <c r="S4489" t="s">
        <v>278</v>
      </c>
      <c r="AB4489" t="s">
        <v>2918</v>
      </c>
    </row>
    <row r="4490" spans="1:28" x14ac:dyDescent="0.15">
      <c r="A4490">
        <v>1219</v>
      </c>
      <c r="B4490">
        <v>43</v>
      </c>
      <c r="C4490" s="19">
        <v>2004</v>
      </c>
      <c r="D4490" s="19">
        <v>2</v>
      </c>
      <c r="E4490" s="19">
        <v>27</v>
      </c>
      <c r="F4490" s="39">
        <f t="shared" si="140"/>
        <v>38044</v>
      </c>
      <c r="G4490">
        <f t="shared" si="141"/>
        <v>9</v>
      </c>
      <c r="H4490" s="21">
        <v>0</v>
      </c>
      <c r="I4490" s="29">
        <v>0.37083333333333335</v>
      </c>
      <c r="K4490">
        <v>2848</v>
      </c>
      <c r="M4490">
        <v>1</v>
      </c>
      <c r="N4490">
        <v>11</v>
      </c>
      <c r="P4490">
        <v>1</v>
      </c>
      <c r="S4490" t="s">
        <v>120</v>
      </c>
      <c r="T4490">
        <v>1</v>
      </c>
      <c r="U4490">
        <v>0</v>
      </c>
      <c r="V4490">
        <v>0</v>
      </c>
      <c r="W4490">
        <v>0</v>
      </c>
      <c r="X4490">
        <v>0</v>
      </c>
      <c r="Y4490">
        <v>0</v>
      </c>
    </row>
    <row r="4491" spans="1:28" x14ac:dyDescent="0.15">
      <c r="A4491">
        <v>1222</v>
      </c>
      <c r="B4491">
        <v>43</v>
      </c>
      <c r="C4491" s="19">
        <v>2004</v>
      </c>
      <c r="D4491" s="19">
        <v>2</v>
      </c>
      <c r="E4491" s="19">
        <v>27</v>
      </c>
      <c r="F4491" s="39">
        <f t="shared" si="140"/>
        <v>38044</v>
      </c>
      <c r="G4491">
        <f t="shared" si="141"/>
        <v>9</v>
      </c>
      <c r="H4491" s="21">
        <v>0</v>
      </c>
      <c r="I4491" s="29">
        <v>0.40138888888888885</v>
      </c>
      <c r="K4491">
        <v>4675</v>
      </c>
      <c r="M4491">
        <v>0</v>
      </c>
      <c r="N4491">
        <v>4</v>
      </c>
      <c r="P4491">
        <v>2</v>
      </c>
      <c r="Q4491">
        <v>38.6</v>
      </c>
      <c r="S4491" t="s">
        <v>325</v>
      </c>
    </row>
    <row r="4492" spans="1:28" x14ac:dyDescent="0.15">
      <c r="A4492">
        <v>1214</v>
      </c>
      <c r="B4492">
        <v>43</v>
      </c>
      <c r="C4492" s="19">
        <v>2004</v>
      </c>
      <c r="D4492" s="19">
        <v>2</v>
      </c>
      <c r="E4492" s="19">
        <v>27</v>
      </c>
      <c r="F4492" s="39">
        <f t="shared" si="140"/>
        <v>38044</v>
      </c>
      <c r="G4492">
        <f t="shared" si="141"/>
        <v>9</v>
      </c>
      <c r="H4492" s="21">
        <v>8</v>
      </c>
      <c r="I4492" s="29">
        <v>8</v>
      </c>
      <c r="K4492">
        <v>2106</v>
      </c>
      <c r="M4492">
        <v>2</v>
      </c>
      <c r="N4492">
        <v>9</v>
      </c>
      <c r="P4492">
        <v>1</v>
      </c>
      <c r="Q4492">
        <v>39.9</v>
      </c>
      <c r="S4492" t="s">
        <v>284</v>
      </c>
      <c r="T4492">
        <v>0</v>
      </c>
      <c r="U4492">
        <v>4</v>
      </c>
      <c r="V4492">
        <v>1</v>
      </c>
      <c r="W4492">
        <v>0</v>
      </c>
      <c r="X4492">
        <v>0</v>
      </c>
      <c r="Y4492">
        <v>0</v>
      </c>
    </row>
    <row r="4493" spans="1:28" x14ac:dyDescent="0.15">
      <c r="A4493">
        <v>1223</v>
      </c>
      <c r="B4493">
        <v>43</v>
      </c>
      <c r="C4493" s="19">
        <v>2004</v>
      </c>
      <c r="D4493" s="19">
        <v>2</v>
      </c>
      <c r="E4493" s="19">
        <v>27</v>
      </c>
      <c r="F4493" s="39">
        <f t="shared" si="140"/>
        <v>38044</v>
      </c>
      <c r="G4493">
        <f t="shared" si="141"/>
        <v>9</v>
      </c>
      <c r="H4493" s="21">
        <v>10</v>
      </c>
      <c r="I4493" s="29">
        <v>10</v>
      </c>
      <c r="K4493">
        <v>4773</v>
      </c>
      <c r="M4493">
        <v>0</v>
      </c>
      <c r="N4493">
        <v>5</v>
      </c>
      <c r="P4493">
        <v>1</v>
      </c>
      <c r="S4493" t="s">
        <v>118</v>
      </c>
      <c r="T4493">
        <v>1</v>
      </c>
      <c r="U4493">
        <v>0</v>
      </c>
      <c r="V4493">
        <v>0</v>
      </c>
      <c r="W4493">
        <v>0</v>
      </c>
      <c r="X4493">
        <v>0</v>
      </c>
      <c r="Y4493">
        <v>0</v>
      </c>
      <c r="AB4493" t="s">
        <v>2920</v>
      </c>
    </row>
    <row r="4494" spans="1:28" x14ac:dyDescent="0.15">
      <c r="A4494">
        <v>1035</v>
      </c>
      <c r="B4494">
        <v>37</v>
      </c>
      <c r="C4494" s="19">
        <v>2004</v>
      </c>
      <c r="D4494" s="19">
        <v>3</v>
      </c>
      <c r="E4494" s="19">
        <v>1</v>
      </c>
      <c r="F4494" s="39">
        <f t="shared" si="140"/>
        <v>38047</v>
      </c>
      <c r="G4494">
        <f t="shared" si="141"/>
        <v>10</v>
      </c>
      <c r="H4494" s="21">
        <v>0</v>
      </c>
      <c r="I4494" s="29">
        <v>0.3430555555555555</v>
      </c>
      <c r="M4494">
        <v>36</v>
      </c>
      <c r="P4494">
        <v>1</v>
      </c>
      <c r="S4494" t="s">
        <v>118</v>
      </c>
      <c r="T4494">
        <v>1</v>
      </c>
      <c r="U4494">
        <v>0</v>
      </c>
      <c r="V4494">
        <v>0</v>
      </c>
      <c r="W4494">
        <v>0</v>
      </c>
      <c r="X4494">
        <v>0</v>
      </c>
      <c r="Y4494">
        <v>0</v>
      </c>
    </row>
    <row r="4495" spans="1:28" x14ac:dyDescent="0.15">
      <c r="A4495">
        <v>1043</v>
      </c>
      <c r="B4495">
        <v>37</v>
      </c>
      <c r="C4495" s="19">
        <v>2004</v>
      </c>
      <c r="D4495" s="19">
        <v>3</v>
      </c>
      <c r="E4495" s="19">
        <v>1</v>
      </c>
      <c r="F4495" s="39">
        <f t="shared" si="140"/>
        <v>38047</v>
      </c>
      <c r="G4495">
        <f t="shared" si="141"/>
        <v>10</v>
      </c>
      <c r="H4495" s="21">
        <v>0</v>
      </c>
      <c r="I4495" s="29">
        <v>0.38611111111111113</v>
      </c>
      <c r="M4495">
        <v>3</v>
      </c>
      <c r="N4495">
        <v>4</v>
      </c>
      <c r="P4495">
        <v>2</v>
      </c>
      <c r="Q4495">
        <v>35.700000000000003</v>
      </c>
      <c r="S4495" t="s">
        <v>118</v>
      </c>
      <c r="T4495">
        <v>0</v>
      </c>
      <c r="U4495">
        <v>3</v>
      </c>
      <c r="V4495">
        <v>1</v>
      </c>
      <c r="W4495">
        <v>0</v>
      </c>
      <c r="X4495">
        <v>0</v>
      </c>
      <c r="Y4495">
        <v>0</v>
      </c>
    </row>
    <row r="4496" spans="1:28" x14ac:dyDescent="0.15">
      <c r="A4496">
        <v>1048</v>
      </c>
      <c r="B4496">
        <v>37</v>
      </c>
      <c r="C4496" s="19">
        <v>2004</v>
      </c>
      <c r="D4496" s="19">
        <v>3</v>
      </c>
      <c r="E4496" s="19">
        <v>1</v>
      </c>
      <c r="F4496" s="39">
        <f t="shared" si="140"/>
        <v>38047</v>
      </c>
      <c r="G4496">
        <f t="shared" si="141"/>
        <v>10</v>
      </c>
      <c r="H4496" s="21">
        <v>0</v>
      </c>
      <c r="I4496" s="29">
        <v>0.4055555555555555</v>
      </c>
      <c r="M4496">
        <v>0</v>
      </c>
      <c r="N4496">
        <v>11</v>
      </c>
      <c r="P4496">
        <v>2</v>
      </c>
      <c r="Q4496">
        <v>37.799999999999997</v>
      </c>
      <c r="S4496" t="s">
        <v>284</v>
      </c>
      <c r="T4496">
        <v>0</v>
      </c>
      <c r="U4496">
        <v>4</v>
      </c>
      <c r="V4496">
        <v>1</v>
      </c>
      <c r="W4496">
        <v>0</v>
      </c>
      <c r="X4496">
        <v>0</v>
      </c>
      <c r="Y4496">
        <v>0</v>
      </c>
    </row>
    <row r="4497" spans="1:28" x14ac:dyDescent="0.15">
      <c r="A4497">
        <v>1051</v>
      </c>
      <c r="B4497">
        <v>37</v>
      </c>
      <c r="C4497" s="19">
        <v>2004</v>
      </c>
      <c r="D4497" s="19">
        <v>3</v>
      </c>
      <c r="E4497" s="19">
        <v>1</v>
      </c>
      <c r="F4497" s="39">
        <f t="shared" si="140"/>
        <v>38047</v>
      </c>
      <c r="G4497">
        <f t="shared" si="141"/>
        <v>10</v>
      </c>
      <c r="H4497" s="21">
        <v>0</v>
      </c>
      <c r="I4497" s="29">
        <v>0.42708333333333331</v>
      </c>
      <c r="K4497">
        <v>6131</v>
      </c>
      <c r="M4497">
        <v>0</v>
      </c>
      <c r="N4497">
        <v>1</v>
      </c>
      <c r="P4497">
        <v>1</v>
      </c>
      <c r="S4497" t="s">
        <v>120</v>
      </c>
      <c r="T4497">
        <v>0</v>
      </c>
      <c r="U4497">
        <v>3</v>
      </c>
      <c r="V4497">
        <v>1</v>
      </c>
      <c r="W4497">
        <v>0</v>
      </c>
      <c r="X4497">
        <v>0</v>
      </c>
      <c r="Y4497">
        <v>0</v>
      </c>
    </row>
    <row r="4498" spans="1:28" x14ac:dyDescent="0.15">
      <c r="A4498">
        <v>1059</v>
      </c>
      <c r="B4498">
        <v>37</v>
      </c>
      <c r="C4498" s="19">
        <v>2004</v>
      </c>
      <c r="D4498" s="19">
        <v>3</v>
      </c>
      <c r="E4498" s="19">
        <v>1</v>
      </c>
      <c r="F4498" s="39">
        <f t="shared" si="140"/>
        <v>38047</v>
      </c>
      <c r="G4498">
        <f t="shared" si="141"/>
        <v>10</v>
      </c>
      <c r="H4498" s="21">
        <v>0</v>
      </c>
      <c r="I4498" s="29">
        <v>0.47847222222222219</v>
      </c>
      <c r="K4498">
        <v>6134</v>
      </c>
      <c r="M4498">
        <v>9</v>
      </c>
      <c r="Q4498">
        <v>37.299999999999997</v>
      </c>
      <c r="S4498" t="s">
        <v>118</v>
      </c>
      <c r="T4498">
        <v>0</v>
      </c>
      <c r="U4498">
        <v>1</v>
      </c>
      <c r="V4498">
        <v>1</v>
      </c>
      <c r="W4498">
        <v>0</v>
      </c>
      <c r="X4498">
        <v>0</v>
      </c>
      <c r="Y4498">
        <v>0</v>
      </c>
    </row>
    <row r="4499" spans="1:28" x14ac:dyDescent="0.15">
      <c r="A4499">
        <v>1009</v>
      </c>
      <c r="B4499">
        <v>36</v>
      </c>
      <c r="C4499" s="19">
        <v>2004</v>
      </c>
      <c r="D4499" s="19">
        <v>3</v>
      </c>
      <c r="E4499" s="19">
        <v>3</v>
      </c>
      <c r="F4499" s="39">
        <f t="shared" si="140"/>
        <v>38049</v>
      </c>
      <c r="G4499">
        <f t="shared" si="141"/>
        <v>10</v>
      </c>
      <c r="H4499" s="21">
        <v>0</v>
      </c>
      <c r="I4499" s="29">
        <v>0.29444444444444445</v>
      </c>
      <c r="M4499">
        <v>4</v>
      </c>
      <c r="P4499">
        <v>1</v>
      </c>
      <c r="S4499" t="s">
        <v>118</v>
      </c>
      <c r="T4499">
        <v>0</v>
      </c>
      <c r="U4499">
        <v>4</v>
      </c>
      <c r="V4499">
        <v>1</v>
      </c>
      <c r="W4499">
        <v>0</v>
      </c>
      <c r="X4499">
        <v>0</v>
      </c>
      <c r="Y4499">
        <v>0</v>
      </c>
    </row>
    <row r="4500" spans="1:28" x14ac:dyDescent="0.15">
      <c r="A4500">
        <v>1025</v>
      </c>
      <c r="B4500">
        <v>36</v>
      </c>
      <c r="C4500" s="19">
        <v>2004</v>
      </c>
      <c r="D4500" s="19">
        <v>3</v>
      </c>
      <c r="E4500" s="19">
        <v>4</v>
      </c>
      <c r="F4500" s="39">
        <f t="shared" si="140"/>
        <v>38050</v>
      </c>
      <c r="G4500">
        <f t="shared" si="141"/>
        <v>10</v>
      </c>
      <c r="H4500" s="21">
        <v>0</v>
      </c>
      <c r="I4500" s="29">
        <v>0.3354166666666667</v>
      </c>
      <c r="M4500">
        <v>10</v>
      </c>
      <c r="P4500">
        <v>1</v>
      </c>
      <c r="S4500" t="s">
        <v>118</v>
      </c>
      <c r="T4500">
        <v>1</v>
      </c>
      <c r="U4500">
        <v>0</v>
      </c>
      <c r="V4500">
        <v>0</v>
      </c>
      <c r="W4500">
        <v>0</v>
      </c>
      <c r="X4500">
        <v>0</v>
      </c>
      <c r="Y4500">
        <v>0</v>
      </c>
    </row>
    <row r="4501" spans="1:28" x14ac:dyDescent="0.15">
      <c r="A4501">
        <v>1027</v>
      </c>
      <c r="B4501">
        <v>36</v>
      </c>
      <c r="C4501" s="19">
        <v>2004</v>
      </c>
      <c r="D4501" s="19">
        <v>3</v>
      </c>
      <c r="E4501" s="19">
        <v>4</v>
      </c>
      <c r="F4501" s="39">
        <f t="shared" si="140"/>
        <v>38050</v>
      </c>
      <c r="G4501">
        <f t="shared" si="141"/>
        <v>10</v>
      </c>
      <c r="H4501" s="21">
        <v>0</v>
      </c>
      <c r="I4501" s="29">
        <v>0.33611111111111108</v>
      </c>
      <c r="K4501">
        <v>6105</v>
      </c>
      <c r="M4501">
        <v>0</v>
      </c>
      <c r="N4501">
        <v>2</v>
      </c>
      <c r="P4501">
        <v>1</v>
      </c>
      <c r="Q4501">
        <v>37.200000000000003</v>
      </c>
      <c r="S4501" t="s">
        <v>278</v>
      </c>
      <c r="AB4501" t="s">
        <v>2918</v>
      </c>
    </row>
    <row r="4502" spans="1:28" x14ac:dyDescent="0.15">
      <c r="A4502">
        <v>1023</v>
      </c>
      <c r="B4502">
        <v>36</v>
      </c>
      <c r="C4502" s="19">
        <v>2004</v>
      </c>
      <c r="D4502" s="19">
        <v>3</v>
      </c>
      <c r="E4502" s="19">
        <v>4</v>
      </c>
      <c r="F4502" s="39">
        <f t="shared" si="140"/>
        <v>38050</v>
      </c>
      <c r="G4502">
        <f t="shared" si="141"/>
        <v>10</v>
      </c>
      <c r="H4502" s="21">
        <v>0</v>
      </c>
      <c r="I4502" s="29">
        <v>0.34375</v>
      </c>
      <c r="K4502">
        <v>6143</v>
      </c>
      <c r="M4502">
        <v>1</v>
      </c>
      <c r="N4502">
        <v>4</v>
      </c>
      <c r="P4502">
        <v>2</v>
      </c>
      <c r="S4502" t="s">
        <v>329</v>
      </c>
    </row>
    <row r="4503" spans="1:28" x14ac:dyDescent="0.15">
      <c r="A4503">
        <v>1024</v>
      </c>
      <c r="B4503">
        <v>36</v>
      </c>
      <c r="C4503" s="19">
        <v>2004</v>
      </c>
      <c r="D4503" s="19">
        <v>3</v>
      </c>
      <c r="E4503" s="19">
        <v>4</v>
      </c>
      <c r="F4503" s="39">
        <f t="shared" si="140"/>
        <v>38050</v>
      </c>
      <c r="G4503">
        <f t="shared" si="141"/>
        <v>10</v>
      </c>
      <c r="H4503" s="21">
        <v>0</v>
      </c>
      <c r="I4503" s="29">
        <v>0.35069444444444442</v>
      </c>
      <c r="K4503">
        <v>4604</v>
      </c>
      <c r="M4503">
        <v>0</v>
      </c>
      <c r="N4503">
        <v>7</v>
      </c>
      <c r="P4503">
        <v>2</v>
      </c>
      <c r="S4503" t="s">
        <v>120</v>
      </c>
      <c r="T4503">
        <v>0</v>
      </c>
      <c r="U4503">
        <v>1</v>
      </c>
      <c r="V4503">
        <v>1</v>
      </c>
      <c r="W4503">
        <v>0</v>
      </c>
      <c r="X4503">
        <v>0</v>
      </c>
      <c r="Y4503">
        <v>0</v>
      </c>
    </row>
    <row r="4504" spans="1:28" x14ac:dyDescent="0.15">
      <c r="A4504">
        <v>1031</v>
      </c>
      <c r="B4504">
        <v>36</v>
      </c>
      <c r="C4504" s="19">
        <v>2004</v>
      </c>
      <c r="D4504" s="19">
        <v>3</v>
      </c>
      <c r="E4504" s="19">
        <v>4</v>
      </c>
      <c r="F4504" s="39">
        <f t="shared" si="140"/>
        <v>38050</v>
      </c>
      <c r="G4504">
        <f t="shared" si="141"/>
        <v>10</v>
      </c>
      <c r="H4504" s="21">
        <v>0</v>
      </c>
      <c r="I4504" s="29">
        <v>0.37847222222222227</v>
      </c>
      <c r="K4504">
        <v>1646</v>
      </c>
      <c r="S4504" t="s">
        <v>118</v>
      </c>
    </row>
    <row r="4505" spans="1:28" x14ac:dyDescent="0.15">
      <c r="A4505">
        <v>981</v>
      </c>
      <c r="B4505">
        <v>35</v>
      </c>
      <c r="C4505" s="19">
        <v>2004</v>
      </c>
      <c r="D4505" s="19">
        <v>3</v>
      </c>
      <c r="E4505" s="19">
        <v>4</v>
      </c>
      <c r="F4505" s="39">
        <f t="shared" si="140"/>
        <v>38050</v>
      </c>
      <c r="G4505">
        <f t="shared" si="141"/>
        <v>10</v>
      </c>
      <c r="H4505" s="21">
        <v>0</v>
      </c>
      <c r="I4505" s="29">
        <v>0.44722222222222219</v>
      </c>
      <c r="K4505">
        <v>6146</v>
      </c>
      <c r="M4505">
        <v>18</v>
      </c>
      <c r="P4505">
        <v>1</v>
      </c>
      <c r="S4505" t="s">
        <v>22</v>
      </c>
      <c r="T4505">
        <v>0</v>
      </c>
      <c r="U4505">
        <v>1</v>
      </c>
      <c r="V4505">
        <v>1</v>
      </c>
      <c r="W4505">
        <v>0</v>
      </c>
      <c r="X4505">
        <v>0</v>
      </c>
      <c r="Y4505">
        <v>0</v>
      </c>
    </row>
    <row r="4506" spans="1:28" x14ac:dyDescent="0.15">
      <c r="A4506">
        <v>983</v>
      </c>
      <c r="B4506">
        <v>35</v>
      </c>
      <c r="C4506" s="19">
        <v>2004</v>
      </c>
      <c r="D4506" s="19">
        <v>3</v>
      </c>
      <c r="E4506" s="19">
        <v>4</v>
      </c>
      <c r="F4506" s="39">
        <f t="shared" si="140"/>
        <v>38050</v>
      </c>
      <c r="G4506">
        <f t="shared" si="141"/>
        <v>10</v>
      </c>
      <c r="H4506" s="21">
        <v>0</v>
      </c>
      <c r="I4506" s="29">
        <v>0.46319444444444446</v>
      </c>
      <c r="K4506">
        <v>4808</v>
      </c>
      <c r="M4506">
        <v>0</v>
      </c>
      <c r="N4506">
        <v>4</v>
      </c>
      <c r="P4506">
        <v>2</v>
      </c>
      <c r="S4506" t="s">
        <v>118</v>
      </c>
    </row>
    <row r="4507" spans="1:28" x14ac:dyDescent="0.15">
      <c r="A4507">
        <v>982</v>
      </c>
      <c r="B4507">
        <v>35</v>
      </c>
      <c r="C4507" s="19">
        <v>2004</v>
      </c>
      <c r="D4507" s="19">
        <v>3</v>
      </c>
      <c r="E4507" s="19">
        <v>4</v>
      </c>
      <c r="F4507" s="39">
        <f t="shared" si="140"/>
        <v>38050</v>
      </c>
      <c r="G4507">
        <f t="shared" si="141"/>
        <v>10</v>
      </c>
      <c r="H4507" s="21">
        <v>11</v>
      </c>
      <c r="I4507" s="29">
        <v>11</v>
      </c>
      <c r="K4507">
        <v>342</v>
      </c>
      <c r="M4507">
        <v>4</v>
      </c>
      <c r="P4507">
        <v>2</v>
      </c>
      <c r="Q4507">
        <v>37.6</v>
      </c>
      <c r="S4507" t="s">
        <v>118</v>
      </c>
      <c r="T4507">
        <v>0</v>
      </c>
      <c r="U4507">
        <v>4</v>
      </c>
      <c r="V4507">
        <v>1</v>
      </c>
      <c r="W4507">
        <v>0</v>
      </c>
      <c r="X4507">
        <v>0</v>
      </c>
      <c r="Y4507">
        <v>0</v>
      </c>
    </row>
    <row r="4508" spans="1:28" x14ac:dyDescent="0.15">
      <c r="A4508">
        <v>998</v>
      </c>
      <c r="B4508">
        <v>35</v>
      </c>
      <c r="C4508" s="19">
        <v>2004</v>
      </c>
      <c r="D4508" s="19">
        <v>3</v>
      </c>
      <c r="E4508" s="19">
        <v>5</v>
      </c>
      <c r="F4508" s="39">
        <f t="shared" si="140"/>
        <v>38051</v>
      </c>
      <c r="G4508">
        <f t="shared" si="141"/>
        <v>10</v>
      </c>
      <c r="H4508" s="21">
        <v>0</v>
      </c>
      <c r="I4508" s="29">
        <v>0.48888888888888887</v>
      </c>
      <c r="K4508">
        <v>5023</v>
      </c>
      <c r="M4508">
        <v>3</v>
      </c>
      <c r="P4508">
        <v>2</v>
      </c>
      <c r="Q4508">
        <v>38.5</v>
      </c>
      <c r="S4508" t="s">
        <v>24</v>
      </c>
      <c r="T4508">
        <v>0</v>
      </c>
      <c r="U4508">
        <v>1</v>
      </c>
      <c r="V4508">
        <v>1</v>
      </c>
      <c r="W4508">
        <v>0</v>
      </c>
      <c r="X4508">
        <v>0</v>
      </c>
      <c r="Y4508">
        <v>0</v>
      </c>
    </row>
    <row r="4509" spans="1:28" x14ac:dyDescent="0.15">
      <c r="A4509">
        <v>999</v>
      </c>
      <c r="B4509">
        <v>35</v>
      </c>
      <c r="C4509" s="19">
        <v>2004</v>
      </c>
      <c r="D4509" s="19">
        <v>3</v>
      </c>
      <c r="E4509" s="19">
        <v>8</v>
      </c>
      <c r="F4509" s="39">
        <f t="shared" si="140"/>
        <v>38054</v>
      </c>
      <c r="G4509">
        <f t="shared" si="141"/>
        <v>11</v>
      </c>
      <c r="H4509" s="21">
        <v>0</v>
      </c>
      <c r="I4509" s="29">
        <v>0.29444444444444445</v>
      </c>
      <c r="M4509">
        <v>14</v>
      </c>
      <c r="P4509">
        <v>1</v>
      </c>
      <c r="S4509" t="s">
        <v>118</v>
      </c>
      <c r="T4509">
        <v>1</v>
      </c>
      <c r="U4509">
        <v>0</v>
      </c>
      <c r="V4509">
        <v>0</v>
      </c>
      <c r="W4509">
        <v>0</v>
      </c>
      <c r="X4509">
        <v>0</v>
      </c>
      <c r="Y4509">
        <v>0</v>
      </c>
    </row>
    <row r="4510" spans="1:28" x14ac:dyDescent="0.15">
      <c r="A4510">
        <v>1005</v>
      </c>
      <c r="B4510">
        <v>35</v>
      </c>
      <c r="C4510" s="19">
        <v>2004</v>
      </c>
      <c r="D4510" s="19">
        <v>3</v>
      </c>
      <c r="E4510" s="19">
        <v>8</v>
      </c>
      <c r="F4510" s="39">
        <f t="shared" si="140"/>
        <v>38054</v>
      </c>
      <c r="G4510">
        <f t="shared" si="141"/>
        <v>11</v>
      </c>
      <c r="H4510" s="21">
        <v>0</v>
      </c>
      <c r="I4510" s="29">
        <v>0.34236111111111112</v>
      </c>
      <c r="M4510">
        <v>50</v>
      </c>
      <c r="P4510">
        <v>1</v>
      </c>
      <c r="S4510" t="s">
        <v>330</v>
      </c>
      <c r="T4510">
        <v>1</v>
      </c>
      <c r="U4510">
        <v>0</v>
      </c>
      <c r="V4510">
        <v>0</v>
      </c>
      <c r="W4510">
        <v>0</v>
      </c>
      <c r="X4510">
        <v>0</v>
      </c>
      <c r="Y4510">
        <v>0</v>
      </c>
    </row>
    <row r="4511" spans="1:28" x14ac:dyDescent="0.15">
      <c r="A4511">
        <v>952</v>
      </c>
      <c r="B4511">
        <v>34</v>
      </c>
      <c r="C4511" s="19">
        <v>2004</v>
      </c>
      <c r="D4511" s="19">
        <v>3</v>
      </c>
      <c r="E4511" s="19">
        <v>8</v>
      </c>
      <c r="F4511" s="39">
        <f t="shared" si="140"/>
        <v>38054</v>
      </c>
      <c r="G4511">
        <f t="shared" si="141"/>
        <v>11</v>
      </c>
      <c r="H4511" s="21">
        <v>0</v>
      </c>
      <c r="I4511" s="29">
        <v>0.39097222222222222</v>
      </c>
      <c r="M4511">
        <v>1</v>
      </c>
      <c r="N4511">
        <v>3</v>
      </c>
      <c r="P4511">
        <v>1</v>
      </c>
      <c r="S4511" t="s">
        <v>283</v>
      </c>
      <c r="T4511">
        <v>1</v>
      </c>
      <c r="U4511">
        <v>0</v>
      </c>
      <c r="V4511">
        <v>0</v>
      </c>
      <c r="W4511">
        <v>0</v>
      </c>
      <c r="X4511">
        <v>0</v>
      </c>
      <c r="Y4511">
        <v>0</v>
      </c>
    </row>
    <row r="4512" spans="1:28" x14ac:dyDescent="0.15">
      <c r="A4512">
        <v>954</v>
      </c>
      <c r="B4512">
        <v>34</v>
      </c>
      <c r="C4512" s="19">
        <v>2004</v>
      </c>
      <c r="D4512" s="19">
        <v>3</v>
      </c>
      <c r="E4512" s="19">
        <v>8</v>
      </c>
      <c r="F4512" s="39">
        <f t="shared" si="140"/>
        <v>38054</v>
      </c>
      <c r="G4512">
        <f t="shared" si="141"/>
        <v>11</v>
      </c>
      <c r="H4512" s="21">
        <v>0</v>
      </c>
      <c r="I4512" s="29">
        <v>0.41319444444444442</v>
      </c>
      <c r="K4512">
        <v>6151</v>
      </c>
      <c r="M4512">
        <v>0</v>
      </c>
      <c r="N4512">
        <v>6</v>
      </c>
      <c r="P4512">
        <v>2</v>
      </c>
      <c r="S4512" t="s">
        <v>120</v>
      </c>
      <c r="T4512">
        <v>0</v>
      </c>
      <c r="U4512">
        <v>3</v>
      </c>
      <c r="V4512">
        <v>1</v>
      </c>
      <c r="W4512">
        <v>0</v>
      </c>
      <c r="X4512">
        <v>0</v>
      </c>
      <c r="Y4512">
        <v>0</v>
      </c>
    </row>
    <row r="4513" spans="1:31" x14ac:dyDescent="0.15">
      <c r="A4513">
        <v>956</v>
      </c>
      <c r="B4513">
        <v>34</v>
      </c>
      <c r="C4513" s="19">
        <v>2004</v>
      </c>
      <c r="D4513" s="19">
        <v>3</v>
      </c>
      <c r="E4513" s="19">
        <v>8</v>
      </c>
      <c r="F4513" s="39">
        <f t="shared" si="140"/>
        <v>38054</v>
      </c>
      <c r="G4513">
        <f t="shared" si="141"/>
        <v>11</v>
      </c>
      <c r="H4513" s="21">
        <v>0</v>
      </c>
      <c r="I4513" s="29">
        <v>0.41736111111111113</v>
      </c>
      <c r="K4513">
        <v>6152</v>
      </c>
      <c r="M4513">
        <v>12</v>
      </c>
      <c r="P4513">
        <v>2</v>
      </c>
      <c r="S4513" t="s">
        <v>118</v>
      </c>
      <c r="T4513">
        <v>1</v>
      </c>
      <c r="U4513">
        <v>0</v>
      </c>
      <c r="V4513">
        <v>0</v>
      </c>
      <c r="W4513">
        <v>0</v>
      </c>
      <c r="X4513">
        <v>0</v>
      </c>
      <c r="Y4513">
        <v>0</v>
      </c>
    </row>
    <row r="4514" spans="1:31" x14ac:dyDescent="0.15">
      <c r="A4514">
        <v>958</v>
      </c>
      <c r="B4514">
        <v>34</v>
      </c>
      <c r="C4514" s="19">
        <v>2004</v>
      </c>
      <c r="D4514" s="19">
        <v>3</v>
      </c>
      <c r="E4514" s="19">
        <v>8</v>
      </c>
      <c r="F4514" s="39">
        <f t="shared" si="140"/>
        <v>38054</v>
      </c>
      <c r="G4514">
        <f t="shared" si="141"/>
        <v>11</v>
      </c>
      <c r="H4514" s="21">
        <v>0</v>
      </c>
      <c r="I4514" s="29">
        <v>0.41805555555555557</v>
      </c>
      <c r="K4514">
        <v>4907</v>
      </c>
      <c r="M4514">
        <v>0</v>
      </c>
      <c r="N4514">
        <v>3</v>
      </c>
      <c r="P4514">
        <v>2</v>
      </c>
      <c r="S4514" t="s">
        <v>120</v>
      </c>
      <c r="T4514">
        <v>1</v>
      </c>
      <c r="U4514">
        <v>0</v>
      </c>
      <c r="V4514">
        <v>0</v>
      </c>
      <c r="W4514">
        <v>0</v>
      </c>
      <c r="X4514">
        <v>0</v>
      </c>
      <c r="Y4514">
        <v>0</v>
      </c>
    </row>
    <row r="4515" spans="1:31" x14ac:dyDescent="0.15">
      <c r="A4515">
        <v>962</v>
      </c>
      <c r="B4515">
        <v>34</v>
      </c>
      <c r="C4515" s="19">
        <v>2004</v>
      </c>
      <c r="D4515" s="19">
        <v>3</v>
      </c>
      <c r="E4515" s="19">
        <v>8</v>
      </c>
      <c r="F4515" s="39">
        <f t="shared" si="140"/>
        <v>38054</v>
      </c>
      <c r="G4515">
        <f t="shared" si="141"/>
        <v>11</v>
      </c>
      <c r="H4515" s="21">
        <v>0</v>
      </c>
      <c r="I4515" s="29">
        <v>0.49652777777777773</v>
      </c>
      <c r="K4515">
        <v>1949</v>
      </c>
      <c r="M4515">
        <v>34</v>
      </c>
      <c r="P4515">
        <v>1</v>
      </c>
      <c r="S4515" t="s">
        <v>118</v>
      </c>
      <c r="T4515">
        <v>0</v>
      </c>
      <c r="U4515">
        <v>1</v>
      </c>
      <c r="V4515">
        <v>1</v>
      </c>
      <c r="W4515">
        <v>0</v>
      </c>
      <c r="X4515">
        <v>0</v>
      </c>
      <c r="Y4515">
        <v>0</v>
      </c>
      <c r="AB4515" t="s">
        <v>2920</v>
      </c>
    </row>
    <row r="4516" spans="1:31" x14ac:dyDescent="0.15">
      <c r="A4516">
        <v>963</v>
      </c>
      <c r="B4516">
        <v>34</v>
      </c>
      <c r="C4516" s="19">
        <v>2004</v>
      </c>
      <c r="D4516" s="19">
        <v>3</v>
      </c>
      <c r="E4516" s="19">
        <v>9</v>
      </c>
      <c r="F4516" s="39">
        <f t="shared" si="140"/>
        <v>38055</v>
      </c>
      <c r="G4516">
        <f t="shared" si="141"/>
        <v>11</v>
      </c>
      <c r="H4516" s="21">
        <v>0</v>
      </c>
      <c r="I4516" s="29">
        <v>0.33055555555555555</v>
      </c>
      <c r="K4516">
        <v>5580</v>
      </c>
      <c r="M4516">
        <v>0</v>
      </c>
      <c r="N4516">
        <v>5</v>
      </c>
      <c r="P4516">
        <v>2</v>
      </c>
      <c r="S4516" t="s">
        <v>284</v>
      </c>
      <c r="T4516">
        <v>1</v>
      </c>
      <c r="U4516">
        <v>0</v>
      </c>
      <c r="V4516">
        <v>0</v>
      </c>
      <c r="W4516">
        <v>0</v>
      </c>
      <c r="X4516">
        <v>0</v>
      </c>
      <c r="Y4516">
        <v>0</v>
      </c>
      <c r="AE4516" t="s">
        <v>52</v>
      </c>
    </row>
    <row r="4517" spans="1:31" x14ac:dyDescent="0.15">
      <c r="A4517">
        <v>965</v>
      </c>
      <c r="B4517">
        <v>34</v>
      </c>
      <c r="C4517" s="19">
        <v>2004</v>
      </c>
      <c r="D4517" s="19">
        <v>3</v>
      </c>
      <c r="E4517" s="19">
        <v>9</v>
      </c>
      <c r="F4517" s="39">
        <f t="shared" si="140"/>
        <v>38055</v>
      </c>
      <c r="G4517">
        <f t="shared" si="141"/>
        <v>11</v>
      </c>
      <c r="H4517" s="21">
        <v>0</v>
      </c>
      <c r="I4517" s="29">
        <v>0.33402777777777781</v>
      </c>
      <c r="K4517">
        <v>306</v>
      </c>
      <c r="M4517">
        <v>24</v>
      </c>
      <c r="P4517">
        <v>1</v>
      </c>
      <c r="S4517" t="s">
        <v>118</v>
      </c>
      <c r="T4517">
        <v>0</v>
      </c>
      <c r="U4517">
        <v>1</v>
      </c>
      <c r="V4517">
        <v>1</v>
      </c>
      <c r="W4517">
        <v>0</v>
      </c>
      <c r="X4517">
        <v>0</v>
      </c>
      <c r="Y4517">
        <v>0</v>
      </c>
    </row>
    <row r="4518" spans="1:31" x14ac:dyDescent="0.15">
      <c r="A4518">
        <v>966</v>
      </c>
      <c r="B4518">
        <v>34</v>
      </c>
      <c r="C4518" s="19">
        <v>2004</v>
      </c>
      <c r="D4518" s="19">
        <v>3</v>
      </c>
      <c r="E4518" s="19">
        <v>9</v>
      </c>
      <c r="F4518" s="39">
        <f t="shared" si="140"/>
        <v>38055</v>
      </c>
      <c r="G4518">
        <f t="shared" si="141"/>
        <v>11</v>
      </c>
      <c r="H4518" s="21">
        <v>0</v>
      </c>
      <c r="I4518" s="29">
        <v>0.34513888888888888</v>
      </c>
      <c r="K4518">
        <v>6154</v>
      </c>
      <c r="M4518">
        <v>22</v>
      </c>
      <c r="P4518">
        <v>1</v>
      </c>
      <c r="S4518" t="s">
        <v>283</v>
      </c>
      <c r="T4518">
        <v>0</v>
      </c>
      <c r="U4518">
        <v>1</v>
      </c>
      <c r="V4518">
        <v>1</v>
      </c>
      <c r="W4518">
        <v>0</v>
      </c>
      <c r="X4518">
        <v>0</v>
      </c>
      <c r="Y4518">
        <v>0</v>
      </c>
    </row>
    <row r="4519" spans="1:31" x14ac:dyDescent="0.15">
      <c r="A4519">
        <v>968</v>
      </c>
      <c r="B4519">
        <v>34</v>
      </c>
      <c r="C4519" s="19">
        <v>2004</v>
      </c>
      <c r="D4519" s="19">
        <v>3</v>
      </c>
      <c r="E4519" s="19">
        <v>9</v>
      </c>
      <c r="F4519" s="39">
        <f t="shared" si="140"/>
        <v>38055</v>
      </c>
      <c r="G4519">
        <f t="shared" si="141"/>
        <v>11</v>
      </c>
      <c r="H4519" s="21">
        <v>0</v>
      </c>
      <c r="I4519" s="29">
        <v>0.3833333333333333</v>
      </c>
      <c r="K4519">
        <v>6135</v>
      </c>
      <c r="M4519">
        <v>7</v>
      </c>
      <c r="P4519">
        <v>2</v>
      </c>
      <c r="S4519" t="s">
        <v>278</v>
      </c>
      <c r="T4519">
        <v>0</v>
      </c>
      <c r="U4519">
        <v>1</v>
      </c>
      <c r="V4519">
        <v>1</v>
      </c>
      <c r="W4519">
        <v>0</v>
      </c>
      <c r="X4519">
        <v>0</v>
      </c>
      <c r="Y4519">
        <v>0</v>
      </c>
    </row>
    <row r="4520" spans="1:31" x14ac:dyDescent="0.15">
      <c r="A4520">
        <v>971</v>
      </c>
      <c r="B4520">
        <v>34</v>
      </c>
      <c r="C4520" s="19">
        <v>2004</v>
      </c>
      <c r="D4520" s="19">
        <v>3</v>
      </c>
      <c r="E4520" s="19">
        <v>9</v>
      </c>
      <c r="F4520" s="39">
        <f t="shared" si="140"/>
        <v>38055</v>
      </c>
      <c r="G4520">
        <f t="shared" si="141"/>
        <v>11</v>
      </c>
      <c r="H4520" s="21">
        <v>0</v>
      </c>
      <c r="I4520" s="29">
        <v>0.41319444444444442</v>
      </c>
      <c r="K4520">
        <v>6155</v>
      </c>
      <c r="M4520">
        <v>0</v>
      </c>
      <c r="N4520">
        <v>5</v>
      </c>
      <c r="P4520">
        <v>2</v>
      </c>
      <c r="S4520" t="s">
        <v>118</v>
      </c>
      <c r="T4520">
        <v>0</v>
      </c>
      <c r="U4520">
        <v>3</v>
      </c>
      <c r="V4520">
        <v>1</v>
      </c>
      <c r="W4520">
        <v>0</v>
      </c>
      <c r="X4520">
        <v>0</v>
      </c>
      <c r="Y4520">
        <v>0</v>
      </c>
    </row>
    <row r="4521" spans="1:31" x14ac:dyDescent="0.15">
      <c r="A4521">
        <v>973</v>
      </c>
      <c r="B4521">
        <v>34</v>
      </c>
      <c r="C4521" s="19">
        <v>2004</v>
      </c>
      <c r="D4521" s="19">
        <v>3</v>
      </c>
      <c r="E4521" s="19">
        <v>9</v>
      </c>
      <c r="F4521" s="39">
        <f t="shared" si="140"/>
        <v>38055</v>
      </c>
      <c r="G4521">
        <f t="shared" si="141"/>
        <v>11</v>
      </c>
      <c r="H4521" s="21">
        <v>0</v>
      </c>
      <c r="I4521" s="29">
        <v>0.43611111111111112</v>
      </c>
      <c r="K4521">
        <v>2645</v>
      </c>
      <c r="M4521">
        <v>33</v>
      </c>
      <c r="P4521">
        <v>1</v>
      </c>
      <c r="Q4521">
        <v>35.700000000000003</v>
      </c>
      <c r="S4521" t="s">
        <v>118</v>
      </c>
      <c r="T4521">
        <v>0</v>
      </c>
      <c r="U4521">
        <v>1</v>
      </c>
      <c r="V4521">
        <v>1</v>
      </c>
      <c r="W4521">
        <v>0</v>
      </c>
      <c r="X4521">
        <v>0</v>
      </c>
      <c r="Y4521">
        <v>0</v>
      </c>
      <c r="AB4521" t="s">
        <v>2920</v>
      </c>
    </row>
    <row r="4522" spans="1:31" x14ac:dyDescent="0.15">
      <c r="A4522">
        <v>974</v>
      </c>
      <c r="B4522">
        <v>34</v>
      </c>
      <c r="C4522" s="19">
        <v>2004</v>
      </c>
      <c r="D4522" s="19">
        <v>3</v>
      </c>
      <c r="E4522" s="19">
        <v>9</v>
      </c>
      <c r="F4522" s="39">
        <f t="shared" si="140"/>
        <v>38055</v>
      </c>
      <c r="G4522">
        <f t="shared" si="141"/>
        <v>11</v>
      </c>
      <c r="H4522" s="21">
        <v>0</v>
      </c>
      <c r="I4522" s="29">
        <v>0.44791666666666669</v>
      </c>
      <c r="K4522">
        <v>1831</v>
      </c>
      <c r="M4522">
        <v>0</v>
      </c>
      <c r="N4522">
        <v>4</v>
      </c>
      <c r="P4522">
        <v>1</v>
      </c>
      <c r="S4522" t="s">
        <v>27</v>
      </c>
      <c r="T4522">
        <v>0</v>
      </c>
      <c r="U4522">
        <v>3</v>
      </c>
      <c r="V4522">
        <v>1</v>
      </c>
      <c r="W4522">
        <v>0</v>
      </c>
      <c r="X4522">
        <v>0</v>
      </c>
      <c r="Y4522">
        <v>0</v>
      </c>
    </row>
    <row r="4523" spans="1:31" x14ac:dyDescent="0.15">
      <c r="A4523">
        <v>975</v>
      </c>
      <c r="B4523">
        <v>34</v>
      </c>
      <c r="C4523" s="19">
        <v>2004</v>
      </c>
      <c r="D4523" s="19">
        <v>3</v>
      </c>
      <c r="E4523" s="19">
        <v>9</v>
      </c>
      <c r="F4523" s="39">
        <f t="shared" si="140"/>
        <v>38055</v>
      </c>
      <c r="G4523">
        <f t="shared" si="141"/>
        <v>11</v>
      </c>
      <c r="H4523" s="21">
        <v>0</v>
      </c>
      <c r="I4523" s="29">
        <v>0.45902777777777781</v>
      </c>
      <c r="K4523">
        <v>5252</v>
      </c>
      <c r="M4523">
        <v>14</v>
      </c>
      <c r="P4523">
        <v>2</v>
      </c>
      <c r="S4523" t="s">
        <v>118</v>
      </c>
      <c r="T4523">
        <v>0</v>
      </c>
      <c r="U4523">
        <v>1</v>
      </c>
      <c r="V4523">
        <v>1</v>
      </c>
      <c r="W4523">
        <v>0</v>
      </c>
      <c r="X4523">
        <v>0</v>
      </c>
      <c r="Y4523">
        <v>0</v>
      </c>
    </row>
    <row r="4524" spans="1:31" x14ac:dyDescent="0.15">
      <c r="A4524">
        <v>976</v>
      </c>
      <c r="B4524">
        <v>34</v>
      </c>
      <c r="C4524" s="19">
        <v>2004</v>
      </c>
      <c r="D4524" s="19">
        <v>3</v>
      </c>
      <c r="E4524" s="19">
        <v>9</v>
      </c>
      <c r="F4524" s="39">
        <f t="shared" si="140"/>
        <v>38055</v>
      </c>
      <c r="G4524">
        <f t="shared" si="141"/>
        <v>11</v>
      </c>
      <c r="H4524" s="21">
        <v>0</v>
      </c>
      <c r="I4524" s="29">
        <v>0.46180555555555558</v>
      </c>
      <c r="K4524">
        <v>1968</v>
      </c>
      <c r="M4524">
        <v>2</v>
      </c>
      <c r="P4524">
        <v>1</v>
      </c>
      <c r="S4524" t="s">
        <v>118</v>
      </c>
    </row>
    <row r="4525" spans="1:31" x14ac:dyDescent="0.15">
      <c r="A4525">
        <v>977</v>
      </c>
      <c r="B4525">
        <v>34</v>
      </c>
      <c r="C4525" s="19">
        <v>2004</v>
      </c>
      <c r="D4525" s="19">
        <v>3</v>
      </c>
      <c r="E4525" s="19">
        <v>10</v>
      </c>
      <c r="F4525" s="39">
        <f t="shared" si="140"/>
        <v>38056</v>
      </c>
      <c r="G4525">
        <f t="shared" si="141"/>
        <v>11</v>
      </c>
      <c r="H4525" s="21">
        <v>0</v>
      </c>
      <c r="I4525" s="29">
        <v>0.3298611111111111</v>
      </c>
      <c r="K4525">
        <v>5393</v>
      </c>
      <c r="M4525">
        <v>17</v>
      </c>
      <c r="P4525">
        <v>2</v>
      </c>
      <c r="S4525" t="s">
        <v>278</v>
      </c>
      <c r="T4525">
        <v>0</v>
      </c>
      <c r="U4525">
        <v>3</v>
      </c>
      <c r="V4525">
        <v>1</v>
      </c>
      <c r="W4525">
        <v>0</v>
      </c>
      <c r="X4525">
        <v>0</v>
      </c>
      <c r="Y4525">
        <v>0</v>
      </c>
    </row>
    <row r="4526" spans="1:31" x14ac:dyDescent="0.15">
      <c r="A4526">
        <v>928</v>
      </c>
      <c r="B4526">
        <v>33</v>
      </c>
      <c r="C4526" s="19">
        <v>2004</v>
      </c>
      <c r="D4526" s="19">
        <v>3</v>
      </c>
      <c r="E4526" s="19">
        <v>10</v>
      </c>
      <c r="F4526" s="39">
        <f t="shared" si="140"/>
        <v>38056</v>
      </c>
      <c r="G4526">
        <f t="shared" si="141"/>
        <v>11</v>
      </c>
      <c r="H4526" s="21">
        <v>0</v>
      </c>
      <c r="I4526" s="29">
        <v>0.3347222222222222</v>
      </c>
      <c r="K4526">
        <v>6088</v>
      </c>
      <c r="M4526">
        <v>0</v>
      </c>
      <c r="N4526">
        <v>6</v>
      </c>
      <c r="P4526">
        <v>1</v>
      </c>
      <c r="Q4526">
        <v>36</v>
      </c>
      <c r="S4526" t="s">
        <v>278</v>
      </c>
      <c r="T4526">
        <v>1</v>
      </c>
      <c r="U4526">
        <v>0</v>
      </c>
      <c r="V4526">
        <v>0</v>
      </c>
      <c r="W4526">
        <v>0</v>
      </c>
      <c r="X4526">
        <v>0</v>
      </c>
      <c r="Y4526">
        <v>0</v>
      </c>
    </row>
    <row r="4527" spans="1:31" x14ac:dyDescent="0.15">
      <c r="A4527">
        <v>929</v>
      </c>
      <c r="B4527">
        <v>33</v>
      </c>
      <c r="C4527" s="19">
        <v>2004</v>
      </c>
      <c r="D4527" s="19">
        <v>3</v>
      </c>
      <c r="E4527" s="19">
        <v>10</v>
      </c>
      <c r="F4527" s="39">
        <f t="shared" si="140"/>
        <v>38056</v>
      </c>
      <c r="G4527">
        <f t="shared" si="141"/>
        <v>11</v>
      </c>
      <c r="H4527" s="21">
        <v>0</v>
      </c>
      <c r="I4527" s="29">
        <v>0.35069444444444442</v>
      </c>
      <c r="K4527">
        <v>6156</v>
      </c>
      <c r="M4527">
        <v>23</v>
      </c>
      <c r="P4527">
        <v>1</v>
      </c>
      <c r="S4527" t="s">
        <v>118</v>
      </c>
      <c r="T4527">
        <v>0</v>
      </c>
      <c r="U4527">
        <v>1</v>
      </c>
      <c r="V4527">
        <v>1</v>
      </c>
      <c r="W4527">
        <v>0</v>
      </c>
      <c r="X4527">
        <v>0</v>
      </c>
      <c r="Y4527">
        <v>0</v>
      </c>
    </row>
    <row r="4528" spans="1:31" x14ac:dyDescent="0.15">
      <c r="A4528">
        <v>931</v>
      </c>
      <c r="B4528">
        <v>33</v>
      </c>
      <c r="C4528" s="19">
        <v>2004</v>
      </c>
      <c r="D4528" s="19">
        <v>3</v>
      </c>
      <c r="E4528" s="19">
        <v>10</v>
      </c>
      <c r="F4528" s="39">
        <f t="shared" si="140"/>
        <v>38056</v>
      </c>
      <c r="G4528">
        <f t="shared" si="141"/>
        <v>11</v>
      </c>
      <c r="H4528" s="21">
        <v>0</v>
      </c>
      <c r="I4528" s="29">
        <v>0.36388888888888887</v>
      </c>
      <c r="K4528">
        <v>4823</v>
      </c>
      <c r="M4528">
        <v>0</v>
      </c>
      <c r="N4528">
        <v>5</v>
      </c>
      <c r="P4528">
        <v>2</v>
      </c>
      <c r="S4528" t="s">
        <v>278</v>
      </c>
      <c r="T4528">
        <v>0</v>
      </c>
      <c r="U4528">
        <v>4</v>
      </c>
      <c r="V4528">
        <v>1</v>
      </c>
      <c r="W4528">
        <v>0</v>
      </c>
      <c r="X4528">
        <v>0</v>
      </c>
      <c r="Y4528">
        <v>0</v>
      </c>
    </row>
    <row r="4529" spans="1:31" x14ac:dyDescent="0.15">
      <c r="A4529">
        <v>933</v>
      </c>
      <c r="B4529">
        <v>33</v>
      </c>
      <c r="C4529" s="19">
        <v>2004</v>
      </c>
      <c r="D4529" s="19">
        <v>3</v>
      </c>
      <c r="E4529" s="19">
        <v>10</v>
      </c>
      <c r="F4529" s="39">
        <f t="shared" si="140"/>
        <v>38056</v>
      </c>
      <c r="G4529">
        <f t="shared" si="141"/>
        <v>11</v>
      </c>
      <c r="H4529" s="21">
        <v>0</v>
      </c>
      <c r="I4529" s="29">
        <v>0.3756944444444445</v>
      </c>
      <c r="K4529">
        <v>3649</v>
      </c>
      <c r="M4529">
        <v>1</v>
      </c>
      <c r="N4529">
        <v>7</v>
      </c>
      <c r="P4529">
        <v>1</v>
      </c>
      <c r="S4529" t="s">
        <v>118</v>
      </c>
      <c r="T4529">
        <v>0</v>
      </c>
      <c r="U4529">
        <v>3</v>
      </c>
      <c r="V4529">
        <v>1</v>
      </c>
      <c r="W4529">
        <v>0</v>
      </c>
      <c r="X4529">
        <v>0</v>
      </c>
      <c r="Y4529">
        <v>0</v>
      </c>
    </row>
    <row r="4530" spans="1:31" x14ac:dyDescent="0.15">
      <c r="A4530">
        <v>939</v>
      </c>
      <c r="B4530">
        <v>33</v>
      </c>
      <c r="C4530" s="19">
        <v>2004</v>
      </c>
      <c r="D4530" s="19">
        <v>3</v>
      </c>
      <c r="E4530" s="19">
        <v>10</v>
      </c>
      <c r="F4530" s="39">
        <f t="shared" si="140"/>
        <v>38056</v>
      </c>
      <c r="G4530">
        <f t="shared" si="141"/>
        <v>11</v>
      </c>
      <c r="H4530" s="21">
        <v>0</v>
      </c>
      <c r="I4530" s="29">
        <v>0.4152777777777778</v>
      </c>
      <c r="K4530">
        <v>6111</v>
      </c>
      <c r="M4530">
        <v>0</v>
      </c>
      <c r="N4530">
        <v>2</v>
      </c>
      <c r="P4530">
        <v>1</v>
      </c>
      <c r="Q4530">
        <v>36.5</v>
      </c>
      <c r="S4530" t="s">
        <v>278</v>
      </c>
      <c r="T4530">
        <v>0</v>
      </c>
      <c r="U4530">
        <v>1</v>
      </c>
      <c r="V4530">
        <v>1</v>
      </c>
      <c r="W4530">
        <v>0</v>
      </c>
      <c r="X4530">
        <v>0</v>
      </c>
      <c r="Y4530">
        <v>0</v>
      </c>
    </row>
    <row r="4531" spans="1:31" x14ac:dyDescent="0.15">
      <c r="A4531">
        <v>942</v>
      </c>
      <c r="B4531">
        <v>33</v>
      </c>
      <c r="C4531" s="19">
        <v>2004</v>
      </c>
      <c r="D4531" s="19">
        <v>3</v>
      </c>
      <c r="E4531" s="19">
        <v>10</v>
      </c>
      <c r="F4531" s="39">
        <f t="shared" si="140"/>
        <v>38056</v>
      </c>
      <c r="G4531">
        <f t="shared" si="141"/>
        <v>11</v>
      </c>
      <c r="H4531" s="21">
        <v>0</v>
      </c>
      <c r="I4531" s="29">
        <v>0.41875000000000001</v>
      </c>
      <c r="K4531">
        <v>1343</v>
      </c>
      <c r="M4531">
        <v>32</v>
      </c>
      <c r="P4531">
        <v>1</v>
      </c>
      <c r="S4531" t="s">
        <v>118</v>
      </c>
      <c r="T4531">
        <v>1</v>
      </c>
      <c r="U4531">
        <v>0</v>
      </c>
      <c r="V4531">
        <v>0</v>
      </c>
      <c r="W4531">
        <v>0</v>
      </c>
      <c r="X4531">
        <v>0</v>
      </c>
      <c r="Y4531">
        <v>0</v>
      </c>
    </row>
    <row r="4532" spans="1:31" x14ac:dyDescent="0.15">
      <c r="A4532">
        <v>941</v>
      </c>
      <c r="B4532">
        <v>33</v>
      </c>
      <c r="C4532" s="19">
        <v>2004</v>
      </c>
      <c r="D4532" s="19">
        <v>3</v>
      </c>
      <c r="E4532" s="19">
        <v>10</v>
      </c>
      <c r="F4532" s="39">
        <f t="shared" si="140"/>
        <v>38056</v>
      </c>
      <c r="G4532">
        <f t="shared" si="141"/>
        <v>11</v>
      </c>
      <c r="H4532" s="21">
        <v>0</v>
      </c>
      <c r="I4532" s="29">
        <v>0.43402777777777773</v>
      </c>
      <c r="K4532">
        <v>6160</v>
      </c>
      <c r="M4532">
        <v>5</v>
      </c>
      <c r="P4532">
        <v>1</v>
      </c>
      <c r="S4532" t="s">
        <v>118</v>
      </c>
      <c r="T4532">
        <v>0</v>
      </c>
      <c r="U4532">
        <v>3</v>
      </c>
      <c r="V4532">
        <v>1</v>
      </c>
      <c r="W4532">
        <v>0</v>
      </c>
      <c r="X4532">
        <v>0</v>
      </c>
      <c r="Y4532">
        <v>0</v>
      </c>
      <c r="AE4532" t="s">
        <v>52</v>
      </c>
    </row>
    <row r="4533" spans="1:31" x14ac:dyDescent="0.15">
      <c r="A4533">
        <v>947</v>
      </c>
      <c r="B4533">
        <v>33</v>
      </c>
      <c r="C4533" s="19">
        <v>2004</v>
      </c>
      <c r="D4533" s="19">
        <v>3</v>
      </c>
      <c r="E4533" s="19">
        <v>10</v>
      </c>
      <c r="F4533" s="39">
        <f t="shared" si="140"/>
        <v>38056</v>
      </c>
      <c r="G4533">
        <f t="shared" si="141"/>
        <v>11</v>
      </c>
      <c r="H4533" s="21">
        <v>0</v>
      </c>
      <c r="I4533" s="29">
        <v>0.47361111111111115</v>
      </c>
      <c r="K4533">
        <v>4745</v>
      </c>
      <c r="M4533">
        <v>0</v>
      </c>
      <c r="N4533">
        <v>9</v>
      </c>
      <c r="P4533">
        <v>1</v>
      </c>
      <c r="S4533" t="s">
        <v>118</v>
      </c>
    </row>
    <row r="4534" spans="1:31" x14ac:dyDescent="0.15">
      <c r="A4534">
        <v>904</v>
      </c>
      <c r="B4534">
        <v>32</v>
      </c>
      <c r="C4534" s="19">
        <v>2004</v>
      </c>
      <c r="D4534" s="19">
        <v>3</v>
      </c>
      <c r="E4534" s="19">
        <v>11</v>
      </c>
      <c r="F4534" s="39">
        <f t="shared" si="140"/>
        <v>38057</v>
      </c>
      <c r="G4534">
        <f t="shared" si="141"/>
        <v>11</v>
      </c>
      <c r="H4534" s="21">
        <v>0</v>
      </c>
      <c r="I4534" s="29">
        <v>0.45694444444444443</v>
      </c>
      <c r="K4534">
        <v>1930</v>
      </c>
      <c r="M4534">
        <v>23</v>
      </c>
      <c r="P4534">
        <v>1</v>
      </c>
      <c r="S4534" t="s">
        <v>278</v>
      </c>
    </row>
    <row r="4535" spans="1:31" x14ac:dyDescent="0.15">
      <c r="A4535">
        <v>914</v>
      </c>
      <c r="B4535">
        <v>32</v>
      </c>
      <c r="C4535" s="19">
        <v>2004</v>
      </c>
      <c r="D4535" s="19">
        <v>3</v>
      </c>
      <c r="E4535" s="19">
        <v>12</v>
      </c>
      <c r="F4535" s="39">
        <f t="shared" si="140"/>
        <v>38058</v>
      </c>
      <c r="G4535">
        <f t="shared" si="141"/>
        <v>11</v>
      </c>
      <c r="H4535" s="21">
        <v>0</v>
      </c>
      <c r="I4535" s="29">
        <v>0.40625</v>
      </c>
      <c r="K4535">
        <v>1230</v>
      </c>
      <c r="M4535">
        <v>3</v>
      </c>
      <c r="P4535">
        <v>1</v>
      </c>
      <c r="S4535" t="s">
        <v>118</v>
      </c>
      <c r="T4535">
        <v>0</v>
      </c>
      <c r="U4535">
        <v>3</v>
      </c>
      <c r="V4535">
        <v>1</v>
      </c>
      <c r="W4535">
        <v>0</v>
      </c>
      <c r="X4535">
        <v>0</v>
      </c>
      <c r="Y4535">
        <v>0</v>
      </c>
    </row>
    <row r="4536" spans="1:31" x14ac:dyDescent="0.15">
      <c r="A4536">
        <v>921</v>
      </c>
      <c r="B4536">
        <v>32</v>
      </c>
      <c r="C4536" s="19">
        <v>2004</v>
      </c>
      <c r="D4536" s="19">
        <v>3</v>
      </c>
      <c r="E4536" s="19">
        <v>15</v>
      </c>
      <c r="F4536" s="39">
        <f t="shared" si="140"/>
        <v>38061</v>
      </c>
      <c r="G4536">
        <f t="shared" si="141"/>
        <v>12</v>
      </c>
      <c r="H4536" s="21">
        <v>0</v>
      </c>
      <c r="I4536" s="29">
        <v>0.3347222222222222</v>
      </c>
      <c r="K4536">
        <v>312</v>
      </c>
      <c r="M4536">
        <v>53</v>
      </c>
      <c r="P4536">
        <v>1</v>
      </c>
      <c r="S4536" t="s">
        <v>118</v>
      </c>
      <c r="T4536">
        <v>1</v>
      </c>
      <c r="U4536">
        <v>0</v>
      </c>
      <c r="V4536">
        <v>0</v>
      </c>
      <c r="W4536">
        <v>0</v>
      </c>
      <c r="X4536">
        <v>0</v>
      </c>
      <c r="Y4536">
        <v>0</v>
      </c>
      <c r="AE4536" t="s">
        <v>52</v>
      </c>
    </row>
    <row r="4537" spans="1:31" x14ac:dyDescent="0.15">
      <c r="A4537">
        <v>873</v>
      </c>
      <c r="B4537">
        <v>31</v>
      </c>
      <c r="C4537" s="19">
        <v>2004</v>
      </c>
      <c r="D4537" s="19">
        <v>3</v>
      </c>
      <c r="E4537" s="19">
        <v>15</v>
      </c>
      <c r="F4537" s="39">
        <f t="shared" si="140"/>
        <v>38061</v>
      </c>
      <c r="G4537">
        <f t="shared" si="141"/>
        <v>12</v>
      </c>
      <c r="H4537" s="21">
        <v>0</v>
      </c>
      <c r="I4537" s="29">
        <v>0.39305555555555555</v>
      </c>
      <c r="K4537">
        <v>3500</v>
      </c>
      <c r="M4537">
        <v>1</v>
      </c>
      <c r="N4537">
        <v>8</v>
      </c>
      <c r="P4537">
        <v>1</v>
      </c>
      <c r="S4537" t="s">
        <v>118</v>
      </c>
    </row>
    <row r="4538" spans="1:31" x14ac:dyDescent="0.15">
      <c r="A4538">
        <v>875</v>
      </c>
      <c r="B4538">
        <v>31</v>
      </c>
      <c r="C4538" s="19">
        <v>2004</v>
      </c>
      <c r="D4538" s="19">
        <v>3</v>
      </c>
      <c r="E4538" s="19">
        <v>15</v>
      </c>
      <c r="F4538" s="39">
        <f t="shared" si="140"/>
        <v>38061</v>
      </c>
      <c r="G4538">
        <f t="shared" si="141"/>
        <v>12</v>
      </c>
      <c r="H4538" s="21">
        <v>0</v>
      </c>
      <c r="I4538" s="29">
        <v>0.40069444444444446</v>
      </c>
      <c r="M4538">
        <v>3</v>
      </c>
      <c r="P4538">
        <v>2</v>
      </c>
      <c r="T4538">
        <v>0</v>
      </c>
      <c r="U4538">
        <v>1</v>
      </c>
      <c r="V4538">
        <v>1</v>
      </c>
      <c r="W4538">
        <v>0</v>
      </c>
      <c r="X4538">
        <v>0</v>
      </c>
      <c r="Y4538">
        <v>0</v>
      </c>
    </row>
    <row r="4539" spans="1:31" x14ac:dyDescent="0.15">
      <c r="A4539">
        <v>877</v>
      </c>
      <c r="B4539">
        <v>31</v>
      </c>
      <c r="C4539" s="19">
        <v>2004</v>
      </c>
      <c r="D4539" s="19">
        <v>3</v>
      </c>
      <c r="E4539" s="19">
        <v>15</v>
      </c>
      <c r="F4539" s="39">
        <f t="shared" si="140"/>
        <v>38061</v>
      </c>
      <c r="G4539">
        <f t="shared" si="141"/>
        <v>12</v>
      </c>
      <c r="H4539" s="21">
        <v>0</v>
      </c>
      <c r="I4539" s="29">
        <v>0.44236111111111115</v>
      </c>
      <c r="K4539">
        <v>6171</v>
      </c>
      <c r="M4539">
        <v>0</v>
      </c>
      <c r="N4539">
        <v>5</v>
      </c>
      <c r="P4539">
        <v>1</v>
      </c>
      <c r="S4539" t="s">
        <v>118</v>
      </c>
      <c r="T4539">
        <v>1</v>
      </c>
      <c r="U4539">
        <v>0</v>
      </c>
      <c r="V4539">
        <v>0</v>
      </c>
      <c r="W4539">
        <v>0</v>
      </c>
      <c r="X4539">
        <v>0</v>
      </c>
      <c r="Y4539">
        <v>0</v>
      </c>
    </row>
    <row r="4540" spans="1:31" x14ac:dyDescent="0.15">
      <c r="A4540">
        <v>878</v>
      </c>
      <c r="B4540">
        <v>31</v>
      </c>
      <c r="C4540" s="19">
        <v>2004</v>
      </c>
      <c r="D4540" s="19">
        <v>3</v>
      </c>
      <c r="E4540" s="19">
        <v>15</v>
      </c>
      <c r="F4540" s="39">
        <f t="shared" si="140"/>
        <v>38061</v>
      </c>
      <c r="G4540">
        <f t="shared" si="141"/>
        <v>12</v>
      </c>
      <c r="H4540" s="21">
        <v>0</v>
      </c>
      <c r="I4540" s="29">
        <v>0.44791666666666669</v>
      </c>
      <c r="K4540">
        <v>6172</v>
      </c>
      <c r="M4540">
        <v>30</v>
      </c>
      <c r="P4540">
        <v>1</v>
      </c>
      <c r="S4540" t="s">
        <v>283</v>
      </c>
      <c r="T4540">
        <v>1</v>
      </c>
      <c r="U4540">
        <v>0</v>
      </c>
      <c r="V4540">
        <v>0</v>
      </c>
      <c r="W4540">
        <v>0</v>
      </c>
      <c r="X4540">
        <v>0</v>
      </c>
      <c r="Y4540">
        <v>0</v>
      </c>
      <c r="AB4540" t="s">
        <v>2920</v>
      </c>
    </row>
    <row r="4541" spans="1:31" x14ac:dyDescent="0.15">
      <c r="A4541">
        <v>880</v>
      </c>
      <c r="B4541">
        <v>31</v>
      </c>
      <c r="C4541" s="19">
        <v>2004</v>
      </c>
      <c r="D4541" s="19">
        <v>3</v>
      </c>
      <c r="E4541" s="19">
        <v>15</v>
      </c>
      <c r="F4541" s="39">
        <f t="shared" si="140"/>
        <v>38061</v>
      </c>
      <c r="G4541">
        <f t="shared" si="141"/>
        <v>12</v>
      </c>
      <c r="H4541" s="21">
        <v>0</v>
      </c>
      <c r="I4541" s="29">
        <v>0.46111111111111108</v>
      </c>
      <c r="K4541">
        <v>6173</v>
      </c>
      <c r="M4541">
        <v>50</v>
      </c>
      <c r="P4541">
        <v>1</v>
      </c>
      <c r="S4541" t="s">
        <v>278</v>
      </c>
      <c r="T4541">
        <v>1</v>
      </c>
      <c r="U4541">
        <v>0</v>
      </c>
      <c r="V4541">
        <v>0</v>
      </c>
      <c r="W4541">
        <v>0</v>
      </c>
      <c r="X4541">
        <v>0</v>
      </c>
      <c r="Y4541">
        <v>0</v>
      </c>
    </row>
    <row r="4542" spans="1:31" x14ac:dyDescent="0.15">
      <c r="A4542">
        <v>882</v>
      </c>
      <c r="B4542">
        <v>31</v>
      </c>
      <c r="C4542" s="19">
        <v>2004</v>
      </c>
      <c r="D4542" s="19">
        <v>3</v>
      </c>
      <c r="E4542" s="19">
        <v>15</v>
      </c>
      <c r="F4542" s="39">
        <f t="shared" si="140"/>
        <v>38061</v>
      </c>
      <c r="G4542">
        <f t="shared" si="141"/>
        <v>12</v>
      </c>
      <c r="H4542" s="21">
        <v>0</v>
      </c>
      <c r="I4542" s="29">
        <v>0.4694444444444445</v>
      </c>
      <c r="K4542">
        <v>3669</v>
      </c>
      <c r="P4542">
        <v>1</v>
      </c>
      <c r="S4542" t="s">
        <v>118</v>
      </c>
      <c r="T4542">
        <v>0</v>
      </c>
      <c r="U4542">
        <v>1</v>
      </c>
      <c r="V4542">
        <v>1</v>
      </c>
      <c r="W4542">
        <v>0</v>
      </c>
      <c r="X4542">
        <v>0</v>
      </c>
      <c r="Y4542">
        <v>0</v>
      </c>
      <c r="AB4542" t="s">
        <v>2920</v>
      </c>
    </row>
    <row r="4543" spans="1:31" x14ac:dyDescent="0.15">
      <c r="A4543">
        <v>887</v>
      </c>
      <c r="B4543">
        <v>31</v>
      </c>
      <c r="C4543" s="19">
        <v>2004</v>
      </c>
      <c r="D4543" s="19">
        <v>3</v>
      </c>
      <c r="E4543" s="19">
        <v>16</v>
      </c>
      <c r="F4543" s="39">
        <f t="shared" si="140"/>
        <v>38062</v>
      </c>
      <c r="G4543">
        <f t="shared" si="141"/>
        <v>12</v>
      </c>
      <c r="H4543" s="21">
        <v>0</v>
      </c>
      <c r="I4543" s="29">
        <v>0.3527777777777778</v>
      </c>
      <c r="K4543">
        <v>6138</v>
      </c>
      <c r="M4543">
        <v>0</v>
      </c>
      <c r="N4543">
        <v>9</v>
      </c>
      <c r="P4543">
        <v>2</v>
      </c>
      <c r="Q4543">
        <v>35.6</v>
      </c>
      <c r="S4543" t="s">
        <v>325</v>
      </c>
    </row>
    <row r="4544" spans="1:31" x14ac:dyDescent="0.15">
      <c r="A4544">
        <v>888</v>
      </c>
      <c r="B4544">
        <v>31</v>
      </c>
      <c r="C4544" s="19">
        <v>2004</v>
      </c>
      <c r="D4544" s="19">
        <v>3</v>
      </c>
      <c r="E4544" s="19">
        <v>16</v>
      </c>
      <c r="F4544" s="39">
        <f t="shared" si="140"/>
        <v>38062</v>
      </c>
      <c r="G4544">
        <f t="shared" si="141"/>
        <v>12</v>
      </c>
      <c r="H4544" s="21">
        <v>0</v>
      </c>
      <c r="I4544" s="29">
        <v>0.36458333333333331</v>
      </c>
      <c r="K4544">
        <v>3167</v>
      </c>
      <c r="M4544">
        <v>2</v>
      </c>
      <c r="N4544">
        <v>4</v>
      </c>
      <c r="P4544">
        <v>1</v>
      </c>
      <c r="S4544" t="s">
        <v>118</v>
      </c>
      <c r="T4544">
        <v>1</v>
      </c>
      <c r="U4544">
        <v>0</v>
      </c>
      <c r="V4544">
        <v>0</v>
      </c>
      <c r="W4544">
        <v>0</v>
      </c>
      <c r="X4544">
        <v>0</v>
      </c>
      <c r="Y4544">
        <v>0</v>
      </c>
    </row>
    <row r="4545" spans="1:33" x14ac:dyDescent="0.15">
      <c r="A4545">
        <v>889</v>
      </c>
      <c r="B4545">
        <v>31</v>
      </c>
      <c r="C4545" s="19">
        <v>2004</v>
      </c>
      <c r="D4545" s="19">
        <v>3</v>
      </c>
      <c r="E4545" s="19">
        <v>16</v>
      </c>
      <c r="F4545" s="39">
        <f t="shared" si="140"/>
        <v>38062</v>
      </c>
      <c r="G4545">
        <f t="shared" si="141"/>
        <v>12</v>
      </c>
      <c r="H4545" s="21">
        <v>0</v>
      </c>
      <c r="I4545" s="29">
        <v>0.37152777777777773</v>
      </c>
      <c r="K4545">
        <v>4180</v>
      </c>
      <c r="M4545">
        <v>1</v>
      </c>
      <c r="N4545">
        <v>5</v>
      </c>
      <c r="P4545">
        <v>2</v>
      </c>
      <c r="S4545" t="s">
        <v>278</v>
      </c>
      <c r="T4545">
        <v>0</v>
      </c>
      <c r="U4545">
        <v>1</v>
      </c>
      <c r="V4545">
        <v>1</v>
      </c>
      <c r="W4545">
        <v>0</v>
      </c>
      <c r="X4545">
        <v>0</v>
      </c>
      <c r="Y4545">
        <v>0</v>
      </c>
      <c r="AB4545" t="s">
        <v>2760</v>
      </c>
    </row>
    <row r="4546" spans="1:33" x14ac:dyDescent="0.15">
      <c r="A4546">
        <v>895</v>
      </c>
      <c r="B4546">
        <v>31</v>
      </c>
      <c r="C4546" s="19">
        <v>2004</v>
      </c>
      <c r="D4546" s="19">
        <v>3</v>
      </c>
      <c r="E4546" s="19">
        <v>16</v>
      </c>
      <c r="F4546" s="39">
        <f t="shared" ref="F4546:F4609" si="142">DATE(C4546,D4546,E4546)</f>
        <v>38062</v>
      </c>
      <c r="G4546">
        <f t="shared" ref="G4546:G4609" si="143">INT((F4546-DATE(YEAR(F4546-WEEKDAY(F4546-1)+4),1,3)+WEEKDAY(DATE(YEAR(F4546-WEEKDAY(F4546-1)+4),1,3))+5)/7)</f>
        <v>12</v>
      </c>
      <c r="H4546" s="21">
        <v>0</v>
      </c>
      <c r="I4546" s="29">
        <v>0.40902777777777777</v>
      </c>
      <c r="K4546">
        <v>194</v>
      </c>
      <c r="M4546">
        <v>74</v>
      </c>
      <c r="P4546">
        <v>1</v>
      </c>
      <c r="S4546" t="s">
        <v>118</v>
      </c>
      <c r="T4546">
        <v>1</v>
      </c>
      <c r="U4546">
        <v>0</v>
      </c>
      <c r="V4546">
        <v>0</v>
      </c>
      <c r="W4546">
        <v>0</v>
      </c>
      <c r="X4546">
        <v>0</v>
      </c>
      <c r="Y4546">
        <v>0</v>
      </c>
    </row>
    <row r="4547" spans="1:33" x14ac:dyDescent="0.15">
      <c r="A4547">
        <v>897</v>
      </c>
      <c r="B4547">
        <v>31</v>
      </c>
      <c r="C4547" s="19">
        <v>2004</v>
      </c>
      <c r="D4547" s="19">
        <v>3</v>
      </c>
      <c r="E4547" s="19">
        <v>16</v>
      </c>
      <c r="F4547" s="39">
        <f t="shared" si="142"/>
        <v>38062</v>
      </c>
      <c r="G4547">
        <f t="shared" si="143"/>
        <v>12</v>
      </c>
      <c r="H4547" s="21">
        <v>0</v>
      </c>
      <c r="I4547" s="29">
        <v>0.42777777777777781</v>
      </c>
      <c r="K4547">
        <v>6179</v>
      </c>
      <c r="M4547">
        <v>1</v>
      </c>
      <c r="N4547">
        <v>3</v>
      </c>
      <c r="P4547">
        <v>2</v>
      </c>
      <c r="S4547" t="s">
        <v>278</v>
      </c>
      <c r="T4547">
        <v>1</v>
      </c>
      <c r="U4547">
        <v>0</v>
      </c>
      <c r="V4547">
        <v>0</v>
      </c>
      <c r="W4547">
        <v>0</v>
      </c>
      <c r="X4547">
        <v>0</v>
      </c>
      <c r="Y4547">
        <v>0</v>
      </c>
    </row>
    <row r="4548" spans="1:33" x14ac:dyDescent="0.15">
      <c r="A4548">
        <v>842</v>
      </c>
      <c r="B4548">
        <v>30</v>
      </c>
      <c r="C4548" s="19">
        <v>2004</v>
      </c>
      <c r="D4548" s="19">
        <v>3</v>
      </c>
      <c r="E4548" s="19">
        <v>16</v>
      </c>
      <c r="F4548" s="39">
        <f t="shared" si="142"/>
        <v>38062</v>
      </c>
      <c r="G4548">
        <f t="shared" si="143"/>
        <v>12</v>
      </c>
      <c r="H4548" s="21">
        <v>0</v>
      </c>
      <c r="I4548" s="29">
        <v>0.44930555555555557</v>
      </c>
      <c r="K4548">
        <v>6181</v>
      </c>
      <c r="M4548">
        <v>32</v>
      </c>
      <c r="P4548">
        <v>2</v>
      </c>
      <c r="S4548" t="s">
        <v>278</v>
      </c>
      <c r="T4548">
        <v>1</v>
      </c>
      <c r="U4548">
        <v>0</v>
      </c>
      <c r="V4548">
        <v>0</v>
      </c>
      <c r="W4548">
        <v>0</v>
      </c>
      <c r="X4548">
        <v>0</v>
      </c>
      <c r="Y4548">
        <v>0</v>
      </c>
    </row>
    <row r="4549" spans="1:33" x14ac:dyDescent="0.15">
      <c r="A4549">
        <v>843</v>
      </c>
      <c r="B4549">
        <v>30</v>
      </c>
      <c r="C4549" s="19">
        <v>2004</v>
      </c>
      <c r="D4549" s="19">
        <v>3</v>
      </c>
      <c r="E4549" s="19">
        <v>16</v>
      </c>
      <c r="F4549" s="39">
        <f t="shared" si="142"/>
        <v>38062</v>
      </c>
      <c r="G4549">
        <f t="shared" si="143"/>
        <v>12</v>
      </c>
      <c r="H4549" s="21">
        <v>0</v>
      </c>
      <c r="I4549" s="29">
        <v>0.45416666666666666</v>
      </c>
      <c r="K4549">
        <v>4831</v>
      </c>
      <c r="M4549">
        <v>5</v>
      </c>
      <c r="P4549">
        <v>2</v>
      </c>
      <c r="S4549" t="s">
        <v>278</v>
      </c>
      <c r="T4549">
        <v>1</v>
      </c>
      <c r="U4549">
        <v>0</v>
      </c>
      <c r="V4549">
        <v>0</v>
      </c>
      <c r="W4549">
        <v>0</v>
      </c>
      <c r="X4549">
        <v>0</v>
      </c>
      <c r="Y4549">
        <v>0</v>
      </c>
    </row>
    <row r="4550" spans="1:33" x14ac:dyDescent="0.15">
      <c r="A4550">
        <v>891</v>
      </c>
      <c r="B4550">
        <v>31</v>
      </c>
      <c r="C4550" s="19">
        <v>2004</v>
      </c>
      <c r="D4550" s="19">
        <v>3</v>
      </c>
      <c r="E4550" s="19">
        <v>16</v>
      </c>
      <c r="F4550" s="39">
        <f t="shared" si="142"/>
        <v>38062</v>
      </c>
      <c r="G4550">
        <f t="shared" si="143"/>
        <v>12</v>
      </c>
      <c r="H4550" s="21">
        <v>9</v>
      </c>
      <c r="I4550" s="29">
        <v>9</v>
      </c>
      <c r="K4550">
        <v>3715</v>
      </c>
      <c r="M4550">
        <v>2</v>
      </c>
      <c r="P4550">
        <v>1</v>
      </c>
      <c r="S4550" t="s">
        <v>278</v>
      </c>
      <c r="T4550">
        <v>1</v>
      </c>
      <c r="U4550">
        <v>0</v>
      </c>
      <c r="V4550">
        <v>0</v>
      </c>
      <c r="W4550">
        <v>0</v>
      </c>
      <c r="X4550">
        <v>0</v>
      </c>
      <c r="Y4550">
        <v>0</v>
      </c>
    </row>
    <row r="4551" spans="1:33" x14ac:dyDescent="0.15">
      <c r="A4551">
        <v>846</v>
      </c>
      <c r="B4551">
        <v>30</v>
      </c>
      <c r="C4551" s="19">
        <v>2004</v>
      </c>
      <c r="D4551" s="19">
        <v>3</v>
      </c>
      <c r="E4551" s="19">
        <v>17</v>
      </c>
      <c r="F4551" s="39">
        <f t="shared" si="142"/>
        <v>38063</v>
      </c>
      <c r="G4551">
        <f t="shared" si="143"/>
        <v>12</v>
      </c>
      <c r="H4551" s="21">
        <v>0</v>
      </c>
      <c r="I4551" s="29">
        <v>0.33194444444444443</v>
      </c>
      <c r="K4551">
        <v>701</v>
      </c>
      <c r="M4551">
        <v>3</v>
      </c>
      <c r="P4551">
        <v>1</v>
      </c>
      <c r="S4551" t="s">
        <v>118</v>
      </c>
    </row>
    <row r="4552" spans="1:33" x14ac:dyDescent="0.15">
      <c r="A4552">
        <v>847</v>
      </c>
      <c r="B4552">
        <v>30</v>
      </c>
      <c r="C4552" s="19">
        <v>2004</v>
      </c>
      <c r="D4552" s="19">
        <v>3</v>
      </c>
      <c r="E4552" s="19">
        <v>17</v>
      </c>
      <c r="F4552" s="39">
        <f t="shared" si="142"/>
        <v>38063</v>
      </c>
      <c r="G4552">
        <f t="shared" si="143"/>
        <v>12</v>
      </c>
      <c r="H4552" s="21">
        <v>0</v>
      </c>
      <c r="I4552" s="29">
        <v>0.33402777777777781</v>
      </c>
      <c r="K4552">
        <v>3115</v>
      </c>
      <c r="M4552">
        <v>4</v>
      </c>
      <c r="P4552">
        <v>2</v>
      </c>
      <c r="S4552" t="s">
        <v>278</v>
      </c>
      <c r="T4552">
        <v>0</v>
      </c>
      <c r="U4552">
        <v>3</v>
      </c>
      <c r="V4552">
        <v>1</v>
      </c>
      <c r="W4552">
        <v>0</v>
      </c>
      <c r="X4552">
        <v>0</v>
      </c>
      <c r="Y4552">
        <v>0</v>
      </c>
      <c r="AB4552" t="s">
        <v>2810</v>
      </c>
      <c r="AG4552" t="s">
        <v>1335</v>
      </c>
    </row>
    <row r="4553" spans="1:33" x14ac:dyDescent="0.15">
      <c r="A4553">
        <v>851</v>
      </c>
      <c r="B4553">
        <v>30</v>
      </c>
      <c r="C4553" s="19">
        <v>2004</v>
      </c>
      <c r="D4553" s="19">
        <v>3</v>
      </c>
      <c r="E4553" s="19">
        <v>17</v>
      </c>
      <c r="F4553" s="39">
        <f t="shared" si="142"/>
        <v>38063</v>
      </c>
      <c r="G4553">
        <f t="shared" si="143"/>
        <v>12</v>
      </c>
      <c r="H4553" s="21">
        <v>0</v>
      </c>
      <c r="I4553" s="29">
        <v>0.38472222222222219</v>
      </c>
      <c r="M4553">
        <v>50</v>
      </c>
      <c r="P4553">
        <v>1</v>
      </c>
      <c r="T4553">
        <v>1</v>
      </c>
      <c r="U4553">
        <v>0</v>
      </c>
      <c r="V4553">
        <v>0</v>
      </c>
      <c r="W4553">
        <v>0</v>
      </c>
      <c r="X4553">
        <v>0</v>
      </c>
      <c r="Y4553">
        <v>0</v>
      </c>
    </row>
    <row r="4554" spans="1:33" x14ac:dyDescent="0.15">
      <c r="A4554">
        <v>857</v>
      </c>
      <c r="B4554">
        <v>30</v>
      </c>
      <c r="C4554" s="19">
        <v>2004</v>
      </c>
      <c r="D4554" s="19">
        <v>3</v>
      </c>
      <c r="E4554" s="19">
        <v>17</v>
      </c>
      <c r="F4554" s="39">
        <f t="shared" si="142"/>
        <v>38063</v>
      </c>
      <c r="G4554">
        <f t="shared" si="143"/>
        <v>12</v>
      </c>
      <c r="H4554" s="21">
        <v>0</v>
      </c>
      <c r="I4554" s="29">
        <v>0.41875000000000001</v>
      </c>
      <c r="K4554">
        <v>4937</v>
      </c>
      <c r="M4554">
        <v>2</v>
      </c>
      <c r="P4554">
        <v>1</v>
      </c>
      <c r="S4554" t="s">
        <v>278</v>
      </c>
      <c r="T4554">
        <v>1</v>
      </c>
      <c r="U4554">
        <v>0</v>
      </c>
      <c r="V4554">
        <v>0</v>
      </c>
      <c r="W4554">
        <v>0</v>
      </c>
      <c r="X4554">
        <v>0</v>
      </c>
      <c r="Y4554">
        <v>0</v>
      </c>
    </row>
    <row r="4555" spans="1:33" x14ac:dyDescent="0.15">
      <c r="A4555">
        <v>856</v>
      </c>
      <c r="B4555">
        <v>30</v>
      </c>
      <c r="C4555" s="19">
        <v>2004</v>
      </c>
      <c r="D4555" s="19">
        <v>3</v>
      </c>
      <c r="E4555" s="19">
        <v>17</v>
      </c>
      <c r="F4555" s="39">
        <f t="shared" si="142"/>
        <v>38063</v>
      </c>
      <c r="G4555">
        <f t="shared" si="143"/>
        <v>12</v>
      </c>
      <c r="K4555">
        <v>6051</v>
      </c>
      <c r="M4555">
        <v>4</v>
      </c>
      <c r="N4555">
        <v>8</v>
      </c>
      <c r="P4555">
        <v>1</v>
      </c>
      <c r="Q4555">
        <v>36.799999999999997</v>
      </c>
      <c r="S4555" t="s">
        <v>118</v>
      </c>
      <c r="T4555">
        <v>0</v>
      </c>
      <c r="V4555">
        <v>1</v>
      </c>
      <c r="W4555">
        <v>0</v>
      </c>
      <c r="X4555">
        <v>0</v>
      </c>
      <c r="Y4555">
        <v>0</v>
      </c>
      <c r="AG4555" t="s">
        <v>2809</v>
      </c>
    </row>
    <row r="4556" spans="1:33" x14ac:dyDescent="0.15">
      <c r="A4556">
        <v>858</v>
      </c>
      <c r="B4556">
        <v>30</v>
      </c>
      <c r="C4556" s="19">
        <v>2004</v>
      </c>
      <c r="D4556" s="19">
        <v>3</v>
      </c>
      <c r="E4556" s="19">
        <v>18</v>
      </c>
      <c r="F4556" s="39">
        <f t="shared" si="142"/>
        <v>38064</v>
      </c>
      <c r="G4556">
        <f t="shared" si="143"/>
        <v>12</v>
      </c>
      <c r="H4556" s="21">
        <v>0</v>
      </c>
      <c r="I4556" s="29">
        <v>0.3298611111111111</v>
      </c>
      <c r="M4556">
        <v>18</v>
      </c>
      <c r="P4556">
        <v>1</v>
      </c>
      <c r="S4556" t="s">
        <v>278</v>
      </c>
      <c r="T4556">
        <v>1</v>
      </c>
      <c r="U4556">
        <v>0</v>
      </c>
      <c r="V4556">
        <v>0</v>
      </c>
      <c r="W4556">
        <v>0</v>
      </c>
      <c r="X4556">
        <v>0</v>
      </c>
      <c r="Y4556">
        <v>0</v>
      </c>
    </row>
    <row r="4557" spans="1:33" x14ac:dyDescent="0.15">
      <c r="A4557">
        <v>862</v>
      </c>
      <c r="B4557">
        <v>30</v>
      </c>
      <c r="C4557" s="19">
        <v>2004</v>
      </c>
      <c r="D4557" s="19">
        <v>3</v>
      </c>
      <c r="E4557" s="19">
        <v>18</v>
      </c>
      <c r="F4557" s="39">
        <f t="shared" si="142"/>
        <v>38064</v>
      </c>
      <c r="G4557">
        <f t="shared" si="143"/>
        <v>12</v>
      </c>
      <c r="H4557" s="21">
        <v>0</v>
      </c>
      <c r="I4557" s="29">
        <v>0.33611111111111108</v>
      </c>
      <c r="K4557">
        <v>1962</v>
      </c>
      <c r="M4557">
        <v>1</v>
      </c>
      <c r="P4557">
        <v>2</v>
      </c>
      <c r="Q4557">
        <v>37.700000000000003</v>
      </c>
      <c r="S4557" t="s">
        <v>118</v>
      </c>
      <c r="T4557">
        <v>0</v>
      </c>
      <c r="U4557">
        <v>1</v>
      </c>
      <c r="V4557">
        <v>1</v>
      </c>
      <c r="W4557">
        <v>0</v>
      </c>
      <c r="X4557">
        <v>0</v>
      </c>
      <c r="Y4557">
        <v>0</v>
      </c>
    </row>
    <row r="4558" spans="1:33" x14ac:dyDescent="0.15">
      <c r="A4558">
        <v>860</v>
      </c>
      <c r="B4558">
        <v>30</v>
      </c>
      <c r="C4558" s="19">
        <v>2004</v>
      </c>
      <c r="D4558" s="19">
        <v>3</v>
      </c>
      <c r="E4558" s="19">
        <v>18</v>
      </c>
      <c r="F4558" s="39">
        <f t="shared" si="142"/>
        <v>38064</v>
      </c>
      <c r="G4558">
        <f t="shared" si="143"/>
        <v>12</v>
      </c>
      <c r="H4558" s="21">
        <v>0</v>
      </c>
      <c r="I4558" s="29">
        <v>0.34583333333333338</v>
      </c>
      <c r="K4558">
        <v>4823</v>
      </c>
      <c r="M4558">
        <v>0</v>
      </c>
      <c r="N4558">
        <v>5</v>
      </c>
      <c r="P4558">
        <v>1</v>
      </c>
      <c r="S4558" t="s">
        <v>27</v>
      </c>
      <c r="T4558">
        <v>0</v>
      </c>
      <c r="U4558">
        <v>3</v>
      </c>
      <c r="V4558">
        <v>0</v>
      </c>
      <c r="W4558">
        <v>3</v>
      </c>
      <c r="X4558">
        <v>0</v>
      </c>
      <c r="Y4558">
        <v>0</v>
      </c>
      <c r="Z4558">
        <v>0</v>
      </c>
      <c r="AA4558">
        <v>0</v>
      </c>
    </row>
    <row r="4559" spans="1:33" x14ac:dyDescent="0.15">
      <c r="A4559">
        <v>863</v>
      </c>
      <c r="B4559">
        <v>30</v>
      </c>
      <c r="C4559" s="19">
        <v>2004</v>
      </c>
      <c r="D4559" s="19">
        <v>3</v>
      </c>
      <c r="E4559" s="19">
        <v>18</v>
      </c>
      <c r="F4559" s="39">
        <f t="shared" si="142"/>
        <v>38064</v>
      </c>
      <c r="G4559">
        <f t="shared" si="143"/>
        <v>12</v>
      </c>
      <c r="H4559" s="21">
        <v>0</v>
      </c>
      <c r="I4559" s="29">
        <v>0.36458333333333331</v>
      </c>
      <c r="K4559">
        <v>2008</v>
      </c>
      <c r="M4559">
        <v>34</v>
      </c>
      <c r="P4559">
        <v>1</v>
      </c>
      <c r="S4559" t="s">
        <v>118</v>
      </c>
      <c r="T4559">
        <v>0</v>
      </c>
      <c r="U4559">
        <v>1</v>
      </c>
      <c r="V4559">
        <v>1</v>
      </c>
      <c r="W4559">
        <v>0</v>
      </c>
      <c r="X4559">
        <v>0</v>
      </c>
      <c r="Y4559">
        <v>0</v>
      </c>
    </row>
    <row r="4560" spans="1:33" x14ac:dyDescent="0.15">
      <c r="A4560">
        <v>865</v>
      </c>
      <c r="B4560">
        <v>30</v>
      </c>
      <c r="C4560" s="19">
        <v>2004</v>
      </c>
      <c r="D4560" s="19">
        <v>3</v>
      </c>
      <c r="E4560" s="19">
        <v>18</v>
      </c>
      <c r="F4560" s="39">
        <f t="shared" si="142"/>
        <v>38064</v>
      </c>
      <c r="G4560">
        <f t="shared" si="143"/>
        <v>12</v>
      </c>
      <c r="H4560" s="21">
        <v>0</v>
      </c>
      <c r="I4560" s="29">
        <v>0.37638888888888888</v>
      </c>
      <c r="K4560">
        <v>3649</v>
      </c>
      <c r="M4560">
        <v>1</v>
      </c>
      <c r="N4560">
        <v>7</v>
      </c>
      <c r="P4560">
        <v>1</v>
      </c>
      <c r="S4560" t="s">
        <v>118</v>
      </c>
      <c r="T4560">
        <v>0</v>
      </c>
      <c r="U4560">
        <v>5</v>
      </c>
      <c r="V4560">
        <v>1</v>
      </c>
      <c r="W4560">
        <v>0</v>
      </c>
      <c r="X4560">
        <v>0</v>
      </c>
      <c r="Y4560">
        <v>0</v>
      </c>
    </row>
    <row r="4561" spans="1:31" x14ac:dyDescent="0.15">
      <c r="A4561">
        <v>864</v>
      </c>
      <c r="B4561">
        <v>30</v>
      </c>
      <c r="C4561" s="19">
        <v>2004</v>
      </c>
      <c r="D4561" s="19">
        <v>3</v>
      </c>
      <c r="E4561" s="19">
        <v>18</v>
      </c>
      <c r="F4561" s="39">
        <f t="shared" si="142"/>
        <v>38064</v>
      </c>
      <c r="G4561">
        <f t="shared" si="143"/>
        <v>12</v>
      </c>
      <c r="H4561" s="21">
        <v>0</v>
      </c>
      <c r="I4561" s="29">
        <v>0.38541666666666669</v>
      </c>
      <c r="K4561">
        <v>1228</v>
      </c>
      <c r="M4561">
        <v>10</v>
      </c>
      <c r="P4561">
        <v>1</v>
      </c>
      <c r="S4561" t="s">
        <v>118</v>
      </c>
      <c r="T4561">
        <v>1</v>
      </c>
      <c r="U4561">
        <v>0</v>
      </c>
      <c r="V4561">
        <v>0</v>
      </c>
      <c r="W4561">
        <v>0</v>
      </c>
      <c r="X4561">
        <v>0</v>
      </c>
      <c r="Y4561">
        <v>0</v>
      </c>
    </row>
    <row r="4562" spans="1:31" x14ac:dyDescent="0.15">
      <c r="A4562">
        <v>866</v>
      </c>
      <c r="B4562">
        <v>30</v>
      </c>
      <c r="C4562" s="19">
        <v>2004</v>
      </c>
      <c r="D4562" s="19">
        <v>3</v>
      </c>
      <c r="E4562" s="19">
        <v>18</v>
      </c>
      <c r="F4562" s="39">
        <f t="shared" si="142"/>
        <v>38064</v>
      </c>
      <c r="G4562">
        <f t="shared" si="143"/>
        <v>12</v>
      </c>
      <c r="H4562" s="21">
        <v>0</v>
      </c>
      <c r="I4562" s="29">
        <v>0.39861111111111108</v>
      </c>
      <c r="M4562">
        <v>4</v>
      </c>
      <c r="P4562">
        <v>1</v>
      </c>
      <c r="S4562" t="s">
        <v>118</v>
      </c>
      <c r="T4562">
        <v>1</v>
      </c>
      <c r="U4562">
        <v>0</v>
      </c>
      <c r="V4562">
        <v>0</v>
      </c>
      <c r="W4562">
        <v>0</v>
      </c>
      <c r="X4562">
        <v>0</v>
      </c>
      <c r="Y4562">
        <v>0</v>
      </c>
      <c r="AE4562" t="s">
        <v>36</v>
      </c>
    </row>
    <row r="4563" spans="1:31" x14ac:dyDescent="0.15">
      <c r="A4563">
        <v>867</v>
      </c>
      <c r="B4563">
        <v>30</v>
      </c>
      <c r="C4563" s="19">
        <v>2004</v>
      </c>
      <c r="D4563" s="19">
        <v>3</v>
      </c>
      <c r="E4563" s="19">
        <v>18</v>
      </c>
      <c r="F4563" s="39">
        <f t="shared" si="142"/>
        <v>38064</v>
      </c>
      <c r="G4563">
        <f t="shared" si="143"/>
        <v>12</v>
      </c>
      <c r="H4563" s="21">
        <v>0</v>
      </c>
      <c r="I4563" s="29">
        <v>0.40138888888888885</v>
      </c>
      <c r="K4563">
        <v>1708</v>
      </c>
      <c r="M4563">
        <v>2</v>
      </c>
      <c r="N4563">
        <v>4</v>
      </c>
      <c r="P4563">
        <v>1</v>
      </c>
      <c r="S4563" t="s">
        <v>118</v>
      </c>
      <c r="T4563">
        <v>1</v>
      </c>
      <c r="U4563">
        <v>0</v>
      </c>
      <c r="V4563">
        <v>0</v>
      </c>
      <c r="W4563">
        <v>0</v>
      </c>
      <c r="X4563">
        <v>0</v>
      </c>
      <c r="Y4563">
        <v>0</v>
      </c>
    </row>
    <row r="4564" spans="1:31" x14ac:dyDescent="0.15">
      <c r="A4564">
        <v>868</v>
      </c>
      <c r="B4564">
        <v>30</v>
      </c>
      <c r="C4564" s="19">
        <v>2004</v>
      </c>
      <c r="D4564" s="19">
        <v>3</v>
      </c>
      <c r="E4564" s="19">
        <v>18</v>
      </c>
      <c r="F4564" s="39">
        <f t="shared" si="142"/>
        <v>38064</v>
      </c>
      <c r="G4564">
        <f t="shared" si="143"/>
        <v>12</v>
      </c>
      <c r="H4564" s="21">
        <v>0</v>
      </c>
      <c r="I4564" s="29">
        <v>0.4055555555555555</v>
      </c>
      <c r="K4564">
        <v>6157</v>
      </c>
      <c r="M4564">
        <v>1</v>
      </c>
      <c r="N4564">
        <v>1</v>
      </c>
      <c r="P4564">
        <v>1</v>
      </c>
      <c r="S4564" t="s">
        <v>118</v>
      </c>
      <c r="T4564">
        <v>1</v>
      </c>
      <c r="U4564">
        <v>0</v>
      </c>
      <c r="V4564">
        <v>0</v>
      </c>
      <c r="W4564">
        <v>0</v>
      </c>
      <c r="X4564">
        <v>0</v>
      </c>
      <c r="Y4564">
        <v>0</v>
      </c>
    </row>
    <row r="4565" spans="1:31" x14ac:dyDescent="0.15">
      <c r="A4565">
        <v>870</v>
      </c>
      <c r="B4565">
        <v>30</v>
      </c>
      <c r="C4565" s="19">
        <v>2004</v>
      </c>
      <c r="D4565" s="19">
        <v>3</v>
      </c>
      <c r="E4565" s="19">
        <v>18</v>
      </c>
      <c r="F4565" s="39">
        <f t="shared" si="142"/>
        <v>38064</v>
      </c>
      <c r="G4565">
        <f t="shared" si="143"/>
        <v>12</v>
      </c>
      <c r="H4565" s="21">
        <v>0</v>
      </c>
      <c r="I4565" s="29">
        <v>0.4152777777777778</v>
      </c>
      <c r="M4565">
        <v>38</v>
      </c>
      <c r="P4565">
        <v>1</v>
      </c>
      <c r="S4565" t="s">
        <v>221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1</v>
      </c>
      <c r="AB4565" t="s">
        <v>2920</v>
      </c>
    </row>
    <row r="4566" spans="1:31" x14ac:dyDescent="0.15">
      <c r="A4566">
        <v>819</v>
      </c>
      <c r="B4566">
        <v>29</v>
      </c>
      <c r="C4566" s="19">
        <v>2004</v>
      </c>
      <c r="D4566" s="19">
        <v>3</v>
      </c>
      <c r="E4566" s="19">
        <v>19</v>
      </c>
      <c r="F4566" s="39">
        <f t="shared" si="142"/>
        <v>38065</v>
      </c>
      <c r="G4566">
        <f t="shared" si="143"/>
        <v>12</v>
      </c>
      <c r="H4566" s="21">
        <v>0</v>
      </c>
      <c r="I4566" s="29">
        <v>0.44097222222222227</v>
      </c>
      <c r="M4566">
        <v>54</v>
      </c>
      <c r="P4566">
        <v>1</v>
      </c>
      <c r="S4566" t="s">
        <v>278</v>
      </c>
      <c r="T4566">
        <v>1</v>
      </c>
      <c r="U4566">
        <v>0</v>
      </c>
      <c r="V4566">
        <v>0</v>
      </c>
      <c r="W4566">
        <v>0</v>
      </c>
      <c r="X4566">
        <v>0</v>
      </c>
      <c r="Y4566">
        <v>0</v>
      </c>
    </row>
    <row r="4567" spans="1:31" x14ac:dyDescent="0.15">
      <c r="A4567">
        <v>836</v>
      </c>
      <c r="B4567">
        <v>29</v>
      </c>
      <c r="C4567" s="19">
        <v>2004</v>
      </c>
      <c r="D4567" s="19">
        <v>3</v>
      </c>
      <c r="E4567" s="19">
        <v>22</v>
      </c>
      <c r="F4567" s="39">
        <f t="shared" si="142"/>
        <v>38068</v>
      </c>
      <c r="G4567">
        <f t="shared" si="143"/>
        <v>13</v>
      </c>
      <c r="H4567" s="21">
        <v>0</v>
      </c>
      <c r="I4567" s="29">
        <v>0.41805555555555557</v>
      </c>
      <c r="K4567">
        <v>5042</v>
      </c>
      <c r="M4567">
        <v>0</v>
      </c>
      <c r="N4567">
        <v>5</v>
      </c>
      <c r="P4567">
        <v>2</v>
      </c>
      <c r="S4567" t="s">
        <v>118</v>
      </c>
      <c r="T4567">
        <v>1</v>
      </c>
      <c r="U4567">
        <v>0</v>
      </c>
      <c r="V4567">
        <v>0</v>
      </c>
      <c r="W4567">
        <v>0</v>
      </c>
      <c r="X4567">
        <v>0</v>
      </c>
      <c r="Y4567">
        <v>0</v>
      </c>
    </row>
    <row r="4568" spans="1:31" x14ac:dyDescent="0.15">
      <c r="A4568">
        <v>838</v>
      </c>
      <c r="B4568">
        <v>29</v>
      </c>
      <c r="C4568" s="19">
        <v>2004</v>
      </c>
      <c r="D4568" s="19">
        <v>3</v>
      </c>
      <c r="E4568" s="19">
        <v>22</v>
      </c>
      <c r="F4568" s="39">
        <f t="shared" si="142"/>
        <v>38068</v>
      </c>
      <c r="G4568">
        <f t="shared" si="143"/>
        <v>13</v>
      </c>
      <c r="H4568" s="21">
        <v>0</v>
      </c>
      <c r="I4568" s="29">
        <v>0.44097222222222227</v>
      </c>
      <c r="K4568">
        <v>312</v>
      </c>
      <c r="M4568">
        <v>53</v>
      </c>
      <c r="P4568">
        <v>2</v>
      </c>
      <c r="Q4568">
        <v>35.799999999999997</v>
      </c>
      <c r="S4568" t="s">
        <v>220</v>
      </c>
      <c r="T4568">
        <v>0</v>
      </c>
      <c r="U4568">
        <v>1</v>
      </c>
      <c r="V4568">
        <v>1</v>
      </c>
      <c r="W4568">
        <v>0</v>
      </c>
      <c r="X4568">
        <v>0</v>
      </c>
      <c r="Y4568">
        <v>0</v>
      </c>
    </row>
    <row r="4569" spans="1:31" x14ac:dyDescent="0.15">
      <c r="A4569">
        <v>780</v>
      </c>
      <c r="B4569">
        <v>28</v>
      </c>
      <c r="C4569" s="19">
        <v>2004</v>
      </c>
      <c r="D4569" s="19">
        <v>3</v>
      </c>
      <c r="E4569" s="19">
        <v>23</v>
      </c>
      <c r="F4569" s="39">
        <f t="shared" si="142"/>
        <v>38069</v>
      </c>
      <c r="G4569">
        <f t="shared" si="143"/>
        <v>13</v>
      </c>
      <c r="H4569" s="21">
        <v>0</v>
      </c>
      <c r="I4569" s="29">
        <v>0.3520833333333333</v>
      </c>
      <c r="K4569">
        <v>1747</v>
      </c>
      <c r="M4569">
        <v>5</v>
      </c>
      <c r="P4569">
        <v>1</v>
      </c>
      <c r="S4569" t="s">
        <v>118</v>
      </c>
      <c r="T4569">
        <v>1</v>
      </c>
      <c r="U4569">
        <v>0</v>
      </c>
      <c r="V4569">
        <v>0</v>
      </c>
      <c r="W4569">
        <v>0</v>
      </c>
      <c r="X4569">
        <v>0</v>
      </c>
      <c r="Y4569">
        <v>0</v>
      </c>
    </row>
    <row r="4570" spans="1:31" x14ac:dyDescent="0.15">
      <c r="A4570">
        <v>783</v>
      </c>
      <c r="B4570">
        <v>28</v>
      </c>
      <c r="C4570" s="19">
        <v>2004</v>
      </c>
      <c r="D4570" s="19">
        <v>3</v>
      </c>
      <c r="E4570" s="19">
        <v>23</v>
      </c>
      <c r="F4570" s="39">
        <f t="shared" si="142"/>
        <v>38069</v>
      </c>
      <c r="G4570">
        <f t="shared" si="143"/>
        <v>13</v>
      </c>
      <c r="H4570" s="21">
        <v>0</v>
      </c>
      <c r="I4570" s="29">
        <v>0.3756944444444445</v>
      </c>
      <c r="K4570">
        <v>3500</v>
      </c>
      <c r="M4570">
        <v>1</v>
      </c>
      <c r="N4570">
        <v>8</v>
      </c>
      <c r="P4570">
        <v>2</v>
      </c>
      <c r="S4570" t="s">
        <v>118</v>
      </c>
      <c r="T4570">
        <v>1</v>
      </c>
      <c r="U4570">
        <v>0</v>
      </c>
      <c r="V4570">
        <v>0</v>
      </c>
      <c r="W4570">
        <v>0</v>
      </c>
      <c r="X4570">
        <v>0</v>
      </c>
      <c r="Y4570">
        <v>0</v>
      </c>
    </row>
    <row r="4571" spans="1:31" x14ac:dyDescent="0.15">
      <c r="A4571">
        <v>786</v>
      </c>
      <c r="B4571">
        <v>28</v>
      </c>
      <c r="C4571" s="19">
        <v>2004</v>
      </c>
      <c r="D4571" s="19">
        <v>3</v>
      </c>
      <c r="E4571" s="19">
        <v>24</v>
      </c>
      <c r="F4571" s="39">
        <f t="shared" si="142"/>
        <v>38070</v>
      </c>
      <c r="G4571">
        <f t="shared" si="143"/>
        <v>13</v>
      </c>
      <c r="H4571" s="21">
        <v>0</v>
      </c>
      <c r="I4571" s="29">
        <v>0.29444444444444445</v>
      </c>
      <c r="K4571">
        <v>5580</v>
      </c>
      <c r="M4571">
        <v>0</v>
      </c>
      <c r="N4571">
        <v>5</v>
      </c>
      <c r="P4571">
        <v>2</v>
      </c>
      <c r="S4571" t="s">
        <v>118</v>
      </c>
      <c r="T4571">
        <v>1</v>
      </c>
      <c r="U4571">
        <v>0</v>
      </c>
      <c r="V4571">
        <v>0</v>
      </c>
      <c r="W4571">
        <v>0</v>
      </c>
      <c r="X4571">
        <v>0</v>
      </c>
      <c r="Y4571">
        <v>0</v>
      </c>
    </row>
    <row r="4572" spans="1:31" x14ac:dyDescent="0.15">
      <c r="A4572">
        <v>795</v>
      </c>
      <c r="B4572">
        <v>28</v>
      </c>
      <c r="C4572" s="19">
        <v>2004</v>
      </c>
      <c r="D4572" s="19">
        <v>3</v>
      </c>
      <c r="E4572" s="19">
        <v>24</v>
      </c>
      <c r="F4572" s="39">
        <f t="shared" si="142"/>
        <v>38070</v>
      </c>
      <c r="G4572">
        <f t="shared" si="143"/>
        <v>13</v>
      </c>
      <c r="H4572" s="21">
        <v>0</v>
      </c>
      <c r="I4572" s="29">
        <v>0.43263888888888885</v>
      </c>
      <c r="M4572">
        <v>1</v>
      </c>
      <c r="P4572">
        <v>1</v>
      </c>
      <c r="S4572" t="s">
        <v>120</v>
      </c>
      <c r="T4572">
        <v>1</v>
      </c>
      <c r="U4572">
        <v>0</v>
      </c>
      <c r="V4572">
        <v>0</v>
      </c>
      <c r="W4572">
        <v>0</v>
      </c>
      <c r="X4572">
        <v>0</v>
      </c>
      <c r="Y4572">
        <v>0</v>
      </c>
    </row>
    <row r="4573" spans="1:31" x14ac:dyDescent="0.15">
      <c r="A4573">
        <v>796</v>
      </c>
      <c r="B4573">
        <v>28</v>
      </c>
      <c r="C4573" s="19">
        <v>2004</v>
      </c>
      <c r="D4573" s="19">
        <v>3</v>
      </c>
      <c r="E4573" s="19">
        <v>24</v>
      </c>
      <c r="F4573" s="39">
        <f t="shared" si="142"/>
        <v>38070</v>
      </c>
      <c r="G4573">
        <f t="shared" si="143"/>
        <v>13</v>
      </c>
      <c r="H4573" s="21">
        <v>0</v>
      </c>
      <c r="I4573" s="29">
        <v>0.46388888888888885</v>
      </c>
      <c r="M4573">
        <v>0</v>
      </c>
      <c r="N4573">
        <v>4</v>
      </c>
      <c r="P4573">
        <v>2</v>
      </c>
      <c r="S4573" t="s">
        <v>284</v>
      </c>
      <c r="T4573">
        <v>0</v>
      </c>
      <c r="U4573">
        <v>1</v>
      </c>
      <c r="V4573">
        <v>1</v>
      </c>
      <c r="W4573">
        <v>0</v>
      </c>
      <c r="X4573">
        <v>1</v>
      </c>
      <c r="Y4573">
        <v>0</v>
      </c>
    </row>
    <row r="4574" spans="1:31" x14ac:dyDescent="0.15">
      <c r="A4574">
        <v>800</v>
      </c>
      <c r="B4574">
        <v>28</v>
      </c>
      <c r="C4574" s="19">
        <v>2004</v>
      </c>
      <c r="D4574" s="19">
        <v>3</v>
      </c>
      <c r="E4574" s="19">
        <v>25</v>
      </c>
      <c r="F4574" s="39">
        <f t="shared" si="142"/>
        <v>38071</v>
      </c>
      <c r="G4574">
        <f t="shared" si="143"/>
        <v>13</v>
      </c>
      <c r="H4574" s="21">
        <v>0</v>
      </c>
      <c r="I4574" s="29">
        <v>0.33194444444444443</v>
      </c>
      <c r="K4574">
        <v>6181</v>
      </c>
      <c r="M4574">
        <v>32</v>
      </c>
      <c r="P4574">
        <v>1</v>
      </c>
      <c r="S4574" t="s">
        <v>278</v>
      </c>
      <c r="T4574">
        <v>1</v>
      </c>
      <c r="U4574">
        <v>0</v>
      </c>
      <c r="V4574">
        <v>0</v>
      </c>
      <c r="W4574">
        <v>0</v>
      </c>
      <c r="X4574">
        <v>0</v>
      </c>
      <c r="Y4574">
        <v>0</v>
      </c>
    </row>
    <row r="4575" spans="1:31" x14ac:dyDescent="0.15">
      <c r="A4575">
        <v>804</v>
      </c>
      <c r="B4575">
        <v>28</v>
      </c>
      <c r="C4575" s="19">
        <v>2004</v>
      </c>
      <c r="D4575" s="19">
        <v>3</v>
      </c>
      <c r="E4575" s="19">
        <v>25</v>
      </c>
      <c r="F4575" s="39">
        <f t="shared" si="142"/>
        <v>38071</v>
      </c>
      <c r="G4575">
        <f t="shared" si="143"/>
        <v>13</v>
      </c>
      <c r="H4575" s="21">
        <v>0</v>
      </c>
      <c r="I4575" s="29">
        <v>0.36388888888888887</v>
      </c>
      <c r="M4575">
        <v>2</v>
      </c>
      <c r="N4575">
        <v>1</v>
      </c>
      <c r="P4575">
        <v>2</v>
      </c>
      <c r="Q4575">
        <v>36.4</v>
      </c>
      <c r="S4575" t="s">
        <v>326</v>
      </c>
      <c r="T4575">
        <v>0</v>
      </c>
      <c r="U4575">
        <v>3</v>
      </c>
      <c r="V4575">
        <v>1</v>
      </c>
      <c r="W4575">
        <v>0</v>
      </c>
      <c r="X4575">
        <v>0</v>
      </c>
      <c r="Y4575">
        <v>0</v>
      </c>
      <c r="AE4575" t="s">
        <v>52</v>
      </c>
    </row>
    <row r="4576" spans="1:31" x14ac:dyDescent="0.15">
      <c r="A4576">
        <v>746</v>
      </c>
      <c r="B4576">
        <v>27</v>
      </c>
      <c r="C4576" s="19">
        <v>2004</v>
      </c>
      <c r="D4576" s="19">
        <v>3</v>
      </c>
      <c r="E4576" s="19">
        <v>25</v>
      </c>
      <c r="F4576" s="39">
        <f t="shared" si="142"/>
        <v>38071</v>
      </c>
      <c r="G4576">
        <f t="shared" si="143"/>
        <v>13</v>
      </c>
      <c r="H4576" s="21">
        <v>0</v>
      </c>
      <c r="I4576" s="29">
        <v>0.40625</v>
      </c>
      <c r="K4576">
        <v>6207</v>
      </c>
      <c r="M4576">
        <v>0</v>
      </c>
      <c r="N4576">
        <v>5</v>
      </c>
      <c r="P4576">
        <v>2</v>
      </c>
      <c r="S4576" t="s">
        <v>120</v>
      </c>
      <c r="T4576">
        <v>0</v>
      </c>
      <c r="U4576">
        <v>3</v>
      </c>
      <c r="V4576">
        <v>1</v>
      </c>
      <c r="W4576">
        <v>0</v>
      </c>
      <c r="X4576">
        <v>0</v>
      </c>
      <c r="Y4576">
        <v>0</v>
      </c>
    </row>
    <row r="4577" spans="1:33" x14ac:dyDescent="0.15">
      <c r="A4577">
        <v>748</v>
      </c>
      <c r="B4577">
        <v>27</v>
      </c>
      <c r="C4577" s="19">
        <v>2004</v>
      </c>
      <c r="D4577" s="19">
        <v>3</v>
      </c>
      <c r="E4577" s="19">
        <v>25</v>
      </c>
      <c r="F4577" s="39">
        <f t="shared" si="142"/>
        <v>38071</v>
      </c>
      <c r="G4577">
        <f t="shared" si="143"/>
        <v>13</v>
      </c>
      <c r="H4577" s="21">
        <v>0</v>
      </c>
      <c r="I4577" s="29">
        <v>0.41805555555555557</v>
      </c>
      <c r="K4577">
        <v>4579</v>
      </c>
      <c r="M4577">
        <v>1</v>
      </c>
      <c r="P4577">
        <v>1</v>
      </c>
      <c r="Q4577">
        <v>35.9</v>
      </c>
      <c r="S4577" t="s">
        <v>118</v>
      </c>
      <c r="T4577">
        <v>1</v>
      </c>
      <c r="U4577">
        <v>0</v>
      </c>
      <c r="V4577">
        <v>0</v>
      </c>
      <c r="W4577">
        <v>0</v>
      </c>
      <c r="X4577">
        <v>0</v>
      </c>
      <c r="Y4577">
        <v>0</v>
      </c>
    </row>
    <row r="4578" spans="1:33" x14ac:dyDescent="0.15">
      <c r="A4578">
        <v>753</v>
      </c>
      <c r="B4578">
        <v>27</v>
      </c>
      <c r="C4578" s="19">
        <v>2004</v>
      </c>
      <c r="D4578" s="19">
        <v>3</v>
      </c>
      <c r="E4578" s="19">
        <v>26</v>
      </c>
      <c r="F4578" s="39">
        <f t="shared" si="142"/>
        <v>38072</v>
      </c>
      <c r="G4578">
        <f t="shared" si="143"/>
        <v>13</v>
      </c>
      <c r="H4578" s="21">
        <v>0</v>
      </c>
      <c r="I4578" s="29">
        <v>0.3756944444444445</v>
      </c>
      <c r="K4578">
        <v>6211</v>
      </c>
      <c r="M4578">
        <v>9</v>
      </c>
      <c r="P4578">
        <v>1</v>
      </c>
      <c r="S4578" t="s">
        <v>284</v>
      </c>
      <c r="T4578">
        <v>1</v>
      </c>
      <c r="U4578">
        <v>0</v>
      </c>
      <c r="V4578">
        <v>0</v>
      </c>
      <c r="W4578">
        <v>0</v>
      </c>
      <c r="X4578">
        <v>0</v>
      </c>
      <c r="Y4578">
        <v>0</v>
      </c>
    </row>
    <row r="4579" spans="1:33" x14ac:dyDescent="0.15">
      <c r="A4579">
        <v>757</v>
      </c>
      <c r="B4579">
        <v>27</v>
      </c>
      <c r="C4579" s="19">
        <v>2004</v>
      </c>
      <c r="D4579" s="19">
        <v>3</v>
      </c>
      <c r="E4579" s="19">
        <v>29</v>
      </c>
      <c r="F4579" s="39">
        <f t="shared" si="142"/>
        <v>38075</v>
      </c>
      <c r="G4579">
        <f t="shared" si="143"/>
        <v>14</v>
      </c>
      <c r="H4579" s="21">
        <v>0</v>
      </c>
      <c r="I4579" s="29">
        <v>0.37152777777777773</v>
      </c>
      <c r="K4579">
        <v>1855</v>
      </c>
      <c r="M4579">
        <v>0</v>
      </c>
      <c r="N4579">
        <v>6</v>
      </c>
      <c r="P4579">
        <v>2</v>
      </c>
      <c r="S4579" t="s">
        <v>278</v>
      </c>
      <c r="T4579">
        <v>0</v>
      </c>
      <c r="U4579">
        <v>1</v>
      </c>
      <c r="V4579">
        <v>1</v>
      </c>
      <c r="W4579">
        <v>0</v>
      </c>
      <c r="X4579">
        <v>0</v>
      </c>
      <c r="Y4579">
        <v>0</v>
      </c>
    </row>
    <row r="4580" spans="1:33" x14ac:dyDescent="0.15">
      <c r="A4580">
        <v>762</v>
      </c>
      <c r="B4580">
        <v>27</v>
      </c>
      <c r="C4580" s="19">
        <v>2004</v>
      </c>
      <c r="D4580" s="19">
        <v>3</v>
      </c>
      <c r="E4580" s="19">
        <v>29</v>
      </c>
      <c r="F4580" s="39">
        <f t="shared" si="142"/>
        <v>38075</v>
      </c>
      <c r="G4580">
        <f t="shared" si="143"/>
        <v>14</v>
      </c>
      <c r="H4580" s="21">
        <v>0</v>
      </c>
      <c r="I4580" s="29">
        <v>0.41805555555555557</v>
      </c>
      <c r="K4580">
        <v>6214</v>
      </c>
      <c r="M4580">
        <v>31</v>
      </c>
      <c r="P4580">
        <v>1</v>
      </c>
      <c r="S4580" t="s">
        <v>118</v>
      </c>
      <c r="T4580">
        <v>1</v>
      </c>
      <c r="U4580">
        <v>0</v>
      </c>
      <c r="V4580">
        <v>0</v>
      </c>
      <c r="W4580">
        <v>0</v>
      </c>
      <c r="X4580">
        <v>0</v>
      </c>
      <c r="Y4580">
        <v>0</v>
      </c>
    </row>
    <row r="4581" spans="1:33" x14ac:dyDescent="0.15">
      <c r="A4581">
        <v>763</v>
      </c>
      <c r="B4581">
        <v>27</v>
      </c>
      <c r="C4581" s="19">
        <v>2004</v>
      </c>
      <c r="D4581" s="19">
        <v>3</v>
      </c>
      <c r="E4581" s="19">
        <v>29</v>
      </c>
      <c r="F4581" s="39">
        <f t="shared" si="142"/>
        <v>38075</v>
      </c>
      <c r="G4581">
        <f t="shared" si="143"/>
        <v>14</v>
      </c>
      <c r="H4581" s="21">
        <v>0</v>
      </c>
      <c r="I4581" s="29">
        <v>0.41944444444444445</v>
      </c>
      <c r="K4581">
        <v>4745</v>
      </c>
      <c r="M4581">
        <v>0</v>
      </c>
      <c r="N4581">
        <v>9</v>
      </c>
      <c r="S4581" t="s">
        <v>118</v>
      </c>
      <c r="T4581">
        <v>1</v>
      </c>
      <c r="U4581">
        <v>0</v>
      </c>
      <c r="V4581">
        <v>0</v>
      </c>
      <c r="W4581">
        <v>0</v>
      </c>
      <c r="X4581">
        <v>0</v>
      </c>
      <c r="Y4581">
        <v>0</v>
      </c>
    </row>
    <row r="4582" spans="1:33" x14ac:dyDescent="0.15">
      <c r="A4582">
        <v>764</v>
      </c>
      <c r="B4582">
        <v>27</v>
      </c>
      <c r="C4582" s="19">
        <v>2004</v>
      </c>
      <c r="D4582" s="19">
        <v>3</v>
      </c>
      <c r="E4582" s="19">
        <v>29</v>
      </c>
      <c r="F4582" s="39">
        <f t="shared" si="142"/>
        <v>38075</v>
      </c>
      <c r="G4582">
        <f t="shared" si="143"/>
        <v>14</v>
      </c>
      <c r="H4582" s="21">
        <v>0</v>
      </c>
      <c r="I4582" s="29">
        <v>0.48958333333333331</v>
      </c>
      <c r="K4582">
        <v>6170</v>
      </c>
      <c r="M4582">
        <v>54</v>
      </c>
      <c r="P4582">
        <v>1</v>
      </c>
      <c r="S4582" t="s">
        <v>278</v>
      </c>
      <c r="T4582">
        <v>1</v>
      </c>
      <c r="U4582">
        <v>0</v>
      </c>
      <c r="V4582">
        <v>0</v>
      </c>
      <c r="W4582">
        <v>0</v>
      </c>
      <c r="X4582">
        <v>0</v>
      </c>
      <c r="Y4582">
        <v>0</v>
      </c>
    </row>
    <row r="4583" spans="1:33" x14ac:dyDescent="0.15">
      <c r="A4583">
        <v>769</v>
      </c>
      <c r="B4583">
        <v>27</v>
      </c>
      <c r="C4583" s="19">
        <v>2004</v>
      </c>
      <c r="D4583" s="19">
        <v>3</v>
      </c>
      <c r="E4583" s="19">
        <v>30</v>
      </c>
      <c r="F4583" s="39">
        <f t="shared" si="142"/>
        <v>38076</v>
      </c>
      <c r="G4583">
        <f t="shared" si="143"/>
        <v>14</v>
      </c>
      <c r="H4583" s="21">
        <v>0</v>
      </c>
      <c r="I4583" s="29">
        <v>0.40625</v>
      </c>
      <c r="K4583">
        <v>4448</v>
      </c>
      <c r="M4583">
        <v>0</v>
      </c>
      <c r="N4583">
        <v>8</v>
      </c>
      <c r="P4583">
        <v>1</v>
      </c>
      <c r="S4583" t="s">
        <v>118</v>
      </c>
      <c r="T4583">
        <v>1</v>
      </c>
      <c r="U4583">
        <v>0</v>
      </c>
      <c r="V4583">
        <v>0</v>
      </c>
      <c r="W4583">
        <v>0</v>
      </c>
      <c r="X4583">
        <v>0</v>
      </c>
      <c r="Y4583">
        <v>0</v>
      </c>
    </row>
    <row r="4584" spans="1:33" x14ac:dyDescent="0.15">
      <c r="A4584">
        <v>772</v>
      </c>
      <c r="B4584">
        <v>27</v>
      </c>
      <c r="C4584" s="19">
        <v>2004</v>
      </c>
      <c r="D4584" s="19">
        <v>3</v>
      </c>
      <c r="E4584" s="19">
        <v>30</v>
      </c>
      <c r="F4584" s="39">
        <f t="shared" si="142"/>
        <v>38076</v>
      </c>
      <c r="G4584">
        <f t="shared" si="143"/>
        <v>14</v>
      </c>
      <c r="H4584" s="21">
        <v>0</v>
      </c>
      <c r="I4584" s="29">
        <v>0.4152777777777778</v>
      </c>
      <c r="M4584">
        <v>5</v>
      </c>
      <c r="P4584">
        <v>1</v>
      </c>
      <c r="S4584" t="s">
        <v>118</v>
      </c>
      <c r="T4584">
        <v>1</v>
      </c>
      <c r="U4584">
        <v>0</v>
      </c>
      <c r="V4584">
        <v>0</v>
      </c>
      <c r="W4584">
        <v>0</v>
      </c>
      <c r="X4584">
        <v>0</v>
      </c>
      <c r="Y4584">
        <v>0</v>
      </c>
    </row>
    <row r="4585" spans="1:33" x14ac:dyDescent="0.15">
      <c r="A4585">
        <v>1122</v>
      </c>
      <c r="B4585">
        <v>40</v>
      </c>
      <c r="C4585" s="19">
        <v>2004</v>
      </c>
      <c r="D4585" s="19">
        <v>4</v>
      </c>
      <c r="E4585" s="19">
        <v>1</v>
      </c>
      <c r="F4585" s="39">
        <f t="shared" si="142"/>
        <v>38078</v>
      </c>
      <c r="G4585">
        <f t="shared" si="143"/>
        <v>14</v>
      </c>
      <c r="H4585" s="21">
        <v>0</v>
      </c>
      <c r="I4585" s="29">
        <v>0.40625</v>
      </c>
      <c r="M4585">
        <v>48</v>
      </c>
      <c r="P4585">
        <v>1</v>
      </c>
      <c r="S4585" t="s">
        <v>118</v>
      </c>
      <c r="T4585">
        <v>0</v>
      </c>
      <c r="U4585">
        <v>1</v>
      </c>
      <c r="V4585">
        <v>1</v>
      </c>
      <c r="W4585">
        <v>0</v>
      </c>
      <c r="X4585">
        <v>0</v>
      </c>
      <c r="Y4585">
        <v>0</v>
      </c>
    </row>
    <row r="4586" spans="1:33" x14ac:dyDescent="0.15">
      <c r="A4586">
        <v>1123</v>
      </c>
      <c r="B4586">
        <v>40</v>
      </c>
      <c r="C4586" s="19">
        <v>2004</v>
      </c>
      <c r="D4586" s="19">
        <v>4</v>
      </c>
      <c r="E4586" s="19">
        <v>1</v>
      </c>
      <c r="F4586" s="39">
        <f t="shared" si="142"/>
        <v>38078</v>
      </c>
      <c r="G4586">
        <f t="shared" si="143"/>
        <v>14</v>
      </c>
      <c r="H4586" s="21">
        <v>0</v>
      </c>
      <c r="I4586" s="29">
        <v>0.40833333333333338</v>
      </c>
      <c r="M4586">
        <v>0</v>
      </c>
      <c r="N4586">
        <v>2</v>
      </c>
      <c r="P4586">
        <v>2</v>
      </c>
      <c r="S4586" t="s">
        <v>278</v>
      </c>
      <c r="T4586">
        <v>1</v>
      </c>
      <c r="U4586">
        <v>0</v>
      </c>
      <c r="V4586">
        <v>0</v>
      </c>
      <c r="W4586">
        <v>0</v>
      </c>
      <c r="X4586">
        <v>0</v>
      </c>
      <c r="Y4586">
        <v>0</v>
      </c>
    </row>
    <row r="4587" spans="1:33" x14ac:dyDescent="0.15">
      <c r="A4587">
        <v>1124</v>
      </c>
      <c r="B4587">
        <v>40</v>
      </c>
      <c r="C4587" s="19">
        <v>2004</v>
      </c>
      <c r="D4587" s="19">
        <v>4</v>
      </c>
      <c r="E4587" s="19">
        <v>1</v>
      </c>
      <c r="F4587" s="39">
        <f t="shared" si="142"/>
        <v>38078</v>
      </c>
      <c r="G4587">
        <f t="shared" si="143"/>
        <v>14</v>
      </c>
      <c r="H4587" s="21">
        <v>10</v>
      </c>
      <c r="I4587" s="29">
        <v>10</v>
      </c>
      <c r="J4587" s="29"/>
      <c r="K4587">
        <v>2378</v>
      </c>
      <c r="M4587">
        <v>3</v>
      </c>
      <c r="N4587">
        <v>10</v>
      </c>
      <c r="P4587">
        <v>1</v>
      </c>
      <c r="S4587" t="s">
        <v>50</v>
      </c>
      <c r="T4587">
        <v>0</v>
      </c>
      <c r="U4587">
        <v>4</v>
      </c>
      <c r="V4587">
        <v>1</v>
      </c>
      <c r="W4587">
        <v>0</v>
      </c>
      <c r="X4587">
        <v>0</v>
      </c>
      <c r="Y4587">
        <v>0</v>
      </c>
      <c r="AG4587" t="s">
        <v>1335</v>
      </c>
    </row>
    <row r="4588" spans="1:33" x14ac:dyDescent="0.15">
      <c r="A4588">
        <v>1132</v>
      </c>
      <c r="B4588">
        <v>40</v>
      </c>
      <c r="C4588" s="19">
        <v>2004</v>
      </c>
      <c r="D4588" s="19">
        <v>4</v>
      </c>
      <c r="E4588" s="19">
        <v>2</v>
      </c>
      <c r="F4588" s="39">
        <f t="shared" si="142"/>
        <v>38079</v>
      </c>
      <c r="G4588">
        <f t="shared" si="143"/>
        <v>14</v>
      </c>
      <c r="H4588" s="21">
        <v>0</v>
      </c>
      <c r="I4588" s="29">
        <v>0.48958333333333331</v>
      </c>
      <c r="M4588">
        <v>17</v>
      </c>
      <c r="P4588">
        <v>2</v>
      </c>
      <c r="Q4588">
        <v>37.9</v>
      </c>
      <c r="S4588" t="s">
        <v>118</v>
      </c>
    </row>
    <row r="4589" spans="1:33" x14ac:dyDescent="0.15">
      <c r="A4589">
        <v>1136</v>
      </c>
      <c r="B4589">
        <v>40</v>
      </c>
      <c r="C4589" s="19">
        <v>2004</v>
      </c>
      <c r="D4589" s="19">
        <v>4</v>
      </c>
      <c r="E4589" s="19">
        <v>5</v>
      </c>
      <c r="F4589" s="39">
        <f t="shared" si="142"/>
        <v>38082</v>
      </c>
      <c r="G4589">
        <f t="shared" si="143"/>
        <v>15</v>
      </c>
      <c r="H4589" s="21">
        <v>0</v>
      </c>
      <c r="I4589" s="29">
        <v>0.48125000000000001</v>
      </c>
      <c r="M4589">
        <v>2</v>
      </c>
      <c r="N4589">
        <v>2</v>
      </c>
      <c r="P4589">
        <v>1</v>
      </c>
      <c r="Q4589">
        <v>35.1</v>
      </c>
      <c r="S4589" t="s">
        <v>118</v>
      </c>
      <c r="T4589">
        <v>0</v>
      </c>
      <c r="U4589">
        <v>1</v>
      </c>
      <c r="V4589">
        <v>1</v>
      </c>
      <c r="W4589">
        <v>0</v>
      </c>
      <c r="X4589">
        <v>0</v>
      </c>
      <c r="Y4589">
        <v>0</v>
      </c>
    </row>
    <row r="4590" spans="1:33" x14ac:dyDescent="0.15">
      <c r="A4590">
        <v>1141</v>
      </c>
      <c r="B4590">
        <v>40</v>
      </c>
      <c r="C4590" s="19">
        <v>2004</v>
      </c>
      <c r="D4590" s="19">
        <v>4</v>
      </c>
      <c r="E4590" s="19">
        <v>6</v>
      </c>
      <c r="F4590" s="39">
        <f t="shared" si="142"/>
        <v>38083</v>
      </c>
      <c r="G4590">
        <f t="shared" si="143"/>
        <v>15</v>
      </c>
      <c r="H4590" s="21">
        <v>0</v>
      </c>
      <c r="I4590" s="29">
        <v>0.36388888888888887</v>
      </c>
      <c r="K4590">
        <v>6222</v>
      </c>
      <c r="M4590">
        <v>43</v>
      </c>
      <c r="P4590">
        <v>2</v>
      </c>
      <c r="S4590" t="s">
        <v>173</v>
      </c>
      <c r="AB4590" t="s">
        <v>2918</v>
      </c>
    </row>
    <row r="4591" spans="1:33" x14ac:dyDescent="0.15">
      <c r="A4591">
        <v>1091</v>
      </c>
      <c r="B4591">
        <v>39</v>
      </c>
      <c r="C4591" s="19">
        <v>2004</v>
      </c>
      <c r="D4591" s="19">
        <v>4</v>
      </c>
      <c r="E4591" s="19">
        <v>8</v>
      </c>
      <c r="F4591" s="39">
        <f t="shared" si="142"/>
        <v>38085</v>
      </c>
      <c r="G4591">
        <f t="shared" si="143"/>
        <v>15</v>
      </c>
      <c r="H4591" s="21">
        <v>0</v>
      </c>
      <c r="I4591" s="29">
        <v>0.39444444444444443</v>
      </c>
      <c r="M4591">
        <v>0</v>
      </c>
      <c r="N4591">
        <v>6</v>
      </c>
      <c r="P4591">
        <v>2</v>
      </c>
      <c r="S4591" t="s">
        <v>118</v>
      </c>
      <c r="T4591">
        <v>0</v>
      </c>
      <c r="U4591">
        <v>1</v>
      </c>
      <c r="V4591">
        <v>1</v>
      </c>
      <c r="W4591">
        <v>0</v>
      </c>
      <c r="X4591">
        <v>0</v>
      </c>
      <c r="Y4591">
        <v>0</v>
      </c>
    </row>
    <row r="4592" spans="1:33" x14ac:dyDescent="0.15">
      <c r="A4592">
        <v>1097</v>
      </c>
      <c r="B4592">
        <v>39</v>
      </c>
      <c r="C4592" s="19">
        <v>2004</v>
      </c>
      <c r="D4592" s="19">
        <v>4</v>
      </c>
      <c r="E4592" s="19">
        <v>9</v>
      </c>
      <c r="F4592" s="39">
        <f t="shared" si="142"/>
        <v>38086</v>
      </c>
      <c r="G4592">
        <f t="shared" si="143"/>
        <v>15</v>
      </c>
      <c r="H4592" s="21">
        <v>0</v>
      </c>
      <c r="I4592" s="29">
        <v>0.42708333333333331</v>
      </c>
      <c r="J4592" s="29"/>
      <c r="K4592">
        <v>4109</v>
      </c>
      <c r="M4592">
        <v>1</v>
      </c>
      <c r="N4592">
        <v>4</v>
      </c>
      <c r="P4592">
        <v>1</v>
      </c>
      <c r="S4592" t="s">
        <v>118</v>
      </c>
      <c r="T4592">
        <v>1</v>
      </c>
      <c r="U4592">
        <v>0</v>
      </c>
      <c r="V4592">
        <v>0</v>
      </c>
      <c r="W4592">
        <v>0</v>
      </c>
      <c r="X4592">
        <v>0</v>
      </c>
      <c r="Y4592">
        <v>0</v>
      </c>
    </row>
    <row r="4593" spans="1:25" x14ac:dyDescent="0.15">
      <c r="A4593">
        <v>1099</v>
      </c>
      <c r="B4593">
        <v>39</v>
      </c>
      <c r="C4593" s="19">
        <v>2004</v>
      </c>
      <c r="D4593" s="19">
        <v>4</v>
      </c>
      <c r="E4593" s="19">
        <v>12</v>
      </c>
      <c r="F4593" s="39">
        <f t="shared" si="142"/>
        <v>38089</v>
      </c>
      <c r="G4593">
        <f t="shared" si="143"/>
        <v>16</v>
      </c>
      <c r="H4593" s="21">
        <v>0</v>
      </c>
      <c r="I4593" s="29">
        <v>0.41319444444444442</v>
      </c>
      <c r="K4593">
        <v>5054</v>
      </c>
      <c r="M4593">
        <v>57</v>
      </c>
      <c r="P4593">
        <v>1</v>
      </c>
      <c r="S4593" t="s">
        <v>118</v>
      </c>
      <c r="T4593">
        <v>1</v>
      </c>
      <c r="U4593">
        <v>0</v>
      </c>
      <c r="V4593">
        <v>0</v>
      </c>
      <c r="W4593">
        <v>0</v>
      </c>
      <c r="X4593">
        <v>0</v>
      </c>
      <c r="Y4593">
        <v>0</v>
      </c>
    </row>
    <row r="4594" spans="1:25" x14ac:dyDescent="0.15">
      <c r="A4594">
        <v>1105</v>
      </c>
      <c r="B4594">
        <v>39</v>
      </c>
      <c r="C4594" s="19">
        <v>2004</v>
      </c>
      <c r="D4594" s="19">
        <v>4</v>
      </c>
      <c r="E4594" s="19">
        <v>12</v>
      </c>
      <c r="F4594" s="39">
        <f t="shared" si="142"/>
        <v>38089</v>
      </c>
      <c r="G4594">
        <f t="shared" si="143"/>
        <v>16</v>
      </c>
      <c r="H4594" s="21">
        <v>0</v>
      </c>
      <c r="I4594" s="29">
        <v>0.45694444444444443</v>
      </c>
      <c r="K4594">
        <v>4654</v>
      </c>
      <c r="M4594">
        <v>46</v>
      </c>
      <c r="P4594">
        <v>1</v>
      </c>
      <c r="Q4594">
        <v>36.5</v>
      </c>
      <c r="S4594" t="s">
        <v>120</v>
      </c>
      <c r="T4594">
        <v>1</v>
      </c>
      <c r="U4594">
        <v>0</v>
      </c>
      <c r="V4594">
        <v>0</v>
      </c>
      <c r="W4594">
        <v>0</v>
      </c>
      <c r="X4594">
        <v>0</v>
      </c>
      <c r="Y4594">
        <v>0</v>
      </c>
    </row>
    <row r="4595" spans="1:25" x14ac:dyDescent="0.15">
      <c r="A4595">
        <v>1107</v>
      </c>
      <c r="B4595">
        <v>39</v>
      </c>
      <c r="C4595" s="19">
        <v>2004</v>
      </c>
      <c r="D4595" s="19">
        <v>4</v>
      </c>
      <c r="E4595" s="19">
        <v>12</v>
      </c>
      <c r="F4595" s="39">
        <f t="shared" si="142"/>
        <v>38089</v>
      </c>
      <c r="G4595">
        <f t="shared" si="143"/>
        <v>16</v>
      </c>
      <c r="H4595" s="21">
        <v>0</v>
      </c>
      <c r="I4595" s="29">
        <v>0.47569444444444442</v>
      </c>
      <c r="K4595">
        <v>2891</v>
      </c>
      <c r="M4595">
        <v>67</v>
      </c>
      <c r="P4595">
        <v>2</v>
      </c>
      <c r="S4595" t="s">
        <v>118</v>
      </c>
      <c r="T4595">
        <v>1</v>
      </c>
      <c r="U4595">
        <v>0</v>
      </c>
      <c r="V4595">
        <v>0</v>
      </c>
      <c r="W4595">
        <v>0</v>
      </c>
      <c r="X4595">
        <v>0</v>
      </c>
      <c r="Y4595">
        <v>0</v>
      </c>
    </row>
    <row r="4596" spans="1:25" x14ac:dyDescent="0.15">
      <c r="A4596">
        <v>1110</v>
      </c>
      <c r="B4596">
        <v>39</v>
      </c>
      <c r="C4596" s="19">
        <v>2004</v>
      </c>
      <c r="D4596" s="19">
        <v>4</v>
      </c>
      <c r="E4596" s="19">
        <v>12</v>
      </c>
      <c r="F4596" s="39">
        <f t="shared" si="142"/>
        <v>38089</v>
      </c>
      <c r="G4596">
        <f t="shared" si="143"/>
        <v>16</v>
      </c>
      <c r="H4596" s="21">
        <v>0</v>
      </c>
      <c r="I4596" s="29">
        <v>0.50486111111111109</v>
      </c>
      <c r="K4596">
        <v>4808</v>
      </c>
      <c r="M4596">
        <v>0</v>
      </c>
      <c r="N4596">
        <v>6</v>
      </c>
      <c r="P4596">
        <v>1</v>
      </c>
      <c r="S4596" t="s">
        <v>118</v>
      </c>
      <c r="T4596">
        <v>0</v>
      </c>
      <c r="U4596">
        <v>4</v>
      </c>
      <c r="V4596">
        <v>1</v>
      </c>
      <c r="W4596">
        <v>0</v>
      </c>
      <c r="X4596">
        <v>0</v>
      </c>
      <c r="Y4596">
        <v>0</v>
      </c>
    </row>
    <row r="4597" spans="1:25" x14ac:dyDescent="0.15">
      <c r="A4597">
        <v>1112</v>
      </c>
      <c r="B4597">
        <v>39</v>
      </c>
      <c r="C4597" s="19">
        <v>2004</v>
      </c>
      <c r="D4597" s="19">
        <v>4</v>
      </c>
      <c r="E4597" s="19">
        <v>13</v>
      </c>
      <c r="F4597" s="39">
        <f t="shared" si="142"/>
        <v>38090</v>
      </c>
      <c r="G4597">
        <f t="shared" si="143"/>
        <v>16</v>
      </c>
      <c r="H4597" s="21">
        <v>0</v>
      </c>
      <c r="I4597" s="29">
        <v>0.3347222222222222</v>
      </c>
      <c r="K4597">
        <v>6231</v>
      </c>
      <c r="M4597">
        <v>1</v>
      </c>
      <c r="N4597">
        <v>2</v>
      </c>
      <c r="P4597">
        <v>2</v>
      </c>
      <c r="S4597" t="s">
        <v>278</v>
      </c>
      <c r="T4597">
        <v>0</v>
      </c>
      <c r="U4597">
        <v>4</v>
      </c>
      <c r="V4597">
        <v>1</v>
      </c>
      <c r="W4597">
        <v>0</v>
      </c>
      <c r="X4597">
        <v>0</v>
      </c>
      <c r="Y4597">
        <v>0</v>
      </c>
    </row>
    <row r="4598" spans="1:25" x14ac:dyDescent="0.15">
      <c r="A4598">
        <v>1111</v>
      </c>
      <c r="B4598">
        <v>39</v>
      </c>
      <c r="C4598" s="19">
        <v>2004</v>
      </c>
      <c r="D4598" s="19">
        <v>4</v>
      </c>
      <c r="E4598" s="19">
        <v>13</v>
      </c>
      <c r="F4598" s="39">
        <f t="shared" si="142"/>
        <v>38090</v>
      </c>
      <c r="G4598">
        <f t="shared" si="143"/>
        <v>16</v>
      </c>
      <c r="H4598" s="21">
        <v>0</v>
      </c>
      <c r="I4598" s="29">
        <v>0.3444444444444445</v>
      </c>
      <c r="K4598">
        <v>23203</v>
      </c>
      <c r="M4598">
        <v>2</v>
      </c>
      <c r="P4598">
        <v>1</v>
      </c>
      <c r="Q4598">
        <v>36.200000000000003</v>
      </c>
      <c r="S4598" t="s">
        <v>120</v>
      </c>
      <c r="T4598">
        <v>0</v>
      </c>
      <c r="U4598">
        <v>3</v>
      </c>
      <c r="V4598">
        <v>1</v>
      </c>
      <c r="W4598">
        <v>0</v>
      </c>
      <c r="X4598">
        <v>0</v>
      </c>
      <c r="Y4598">
        <v>0</v>
      </c>
    </row>
    <row r="4599" spans="1:25" x14ac:dyDescent="0.15">
      <c r="A4599">
        <v>1116</v>
      </c>
      <c r="B4599">
        <v>39</v>
      </c>
      <c r="C4599" s="19">
        <v>2004</v>
      </c>
      <c r="D4599" s="19">
        <v>4</v>
      </c>
      <c r="E4599" s="19">
        <v>14</v>
      </c>
      <c r="F4599" s="39">
        <f t="shared" si="142"/>
        <v>38091</v>
      </c>
      <c r="G4599">
        <f t="shared" si="143"/>
        <v>16</v>
      </c>
      <c r="H4599" s="21">
        <v>0</v>
      </c>
      <c r="I4599" s="29">
        <v>0.3666666666666667</v>
      </c>
      <c r="K4599">
        <v>6234</v>
      </c>
      <c r="M4599">
        <v>1</v>
      </c>
      <c r="N4599">
        <v>5</v>
      </c>
      <c r="P4599">
        <v>2</v>
      </c>
      <c r="Q4599">
        <v>38.9</v>
      </c>
      <c r="S4599" t="s">
        <v>118</v>
      </c>
      <c r="T4599">
        <v>0</v>
      </c>
      <c r="U4599">
        <v>3</v>
      </c>
      <c r="V4599">
        <v>1</v>
      </c>
      <c r="W4599">
        <v>0</v>
      </c>
      <c r="X4599">
        <v>0</v>
      </c>
      <c r="Y4599">
        <v>0</v>
      </c>
    </row>
    <row r="4600" spans="1:25" x14ac:dyDescent="0.15">
      <c r="A4600">
        <v>1118</v>
      </c>
      <c r="B4600">
        <v>39</v>
      </c>
      <c r="C4600" s="19">
        <v>2004</v>
      </c>
      <c r="D4600" s="19">
        <v>4</v>
      </c>
      <c r="E4600" s="19">
        <v>14</v>
      </c>
      <c r="F4600" s="39">
        <f t="shared" si="142"/>
        <v>38091</v>
      </c>
      <c r="G4600">
        <f t="shared" si="143"/>
        <v>16</v>
      </c>
      <c r="H4600" s="21">
        <v>0</v>
      </c>
      <c r="I4600" s="29">
        <v>0.44027777777777777</v>
      </c>
      <c r="K4600">
        <v>310</v>
      </c>
      <c r="M4600">
        <v>4</v>
      </c>
      <c r="P4600">
        <v>2</v>
      </c>
      <c r="S4600" t="s">
        <v>118</v>
      </c>
      <c r="T4600">
        <v>0</v>
      </c>
      <c r="U4600">
        <v>1</v>
      </c>
      <c r="V4600">
        <v>1</v>
      </c>
      <c r="W4600">
        <v>0</v>
      </c>
      <c r="X4600">
        <v>0</v>
      </c>
      <c r="Y4600">
        <v>0</v>
      </c>
    </row>
    <row r="4601" spans="1:25" x14ac:dyDescent="0.15">
      <c r="A4601">
        <v>1151</v>
      </c>
      <c r="B4601">
        <v>41</v>
      </c>
      <c r="C4601" s="19">
        <v>2004</v>
      </c>
      <c r="D4601" s="19">
        <v>4</v>
      </c>
      <c r="E4601" s="19">
        <v>15</v>
      </c>
      <c r="F4601" s="39">
        <f t="shared" si="142"/>
        <v>38092</v>
      </c>
      <c r="G4601">
        <f t="shared" si="143"/>
        <v>16</v>
      </c>
      <c r="H4601" s="21">
        <v>0</v>
      </c>
      <c r="I4601" s="29">
        <v>0.46111111111111108</v>
      </c>
      <c r="K4601">
        <v>6235</v>
      </c>
      <c r="M4601">
        <v>0</v>
      </c>
      <c r="N4601">
        <v>6</v>
      </c>
      <c r="P4601">
        <v>1</v>
      </c>
      <c r="S4601" t="s">
        <v>118</v>
      </c>
      <c r="T4601">
        <v>0</v>
      </c>
      <c r="U4601">
        <v>3</v>
      </c>
      <c r="V4601">
        <v>1</v>
      </c>
      <c r="W4601">
        <v>0</v>
      </c>
      <c r="X4601">
        <v>0</v>
      </c>
      <c r="Y4601">
        <v>0</v>
      </c>
    </row>
    <row r="4602" spans="1:25" x14ac:dyDescent="0.15">
      <c r="A4602">
        <v>1155</v>
      </c>
      <c r="B4602">
        <v>42</v>
      </c>
      <c r="C4602" s="19">
        <v>2004</v>
      </c>
      <c r="D4602" s="19">
        <v>4</v>
      </c>
      <c r="E4602" s="19">
        <v>16</v>
      </c>
      <c r="F4602" s="39">
        <f t="shared" si="142"/>
        <v>38093</v>
      </c>
      <c r="G4602">
        <f t="shared" si="143"/>
        <v>16</v>
      </c>
      <c r="H4602" s="21">
        <v>0</v>
      </c>
      <c r="I4602" s="29">
        <v>0.42152777777777778</v>
      </c>
      <c r="K4602">
        <v>6237</v>
      </c>
      <c r="M4602">
        <v>29</v>
      </c>
      <c r="P4602">
        <v>2</v>
      </c>
      <c r="S4602" t="s">
        <v>278</v>
      </c>
      <c r="T4602">
        <v>1</v>
      </c>
      <c r="U4602">
        <v>0</v>
      </c>
      <c r="V4602">
        <v>0</v>
      </c>
      <c r="W4602">
        <v>0</v>
      </c>
      <c r="X4602">
        <v>0</v>
      </c>
      <c r="Y4602">
        <v>0</v>
      </c>
    </row>
    <row r="4603" spans="1:25" x14ac:dyDescent="0.15">
      <c r="A4603">
        <v>1158</v>
      </c>
      <c r="B4603">
        <v>42</v>
      </c>
      <c r="C4603" s="19">
        <v>2004</v>
      </c>
      <c r="D4603" s="19">
        <v>4</v>
      </c>
      <c r="E4603" s="19">
        <v>17</v>
      </c>
      <c r="F4603" s="39">
        <f t="shared" si="142"/>
        <v>38094</v>
      </c>
      <c r="G4603">
        <f t="shared" si="143"/>
        <v>16</v>
      </c>
      <c r="H4603" s="21">
        <v>13</v>
      </c>
      <c r="I4603" s="29">
        <v>13</v>
      </c>
      <c r="M4603">
        <v>3</v>
      </c>
      <c r="P4603">
        <v>1</v>
      </c>
      <c r="Q4603">
        <v>37.799999999999997</v>
      </c>
      <c r="S4603" t="s">
        <v>382</v>
      </c>
      <c r="T4603">
        <v>0</v>
      </c>
      <c r="U4603">
        <v>3</v>
      </c>
      <c r="V4603">
        <v>1</v>
      </c>
      <c r="W4603">
        <v>0</v>
      </c>
      <c r="X4603">
        <v>0</v>
      </c>
      <c r="Y4603">
        <v>0</v>
      </c>
    </row>
    <row r="4604" spans="1:25" x14ac:dyDescent="0.15">
      <c r="A4604">
        <v>1162</v>
      </c>
      <c r="B4604">
        <v>42</v>
      </c>
      <c r="C4604" s="19">
        <v>2004</v>
      </c>
      <c r="D4604" s="19">
        <v>4</v>
      </c>
      <c r="E4604" s="19">
        <v>19</v>
      </c>
      <c r="F4604" s="39">
        <f t="shared" si="142"/>
        <v>38096</v>
      </c>
      <c r="G4604">
        <f t="shared" si="143"/>
        <v>17</v>
      </c>
      <c r="H4604" s="21">
        <v>9</v>
      </c>
      <c r="I4604" s="29">
        <v>9</v>
      </c>
      <c r="K4604">
        <v>6041</v>
      </c>
      <c r="M4604">
        <v>2</v>
      </c>
      <c r="N4604">
        <v>8</v>
      </c>
      <c r="P4604">
        <v>1</v>
      </c>
      <c r="S4604" t="s">
        <v>120</v>
      </c>
      <c r="T4604">
        <v>1</v>
      </c>
      <c r="U4604">
        <v>0</v>
      </c>
      <c r="V4604">
        <v>0</v>
      </c>
      <c r="W4604">
        <v>0</v>
      </c>
      <c r="X4604">
        <v>0</v>
      </c>
      <c r="Y4604">
        <v>0</v>
      </c>
    </row>
    <row r="4605" spans="1:25" x14ac:dyDescent="0.15">
      <c r="A4605">
        <v>1169</v>
      </c>
      <c r="B4605">
        <v>42</v>
      </c>
      <c r="C4605" s="19">
        <v>2004</v>
      </c>
      <c r="D4605" s="19">
        <v>4</v>
      </c>
      <c r="E4605" s="19">
        <v>20</v>
      </c>
      <c r="F4605" s="39">
        <f t="shared" si="142"/>
        <v>38097</v>
      </c>
      <c r="G4605">
        <f t="shared" si="143"/>
        <v>17</v>
      </c>
      <c r="H4605" s="21">
        <v>0</v>
      </c>
      <c r="I4605" s="29">
        <v>0.37638888888888888</v>
      </c>
      <c r="K4605">
        <v>6245</v>
      </c>
      <c r="M4605">
        <v>33</v>
      </c>
      <c r="P4605">
        <v>1</v>
      </c>
      <c r="S4605" t="s">
        <v>118</v>
      </c>
      <c r="T4605">
        <v>0</v>
      </c>
      <c r="U4605">
        <v>1</v>
      </c>
      <c r="V4605">
        <v>1</v>
      </c>
      <c r="W4605">
        <v>0</v>
      </c>
      <c r="X4605">
        <v>0</v>
      </c>
      <c r="Y4605">
        <v>0</v>
      </c>
    </row>
    <row r="4606" spans="1:25" x14ac:dyDescent="0.15">
      <c r="A4606">
        <v>1168</v>
      </c>
      <c r="B4606">
        <v>42</v>
      </c>
      <c r="C4606" s="19">
        <v>2004</v>
      </c>
      <c r="D4606" s="19">
        <v>4</v>
      </c>
      <c r="E4606" s="19">
        <v>20</v>
      </c>
      <c r="F4606" s="39">
        <f t="shared" si="142"/>
        <v>38097</v>
      </c>
      <c r="G4606">
        <f t="shared" si="143"/>
        <v>17</v>
      </c>
      <c r="H4606" s="21">
        <v>0</v>
      </c>
      <c r="I4606" s="29">
        <v>0.38541666666666669</v>
      </c>
      <c r="K4606">
        <v>6244</v>
      </c>
      <c r="M4606">
        <v>0</v>
      </c>
      <c r="N4606">
        <v>5</v>
      </c>
      <c r="P4606">
        <v>2</v>
      </c>
      <c r="S4606" t="s">
        <v>278</v>
      </c>
      <c r="T4606">
        <v>0</v>
      </c>
      <c r="U4606">
        <v>4</v>
      </c>
      <c r="V4606">
        <v>1</v>
      </c>
      <c r="W4606">
        <v>0</v>
      </c>
      <c r="X4606">
        <v>0</v>
      </c>
      <c r="Y4606">
        <v>0</v>
      </c>
    </row>
    <row r="4607" spans="1:25" x14ac:dyDescent="0.15">
      <c r="A4607">
        <v>1171</v>
      </c>
      <c r="B4607">
        <v>42</v>
      </c>
      <c r="C4607" s="19">
        <v>2004</v>
      </c>
      <c r="D4607" s="19">
        <v>4</v>
      </c>
      <c r="E4607" s="19">
        <v>21</v>
      </c>
      <c r="F4607" s="39">
        <f t="shared" si="142"/>
        <v>38098</v>
      </c>
      <c r="G4607">
        <f t="shared" si="143"/>
        <v>17</v>
      </c>
      <c r="H4607" s="21">
        <v>0</v>
      </c>
      <c r="I4607" s="29">
        <v>0.29444444444444445</v>
      </c>
      <c r="K4607">
        <v>4869</v>
      </c>
      <c r="M4607">
        <v>0</v>
      </c>
      <c r="N4607">
        <v>6</v>
      </c>
      <c r="P4607">
        <v>2</v>
      </c>
      <c r="Q4607">
        <v>36.799999999999997</v>
      </c>
      <c r="S4607" t="s">
        <v>278</v>
      </c>
      <c r="T4607">
        <v>1</v>
      </c>
      <c r="U4607">
        <v>0</v>
      </c>
      <c r="V4607">
        <v>0</v>
      </c>
      <c r="W4607">
        <v>0</v>
      </c>
      <c r="X4607">
        <v>0</v>
      </c>
      <c r="Y4607">
        <v>0</v>
      </c>
    </row>
    <row r="4608" spans="1:25" x14ac:dyDescent="0.15">
      <c r="A4608">
        <v>1172</v>
      </c>
      <c r="B4608">
        <v>42</v>
      </c>
      <c r="C4608" s="19">
        <v>2004</v>
      </c>
      <c r="D4608" s="19">
        <v>4</v>
      </c>
      <c r="E4608" s="19">
        <v>21</v>
      </c>
      <c r="F4608" s="39">
        <f t="shared" si="142"/>
        <v>38098</v>
      </c>
      <c r="G4608">
        <f t="shared" si="143"/>
        <v>17</v>
      </c>
      <c r="H4608" s="21">
        <v>0</v>
      </c>
      <c r="I4608" s="29">
        <v>0.32222222222222224</v>
      </c>
      <c r="K4608">
        <v>6246</v>
      </c>
      <c r="M4608">
        <v>0</v>
      </c>
      <c r="N4608">
        <v>8</v>
      </c>
      <c r="P4608">
        <v>1</v>
      </c>
      <c r="S4608" t="s">
        <v>383</v>
      </c>
      <c r="T4608">
        <v>0</v>
      </c>
      <c r="U4608">
        <v>5</v>
      </c>
      <c r="V4608">
        <v>1</v>
      </c>
      <c r="W4608">
        <v>0</v>
      </c>
      <c r="X4608">
        <v>0</v>
      </c>
      <c r="Y4608">
        <v>0</v>
      </c>
    </row>
    <row r="4609" spans="1:31" x14ac:dyDescent="0.15">
      <c r="A4609">
        <v>1173</v>
      </c>
      <c r="B4609">
        <v>42</v>
      </c>
      <c r="C4609" s="19">
        <v>2004</v>
      </c>
      <c r="D4609" s="19">
        <v>4</v>
      </c>
      <c r="E4609" s="19">
        <v>21</v>
      </c>
      <c r="F4609" s="39">
        <f t="shared" si="142"/>
        <v>38098</v>
      </c>
      <c r="G4609">
        <f t="shared" si="143"/>
        <v>17</v>
      </c>
      <c r="H4609" s="21">
        <v>0</v>
      </c>
      <c r="I4609" s="29">
        <v>0.3430555555555555</v>
      </c>
      <c r="K4609">
        <v>6247</v>
      </c>
      <c r="M4609">
        <v>14</v>
      </c>
      <c r="P4609">
        <v>1</v>
      </c>
      <c r="Q4609">
        <v>36.799999999999997</v>
      </c>
      <c r="S4609" t="s">
        <v>120</v>
      </c>
    </row>
    <row r="4610" spans="1:31" x14ac:dyDescent="0.15">
      <c r="A4610">
        <v>1174</v>
      </c>
      <c r="B4610">
        <v>42</v>
      </c>
      <c r="C4610" s="19">
        <v>2004</v>
      </c>
      <c r="D4610" s="19">
        <v>4</v>
      </c>
      <c r="E4610" s="19">
        <v>21</v>
      </c>
      <c r="F4610" s="39">
        <f t="shared" ref="F4610:F4673" si="144">DATE(C4610,D4610,E4610)</f>
        <v>38098</v>
      </c>
      <c r="G4610">
        <f t="shared" ref="G4610:G4673" si="145">INT((F4610-DATE(YEAR(F4610-WEEKDAY(F4610-1)+4),1,3)+WEEKDAY(DATE(YEAR(F4610-WEEKDAY(F4610-1)+4),1,3))+5)/7)</f>
        <v>17</v>
      </c>
      <c r="H4610" s="21">
        <v>0</v>
      </c>
      <c r="I4610" s="29">
        <v>0.3756944444444445</v>
      </c>
      <c r="K4610">
        <v>6100</v>
      </c>
      <c r="M4610">
        <v>0</v>
      </c>
      <c r="N4610">
        <v>6</v>
      </c>
      <c r="P4610">
        <v>1</v>
      </c>
      <c r="S4610" t="s">
        <v>278</v>
      </c>
      <c r="T4610">
        <v>1</v>
      </c>
      <c r="U4610">
        <v>0</v>
      </c>
      <c r="V4610">
        <v>0</v>
      </c>
      <c r="W4610">
        <v>0</v>
      </c>
      <c r="X4610">
        <v>0</v>
      </c>
      <c r="Y4610">
        <v>0</v>
      </c>
    </row>
    <row r="4611" spans="1:31" x14ac:dyDescent="0.15">
      <c r="A4611">
        <v>1177</v>
      </c>
      <c r="B4611">
        <v>42</v>
      </c>
      <c r="C4611" s="19">
        <v>2004</v>
      </c>
      <c r="D4611" s="19">
        <v>4</v>
      </c>
      <c r="E4611" s="19">
        <v>21</v>
      </c>
      <c r="F4611" s="39">
        <f t="shared" si="144"/>
        <v>38098</v>
      </c>
      <c r="G4611">
        <f t="shared" si="145"/>
        <v>17</v>
      </c>
      <c r="H4611" s="21">
        <v>0</v>
      </c>
      <c r="I4611" s="29">
        <v>0.44722222222222219</v>
      </c>
      <c r="M4611">
        <v>0</v>
      </c>
      <c r="N4611">
        <v>8</v>
      </c>
      <c r="P4611">
        <v>1</v>
      </c>
      <c r="S4611" t="s">
        <v>278</v>
      </c>
      <c r="T4611">
        <v>0</v>
      </c>
      <c r="U4611">
        <v>1</v>
      </c>
      <c r="V4611">
        <v>1</v>
      </c>
      <c r="W4611">
        <v>0</v>
      </c>
      <c r="X4611">
        <v>0</v>
      </c>
      <c r="Y4611">
        <v>0</v>
      </c>
    </row>
    <row r="4612" spans="1:31" x14ac:dyDescent="0.15">
      <c r="A4612">
        <v>1178</v>
      </c>
      <c r="B4612">
        <v>42</v>
      </c>
      <c r="C4612" s="19">
        <v>2004</v>
      </c>
      <c r="D4612" s="19">
        <v>4</v>
      </c>
      <c r="E4612" s="19">
        <v>21</v>
      </c>
      <c r="F4612" s="39">
        <f t="shared" si="144"/>
        <v>38098</v>
      </c>
      <c r="G4612">
        <f t="shared" si="145"/>
        <v>17</v>
      </c>
      <c r="H4612" s="21">
        <v>0</v>
      </c>
      <c r="I4612" s="29">
        <v>0.46180555555555558</v>
      </c>
      <c r="K4612">
        <v>4614</v>
      </c>
      <c r="M4612">
        <v>40</v>
      </c>
      <c r="P4612">
        <v>2</v>
      </c>
      <c r="S4612" t="s">
        <v>118</v>
      </c>
      <c r="T4612">
        <v>1</v>
      </c>
      <c r="U4612">
        <v>0</v>
      </c>
      <c r="V4612">
        <v>0</v>
      </c>
      <c r="W4612">
        <v>0</v>
      </c>
      <c r="X4612">
        <v>0</v>
      </c>
      <c r="Y4612">
        <v>0</v>
      </c>
    </row>
    <row r="4613" spans="1:31" x14ac:dyDescent="0.15">
      <c r="A4613">
        <v>1180</v>
      </c>
      <c r="B4613">
        <v>42</v>
      </c>
      <c r="C4613" s="19">
        <v>2004</v>
      </c>
      <c r="D4613" s="19">
        <v>4</v>
      </c>
      <c r="E4613" s="19">
        <v>22</v>
      </c>
      <c r="F4613" s="39">
        <f t="shared" si="144"/>
        <v>38099</v>
      </c>
      <c r="G4613">
        <f t="shared" si="145"/>
        <v>17</v>
      </c>
      <c r="H4613" s="21">
        <v>0</v>
      </c>
      <c r="I4613" s="29">
        <v>0.33402777777777781</v>
      </c>
      <c r="M4613">
        <v>0</v>
      </c>
      <c r="N4613">
        <v>8</v>
      </c>
      <c r="P4613">
        <v>2</v>
      </c>
      <c r="S4613" t="s">
        <v>278</v>
      </c>
      <c r="T4613">
        <v>0</v>
      </c>
      <c r="U4613">
        <v>3</v>
      </c>
      <c r="V4613">
        <v>1</v>
      </c>
      <c r="W4613">
        <v>0</v>
      </c>
      <c r="X4613">
        <v>0</v>
      </c>
      <c r="Y4613">
        <v>0</v>
      </c>
    </row>
    <row r="4614" spans="1:31" x14ac:dyDescent="0.15">
      <c r="A4614">
        <v>1062</v>
      </c>
      <c r="B4614">
        <v>38</v>
      </c>
      <c r="C4614" s="19">
        <v>2004</v>
      </c>
      <c r="D4614" s="19">
        <v>4</v>
      </c>
      <c r="E4614" s="19">
        <v>23</v>
      </c>
      <c r="F4614" s="39">
        <f t="shared" si="144"/>
        <v>38100</v>
      </c>
      <c r="G4614">
        <f t="shared" si="145"/>
        <v>17</v>
      </c>
      <c r="H4614" s="21">
        <v>0</v>
      </c>
      <c r="I4614" s="29">
        <v>0.44305555555555554</v>
      </c>
      <c r="M4614">
        <v>2</v>
      </c>
      <c r="N4614">
        <v>2</v>
      </c>
      <c r="Q4614">
        <v>37.9</v>
      </c>
      <c r="S4614" t="s">
        <v>118</v>
      </c>
      <c r="T4614">
        <v>0</v>
      </c>
      <c r="U4614">
        <v>1</v>
      </c>
      <c r="V4614">
        <v>1</v>
      </c>
      <c r="W4614">
        <v>0</v>
      </c>
      <c r="X4614">
        <v>0</v>
      </c>
      <c r="Y4614">
        <v>0</v>
      </c>
    </row>
    <row r="4615" spans="1:31" x14ac:dyDescent="0.15">
      <c r="A4615">
        <v>1060</v>
      </c>
      <c r="B4615">
        <v>38</v>
      </c>
      <c r="C4615" s="19">
        <v>2004</v>
      </c>
      <c r="D4615" s="19">
        <v>4</v>
      </c>
      <c r="E4615" s="19">
        <v>23</v>
      </c>
      <c r="F4615" s="39">
        <f t="shared" si="144"/>
        <v>38100</v>
      </c>
      <c r="G4615">
        <f t="shared" si="145"/>
        <v>17</v>
      </c>
      <c r="H4615" s="21">
        <v>9</v>
      </c>
      <c r="I4615" s="29">
        <v>9</v>
      </c>
      <c r="K4615">
        <v>6086</v>
      </c>
      <c r="M4615">
        <v>32</v>
      </c>
      <c r="P4615">
        <v>1</v>
      </c>
      <c r="S4615" t="s">
        <v>118</v>
      </c>
      <c r="T4615">
        <v>0</v>
      </c>
      <c r="U4615">
        <v>1</v>
      </c>
      <c r="V4615">
        <v>1</v>
      </c>
      <c r="W4615">
        <v>0</v>
      </c>
      <c r="X4615">
        <v>0</v>
      </c>
      <c r="Y4615">
        <v>0</v>
      </c>
    </row>
    <row r="4616" spans="1:31" x14ac:dyDescent="0.15">
      <c r="A4616">
        <v>1068</v>
      </c>
      <c r="B4616">
        <v>38</v>
      </c>
      <c r="C4616" s="19">
        <v>2004</v>
      </c>
      <c r="D4616" s="19">
        <v>4</v>
      </c>
      <c r="E4616" s="19">
        <v>27</v>
      </c>
      <c r="F4616" s="39">
        <f t="shared" si="144"/>
        <v>38104</v>
      </c>
      <c r="G4616">
        <f t="shared" si="145"/>
        <v>18</v>
      </c>
      <c r="H4616" s="21">
        <v>0</v>
      </c>
      <c r="I4616" s="29">
        <v>0.2951388888888889</v>
      </c>
      <c r="K4616">
        <v>5054</v>
      </c>
      <c r="M4616">
        <v>57</v>
      </c>
      <c r="P4616">
        <v>1</v>
      </c>
      <c r="S4616" t="s">
        <v>118</v>
      </c>
      <c r="T4616">
        <v>1</v>
      </c>
      <c r="U4616">
        <v>0</v>
      </c>
      <c r="V4616">
        <v>0</v>
      </c>
      <c r="W4616">
        <v>0</v>
      </c>
      <c r="X4616">
        <v>0</v>
      </c>
      <c r="Y4616">
        <v>0</v>
      </c>
    </row>
    <row r="4617" spans="1:31" x14ac:dyDescent="0.15">
      <c r="A4617">
        <v>1071</v>
      </c>
      <c r="B4617">
        <v>38</v>
      </c>
      <c r="C4617" s="19">
        <v>2004</v>
      </c>
      <c r="D4617" s="19">
        <v>4</v>
      </c>
      <c r="E4617" s="19">
        <v>29</v>
      </c>
      <c r="F4617" s="39">
        <f t="shared" si="144"/>
        <v>38106</v>
      </c>
      <c r="G4617">
        <f t="shared" si="145"/>
        <v>18</v>
      </c>
      <c r="H4617" s="21">
        <v>0</v>
      </c>
      <c r="I4617" s="29">
        <v>0.32430555555555557</v>
      </c>
      <c r="K4617">
        <v>2010</v>
      </c>
      <c r="M4617">
        <v>5</v>
      </c>
      <c r="P4617">
        <v>2</v>
      </c>
      <c r="S4617" t="s">
        <v>118</v>
      </c>
      <c r="T4617">
        <v>1</v>
      </c>
      <c r="U4617">
        <v>0</v>
      </c>
      <c r="V4617">
        <v>0</v>
      </c>
      <c r="W4617">
        <v>0</v>
      </c>
      <c r="X4617">
        <v>0</v>
      </c>
      <c r="Y4617">
        <v>0</v>
      </c>
    </row>
    <row r="4618" spans="1:31" x14ac:dyDescent="0.15">
      <c r="A4618">
        <v>1075</v>
      </c>
      <c r="B4618">
        <v>38</v>
      </c>
      <c r="C4618" s="19">
        <v>2004</v>
      </c>
      <c r="D4618" s="19">
        <v>4</v>
      </c>
      <c r="E4618" s="19">
        <v>29</v>
      </c>
      <c r="F4618" s="39">
        <f t="shared" si="144"/>
        <v>38106</v>
      </c>
      <c r="G4618">
        <f t="shared" si="145"/>
        <v>18</v>
      </c>
      <c r="H4618" s="21">
        <v>0</v>
      </c>
      <c r="I4618" s="29">
        <v>0.33680555555555558</v>
      </c>
      <c r="K4618">
        <v>1722</v>
      </c>
      <c r="M4618">
        <v>0</v>
      </c>
      <c r="N4618">
        <v>10</v>
      </c>
      <c r="P4618">
        <v>1</v>
      </c>
      <c r="Q4618">
        <v>37.799999999999997</v>
      </c>
      <c r="S4618" t="s">
        <v>118</v>
      </c>
      <c r="T4618">
        <v>0</v>
      </c>
      <c r="U4618">
        <v>3</v>
      </c>
      <c r="V4618">
        <v>1</v>
      </c>
      <c r="W4618">
        <v>0</v>
      </c>
      <c r="X4618">
        <v>0</v>
      </c>
      <c r="Y4618">
        <v>0</v>
      </c>
    </row>
    <row r="4619" spans="1:31" x14ac:dyDescent="0.15">
      <c r="A4619">
        <v>1073</v>
      </c>
      <c r="B4619">
        <v>38</v>
      </c>
      <c r="C4619" s="19">
        <v>2004</v>
      </c>
      <c r="D4619" s="19">
        <v>4</v>
      </c>
      <c r="E4619" s="19">
        <v>29</v>
      </c>
      <c r="F4619" s="39">
        <f t="shared" si="144"/>
        <v>38106</v>
      </c>
      <c r="G4619">
        <f t="shared" si="145"/>
        <v>18</v>
      </c>
      <c r="H4619" s="21">
        <v>0</v>
      </c>
      <c r="I4619" s="29">
        <v>0.37847222222222227</v>
      </c>
      <c r="K4619">
        <v>310</v>
      </c>
      <c r="M4619">
        <v>4</v>
      </c>
      <c r="P4619">
        <v>2</v>
      </c>
      <c r="S4619" t="s">
        <v>118</v>
      </c>
      <c r="T4619">
        <v>1</v>
      </c>
      <c r="U4619">
        <v>0</v>
      </c>
      <c r="V4619">
        <v>0</v>
      </c>
      <c r="W4619">
        <v>0</v>
      </c>
      <c r="X4619">
        <v>0</v>
      </c>
      <c r="Y4619">
        <v>0</v>
      </c>
    </row>
    <row r="4620" spans="1:31" x14ac:dyDescent="0.15">
      <c r="A4620">
        <v>1074</v>
      </c>
      <c r="B4620">
        <v>38</v>
      </c>
      <c r="C4620" s="19">
        <v>2004</v>
      </c>
      <c r="D4620" s="19">
        <v>4</v>
      </c>
      <c r="E4620" s="19">
        <v>29</v>
      </c>
      <c r="F4620" s="39">
        <f t="shared" si="144"/>
        <v>38106</v>
      </c>
      <c r="G4620">
        <f t="shared" si="145"/>
        <v>18</v>
      </c>
      <c r="H4620" s="21">
        <v>10</v>
      </c>
      <c r="I4620" s="29">
        <v>10</v>
      </c>
      <c r="M4620">
        <v>45</v>
      </c>
      <c r="P4620">
        <v>2</v>
      </c>
      <c r="T4620">
        <v>1</v>
      </c>
      <c r="U4620">
        <v>0</v>
      </c>
      <c r="V4620">
        <v>0</v>
      </c>
      <c r="W4620">
        <v>0</v>
      </c>
      <c r="X4620">
        <v>0</v>
      </c>
      <c r="Y4620">
        <v>0</v>
      </c>
      <c r="AE4620" t="s">
        <v>36</v>
      </c>
    </row>
    <row r="4621" spans="1:31" x14ac:dyDescent="0.15">
      <c r="A4621">
        <v>1305</v>
      </c>
      <c r="B4621">
        <v>47</v>
      </c>
      <c r="C4621" s="19">
        <v>2004</v>
      </c>
      <c r="D4621" s="19">
        <v>5</v>
      </c>
      <c r="E4621" s="19">
        <v>4</v>
      </c>
      <c r="F4621" s="39">
        <f t="shared" si="144"/>
        <v>38111</v>
      </c>
      <c r="G4621">
        <f t="shared" si="145"/>
        <v>19</v>
      </c>
      <c r="H4621" s="21">
        <v>0</v>
      </c>
      <c r="I4621" s="29">
        <v>0.3520833333333333</v>
      </c>
      <c r="K4621">
        <v>6254</v>
      </c>
      <c r="M4621">
        <v>40</v>
      </c>
      <c r="P4621">
        <v>2</v>
      </c>
      <c r="S4621" t="s">
        <v>22</v>
      </c>
      <c r="T4621">
        <v>0</v>
      </c>
      <c r="U4621">
        <v>1</v>
      </c>
      <c r="V4621">
        <v>1</v>
      </c>
      <c r="W4621">
        <v>0</v>
      </c>
      <c r="X4621">
        <v>0</v>
      </c>
      <c r="Y4621">
        <v>0</v>
      </c>
    </row>
    <row r="4622" spans="1:31" x14ac:dyDescent="0.15">
      <c r="A4622">
        <v>1310</v>
      </c>
      <c r="B4622">
        <v>47</v>
      </c>
      <c r="C4622" s="19">
        <v>2004</v>
      </c>
      <c r="D4622" s="19">
        <v>5</v>
      </c>
      <c r="E4622" s="19">
        <v>5</v>
      </c>
      <c r="F4622" s="39">
        <f t="shared" si="144"/>
        <v>38112</v>
      </c>
      <c r="G4622">
        <f t="shared" si="145"/>
        <v>19</v>
      </c>
      <c r="H4622" s="21">
        <v>0</v>
      </c>
      <c r="I4622" s="29">
        <v>0.3354166666666667</v>
      </c>
      <c r="K4622">
        <v>4952</v>
      </c>
      <c r="M4622">
        <v>1</v>
      </c>
      <c r="N4622">
        <v>6</v>
      </c>
      <c r="P4622">
        <v>1</v>
      </c>
      <c r="S4622" t="s">
        <v>120</v>
      </c>
      <c r="T4622">
        <v>1</v>
      </c>
      <c r="U4622">
        <v>0</v>
      </c>
      <c r="V4622">
        <v>0</v>
      </c>
      <c r="W4622">
        <v>0</v>
      </c>
      <c r="X4622">
        <v>0</v>
      </c>
      <c r="Y4622">
        <v>0</v>
      </c>
    </row>
    <row r="4623" spans="1:31" x14ac:dyDescent="0.15">
      <c r="A4623">
        <v>1311</v>
      </c>
      <c r="B4623">
        <v>47</v>
      </c>
      <c r="C4623" s="19">
        <v>2004</v>
      </c>
      <c r="D4623" s="19">
        <v>5</v>
      </c>
      <c r="E4623" s="19">
        <v>5</v>
      </c>
      <c r="F4623" s="39">
        <f t="shared" si="144"/>
        <v>38112</v>
      </c>
      <c r="G4623">
        <f t="shared" si="145"/>
        <v>19</v>
      </c>
      <c r="H4623" s="21">
        <v>0</v>
      </c>
      <c r="I4623" s="29">
        <v>0.33680555555555558</v>
      </c>
      <c r="K4623">
        <v>3243</v>
      </c>
      <c r="M4623">
        <v>2</v>
      </c>
      <c r="N4623">
        <v>6</v>
      </c>
      <c r="P4623">
        <v>1</v>
      </c>
      <c r="S4623" t="s">
        <v>118</v>
      </c>
      <c r="T4623">
        <v>0</v>
      </c>
      <c r="U4623">
        <v>1</v>
      </c>
      <c r="V4623">
        <v>1</v>
      </c>
      <c r="W4623">
        <v>0</v>
      </c>
      <c r="X4623">
        <v>0</v>
      </c>
      <c r="Y4623">
        <v>0</v>
      </c>
    </row>
    <row r="4624" spans="1:31" x14ac:dyDescent="0.15">
      <c r="A4624">
        <v>1309</v>
      </c>
      <c r="B4624">
        <v>47</v>
      </c>
      <c r="C4624" s="19">
        <v>2004</v>
      </c>
      <c r="D4624" s="19">
        <v>5</v>
      </c>
      <c r="E4624" s="19">
        <v>5</v>
      </c>
      <c r="F4624" s="39">
        <f t="shared" si="144"/>
        <v>38112</v>
      </c>
      <c r="G4624">
        <f t="shared" si="145"/>
        <v>19</v>
      </c>
      <c r="H4624" s="21">
        <v>0</v>
      </c>
      <c r="I4624" s="29">
        <v>0.35069444444444442</v>
      </c>
      <c r="K4624">
        <v>4765</v>
      </c>
      <c r="M4624">
        <v>1</v>
      </c>
      <c r="N4624">
        <v>2</v>
      </c>
      <c r="P4624">
        <v>1</v>
      </c>
      <c r="S4624" t="s">
        <v>278</v>
      </c>
      <c r="T4624">
        <v>1</v>
      </c>
      <c r="U4624">
        <v>0</v>
      </c>
      <c r="V4624">
        <v>0</v>
      </c>
      <c r="W4624">
        <v>0</v>
      </c>
      <c r="X4624">
        <v>0</v>
      </c>
      <c r="Y4624">
        <v>0</v>
      </c>
    </row>
    <row r="4625" spans="1:25" x14ac:dyDescent="0.15">
      <c r="A4625">
        <v>1312</v>
      </c>
      <c r="B4625">
        <v>47</v>
      </c>
      <c r="C4625" s="19">
        <v>2004</v>
      </c>
      <c r="D4625" s="19">
        <v>5</v>
      </c>
      <c r="E4625" s="19">
        <v>5</v>
      </c>
      <c r="F4625" s="39">
        <f t="shared" si="144"/>
        <v>38112</v>
      </c>
      <c r="G4625">
        <f t="shared" si="145"/>
        <v>19</v>
      </c>
      <c r="H4625" s="21">
        <v>0</v>
      </c>
      <c r="I4625" s="29">
        <v>0.38125000000000003</v>
      </c>
      <c r="K4625">
        <v>4205</v>
      </c>
      <c r="M4625">
        <v>3</v>
      </c>
      <c r="N4625">
        <v>3</v>
      </c>
      <c r="P4625">
        <v>2</v>
      </c>
      <c r="S4625" t="s">
        <v>118</v>
      </c>
      <c r="T4625">
        <v>0</v>
      </c>
      <c r="U4625">
        <v>3</v>
      </c>
      <c r="V4625">
        <v>1</v>
      </c>
      <c r="W4625">
        <v>0</v>
      </c>
      <c r="X4625">
        <v>0</v>
      </c>
      <c r="Y4625">
        <v>0</v>
      </c>
    </row>
    <row r="4626" spans="1:25" x14ac:dyDescent="0.15">
      <c r="A4626">
        <v>1321</v>
      </c>
      <c r="B4626">
        <v>47</v>
      </c>
      <c r="C4626" s="19">
        <v>2004</v>
      </c>
      <c r="D4626" s="19">
        <v>5</v>
      </c>
      <c r="E4626" s="19">
        <v>6</v>
      </c>
      <c r="F4626" s="39">
        <f t="shared" si="144"/>
        <v>38113</v>
      </c>
      <c r="G4626">
        <f t="shared" si="145"/>
        <v>19</v>
      </c>
      <c r="H4626" s="21">
        <v>0</v>
      </c>
      <c r="I4626" s="29">
        <v>0.41319444444444442</v>
      </c>
      <c r="K4626">
        <v>1983</v>
      </c>
      <c r="M4626">
        <v>3</v>
      </c>
      <c r="P4626">
        <v>1</v>
      </c>
      <c r="S4626" t="s">
        <v>118</v>
      </c>
      <c r="T4626">
        <v>0</v>
      </c>
      <c r="U4626">
        <v>3</v>
      </c>
      <c r="V4626">
        <v>1</v>
      </c>
      <c r="W4626">
        <v>0</v>
      </c>
      <c r="X4626">
        <v>0</v>
      </c>
      <c r="Y4626">
        <v>0</v>
      </c>
    </row>
    <row r="4627" spans="1:25" x14ac:dyDescent="0.15">
      <c r="A4627">
        <v>1319</v>
      </c>
      <c r="B4627">
        <v>47</v>
      </c>
      <c r="C4627" s="19">
        <v>2004</v>
      </c>
      <c r="D4627" s="19">
        <v>5</v>
      </c>
      <c r="E4627" s="19">
        <v>6</v>
      </c>
      <c r="F4627" s="39">
        <f t="shared" si="144"/>
        <v>38113</v>
      </c>
      <c r="G4627">
        <f t="shared" si="145"/>
        <v>19</v>
      </c>
      <c r="H4627" s="21">
        <v>9</v>
      </c>
      <c r="I4627" s="29">
        <v>9</v>
      </c>
      <c r="K4627">
        <v>6743</v>
      </c>
      <c r="M4627">
        <v>5</v>
      </c>
      <c r="P4627">
        <v>2</v>
      </c>
      <c r="S4627" t="s">
        <v>278</v>
      </c>
    </row>
    <row r="4628" spans="1:25" x14ac:dyDescent="0.15">
      <c r="A4628">
        <v>1323</v>
      </c>
      <c r="B4628">
        <v>47</v>
      </c>
      <c r="C4628" s="19">
        <v>2004</v>
      </c>
      <c r="D4628" s="19">
        <v>5</v>
      </c>
      <c r="E4628" s="19">
        <v>7</v>
      </c>
      <c r="F4628" s="39">
        <f t="shared" si="144"/>
        <v>38114</v>
      </c>
      <c r="G4628">
        <f t="shared" si="145"/>
        <v>19</v>
      </c>
      <c r="H4628" s="21">
        <v>0</v>
      </c>
      <c r="I4628" s="29">
        <v>0.44791666666666669</v>
      </c>
      <c r="K4628">
        <v>3059</v>
      </c>
      <c r="M4628">
        <v>2</v>
      </c>
      <c r="P4628">
        <v>2</v>
      </c>
      <c r="Q4628">
        <v>35.700000000000003</v>
      </c>
      <c r="S4628" t="s">
        <v>118</v>
      </c>
      <c r="T4628">
        <v>0</v>
      </c>
      <c r="U4628">
        <v>3</v>
      </c>
      <c r="V4628">
        <v>1</v>
      </c>
      <c r="W4628">
        <v>0</v>
      </c>
      <c r="X4628">
        <v>0</v>
      </c>
      <c r="Y4628">
        <v>0</v>
      </c>
    </row>
    <row r="4629" spans="1:25" x14ac:dyDescent="0.15">
      <c r="A4629">
        <v>1336</v>
      </c>
      <c r="B4629">
        <v>48</v>
      </c>
      <c r="C4629" s="19">
        <v>2004</v>
      </c>
      <c r="D4629" s="19">
        <v>5</v>
      </c>
      <c r="E4629" s="19">
        <v>14</v>
      </c>
      <c r="F4629" s="39">
        <f t="shared" si="144"/>
        <v>38121</v>
      </c>
      <c r="G4629">
        <f t="shared" si="145"/>
        <v>20</v>
      </c>
      <c r="H4629" s="21">
        <v>0</v>
      </c>
      <c r="I4629" s="29">
        <v>0.39930555555555558</v>
      </c>
      <c r="K4629">
        <v>3505</v>
      </c>
      <c r="M4629">
        <v>1</v>
      </c>
      <c r="N4629">
        <v>6</v>
      </c>
      <c r="P4629">
        <v>1</v>
      </c>
      <c r="S4629" t="s">
        <v>278</v>
      </c>
      <c r="T4629">
        <v>1</v>
      </c>
      <c r="U4629">
        <v>0</v>
      </c>
      <c r="V4629">
        <v>0</v>
      </c>
      <c r="W4629">
        <v>0</v>
      </c>
      <c r="X4629">
        <v>0</v>
      </c>
      <c r="Y4629">
        <v>0</v>
      </c>
    </row>
    <row r="4630" spans="1:25" x14ac:dyDescent="0.15">
      <c r="A4630">
        <v>1337</v>
      </c>
      <c r="B4630">
        <v>48</v>
      </c>
      <c r="C4630" s="19">
        <v>2004</v>
      </c>
      <c r="D4630" s="19">
        <v>5</v>
      </c>
      <c r="E4630" s="19">
        <v>14</v>
      </c>
      <c r="F4630" s="39">
        <f t="shared" si="144"/>
        <v>38121</v>
      </c>
      <c r="G4630">
        <f t="shared" si="145"/>
        <v>20</v>
      </c>
      <c r="H4630" s="21">
        <v>0</v>
      </c>
      <c r="I4630" s="29">
        <v>0.41319444444444442</v>
      </c>
      <c r="K4630">
        <v>4109</v>
      </c>
      <c r="M4630">
        <v>1</v>
      </c>
      <c r="N4630">
        <v>5</v>
      </c>
      <c r="P4630">
        <v>2</v>
      </c>
      <c r="S4630" t="s">
        <v>283</v>
      </c>
      <c r="T4630">
        <v>1</v>
      </c>
      <c r="U4630">
        <v>0</v>
      </c>
      <c r="V4630">
        <v>0</v>
      </c>
      <c r="W4630">
        <v>0</v>
      </c>
      <c r="X4630">
        <v>0</v>
      </c>
      <c r="Y4630">
        <v>0</v>
      </c>
    </row>
    <row r="4631" spans="1:25" x14ac:dyDescent="0.15">
      <c r="A4631">
        <v>1342</v>
      </c>
      <c r="B4631">
        <v>48</v>
      </c>
      <c r="C4631" s="19">
        <v>2004</v>
      </c>
      <c r="D4631" s="19">
        <v>5</v>
      </c>
      <c r="E4631" s="19">
        <v>17</v>
      </c>
      <c r="F4631" s="39">
        <f t="shared" si="144"/>
        <v>38124</v>
      </c>
      <c r="G4631">
        <f t="shared" si="145"/>
        <v>21</v>
      </c>
      <c r="H4631" s="21">
        <v>0</v>
      </c>
      <c r="I4631" s="29">
        <v>0.33611111111111108</v>
      </c>
      <c r="K4631">
        <v>6257</v>
      </c>
      <c r="M4631">
        <v>45</v>
      </c>
      <c r="P4631">
        <v>1</v>
      </c>
      <c r="Q4631">
        <v>36.9</v>
      </c>
      <c r="S4631" t="s">
        <v>278</v>
      </c>
      <c r="T4631">
        <v>1</v>
      </c>
      <c r="U4631">
        <v>0</v>
      </c>
      <c r="V4631">
        <v>0</v>
      </c>
      <c r="W4631">
        <v>0</v>
      </c>
      <c r="X4631">
        <v>0</v>
      </c>
      <c r="Y4631">
        <v>0</v>
      </c>
    </row>
    <row r="4632" spans="1:25" x14ac:dyDescent="0.15">
      <c r="A4632">
        <v>1345</v>
      </c>
      <c r="B4632">
        <v>48</v>
      </c>
      <c r="C4632" s="19">
        <v>2004</v>
      </c>
      <c r="D4632" s="19">
        <v>5</v>
      </c>
      <c r="E4632" s="19">
        <v>17</v>
      </c>
      <c r="F4632" s="39">
        <f t="shared" si="144"/>
        <v>38124</v>
      </c>
      <c r="G4632">
        <f t="shared" si="145"/>
        <v>21</v>
      </c>
      <c r="H4632" s="21">
        <v>0</v>
      </c>
      <c r="I4632" s="29">
        <v>0.42708333333333331</v>
      </c>
      <c r="K4632">
        <v>6165</v>
      </c>
      <c r="M4632">
        <v>50</v>
      </c>
      <c r="P4632">
        <v>1</v>
      </c>
      <c r="S4632" t="s">
        <v>280</v>
      </c>
      <c r="T4632">
        <v>1</v>
      </c>
      <c r="U4632">
        <v>0</v>
      </c>
      <c r="V4632">
        <v>0</v>
      </c>
      <c r="W4632">
        <v>0</v>
      </c>
      <c r="X4632">
        <v>0</v>
      </c>
      <c r="Y4632">
        <v>0</v>
      </c>
    </row>
    <row r="4633" spans="1:25" x14ac:dyDescent="0.15">
      <c r="A4633">
        <v>1349</v>
      </c>
      <c r="B4633">
        <v>48</v>
      </c>
      <c r="C4633" s="19">
        <v>2004</v>
      </c>
      <c r="D4633" s="19">
        <v>5</v>
      </c>
      <c r="E4633" s="19">
        <v>18</v>
      </c>
      <c r="F4633" s="39">
        <f t="shared" si="144"/>
        <v>38125</v>
      </c>
      <c r="G4633">
        <f t="shared" si="145"/>
        <v>21</v>
      </c>
      <c r="H4633" s="21">
        <v>0</v>
      </c>
      <c r="I4633" s="29">
        <v>0.33680555555555558</v>
      </c>
      <c r="K4633">
        <v>6075</v>
      </c>
      <c r="M4633">
        <v>0</v>
      </c>
      <c r="N4633">
        <v>7</v>
      </c>
      <c r="P4633">
        <v>2</v>
      </c>
      <c r="S4633" t="s">
        <v>118</v>
      </c>
      <c r="T4633">
        <v>1</v>
      </c>
      <c r="U4633">
        <v>0</v>
      </c>
      <c r="V4633">
        <v>0</v>
      </c>
      <c r="W4633">
        <v>0</v>
      </c>
      <c r="X4633">
        <v>0</v>
      </c>
      <c r="Y4633">
        <v>0</v>
      </c>
    </row>
    <row r="4634" spans="1:25" x14ac:dyDescent="0.15">
      <c r="A4634">
        <v>1348</v>
      </c>
      <c r="B4634">
        <v>48</v>
      </c>
      <c r="C4634" s="19">
        <v>2004</v>
      </c>
      <c r="D4634" s="19">
        <v>5</v>
      </c>
      <c r="E4634" s="19">
        <v>18</v>
      </c>
      <c r="F4634" s="39">
        <f t="shared" si="144"/>
        <v>38125</v>
      </c>
      <c r="G4634">
        <f t="shared" si="145"/>
        <v>21</v>
      </c>
      <c r="H4634" s="21">
        <v>0</v>
      </c>
      <c r="I4634" s="29">
        <v>0.36388888888888887</v>
      </c>
      <c r="M4634">
        <v>0</v>
      </c>
      <c r="N4634">
        <v>7</v>
      </c>
      <c r="P4634">
        <v>1</v>
      </c>
      <c r="S4634" t="s">
        <v>118</v>
      </c>
      <c r="T4634">
        <v>1</v>
      </c>
      <c r="U4634">
        <v>0</v>
      </c>
      <c r="V4634">
        <v>0</v>
      </c>
      <c r="W4634">
        <v>0</v>
      </c>
      <c r="X4634">
        <v>0</v>
      </c>
      <c r="Y4634">
        <v>0</v>
      </c>
    </row>
    <row r="4635" spans="1:25" x14ac:dyDescent="0.15">
      <c r="A4635">
        <v>1350</v>
      </c>
      <c r="B4635">
        <v>48</v>
      </c>
      <c r="C4635" s="19">
        <v>2004</v>
      </c>
      <c r="D4635" s="19">
        <v>5</v>
      </c>
      <c r="E4635" s="19">
        <v>18</v>
      </c>
      <c r="F4635" s="39">
        <f t="shared" si="144"/>
        <v>38125</v>
      </c>
      <c r="G4635">
        <f t="shared" si="145"/>
        <v>21</v>
      </c>
      <c r="H4635" s="21">
        <v>0</v>
      </c>
      <c r="I4635" s="29">
        <v>0.37152777777777773</v>
      </c>
      <c r="K4635">
        <v>1747</v>
      </c>
      <c r="M4635">
        <v>5</v>
      </c>
      <c r="P4635">
        <v>1</v>
      </c>
      <c r="S4635" t="s">
        <v>118</v>
      </c>
      <c r="T4635">
        <v>1</v>
      </c>
      <c r="U4635">
        <v>0</v>
      </c>
      <c r="V4635">
        <v>0</v>
      </c>
      <c r="W4635">
        <v>0</v>
      </c>
      <c r="X4635">
        <v>0</v>
      </c>
      <c r="Y4635">
        <v>0</v>
      </c>
    </row>
    <row r="4636" spans="1:25" x14ac:dyDescent="0.15">
      <c r="A4636">
        <v>1353</v>
      </c>
      <c r="B4636">
        <v>48</v>
      </c>
      <c r="C4636" s="19">
        <v>2004</v>
      </c>
      <c r="D4636" s="19">
        <v>5</v>
      </c>
      <c r="E4636" s="19">
        <v>18</v>
      </c>
      <c r="F4636" s="39">
        <f t="shared" si="144"/>
        <v>38125</v>
      </c>
      <c r="G4636">
        <f t="shared" si="145"/>
        <v>21</v>
      </c>
      <c r="H4636" s="21">
        <v>0</v>
      </c>
      <c r="I4636" s="29">
        <v>0.41875000000000001</v>
      </c>
      <c r="K4636">
        <v>2718</v>
      </c>
      <c r="M4636">
        <v>2</v>
      </c>
      <c r="N4636">
        <v>8</v>
      </c>
      <c r="P4636">
        <v>1</v>
      </c>
      <c r="S4636" t="s">
        <v>284</v>
      </c>
      <c r="T4636">
        <v>1</v>
      </c>
      <c r="U4636">
        <v>0</v>
      </c>
      <c r="V4636">
        <v>0</v>
      </c>
      <c r="W4636">
        <v>0</v>
      </c>
      <c r="X4636">
        <v>0</v>
      </c>
      <c r="Y4636">
        <v>0</v>
      </c>
    </row>
    <row r="4637" spans="1:25" x14ac:dyDescent="0.15">
      <c r="A4637">
        <v>1268</v>
      </c>
      <c r="B4637">
        <v>46</v>
      </c>
      <c r="C4637" s="19">
        <v>2004</v>
      </c>
      <c r="D4637" s="19">
        <v>5</v>
      </c>
      <c r="E4637" s="19">
        <v>19</v>
      </c>
      <c r="F4637" s="39">
        <f t="shared" si="144"/>
        <v>38126</v>
      </c>
      <c r="G4637">
        <f t="shared" si="145"/>
        <v>21</v>
      </c>
      <c r="H4637" s="21">
        <v>0</v>
      </c>
      <c r="I4637" s="29">
        <v>0.46458333333333335</v>
      </c>
      <c r="K4637">
        <v>4205</v>
      </c>
      <c r="M4637">
        <v>3</v>
      </c>
      <c r="N4637">
        <v>3</v>
      </c>
      <c r="P4637">
        <v>2</v>
      </c>
      <c r="Q4637">
        <v>37.700000000000003</v>
      </c>
      <c r="S4637" t="s">
        <v>118</v>
      </c>
    </row>
    <row r="4638" spans="1:25" x14ac:dyDescent="0.15">
      <c r="A4638">
        <v>1269</v>
      </c>
      <c r="B4638">
        <v>46</v>
      </c>
      <c r="C4638" s="19">
        <v>2004</v>
      </c>
      <c r="D4638" s="19">
        <v>5</v>
      </c>
      <c r="E4638" s="19">
        <v>20</v>
      </c>
      <c r="F4638" s="39">
        <f t="shared" si="144"/>
        <v>38127</v>
      </c>
      <c r="G4638">
        <f t="shared" si="145"/>
        <v>21</v>
      </c>
      <c r="H4638" s="21">
        <v>0</v>
      </c>
      <c r="I4638" s="29">
        <v>0.33402777777777781</v>
      </c>
      <c r="K4638">
        <v>6255</v>
      </c>
      <c r="M4638">
        <v>1</v>
      </c>
      <c r="N4638">
        <v>2</v>
      </c>
      <c r="P4638">
        <v>2</v>
      </c>
      <c r="S4638" t="s">
        <v>118</v>
      </c>
      <c r="T4638">
        <v>0</v>
      </c>
      <c r="U4638">
        <v>1</v>
      </c>
      <c r="V4638">
        <v>1</v>
      </c>
      <c r="W4638">
        <v>0</v>
      </c>
      <c r="X4638">
        <v>0</v>
      </c>
      <c r="Y4638">
        <v>0</v>
      </c>
    </row>
    <row r="4639" spans="1:25" x14ac:dyDescent="0.15">
      <c r="A4639">
        <v>1275</v>
      </c>
      <c r="B4639">
        <v>46</v>
      </c>
      <c r="C4639" s="19">
        <v>2004</v>
      </c>
      <c r="D4639" s="19">
        <v>5</v>
      </c>
      <c r="E4639" s="19">
        <v>24</v>
      </c>
      <c r="F4639" s="39">
        <f t="shared" si="144"/>
        <v>38131</v>
      </c>
      <c r="G4639">
        <f t="shared" si="145"/>
        <v>22</v>
      </c>
      <c r="H4639" s="21">
        <v>0</v>
      </c>
      <c r="I4639" s="29">
        <v>0.33611111111111108</v>
      </c>
      <c r="K4639">
        <v>6260</v>
      </c>
      <c r="M4639">
        <v>2</v>
      </c>
      <c r="N4639">
        <v>2</v>
      </c>
      <c r="P4639">
        <v>1</v>
      </c>
      <c r="S4639" t="s">
        <v>278</v>
      </c>
    </row>
    <row r="4640" spans="1:25" x14ac:dyDescent="0.15">
      <c r="A4640">
        <v>1280</v>
      </c>
      <c r="B4640">
        <v>46</v>
      </c>
      <c r="C4640" s="19">
        <v>2004</v>
      </c>
      <c r="D4640" s="19">
        <v>5</v>
      </c>
      <c r="E4640" s="19">
        <v>24</v>
      </c>
      <c r="F4640" s="39">
        <f t="shared" si="144"/>
        <v>38131</v>
      </c>
      <c r="G4640">
        <f t="shared" si="145"/>
        <v>22</v>
      </c>
      <c r="H4640" s="21">
        <v>0</v>
      </c>
      <c r="I4640" s="29">
        <v>0.46180555555555558</v>
      </c>
      <c r="M4640">
        <v>45</v>
      </c>
      <c r="P4640">
        <v>1</v>
      </c>
      <c r="S4640" t="s">
        <v>278</v>
      </c>
      <c r="T4640">
        <v>1</v>
      </c>
      <c r="U4640">
        <v>0</v>
      </c>
      <c r="V4640">
        <v>0</v>
      </c>
      <c r="W4640">
        <v>0</v>
      </c>
      <c r="X4640">
        <v>0</v>
      </c>
      <c r="Y4640">
        <v>0</v>
      </c>
    </row>
    <row r="4641" spans="1:31" x14ac:dyDescent="0.15">
      <c r="A4641">
        <v>1282</v>
      </c>
      <c r="B4641">
        <v>46</v>
      </c>
      <c r="C4641" s="19">
        <v>2004</v>
      </c>
      <c r="D4641" s="19">
        <v>5</v>
      </c>
      <c r="E4641" s="19">
        <v>24</v>
      </c>
      <c r="F4641" s="39">
        <f t="shared" si="144"/>
        <v>38131</v>
      </c>
      <c r="G4641">
        <f t="shared" si="145"/>
        <v>22</v>
      </c>
      <c r="H4641" s="21">
        <v>0</v>
      </c>
      <c r="I4641" s="29">
        <v>0.48958333333333331</v>
      </c>
      <c r="K4641">
        <v>3669</v>
      </c>
      <c r="M4641">
        <v>1</v>
      </c>
      <c r="N4641">
        <v>8</v>
      </c>
      <c r="P4641">
        <v>1</v>
      </c>
      <c r="Q4641">
        <v>36.700000000000003</v>
      </c>
      <c r="S4641" t="s">
        <v>118</v>
      </c>
      <c r="T4641">
        <v>0</v>
      </c>
      <c r="U4641">
        <v>1</v>
      </c>
      <c r="V4641">
        <v>1</v>
      </c>
      <c r="W4641">
        <v>0</v>
      </c>
      <c r="X4641">
        <v>0</v>
      </c>
      <c r="Y4641">
        <v>0</v>
      </c>
    </row>
    <row r="4642" spans="1:31" x14ac:dyDescent="0.15">
      <c r="A4642">
        <v>1276</v>
      </c>
      <c r="B4642">
        <v>46</v>
      </c>
      <c r="C4642" s="19">
        <v>2004</v>
      </c>
      <c r="D4642" s="19">
        <v>5</v>
      </c>
      <c r="E4642" s="19">
        <v>24</v>
      </c>
      <c r="F4642" s="39">
        <f t="shared" si="144"/>
        <v>38131</v>
      </c>
      <c r="G4642">
        <f t="shared" si="145"/>
        <v>22</v>
      </c>
      <c r="H4642" s="21">
        <v>9</v>
      </c>
      <c r="I4642" s="29">
        <v>9</v>
      </c>
      <c r="M4642">
        <v>14</v>
      </c>
      <c r="P4642">
        <v>2</v>
      </c>
      <c r="Q4642">
        <v>35.6</v>
      </c>
      <c r="S4642" t="s">
        <v>384</v>
      </c>
      <c r="T4642">
        <v>1</v>
      </c>
      <c r="U4642">
        <v>0</v>
      </c>
      <c r="V4642">
        <v>0</v>
      </c>
      <c r="W4642">
        <v>0</v>
      </c>
      <c r="X4642">
        <v>0</v>
      </c>
      <c r="Y4642">
        <v>0</v>
      </c>
    </row>
    <row r="4643" spans="1:31" x14ac:dyDescent="0.15">
      <c r="A4643">
        <v>1285</v>
      </c>
      <c r="B4643">
        <v>46</v>
      </c>
      <c r="C4643" s="19">
        <v>2004</v>
      </c>
      <c r="D4643" s="19">
        <v>5</v>
      </c>
      <c r="E4643" s="19">
        <v>25</v>
      </c>
      <c r="F4643" s="39">
        <f t="shared" si="144"/>
        <v>38132</v>
      </c>
      <c r="G4643">
        <f t="shared" si="145"/>
        <v>22</v>
      </c>
      <c r="H4643" s="21">
        <v>0</v>
      </c>
      <c r="I4643" s="29">
        <v>0.4055555555555555</v>
      </c>
      <c r="K4643">
        <v>4579</v>
      </c>
      <c r="M4643">
        <v>1</v>
      </c>
      <c r="N4643">
        <v>1</v>
      </c>
      <c r="P4643">
        <v>2</v>
      </c>
      <c r="S4643" t="s">
        <v>120</v>
      </c>
      <c r="T4643">
        <v>0</v>
      </c>
      <c r="U4643">
        <v>3</v>
      </c>
      <c r="V4643">
        <v>1</v>
      </c>
      <c r="W4643">
        <v>0</v>
      </c>
      <c r="X4643">
        <v>0</v>
      </c>
      <c r="Y4643">
        <v>0</v>
      </c>
    </row>
    <row r="4644" spans="1:31" x14ac:dyDescent="0.15">
      <c r="A4644">
        <v>1289</v>
      </c>
      <c r="B4644">
        <v>46</v>
      </c>
      <c r="C4644" s="19">
        <v>2004</v>
      </c>
      <c r="D4644" s="19">
        <v>5</v>
      </c>
      <c r="E4644" s="19">
        <v>25</v>
      </c>
      <c r="F4644" s="39">
        <f t="shared" si="144"/>
        <v>38132</v>
      </c>
      <c r="G4644">
        <f t="shared" si="145"/>
        <v>22</v>
      </c>
      <c r="J4644" s="23">
        <v>0.45833333333333331</v>
      </c>
      <c r="K4644">
        <v>4021</v>
      </c>
      <c r="M4644">
        <v>1</v>
      </c>
      <c r="N4644">
        <v>4</v>
      </c>
      <c r="P4644">
        <v>1</v>
      </c>
      <c r="Q4644">
        <v>37.700000000000003</v>
      </c>
      <c r="S4644" t="s">
        <v>278</v>
      </c>
      <c r="T4644">
        <v>0</v>
      </c>
      <c r="U4644">
        <v>4</v>
      </c>
      <c r="V4644">
        <v>1</v>
      </c>
      <c r="W4644">
        <v>0</v>
      </c>
      <c r="X4644">
        <v>0</v>
      </c>
      <c r="Y4644">
        <v>0</v>
      </c>
    </row>
    <row r="4645" spans="1:31" x14ac:dyDescent="0.15">
      <c r="A4645">
        <v>1291</v>
      </c>
      <c r="B4645">
        <v>46</v>
      </c>
      <c r="C4645" s="19">
        <v>2004</v>
      </c>
      <c r="D4645" s="19">
        <v>5</v>
      </c>
      <c r="E4645" s="19">
        <v>26</v>
      </c>
      <c r="F4645" s="39">
        <f t="shared" si="144"/>
        <v>38133</v>
      </c>
      <c r="G4645">
        <f t="shared" si="145"/>
        <v>22</v>
      </c>
      <c r="H4645" s="21">
        <v>0</v>
      </c>
      <c r="I4645" s="29">
        <v>0.3756944444444445</v>
      </c>
      <c r="M4645">
        <v>26</v>
      </c>
      <c r="P4645">
        <v>2</v>
      </c>
      <c r="S4645" t="s">
        <v>118</v>
      </c>
      <c r="T4645">
        <v>0</v>
      </c>
      <c r="U4645">
        <v>3</v>
      </c>
      <c r="V4645">
        <v>1</v>
      </c>
      <c r="W4645">
        <v>0</v>
      </c>
      <c r="X4645">
        <v>0</v>
      </c>
      <c r="Y4645">
        <v>0</v>
      </c>
      <c r="AE4645" t="s">
        <v>52</v>
      </c>
    </row>
    <row r="4646" spans="1:31" x14ac:dyDescent="0.15">
      <c r="A4646">
        <v>1295</v>
      </c>
      <c r="B4646">
        <v>46</v>
      </c>
      <c r="C4646" s="19">
        <v>2004</v>
      </c>
      <c r="D4646" s="19">
        <v>5</v>
      </c>
      <c r="E4646" s="19">
        <v>27</v>
      </c>
      <c r="F4646" s="39">
        <f t="shared" si="144"/>
        <v>38134</v>
      </c>
      <c r="G4646">
        <f t="shared" si="145"/>
        <v>22</v>
      </c>
      <c r="H4646" s="21">
        <v>11</v>
      </c>
      <c r="I4646" s="29">
        <v>11</v>
      </c>
      <c r="P4646">
        <v>1</v>
      </c>
      <c r="S4646" t="s">
        <v>118</v>
      </c>
      <c r="T4646">
        <v>0</v>
      </c>
      <c r="U4646">
        <v>3</v>
      </c>
      <c r="V4646">
        <v>1</v>
      </c>
      <c r="W4646">
        <v>0</v>
      </c>
      <c r="X4646">
        <v>0</v>
      </c>
      <c r="Y4646">
        <v>0</v>
      </c>
    </row>
    <row r="4647" spans="1:31" x14ac:dyDescent="0.15">
      <c r="A4647">
        <v>1252</v>
      </c>
      <c r="B4647">
        <v>45</v>
      </c>
      <c r="C4647" s="19">
        <v>2004</v>
      </c>
      <c r="D4647" s="19">
        <v>5</v>
      </c>
      <c r="E4647" s="19">
        <v>28</v>
      </c>
      <c r="F4647" s="39">
        <f t="shared" si="144"/>
        <v>38135</v>
      </c>
      <c r="G4647">
        <f t="shared" si="145"/>
        <v>22</v>
      </c>
      <c r="H4647" s="21">
        <v>0</v>
      </c>
      <c r="I4647" s="29">
        <v>0.39444444444444443</v>
      </c>
      <c r="M4647">
        <v>60</v>
      </c>
      <c r="P4647">
        <v>2</v>
      </c>
      <c r="S4647" t="s">
        <v>278</v>
      </c>
      <c r="T4647">
        <v>1</v>
      </c>
      <c r="U4647">
        <v>0</v>
      </c>
      <c r="V4647">
        <v>0</v>
      </c>
      <c r="W4647">
        <v>0</v>
      </c>
      <c r="X4647">
        <v>0</v>
      </c>
      <c r="Y4647">
        <v>0</v>
      </c>
    </row>
    <row r="4648" spans="1:31" x14ac:dyDescent="0.15">
      <c r="A4648">
        <v>1253</v>
      </c>
      <c r="B4648">
        <v>45</v>
      </c>
      <c r="C4648" s="19">
        <v>2004</v>
      </c>
      <c r="D4648" s="19">
        <v>5</v>
      </c>
      <c r="E4648" s="19">
        <v>28</v>
      </c>
      <c r="F4648" s="39">
        <f t="shared" si="144"/>
        <v>38135</v>
      </c>
      <c r="G4648">
        <f t="shared" si="145"/>
        <v>22</v>
      </c>
      <c r="H4648" s="21">
        <v>0</v>
      </c>
      <c r="I4648" s="29">
        <v>0.41180555555555554</v>
      </c>
      <c r="K4648">
        <v>5162</v>
      </c>
      <c r="M4648">
        <v>22</v>
      </c>
      <c r="P4648">
        <v>2</v>
      </c>
      <c r="S4648" t="s">
        <v>118</v>
      </c>
      <c r="T4648">
        <v>1</v>
      </c>
      <c r="U4648">
        <v>0</v>
      </c>
      <c r="V4648">
        <v>0</v>
      </c>
      <c r="W4648">
        <v>0</v>
      </c>
      <c r="X4648">
        <v>0</v>
      </c>
      <c r="Y4648">
        <v>0</v>
      </c>
    </row>
    <row r="4649" spans="1:31" x14ac:dyDescent="0.15">
      <c r="A4649">
        <v>1255</v>
      </c>
      <c r="B4649">
        <v>45</v>
      </c>
      <c r="C4649" s="19">
        <v>2004</v>
      </c>
      <c r="D4649" s="19">
        <v>5</v>
      </c>
      <c r="E4649" s="19">
        <v>28</v>
      </c>
      <c r="F4649" s="39">
        <f t="shared" si="144"/>
        <v>38135</v>
      </c>
      <c r="G4649">
        <f t="shared" si="145"/>
        <v>22</v>
      </c>
      <c r="H4649" s="21">
        <v>0</v>
      </c>
      <c r="I4649" s="29">
        <v>0.44097222222222227</v>
      </c>
      <c r="K4649">
        <v>6100</v>
      </c>
      <c r="M4649">
        <v>0</v>
      </c>
      <c r="N4649">
        <v>7</v>
      </c>
      <c r="P4649">
        <v>2</v>
      </c>
      <c r="S4649" t="s">
        <v>278</v>
      </c>
      <c r="T4649">
        <v>1</v>
      </c>
      <c r="U4649">
        <v>0</v>
      </c>
      <c r="V4649">
        <v>0</v>
      </c>
      <c r="W4649">
        <v>0</v>
      </c>
      <c r="X4649">
        <v>0</v>
      </c>
      <c r="Y4649">
        <v>0</v>
      </c>
    </row>
    <row r="4650" spans="1:31" x14ac:dyDescent="0.15">
      <c r="A4650">
        <v>1258</v>
      </c>
      <c r="B4650">
        <v>45</v>
      </c>
      <c r="C4650" s="19">
        <v>2004</v>
      </c>
      <c r="D4650" s="19">
        <v>5</v>
      </c>
      <c r="E4650" s="19">
        <v>28</v>
      </c>
      <c r="F4650" s="39">
        <f t="shared" si="144"/>
        <v>38135</v>
      </c>
      <c r="G4650">
        <f t="shared" si="145"/>
        <v>22</v>
      </c>
      <c r="H4650" s="21">
        <v>0</v>
      </c>
      <c r="I4650" s="29">
        <v>0.46111111111111108</v>
      </c>
      <c r="K4650">
        <v>4706</v>
      </c>
      <c r="M4650">
        <v>0</v>
      </c>
      <c r="N4650">
        <v>10</v>
      </c>
      <c r="P4650">
        <v>2</v>
      </c>
      <c r="Q4650">
        <v>35.6</v>
      </c>
      <c r="S4650" t="s">
        <v>118</v>
      </c>
      <c r="T4650">
        <v>1</v>
      </c>
      <c r="U4650">
        <v>0</v>
      </c>
      <c r="V4650">
        <v>0</v>
      </c>
      <c r="W4650">
        <v>0</v>
      </c>
      <c r="X4650">
        <v>0</v>
      </c>
      <c r="Y4650">
        <v>0</v>
      </c>
    </row>
    <row r="4651" spans="1:31" x14ac:dyDescent="0.15">
      <c r="A4651">
        <v>1261</v>
      </c>
      <c r="B4651">
        <v>45</v>
      </c>
      <c r="C4651" s="19">
        <v>2004</v>
      </c>
      <c r="D4651" s="19">
        <v>5</v>
      </c>
      <c r="E4651" s="19">
        <v>31</v>
      </c>
      <c r="F4651" s="39">
        <f t="shared" si="144"/>
        <v>38138</v>
      </c>
      <c r="G4651">
        <f t="shared" si="145"/>
        <v>23</v>
      </c>
      <c r="H4651" s="21">
        <v>0</v>
      </c>
      <c r="I4651" s="29">
        <v>0.3756944444444445</v>
      </c>
      <c r="M4651">
        <v>3</v>
      </c>
      <c r="P4651">
        <v>1</v>
      </c>
      <c r="S4651" t="s">
        <v>278</v>
      </c>
      <c r="T4651">
        <v>1</v>
      </c>
      <c r="U4651">
        <v>0</v>
      </c>
      <c r="V4651">
        <v>0</v>
      </c>
      <c r="W4651">
        <v>0</v>
      </c>
      <c r="X4651">
        <v>0</v>
      </c>
      <c r="Y4651">
        <v>0</v>
      </c>
    </row>
    <row r="4652" spans="1:31" x14ac:dyDescent="0.15">
      <c r="A4652">
        <v>1264</v>
      </c>
      <c r="B4652">
        <v>45</v>
      </c>
      <c r="C4652" s="19">
        <v>2004</v>
      </c>
      <c r="D4652" s="19">
        <v>5</v>
      </c>
      <c r="E4652" s="19">
        <v>31</v>
      </c>
      <c r="F4652" s="39">
        <f t="shared" si="144"/>
        <v>38138</v>
      </c>
      <c r="G4652">
        <f t="shared" si="145"/>
        <v>23</v>
      </c>
      <c r="H4652" s="21">
        <v>0</v>
      </c>
      <c r="I4652" s="29">
        <v>0.46597222222222223</v>
      </c>
      <c r="K4652">
        <v>1855</v>
      </c>
      <c r="M4652">
        <v>0</v>
      </c>
      <c r="N4652">
        <v>8</v>
      </c>
      <c r="P4652">
        <v>2</v>
      </c>
      <c r="S4652" t="s">
        <v>118</v>
      </c>
      <c r="T4652">
        <v>1</v>
      </c>
      <c r="U4652">
        <v>0</v>
      </c>
      <c r="V4652">
        <v>0</v>
      </c>
      <c r="W4652">
        <v>0</v>
      </c>
      <c r="X4652">
        <v>0</v>
      </c>
      <c r="Y4652">
        <v>0</v>
      </c>
    </row>
    <row r="4653" spans="1:31" x14ac:dyDescent="0.15">
      <c r="A4653">
        <v>1265</v>
      </c>
      <c r="B4653">
        <v>45</v>
      </c>
      <c r="C4653" s="19">
        <v>2004</v>
      </c>
      <c r="D4653" s="19">
        <v>5</v>
      </c>
      <c r="E4653" s="19">
        <v>31</v>
      </c>
      <c r="F4653" s="39">
        <f t="shared" si="144"/>
        <v>38138</v>
      </c>
      <c r="G4653">
        <f t="shared" si="145"/>
        <v>23</v>
      </c>
      <c r="H4653" s="29">
        <v>0</v>
      </c>
      <c r="I4653" s="29">
        <v>0.4777777777777778</v>
      </c>
      <c r="K4653">
        <v>4695</v>
      </c>
      <c r="M4653">
        <v>0</v>
      </c>
      <c r="N4653">
        <v>7</v>
      </c>
      <c r="P4653">
        <v>2</v>
      </c>
      <c r="S4653" t="s">
        <v>284</v>
      </c>
      <c r="T4653">
        <v>1</v>
      </c>
      <c r="U4653">
        <v>0</v>
      </c>
      <c r="V4653">
        <v>0</v>
      </c>
      <c r="W4653">
        <v>0</v>
      </c>
      <c r="X4653">
        <v>0</v>
      </c>
      <c r="Y4653">
        <v>0</v>
      </c>
    </row>
    <row r="4654" spans="1:31" x14ac:dyDescent="0.15">
      <c r="A4654">
        <v>1266</v>
      </c>
      <c r="B4654">
        <v>45</v>
      </c>
      <c r="C4654" s="19">
        <v>2004</v>
      </c>
      <c r="D4654" s="19">
        <v>5</v>
      </c>
      <c r="E4654" s="19">
        <v>31</v>
      </c>
      <c r="F4654" s="39">
        <f t="shared" si="144"/>
        <v>38138</v>
      </c>
      <c r="G4654">
        <f t="shared" si="145"/>
        <v>23</v>
      </c>
      <c r="H4654" s="29">
        <v>0</v>
      </c>
      <c r="I4654" s="29">
        <v>0.48958333333333331</v>
      </c>
      <c r="K4654">
        <v>310</v>
      </c>
      <c r="M4654">
        <v>4</v>
      </c>
      <c r="P4654">
        <v>2</v>
      </c>
      <c r="Q4654">
        <v>39.200000000000003</v>
      </c>
      <c r="S4654" t="s">
        <v>118</v>
      </c>
      <c r="U4654">
        <v>4</v>
      </c>
      <c r="V4654">
        <v>1</v>
      </c>
      <c r="W4654">
        <v>0</v>
      </c>
      <c r="X4654">
        <v>0</v>
      </c>
      <c r="Y4654">
        <v>0</v>
      </c>
      <c r="Z4654">
        <v>6</v>
      </c>
      <c r="AA4654">
        <v>534</v>
      </c>
    </row>
    <row r="4655" spans="1:31" x14ac:dyDescent="0.15">
      <c r="A4655">
        <v>1357</v>
      </c>
      <c r="B4655">
        <v>49</v>
      </c>
      <c r="C4655" s="19">
        <v>2004</v>
      </c>
      <c r="D4655" s="19">
        <v>6</v>
      </c>
      <c r="E4655" s="19">
        <v>1</v>
      </c>
      <c r="F4655" s="39">
        <f t="shared" si="144"/>
        <v>38139</v>
      </c>
      <c r="G4655">
        <f t="shared" si="145"/>
        <v>23</v>
      </c>
      <c r="H4655" s="21">
        <v>0</v>
      </c>
      <c r="I4655" s="29">
        <v>0.37708333333333338</v>
      </c>
      <c r="K4655">
        <v>6263</v>
      </c>
      <c r="M4655">
        <v>0</v>
      </c>
      <c r="N4655">
        <v>5</v>
      </c>
      <c r="P4655">
        <v>2</v>
      </c>
      <c r="S4655" t="s">
        <v>325</v>
      </c>
      <c r="T4655">
        <v>1</v>
      </c>
      <c r="U4655">
        <v>0</v>
      </c>
      <c r="V4655">
        <v>0</v>
      </c>
      <c r="W4655">
        <v>0</v>
      </c>
      <c r="X4655">
        <v>0</v>
      </c>
      <c r="Y4655">
        <v>0</v>
      </c>
    </row>
    <row r="4656" spans="1:31" x14ac:dyDescent="0.15">
      <c r="A4656">
        <v>1361</v>
      </c>
      <c r="B4656">
        <v>49</v>
      </c>
      <c r="C4656" s="19">
        <v>2004</v>
      </c>
      <c r="D4656" s="19">
        <v>6</v>
      </c>
      <c r="E4656" s="19">
        <v>2</v>
      </c>
      <c r="F4656" s="39">
        <f t="shared" si="144"/>
        <v>38140</v>
      </c>
      <c r="G4656">
        <f t="shared" si="145"/>
        <v>23</v>
      </c>
      <c r="H4656" s="21">
        <v>0</v>
      </c>
      <c r="I4656" s="29">
        <v>0.35069444444444442</v>
      </c>
      <c r="K4656">
        <v>1958</v>
      </c>
      <c r="M4656">
        <v>55</v>
      </c>
      <c r="P4656">
        <v>1</v>
      </c>
      <c r="S4656" t="s">
        <v>118</v>
      </c>
      <c r="T4656">
        <v>1</v>
      </c>
      <c r="U4656">
        <v>0</v>
      </c>
      <c r="V4656">
        <v>0</v>
      </c>
      <c r="W4656">
        <v>0</v>
      </c>
      <c r="X4656">
        <v>0</v>
      </c>
      <c r="Y4656">
        <v>0</v>
      </c>
    </row>
    <row r="4657" spans="1:28" x14ac:dyDescent="0.15">
      <c r="A4657">
        <v>1367</v>
      </c>
      <c r="B4657">
        <v>49</v>
      </c>
      <c r="C4657" s="19">
        <v>2004</v>
      </c>
      <c r="D4657" s="19">
        <v>6</v>
      </c>
      <c r="E4657" s="19">
        <v>2</v>
      </c>
      <c r="F4657" s="39">
        <f t="shared" si="144"/>
        <v>38140</v>
      </c>
      <c r="G4657">
        <f t="shared" si="145"/>
        <v>23</v>
      </c>
      <c r="H4657" s="29">
        <v>0</v>
      </c>
      <c r="I4657" s="29">
        <v>0.37777777777777777</v>
      </c>
      <c r="J4657" s="29"/>
      <c r="M4657">
        <v>1</v>
      </c>
      <c r="P4657">
        <v>2</v>
      </c>
      <c r="Q4657">
        <v>38.9</v>
      </c>
      <c r="S4657" t="s">
        <v>118</v>
      </c>
    </row>
    <row r="4658" spans="1:28" x14ac:dyDescent="0.15">
      <c r="A4658">
        <v>1368</v>
      </c>
      <c r="B4658">
        <v>49</v>
      </c>
      <c r="C4658" s="19">
        <v>2004</v>
      </c>
      <c r="D4658" s="19">
        <v>6</v>
      </c>
      <c r="E4658" s="19">
        <v>2</v>
      </c>
      <c r="F4658" s="39">
        <f t="shared" si="144"/>
        <v>38140</v>
      </c>
      <c r="G4658">
        <f t="shared" si="145"/>
        <v>23</v>
      </c>
      <c r="H4658" s="29">
        <v>0</v>
      </c>
      <c r="I4658" s="29">
        <v>0.4145833333333333</v>
      </c>
      <c r="J4658" s="29"/>
      <c r="K4658">
        <v>5056</v>
      </c>
      <c r="M4658">
        <v>8</v>
      </c>
      <c r="P4658">
        <v>1</v>
      </c>
      <c r="S4658" t="s">
        <v>118</v>
      </c>
      <c r="T4658">
        <v>0</v>
      </c>
      <c r="U4658">
        <v>1</v>
      </c>
      <c r="V4658">
        <v>1</v>
      </c>
      <c r="W4658">
        <v>0</v>
      </c>
      <c r="X4658">
        <v>0</v>
      </c>
      <c r="Y4658">
        <v>0</v>
      </c>
    </row>
    <row r="4659" spans="1:28" x14ac:dyDescent="0.15">
      <c r="A4659">
        <v>1380</v>
      </c>
      <c r="B4659">
        <v>49</v>
      </c>
      <c r="C4659" s="19">
        <v>2004</v>
      </c>
      <c r="D4659" s="19">
        <v>6</v>
      </c>
      <c r="E4659" s="19">
        <v>7</v>
      </c>
      <c r="F4659" s="39">
        <f t="shared" si="144"/>
        <v>38145</v>
      </c>
      <c r="G4659">
        <f t="shared" si="145"/>
        <v>24</v>
      </c>
      <c r="H4659" s="21">
        <v>0</v>
      </c>
      <c r="I4659" s="29">
        <v>0.41805555555555557</v>
      </c>
      <c r="K4659">
        <v>6260</v>
      </c>
      <c r="M4659">
        <v>2</v>
      </c>
      <c r="N4659">
        <v>3</v>
      </c>
      <c r="P4659">
        <v>1</v>
      </c>
      <c r="Q4659">
        <v>35.9</v>
      </c>
      <c r="S4659" t="s">
        <v>118</v>
      </c>
      <c r="T4659">
        <v>0</v>
      </c>
      <c r="U4659">
        <v>4</v>
      </c>
      <c r="V4659">
        <v>1</v>
      </c>
      <c r="W4659">
        <v>0</v>
      </c>
      <c r="X4659">
        <v>0</v>
      </c>
      <c r="Y4659">
        <v>0</v>
      </c>
    </row>
    <row r="4660" spans="1:28" x14ac:dyDescent="0.15">
      <c r="A4660">
        <v>1381</v>
      </c>
      <c r="B4660">
        <v>49</v>
      </c>
      <c r="C4660" s="19">
        <v>2004</v>
      </c>
      <c r="D4660" s="19">
        <v>6</v>
      </c>
      <c r="E4660" s="19">
        <v>7</v>
      </c>
      <c r="F4660" s="39">
        <f t="shared" si="144"/>
        <v>38145</v>
      </c>
      <c r="G4660">
        <f t="shared" si="145"/>
        <v>24</v>
      </c>
      <c r="H4660" s="21">
        <v>0</v>
      </c>
      <c r="I4660" s="29">
        <v>0.43194444444444446</v>
      </c>
      <c r="M4660">
        <v>0</v>
      </c>
      <c r="N4660">
        <v>11</v>
      </c>
      <c r="P4660">
        <v>2</v>
      </c>
      <c r="S4660" t="s">
        <v>118</v>
      </c>
      <c r="T4660">
        <v>1</v>
      </c>
      <c r="U4660">
        <v>0</v>
      </c>
      <c r="V4660">
        <v>0</v>
      </c>
      <c r="W4660">
        <v>0</v>
      </c>
      <c r="X4660">
        <v>0</v>
      </c>
      <c r="Y4660">
        <v>0</v>
      </c>
    </row>
    <row r="4661" spans="1:28" x14ac:dyDescent="0.15">
      <c r="A4661">
        <v>1390</v>
      </c>
      <c r="B4661">
        <v>50</v>
      </c>
      <c r="C4661" s="19">
        <v>2004</v>
      </c>
      <c r="D4661" s="19">
        <v>6</v>
      </c>
      <c r="E4661" s="19">
        <v>8</v>
      </c>
      <c r="F4661" s="39">
        <f t="shared" si="144"/>
        <v>38146</v>
      </c>
      <c r="G4661">
        <f t="shared" si="145"/>
        <v>24</v>
      </c>
      <c r="H4661" s="21">
        <v>0</v>
      </c>
      <c r="I4661" s="29">
        <v>0.46597222222222223</v>
      </c>
      <c r="M4661">
        <v>1</v>
      </c>
      <c r="N4661">
        <v>5</v>
      </c>
      <c r="P4661">
        <v>1</v>
      </c>
      <c r="S4661" t="s">
        <v>283</v>
      </c>
      <c r="T4661">
        <v>1</v>
      </c>
      <c r="U4661">
        <v>0</v>
      </c>
      <c r="V4661">
        <v>0</v>
      </c>
      <c r="W4661">
        <v>0</v>
      </c>
      <c r="X4661">
        <v>0</v>
      </c>
      <c r="Y4661">
        <v>0</v>
      </c>
    </row>
    <row r="4662" spans="1:28" x14ac:dyDescent="0.15">
      <c r="A4662">
        <v>1394</v>
      </c>
      <c r="B4662">
        <v>50</v>
      </c>
      <c r="C4662" s="19">
        <v>2004</v>
      </c>
      <c r="D4662" s="19">
        <v>6</v>
      </c>
      <c r="E4662" s="19">
        <v>9</v>
      </c>
      <c r="F4662" s="39">
        <f t="shared" si="144"/>
        <v>38147</v>
      </c>
      <c r="G4662">
        <f t="shared" si="145"/>
        <v>24</v>
      </c>
      <c r="H4662" s="21">
        <v>0</v>
      </c>
      <c r="I4662" s="29">
        <v>0.3840277777777778</v>
      </c>
      <c r="K4662">
        <v>6263</v>
      </c>
      <c r="M4662">
        <v>1</v>
      </c>
      <c r="P4662">
        <v>2</v>
      </c>
      <c r="S4662" t="s">
        <v>379</v>
      </c>
      <c r="AB4662" t="s">
        <v>2918</v>
      </c>
    </row>
    <row r="4663" spans="1:28" x14ac:dyDescent="0.15">
      <c r="A4663">
        <v>1403</v>
      </c>
      <c r="B4663">
        <v>50</v>
      </c>
      <c r="C4663" s="19">
        <v>2004</v>
      </c>
      <c r="D4663" s="19">
        <v>6</v>
      </c>
      <c r="E4663" s="19">
        <v>11</v>
      </c>
      <c r="F4663" s="39">
        <f t="shared" si="144"/>
        <v>38149</v>
      </c>
      <c r="G4663">
        <f t="shared" si="145"/>
        <v>24</v>
      </c>
      <c r="H4663" s="21">
        <v>0</v>
      </c>
      <c r="I4663" s="29">
        <v>0.34375</v>
      </c>
      <c r="K4663">
        <v>6276</v>
      </c>
      <c r="M4663">
        <v>1</v>
      </c>
      <c r="N4663">
        <v>7</v>
      </c>
      <c r="P4663">
        <v>2</v>
      </c>
      <c r="S4663" t="s">
        <v>278</v>
      </c>
      <c r="T4663">
        <v>1</v>
      </c>
      <c r="U4663">
        <v>0</v>
      </c>
      <c r="V4663">
        <v>0</v>
      </c>
      <c r="W4663">
        <v>0</v>
      </c>
      <c r="X4663">
        <v>0</v>
      </c>
      <c r="Y4663">
        <v>0</v>
      </c>
    </row>
    <row r="4664" spans="1:28" x14ac:dyDescent="0.15">
      <c r="A4664">
        <v>1400</v>
      </c>
      <c r="B4664">
        <v>50</v>
      </c>
      <c r="C4664" s="19">
        <v>2004</v>
      </c>
      <c r="D4664" s="19">
        <v>6</v>
      </c>
      <c r="E4664" s="19">
        <v>11</v>
      </c>
      <c r="F4664" s="39">
        <f t="shared" si="144"/>
        <v>38149</v>
      </c>
      <c r="G4664">
        <f t="shared" si="145"/>
        <v>24</v>
      </c>
      <c r="H4664" s="21">
        <v>0</v>
      </c>
      <c r="I4664" s="29">
        <v>0.42638888888888887</v>
      </c>
      <c r="M4664">
        <v>0</v>
      </c>
      <c r="N4664">
        <v>10</v>
      </c>
      <c r="P4664">
        <v>1</v>
      </c>
      <c r="S4664" t="s">
        <v>120</v>
      </c>
      <c r="T4664">
        <v>1</v>
      </c>
      <c r="U4664">
        <v>0</v>
      </c>
      <c r="V4664">
        <v>0</v>
      </c>
      <c r="W4664">
        <v>0</v>
      </c>
      <c r="X4664">
        <v>0</v>
      </c>
      <c r="Y4664">
        <v>0</v>
      </c>
    </row>
    <row r="4665" spans="1:28" x14ac:dyDescent="0.15">
      <c r="A4665">
        <v>1402</v>
      </c>
      <c r="B4665">
        <v>50</v>
      </c>
      <c r="C4665" s="19">
        <v>2004</v>
      </c>
      <c r="D4665" s="19">
        <v>6</v>
      </c>
      <c r="E4665" s="19">
        <v>11</v>
      </c>
      <c r="F4665" s="39">
        <f t="shared" si="144"/>
        <v>38149</v>
      </c>
      <c r="G4665">
        <f t="shared" si="145"/>
        <v>24</v>
      </c>
      <c r="H4665" s="21">
        <v>0</v>
      </c>
      <c r="I4665" s="29">
        <v>0.44930555555555557</v>
      </c>
      <c r="K4665">
        <v>6275</v>
      </c>
      <c r="M4665">
        <v>60</v>
      </c>
      <c r="P4665">
        <v>2</v>
      </c>
      <c r="S4665" t="s">
        <v>278</v>
      </c>
      <c r="T4665">
        <v>1</v>
      </c>
      <c r="U4665">
        <v>0</v>
      </c>
      <c r="V4665">
        <v>0</v>
      </c>
      <c r="W4665">
        <v>0</v>
      </c>
      <c r="X4665">
        <v>0</v>
      </c>
      <c r="Y4665">
        <v>0</v>
      </c>
    </row>
    <row r="4666" spans="1:28" x14ac:dyDescent="0.15">
      <c r="A4666">
        <v>1405</v>
      </c>
      <c r="B4666">
        <v>50</v>
      </c>
      <c r="C4666" s="19">
        <v>2004</v>
      </c>
      <c r="D4666" s="19">
        <v>6</v>
      </c>
      <c r="E4666" s="19">
        <v>14</v>
      </c>
      <c r="F4666" s="39">
        <f t="shared" si="144"/>
        <v>38152</v>
      </c>
      <c r="G4666">
        <f t="shared" si="145"/>
        <v>25</v>
      </c>
      <c r="H4666" s="21">
        <v>0</v>
      </c>
      <c r="I4666" s="29">
        <v>0.41736111111111113</v>
      </c>
      <c r="K4666">
        <v>6278</v>
      </c>
      <c r="M4666">
        <v>0</v>
      </c>
      <c r="N4666">
        <v>2</v>
      </c>
      <c r="P4666">
        <v>1</v>
      </c>
      <c r="Q4666">
        <v>36.9</v>
      </c>
      <c r="S4666" t="s">
        <v>118</v>
      </c>
    </row>
    <row r="4667" spans="1:28" x14ac:dyDescent="0.15">
      <c r="A4667">
        <v>1408</v>
      </c>
      <c r="B4667">
        <v>50</v>
      </c>
      <c r="C4667" s="19">
        <v>2004</v>
      </c>
      <c r="D4667" s="19">
        <v>6</v>
      </c>
      <c r="E4667" s="19">
        <v>15</v>
      </c>
      <c r="F4667" s="39">
        <f t="shared" si="144"/>
        <v>38153</v>
      </c>
      <c r="G4667">
        <f t="shared" si="145"/>
        <v>25</v>
      </c>
      <c r="H4667" s="21">
        <v>0</v>
      </c>
      <c r="I4667" s="29">
        <v>0.3576388888888889</v>
      </c>
      <c r="K4667">
        <v>6279</v>
      </c>
      <c r="M4667">
        <v>22</v>
      </c>
      <c r="P4667">
        <v>1</v>
      </c>
      <c r="S4667" t="s">
        <v>278</v>
      </c>
      <c r="T4667">
        <v>1</v>
      </c>
      <c r="U4667">
        <v>0</v>
      </c>
      <c r="V4667">
        <v>0</v>
      </c>
      <c r="W4667">
        <v>0</v>
      </c>
      <c r="X4667">
        <v>0</v>
      </c>
      <c r="Y4667">
        <v>0</v>
      </c>
    </row>
    <row r="4668" spans="1:28" x14ac:dyDescent="0.15">
      <c r="A4668">
        <v>1409</v>
      </c>
      <c r="B4668">
        <v>50</v>
      </c>
      <c r="C4668" s="19">
        <v>2004</v>
      </c>
      <c r="D4668" s="19">
        <v>6</v>
      </c>
      <c r="E4668" s="19">
        <v>15</v>
      </c>
      <c r="F4668" s="39">
        <f t="shared" si="144"/>
        <v>38153</v>
      </c>
      <c r="G4668">
        <f t="shared" si="145"/>
        <v>25</v>
      </c>
      <c r="H4668" s="21">
        <v>0</v>
      </c>
      <c r="I4668" s="29">
        <v>0.39930555555555558</v>
      </c>
      <c r="K4668">
        <v>6057</v>
      </c>
      <c r="M4668">
        <v>0</v>
      </c>
      <c r="N4668">
        <v>9</v>
      </c>
      <c r="P4668">
        <v>1</v>
      </c>
      <c r="Q4668">
        <v>39.299999999999997</v>
      </c>
      <c r="S4668" t="s">
        <v>278</v>
      </c>
      <c r="T4668">
        <v>0</v>
      </c>
      <c r="U4668">
        <v>3</v>
      </c>
      <c r="V4668">
        <v>1</v>
      </c>
      <c r="W4668">
        <v>0</v>
      </c>
      <c r="X4668">
        <v>0</v>
      </c>
      <c r="Y4668">
        <v>0</v>
      </c>
      <c r="AB4668" t="s">
        <v>2920</v>
      </c>
    </row>
    <row r="4669" spans="1:28" x14ac:dyDescent="0.15">
      <c r="A4669">
        <v>1410</v>
      </c>
      <c r="B4669">
        <v>50</v>
      </c>
      <c r="C4669" s="19">
        <v>2004</v>
      </c>
      <c r="D4669" s="19">
        <v>6</v>
      </c>
      <c r="E4669" s="19">
        <v>15</v>
      </c>
      <c r="F4669" s="39">
        <f t="shared" si="144"/>
        <v>38153</v>
      </c>
      <c r="G4669">
        <f t="shared" si="145"/>
        <v>25</v>
      </c>
      <c r="H4669" s="21">
        <v>0</v>
      </c>
      <c r="I4669" s="29">
        <v>0.45902777777777781</v>
      </c>
      <c r="K4669">
        <v>6280</v>
      </c>
      <c r="M4669">
        <v>2</v>
      </c>
      <c r="N4669">
        <v>1</v>
      </c>
      <c r="P4669">
        <v>1</v>
      </c>
      <c r="S4669" t="s">
        <v>118</v>
      </c>
      <c r="T4669">
        <v>1</v>
      </c>
      <c r="U4669">
        <v>0</v>
      </c>
      <c r="V4669">
        <v>0</v>
      </c>
      <c r="W4669">
        <v>0</v>
      </c>
      <c r="X4669">
        <v>0</v>
      </c>
      <c r="Y4669">
        <v>0</v>
      </c>
    </row>
    <row r="4670" spans="1:28" x14ac:dyDescent="0.15">
      <c r="A4670">
        <v>1411</v>
      </c>
      <c r="B4670">
        <v>50</v>
      </c>
      <c r="C4670" s="19">
        <v>2004</v>
      </c>
      <c r="D4670" s="19">
        <v>6</v>
      </c>
      <c r="E4670" s="19">
        <v>15</v>
      </c>
      <c r="F4670" s="39">
        <f t="shared" si="144"/>
        <v>38153</v>
      </c>
      <c r="G4670">
        <f t="shared" si="145"/>
        <v>25</v>
      </c>
      <c r="H4670" s="21">
        <v>8</v>
      </c>
      <c r="I4670" s="29">
        <v>8</v>
      </c>
      <c r="M4670">
        <v>65</v>
      </c>
      <c r="P4670">
        <v>2</v>
      </c>
      <c r="S4670" t="s">
        <v>278</v>
      </c>
      <c r="T4670">
        <v>0</v>
      </c>
      <c r="U4670">
        <v>1</v>
      </c>
      <c r="V4670">
        <v>1</v>
      </c>
      <c r="W4670">
        <v>0</v>
      </c>
      <c r="X4670">
        <v>0</v>
      </c>
      <c r="Y4670">
        <v>0</v>
      </c>
    </row>
    <row r="4671" spans="1:28" x14ac:dyDescent="0.15">
      <c r="A4671">
        <v>1412</v>
      </c>
      <c r="B4671">
        <v>50</v>
      </c>
      <c r="C4671" s="19">
        <v>2004</v>
      </c>
      <c r="D4671" s="19">
        <v>6</v>
      </c>
      <c r="E4671" s="19">
        <v>16</v>
      </c>
      <c r="F4671" s="39">
        <f t="shared" si="144"/>
        <v>38154</v>
      </c>
      <c r="G4671">
        <f t="shared" si="145"/>
        <v>25</v>
      </c>
      <c r="H4671" s="21">
        <v>0</v>
      </c>
      <c r="I4671" s="29">
        <v>0.33402777777777781</v>
      </c>
      <c r="K4671">
        <v>266</v>
      </c>
      <c r="M4671">
        <v>4</v>
      </c>
      <c r="P4671">
        <v>2</v>
      </c>
      <c r="Q4671">
        <v>36.1</v>
      </c>
      <c r="S4671" t="s">
        <v>118</v>
      </c>
      <c r="T4671">
        <v>0</v>
      </c>
      <c r="U4671">
        <v>1</v>
      </c>
      <c r="V4671">
        <v>1</v>
      </c>
      <c r="W4671">
        <v>0</v>
      </c>
      <c r="X4671">
        <v>0</v>
      </c>
      <c r="Y4671">
        <v>0</v>
      </c>
    </row>
    <row r="4672" spans="1:28" x14ac:dyDescent="0.15">
      <c r="A4672">
        <v>1413</v>
      </c>
      <c r="B4672">
        <v>50</v>
      </c>
      <c r="C4672" s="19">
        <v>2004</v>
      </c>
      <c r="D4672" s="19">
        <v>6</v>
      </c>
      <c r="E4672" s="19">
        <v>16</v>
      </c>
      <c r="F4672" s="39">
        <f t="shared" si="144"/>
        <v>38154</v>
      </c>
      <c r="G4672">
        <f t="shared" si="145"/>
        <v>25</v>
      </c>
      <c r="H4672" s="21">
        <v>0</v>
      </c>
      <c r="I4672" s="29">
        <v>0.3756944444444445</v>
      </c>
      <c r="K4672">
        <v>5252</v>
      </c>
      <c r="M4672">
        <v>14</v>
      </c>
      <c r="P4672">
        <v>1</v>
      </c>
      <c r="S4672" t="s">
        <v>118</v>
      </c>
      <c r="T4672">
        <v>1</v>
      </c>
      <c r="U4672">
        <v>0</v>
      </c>
      <c r="V4672">
        <v>0</v>
      </c>
      <c r="W4672">
        <v>0</v>
      </c>
      <c r="X4672">
        <v>0</v>
      </c>
      <c r="Y4672">
        <v>0</v>
      </c>
    </row>
    <row r="4673" spans="1:28" x14ac:dyDescent="0.15">
      <c r="A4673">
        <v>1420</v>
      </c>
      <c r="B4673">
        <v>51</v>
      </c>
      <c r="C4673" s="19">
        <v>2004</v>
      </c>
      <c r="D4673" s="19">
        <v>6</v>
      </c>
      <c r="E4673" s="19">
        <v>17</v>
      </c>
      <c r="F4673" s="39">
        <f t="shared" si="144"/>
        <v>38155</v>
      </c>
      <c r="G4673">
        <f t="shared" si="145"/>
        <v>25</v>
      </c>
      <c r="H4673" s="21">
        <v>0</v>
      </c>
      <c r="I4673" s="29">
        <v>0.40833333333333338</v>
      </c>
      <c r="P4673">
        <v>1</v>
      </c>
      <c r="S4673" t="s">
        <v>118</v>
      </c>
      <c r="T4673">
        <v>1</v>
      </c>
      <c r="U4673">
        <v>0</v>
      </c>
      <c r="V4673">
        <v>0</v>
      </c>
      <c r="W4673">
        <v>0</v>
      </c>
      <c r="X4673">
        <v>0</v>
      </c>
      <c r="Y4673">
        <v>0</v>
      </c>
    </row>
    <row r="4674" spans="1:28" x14ac:dyDescent="0.15">
      <c r="A4674">
        <v>1429</v>
      </c>
      <c r="B4674">
        <v>51</v>
      </c>
      <c r="C4674" s="19">
        <v>2004</v>
      </c>
      <c r="D4674" s="19">
        <v>6</v>
      </c>
      <c r="E4674" s="19">
        <v>21</v>
      </c>
      <c r="F4674" s="39">
        <f t="shared" ref="F4674:F4737" si="146">DATE(C4674,D4674,E4674)</f>
        <v>38159</v>
      </c>
      <c r="G4674">
        <f t="shared" ref="G4674:G4737" si="147">INT((F4674-DATE(YEAR(F4674-WEEKDAY(F4674-1)+4),1,3)+WEEKDAY(DATE(YEAR(F4674-WEEKDAY(F4674-1)+4),1,3))+5)/7)</f>
        <v>26</v>
      </c>
      <c r="H4674" s="21">
        <v>0</v>
      </c>
      <c r="I4674" s="29">
        <v>0.40625</v>
      </c>
      <c r="K4674">
        <v>6284</v>
      </c>
      <c r="M4674">
        <v>1</v>
      </c>
      <c r="N4674">
        <v>3</v>
      </c>
      <c r="P4674">
        <v>2</v>
      </c>
      <c r="Q4674">
        <v>37.799999999999997</v>
      </c>
      <c r="S4674" t="s">
        <v>118</v>
      </c>
      <c r="T4674">
        <v>0</v>
      </c>
      <c r="U4674">
        <v>3</v>
      </c>
      <c r="V4674">
        <v>1</v>
      </c>
      <c r="W4674">
        <v>0</v>
      </c>
      <c r="X4674">
        <v>0</v>
      </c>
      <c r="Y4674">
        <v>0</v>
      </c>
    </row>
    <row r="4675" spans="1:28" x14ac:dyDescent="0.15">
      <c r="A4675">
        <v>1437</v>
      </c>
      <c r="B4675">
        <v>51</v>
      </c>
      <c r="C4675" s="19">
        <v>2004</v>
      </c>
      <c r="D4675" s="19">
        <v>6</v>
      </c>
      <c r="E4675" s="19">
        <v>22</v>
      </c>
      <c r="F4675" s="39">
        <f t="shared" si="146"/>
        <v>38160</v>
      </c>
      <c r="G4675">
        <f t="shared" si="147"/>
        <v>26</v>
      </c>
      <c r="H4675" s="21">
        <v>0</v>
      </c>
      <c r="I4675" s="29">
        <v>0.42708333333333331</v>
      </c>
      <c r="K4675">
        <v>299</v>
      </c>
      <c r="M4675">
        <v>3</v>
      </c>
      <c r="P4675">
        <v>2</v>
      </c>
      <c r="S4675" t="s">
        <v>118</v>
      </c>
      <c r="T4675">
        <v>1</v>
      </c>
      <c r="U4675">
        <v>0</v>
      </c>
      <c r="V4675">
        <v>0</v>
      </c>
      <c r="W4675">
        <v>0</v>
      </c>
      <c r="X4675">
        <v>0</v>
      </c>
      <c r="Y4675">
        <v>0</v>
      </c>
    </row>
    <row r="4676" spans="1:28" x14ac:dyDescent="0.15">
      <c r="A4676">
        <v>1432</v>
      </c>
      <c r="B4676">
        <v>51</v>
      </c>
      <c r="C4676" s="19">
        <v>2004</v>
      </c>
      <c r="D4676" s="19">
        <v>6</v>
      </c>
      <c r="E4676" s="19">
        <v>22</v>
      </c>
      <c r="F4676" s="39">
        <f t="shared" si="146"/>
        <v>38160</v>
      </c>
      <c r="G4676">
        <f t="shared" si="147"/>
        <v>26</v>
      </c>
      <c r="K4676">
        <v>6286</v>
      </c>
      <c r="M4676">
        <v>1</v>
      </c>
      <c r="N4676">
        <v>11</v>
      </c>
      <c r="P4676">
        <v>1</v>
      </c>
      <c r="S4676" t="s">
        <v>118</v>
      </c>
      <c r="T4676">
        <v>1</v>
      </c>
      <c r="U4676">
        <v>0</v>
      </c>
      <c r="V4676">
        <v>0</v>
      </c>
      <c r="W4676">
        <v>0</v>
      </c>
      <c r="X4676">
        <v>0</v>
      </c>
      <c r="Y4676">
        <v>0</v>
      </c>
    </row>
    <row r="4677" spans="1:28" x14ac:dyDescent="0.15">
      <c r="A4677">
        <v>1438</v>
      </c>
      <c r="B4677">
        <v>51</v>
      </c>
      <c r="C4677" s="19">
        <v>2004</v>
      </c>
      <c r="D4677" s="19">
        <v>6</v>
      </c>
      <c r="E4677" s="19">
        <v>23</v>
      </c>
      <c r="F4677" s="39">
        <f t="shared" si="146"/>
        <v>38161</v>
      </c>
      <c r="G4677">
        <f t="shared" si="147"/>
        <v>26</v>
      </c>
      <c r="H4677" s="21">
        <v>9</v>
      </c>
      <c r="I4677" s="29">
        <v>9</v>
      </c>
      <c r="K4677">
        <v>6289</v>
      </c>
      <c r="M4677">
        <v>1</v>
      </c>
      <c r="N4677">
        <v>1</v>
      </c>
      <c r="P4677">
        <v>2</v>
      </c>
      <c r="S4677" t="s">
        <v>280</v>
      </c>
      <c r="T4677">
        <v>1</v>
      </c>
      <c r="U4677">
        <v>0</v>
      </c>
      <c r="V4677">
        <v>0</v>
      </c>
      <c r="W4677">
        <v>0</v>
      </c>
      <c r="X4677">
        <v>0</v>
      </c>
      <c r="Y4677">
        <v>0</v>
      </c>
    </row>
    <row r="4678" spans="1:28" x14ac:dyDescent="0.15">
      <c r="A4678">
        <v>1445</v>
      </c>
      <c r="B4678">
        <v>52</v>
      </c>
      <c r="C4678" s="19">
        <v>2004</v>
      </c>
      <c r="D4678" s="19">
        <v>6</v>
      </c>
      <c r="E4678" s="19">
        <v>28</v>
      </c>
      <c r="F4678" s="39">
        <f t="shared" si="146"/>
        <v>38166</v>
      </c>
      <c r="G4678">
        <f t="shared" si="147"/>
        <v>27</v>
      </c>
      <c r="H4678" s="21">
        <v>10</v>
      </c>
      <c r="I4678" s="29">
        <v>10</v>
      </c>
      <c r="P4678">
        <v>2</v>
      </c>
      <c r="S4678" t="s">
        <v>118</v>
      </c>
      <c r="T4678">
        <v>0</v>
      </c>
      <c r="U4678">
        <v>1</v>
      </c>
      <c r="V4678">
        <v>1</v>
      </c>
      <c r="W4678">
        <v>0</v>
      </c>
      <c r="X4678">
        <v>0</v>
      </c>
      <c r="Y4678">
        <v>0</v>
      </c>
    </row>
    <row r="4679" spans="1:28" x14ac:dyDescent="0.15">
      <c r="A4679">
        <v>1447</v>
      </c>
      <c r="B4679">
        <v>52</v>
      </c>
      <c r="C4679" s="19">
        <v>2004</v>
      </c>
      <c r="D4679" s="19">
        <v>6</v>
      </c>
      <c r="E4679" s="19">
        <v>29</v>
      </c>
      <c r="F4679" s="39">
        <f t="shared" si="146"/>
        <v>38167</v>
      </c>
      <c r="G4679">
        <f t="shared" si="147"/>
        <v>27</v>
      </c>
      <c r="H4679" s="21">
        <v>0</v>
      </c>
      <c r="I4679" s="29">
        <v>0.37638888888888888</v>
      </c>
      <c r="K4679">
        <v>6292</v>
      </c>
      <c r="M4679">
        <v>52</v>
      </c>
      <c r="P4679">
        <v>1</v>
      </c>
      <c r="S4679" t="s">
        <v>118</v>
      </c>
      <c r="T4679">
        <v>0</v>
      </c>
      <c r="U4679">
        <v>1</v>
      </c>
      <c r="V4679">
        <v>1</v>
      </c>
      <c r="W4679">
        <v>0</v>
      </c>
      <c r="X4679">
        <v>0</v>
      </c>
      <c r="Y4679">
        <v>0</v>
      </c>
    </row>
    <row r="4680" spans="1:28" x14ac:dyDescent="0.15">
      <c r="A4680">
        <v>1449</v>
      </c>
      <c r="B4680">
        <v>52</v>
      </c>
      <c r="C4680" s="19">
        <v>2004</v>
      </c>
      <c r="D4680" s="19">
        <v>6</v>
      </c>
      <c r="E4680" s="19">
        <v>29</v>
      </c>
      <c r="F4680" s="39">
        <f t="shared" si="146"/>
        <v>38167</v>
      </c>
      <c r="G4680">
        <f t="shared" si="147"/>
        <v>27</v>
      </c>
      <c r="H4680" s="21">
        <v>0</v>
      </c>
      <c r="I4680" s="29">
        <v>0.41805555555555557</v>
      </c>
      <c r="K4680">
        <v>6293</v>
      </c>
      <c r="M4680">
        <v>30</v>
      </c>
      <c r="P4680">
        <v>1</v>
      </c>
      <c r="S4680" t="s">
        <v>118</v>
      </c>
    </row>
    <row r="4681" spans="1:28" x14ac:dyDescent="0.15">
      <c r="A4681">
        <v>1457</v>
      </c>
      <c r="B4681">
        <v>52</v>
      </c>
      <c r="C4681" s="19">
        <v>2004</v>
      </c>
      <c r="D4681" s="19">
        <v>6</v>
      </c>
      <c r="E4681" s="19">
        <v>30</v>
      </c>
      <c r="F4681" s="39">
        <f t="shared" si="146"/>
        <v>38168</v>
      </c>
      <c r="G4681">
        <f t="shared" si="147"/>
        <v>27</v>
      </c>
      <c r="H4681" s="21">
        <v>0</v>
      </c>
      <c r="I4681" s="29">
        <v>0.37777777777777777</v>
      </c>
      <c r="K4681">
        <v>6057</v>
      </c>
      <c r="M4681">
        <v>0</v>
      </c>
      <c r="N4681">
        <v>9</v>
      </c>
      <c r="P4681">
        <v>1</v>
      </c>
      <c r="S4681" t="s">
        <v>278</v>
      </c>
      <c r="T4681">
        <v>1</v>
      </c>
      <c r="U4681">
        <v>0</v>
      </c>
      <c r="V4681">
        <v>0</v>
      </c>
      <c r="W4681">
        <v>0</v>
      </c>
      <c r="X4681">
        <v>0</v>
      </c>
      <c r="Y4681">
        <v>0</v>
      </c>
    </row>
    <row r="4682" spans="1:28" x14ac:dyDescent="0.15">
      <c r="A4682">
        <v>1458</v>
      </c>
      <c r="B4682">
        <v>52</v>
      </c>
      <c r="C4682" s="19">
        <v>2004</v>
      </c>
      <c r="D4682" s="19">
        <v>6</v>
      </c>
      <c r="E4682" s="19">
        <v>30</v>
      </c>
      <c r="F4682" s="39">
        <f t="shared" si="146"/>
        <v>38168</v>
      </c>
      <c r="G4682">
        <f t="shared" si="147"/>
        <v>27</v>
      </c>
      <c r="H4682" s="21">
        <v>0</v>
      </c>
      <c r="I4682" s="29">
        <v>0.4152777777777778</v>
      </c>
      <c r="K4682">
        <v>6280</v>
      </c>
      <c r="M4682">
        <v>2</v>
      </c>
      <c r="N4682">
        <v>1</v>
      </c>
      <c r="P4682">
        <v>1</v>
      </c>
      <c r="Q4682">
        <v>36</v>
      </c>
      <c r="S4682" t="s">
        <v>278</v>
      </c>
      <c r="T4682">
        <v>0</v>
      </c>
      <c r="U4682">
        <v>3</v>
      </c>
      <c r="V4682">
        <v>1</v>
      </c>
      <c r="W4682">
        <v>0</v>
      </c>
      <c r="X4682">
        <v>0</v>
      </c>
      <c r="Y4682">
        <v>0</v>
      </c>
    </row>
    <row r="4683" spans="1:28" x14ac:dyDescent="0.15">
      <c r="A4683">
        <v>1452</v>
      </c>
      <c r="B4683">
        <v>52</v>
      </c>
      <c r="C4683" s="19">
        <v>2004</v>
      </c>
      <c r="D4683" s="19">
        <v>6</v>
      </c>
      <c r="E4683" s="19">
        <v>30</v>
      </c>
      <c r="F4683" s="39">
        <f t="shared" si="146"/>
        <v>38168</v>
      </c>
      <c r="G4683">
        <f t="shared" si="147"/>
        <v>27</v>
      </c>
      <c r="K4683">
        <v>6294</v>
      </c>
      <c r="M4683">
        <v>23</v>
      </c>
      <c r="P4683">
        <v>2</v>
      </c>
      <c r="S4683" t="s">
        <v>118</v>
      </c>
      <c r="AB4683" t="s">
        <v>2918</v>
      </c>
    </row>
    <row r="4684" spans="1:28" x14ac:dyDescent="0.15">
      <c r="A4684">
        <v>1463</v>
      </c>
      <c r="B4684">
        <v>53</v>
      </c>
      <c r="C4684" s="19">
        <v>2004</v>
      </c>
      <c r="D4684" s="19">
        <v>7</v>
      </c>
      <c r="E4684" s="19">
        <v>1</v>
      </c>
      <c r="F4684" s="39">
        <f t="shared" si="146"/>
        <v>38169</v>
      </c>
      <c r="G4684">
        <f t="shared" si="147"/>
        <v>27</v>
      </c>
      <c r="H4684" s="21">
        <v>0</v>
      </c>
      <c r="I4684" s="29">
        <v>0.42083333333333334</v>
      </c>
      <c r="K4684">
        <v>299</v>
      </c>
      <c r="M4684">
        <v>3</v>
      </c>
      <c r="P4684">
        <v>2</v>
      </c>
      <c r="S4684" t="s">
        <v>118</v>
      </c>
      <c r="T4684">
        <v>1</v>
      </c>
      <c r="U4684">
        <v>0</v>
      </c>
      <c r="V4684">
        <v>0</v>
      </c>
      <c r="W4684">
        <v>0</v>
      </c>
      <c r="X4684">
        <v>0</v>
      </c>
      <c r="Y4684">
        <v>0</v>
      </c>
    </row>
    <row r="4685" spans="1:28" x14ac:dyDescent="0.15">
      <c r="A4685">
        <v>1466</v>
      </c>
      <c r="B4685">
        <v>53</v>
      </c>
      <c r="C4685" s="19">
        <v>2004</v>
      </c>
      <c r="D4685" s="19">
        <v>7</v>
      </c>
      <c r="E4685" s="19">
        <v>1</v>
      </c>
      <c r="F4685" s="39">
        <f t="shared" si="146"/>
        <v>38169</v>
      </c>
      <c r="G4685">
        <f t="shared" si="147"/>
        <v>27</v>
      </c>
      <c r="H4685" s="21">
        <v>0</v>
      </c>
      <c r="I4685" s="29">
        <v>0.48958333333333331</v>
      </c>
      <c r="K4685">
        <v>6260</v>
      </c>
      <c r="M4685">
        <v>2</v>
      </c>
      <c r="N4685">
        <v>3</v>
      </c>
      <c r="P4685">
        <v>1</v>
      </c>
      <c r="S4685" t="s">
        <v>282</v>
      </c>
      <c r="T4685">
        <v>1</v>
      </c>
      <c r="U4685">
        <v>0</v>
      </c>
      <c r="V4685">
        <v>0</v>
      </c>
      <c r="W4685">
        <v>0</v>
      </c>
      <c r="X4685">
        <v>0</v>
      </c>
      <c r="Y4685">
        <v>0</v>
      </c>
    </row>
    <row r="4686" spans="1:28" x14ac:dyDescent="0.15">
      <c r="A4686">
        <v>1460</v>
      </c>
      <c r="B4686">
        <v>53</v>
      </c>
      <c r="C4686" s="19">
        <v>2004</v>
      </c>
      <c r="D4686" s="19">
        <v>7</v>
      </c>
      <c r="E4686" s="19">
        <v>1</v>
      </c>
      <c r="F4686" s="39">
        <f t="shared" si="146"/>
        <v>38169</v>
      </c>
      <c r="G4686">
        <f t="shared" si="147"/>
        <v>27</v>
      </c>
      <c r="H4686" s="21">
        <v>9</v>
      </c>
      <c r="I4686" s="29">
        <v>9</v>
      </c>
      <c r="K4686">
        <v>2718</v>
      </c>
      <c r="M4686">
        <v>2</v>
      </c>
      <c r="N4686">
        <v>1</v>
      </c>
      <c r="P4686">
        <v>1</v>
      </c>
      <c r="S4686" t="s">
        <v>118</v>
      </c>
      <c r="T4686">
        <v>1</v>
      </c>
      <c r="U4686">
        <v>0</v>
      </c>
      <c r="V4686">
        <v>0</v>
      </c>
      <c r="W4686">
        <v>0</v>
      </c>
      <c r="X4686">
        <v>0</v>
      </c>
      <c r="Y4686">
        <v>0</v>
      </c>
    </row>
    <row r="4687" spans="1:28" x14ac:dyDescent="0.15">
      <c r="A4687">
        <v>1462</v>
      </c>
      <c r="B4687">
        <v>53</v>
      </c>
      <c r="C4687" s="19">
        <v>2004</v>
      </c>
      <c r="D4687" s="19">
        <v>7</v>
      </c>
      <c r="E4687" s="19">
        <v>1</v>
      </c>
      <c r="F4687" s="39">
        <f t="shared" si="146"/>
        <v>38169</v>
      </c>
      <c r="G4687">
        <f t="shared" si="147"/>
        <v>27</v>
      </c>
      <c r="H4687" s="21">
        <v>10</v>
      </c>
      <c r="I4687" s="29">
        <v>10</v>
      </c>
      <c r="K4687">
        <v>6297</v>
      </c>
      <c r="M4687">
        <v>27</v>
      </c>
      <c r="P4687">
        <v>1</v>
      </c>
      <c r="Q4687">
        <v>38.1</v>
      </c>
      <c r="S4687" t="s">
        <v>118</v>
      </c>
      <c r="T4687">
        <v>1</v>
      </c>
      <c r="U4687">
        <v>0</v>
      </c>
      <c r="V4687">
        <v>0</v>
      </c>
      <c r="W4687">
        <v>0</v>
      </c>
      <c r="X4687">
        <v>0</v>
      </c>
      <c r="Y4687">
        <v>0</v>
      </c>
    </row>
    <row r="4688" spans="1:28" x14ac:dyDescent="0.15">
      <c r="A4688">
        <v>1468</v>
      </c>
      <c r="B4688">
        <v>53</v>
      </c>
      <c r="C4688" s="19">
        <v>2004</v>
      </c>
      <c r="D4688" s="19">
        <v>7</v>
      </c>
      <c r="E4688" s="19">
        <v>2</v>
      </c>
      <c r="F4688" s="39">
        <f t="shared" si="146"/>
        <v>38170</v>
      </c>
      <c r="G4688">
        <f t="shared" si="147"/>
        <v>27</v>
      </c>
      <c r="H4688" s="21">
        <v>0</v>
      </c>
      <c r="I4688" s="29">
        <v>0.41388888888888892</v>
      </c>
      <c r="K4688">
        <v>4875</v>
      </c>
      <c r="P4688">
        <v>1</v>
      </c>
      <c r="S4688" t="s">
        <v>278</v>
      </c>
      <c r="T4688">
        <v>1</v>
      </c>
      <c r="U4688">
        <v>0</v>
      </c>
      <c r="V4688">
        <v>0</v>
      </c>
      <c r="W4688">
        <v>0</v>
      </c>
      <c r="X4688">
        <v>0</v>
      </c>
      <c r="Y4688">
        <v>0</v>
      </c>
    </row>
    <row r="4689" spans="1:28" x14ac:dyDescent="0.15">
      <c r="A4689">
        <v>1479</v>
      </c>
      <c r="B4689">
        <v>53</v>
      </c>
      <c r="C4689" s="19">
        <v>2004</v>
      </c>
      <c r="D4689" s="19">
        <v>7</v>
      </c>
      <c r="E4689" s="19">
        <v>6</v>
      </c>
      <c r="F4689" s="39">
        <f t="shared" si="146"/>
        <v>38174</v>
      </c>
      <c r="G4689">
        <f t="shared" si="147"/>
        <v>28</v>
      </c>
      <c r="H4689" s="21">
        <v>0</v>
      </c>
      <c r="I4689" s="29">
        <v>0.33611111111111108</v>
      </c>
      <c r="K4689">
        <v>878</v>
      </c>
      <c r="M4689">
        <v>74</v>
      </c>
      <c r="P4689">
        <v>1</v>
      </c>
      <c r="S4689" t="s">
        <v>118</v>
      </c>
      <c r="T4689">
        <v>0</v>
      </c>
      <c r="U4689">
        <v>1</v>
      </c>
      <c r="V4689">
        <v>1</v>
      </c>
      <c r="W4689">
        <v>0</v>
      </c>
      <c r="X4689">
        <v>0</v>
      </c>
      <c r="Y4689">
        <v>0</v>
      </c>
    </row>
    <row r="4690" spans="1:28" x14ac:dyDescent="0.15">
      <c r="A4690">
        <v>1480</v>
      </c>
      <c r="B4690">
        <v>53</v>
      </c>
      <c r="C4690" s="19">
        <v>2004</v>
      </c>
      <c r="D4690" s="19">
        <v>7</v>
      </c>
      <c r="E4690" s="19">
        <v>6</v>
      </c>
      <c r="F4690" s="39">
        <f t="shared" si="146"/>
        <v>38174</v>
      </c>
      <c r="G4690">
        <f t="shared" si="147"/>
        <v>28</v>
      </c>
      <c r="H4690" s="21">
        <v>9</v>
      </c>
      <c r="I4690" s="29">
        <v>9</v>
      </c>
      <c r="K4690">
        <v>5490</v>
      </c>
      <c r="M4690">
        <v>61</v>
      </c>
      <c r="P4690">
        <v>2</v>
      </c>
      <c r="S4690" t="s">
        <v>278</v>
      </c>
    </row>
    <row r="4691" spans="1:28" x14ac:dyDescent="0.15">
      <c r="A4691">
        <v>1490</v>
      </c>
      <c r="B4691">
        <v>54</v>
      </c>
      <c r="C4691" s="19">
        <v>2004</v>
      </c>
      <c r="D4691" s="19">
        <v>7</v>
      </c>
      <c r="E4691" s="19">
        <v>12</v>
      </c>
      <c r="F4691" s="39">
        <f t="shared" si="146"/>
        <v>38180</v>
      </c>
      <c r="G4691">
        <f t="shared" si="147"/>
        <v>29</v>
      </c>
      <c r="H4691" s="21">
        <v>0</v>
      </c>
      <c r="I4691" s="29">
        <v>0.41805555555555557</v>
      </c>
      <c r="K4691">
        <v>6305</v>
      </c>
      <c r="M4691">
        <v>13</v>
      </c>
      <c r="P4691">
        <v>2</v>
      </c>
      <c r="S4691" t="s">
        <v>118</v>
      </c>
      <c r="T4691">
        <v>1</v>
      </c>
      <c r="U4691">
        <v>0</v>
      </c>
      <c r="V4691">
        <v>0</v>
      </c>
      <c r="W4691">
        <v>0</v>
      </c>
      <c r="X4691">
        <v>0</v>
      </c>
      <c r="Y4691">
        <v>0</v>
      </c>
    </row>
    <row r="4692" spans="1:28" x14ac:dyDescent="0.15">
      <c r="A4692">
        <v>1489</v>
      </c>
      <c r="B4692">
        <v>54</v>
      </c>
      <c r="C4692" s="19">
        <v>2004</v>
      </c>
      <c r="D4692" s="19">
        <v>7</v>
      </c>
      <c r="E4692" s="19">
        <v>12</v>
      </c>
      <c r="F4692" s="39">
        <f t="shared" si="146"/>
        <v>38180</v>
      </c>
      <c r="G4692">
        <f t="shared" si="147"/>
        <v>29</v>
      </c>
      <c r="H4692" s="21">
        <v>0</v>
      </c>
      <c r="I4692" s="29">
        <v>0.42222222222222222</v>
      </c>
      <c r="K4692">
        <v>5110</v>
      </c>
      <c r="M4692">
        <v>2</v>
      </c>
      <c r="N4692">
        <v>11</v>
      </c>
      <c r="P4692">
        <v>2</v>
      </c>
      <c r="Q4692">
        <v>37.1</v>
      </c>
      <c r="S4692" t="s">
        <v>284</v>
      </c>
      <c r="T4692">
        <v>0</v>
      </c>
      <c r="U4692">
        <v>1</v>
      </c>
      <c r="V4692">
        <v>1</v>
      </c>
      <c r="W4692">
        <v>0</v>
      </c>
      <c r="X4692">
        <v>0</v>
      </c>
      <c r="Y4692">
        <v>0</v>
      </c>
    </row>
    <row r="4693" spans="1:28" x14ac:dyDescent="0.15">
      <c r="A4693">
        <v>1491</v>
      </c>
      <c r="B4693">
        <v>54</v>
      </c>
      <c r="C4693" s="19">
        <v>2004</v>
      </c>
      <c r="D4693" s="19">
        <v>7</v>
      </c>
      <c r="E4693" s="19">
        <v>12</v>
      </c>
      <c r="F4693" s="39">
        <f t="shared" si="146"/>
        <v>38180</v>
      </c>
      <c r="G4693">
        <f t="shared" si="147"/>
        <v>29</v>
      </c>
      <c r="H4693" s="21">
        <v>0.43888888888888888</v>
      </c>
      <c r="K4693">
        <v>4695</v>
      </c>
      <c r="M4693">
        <v>0</v>
      </c>
      <c r="N4693">
        <v>9</v>
      </c>
      <c r="P4693">
        <v>2</v>
      </c>
      <c r="S4693" t="s">
        <v>284</v>
      </c>
      <c r="T4693">
        <v>0</v>
      </c>
      <c r="U4693">
        <v>1</v>
      </c>
      <c r="V4693">
        <v>1</v>
      </c>
      <c r="W4693">
        <v>0</v>
      </c>
      <c r="X4693">
        <v>0</v>
      </c>
      <c r="Y4693">
        <v>0</v>
      </c>
    </row>
    <row r="4694" spans="1:28" x14ac:dyDescent="0.15">
      <c r="A4694">
        <v>1499</v>
      </c>
      <c r="B4694">
        <v>54</v>
      </c>
      <c r="C4694" s="19">
        <v>2004</v>
      </c>
      <c r="D4694" s="19">
        <v>7</v>
      </c>
      <c r="E4694" s="19">
        <v>15</v>
      </c>
      <c r="F4694" s="39">
        <f t="shared" si="146"/>
        <v>38183</v>
      </c>
      <c r="G4694">
        <f t="shared" si="147"/>
        <v>29</v>
      </c>
      <c r="H4694" s="21">
        <v>0</v>
      </c>
      <c r="I4694" s="29">
        <v>0.37847222222222227</v>
      </c>
      <c r="K4694">
        <v>6282</v>
      </c>
      <c r="M4694">
        <v>8</v>
      </c>
      <c r="P4694">
        <v>2</v>
      </c>
      <c r="S4694" t="s">
        <v>284</v>
      </c>
      <c r="T4694">
        <v>1</v>
      </c>
      <c r="U4694">
        <v>0</v>
      </c>
      <c r="V4694">
        <v>0</v>
      </c>
      <c r="W4694">
        <v>0</v>
      </c>
      <c r="X4694">
        <v>0</v>
      </c>
      <c r="Y4694">
        <v>0</v>
      </c>
    </row>
    <row r="4695" spans="1:28" x14ac:dyDescent="0.15">
      <c r="A4695">
        <v>1498</v>
      </c>
      <c r="B4695">
        <v>54</v>
      </c>
      <c r="C4695" s="19">
        <v>2004</v>
      </c>
      <c r="D4695" s="19">
        <v>7</v>
      </c>
      <c r="E4695" s="19">
        <v>15</v>
      </c>
      <c r="F4695" s="39">
        <f t="shared" si="146"/>
        <v>38183</v>
      </c>
      <c r="G4695">
        <f t="shared" si="147"/>
        <v>29</v>
      </c>
      <c r="H4695" s="21">
        <v>0</v>
      </c>
      <c r="I4695" s="29">
        <v>0.39305555555555555</v>
      </c>
      <c r="K4695">
        <v>6302</v>
      </c>
      <c r="M4695">
        <v>0</v>
      </c>
      <c r="N4695">
        <v>3</v>
      </c>
      <c r="P4695">
        <v>1</v>
      </c>
      <c r="S4695" t="s">
        <v>120</v>
      </c>
      <c r="T4695">
        <v>0</v>
      </c>
      <c r="U4695">
        <v>4</v>
      </c>
      <c r="V4695">
        <v>1</v>
      </c>
      <c r="W4695">
        <v>0</v>
      </c>
      <c r="X4695">
        <v>0</v>
      </c>
      <c r="Y4695">
        <v>0</v>
      </c>
    </row>
    <row r="4696" spans="1:28" x14ac:dyDescent="0.15">
      <c r="A4696">
        <v>1505</v>
      </c>
      <c r="B4696">
        <v>54</v>
      </c>
      <c r="C4696" s="19">
        <v>2004</v>
      </c>
      <c r="D4696" s="19">
        <v>7</v>
      </c>
      <c r="E4696" s="19">
        <v>16</v>
      </c>
      <c r="F4696" s="39">
        <f t="shared" si="146"/>
        <v>38184</v>
      </c>
      <c r="G4696">
        <f t="shared" si="147"/>
        <v>29</v>
      </c>
      <c r="H4696" s="21">
        <v>11</v>
      </c>
      <c r="I4696" s="29">
        <v>11</v>
      </c>
      <c r="K4696">
        <v>2364</v>
      </c>
      <c r="M4696">
        <v>3</v>
      </c>
      <c r="N4696">
        <v>8</v>
      </c>
      <c r="P4696">
        <v>2</v>
      </c>
      <c r="S4696" t="s">
        <v>118</v>
      </c>
      <c r="T4696">
        <v>0</v>
      </c>
      <c r="U4696">
        <v>3</v>
      </c>
      <c r="V4696">
        <v>1</v>
      </c>
      <c r="W4696">
        <v>0</v>
      </c>
      <c r="X4696">
        <v>0</v>
      </c>
      <c r="Y4696">
        <v>0</v>
      </c>
    </row>
    <row r="4697" spans="1:28" x14ac:dyDescent="0.15">
      <c r="A4697">
        <v>1511</v>
      </c>
      <c r="B4697">
        <v>54</v>
      </c>
      <c r="C4697" s="19">
        <v>2004</v>
      </c>
      <c r="D4697" s="19">
        <v>7</v>
      </c>
      <c r="E4697" s="19">
        <v>19</v>
      </c>
      <c r="F4697" s="39">
        <f t="shared" si="146"/>
        <v>38187</v>
      </c>
      <c r="G4697">
        <f t="shared" si="147"/>
        <v>30</v>
      </c>
      <c r="H4697" s="21">
        <v>0</v>
      </c>
      <c r="I4697" s="29">
        <v>0.37847222222222227</v>
      </c>
      <c r="K4697">
        <v>4695</v>
      </c>
      <c r="M4697">
        <v>0</v>
      </c>
      <c r="N4697">
        <v>9</v>
      </c>
      <c r="P4697">
        <v>2</v>
      </c>
      <c r="S4697" t="s">
        <v>284</v>
      </c>
      <c r="T4697">
        <v>1</v>
      </c>
      <c r="U4697">
        <v>0</v>
      </c>
      <c r="V4697">
        <v>0</v>
      </c>
      <c r="W4697">
        <v>0</v>
      </c>
      <c r="X4697">
        <v>0</v>
      </c>
      <c r="Y4697">
        <v>0</v>
      </c>
    </row>
    <row r="4698" spans="1:28" x14ac:dyDescent="0.15">
      <c r="A4698">
        <v>1509</v>
      </c>
      <c r="B4698">
        <v>54</v>
      </c>
      <c r="C4698" s="19">
        <v>2004</v>
      </c>
      <c r="D4698" s="19">
        <v>7</v>
      </c>
      <c r="E4698" s="19">
        <v>19</v>
      </c>
      <c r="F4698" s="39">
        <f t="shared" si="146"/>
        <v>38187</v>
      </c>
      <c r="G4698">
        <f t="shared" si="147"/>
        <v>30</v>
      </c>
      <c r="H4698" s="21">
        <v>0</v>
      </c>
      <c r="I4698" s="29">
        <v>0.38611111111111113</v>
      </c>
      <c r="K4698">
        <v>6312</v>
      </c>
      <c r="M4698">
        <v>19</v>
      </c>
      <c r="P4698">
        <v>1</v>
      </c>
      <c r="S4698" t="s">
        <v>118</v>
      </c>
    </row>
    <row r="4699" spans="1:28" x14ac:dyDescent="0.15">
      <c r="A4699">
        <v>1512</v>
      </c>
      <c r="B4699">
        <v>54</v>
      </c>
      <c r="C4699" s="19">
        <v>2004</v>
      </c>
      <c r="D4699" s="19">
        <v>7</v>
      </c>
      <c r="E4699" s="19">
        <v>19</v>
      </c>
      <c r="F4699" s="39">
        <f t="shared" si="146"/>
        <v>38187</v>
      </c>
      <c r="G4699">
        <f t="shared" si="147"/>
        <v>30</v>
      </c>
      <c r="H4699" s="21">
        <v>0</v>
      </c>
      <c r="I4699" s="29">
        <v>0.41736111111111113</v>
      </c>
      <c r="K4699">
        <v>6313</v>
      </c>
      <c r="M4699">
        <v>65</v>
      </c>
      <c r="P4699">
        <v>2</v>
      </c>
      <c r="S4699" t="s">
        <v>278</v>
      </c>
      <c r="T4699">
        <v>1</v>
      </c>
      <c r="U4699">
        <v>0</v>
      </c>
      <c r="V4699">
        <v>0</v>
      </c>
      <c r="W4699">
        <v>0</v>
      </c>
      <c r="X4699">
        <v>0</v>
      </c>
      <c r="Y4699">
        <v>0</v>
      </c>
    </row>
    <row r="4700" spans="1:28" x14ac:dyDescent="0.15">
      <c r="A4700">
        <v>1513</v>
      </c>
      <c r="B4700">
        <v>54</v>
      </c>
      <c r="C4700" s="19">
        <v>2004</v>
      </c>
      <c r="D4700" s="19">
        <v>7</v>
      </c>
      <c r="E4700" s="19">
        <v>19</v>
      </c>
      <c r="F4700" s="39">
        <f t="shared" si="146"/>
        <v>38187</v>
      </c>
      <c r="G4700">
        <f t="shared" si="147"/>
        <v>30</v>
      </c>
      <c r="H4700" s="21">
        <v>0</v>
      </c>
      <c r="I4700" s="29">
        <v>0.42777777777777781</v>
      </c>
      <c r="M4700">
        <v>48</v>
      </c>
      <c r="P4700">
        <v>1</v>
      </c>
      <c r="S4700" t="s">
        <v>278</v>
      </c>
      <c r="T4700">
        <v>1</v>
      </c>
      <c r="U4700">
        <v>0</v>
      </c>
      <c r="V4700">
        <v>0</v>
      </c>
      <c r="W4700">
        <v>0</v>
      </c>
      <c r="X4700">
        <v>0</v>
      </c>
      <c r="Y4700">
        <v>0</v>
      </c>
    </row>
    <row r="4701" spans="1:28" x14ac:dyDescent="0.15">
      <c r="A4701">
        <v>1507</v>
      </c>
      <c r="B4701">
        <v>54</v>
      </c>
      <c r="C4701" s="19">
        <v>2004</v>
      </c>
      <c r="D4701" s="19">
        <v>7</v>
      </c>
      <c r="E4701" s="19">
        <v>19</v>
      </c>
      <c r="F4701" s="39">
        <f t="shared" si="146"/>
        <v>38187</v>
      </c>
      <c r="G4701">
        <f t="shared" si="147"/>
        <v>30</v>
      </c>
      <c r="H4701" s="21">
        <v>9</v>
      </c>
      <c r="I4701" s="29">
        <v>9</v>
      </c>
      <c r="K4701">
        <v>6311</v>
      </c>
      <c r="M4701">
        <v>1</v>
      </c>
      <c r="P4701">
        <v>2</v>
      </c>
      <c r="S4701" t="s">
        <v>118</v>
      </c>
      <c r="T4701">
        <v>0</v>
      </c>
      <c r="U4701">
        <v>5</v>
      </c>
      <c r="V4701">
        <v>1</v>
      </c>
      <c r="W4701">
        <v>0</v>
      </c>
      <c r="X4701">
        <v>0</v>
      </c>
      <c r="Y4701">
        <v>0</v>
      </c>
    </row>
    <row r="4702" spans="1:28" x14ac:dyDescent="0.15">
      <c r="A4702">
        <v>1522</v>
      </c>
      <c r="B4702">
        <v>55</v>
      </c>
      <c r="C4702" s="19">
        <v>2004</v>
      </c>
      <c r="D4702" s="19">
        <v>7</v>
      </c>
      <c r="E4702" s="19">
        <v>20</v>
      </c>
      <c r="F4702" s="39">
        <f t="shared" si="146"/>
        <v>38188</v>
      </c>
      <c r="G4702">
        <f t="shared" si="147"/>
        <v>30</v>
      </c>
      <c r="H4702" s="21">
        <v>0</v>
      </c>
      <c r="I4702" s="29">
        <v>0.46111111111111108</v>
      </c>
      <c r="K4702">
        <v>4205</v>
      </c>
      <c r="M4702">
        <v>3</v>
      </c>
      <c r="N4702">
        <v>5</v>
      </c>
      <c r="P4702">
        <v>1</v>
      </c>
      <c r="S4702" t="s">
        <v>1785</v>
      </c>
      <c r="T4702">
        <v>1</v>
      </c>
      <c r="U4702">
        <v>0</v>
      </c>
      <c r="V4702">
        <v>0</v>
      </c>
      <c r="W4702">
        <v>0</v>
      </c>
      <c r="X4702">
        <v>0</v>
      </c>
      <c r="Y4702">
        <v>0</v>
      </c>
      <c r="AB4702" t="s">
        <v>2920</v>
      </c>
    </row>
    <row r="4703" spans="1:28" x14ac:dyDescent="0.15">
      <c r="A4703">
        <v>1523</v>
      </c>
      <c r="B4703">
        <v>55</v>
      </c>
      <c r="C4703" s="19">
        <v>2004</v>
      </c>
      <c r="D4703" s="19">
        <v>7</v>
      </c>
      <c r="E4703" s="19">
        <v>21</v>
      </c>
      <c r="F4703" s="39">
        <f t="shared" si="146"/>
        <v>38189</v>
      </c>
      <c r="G4703">
        <f t="shared" si="147"/>
        <v>30</v>
      </c>
      <c r="K4703">
        <v>2199</v>
      </c>
      <c r="M4703">
        <v>2</v>
      </c>
      <c r="N4703">
        <v>1</v>
      </c>
      <c r="P4703">
        <v>1</v>
      </c>
      <c r="S4703" t="s">
        <v>118</v>
      </c>
      <c r="T4703">
        <v>1</v>
      </c>
      <c r="U4703">
        <v>0</v>
      </c>
      <c r="V4703">
        <v>0</v>
      </c>
      <c r="W4703">
        <v>0</v>
      </c>
      <c r="X4703">
        <v>0</v>
      </c>
      <c r="Y4703">
        <v>0</v>
      </c>
    </row>
    <row r="4704" spans="1:28" x14ac:dyDescent="0.15">
      <c r="A4704">
        <v>1529</v>
      </c>
      <c r="B4704">
        <v>55</v>
      </c>
      <c r="C4704" s="19">
        <v>2004</v>
      </c>
      <c r="D4704" s="19">
        <v>7</v>
      </c>
      <c r="E4704" s="19">
        <v>22</v>
      </c>
      <c r="F4704" s="39">
        <f t="shared" si="146"/>
        <v>38190</v>
      </c>
      <c r="G4704">
        <f t="shared" si="147"/>
        <v>30</v>
      </c>
      <c r="H4704" s="21">
        <v>0</v>
      </c>
      <c r="I4704" s="29">
        <v>0.46180555555555558</v>
      </c>
      <c r="M4704">
        <v>45</v>
      </c>
      <c r="P4704">
        <v>1</v>
      </c>
      <c r="S4704" t="s">
        <v>278</v>
      </c>
      <c r="T4704">
        <v>0</v>
      </c>
      <c r="U4704">
        <v>1</v>
      </c>
      <c r="V4704">
        <v>1</v>
      </c>
      <c r="W4704">
        <v>0</v>
      </c>
      <c r="X4704">
        <v>0</v>
      </c>
      <c r="Y4704">
        <v>0</v>
      </c>
    </row>
    <row r="4705" spans="1:31" x14ac:dyDescent="0.15">
      <c r="A4705">
        <v>1534</v>
      </c>
      <c r="B4705">
        <v>55</v>
      </c>
      <c r="C4705" s="19">
        <v>2004</v>
      </c>
      <c r="D4705" s="19">
        <v>7</v>
      </c>
      <c r="E4705" s="19">
        <v>26</v>
      </c>
      <c r="F4705" s="39">
        <f t="shared" si="146"/>
        <v>38194</v>
      </c>
      <c r="G4705">
        <f t="shared" si="147"/>
        <v>31</v>
      </c>
      <c r="H4705" s="21">
        <v>11</v>
      </c>
      <c r="I4705" s="29">
        <v>11</v>
      </c>
      <c r="K4705">
        <v>4946</v>
      </c>
      <c r="M4705">
        <v>2</v>
      </c>
      <c r="N4705">
        <v>1</v>
      </c>
      <c r="P4705">
        <v>1</v>
      </c>
      <c r="S4705" t="s">
        <v>278</v>
      </c>
      <c r="T4705">
        <v>1</v>
      </c>
      <c r="U4705">
        <v>0</v>
      </c>
      <c r="V4705">
        <v>0</v>
      </c>
      <c r="W4705">
        <v>0</v>
      </c>
      <c r="X4705">
        <v>0</v>
      </c>
      <c r="Y4705">
        <v>0</v>
      </c>
    </row>
    <row r="4706" spans="1:31" x14ac:dyDescent="0.15">
      <c r="A4706">
        <v>1544</v>
      </c>
      <c r="B4706">
        <v>55</v>
      </c>
      <c r="C4706" s="19">
        <v>2004</v>
      </c>
      <c r="D4706" s="19">
        <v>7</v>
      </c>
      <c r="E4706" s="19">
        <v>27</v>
      </c>
      <c r="F4706" s="39">
        <f t="shared" si="146"/>
        <v>38195</v>
      </c>
      <c r="G4706">
        <f t="shared" si="147"/>
        <v>31</v>
      </c>
      <c r="H4706" s="21">
        <v>0</v>
      </c>
      <c r="I4706" s="29">
        <v>0.46180555555555558</v>
      </c>
      <c r="K4706">
        <v>6260</v>
      </c>
      <c r="M4706">
        <v>2</v>
      </c>
      <c r="N4706">
        <v>4</v>
      </c>
      <c r="P4706">
        <v>1</v>
      </c>
      <c r="Q4706">
        <v>37.9</v>
      </c>
      <c r="S4706" t="s">
        <v>118</v>
      </c>
      <c r="T4706">
        <v>0</v>
      </c>
      <c r="U4706">
        <v>3</v>
      </c>
      <c r="V4706">
        <v>1</v>
      </c>
      <c r="W4706">
        <v>0</v>
      </c>
      <c r="X4706">
        <v>0</v>
      </c>
      <c r="Y4706">
        <v>0</v>
      </c>
    </row>
    <row r="4707" spans="1:31" x14ac:dyDescent="0.15">
      <c r="A4707">
        <v>1542</v>
      </c>
      <c r="B4707">
        <v>55</v>
      </c>
      <c r="C4707" s="19">
        <v>2004</v>
      </c>
      <c r="D4707" s="19">
        <v>7</v>
      </c>
      <c r="E4707" s="19">
        <v>27</v>
      </c>
      <c r="F4707" s="39">
        <f t="shared" si="146"/>
        <v>38195</v>
      </c>
      <c r="G4707">
        <f t="shared" si="147"/>
        <v>31</v>
      </c>
      <c r="H4707" s="21">
        <v>10</v>
      </c>
      <c r="I4707" s="29">
        <v>10</v>
      </c>
      <c r="K4707">
        <v>6320</v>
      </c>
      <c r="M4707">
        <v>0</v>
      </c>
      <c r="N4707">
        <v>4</v>
      </c>
      <c r="P4707">
        <v>2</v>
      </c>
      <c r="Q4707">
        <v>36.700000000000003</v>
      </c>
      <c r="S4707" t="s">
        <v>118</v>
      </c>
      <c r="T4707">
        <v>0</v>
      </c>
      <c r="U4707">
        <v>3</v>
      </c>
      <c r="V4707">
        <v>1</v>
      </c>
      <c r="W4707">
        <v>0</v>
      </c>
      <c r="X4707">
        <v>0</v>
      </c>
      <c r="Y4707">
        <v>0</v>
      </c>
      <c r="AE4707" t="s">
        <v>36</v>
      </c>
    </row>
    <row r="4708" spans="1:31" x14ac:dyDescent="0.15">
      <c r="A4708">
        <v>1546</v>
      </c>
      <c r="B4708">
        <v>56</v>
      </c>
      <c r="C4708" s="19">
        <v>2004</v>
      </c>
      <c r="D4708" s="19">
        <v>7</v>
      </c>
      <c r="E4708" s="19">
        <v>28</v>
      </c>
      <c r="F4708" s="39">
        <f t="shared" si="146"/>
        <v>38196</v>
      </c>
      <c r="G4708">
        <f t="shared" si="147"/>
        <v>31</v>
      </c>
      <c r="H4708" s="21">
        <v>9</v>
      </c>
      <c r="I4708" s="29">
        <v>9</v>
      </c>
      <c r="M4708">
        <v>18</v>
      </c>
      <c r="P4708">
        <v>1</v>
      </c>
      <c r="S4708" t="s">
        <v>120</v>
      </c>
      <c r="T4708">
        <v>0</v>
      </c>
      <c r="U4708">
        <v>1</v>
      </c>
      <c r="V4708">
        <v>1</v>
      </c>
      <c r="W4708">
        <v>0</v>
      </c>
      <c r="X4708">
        <v>0</v>
      </c>
      <c r="Y4708">
        <v>0</v>
      </c>
    </row>
    <row r="4709" spans="1:31" x14ac:dyDescent="0.15">
      <c r="A4709">
        <v>1551</v>
      </c>
      <c r="B4709">
        <v>56</v>
      </c>
      <c r="C4709" s="19">
        <v>2004</v>
      </c>
      <c r="D4709" s="19">
        <v>7</v>
      </c>
      <c r="E4709" s="19">
        <v>30</v>
      </c>
      <c r="F4709" s="39">
        <f t="shared" si="146"/>
        <v>38198</v>
      </c>
      <c r="G4709">
        <f t="shared" si="147"/>
        <v>31</v>
      </c>
      <c r="M4709">
        <v>1</v>
      </c>
      <c r="N4709">
        <v>7</v>
      </c>
      <c r="P4709">
        <v>2</v>
      </c>
      <c r="S4709" t="s">
        <v>179</v>
      </c>
      <c r="T4709">
        <v>1</v>
      </c>
      <c r="U4709">
        <v>0</v>
      </c>
      <c r="V4709">
        <v>0</v>
      </c>
      <c r="W4709">
        <v>0</v>
      </c>
      <c r="X4709">
        <v>0</v>
      </c>
      <c r="Y4709">
        <v>0</v>
      </c>
    </row>
    <row r="4710" spans="1:31" x14ac:dyDescent="0.15">
      <c r="A4710">
        <v>1556</v>
      </c>
      <c r="B4710">
        <v>57</v>
      </c>
      <c r="C4710" s="19">
        <v>2004</v>
      </c>
      <c r="D4710" s="19">
        <v>8</v>
      </c>
      <c r="E4710" s="19">
        <v>2</v>
      </c>
      <c r="F4710" s="39">
        <f t="shared" si="146"/>
        <v>38201</v>
      </c>
      <c r="G4710">
        <f t="shared" si="147"/>
        <v>32</v>
      </c>
      <c r="H4710" s="21">
        <v>9</v>
      </c>
      <c r="I4710" s="29">
        <v>9</v>
      </c>
      <c r="K4710">
        <v>6325</v>
      </c>
      <c r="M4710">
        <v>50</v>
      </c>
      <c r="P4710">
        <v>1</v>
      </c>
      <c r="S4710" t="s">
        <v>278</v>
      </c>
      <c r="T4710">
        <v>1</v>
      </c>
      <c r="U4710">
        <v>0</v>
      </c>
      <c r="V4710">
        <v>0</v>
      </c>
      <c r="W4710">
        <v>0</v>
      </c>
      <c r="X4710">
        <v>0</v>
      </c>
      <c r="Y4710">
        <v>0</v>
      </c>
    </row>
    <row r="4711" spans="1:31" x14ac:dyDescent="0.15">
      <c r="A4711">
        <v>1562</v>
      </c>
      <c r="B4711">
        <v>57</v>
      </c>
      <c r="C4711" s="19">
        <v>2004</v>
      </c>
      <c r="D4711" s="19">
        <v>8</v>
      </c>
      <c r="E4711" s="19">
        <v>4</v>
      </c>
      <c r="F4711" s="39">
        <f t="shared" si="146"/>
        <v>38203</v>
      </c>
      <c r="G4711">
        <f t="shared" si="147"/>
        <v>32</v>
      </c>
      <c r="H4711" s="21">
        <v>0</v>
      </c>
      <c r="I4711" s="29">
        <v>0.33611111111111108</v>
      </c>
      <c r="K4711">
        <v>6327</v>
      </c>
      <c r="M4711">
        <v>65</v>
      </c>
      <c r="P4711">
        <v>2</v>
      </c>
      <c r="S4711" t="s">
        <v>34</v>
      </c>
      <c r="T4711">
        <v>0</v>
      </c>
      <c r="U4711">
        <v>1</v>
      </c>
      <c r="V4711">
        <v>1</v>
      </c>
      <c r="W4711">
        <v>0</v>
      </c>
      <c r="X4711">
        <v>0</v>
      </c>
      <c r="Y4711">
        <v>0</v>
      </c>
    </row>
    <row r="4712" spans="1:31" x14ac:dyDescent="0.15">
      <c r="A4712">
        <v>1564</v>
      </c>
      <c r="B4712">
        <v>57</v>
      </c>
      <c r="C4712" s="19">
        <v>2004</v>
      </c>
      <c r="D4712" s="19">
        <v>8</v>
      </c>
      <c r="E4712" s="19">
        <v>4</v>
      </c>
      <c r="F4712" s="39">
        <f t="shared" si="146"/>
        <v>38203</v>
      </c>
      <c r="G4712">
        <f t="shared" si="147"/>
        <v>32</v>
      </c>
      <c r="H4712" s="21">
        <v>0</v>
      </c>
      <c r="I4712" s="29">
        <v>0.46180555555555558</v>
      </c>
      <c r="K4712">
        <v>4205</v>
      </c>
      <c r="P4712">
        <v>2</v>
      </c>
      <c r="S4712" t="s">
        <v>118</v>
      </c>
      <c r="T4712">
        <v>1</v>
      </c>
      <c r="U4712">
        <v>0</v>
      </c>
      <c r="V4712">
        <v>0</v>
      </c>
      <c r="W4712">
        <v>0</v>
      </c>
      <c r="X4712">
        <v>0</v>
      </c>
      <c r="Y4712">
        <v>0</v>
      </c>
    </row>
    <row r="4713" spans="1:31" x14ac:dyDescent="0.15">
      <c r="A4713">
        <v>1565</v>
      </c>
      <c r="B4713">
        <v>57</v>
      </c>
      <c r="C4713" s="19">
        <v>2004</v>
      </c>
      <c r="D4713" s="19">
        <v>8</v>
      </c>
      <c r="E4713" s="19">
        <v>4</v>
      </c>
      <c r="F4713" s="39">
        <f t="shared" si="146"/>
        <v>38203</v>
      </c>
      <c r="G4713">
        <f t="shared" si="147"/>
        <v>32</v>
      </c>
      <c r="H4713" s="21">
        <v>0</v>
      </c>
      <c r="I4713" s="29">
        <v>0.49652777777777773</v>
      </c>
      <c r="M4713">
        <v>2</v>
      </c>
      <c r="P4713">
        <v>2</v>
      </c>
      <c r="T4713">
        <v>1</v>
      </c>
      <c r="U4713">
        <v>0</v>
      </c>
      <c r="V4713">
        <v>0</v>
      </c>
      <c r="W4713">
        <v>0</v>
      </c>
      <c r="X4713">
        <v>0</v>
      </c>
      <c r="Y4713">
        <v>0</v>
      </c>
    </row>
    <row r="4714" spans="1:31" x14ac:dyDescent="0.15">
      <c r="A4714">
        <v>1566</v>
      </c>
      <c r="B4714">
        <v>57</v>
      </c>
      <c r="C4714" s="19">
        <v>2004</v>
      </c>
      <c r="D4714" s="19">
        <v>8</v>
      </c>
      <c r="E4714" s="19">
        <v>5</v>
      </c>
      <c r="F4714" s="39">
        <f t="shared" si="146"/>
        <v>38204</v>
      </c>
      <c r="G4714">
        <f t="shared" si="147"/>
        <v>32</v>
      </c>
      <c r="H4714" s="21">
        <v>0</v>
      </c>
      <c r="I4714" s="29">
        <v>0.3756944444444445</v>
      </c>
      <c r="K4714">
        <v>4855</v>
      </c>
      <c r="M4714">
        <v>1</v>
      </c>
      <c r="N4714">
        <v>6</v>
      </c>
      <c r="P4714">
        <v>1</v>
      </c>
      <c r="Q4714">
        <v>37.9</v>
      </c>
      <c r="S4714" t="s">
        <v>118</v>
      </c>
      <c r="T4714">
        <v>0</v>
      </c>
      <c r="U4714">
        <v>3</v>
      </c>
      <c r="V4714">
        <v>1</v>
      </c>
      <c r="W4714">
        <v>0</v>
      </c>
      <c r="X4714">
        <v>0</v>
      </c>
      <c r="Y4714">
        <v>0</v>
      </c>
    </row>
    <row r="4715" spans="1:31" x14ac:dyDescent="0.15">
      <c r="A4715">
        <v>1567</v>
      </c>
      <c r="B4715">
        <v>57</v>
      </c>
      <c r="C4715" s="19">
        <v>2004</v>
      </c>
      <c r="D4715" s="19">
        <v>8</v>
      </c>
      <c r="E4715" s="19">
        <v>5</v>
      </c>
      <c r="F4715" s="39">
        <f t="shared" si="146"/>
        <v>38204</v>
      </c>
      <c r="G4715">
        <f t="shared" si="147"/>
        <v>32</v>
      </c>
      <c r="H4715" s="21">
        <v>0</v>
      </c>
      <c r="I4715" s="29">
        <v>0.37638888888888888</v>
      </c>
      <c r="K4715">
        <v>1</v>
      </c>
      <c r="M4715">
        <v>4</v>
      </c>
      <c r="N4715">
        <v>6</v>
      </c>
      <c r="P4715">
        <v>1</v>
      </c>
      <c r="S4715" t="s">
        <v>278</v>
      </c>
      <c r="T4715">
        <v>1</v>
      </c>
      <c r="U4715">
        <v>0</v>
      </c>
      <c r="V4715">
        <v>0</v>
      </c>
      <c r="W4715">
        <v>0</v>
      </c>
      <c r="X4715">
        <v>0</v>
      </c>
      <c r="Y4715">
        <v>0</v>
      </c>
    </row>
    <row r="4716" spans="1:31" x14ac:dyDescent="0.15">
      <c r="A4716">
        <v>1568</v>
      </c>
      <c r="B4716">
        <v>57</v>
      </c>
      <c r="C4716" s="19">
        <v>2004</v>
      </c>
      <c r="D4716" s="19">
        <v>8</v>
      </c>
      <c r="E4716" s="19">
        <v>5</v>
      </c>
      <c r="F4716" s="39">
        <f t="shared" si="146"/>
        <v>38204</v>
      </c>
      <c r="G4716">
        <f t="shared" si="147"/>
        <v>32</v>
      </c>
      <c r="H4716" s="21">
        <v>0</v>
      </c>
      <c r="I4716" s="29">
        <v>0.4055555555555555</v>
      </c>
      <c r="K4716">
        <v>6328</v>
      </c>
      <c r="M4716">
        <v>60</v>
      </c>
      <c r="P4716">
        <v>2</v>
      </c>
      <c r="S4716" t="s">
        <v>325</v>
      </c>
      <c r="T4716">
        <v>0</v>
      </c>
      <c r="U4716">
        <v>2</v>
      </c>
      <c r="V4716">
        <v>1</v>
      </c>
      <c r="W4716">
        <v>0</v>
      </c>
      <c r="X4716">
        <v>0</v>
      </c>
      <c r="Y4716">
        <v>0</v>
      </c>
    </row>
    <row r="4717" spans="1:31" x14ac:dyDescent="0.15">
      <c r="A4717">
        <v>1569</v>
      </c>
      <c r="B4717">
        <v>57</v>
      </c>
      <c r="C4717" s="19">
        <v>2004</v>
      </c>
      <c r="D4717" s="19">
        <v>8</v>
      </c>
      <c r="E4717" s="19">
        <v>5</v>
      </c>
      <c r="F4717" s="39">
        <f t="shared" si="146"/>
        <v>38204</v>
      </c>
      <c r="G4717">
        <f t="shared" si="147"/>
        <v>32</v>
      </c>
      <c r="H4717" s="21">
        <v>0</v>
      </c>
      <c r="I4717" s="29">
        <v>0.41944444444444445</v>
      </c>
      <c r="K4717">
        <v>1747</v>
      </c>
      <c r="M4717">
        <v>5</v>
      </c>
      <c r="P4717">
        <v>1</v>
      </c>
      <c r="S4717" t="s">
        <v>118</v>
      </c>
      <c r="T4717">
        <v>1</v>
      </c>
      <c r="U4717">
        <v>0</v>
      </c>
      <c r="V4717">
        <v>0</v>
      </c>
      <c r="W4717">
        <v>0</v>
      </c>
      <c r="X4717">
        <v>0</v>
      </c>
      <c r="Y4717">
        <v>0</v>
      </c>
    </row>
    <row r="4718" spans="1:31" x14ac:dyDescent="0.15">
      <c r="A4718">
        <v>1570</v>
      </c>
      <c r="B4718">
        <v>57</v>
      </c>
      <c r="C4718" s="19">
        <v>2004</v>
      </c>
      <c r="D4718" s="19">
        <v>8</v>
      </c>
      <c r="E4718" s="19">
        <v>5</v>
      </c>
      <c r="F4718" s="39">
        <f t="shared" si="146"/>
        <v>38204</v>
      </c>
      <c r="G4718">
        <f t="shared" si="147"/>
        <v>32</v>
      </c>
      <c r="H4718" s="21">
        <v>0</v>
      </c>
      <c r="I4718" s="29">
        <v>0.44722222222222219</v>
      </c>
      <c r="M4718">
        <v>2</v>
      </c>
      <c r="P4718">
        <v>2</v>
      </c>
      <c r="S4718" t="s">
        <v>118</v>
      </c>
      <c r="T4718">
        <v>1</v>
      </c>
      <c r="U4718">
        <v>0</v>
      </c>
      <c r="V4718">
        <v>0</v>
      </c>
      <c r="W4718">
        <v>0</v>
      </c>
      <c r="X4718">
        <v>0</v>
      </c>
      <c r="Y4718">
        <v>0</v>
      </c>
    </row>
    <row r="4719" spans="1:31" x14ac:dyDescent="0.15">
      <c r="A4719">
        <v>1576</v>
      </c>
      <c r="B4719">
        <v>57</v>
      </c>
      <c r="C4719" s="19">
        <v>2004</v>
      </c>
      <c r="D4719" s="19">
        <v>8</v>
      </c>
      <c r="E4719" s="19">
        <v>6</v>
      </c>
      <c r="F4719" s="39">
        <f t="shared" si="146"/>
        <v>38205</v>
      </c>
      <c r="G4719">
        <f t="shared" si="147"/>
        <v>32</v>
      </c>
      <c r="H4719" s="21">
        <v>0</v>
      </c>
      <c r="I4719" s="29">
        <v>0.45277777777777778</v>
      </c>
      <c r="K4719">
        <v>3333</v>
      </c>
      <c r="M4719">
        <v>2</v>
      </c>
      <c r="P4719">
        <v>1</v>
      </c>
      <c r="S4719" t="s">
        <v>118</v>
      </c>
      <c r="T4719">
        <v>1</v>
      </c>
      <c r="U4719">
        <v>0</v>
      </c>
      <c r="V4719">
        <v>0</v>
      </c>
      <c r="W4719">
        <v>0</v>
      </c>
      <c r="X4719">
        <v>0</v>
      </c>
      <c r="Y4719">
        <v>0</v>
      </c>
    </row>
    <row r="4720" spans="1:31" x14ac:dyDescent="0.15">
      <c r="A4720">
        <v>1578</v>
      </c>
      <c r="B4720">
        <v>57</v>
      </c>
      <c r="C4720" s="19">
        <v>2004</v>
      </c>
      <c r="D4720" s="19">
        <v>8</v>
      </c>
      <c r="E4720" s="19">
        <v>6</v>
      </c>
      <c r="F4720" s="39">
        <f t="shared" si="146"/>
        <v>38205</v>
      </c>
      <c r="G4720">
        <f t="shared" si="147"/>
        <v>32</v>
      </c>
      <c r="H4720" s="21">
        <v>11</v>
      </c>
      <c r="I4720" s="29">
        <v>11</v>
      </c>
      <c r="M4720">
        <v>43</v>
      </c>
      <c r="P4720">
        <v>1</v>
      </c>
      <c r="S4720" t="s">
        <v>120</v>
      </c>
      <c r="T4720">
        <v>1</v>
      </c>
      <c r="U4720">
        <v>0</v>
      </c>
      <c r="V4720">
        <v>0</v>
      </c>
      <c r="W4720">
        <v>0</v>
      </c>
      <c r="X4720">
        <v>0</v>
      </c>
      <c r="Y4720">
        <v>0</v>
      </c>
    </row>
    <row r="4721" spans="1:28" x14ac:dyDescent="0.15">
      <c r="A4721">
        <v>1586</v>
      </c>
      <c r="B4721">
        <v>58</v>
      </c>
      <c r="C4721" s="19">
        <v>2004</v>
      </c>
      <c r="D4721" s="19">
        <v>8</v>
      </c>
      <c r="E4721" s="19">
        <v>10</v>
      </c>
      <c r="F4721" s="39">
        <f t="shared" si="146"/>
        <v>38209</v>
      </c>
      <c r="G4721">
        <f t="shared" si="147"/>
        <v>33</v>
      </c>
      <c r="H4721" s="21">
        <v>0</v>
      </c>
      <c r="I4721" s="29">
        <v>0.37638888888888888</v>
      </c>
      <c r="M4721">
        <v>3</v>
      </c>
      <c r="P4721">
        <v>1</v>
      </c>
      <c r="S4721" t="s">
        <v>284</v>
      </c>
      <c r="T4721">
        <v>1</v>
      </c>
      <c r="U4721">
        <v>0</v>
      </c>
      <c r="V4721">
        <v>0</v>
      </c>
      <c r="W4721">
        <v>0</v>
      </c>
      <c r="X4721">
        <v>0</v>
      </c>
      <c r="Y4721">
        <v>0</v>
      </c>
    </row>
    <row r="4722" spans="1:28" x14ac:dyDescent="0.15">
      <c r="A4722">
        <v>1593</v>
      </c>
      <c r="B4722">
        <v>58</v>
      </c>
      <c r="C4722" s="19">
        <v>2004</v>
      </c>
      <c r="D4722" s="19">
        <v>8</v>
      </c>
      <c r="E4722" s="19">
        <v>12</v>
      </c>
      <c r="F4722" s="39">
        <f t="shared" si="146"/>
        <v>38211</v>
      </c>
      <c r="G4722">
        <f t="shared" si="147"/>
        <v>33</v>
      </c>
      <c r="H4722" s="29">
        <v>0</v>
      </c>
      <c r="I4722" s="29">
        <v>0.41805555555555557</v>
      </c>
      <c r="K4722">
        <v>1722</v>
      </c>
      <c r="M4722">
        <v>1</v>
      </c>
      <c r="N4722">
        <v>7</v>
      </c>
      <c r="P4722">
        <v>1</v>
      </c>
      <c r="S4722" t="s">
        <v>118</v>
      </c>
      <c r="T4722">
        <v>1</v>
      </c>
      <c r="U4722">
        <v>0</v>
      </c>
      <c r="V4722">
        <v>0</v>
      </c>
      <c r="W4722">
        <v>0</v>
      </c>
      <c r="X4722">
        <v>0</v>
      </c>
      <c r="Y4722">
        <v>0</v>
      </c>
    </row>
    <row r="4723" spans="1:28" x14ac:dyDescent="0.15">
      <c r="A4723">
        <v>1598</v>
      </c>
      <c r="B4723">
        <v>58</v>
      </c>
      <c r="C4723" s="19">
        <v>2004</v>
      </c>
      <c r="D4723" s="19">
        <v>8</v>
      </c>
      <c r="E4723" s="19">
        <v>16</v>
      </c>
      <c r="F4723" s="39">
        <f t="shared" si="146"/>
        <v>38215</v>
      </c>
      <c r="G4723">
        <f t="shared" si="147"/>
        <v>34</v>
      </c>
      <c r="H4723" s="21">
        <v>0</v>
      </c>
      <c r="I4723" s="29">
        <v>0.45277777777777778</v>
      </c>
      <c r="M4723">
        <v>2</v>
      </c>
      <c r="N4723">
        <v>4</v>
      </c>
      <c r="P4723">
        <v>1</v>
      </c>
      <c r="S4723" t="s">
        <v>282</v>
      </c>
      <c r="T4723">
        <v>0</v>
      </c>
      <c r="U4723">
        <v>3</v>
      </c>
      <c r="V4723">
        <v>1</v>
      </c>
      <c r="W4723">
        <v>0</v>
      </c>
      <c r="X4723">
        <v>0</v>
      </c>
      <c r="Y4723">
        <v>0</v>
      </c>
    </row>
    <row r="4724" spans="1:28" x14ac:dyDescent="0.15">
      <c r="A4724">
        <v>1607</v>
      </c>
      <c r="B4724">
        <v>58</v>
      </c>
      <c r="C4724" s="19">
        <v>2004</v>
      </c>
      <c r="D4724" s="19">
        <v>8</v>
      </c>
      <c r="E4724" s="19">
        <v>18</v>
      </c>
      <c r="F4724" s="39">
        <f t="shared" si="146"/>
        <v>38217</v>
      </c>
      <c r="G4724">
        <f t="shared" si="147"/>
        <v>34</v>
      </c>
      <c r="H4724" s="21">
        <v>0</v>
      </c>
      <c r="I4724" s="29">
        <v>0.4597222222222222</v>
      </c>
      <c r="K4724">
        <v>4448</v>
      </c>
      <c r="M4724">
        <v>1</v>
      </c>
      <c r="N4724">
        <v>1</v>
      </c>
      <c r="P4724">
        <v>1</v>
      </c>
      <c r="S4724" t="s">
        <v>278</v>
      </c>
      <c r="T4724">
        <v>1</v>
      </c>
      <c r="U4724">
        <v>0</v>
      </c>
      <c r="V4724">
        <v>0</v>
      </c>
      <c r="W4724">
        <v>0</v>
      </c>
      <c r="X4724">
        <v>0</v>
      </c>
      <c r="Y4724">
        <v>0</v>
      </c>
    </row>
    <row r="4725" spans="1:28" x14ac:dyDescent="0.15">
      <c r="A4725">
        <v>1609</v>
      </c>
      <c r="B4725">
        <v>58</v>
      </c>
      <c r="C4725" s="19">
        <v>2004</v>
      </c>
      <c r="D4725" s="19">
        <v>8</v>
      </c>
      <c r="E4725" s="19">
        <v>19</v>
      </c>
      <c r="F4725" s="39">
        <f t="shared" si="146"/>
        <v>38218</v>
      </c>
      <c r="G4725">
        <f t="shared" si="147"/>
        <v>34</v>
      </c>
      <c r="H4725" s="21">
        <v>0</v>
      </c>
      <c r="I4725" s="29">
        <v>0.36388888888888887</v>
      </c>
      <c r="K4725">
        <v>6067</v>
      </c>
      <c r="M4725">
        <v>0</v>
      </c>
      <c r="N4725">
        <v>11</v>
      </c>
      <c r="P4725">
        <v>1</v>
      </c>
      <c r="S4725" t="s">
        <v>278</v>
      </c>
      <c r="T4725">
        <v>1</v>
      </c>
      <c r="U4725">
        <v>0</v>
      </c>
      <c r="V4725">
        <v>0</v>
      </c>
      <c r="W4725">
        <v>0</v>
      </c>
      <c r="X4725">
        <v>0</v>
      </c>
      <c r="Y4725">
        <v>0</v>
      </c>
    </row>
    <row r="4726" spans="1:28" x14ac:dyDescent="0.15">
      <c r="A4726">
        <v>1610</v>
      </c>
      <c r="B4726">
        <v>58</v>
      </c>
      <c r="C4726" s="19">
        <v>2004</v>
      </c>
      <c r="D4726" s="19">
        <v>8</v>
      </c>
      <c r="E4726" s="19">
        <v>19</v>
      </c>
      <c r="F4726" s="39">
        <f t="shared" si="146"/>
        <v>38218</v>
      </c>
      <c r="G4726">
        <f t="shared" si="147"/>
        <v>34</v>
      </c>
      <c r="H4726" s="21">
        <v>0</v>
      </c>
      <c r="I4726" s="29">
        <v>0.39305555555555555</v>
      </c>
      <c r="K4726">
        <v>4167</v>
      </c>
      <c r="M4726">
        <v>25</v>
      </c>
      <c r="P4726">
        <v>1</v>
      </c>
      <c r="S4726" t="s">
        <v>388</v>
      </c>
      <c r="T4726">
        <v>1</v>
      </c>
      <c r="U4726">
        <v>0</v>
      </c>
      <c r="V4726">
        <v>0</v>
      </c>
      <c r="W4726">
        <v>0</v>
      </c>
      <c r="X4726">
        <v>0</v>
      </c>
      <c r="Y4726">
        <v>0</v>
      </c>
    </row>
    <row r="4727" spans="1:28" x14ac:dyDescent="0.15">
      <c r="A4727">
        <v>1612</v>
      </c>
      <c r="B4727">
        <v>58</v>
      </c>
      <c r="C4727" s="19">
        <v>2004</v>
      </c>
      <c r="D4727" s="19">
        <v>8</v>
      </c>
      <c r="E4727" s="19">
        <v>19</v>
      </c>
      <c r="F4727" s="39">
        <f t="shared" si="146"/>
        <v>38218</v>
      </c>
      <c r="G4727">
        <f t="shared" si="147"/>
        <v>34</v>
      </c>
      <c r="H4727" s="21">
        <v>0</v>
      </c>
      <c r="I4727" s="29">
        <v>0.46111111111111108</v>
      </c>
      <c r="K4727">
        <v>6335</v>
      </c>
      <c r="M4727">
        <v>0</v>
      </c>
      <c r="N4727">
        <v>10</v>
      </c>
      <c r="S4727" t="s">
        <v>118</v>
      </c>
      <c r="T4727">
        <v>1</v>
      </c>
      <c r="U4727">
        <v>0</v>
      </c>
      <c r="V4727">
        <v>0</v>
      </c>
      <c r="W4727">
        <v>0</v>
      </c>
      <c r="X4727">
        <v>0</v>
      </c>
      <c r="Y4727">
        <v>0</v>
      </c>
    </row>
    <row r="4728" spans="1:28" x14ac:dyDescent="0.15">
      <c r="A4728">
        <v>1613</v>
      </c>
      <c r="B4728">
        <v>59</v>
      </c>
      <c r="C4728" s="19">
        <v>2004</v>
      </c>
      <c r="D4728" s="19">
        <v>8</v>
      </c>
      <c r="E4728" s="19">
        <v>20</v>
      </c>
      <c r="F4728" s="39">
        <f t="shared" si="146"/>
        <v>38219</v>
      </c>
      <c r="G4728">
        <f t="shared" si="147"/>
        <v>34</v>
      </c>
      <c r="H4728" s="21">
        <v>0</v>
      </c>
      <c r="I4728" s="29">
        <v>0.34375</v>
      </c>
      <c r="K4728">
        <v>1637</v>
      </c>
      <c r="M4728">
        <v>41</v>
      </c>
      <c r="P4728">
        <v>1</v>
      </c>
      <c r="S4728" t="s">
        <v>118</v>
      </c>
      <c r="T4728">
        <v>1</v>
      </c>
      <c r="U4728">
        <v>0</v>
      </c>
      <c r="V4728">
        <v>0</v>
      </c>
      <c r="W4728">
        <v>0</v>
      </c>
      <c r="X4728">
        <v>0</v>
      </c>
      <c r="Y4728">
        <v>0</v>
      </c>
    </row>
    <row r="4729" spans="1:28" x14ac:dyDescent="0.15">
      <c r="A4729">
        <v>1621</v>
      </c>
      <c r="B4729">
        <v>59</v>
      </c>
      <c r="C4729" s="19">
        <v>2004</v>
      </c>
      <c r="D4729" s="19">
        <v>8</v>
      </c>
      <c r="E4729" s="19">
        <v>23</v>
      </c>
      <c r="F4729" s="39">
        <f t="shared" si="146"/>
        <v>38222</v>
      </c>
      <c r="G4729">
        <f t="shared" si="147"/>
        <v>35</v>
      </c>
      <c r="H4729" s="21">
        <v>0</v>
      </c>
      <c r="I4729" s="29">
        <v>0.3576388888888889</v>
      </c>
      <c r="K4729">
        <v>6338</v>
      </c>
      <c r="M4729">
        <v>0</v>
      </c>
      <c r="N4729">
        <v>5</v>
      </c>
      <c r="P4729">
        <v>1</v>
      </c>
      <c r="S4729" t="s">
        <v>118</v>
      </c>
      <c r="T4729">
        <v>1</v>
      </c>
      <c r="U4729">
        <v>0</v>
      </c>
      <c r="V4729">
        <v>0</v>
      </c>
      <c r="W4729">
        <v>0</v>
      </c>
      <c r="X4729">
        <v>0</v>
      </c>
      <c r="Y4729">
        <v>0</v>
      </c>
    </row>
    <row r="4730" spans="1:28" x14ac:dyDescent="0.15">
      <c r="A4730">
        <v>1623</v>
      </c>
      <c r="B4730">
        <v>59</v>
      </c>
      <c r="C4730" s="19">
        <v>2004</v>
      </c>
      <c r="D4730" s="19">
        <v>8</v>
      </c>
      <c r="E4730" s="19">
        <v>23</v>
      </c>
      <c r="F4730" s="39">
        <f t="shared" si="146"/>
        <v>38222</v>
      </c>
      <c r="G4730">
        <f t="shared" si="147"/>
        <v>35</v>
      </c>
      <c r="H4730" s="21">
        <v>9</v>
      </c>
      <c r="I4730" s="29">
        <v>9</v>
      </c>
      <c r="K4730">
        <v>6340</v>
      </c>
      <c r="M4730">
        <v>34</v>
      </c>
      <c r="P4730">
        <v>2</v>
      </c>
      <c r="S4730" t="s">
        <v>118</v>
      </c>
      <c r="T4730">
        <v>0</v>
      </c>
      <c r="U4730">
        <v>1</v>
      </c>
      <c r="V4730">
        <v>1</v>
      </c>
      <c r="W4730">
        <v>0</v>
      </c>
      <c r="X4730">
        <v>0</v>
      </c>
      <c r="Y4730">
        <v>0</v>
      </c>
    </row>
    <row r="4731" spans="1:28" x14ac:dyDescent="0.15">
      <c r="A4731">
        <v>1628</v>
      </c>
      <c r="B4731">
        <v>59</v>
      </c>
      <c r="C4731" s="19">
        <v>2004</v>
      </c>
      <c r="D4731" s="19">
        <v>8</v>
      </c>
      <c r="E4731" s="19">
        <v>24</v>
      </c>
      <c r="F4731" s="39">
        <f t="shared" si="146"/>
        <v>38223</v>
      </c>
      <c r="G4731">
        <f t="shared" si="147"/>
        <v>35</v>
      </c>
      <c r="H4731" s="21">
        <v>0</v>
      </c>
      <c r="I4731" s="29">
        <v>0.36944444444444446</v>
      </c>
      <c r="K4731">
        <v>266</v>
      </c>
      <c r="M4731">
        <v>4</v>
      </c>
      <c r="P4731">
        <v>2</v>
      </c>
      <c r="S4731" t="s">
        <v>118</v>
      </c>
      <c r="T4731">
        <v>1</v>
      </c>
      <c r="U4731">
        <v>0</v>
      </c>
      <c r="V4731">
        <v>0</v>
      </c>
      <c r="W4731">
        <v>0</v>
      </c>
      <c r="X4731">
        <v>0</v>
      </c>
      <c r="Y4731">
        <v>0</v>
      </c>
    </row>
    <row r="4732" spans="1:28" x14ac:dyDescent="0.15">
      <c r="A4732">
        <v>1634</v>
      </c>
      <c r="B4732">
        <v>59</v>
      </c>
      <c r="C4732" s="19">
        <v>2004</v>
      </c>
      <c r="D4732" s="19">
        <v>8</v>
      </c>
      <c r="E4732" s="19">
        <v>25</v>
      </c>
      <c r="F4732" s="39">
        <f t="shared" si="146"/>
        <v>38224</v>
      </c>
      <c r="G4732">
        <f t="shared" si="147"/>
        <v>35</v>
      </c>
      <c r="H4732" s="21">
        <v>0</v>
      </c>
      <c r="I4732" s="29">
        <v>0.37638888888888888</v>
      </c>
      <c r="K4732">
        <v>4021</v>
      </c>
      <c r="M4732">
        <v>1</v>
      </c>
      <c r="N4732">
        <v>7</v>
      </c>
      <c r="P4732">
        <v>2</v>
      </c>
      <c r="S4732" t="s">
        <v>118</v>
      </c>
      <c r="T4732">
        <v>1</v>
      </c>
      <c r="U4732">
        <v>0</v>
      </c>
      <c r="V4732">
        <v>0</v>
      </c>
      <c r="W4732">
        <v>0</v>
      </c>
      <c r="X4732">
        <v>0</v>
      </c>
      <c r="Y4732">
        <v>0</v>
      </c>
      <c r="AB4732" t="s">
        <v>2920</v>
      </c>
    </row>
    <row r="4733" spans="1:28" x14ac:dyDescent="0.15">
      <c r="A4733">
        <v>1639</v>
      </c>
      <c r="B4733">
        <v>59</v>
      </c>
      <c r="C4733" s="19">
        <v>2004</v>
      </c>
      <c r="D4733" s="19">
        <v>8</v>
      </c>
      <c r="E4733" s="19">
        <v>26</v>
      </c>
      <c r="F4733" s="39">
        <f t="shared" si="146"/>
        <v>38225</v>
      </c>
      <c r="G4733">
        <f t="shared" si="147"/>
        <v>35</v>
      </c>
      <c r="H4733" s="21">
        <v>0</v>
      </c>
      <c r="I4733" s="29">
        <v>0.41944444444444445</v>
      </c>
      <c r="K4733">
        <v>6344</v>
      </c>
      <c r="M4733">
        <v>1</v>
      </c>
      <c r="P4733">
        <v>1</v>
      </c>
      <c r="S4733" t="s">
        <v>278</v>
      </c>
      <c r="T4733">
        <v>0</v>
      </c>
      <c r="U4733">
        <v>3</v>
      </c>
      <c r="V4733">
        <v>1</v>
      </c>
      <c r="W4733">
        <v>0</v>
      </c>
      <c r="X4733">
        <v>0</v>
      </c>
      <c r="Y4733">
        <v>0</v>
      </c>
    </row>
    <row r="4734" spans="1:28" x14ac:dyDescent="0.15">
      <c r="A4734">
        <v>1650</v>
      </c>
      <c r="B4734">
        <v>60</v>
      </c>
      <c r="C4734" s="19">
        <v>2004</v>
      </c>
      <c r="D4734" s="19">
        <v>8</v>
      </c>
      <c r="E4734" s="19">
        <v>30</v>
      </c>
      <c r="F4734" s="39">
        <f t="shared" si="146"/>
        <v>38229</v>
      </c>
      <c r="G4734">
        <f t="shared" si="147"/>
        <v>36</v>
      </c>
      <c r="H4734" s="21">
        <v>0</v>
      </c>
      <c r="I4734" s="29">
        <v>0.37638888888888888</v>
      </c>
      <c r="K4734">
        <v>6348</v>
      </c>
      <c r="M4734">
        <v>14</v>
      </c>
      <c r="P4734">
        <v>1</v>
      </c>
      <c r="S4734" t="s">
        <v>118</v>
      </c>
      <c r="T4734">
        <v>1</v>
      </c>
      <c r="U4734">
        <v>0</v>
      </c>
      <c r="V4734">
        <v>0</v>
      </c>
      <c r="W4734">
        <v>0</v>
      </c>
      <c r="X4734">
        <v>0</v>
      </c>
      <c r="Y4734">
        <v>0</v>
      </c>
    </row>
    <row r="4735" spans="1:28" x14ac:dyDescent="0.15">
      <c r="A4735">
        <v>1649</v>
      </c>
      <c r="B4735">
        <v>60</v>
      </c>
      <c r="C4735" s="19">
        <v>2004</v>
      </c>
      <c r="D4735" s="19">
        <v>8</v>
      </c>
      <c r="E4735" s="19">
        <v>30</v>
      </c>
      <c r="F4735" s="39">
        <f t="shared" si="146"/>
        <v>38229</v>
      </c>
      <c r="G4735">
        <f t="shared" si="147"/>
        <v>36</v>
      </c>
      <c r="H4735" s="21">
        <v>0</v>
      </c>
      <c r="I4735" s="29">
        <v>0.37916666666666665</v>
      </c>
      <c r="M4735">
        <v>1</v>
      </c>
      <c r="N4735">
        <v>8</v>
      </c>
      <c r="P4735">
        <v>2</v>
      </c>
      <c r="S4735" t="s">
        <v>179</v>
      </c>
    </row>
    <row r="4736" spans="1:28" x14ac:dyDescent="0.15">
      <c r="A4736">
        <v>1651</v>
      </c>
      <c r="B4736">
        <v>60</v>
      </c>
      <c r="C4736" s="19">
        <v>2004</v>
      </c>
      <c r="D4736" s="19">
        <v>8</v>
      </c>
      <c r="E4736" s="19">
        <v>30</v>
      </c>
      <c r="F4736" s="39">
        <f t="shared" si="146"/>
        <v>38229</v>
      </c>
      <c r="G4736">
        <f t="shared" si="147"/>
        <v>36</v>
      </c>
      <c r="H4736" s="21">
        <v>0</v>
      </c>
      <c r="I4736" s="29">
        <v>0.3923611111111111</v>
      </c>
      <c r="K4736">
        <v>4604</v>
      </c>
      <c r="M4736">
        <v>1</v>
      </c>
      <c r="P4736">
        <v>2</v>
      </c>
      <c r="S4736" t="s">
        <v>120</v>
      </c>
      <c r="T4736">
        <v>1</v>
      </c>
      <c r="U4736">
        <v>0</v>
      </c>
      <c r="V4736">
        <v>0</v>
      </c>
      <c r="W4736">
        <v>0</v>
      </c>
      <c r="X4736">
        <v>0</v>
      </c>
      <c r="Y4736">
        <v>0</v>
      </c>
    </row>
    <row r="4737" spans="1:25" x14ac:dyDescent="0.15">
      <c r="A4737">
        <v>1648</v>
      </c>
      <c r="B4737">
        <v>60</v>
      </c>
      <c r="C4737" s="19">
        <v>2004</v>
      </c>
      <c r="D4737" s="19">
        <v>8</v>
      </c>
      <c r="E4737" s="19">
        <v>30</v>
      </c>
      <c r="F4737" s="39">
        <f t="shared" si="146"/>
        <v>38229</v>
      </c>
      <c r="G4737">
        <f t="shared" si="147"/>
        <v>36</v>
      </c>
      <c r="H4737" s="21">
        <v>9</v>
      </c>
      <c r="I4737" s="29">
        <v>9</v>
      </c>
      <c r="K4737">
        <v>6349</v>
      </c>
      <c r="M4737">
        <v>0</v>
      </c>
      <c r="N4737">
        <v>2</v>
      </c>
      <c r="P4737">
        <v>1</v>
      </c>
      <c r="S4737" t="s">
        <v>278</v>
      </c>
      <c r="T4737">
        <v>1</v>
      </c>
      <c r="U4737">
        <v>0</v>
      </c>
      <c r="V4737">
        <v>0</v>
      </c>
      <c r="W4737">
        <v>0</v>
      </c>
      <c r="X4737">
        <v>0</v>
      </c>
      <c r="Y4737">
        <v>0</v>
      </c>
    </row>
    <row r="4738" spans="1:25" x14ac:dyDescent="0.15">
      <c r="A4738">
        <v>1657</v>
      </c>
      <c r="B4738">
        <v>61</v>
      </c>
      <c r="C4738" s="19">
        <v>2004</v>
      </c>
      <c r="D4738" s="19">
        <v>9</v>
      </c>
      <c r="E4738" s="19">
        <v>1</v>
      </c>
      <c r="F4738" s="39">
        <f t="shared" ref="F4738:F4801" si="148">DATE(C4738,D4738,E4738)</f>
        <v>38231</v>
      </c>
      <c r="G4738">
        <f t="shared" ref="G4738:G4801" si="149">INT((F4738-DATE(YEAR(F4738-WEEKDAY(F4738-1)+4),1,3)+WEEKDAY(DATE(YEAR(F4738-WEEKDAY(F4738-1)+4),1,3))+5)/7)</f>
        <v>36</v>
      </c>
      <c r="H4738" s="29">
        <v>0</v>
      </c>
      <c r="I4738" s="29">
        <v>0.3756944444444445</v>
      </c>
      <c r="J4738" s="29"/>
      <c r="K4738">
        <v>6350</v>
      </c>
      <c r="M4738">
        <v>26</v>
      </c>
      <c r="P4738">
        <v>1</v>
      </c>
      <c r="S4738" t="s">
        <v>278</v>
      </c>
      <c r="T4738">
        <v>1</v>
      </c>
      <c r="U4738">
        <v>0</v>
      </c>
      <c r="V4738">
        <v>0</v>
      </c>
      <c r="W4738">
        <v>0</v>
      </c>
      <c r="X4738">
        <v>0</v>
      </c>
      <c r="Y4738">
        <v>0</v>
      </c>
    </row>
    <row r="4739" spans="1:25" x14ac:dyDescent="0.15">
      <c r="A4739">
        <v>1660</v>
      </c>
      <c r="B4739">
        <v>61</v>
      </c>
      <c r="C4739" s="19">
        <v>2004</v>
      </c>
      <c r="D4739" s="19">
        <v>9</v>
      </c>
      <c r="E4739" s="19">
        <v>1</v>
      </c>
      <c r="F4739" s="39">
        <f t="shared" si="148"/>
        <v>38231</v>
      </c>
      <c r="G4739">
        <f t="shared" si="149"/>
        <v>36</v>
      </c>
      <c r="H4739" s="21">
        <v>11</v>
      </c>
      <c r="I4739" s="29">
        <v>11</v>
      </c>
      <c r="M4739">
        <v>3</v>
      </c>
      <c r="P4739">
        <v>1</v>
      </c>
      <c r="S4739" t="s">
        <v>278</v>
      </c>
      <c r="T4739">
        <v>1</v>
      </c>
      <c r="U4739">
        <v>0</v>
      </c>
      <c r="V4739">
        <v>0</v>
      </c>
      <c r="W4739">
        <v>0</v>
      </c>
      <c r="X4739">
        <v>0</v>
      </c>
      <c r="Y4739">
        <v>0</v>
      </c>
    </row>
    <row r="4740" spans="1:25" x14ac:dyDescent="0.15">
      <c r="A4740">
        <v>1661</v>
      </c>
      <c r="B4740">
        <v>61</v>
      </c>
      <c r="C4740" s="19">
        <v>2004</v>
      </c>
      <c r="D4740" s="19">
        <v>9</v>
      </c>
      <c r="E4740" s="19">
        <v>2</v>
      </c>
      <c r="F4740" s="39">
        <f t="shared" si="148"/>
        <v>38232</v>
      </c>
      <c r="G4740">
        <f t="shared" si="149"/>
        <v>36</v>
      </c>
      <c r="H4740" s="21">
        <v>0</v>
      </c>
      <c r="I4740" s="29">
        <v>0.33611111111111108</v>
      </c>
      <c r="K4740">
        <v>6352</v>
      </c>
      <c r="M4740">
        <v>56</v>
      </c>
      <c r="P4740">
        <v>1</v>
      </c>
      <c r="S4740" t="s">
        <v>118</v>
      </c>
      <c r="T4740">
        <v>1</v>
      </c>
      <c r="U4740">
        <v>0</v>
      </c>
      <c r="V4740">
        <v>0</v>
      </c>
      <c r="W4740">
        <v>0</v>
      </c>
      <c r="X4740">
        <v>0</v>
      </c>
      <c r="Y4740">
        <v>0</v>
      </c>
    </row>
    <row r="4741" spans="1:25" x14ac:dyDescent="0.15">
      <c r="A4741">
        <v>1669</v>
      </c>
      <c r="B4741">
        <v>61</v>
      </c>
      <c r="C4741" s="19">
        <v>2004</v>
      </c>
      <c r="D4741" s="19">
        <v>9</v>
      </c>
      <c r="E4741" s="19">
        <v>6</v>
      </c>
      <c r="F4741" s="39">
        <f t="shared" si="148"/>
        <v>38236</v>
      </c>
      <c r="G4741">
        <f t="shared" si="149"/>
        <v>37</v>
      </c>
      <c r="H4741" s="21">
        <v>0</v>
      </c>
      <c r="I4741" s="29">
        <v>0.37847222222222227</v>
      </c>
      <c r="M4741">
        <v>22</v>
      </c>
      <c r="P4741">
        <v>2</v>
      </c>
      <c r="S4741" t="s">
        <v>27</v>
      </c>
      <c r="T4741">
        <v>0</v>
      </c>
      <c r="U4741">
        <v>3</v>
      </c>
      <c r="V4741">
        <v>1</v>
      </c>
      <c r="W4741">
        <v>0</v>
      </c>
      <c r="X4741">
        <v>0</v>
      </c>
      <c r="Y4741">
        <v>0</v>
      </c>
    </row>
    <row r="4742" spans="1:25" x14ac:dyDescent="0.15">
      <c r="A4742">
        <v>1666</v>
      </c>
      <c r="B4742">
        <v>61</v>
      </c>
      <c r="C4742" s="19">
        <v>2004</v>
      </c>
      <c r="D4742" s="19">
        <v>9</v>
      </c>
      <c r="E4742" s="19">
        <v>6</v>
      </c>
      <c r="F4742" s="39">
        <f t="shared" si="148"/>
        <v>38236</v>
      </c>
      <c r="G4742">
        <f t="shared" si="149"/>
        <v>37</v>
      </c>
      <c r="H4742" s="21">
        <v>0</v>
      </c>
      <c r="I4742" s="29">
        <v>0.39999999999999997</v>
      </c>
      <c r="K4742">
        <v>170</v>
      </c>
      <c r="M4742">
        <v>4</v>
      </c>
      <c r="P4742">
        <v>2</v>
      </c>
      <c r="S4742" t="s">
        <v>120</v>
      </c>
      <c r="T4742">
        <v>1</v>
      </c>
      <c r="U4742">
        <v>0</v>
      </c>
      <c r="V4742">
        <v>0</v>
      </c>
      <c r="W4742">
        <v>0</v>
      </c>
      <c r="X4742">
        <v>0</v>
      </c>
      <c r="Y4742">
        <v>0</v>
      </c>
    </row>
    <row r="4743" spans="1:25" x14ac:dyDescent="0.15">
      <c r="A4743">
        <v>1677</v>
      </c>
      <c r="B4743">
        <v>61</v>
      </c>
      <c r="C4743" s="19">
        <v>2004</v>
      </c>
      <c r="D4743" s="19">
        <v>9</v>
      </c>
      <c r="E4743" s="19">
        <v>8</v>
      </c>
      <c r="F4743" s="39">
        <f t="shared" si="148"/>
        <v>38238</v>
      </c>
      <c r="G4743">
        <f t="shared" si="149"/>
        <v>37</v>
      </c>
      <c r="H4743" s="21">
        <v>0</v>
      </c>
      <c r="I4743" s="29">
        <v>0.35625000000000001</v>
      </c>
      <c r="K4743">
        <v>1962</v>
      </c>
      <c r="M4743">
        <v>1</v>
      </c>
      <c r="N4743">
        <v>6</v>
      </c>
      <c r="P4743">
        <v>1</v>
      </c>
      <c r="S4743" t="s">
        <v>278</v>
      </c>
      <c r="T4743">
        <v>1</v>
      </c>
      <c r="U4743">
        <v>0</v>
      </c>
      <c r="V4743">
        <v>0</v>
      </c>
      <c r="W4743">
        <v>0</v>
      </c>
      <c r="X4743">
        <v>0</v>
      </c>
      <c r="Y4743">
        <v>0</v>
      </c>
    </row>
    <row r="4744" spans="1:25" x14ac:dyDescent="0.15">
      <c r="A4744">
        <v>1683</v>
      </c>
      <c r="B4744">
        <v>61</v>
      </c>
      <c r="C4744" s="19">
        <v>2004</v>
      </c>
      <c r="D4744" s="19">
        <v>9</v>
      </c>
      <c r="E4744" s="19">
        <v>8</v>
      </c>
      <c r="F4744" s="39">
        <f t="shared" si="148"/>
        <v>38238</v>
      </c>
      <c r="G4744">
        <f t="shared" si="149"/>
        <v>37</v>
      </c>
      <c r="H4744" s="21">
        <v>0</v>
      </c>
      <c r="I4744" s="29">
        <v>0.4201388888888889</v>
      </c>
      <c r="K4744">
        <v>1</v>
      </c>
      <c r="M4744">
        <v>4</v>
      </c>
      <c r="P4744">
        <v>2</v>
      </c>
      <c r="S4744" t="s">
        <v>118</v>
      </c>
      <c r="T4744">
        <v>0</v>
      </c>
      <c r="U4744">
        <v>1</v>
      </c>
      <c r="V4744">
        <v>1</v>
      </c>
      <c r="W4744">
        <v>0</v>
      </c>
      <c r="X4744">
        <v>0</v>
      </c>
      <c r="Y4744">
        <v>0</v>
      </c>
    </row>
    <row r="4745" spans="1:25" x14ac:dyDescent="0.15">
      <c r="A4745">
        <v>1681</v>
      </c>
      <c r="B4745">
        <v>61</v>
      </c>
      <c r="C4745" s="19">
        <v>2004</v>
      </c>
      <c r="D4745" s="19">
        <v>9</v>
      </c>
      <c r="E4745" s="19">
        <v>8</v>
      </c>
      <c r="F4745" s="39">
        <f t="shared" si="148"/>
        <v>38238</v>
      </c>
      <c r="G4745">
        <f t="shared" si="149"/>
        <v>37</v>
      </c>
      <c r="H4745" s="21">
        <v>0</v>
      </c>
      <c r="I4745" s="29">
        <v>0.43333333333333335</v>
      </c>
      <c r="K4745">
        <v>6343</v>
      </c>
      <c r="P4745">
        <v>2</v>
      </c>
      <c r="S4745" t="s">
        <v>27</v>
      </c>
      <c r="T4745">
        <v>1</v>
      </c>
      <c r="U4745">
        <v>0</v>
      </c>
      <c r="V4745">
        <v>0</v>
      </c>
      <c r="W4745">
        <v>0</v>
      </c>
      <c r="X4745">
        <v>0</v>
      </c>
      <c r="Y4745">
        <v>0</v>
      </c>
    </row>
    <row r="4746" spans="1:25" x14ac:dyDescent="0.15">
      <c r="A4746">
        <v>1684</v>
      </c>
      <c r="B4746">
        <v>62</v>
      </c>
      <c r="C4746" s="19">
        <v>2004</v>
      </c>
      <c r="D4746" s="19">
        <v>9</v>
      </c>
      <c r="E4746" s="19">
        <v>9</v>
      </c>
      <c r="F4746" s="39">
        <f t="shared" si="148"/>
        <v>38239</v>
      </c>
      <c r="G4746">
        <f t="shared" si="149"/>
        <v>37</v>
      </c>
      <c r="H4746" s="21">
        <v>0</v>
      </c>
      <c r="I4746" s="29">
        <v>0.41319444444444442</v>
      </c>
      <c r="K4746">
        <v>6344</v>
      </c>
      <c r="M4746">
        <v>1</v>
      </c>
      <c r="N4746">
        <v>1</v>
      </c>
      <c r="P4746">
        <v>1</v>
      </c>
      <c r="S4746" t="s">
        <v>118</v>
      </c>
      <c r="T4746">
        <v>1</v>
      </c>
      <c r="U4746">
        <v>0</v>
      </c>
      <c r="V4746">
        <v>0</v>
      </c>
      <c r="W4746">
        <v>0</v>
      </c>
      <c r="X4746">
        <v>0</v>
      </c>
      <c r="Y4746">
        <v>0</v>
      </c>
    </row>
    <row r="4747" spans="1:25" x14ac:dyDescent="0.15">
      <c r="A4747">
        <v>1685</v>
      </c>
      <c r="B4747">
        <v>62</v>
      </c>
      <c r="C4747" s="19">
        <v>2004</v>
      </c>
      <c r="D4747" s="19">
        <v>9</v>
      </c>
      <c r="E4747" s="19">
        <v>9</v>
      </c>
      <c r="F4747" s="39">
        <f t="shared" si="148"/>
        <v>38239</v>
      </c>
      <c r="G4747">
        <f t="shared" si="149"/>
        <v>37</v>
      </c>
      <c r="H4747" s="21">
        <v>0</v>
      </c>
      <c r="I4747" s="29">
        <v>0.43611111111111112</v>
      </c>
      <c r="K4747">
        <v>6345</v>
      </c>
      <c r="M4747">
        <v>0</v>
      </c>
      <c r="N4747">
        <v>6</v>
      </c>
      <c r="P4747">
        <v>1</v>
      </c>
      <c r="S4747" t="s">
        <v>118</v>
      </c>
      <c r="T4747">
        <v>1</v>
      </c>
      <c r="U4747">
        <v>0</v>
      </c>
      <c r="V4747">
        <v>0</v>
      </c>
      <c r="W4747">
        <v>0</v>
      </c>
      <c r="X4747">
        <v>0</v>
      </c>
      <c r="Y4747">
        <v>0</v>
      </c>
    </row>
    <row r="4748" spans="1:25" x14ac:dyDescent="0.15">
      <c r="A4748">
        <v>1686</v>
      </c>
      <c r="B4748">
        <v>62</v>
      </c>
      <c r="C4748" s="19">
        <v>2004</v>
      </c>
      <c r="D4748" s="19">
        <v>9</v>
      </c>
      <c r="E4748" s="19">
        <v>10</v>
      </c>
      <c r="F4748" s="39">
        <f t="shared" si="148"/>
        <v>38240</v>
      </c>
      <c r="G4748">
        <f t="shared" si="149"/>
        <v>37</v>
      </c>
      <c r="H4748" s="21">
        <v>0</v>
      </c>
      <c r="I4748" s="29">
        <v>0.33611111111111108</v>
      </c>
      <c r="K4748">
        <v>6356</v>
      </c>
      <c r="M4748">
        <v>45</v>
      </c>
      <c r="P4748">
        <v>1</v>
      </c>
      <c r="S4748" t="s">
        <v>118</v>
      </c>
      <c r="T4748">
        <v>1</v>
      </c>
      <c r="U4748">
        <v>0</v>
      </c>
      <c r="V4748">
        <v>0</v>
      </c>
      <c r="W4748">
        <v>0</v>
      </c>
      <c r="X4748">
        <v>0</v>
      </c>
      <c r="Y4748">
        <v>0</v>
      </c>
    </row>
    <row r="4749" spans="1:25" x14ac:dyDescent="0.15">
      <c r="A4749">
        <v>1693</v>
      </c>
      <c r="B4749">
        <v>62</v>
      </c>
      <c r="C4749" s="19">
        <v>2004</v>
      </c>
      <c r="D4749" s="19">
        <v>9</v>
      </c>
      <c r="E4749" s="19">
        <v>13</v>
      </c>
      <c r="F4749" s="39">
        <f t="shared" si="148"/>
        <v>38243</v>
      </c>
      <c r="G4749">
        <f t="shared" si="149"/>
        <v>38</v>
      </c>
      <c r="H4749" s="21">
        <v>0</v>
      </c>
      <c r="I4749" s="29">
        <v>0.41875000000000001</v>
      </c>
      <c r="K4749">
        <v>6358</v>
      </c>
      <c r="M4749">
        <v>1</v>
      </c>
      <c r="N4749">
        <v>1</v>
      </c>
      <c r="P4749">
        <v>1</v>
      </c>
      <c r="S4749" t="s">
        <v>278</v>
      </c>
      <c r="T4749">
        <v>1</v>
      </c>
      <c r="U4749">
        <v>0</v>
      </c>
      <c r="V4749">
        <v>0</v>
      </c>
      <c r="W4749">
        <v>0</v>
      </c>
      <c r="X4749">
        <v>0</v>
      </c>
      <c r="Y4749">
        <v>0</v>
      </c>
    </row>
    <row r="4750" spans="1:25" x14ac:dyDescent="0.15">
      <c r="A4750">
        <v>1695</v>
      </c>
      <c r="B4750">
        <v>62</v>
      </c>
      <c r="C4750" s="19">
        <v>2004</v>
      </c>
      <c r="D4750" s="19">
        <v>9</v>
      </c>
      <c r="E4750" s="19">
        <v>13</v>
      </c>
      <c r="F4750" s="39">
        <f t="shared" si="148"/>
        <v>38243</v>
      </c>
      <c r="G4750">
        <f t="shared" si="149"/>
        <v>38</v>
      </c>
      <c r="H4750" s="21">
        <v>0</v>
      </c>
      <c r="I4750" s="29">
        <v>0.4201388888888889</v>
      </c>
      <c r="M4750">
        <v>4</v>
      </c>
      <c r="P4750">
        <v>1</v>
      </c>
      <c r="S4750" t="s">
        <v>118</v>
      </c>
      <c r="T4750">
        <v>1</v>
      </c>
      <c r="U4750">
        <v>0</v>
      </c>
      <c r="V4750">
        <v>0</v>
      </c>
      <c r="W4750">
        <v>0</v>
      </c>
      <c r="X4750">
        <v>0</v>
      </c>
      <c r="Y4750">
        <v>0</v>
      </c>
    </row>
    <row r="4751" spans="1:25" x14ac:dyDescent="0.15">
      <c r="A4751">
        <v>1694</v>
      </c>
      <c r="B4751">
        <v>62</v>
      </c>
      <c r="C4751" s="19">
        <v>2004</v>
      </c>
      <c r="D4751" s="19">
        <v>9</v>
      </c>
      <c r="E4751" s="19">
        <v>13</v>
      </c>
      <c r="F4751" s="39">
        <f t="shared" si="148"/>
        <v>38243</v>
      </c>
      <c r="G4751">
        <f t="shared" si="149"/>
        <v>38</v>
      </c>
      <c r="H4751" s="21">
        <v>0</v>
      </c>
      <c r="I4751" s="29">
        <v>0.44791666666666669</v>
      </c>
      <c r="K4751">
        <v>51</v>
      </c>
      <c r="M4751">
        <v>3</v>
      </c>
      <c r="P4751">
        <v>1</v>
      </c>
      <c r="S4751" t="s">
        <v>118</v>
      </c>
      <c r="T4751">
        <v>1</v>
      </c>
      <c r="U4751">
        <v>0</v>
      </c>
      <c r="V4751">
        <v>0</v>
      </c>
      <c r="W4751">
        <v>0</v>
      </c>
      <c r="X4751">
        <v>0</v>
      </c>
      <c r="Y4751">
        <v>0</v>
      </c>
    </row>
    <row r="4752" spans="1:25" x14ac:dyDescent="0.15">
      <c r="A4752">
        <v>1699</v>
      </c>
      <c r="B4752">
        <v>62</v>
      </c>
      <c r="C4752" s="19">
        <v>2004</v>
      </c>
      <c r="D4752" s="19">
        <v>9</v>
      </c>
      <c r="E4752" s="19">
        <v>14</v>
      </c>
      <c r="F4752" s="39">
        <f t="shared" si="148"/>
        <v>38244</v>
      </c>
      <c r="G4752">
        <f t="shared" si="149"/>
        <v>38</v>
      </c>
      <c r="H4752" s="21">
        <v>0</v>
      </c>
      <c r="I4752" s="29">
        <v>0.39305555555555555</v>
      </c>
      <c r="K4752">
        <v>6361</v>
      </c>
      <c r="M4752">
        <v>3</v>
      </c>
      <c r="P4752">
        <v>1</v>
      </c>
      <c r="S4752" t="s">
        <v>278</v>
      </c>
      <c r="T4752">
        <v>1</v>
      </c>
      <c r="U4752">
        <v>0</v>
      </c>
      <c r="V4752">
        <v>0</v>
      </c>
      <c r="W4752">
        <v>0</v>
      </c>
      <c r="X4752">
        <v>0</v>
      </c>
      <c r="Y4752">
        <v>0</v>
      </c>
    </row>
    <row r="4753" spans="1:28" x14ac:dyDescent="0.15">
      <c r="A4753">
        <v>1700</v>
      </c>
      <c r="B4753">
        <v>62</v>
      </c>
      <c r="C4753" s="19">
        <v>2004</v>
      </c>
      <c r="D4753" s="19">
        <v>9</v>
      </c>
      <c r="E4753" s="19">
        <v>14</v>
      </c>
      <c r="F4753" s="39">
        <f t="shared" si="148"/>
        <v>38244</v>
      </c>
      <c r="G4753">
        <f t="shared" si="149"/>
        <v>38</v>
      </c>
      <c r="H4753" s="21">
        <v>0</v>
      </c>
      <c r="I4753" s="29">
        <v>0.39930555555555558</v>
      </c>
      <c r="M4753">
        <v>4</v>
      </c>
      <c r="N4753">
        <v>5</v>
      </c>
      <c r="P4753">
        <v>2</v>
      </c>
      <c r="S4753" t="s">
        <v>278</v>
      </c>
      <c r="T4753">
        <v>1</v>
      </c>
      <c r="U4753">
        <v>0</v>
      </c>
      <c r="V4753">
        <v>0</v>
      </c>
      <c r="W4753">
        <v>0</v>
      </c>
      <c r="X4753">
        <v>0</v>
      </c>
      <c r="Y4753">
        <v>0</v>
      </c>
    </row>
    <row r="4754" spans="1:28" x14ac:dyDescent="0.15">
      <c r="A4754">
        <v>1702</v>
      </c>
      <c r="B4754">
        <v>62</v>
      </c>
      <c r="C4754" s="19">
        <v>2004</v>
      </c>
      <c r="D4754" s="19">
        <v>9</v>
      </c>
      <c r="E4754" s="19">
        <v>14</v>
      </c>
      <c r="F4754" s="39">
        <f t="shared" si="148"/>
        <v>38244</v>
      </c>
      <c r="G4754">
        <f t="shared" si="149"/>
        <v>38</v>
      </c>
      <c r="H4754" s="21">
        <v>10</v>
      </c>
      <c r="I4754" s="29">
        <v>10</v>
      </c>
      <c r="M4754">
        <v>1</v>
      </c>
      <c r="N4754">
        <v>9</v>
      </c>
      <c r="P4754">
        <v>1</v>
      </c>
      <c r="S4754" t="s">
        <v>120</v>
      </c>
      <c r="T4754">
        <v>0</v>
      </c>
      <c r="U4754">
        <v>4</v>
      </c>
      <c r="V4754">
        <v>1</v>
      </c>
      <c r="W4754">
        <v>0</v>
      </c>
      <c r="X4754">
        <v>0</v>
      </c>
      <c r="Y4754">
        <v>0</v>
      </c>
      <c r="AB4754" t="s">
        <v>2920</v>
      </c>
    </row>
    <row r="4755" spans="1:28" x14ac:dyDescent="0.15">
      <c r="A4755">
        <v>1705</v>
      </c>
      <c r="B4755">
        <v>62</v>
      </c>
      <c r="C4755" s="19">
        <v>2004</v>
      </c>
      <c r="D4755" s="19">
        <v>9</v>
      </c>
      <c r="E4755" s="19">
        <v>15</v>
      </c>
      <c r="F4755" s="39">
        <f t="shared" si="148"/>
        <v>38245</v>
      </c>
      <c r="G4755">
        <f t="shared" si="149"/>
        <v>38</v>
      </c>
      <c r="H4755" s="21">
        <v>0</v>
      </c>
      <c r="I4755" s="29">
        <v>0.40625</v>
      </c>
      <c r="M4755">
        <v>1</v>
      </c>
      <c r="N4755">
        <v>9</v>
      </c>
      <c r="P4755">
        <v>1</v>
      </c>
      <c r="S4755" t="s">
        <v>118</v>
      </c>
      <c r="T4755">
        <v>0</v>
      </c>
      <c r="U4755">
        <v>3</v>
      </c>
      <c r="V4755">
        <v>1</v>
      </c>
      <c r="W4755">
        <v>0</v>
      </c>
      <c r="X4755">
        <v>0</v>
      </c>
      <c r="Y4755">
        <v>0</v>
      </c>
    </row>
    <row r="4756" spans="1:28" x14ac:dyDescent="0.15">
      <c r="A4756">
        <v>1706</v>
      </c>
      <c r="B4756">
        <v>62</v>
      </c>
      <c r="C4756" s="19">
        <v>2004</v>
      </c>
      <c r="D4756" s="19">
        <v>9</v>
      </c>
      <c r="E4756" s="19">
        <v>15</v>
      </c>
      <c r="F4756" s="39">
        <f t="shared" si="148"/>
        <v>38245</v>
      </c>
      <c r="G4756">
        <f t="shared" si="149"/>
        <v>38</v>
      </c>
      <c r="H4756" s="21">
        <v>0</v>
      </c>
      <c r="I4756" s="29">
        <v>0.41944444444444445</v>
      </c>
      <c r="K4756">
        <v>5068</v>
      </c>
      <c r="M4756">
        <v>0</v>
      </c>
      <c r="N4756">
        <v>10</v>
      </c>
      <c r="P4756">
        <v>1</v>
      </c>
      <c r="S4756" t="s">
        <v>27</v>
      </c>
      <c r="T4756">
        <v>1</v>
      </c>
      <c r="U4756">
        <v>0</v>
      </c>
      <c r="V4756">
        <v>0</v>
      </c>
      <c r="W4756">
        <v>0</v>
      </c>
      <c r="X4756">
        <v>0</v>
      </c>
      <c r="Y4756">
        <v>0</v>
      </c>
    </row>
    <row r="4757" spans="1:28" x14ac:dyDescent="0.15">
      <c r="A4757">
        <v>1708</v>
      </c>
      <c r="B4757">
        <v>62</v>
      </c>
      <c r="C4757" s="19">
        <v>2004</v>
      </c>
      <c r="D4757" s="19">
        <v>9</v>
      </c>
      <c r="E4757" s="19">
        <v>15</v>
      </c>
      <c r="F4757" s="39">
        <f t="shared" si="148"/>
        <v>38245</v>
      </c>
      <c r="G4757">
        <f t="shared" si="149"/>
        <v>38</v>
      </c>
      <c r="H4757" s="21">
        <v>0</v>
      </c>
      <c r="I4757" s="29">
        <v>0.46249999999999997</v>
      </c>
      <c r="K4757">
        <v>6111</v>
      </c>
      <c r="M4757">
        <v>0</v>
      </c>
      <c r="N4757">
        <v>8</v>
      </c>
      <c r="P4757">
        <v>2</v>
      </c>
      <c r="Q4757">
        <v>35.299999999999997</v>
      </c>
      <c r="S4757" t="s">
        <v>120</v>
      </c>
      <c r="T4757">
        <v>0</v>
      </c>
      <c r="U4757">
        <v>1</v>
      </c>
      <c r="V4757">
        <v>1</v>
      </c>
      <c r="W4757">
        <v>0</v>
      </c>
      <c r="X4757">
        <v>0</v>
      </c>
      <c r="Y4757">
        <v>0</v>
      </c>
    </row>
    <row r="4758" spans="1:28" x14ac:dyDescent="0.15">
      <c r="A4758">
        <v>1709</v>
      </c>
      <c r="B4758">
        <v>62</v>
      </c>
      <c r="C4758" s="19">
        <v>2004</v>
      </c>
      <c r="D4758" s="19">
        <v>9</v>
      </c>
      <c r="E4758" s="19">
        <v>15</v>
      </c>
      <c r="F4758" s="39">
        <f t="shared" si="148"/>
        <v>38245</v>
      </c>
      <c r="G4758">
        <f t="shared" si="149"/>
        <v>38</v>
      </c>
      <c r="H4758" s="21">
        <v>0</v>
      </c>
      <c r="I4758" s="29">
        <v>0.4770833333333333</v>
      </c>
      <c r="M4758">
        <v>0</v>
      </c>
      <c r="N4758">
        <v>6</v>
      </c>
      <c r="P4758">
        <v>1</v>
      </c>
      <c r="S4758" t="s">
        <v>278</v>
      </c>
      <c r="T4758">
        <v>1</v>
      </c>
      <c r="U4758">
        <v>0</v>
      </c>
      <c r="V4758">
        <v>0</v>
      </c>
      <c r="W4758">
        <v>0</v>
      </c>
      <c r="X4758">
        <v>0</v>
      </c>
      <c r="Y4758">
        <v>0</v>
      </c>
    </row>
    <row r="4759" spans="1:28" x14ac:dyDescent="0.15">
      <c r="A4759">
        <v>1719</v>
      </c>
      <c r="B4759">
        <v>63</v>
      </c>
      <c r="C4759" s="19">
        <v>2004</v>
      </c>
      <c r="D4759" s="19">
        <v>9</v>
      </c>
      <c r="E4759" s="19">
        <v>21</v>
      </c>
      <c r="F4759" s="39">
        <f t="shared" si="148"/>
        <v>38251</v>
      </c>
      <c r="G4759">
        <f t="shared" si="149"/>
        <v>39</v>
      </c>
      <c r="H4759" s="21">
        <v>0</v>
      </c>
      <c r="I4759" s="29">
        <v>0.3354166666666667</v>
      </c>
      <c r="K4759">
        <v>6260</v>
      </c>
      <c r="M4759">
        <v>2</v>
      </c>
      <c r="N4759">
        <v>6</v>
      </c>
      <c r="P4759">
        <v>2</v>
      </c>
      <c r="Q4759">
        <v>36.1</v>
      </c>
      <c r="S4759" t="s">
        <v>278</v>
      </c>
      <c r="T4759">
        <v>1</v>
      </c>
      <c r="U4759">
        <v>0</v>
      </c>
      <c r="V4759">
        <v>0</v>
      </c>
      <c r="W4759">
        <v>0</v>
      </c>
      <c r="X4759">
        <v>0</v>
      </c>
      <c r="Y4759">
        <v>0</v>
      </c>
    </row>
    <row r="4760" spans="1:28" x14ac:dyDescent="0.15">
      <c r="A4760">
        <v>1721</v>
      </c>
      <c r="B4760">
        <v>63</v>
      </c>
      <c r="C4760" s="19">
        <v>2004</v>
      </c>
      <c r="D4760" s="19">
        <v>9</v>
      </c>
      <c r="E4760" s="19">
        <v>21</v>
      </c>
      <c r="F4760" s="39">
        <f t="shared" si="148"/>
        <v>38251</v>
      </c>
      <c r="G4760">
        <f t="shared" si="149"/>
        <v>39</v>
      </c>
      <c r="H4760" s="21">
        <v>0</v>
      </c>
      <c r="I4760" s="29">
        <v>0.38611111111111113</v>
      </c>
      <c r="M4760">
        <v>27</v>
      </c>
      <c r="P4760">
        <v>1</v>
      </c>
      <c r="S4760" t="s">
        <v>118</v>
      </c>
      <c r="T4760">
        <v>1</v>
      </c>
      <c r="U4760">
        <v>0</v>
      </c>
      <c r="V4760">
        <v>0</v>
      </c>
      <c r="W4760">
        <v>0</v>
      </c>
      <c r="X4760">
        <v>0</v>
      </c>
      <c r="Y4760">
        <v>0</v>
      </c>
    </row>
    <row r="4761" spans="1:28" x14ac:dyDescent="0.15">
      <c r="A4761">
        <v>1724</v>
      </c>
      <c r="B4761">
        <v>63</v>
      </c>
      <c r="C4761" s="19">
        <v>2004</v>
      </c>
      <c r="D4761" s="19">
        <v>9</v>
      </c>
      <c r="E4761" s="19">
        <v>21</v>
      </c>
      <c r="F4761" s="39">
        <f t="shared" si="148"/>
        <v>38251</v>
      </c>
      <c r="G4761">
        <f t="shared" si="149"/>
        <v>39</v>
      </c>
      <c r="H4761" s="21">
        <v>0</v>
      </c>
      <c r="I4761" s="29">
        <v>0.46111111111111108</v>
      </c>
      <c r="K4761">
        <v>6369</v>
      </c>
      <c r="M4761">
        <v>2</v>
      </c>
      <c r="N4761">
        <v>3</v>
      </c>
      <c r="P4761">
        <v>1</v>
      </c>
      <c r="Q4761">
        <v>35.6</v>
      </c>
      <c r="S4761" t="s">
        <v>118</v>
      </c>
      <c r="T4761">
        <v>0</v>
      </c>
      <c r="U4761">
        <v>1</v>
      </c>
      <c r="V4761">
        <v>1</v>
      </c>
      <c r="W4761">
        <v>0</v>
      </c>
      <c r="X4761">
        <v>0</v>
      </c>
      <c r="Y4761">
        <v>0</v>
      </c>
    </row>
    <row r="4762" spans="1:28" x14ac:dyDescent="0.15">
      <c r="A4762">
        <v>1725</v>
      </c>
      <c r="B4762">
        <v>63</v>
      </c>
      <c r="C4762" s="19">
        <v>2004</v>
      </c>
      <c r="D4762" s="19">
        <v>9</v>
      </c>
      <c r="E4762" s="19">
        <v>22</v>
      </c>
      <c r="F4762" s="39">
        <f t="shared" si="148"/>
        <v>38252</v>
      </c>
      <c r="G4762">
        <f t="shared" si="149"/>
        <v>39</v>
      </c>
      <c r="H4762" s="21">
        <v>0</v>
      </c>
      <c r="I4762" s="29">
        <v>0.3444444444444445</v>
      </c>
      <c r="K4762">
        <v>6370</v>
      </c>
      <c r="M4762">
        <v>0</v>
      </c>
      <c r="N4762">
        <v>6</v>
      </c>
      <c r="P4762">
        <v>2</v>
      </c>
      <c r="S4762" t="s">
        <v>120</v>
      </c>
      <c r="T4762">
        <v>1</v>
      </c>
      <c r="U4762">
        <v>0</v>
      </c>
      <c r="V4762">
        <v>0</v>
      </c>
      <c r="W4762">
        <v>0</v>
      </c>
      <c r="X4762">
        <v>0</v>
      </c>
      <c r="Y4762">
        <v>0</v>
      </c>
    </row>
    <row r="4763" spans="1:28" x14ac:dyDescent="0.15">
      <c r="A4763">
        <v>1728</v>
      </c>
      <c r="B4763">
        <v>63</v>
      </c>
      <c r="C4763" s="19">
        <v>2004</v>
      </c>
      <c r="D4763" s="19">
        <v>9</v>
      </c>
      <c r="E4763" s="19">
        <v>22</v>
      </c>
      <c r="F4763" s="39">
        <f t="shared" si="148"/>
        <v>38252</v>
      </c>
      <c r="G4763">
        <f t="shared" si="149"/>
        <v>39</v>
      </c>
      <c r="H4763" s="21">
        <v>0</v>
      </c>
      <c r="I4763" s="29">
        <v>0.3923611111111111</v>
      </c>
      <c r="K4763">
        <v>6164</v>
      </c>
      <c r="M4763">
        <v>0</v>
      </c>
      <c r="N4763">
        <v>9</v>
      </c>
      <c r="P4763">
        <v>2</v>
      </c>
      <c r="Q4763">
        <v>36.299999999999997</v>
      </c>
      <c r="S4763" t="s">
        <v>278</v>
      </c>
      <c r="T4763">
        <v>0</v>
      </c>
      <c r="U4763">
        <v>1</v>
      </c>
      <c r="V4763">
        <v>1</v>
      </c>
      <c r="W4763">
        <v>0</v>
      </c>
      <c r="X4763">
        <v>0</v>
      </c>
      <c r="Y4763">
        <v>0</v>
      </c>
    </row>
    <row r="4764" spans="1:28" x14ac:dyDescent="0.15">
      <c r="A4764">
        <v>1729</v>
      </c>
      <c r="B4764">
        <v>63</v>
      </c>
      <c r="C4764" s="19">
        <v>2004</v>
      </c>
      <c r="D4764" s="19">
        <v>9</v>
      </c>
      <c r="E4764" s="19">
        <v>22</v>
      </c>
      <c r="F4764" s="39">
        <f t="shared" si="148"/>
        <v>38252</v>
      </c>
      <c r="G4764">
        <f t="shared" si="149"/>
        <v>39</v>
      </c>
      <c r="H4764" s="21">
        <v>10</v>
      </c>
      <c r="I4764" s="29">
        <v>10</v>
      </c>
      <c r="M4764">
        <v>23</v>
      </c>
      <c r="P4764">
        <v>2</v>
      </c>
      <c r="S4764" t="s">
        <v>118</v>
      </c>
      <c r="T4764">
        <v>1</v>
      </c>
      <c r="U4764">
        <v>0</v>
      </c>
      <c r="V4764">
        <v>0</v>
      </c>
      <c r="W4764">
        <v>0</v>
      </c>
      <c r="X4764">
        <v>0</v>
      </c>
      <c r="Y4764">
        <v>0</v>
      </c>
    </row>
    <row r="4765" spans="1:28" x14ac:dyDescent="0.15">
      <c r="A4765">
        <v>1730</v>
      </c>
      <c r="B4765">
        <v>63</v>
      </c>
      <c r="C4765" s="19">
        <v>2004</v>
      </c>
      <c r="D4765" s="19">
        <v>9</v>
      </c>
      <c r="E4765" s="19">
        <v>23</v>
      </c>
      <c r="F4765" s="39">
        <f t="shared" si="148"/>
        <v>38253</v>
      </c>
      <c r="G4765">
        <f t="shared" si="149"/>
        <v>39</v>
      </c>
      <c r="H4765" s="21">
        <v>0</v>
      </c>
      <c r="I4765" s="29">
        <v>0.3444444444444445</v>
      </c>
      <c r="K4765">
        <v>6372</v>
      </c>
      <c r="M4765">
        <v>7</v>
      </c>
      <c r="P4765">
        <v>2</v>
      </c>
      <c r="Q4765">
        <v>38.5</v>
      </c>
      <c r="S4765" t="s">
        <v>120</v>
      </c>
      <c r="T4765">
        <v>0</v>
      </c>
      <c r="U4765">
        <v>1</v>
      </c>
      <c r="V4765">
        <v>1</v>
      </c>
      <c r="W4765">
        <v>0</v>
      </c>
      <c r="X4765">
        <v>0</v>
      </c>
      <c r="Y4765">
        <v>0</v>
      </c>
    </row>
    <row r="4766" spans="1:28" x14ac:dyDescent="0.15">
      <c r="A4766">
        <v>1732</v>
      </c>
      <c r="B4766">
        <v>63</v>
      </c>
      <c r="C4766" s="19">
        <v>2004</v>
      </c>
      <c r="D4766" s="19">
        <v>9</v>
      </c>
      <c r="E4766" s="19">
        <v>23</v>
      </c>
      <c r="F4766" s="39">
        <f t="shared" si="148"/>
        <v>38253</v>
      </c>
      <c r="G4766">
        <f t="shared" si="149"/>
        <v>39</v>
      </c>
      <c r="H4766" s="21">
        <v>10</v>
      </c>
      <c r="I4766" s="29">
        <v>10</v>
      </c>
      <c r="K4766">
        <v>2718</v>
      </c>
      <c r="M4766">
        <v>3</v>
      </c>
      <c r="P4766">
        <v>1</v>
      </c>
      <c r="Q4766">
        <v>37.6</v>
      </c>
      <c r="S4766" t="s">
        <v>118</v>
      </c>
      <c r="T4766">
        <v>0</v>
      </c>
      <c r="U4766">
        <v>4</v>
      </c>
      <c r="V4766">
        <v>1</v>
      </c>
      <c r="W4766">
        <v>0</v>
      </c>
      <c r="X4766">
        <v>0</v>
      </c>
      <c r="Y4766">
        <v>0</v>
      </c>
    </row>
    <row r="4767" spans="1:28" x14ac:dyDescent="0.15">
      <c r="A4767">
        <v>1739</v>
      </c>
      <c r="B4767">
        <v>64</v>
      </c>
      <c r="C4767" s="19">
        <v>2004</v>
      </c>
      <c r="D4767" s="19">
        <v>9</v>
      </c>
      <c r="E4767" s="19">
        <v>27</v>
      </c>
      <c r="F4767" s="39">
        <f t="shared" si="148"/>
        <v>38257</v>
      </c>
      <c r="G4767">
        <f t="shared" si="149"/>
        <v>40</v>
      </c>
      <c r="H4767" s="21">
        <v>0</v>
      </c>
      <c r="I4767" s="29">
        <v>0.39027777777777778</v>
      </c>
      <c r="K4767">
        <v>4205</v>
      </c>
      <c r="M4767">
        <v>3</v>
      </c>
      <c r="N4767">
        <v>7</v>
      </c>
      <c r="P4767">
        <v>1</v>
      </c>
      <c r="Q4767">
        <v>37.200000000000003</v>
      </c>
      <c r="S4767" t="s">
        <v>118</v>
      </c>
      <c r="T4767">
        <v>0</v>
      </c>
      <c r="U4767">
        <v>3</v>
      </c>
      <c r="V4767">
        <v>1</v>
      </c>
      <c r="W4767">
        <v>0</v>
      </c>
      <c r="X4767">
        <v>0</v>
      </c>
      <c r="Y4767">
        <v>0</v>
      </c>
    </row>
    <row r="4768" spans="1:28" x14ac:dyDescent="0.15">
      <c r="A4768">
        <v>1751</v>
      </c>
      <c r="B4768">
        <v>64</v>
      </c>
      <c r="C4768" s="19">
        <v>2004</v>
      </c>
      <c r="D4768" s="19">
        <v>9</v>
      </c>
      <c r="E4768" s="19">
        <v>28</v>
      </c>
      <c r="F4768" s="39">
        <f t="shared" si="148"/>
        <v>38258</v>
      </c>
      <c r="G4768">
        <f t="shared" si="149"/>
        <v>40</v>
      </c>
      <c r="H4768" s="21">
        <v>0</v>
      </c>
      <c r="I4768" s="29">
        <v>0.37638888888888888</v>
      </c>
      <c r="K4768">
        <v>6365</v>
      </c>
      <c r="M4768">
        <v>2</v>
      </c>
      <c r="P4768">
        <v>1</v>
      </c>
      <c r="Q4768">
        <v>36</v>
      </c>
      <c r="S4768" t="s">
        <v>39</v>
      </c>
      <c r="T4768">
        <v>1</v>
      </c>
      <c r="U4768">
        <v>0</v>
      </c>
      <c r="V4768">
        <v>0</v>
      </c>
      <c r="W4768">
        <v>0</v>
      </c>
      <c r="X4768">
        <v>0</v>
      </c>
      <c r="Y4768">
        <v>0</v>
      </c>
    </row>
    <row r="4769" spans="1:33" x14ac:dyDescent="0.15">
      <c r="A4769">
        <v>1752</v>
      </c>
      <c r="B4769">
        <v>64</v>
      </c>
      <c r="C4769" s="19">
        <v>2004</v>
      </c>
      <c r="D4769" s="19">
        <v>9</v>
      </c>
      <c r="E4769" s="19">
        <v>28</v>
      </c>
      <c r="F4769" s="39">
        <f t="shared" si="148"/>
        <v>38258</v>
      </c>
      <c r="G4769">
        <f t="shared" si="149"/>
        <v>40</v>
      </c>
      <c r="H4769" s="21">
        <v>0</v>
      </c>
      <c r="I4769" s="29">
        <v>0.44791666666666669</v>
      </c>
      <c r="J4769" s="23">
        <v>0.44791666666666669</v>
      </c>
      <c r="K4769">
        <v>6324</v>
      </c>
      <c r="M4769">
        <v>0</v>
      </c>
      <c r="N4769">
        <v>5</v>
      </c>
      <c r="P4769">
        <v>1</v>
      </c>
      <c r="Q4769">
        <v>35.6</v>
      </c>
      <c r="S4769" t="s">
        <v>284</v>
      </c>
      <c r="AB4769" t="s">
        <v>2918</v>
      </c>
      <c r="AG4769" t="s">
        <v>1335</v>
      </c>
    </row>
    <row r="4770" spans="1:33" x14ac:dyDescent="0.15">
      <c r="A4770">
        <v>1755</v>
      </c>
      <c r="B4770">
        <v>64</v>
      </c>
      <c r="C4770" s="19">
        <v>2004</v>
      </c>
      <c r="D4770" s="19">
        <v>9</v>
      </c>
      <c r="E4770" s="19">
        <v>29</v>
      </c>
      <c r="F4770" s="39">
        <f t="shared" si="148"/>
        <v>38259</v>
      </c>
      <c r="G4770">
        <f t="shared" si="149"/>
        <v>40</v>
      </c>
      <c r="H4770" s="21">
        <v>0</v>
      </c>
      <c r="I4770" s="29">
        <v>0.37638888888888888</v>
      </c>
      <c r="K4770">
        <v>4634</v>
      </c>
      <c r="M4770">
        <v>3</v>
      </c>
      <c r="P4770">
        <v>2</v>
      </c>
      <c r="S4770" t="s">
        <v>118</v>
      </c>
      <c r="T4770">
        <v>1</v>
      </c>
      <c r="U4770">
        <v>0</v>
      </c>
      <c r="V4770">
        <v>0</v>
      </c>
      <c r="W4770">
        <v>0</v>
      </c>
      <c r="X4770">
        <v>0</v>
      </c>
      <c r="Y4770">
        <v>0</v>
      </c>
    </row>
    <row r="4771" spans="1:33" x14ac:dyDescent="0.15">
      <c r="A4771">
        <v>1756</v>
      </c>
      <c r="B4771">
        <v>64</v>
      </c>
      <c r="C4771" s="19">
        <v>2004</v>
      </c>
      <c r="D4771" s="19">
        <v>9</v>
      </c>
      <c r="E4771" s="19">
        <v>29</v>
      </c>
      <c r="F4771" s="39">
        <f t="shared" si="148"/>
        <v>38259</v>
      </c>
      <c r="G4771">
        <f t="shared" si="149"/>
        <v>40</v>
      </c>
      <c r="H4771" s="21">
        <v>0</v>
      </c>
      <c r="I4771" s="29">
        <v>0.41319444444444442</v>
      </c>
      <c r="K4771">
        <v>141</v>
      </c>
      <c r="M4771">
        <v>27</v>
      </c>
      <c r="P4771">
        <v>2</v>
      </c>
      <c r="Q4771">
        <v>38.4</v>
      </c>
      <c r="S4771" t="s">
        <v>118</v>
      </c>
      <c r="T4771">
        <v>0</v>
      </c>
      <c r="U4771">
        <v>1</v>
      </c>
      <c r="V4771">
        <v>1</v>
      </c>
      <c r="W4771">
        <v>0</v>
      </c>
      <c r="X4771">
        <v>0</v>
      </c>
      <c r="Y4771">
        <v>0</v>
      </c>
    </row>
    <row r="4772" spans="1:33" x14ac:dyDescent="0.15">
      <c r="A4772">
        <v>1758</v>
      </c>
      <c r="B4772">
        <v>64</v>
      </c>
      <c r="C4772" s="19">
        <v>2004</v>
      </c>
      <c r="D4772" s="19">
        <v>9</v>
      </c>
      <c r="E4772" s="19">
        <v>29</v>
      </c>
      <c r="F4772" s="39">
        <f t="shared" si="148"/>
        <v>38259</v>
      </c>
      <c r="G4772">
        <f t="shared" si="149"/>
        <v>40</v>
      </c>
      <c r="H4772" s="21">
        <v>0</v>
      </c>
      <c r="I4772" s="29">
        <v>0.41944444444444445</v>
      </c>
      <c r="K4772">
        <v>234</v>
      </c>
      <c r="M4772">
        <v>61</v>
      </c>
      <c r="P4772">
        <v>1</v>
      </c>
      <c r="S4772" t="s">
        <v>118</v>
      </c>
      <c r="T4772">
        <v>1</v>
      </c>
      <c r="U4772">
        <v>0</v>
      </c>
      <c r="V4772">
        <v>0</v>
      </c>
      <c r="W4772">
        <v>0</v>
      </c>
      <c r="X4772">
        <v>0</v>
      </c>
      <c r="Y4772">
        <v>0</v>
      </c>
    </row>
    <row r="4773" spans="1:33" x14ac:dyDescent="0.15">
      <c r="A4773">
        <v>1759</v>
      </c>
      <c r="B4773">
        <v>64</v>
      </c>
      <c r="C4773" s="19">
        <v>2004</v>
      </c>
      <c r="D4773" s="19">
        <v>9</v>
      </c>
      <c r="E4773" s="19">
        <v>29</v>
      </c>
      <c r="F4773" s="39">
        <f t="shared" si="148"/>
        <v>38259</v>
      </c>
      <c r="G4773">
        <f t="shared" si="149"/>
        <v>40</v>
      </c>
      <c r="H4773" s="21">
        <v>0</v>
      </c>
      <c r="I4773" s="29">
        <v>0.46597222222222223</v>
      </c>
      <c r="K4773">
        <v>6380</v>
      </c>
      <c r="M4773">
        <v>9</v>
      </c>
      <c r="P4773">
        <v>2</v>
      </c>
      <c r="S4773" t="s">
        <v>283</v>
      </c>
      <c r="T4773">
        <v>1</v>
      </c>
      <c r="U4773">
        <v>0</v>
      </c>
      <c r="V4773">
        <v>0</v>
      </c>
      <c r="W4773">
        <v>0</v>
      </c>
      <c r="X4773">
        <v>0</v>
      </c>
      <c r="Y4773">
        <v>0</v>
      </c>
    </row>
    <row r="4774" spans="1:33" x14ac:dyDescent="0.15">
      <c r="A4774">
        <v>1764</v>
      </c>
      <c r="B4774">
        <v>64</v>
      </c>
      <c r="C4774" s="19">
        <v>2004</v>
      </c>
      <c r="D4774" s="19">
        <v>9</v>
      </c>
      <c r="E4774" s="19">
        <v>30</v>
      </c>
      <c r="F4774" s="39">
        <f t="shared" si="148"/>
        <v>38260</v>
      </c>
      <c r="G4774">
        <f t="shared" si="149"/>
        <v>40</v>
      </c>
      <c r="H4774" s="21">
        <v>10</v>
      </c>
      <c r="I4774" s="29">
        <v>10</v>
      </c>
      <c r="M4774">
        <v>0</v>
      </c>
      <c r="N4774">
        <v>8</v>
      </c>
      <c r="P4774">
        <v>1</v>
      </c>
      <c r="S4774" t="s">
        <v>118</v>
      </c>
      <c r="T4774">
        <v>1</v>
      </c>
      <c r="U4774">
        <v>0</v>
      </c>
      <c r="V4774">
        <v>0</v>
      </c>
      <c r="W4774">
        <v>0</v>
      </c>
      <c r="X4774">
        <v>0</v>
      </c>
      <c r="Y4774">
        <v>0</v>
      </c>
    </row>
    <row r="4775" spans="1:33" x14ac:dyDescent="0.15">
      <c r="A4775">
        <v>1765</v>
      </c>
      <c r="B4775">
        <v>64</v>
      </c>
      <c r="C4775" s="19">
        <v>2004</v>
      </c>
      <c r="D4775" s="19">
        <v>9</v>
      </c>
      <c r="E4775" s="19">
        <v>30</v>
      </c>
      <c r="F4775" s="39">
        <f t="shared" si="148"/>
        <v>38260</v>
      </c>
      <c r="G4775">
        <f t="shared" si="149"/>
        <v>40</v>
      </c>
      <c r="H4775" s="21">
        <v>12</v>
      </c>
      <c r="I4775" s="29">
        <v>12</v>
      </c>
      <c r="M4775">
        <v>1</v>
      </c>
      <c r="N4775">
        <v>11</v>
      </c>
      <c r="P4775">
        <v>2</v>
      </c>
      <c r="Q4775">
        <v>39.200000000000003</v>
      </c>
      <c r="S4775" t="s">
        <v>278</v>
      </c>
    </row>
    <row r="4776" spans="1:33" x14ac:dyDescent="0.15">
      <c r="A4776">
        <v>1768</v>
      </c>
      <c r="B4776">
        <v>65</v>
      </c>
      <c r="C4776" s="19">
        <v>2004</v>
      </c>
      <c r="D4776" s="19">
        <v>10</v>
      </c>
      <c r="E4776" s="19">
        <v>1</v>
      </c>
      <c r="F4776" s="39">
        <f t="shared" si="148"/>
        <v>38261</v>
      </c>
      <c r="G4776">
        <f t="shared" si="149"/>
        <v>40</v>
      </c>
      <c r="H4776" s="21">
        <v>0</v>
      </c>
      <c r="I4776" s="29">
        <v>0.41319444444444442</v>
      </c>
      <c r="M4776">
        <v>54</v>
      </c>
      <c r="P4776">
        <v>2</v>
      </c>
      <c r="S4776" t="s">
        <v>118</v>
      </c>
      <c r="T4776">
        <v>1</v>
      </c>
      <c r="U4776">
        <v>0</v>
      </c>
      <c r="V4776">
        <v>0</v>
      </c>
      <c r="W4776">
        <v>0</v>
      </c>
      <c r="X4776">
        <v>0</v>
      </c>
      <c r="Y4776">
        <v>0</v>
      </c>
    </row>
    <row r="4777" spans="1:33" x14ac:dyDescent="0.15">
      <c r="A4777">
        <v>1770</v>
      </c>
      <c r="B4777">
        <v>65</v>
      </c>
      <c r="C4777" s="19">
        <v>2004</v>
      </c>
      <c r="D4777" s="19">
        <v>10</v>
      </c>
      <c r="E4777" s="19">
        <v>4</v>
      </c>
      <c r="F4777" s="39">
        <f t="shared" si="148"/>
        <v>38264</v>
      </c>
      <c r="G4777">
        <f t="shared" si="149"/>
        <v>41</v>
      </c>
      <c r="H4777" s="29">
        <v>0</v>
      </c>
      <c r="I4777" s="29">
        <v>0.34583333333333338</v>
      </c>
      <c r="K4777">
        <v>5504</v>
      </c>
      <c r="M4777">
        <v>31</v>
      </c>
      <c r="P4777">
        <v>1</v>
      </c>
      <c r="S4777" t="s">
        <v>118</v>
      </c>
      <c r="T4777">
        <v>1</v>
      </c>
      <c r="U4777">
        <v>0</v>
      </c>
      <c r="V4777">
        <v>0</v>
      </c>
      <c r="W4777">
        <v>0</v>
      </c>
      <c r="X4777">
        <v>0</v>
      </c>
      <c r="Y4777">
        <v>0</v>
      </c>
    </row>
    <row r="4778" spans="1:33" x14ac:dyDescent="0.15">
      <c r="A4778">
        <v>1772</v>
      </c>
      <c r="B4778">
        <v>65</v>
      </c>
      <c r="C4778" s="19">
        <v>2004</v>
      </c>
      <c r="D4778" s="19">
        <v>10</v>
      </c>
      <c r="E4778" s="19">
        <v>4</v>
      </c>
      <c r="F4778" s="39">
        <f t="shared" si="148"/>
        <v>38264</v>
      </c>
      <c r="G4778">
        <f t="shared" si="149"/>
        <v>41</v>
      </c>
      <c r="H4778" s="21">
        <v>0</v>
      </c>
      <c r="I4778" s="29">
        <v>0.35069444444444442</v>
      </c>
      <c r="K4778">
        <v>1722</v>
      </c>
      <c r="M4778">
        <v>1</v>
      </c>
      <c r="N4778">
        <v>4</v>
      </c>
      <c r="P4778">
        <v>1</v>
      </c>
      <c r="Q4778">
        <v>36</v>
      </c>
      <c r="S4778" t="s">
        <v>278</v>
      </c>
      <c r="T4778">
        <v>0</v>
      </c>
      <c r="U4778">
        <v>1</v>
      </c>
      <c r="V4778">
        <v>1</v>
      </c>
      <c r="W4778">
        <v>0</v>
      </c>
      <c r="X4778">
        <v>0</v>
      </c>
      <c r="Y4778">
        <v>0</v>
      </c>
    </row>
    <row r="4779" spans="1:33" x14ac:dyDescent="0.15">
      <c r="A4779">
        <v>1777</v>
      </c>
      <c r="B4779">
        <v>65</v>
      </c>
      <c r="C4779" s="19">
        <v>2004</v>
      </c>
      <c r="D4779" s="19">
        <v>10</v>
      </c>
      <c r="E4779" s="19">
        <v>4</v>
      </c>
      <c r="F4779" s="39">
        <f t="shared" si="148"/>
        <v>38264</v>
      </c>
      <c r="G4779">
        <f t="shared" si="149"/>
        <v>41</v>
      </c>
      <c r="H4779" s="21">
        <v>0</v>
      </c>
      <c r="I4779" s="29">
        <v>0.43194444444444446</v>
      </c>
      <c r="K4779">
        <v>6272</v>
      </c>
      <c r="M4779">
        <v>25</v>
      </c>
      <c r="P4779">
        <v>2</v>
      </c>
      <c r="S4779" t="s">
        <v>118</v>
      </c>
      <c r="T4779">
        <v>1</v>
      </c>
      <c r="U4779">
        <v>0</v>
      </c>
      <c r="V4779">
        <v>0</v>
      </c>
      <c r="W4779">
        <v>0</v>
      </c>
      <c r="X4779">
        <v>0</v>
      </c>
      <c r="Y4779">
        <v>0</v>
      </c>
    </row>
    <row r="4780" spans="1:33" x14ac:dyDescent="0.15">
      <c r="A4780">
        <v>1779</v>
      </c>
      <c r="B4780">
        <v>65</v>
      </c>
      <c r="C4780" s="19">
        <v>2004</v>
      </c>
      <c r="D4780" s="19">
        <v>10</v>
      </c>
      <c r="E4780" s="19">
        <v>5</v>
      </c>
      <c r="F4780" s="39">
        <f t="shared" si="148"/>
        <v>38265</v>
      </c>
      <c r="G4780">
        <f t="shared" si="149"/>
        <v>41</v>
      </c>
      <c r="H4780" s="21">
        <v>0</v>
      </c>
      <c r="I4780" s="29">
        <v>0.3354166666666667</v>
      </c>
      <c r="K4780">
        <v>5511</v>
      </c>
      <c r="M4780">
        <v>9</v>
      </c>
      <c r="P4780">
        <v>1</v>
      </c>
      <c r="S4780" t="s">
        <v>118</v>
      </c>
      <c r="T4780">
        <v>0</v>
      </c>
      <c r="U4780">
        <v>3</v>
      </c>
      <c r="V4780">
        <v>1</v>
      </c>
      <c r="W4780">
        <v>0</v>
      </c>
      <c r="X4780">
        <v>0</v>
      </c>
      <c r="Y4780">
        <v>0</v>
      </c>
    </row>
    <row r="4781" spans="1:33" x14ac:dyDescent="0.15">
      <c r="A4781">
        <v>1781</v>
      </c>
      <c r="B4781">
        <v>65</v>
      </c>
      <c r="C4781" s="19">
        <v>2004</v>
      </c>
      <c r="D4781" s="19">
        <v>10</v>
      </c>
      <c r="E4781" s="19">
        <v>5</v>
      </c>
      <c r="F4781" s="39">
        <f t="shared" si="148"/>
        <v>38265</v>
      </c>
      <c r="G4781">
        <f t="shared" si="149"/>
        <v>41</v>
      </c>
      <c r="H4781" s="21">
        <v>0</v>
      </c>
      <c r="I4781" s="29">
        <v>0.36944444444444446</v>
      </c>
      <c r="K4781">
        <v>6383</v>
      </c>
      <c r="M4781">
        <v>1</v>
      </c>
      <c r="N4781">
        <v>1</v>
      </c>
      <c r="P4781">
        <v>1</v>
      </c>
      <c r="Q4781">
        <v>36.200000000000003</v>
      </c>
      <c r="S4781" t="s">
        <v>278</v>
      </c>
      <c r="T4781">
        <v>0</v>
      </c>
      <c r="U4781">
        <v>4</v>
      </c>
      <c r="V4781">
        <v>1</v>
      </c>
      <c r="W4781">
        <v>0</v>
      </c>
      <c r="X4781">
        <v>0</v>
      </c>
      <c r="Y4781">
        <v>0</v>
      </c>
    </row>
    <row r="4782" spans="1:33" x14ac:dyDescent="0.15">
      <c r="A4782">
        <v>1787</v>
      </c>
      <c r="B4782">
        <v>65</v>
      </c>
      <c r="C4782" s="19">
        <v>2004</v>
      </c>
      <c r="D4782" s="19">
        <v>10</v>
      </c>
      <c r="E4782" s="19">
        <v>7</v>
      </c>
      <c r="F4782" s="39">
        <f t="shared" si="148"/>
        <v>38267</v>
      </c>
      <c r="G4782">
        <f t="shared" si="149"/>
        <v>41</v>
      </c>
      <c r="H4782" s="21">
        <v>11</v>
      </c>
      <c r="I4782" s="29">
        <v>11</v>
      </c>
      <c r="K4782">
        <v>6385</v>
      </c>
      <c r="M4782">
        <v>7</v>
      </c>
      <c r="P4782">
        <v>1</v>
      </c>
      <c r="S4782" t="s">
        <v>120</v>
      </c>
      <c r="AB4782" t="s">
        <v>2918</v>
      </c>
    </row>
    <row r="4783" spans="1:33" x14ac:dyDescent="0.15">
      <c r="A4783">
        <v>1788</v>
      </c>
      <c r="B4783">
        <v>65</v>
      </c>
      <c r="C4783" s="19">
        <v>2004</v>
      </c>
      <c r="D4783" s="19">
        <v>10</v>
      </c>
      <c r="E4783" s="19">
        <v>8</v>
      </c>
      <c r="F4783" s="39">
        <f t="shared" si="148"/>
        <v>38268</v>
      </c>
      <c r="G4783">
        <f t="shared" si="149"/>
        <v>41</v>
      </c>
      <c r="H4783" s="21">
        <v>0</v>
      </c>
      <c r="I4783" s="29">
        <v>0.33680555555555558</v>
      </c>
      <c r="M4783">
        <v>2</v>
      </c>
      <c r="N4783">
        <v>6</v>
      </c>
      <c r="P4783">
        <v>1</v>
      </c>
      <c r="S4783" t="s">
        <v>282</v>
      </c>
      <c r="T4783">
        <v>1</v>
      </c>
      <c r="U4783">
        <v>0</v>
      </c>
      <c r="V4783">
        <v>0</v>
      </c>
      <c r="W4783">
        <v>0</v>
      </c>
      <c r="X4783">
        <v>0</v>
      </c>
      <c r="Y4783">
        <v>0</v>
      </c>
    </row>
    <row r="4784" spans="1:33" x14ac:dyDescent="0.15">
      <c r="A4784">
        <v>1951</v>
      </c>
      <c r="B4784">
        <v>72</v>
      </c>
      <c r="C4784" s="19">
        <v>2004</v>
      </c>
      <c r="D4784" s="19">
        <v>10</v>
      </c>
      <c r="E4784" s="19">
        <v>8</v>
      </c>
      <c r="F4784" s="39">
        <f t="shared" si="148"/>
        <v>38268</v>
      </c>
      <c r="G4784">
        <f t="shared" si="149"/>
        <v>41</v>
      </c>
      <c r="H4784" s="21">
        <v>0</v>
      </c>
      <c r="I4784" s="29">
        <v>0.37777777777777777</v>
      </c>
      <c r="M4784">
        <v>0</v>
      </c>
      <c r="N4784">
        <v>8</v>
      </c>
      <c r="P4784">
        <v>2</v>
      </c>
      <c r="S4784" t="s">
        <v>48</v>
      </c>
      <c r="T4784">
        <v>1</v>
      </c>
      <c r="U4784">
        <v>0</v>
      </c>
      <c r="V4784">
        <v>0</v>
      </c>
      <c r="W4784">
        <v>0</v>
      </c>
      <c r="X4784">
        <v>0</v>
      </c>
      <c r="Y4784">
        <v>0</v>
      </c>
    </row>
    <row r="4785" spans="1:33" x14ac:dyDescent="0.15">
      <c r="A4785">
        <v>1954</v>
      </c>
      <c r="B4785">
        <v>72</v>
      </c>
      <c r="C4785" s="19">
        <v>2004</v>
      </c>
      <c r="D4785" s="19">
        <v>10</v>
      </c>
      <c r="E4785" s="19">
        <v>11</v>
      </c>
      <c r="F4785" s="39">
        <f t="shared" si="148"/>
        <v>38271</v>
      </c>
      <c r="G4785">
        <f t="shared" si="149"/>
        <v>42</v>
      </c>
      <c r="H4785" s="21">
        <v>0</v>
      </c>
      <c r="I4785" s="29">
        <v>0.33402777777777781</v>
      </c>
      <c r="K4785">
        <v>6386</v>
      </c>
      <c r="M4785">
        <v>33</v>
      </c>
      <c r="P4785">
        <v>2</v>
      </c>
      <c r="S4785" t="s">
        <v>27</v>
      </c>
      <c r="T4785">
        <v>1</v>
      </c>
      <c r="U4785">
        <v>0</v>
      </c>
      <c r="V4785">
        <v>0</v>
      </c>
      <c r="W4785">
        <v>0</v>
      </c>
      <c r="X4785">
        <v>0</v>
      </c>
      <c r="Y4785">
        <v>0</v>
      </c>
    </row>
    <row r="4786" spans="1:33" x14ac:dyDescent="0.15">
      <c r="A4786">
        <v>1959</v>
      </c>
      <c r="B4786">
        <v>72</v>
      </c>
      <c r="C4786" s="19">
        <v>2004</v>
      </c>
      <c r="D4786" s="19">
        <v>10</v>
      </c>
      <c r="E4786" s="19">
        <v>11</v>
      </c>
      <c r="F4786" s="39">
        <f t="shared" si="148"/>
        <v>38271</v>
      </c>
      <c r="G4786">
        <f t="shared" si="149"/>
        <v>42</v>
      </c>
      <c r="H4786" s="21">
        <v>0</v>
      </c>
      <c r="I4786" s="29">
        <v>0.41875000000000001</v>
      </c>
      <c r="K4786">
        <v>342</v>
      </c>
      <c r="M4786">
        <v>4</v>
      </c>
      <c r="P4786">
        <v>2</v>
      </c>
      <c r="Q4786">
        <v>39.9</v>
      </c>
      <c r="S4786" t="s">
        <v>45</v>
      </c>
      <c r="T4786">
        <v>0</v>
      </c>
      <c r="U4786">
        <v>5</v>
      </c>
      <c r="V4786">
        <v>1</v>
      </c>
      <c r="W4786">
        <v>0</v>
      </c>
      <c r="X4786">
        <v>0</v>
      </c>
      <c r="Y4786">
        <v>0</v>
      </c>
    </row>
    <row r="4787" spans="1:33" x14ac:dyDescent="0.15">
      <c r="A4787">
        <v>1971</v>
      </c>
      <c r="B4787">
        <v>72</v>
      </c>
      <c r="C4787" s="19">
        <v>2004</v>
      </c>
      <c r="D4787" s="19">
        <v>10</v>
      </c>
      <c r="E4787" s="19">
        <v>13</v>
      </c>
      <c r="F4787" s="39">
        <f t="shared" si="148"/>
        <v>38273</v>
      </c>
      <c r="G4787">
        <f t="shared" si="149"/>
        <v>42</v>
      </c>
      <c r="H4787" s="21">
        <v>0</v>
      </c>
      <c r="I4787" s="29">
        <v>0.45069444444444445</v>
      </c>
      <c r="K4787">
        <v>4328</v>
      </c>
      <c r="M4787">
        <v>2</v>
      </c>
      <c r="P4787">
        <v>1</v>
      </c>
      <c r="S4787" t="s">
        <v>45</v>
      </c>
      <c r="T4787">
        <v>1</v>
      </c>
      <c r="U4787">
        <v>0</v>
      </c>
      <c r="V4787">
        <v>0</v>
      </c>
      <c r="W4787">
        <v>0</v>
      </c>
      <c r="X4787">
        <v>0</v>
      </c>
      <c r="Y4787">
        <v>0</v>
      </c>
    </row>
    <row r="4788" spans="1:33" x14ac:dyDescent="0.15">
      <c r="A4788">
        <v>1799</v>
      </c>
      <c r="B4788">
        <v>66</v>
      </c>
      <c r="C4788" s="19">
        <v>2004</v>
      </c>
      <c r="D4788" s="19">
        <v>10</v>
      </c>
      <c r="E4788" s="19">
        <v>15</v>
      </c>
      <c r="F4788" s="39">
        <f t="shared" si="148"/>
        <v>38275</v>
      </c>
      <c r="G4788">
        <f t="shared" si="149"/>
        <v>42</v>
      </c>
      <c r="H4788" s="21">
        <v>10</v>
      </c>
      <c r="I4788" s="29">
        <v>10</v>
      </c>
      <c r="M4788">
        <v>3</v>
      </c>
      <c r="P4788">
        <v>2</v>
      </c>
      <c r="S4788" t="s">
        <v>278</v>
      </c>
      <c r="T4788">
        <v>0</v>
      </c>
      <c r="U4788">
        <v>3</v>
      </c>
      <c r="V4788">
        <v>1</v>
      </c>
      <c r="W4788">
        <v>0</v>
      </c>
      <c r="X4788">
        <v>0</v>
      </c>
      <c r="Y4788">
        <v>0</v>
      </c>
    </row>
    <row r="4789" spans="1:33" x14ac:dyDescent="0.15">
      <c r="A4789">
        <v>1807</v>
      </c>
      <c r="B4789">
        <v>66</v>
      </c>
      <c r="C4789" s="19">
        <v>2004</v>
      </c>
      <c r="D4789" s="19">
        <v>10</v>
      </c>
      <c r="E4789" s="19">
        <v>19</v>
      </c>
      <c r="F4789" s="39">
        <f t="shared" si="148"/>
        <v>38279</v>
      </c>
      <c r="G4789">
        <f t="shared" si="149"/>
        <v>43</v>
      </c>
      <c r="H4789" s="21">
        <v>0</v>
      </c>
      <c r="I4789" s="29">
        <v>0.36458333333333331</v>
      </c>
      <c r="K4789">
        <v>6401</v>
      </c>
      <c r="M4789">
        <v>18</v>
      </c>
      <c r="P4789">
        <v>1</v>
      </c>
      <c r="S4789" t="s">
        <v>118</v>
      </c>
      <c r="AB4789" t="s">
        <v>2918</v>
      </c>
    </row>
    <row r="4790" spans="1:33" x14ac:dyDescent="0.15">
      <c r="A4790">
        <v>1808</v>
      </c>
      <c r="B4790">
        <v>66</v>
      </c>
      <c r="C4790" s="19">
        <v>2004</v>
      </c>
      <c r="D4790" s="19">
        <v>10</v>
      </c>
      <c r="E4790" s="19">
        <v>19</v>
      </c>
      <c r="F4790" s="39">
        <f t="shared" si="148"/>
        <v>38279</v>
      </c>
      <c r="G4790">
        <f t="shared" si="149"/>
        <v>43</v>
      </c>
      <c r="H4790" s="21">
        <v>0</v>
      </c>
      <c r="I4790" s="29">
        <v>0.37916666666666665</v>
      </c>
      <c r="K4790">
        <v>4821</v>
      </c>
      <c r="M4790">
        <v>6</v>
      </c>
      <c r="N4790">
        <v>4</v>
      </c>
      <c r="P4790">
        <v>1</v>
      </c>
      <c r="S4790" t="s">
        <v>120</v>
      </c>
      <c r="T4790">
        <v>1</v>
      </c>
      <c r="U4790">
        <v>0</v>
      </c>
      <c r="V4790">
        <v>0</v>
      </c>
      <c r="W4790">
        <v>0</v>
      </c>
      <c r="X4790">
        <v>0</v>
      </c>
      <c r="Y4790">
        <v>0</v>
      </c>
      <c r="AG4790" t="s">
        <v>1335</v>
      </c>
    </row>
    <row r="4791" spans="1:33" x14ac:dyDescent="0.15">
      <c r="A4791">
        <v>1810</v>
      </c>
      <c r="B4791">
        <v>66</v>
      </c>
      <c r="C4791" s="19">
        <v>2004</v>
      </c>
      <c r="D4791" s="19">
        <v>10</v>
      </c>
      <c r="E4791" s="19">
        <v>19</v>
      </c>
      <c r="F4791" s="39">
        <f t="shared" si="148"/>
        <v>38279</v>
      </c>
      <c r="G4791">
        <f t="shared" si="149"/>
        <v>43</v>
      </c>
      <c r="H4791" s="21">
        <v>0</v>
      </c>
      <c r="I4791" s="29">
        <v>0.40138888888888885</v>
      </c>
      <c r="K4791">
        <v>1964</v>
      </c>
      <c r="M4791">
        <v>3</v>
      </c>
      <c r="N4791">
        <v>5</v>
      </c>
      <c r="P4791">
        <v>2</v>
      </c>
      <c r="S4791" t="s">
        <v>118</v>
      </c>
      <c r="T4791">
        <v>0</v>
      </c>
      <c r="U4791">
        <v>4</v>
      </c>
      <c r="V4791">
        <v>1</v>
      </c>
      <c r="W4791">
        <v>0</v>
      </c>
      <c r="X4791">
        <v>0</v>
      </c>
      <c r="Y4791">
        <v>0</v>
      </c>
    </row>
    <row r="4792" spans="1:33" x14ac:dyDescent="0.15">
      <c r="A4792">
        <v>1812</v>
      </c>
      <c r="B4792">
        <v>66</v>
      </c>
      <c r="C4792" s="19">
        <v>2004</v>
      </c>
      <c r="D4792" s="19">
        <v>10</v>
      </c>
      <c r="E4792" s="19">
        <v>20</v>
      </c>
      <c r="F4792" s="39">
        <f t="shared" si="148"/>
        <v>38280</v>
      </c>
      <c r="G4792">
        <f t="shared" si="149"/>
        <v>43</v>
      </c>
      <c r="H4792" s="29">
        <v>0</v>
      </c>
      <c r="I4792" s="29">
        <v>0.2951388888888889</v>
      </c>
      <c r="J4792" s="29"/>
      <c r="K4792">
        <v>6378</v>
      </c>
      <c r="M4792">
        <v>0</v>
      </c>
      <c r="N4792">
        <v>7</v>
      </c>
      <c r="P4792">
        <v>1</v>
      </c>
      <c r="Q4792">
        <v>36.1</v>
      </c>
      <c r="S4792" t="s">
        <v>278</v>
      </c>
      <c r="T4792">
        <v>0</v>
      </c>
      <c r="U4792">
        <v>4</v>
      </c>
      <c r="V4792">
        <v>1</v>
      </c>
      <c r="W4792">
        <v>0</v>
      </c>
      <c r="X4792">
        <v>0</v>
      </c>
      <c r="Y4792">
        <v>0</v>
      </c>
    </row>
    <row r="4793" spans="1:33" x14ac:dyDescent="0.15">
      <c r="A4793">
        <v>1814</v>
      </c>
      <c r="B4793">
        <v>66</v>
      </c>
      <c r="C4793" s="19">
        <v>2004</v>
      </c>
      <c r="D4793" s="19">
        <v>10</v>
      </c>
      <c r="E4793" s="19">
        <v>20</v>
      </c>
      <c r="F4793" s="39">
        <f t="shared" si="148"/>
        <v>38280</v>
      </c>
      <c r="G4793">
        <f t="shared" si="149"/>
        <v>43</v>
      </c>
      <c r="H4793" s="29">
        <v>0</v>
      </c>
      <c r="I4793" s="29">
        <v>0.35069444444444442</v>
      </c>
      <c r="J4793" s="29"/>
      <c r="K4793">
        <v>6215</v>
      </c>
      <c r="M4793">
        <v>0</v>
      </c>
      <c r="N4793">
        <v>8</v>
      </c>
      <c r="P4793">
        <v>1</v>
      </c>
      <c r="S4793" t="s">
        <v>118</v>
      </c>
    </row>
    <row r="4794" spans="1:33" x14ac:dyDescent="0.15">
      <c r="A4794">
        <v>1813</v>
      </c>
      <c r="B4794">
        <v>66</v>
      </c>
      <c r="C4794" s="19">
        <v>2004</v>
      </c>
      <c r="D4794" s="19">
        <v>10</v>
      </c>
      <c r="E4794" s="19">
        <v>20</v>
      </c>
      <c r="F4794" s="39">
        <f t="shared" si="148"/>
        <v>38280</v>
      </c>
      <c r="G4794">
        <f t="shared" si="149"/>
        <v>43</v>
      </c>
      <c r="H4794" s="21">
        <v>8</v>
      </c>
      <c r="I4794" s="29">
        <v>8</v>
      </c>
      <c r="K4794">
        <v>6403</v>
      </c>
      <c r="M4794">
        <v>19</v>
      </c>
      <c r="P4794">
        <v>1</v>
      </c>
      <c r="S4794" t="s">
        <v>118</v>
      </c>
      <c r="T4794">
        <v>1</v>
      </c>
      <c r="U4794">
        <v>0</v>
      </c>
      <c r="V4794">
        <v>0</v>
      </c>
      <c r="W4794">
        <v>0</v>
      </c>
      <c r="X4794">
        <v>0</v>
      </c>
      <c r="Y4794">
        <v>0</v>
      </c>
    </row>
    <row r="4795" spans="1:33" x14ac:dyDescent="0.15">
      <c r="A4795">
        <v>1820</v>
      </c>
      <c r="B4795">
        <v>67</v>
      </c>
      <c r="C4795" s="19">
        <v>2004</v>
      </c>
      <c r="D4795" s="19">
        <v>10</v>
      </c>
      <c r="E4795" s="19">
        <v>21</v>
      </c>
      <c r="F4795" s="39">
        <f t="shared" si="148"/>
        <v>38281</v>
      </c>
      <c r="G4795">
        <f t="shared" si="149"/>
        <v>43</v>
      </c>
      <c r="H4795" s="21">
        <v>0</v>
      </c>
      <c r="I4795" s="29">
        <v>0.3354166666666667</v>
      </c>
      <c r="K4795">
        <v>6404</v>
      </c>
      <c r="M4795">
        <v>20</v>
      </c>
      <c r="P4795">
        <v>1</v>
      </c>
      <c r="S4795" t="s">
        <v>40</v>
      </c>
    </row>
    <row r="4796" spans="1:33" x14ac:dyDescent="0.15">
      <c r="A4796">
        <v>1822</v>
      </c>
      <c r="B4796">
        <v>67</v>
      </c>
      <c r="C4796" s="19">
        <v>2004</v>
      </c>
      <c r="D4796" s="19">
        <v>10</v>
      </c>
      <c r="E4796" s="19">
        <v>21</v>
      </c>
      <c r="F4796" s="39">
        <f t="shared" si="148"/>
        <v>38281</v>
      </c>
      <c r="G4796">
        <f t="shared" si="149"/>
        <v>43</v>
      </c>
      <c r="H4796" s="21">
        <v>0</v>
      </c>
      <c r="I4796" s="29">
        <v>0.36458333333333331</v>
      </c>
      <c r="K4796">
        <v>6408</v>
      </c>
      <c r="M4796">
        <v>0</v>
      </c>
      <c r="N4796">
        <v>2</v>
      </c>
      <c r="P4796">
        <v>2</v>
      </c>
      <c r="Q4796">
        <v>36.9</v>
      </c>
      <c r="S4796" t="s">
        <v>118</v>
      </c>
      <c r="T4796">
        <v>1</v>
      </c>
      <c r="U4796">
        <v>0</v>
      </c>
      <c r="V4796">
        <v>0</v>
      </c>
      <c r="W4796">
        <v>0</v>
      </c>
      <c r="X4796">
        <v>0</v>
      </c>
      <c r="Y4796">
        <v>0</v>
      </c>
    </row>
    <row r="4797" spans="1:33" x14ac:dyDescent="0.15">
      <c r="A4797">
        <v>1826</v>
      </c>
      <c r="B4797">
        <v>67</v>
      </c>
      <c r="C4797" s="19">
        <v>2004</v>
      </c>
      <c r="D4797" s="19">
        <v>10</v>
      </c>
      <c r="E4797" s="19">
        <v>21</v>
      </c>
      <c r="F4797" s="39">
        <f t="shared" si="148"/>
        <v>38281</v>
      </c>
      <c r="G4797">
        <f t="shared" si="149"/>
        <v>43</v>
      </c>
      <c r="H4797" s="21">
        <v>0</v>
      </c>
      <c r="I4797" s="29">
        <v>0.39999999999999997</v>
      </c>
      <c r="M4797">
        <v>1</v>
      </c>
      <c r="N4797">
        <v>11</v>
      </c>
      <c r="P4797">
        <v>2</v>
      </c>
      <c r="S4797" t="s">
        <v>118</v>
      </c>
      <c r="T4797">
        <v>1</v>
      </c>
      <c r="U4797">
        <v>0</v>
      </c>
      <c r="V4797">
        <v>0</v>
      </c>
      <c r="W4797">
        <v>0</v>
      </c>
      <c r="X4797">
        <v>0</v>
      </c>
      <c r="Y4797">
        <v>0</v>
      </c>
    </row>
    <row r="4798" spans="1:33" x14ac:dyDescent="0.15">
      <c r="A4798">
        <v>1827</v>
      </c>
      <c r="B4798">
        <v>67</v>
      </c>
      <c r="C4798" s="19">
        <v>2004</v>
      </c>
      <c r="D4798" s="19">
        <v>10</v>
      </c>
      <c r="E4798" s="19">
        <v>21</v>
      </c>
      <c r="F4798" s="39">
        <f t="shared" si="148"/>
        <v>38281</v>
      </c>
      <c r="G4798">
        <f t="shared" si="149"/>
        <v>43</v>
      </c>
      <c r="H4798" s="21">
        <v>10</v>
      </c>
      <c r="I4798" s="29">
        <v>10</v>
      </c>
      <c r="K4798">
        <v>6407</v>
      </c>
      <c r="M4798">
        <v>1</v>
      </c>
      <c r="N4798">
        <v>4</v>
      </c>
      <c r="P4798">
        <v>2</v>
      </c>
      <c r="S4798" t="s">
        <v>118</v>
      </c>
      <c r="T4798">
        <v>1</v>
      </c>
      <c r="U4798">
        <v>0</v>
      </c>
      <c r="V4798">
        <v>0</v>
      </c>
      <c r="W4798">
        <v>0</v>
      </c>
      <c r="X4798">
        <v>0</v>
      </c>
      <c r="Y4798">
        <v>0</v>
      </c>
    </row>
    <row r="4799" spans="1:33" x14ac:dyDescent="0.15">
      <c r="A4799">
        <v>1832</v>
      </c>
      <c r="B4799">
        <v>67</v>
      </c>
      <c r="C4799" s="19">
        <v>2004</v>
      </c>
      <c r="D4799" s="19">
        <v>10</v>
      </c>
      <c r="E4799" s="19">
        <v>22</v>
      </c>
      <c r="F4799" s="39">
        <f t="shared" si="148"/>
        <v>38282</v>
      </c>
      <c r="G4799">
        <f t="shared" si="149"/>
        <v>43</v>
      </c>
      <c r="H4799" s="29">
        <v>0</v>
      </c>
      <c r="I4799" s="29">
        <v>0.48958333333333331</v>
      </c>
      <c r="J4799" s="29"/>
      <c r="K4799">
        <v>6411</v>
      </c>
      <c r="M4799">
        <v>0</v>
      </c>
      <c r="N4799">
        <v>6</v>
      </c>
      <c r="P4799">
        <v>1</v>
      </c>
      <c r="S4799" t="s">
        <v>118</v>
      </c>
    </row>
    <row r="4800" spans="1:33" x14ac:dyDescent="0.15">
      <c r="A4800">
        <v>1833</v>
      </c>
      <c r="B4800">
        <v>67</v>
      </c>
      <c r="C4800" s="19">
        <v>2004</v>
      </c>
      <c r="D4800" s="19">
        <v>10</v>
      </c>
      <c r="E4800" s="19">
        <v>25</v>
      </c>
      <c r="F4800" s="39">
        <f t="shared" si="148"/>
        <v>38285</v>
      </c>
      <c r="G4800">
        <f t="shared" si="149"/>
        <v>44</v>
      </c>
      <c r="H4800" s="29">
        <v>0</v>
      </c>
      <c r="I4800" s="29">
        <v>0.29375000000000001</v>
      </c>
      <c r="J4800" s="29"/>
      <c r="M4800">
        <v>4</v>
      </c>
      <c r="N4800">
        <v>7</v>
      </c>
      <c r="P4800">
        <v>1</v>
      </c>
      <c r="S4800" t="s">
        <v>278</v>
      </c>
    </row>
    <row r="4801" spans="1:31" x14ac:dyDescent="0.15">
      <c r="A4801">
        <v>1837</v>
      </c>
      <c r="B4801">
        <v>67</v>
      </c>
      <c r="C4801" s="19">
        <v>2004</v>
      </c>
      <c r="D4801" s="19">
        <v>10</v>
      </c>
      <c r="E4801" s="19">
        <v>27</v>
      </c>
      <c r="F4801" s="39">
        <f t="shared" si="148"/>
        <v>38287</v>
      </c>
      <c r="G4801">
        <f t="shared" si="149"/>
        <v>44</v>
      </c>
      <c r="H4801" s="29"/>
      <c r="J4801" s="29"/>
    </row>
    <row r="4802" spans="1:31" x14ac:dyDescent="0.15">
      <c r="A4802">
        <v>1840</v>
      </c>
      <c r="B4802">
        <v>67</v>
      </c>
      <c r="C4802" s="19">
        <v>2004</v>
      </c>
      <c r="D4802" s="19">
        <v>10</v>
      </c>
      <c r="E4802" s="19">
        <v>28</v>
      </c>
      <c r="F4802" s="39">
        <f t="shared" ref="F4802:F4865" si="150">DATE(C4802,D4802,E4802)</f>
        <v>38288</v>
      </c>
      <c r="G4802">
        <f t="shared" ref="G4802:G4865" si="151">INT((F4802-DATE(YEAR(F4802-WEEKDAY(F4802-1)+4),1,3)+WEEKDAY(DATE(YEAR(F4802-WEEKDAY(F4802-1)+4),1,3))+5)/7)</f>
        <v>44</v>
      </c>
      <c r="H4802" s="21">
        <v>0</v>
      </c>
      <c r="I4802" s="29">
        <v>0.4604166666666667</v>
      </c>
      <c r="K4802">
        <v>6388</v>
      </c>
      <c r="M4802">
        <v>0</v>
      </c>
      <c r="N4802">
        <v>6</v>
      </c>
      <c r="P4802">
        <v>1</v>
      </c>
      <c r="S4802" t="s">
        <v>118</v>
      </c>
    </row>
    <row r="4803" spans="1:31" x14ac:dyDescent="0.15">
      <c r="A4803">
        <v>1845</v>
      </c>
      <c r="B4803">
        <v>67</v>
      </c>
      <c r="C4803" s="19">
        <v>2004</v>
      </c>
      <c r="D4803" s="19">
        <v>10</v>
      </c>
      <c r="E4803" s="19">
        <v>30</v>
      </c>
      <c r="F4803" s="39">
        <f t="shared" si="150"/>
        <v>38290</v>
      </c>
      <c r="G4803">
        <f t="shared" si="151"/>
        <v>44</v>
      </c>
      <c r="K4803">
        <v>6415</v>
      </c>
      <c r="M4803">
        <v>0</v>
      </c>
      <c r="N4803">
        <v>6</v>
      </c>
      <c r="P4803">
        <v>1</v>
      </c>
    </row>
    <row r="4804" spans="1:31" x14ac:dyDescent="0.15">
      <c r="A4804">
        <v>1846</v>
      </c>
      <c r="B4804">
        <v>68</v>
      </c>
      <c r="C4804" s="19">
        <v>2004</v>
      </c>
      <c r="D4804" s="19">
        <v>11</v>
      </c>
      <c r="E4804" s="19">
        <v>1</v>
      </c>
      <c r="F4804" s="39">
        <f t="shared" si="150"/>
        <v>38292</v>
      </c>
      <c r="G4804">
        <f t="shared" si="151"/>
        <v>45</v>
      </c>
      <c r="H4804" s="21">
        <v>0</v>
      </c>
      <c r="I4804" s="29">
        <v>0.33888888888888885</v>
      </c>
      <c r="K4804">
        <v>382</v>
      </c>
      <c r="M4804">
        <v>4</v>
      </c>
      <c r="P4804">
        <v>1</v>
      </c>
      <c r="S4804" t="s">
        <v>118</v>
      </c>
    </row>
    <row r="4805" spans="1:31" x14ac:dyDescent="0.15">
      <c r="A4805">
        <v>1850</v>
      </c>
      <c r="B4805">
        <v>68</v>
      </c>
      <c r="C4805" s="19">
        <v>2004</v>
      </c>
      <c r="D4805" s="19">
        <v>11</v>
      </c>
      <c r="E4805" s="19">
        <v>1</v>
      </c>
      <c r="F4805" s="39">
        <f t="shared" si="150"/>
        <v>38292</v>
      </c>
      <c r="G4805">
        <f t="shared" si="151"/>
        <v>45</v>
      </c>
      <c r="H4805" s="21">
        <v>0</v>
      </c>
      <c r="I4805" s="29">
        <v>0.43124999999999997</v>
      </c>
      <c r="K4805">
        <v>6418</v>
      </c>
      <c r="M4805">
        <v>8</v>
      </c>
      <c r="P4805">
        <v>1</v>
      </c>
      <c r="S4805" t="s">
        <v>278</v>
      </c>
      <c r="T4805">
        <v>1</v>
      </c>
      <c r="U4805">
        <v>0</v>
      </c>
      <c r="V4805">
        <v>0</v>
      </c>
      <c r="W4805">
        <v>0</v>
      </c>
      <c r="X4805">
        <v>0</v>
      </c>
      <c r="Y4805">
        <v>0</v>
      </c>
    </row>
    <row r="4806" spans="1:31" x14ac:dyDescent="0.15">
      <c r="A4806">
        <v>1856</v>
      </c>
      <c r="B4806">
        <v>68</v>
      </c>
      <c r="C4806" s="19">
        <v>2004</v>
      </c>
      <c r="D4806" s="19">
        <v>11</v>
      </c>
      <c r="E4806" s="19">
        <v>3</v>
      </c>
      <c r="F4806" s="39">
        <f t="shared" si="150"/>
        <v>38294</v>
      </c>
      <c r="G4806">
        <f t="shared" si="151"/>
        <v>45</v>
      </c>
      <c r="H4806" s="21">
        <v>0</v>
      </c>
      <c r="I4806" s="29">
        <v>0.3354166666666667</v>
      </c>
      <c r="K4806">
        <v>5549</v>
      </c>
      <c r="M4806">
        <v>30</v>
      </c>
      <c r="P4806">
        <v>2</v>
      </c>
      <c r="S4806" t="s">
        <v>278</v>
      </c>
      <c r="T4806">
        <v>1</v>
      </c>
      <c r="U4806">
        <v>0</v>
      </c>
      <c r="V4806">
        <v>0</v>
      </c>
      <c r="W4806">
        <v>0</v>
      </c>
      <c r="X4806">
        <v>0</v>
      </c>
      <c r="Y4806">
        <v>0</v>
      </c>
      <c r="AE4806" t="s">
        <v>36</v>
      </c>
    </row>
    <row r="4807" spans="1:31" x14ac:dyDescent="0.15">
      <c r="A4807">
        <v>1857</v>
      </c>
      <c r="B4807">
        <v>68</v>
      </c>
      <c r="C4807" s="19">
        <v>2004</v>
      </c>
      <c r="D4807" s="19">
        <v>11</v>
      </c>
      <c r="E4807" s="19">
        <v>3</v>
      </c>
      <c r="F4807" s="39">
        <f t="shared" si="150"/>
        <v>38294</v>
      </c>
      <c r="G4807">
        <f t="shared" si="151"/>
        <v>45</v>
      </c>
      <c r="H4807" s="21">
        <v>0</v>
      </c>
      <c r="I4807" s="29">
        <v>0.33611111111111108</v>
      </c>
      <c r="K4807">
        <v>6420</v>
      </c>
      <c r="M4807">
        <v>61</v>
      </c>
      <c r="P4807">
        <v>1</v>
      </c>
      <c r="S4807" t="s">
        <v>118</v>
      </c>
      <c r="T4807">
        <v>1</v>
      </c>
      <c r="U4807">
        <v>0</v>
      </c>
      <c r="V4807">
        <v>0</v>
      </c>
      <c r="W4807">
        <v>0</v>
      </c>
      <c r="X4807">
        <v>0</v>
      </c>
      <c r="Y4807">
        <v>0</v>
      </c>
    </row>
    <row r="4808" spans="1:31" x14ac:dyDescent="0.15">
      <c r="A4808">
        <v>1859</v>
      </c>
      <c r="B4808">
        <v>68</v>
      </c>
      <c r="C4808" s="19">
        <v>2004</v>
      </c>
      <c r="D4808" s="19">
        <v>11</v>
      </c>
      <c r="E4808" s="19">
        <v>4</v>
      </c>
      <c r="F4808" s="39">
        <f t="shared" si="150"/>
        <v>38295</v>
      </c>
      <c r="G4808">
        <f t="shared" si="151"/>
        <v>45</v>
      </c>
      <c r="H4808" s="21">
        <v>0</v>
      </c>
      <c r="I4808" s="29">
        <v>0.3354166666666667</v>
      </c>
      <c r="K4808">
        <v>6288</v>
      </c>
      <c r="M4808">
        <v>40</v>
      </c>
      <c r="P4808">
        <v>1</v>
      </c>
      <c r="S4808" t="s">
        <v>278</v>
      </c>
    </row>
    <row r="4809" spans="1:31" x14ac:dyDescent="0.15">
      <c r="A4809">
        <v>1862</v>
      </c>
      <c r="B4809">
        <v>68</v>
      </c>
      <c r="C4809" s="19">
        <v>2004</v>
      </c>
      <c r="D4809" s="19">
        <v>11</v>
      </c>
      <c r="E4809" s="19">
        <v>5</v>
      </c>
      <c r="F4809" s="39">
        <f t="shared" si="150"/>
        <v>38296</v>
      </c>
      <c r="G4809">
        <f t="shared" si="151"/>
        <v>45</v>
      </c>
      <c r="H4809" s="21">
        <v>0</v>
      </c>
      <c r="I4809" s="29">
        <v>0.37152777777777773</v>
      </c>
      <c r="K4809">
        <v>6301</v>
      </c>
      <c r="M4809">
        <v>2</v>
      </c>
      <c r="N4809">
        <v>5</v>
      </c>
      <c r="P4809">
        <v>2</v>
      </c>
      <c r="Q4809">
        <v>36.299999999999997</v>
      </c>
      <c r="S4809" t="s">
        <v>278</v>
      </c>
      <c r="T4809">
        <v>1</v>
      </c>
      <c r="U4809">
        <v>0</v>
      </c>
      <c r="V4809">
        <v>0</v>
      </c>
      <c r="W4809">
        <v>0</v>
      </c>
      <c r="X4809">
        <v>0</v>
      </c>
      <c r="Y4809">
        <v>0</v>
      </c>
    </row>
    <row r="4810" spans="1:31" x14ac:dyDescent="0.15">
      <c r="A4810">
        <v>1865</v>
      </c>
      <c r="B4810">
        <v>68</v>
      </c>
      <c r="C4810" s="19">
        <v>2004</v>
      </c>
      <c r="D4810" s="19">
        <v>11</v>
      </c>
      <c r="E4810" s="19">
        <v>8</v>
      </c>
      <c r="F4810" s="39">
        <f t="shared" si="150"/>
        <v>38299</v>
      </c>
      <c r="G4810">
        <f t="shared" si="151"/>
        <v>46</v>
      </c>
      <c r="H4810" s="21">
        <v>0</v>
      </c>
      <c r="I4810" s="29">
        <v>0.37708333333333338</v>
      </c>
      <c r="K4810">
        <v>1897</v>
      </c>
      <c r="M4810">
        <v>1</v>
      </c>
      <c r="N4810">
        <v>7</v>
      </c>
      <c r="P4810">
        <v>1</v>
      </c>
      <c r="Q4810">
        <v>36.700000000000003</v>
      </c>
      <c r="S4810" t="s">
        <v>118</v>
      </c>
    </row>
    <row r="4811" spans="1:31" x14ac:dyDescent="0.15">
      <c r="A4811">
        <v>1868</v>
      </c>
      <c r="B4811">
        <v>68</v>
      </c>
      <c r="C4811" s="19">
        <v>2004</v>
      </c>
      <c r="D4811" s="19">
        <v>11</v>
      </c>
      <c r="E4811" s="19">
        <v>8</v>
      </c>
      <c r="F4811" s="39">
        <f t="shared" si="150"/>
        <v>38299</v>
      </c>
      <c r="G4811">
        <f t="shared" si="151"/>
        <v>46</v>
      </c>
      <c r="H4811" s="21">
        <v>0</v>
      </c>
      <c r="I4811" s="29">
        <v>0.43888888888888888</v>
      </c>
      <c r="K4811">
        <v>1722</v>
      </c>
      <c r="M4811">
        <v>1</v>
      </c>
      <c r="N4811">
        <v>4</v>
      </c>
      <c r="P4811">
        <v>1</v>
      </c>
      <c r="S4811" t="s">
        <v>44</v>
      </c>
      <c r="T4811">
        <v>0</v>
      </c>
      <c r="U4811">
        <v>3</v>
      </c>
      <c r="V4811">
        <v>1</v>
      </c>
      <c r="W4811">
        <v>0</v>
      </c>
      <c r="X4811">
        <v>0</v>
      </c>
      <c r="Y4811">
        <v>0</v>
      </c>
    </row>
    <row r="4812" spans="1:31" x14ac:dyDescent="0.15">
      <c r="A4812">
        <v>1871</v>
      </c>
      <c r="B4812">
        <v>68</v>
      </c>
      <c r="C4812" s="19">
        <v>2004</v>
      </c>
      <c r="D4812" s="19">
        <v>11</v>
      </c>
      <c r="E4812" s="19">
        <v>9</v>
      </c>
      <c r="F4812" s="39">
        <f t="shared" si="150"/>
        <v>38300</v>
      </c>
      <c r="G4812">
        <f t="shared" si="151"/>
        <v>46</v>
      </c>
    </row>
    <row r="4813" spans="1:31" x14ac:dyDescent="0.15">
      <c r="A4813">
        <v>1876</v>
      </c>
      <c r="B4813">
        <v>68</v>
      </c>
      <c r="C4813" s="19">
        <v>2004</v>
      </c>
      <c r="D4813" s="19">
        <v>11</v>
      </c>
      <c r="E4813" s="19">
        <v>10</v>
      </c>
      <c r="F4813" s="39">
        <f t="shared" si="150"/>
        <v>38301</v>
      </c>
      <c r="G4813">
        <f t="shared" si="151"/>
        <v>46</v>
      </c>
      <c r="H4813" s="21">
        <v>0</v>
      </c>
      <c r="I4813" s="29">
        <v>0.37986111111111115</v>
      </c>
      <c r="K4813">
        <v>6428</v>
      </c>
      <c r="M4813">
        <v>0</v>
      </c>
      <c r="N4813">
        <v>4</v>
      </c>
      <c r="P4813">
        <v>2</v>
      </c>
      <c r="Q4813">
        <v>36.1</v>
      </c>
      <c r="S4813" t="s">
        <v>118</v>
      </c>
      <c r="T4813">
        <v>1</v>
      </c>
      <c r="U4813">
        <v>0</v>
      </c>
      <c r="V4813">
        <v>0</v>
      </c>
      <c r="W4813">
        <v>0</v>
      </c>
      <c r="X4813">
        <v>0</v>
      </c>
      <c r="Y4813">
        <v>0</v>
      </c>
    </row>
    <row r="4814" spans="1:31" x14ac:dyDescent="0.15">
      <c r="A4814">
        <v>1875</v>
      </c>
      <c r="B4814">
        <v>68</v>
      </c>
      <c r="C4814" s="19">
        <v>2004</v>
      </c>
      <c r="D4814" s="19">
        <v>11</v>
      </c>
      <c r="E4814" s="19">
        <v>10</v>
      </c>
      <c r="F4814" s="39">
        <f t="shared" si="150"/>
        <v>38301</v>
      </c>
      <c r="G4814">
        <f t="shared" si="151"/>
        <v>46</v>
      </c>
      <c r="H4814" s="21">
        <v>9</v>
      </c>
      <c r="I4814" s="29">
        <v>9</v>
      </c>
      <c r="M4814">
        <v>4</v>
      </c>
      <c r="P4814">
        <v>1</v>
      </c>
      <c r="S4814" t="s">
        <v>118</v>
      </c>
    </row>
    <row r="4815" spans="1:31" x14ac:dyDescent="0.15">
      <c r="A4815">
        <v>1877</v>
      </c>
      <c r="B4815">
        <v>69</v>
      </c>
      <c r="C4815" s="19">
        <v>2004</v>
      </c>
      <c r="D4815" s="19">
        <v>11</v>
      </c>
      <c r="E4815" s="19">
        <v>11</v>
      </c>
      <c r="F4815" s="39">
        <f t="shared" si="150"/>
        <v>38302</v>
      </c>
      <c r="G4815">
        <f t="shared" si="151"/>
        <v>46</v>
      </c>
      <c r="H4815" s="21">
        <v>0</v>
      </c>
      <c r="I4815" s="29">
        <v>0.29305555555555557</v>
      </c>
      <c r="K4815">
        <v>2</v>
      </c>
      <c r="M4815">
        <v>3</v>
      </c>
      <c r="N4815">
        <v>10</v>
      </c>
      <c r="P4815">
        <v>2</v>
      </c>
      <c r="S4815" t="s">
        <v>278</v>
      </c>
      <c r="T4815">
        <v>1</v>
      </c>
      <c r="U4815">
        <v>0</v>
      </c>
      <c r="V4815">
        <v>0</v>
      </c>
      <c r="W4815">
        <v>0</v>
      </c>
      <c r="X4815">
        <v>0</v>
      </c>
      <c r="Y4815">
        <v>0</v>
      </c>
    </row>
    <row r="4816" spans="1:31" x14ac:dyDescent="0.15">
      <c r="A4816">
        <v>1878</v>
      </c>
      <c r="B4816">
        <v>69</v>
      </c>
      <c r="C4816" s="19">
        <v>2004</v>
      </c>
      <c r="D4816" s="19">
        <v>11</v>
      </c>
      <c r="E4816" s="19">
        <v>11</v>
      </c>
      <c r="F4816" s="39">
        <f t="shared" si="150"/>
        <v>38302</v>
      </c>
      <c r="G4816">
        <f t="shared" si="151"/>
        <v>46</v>
      </c>
      <c r="H4816" s="21">
        <v>0</v>
      </c>
      <c r="I4816" s="29">
        <v>0.30902777777777779</v>
      </c>
      <c r="M4816">
        <v>24</v>
      </c>
      <c r="P4816">
        <v>1</v>
      </c>
      <c r="Q4816">
        <v>36.4</v>
      </c>
      <c r="S4816" t="s">
        <v>118</v>
      </c>
      <c r="AB4816" t="s">
        <v>2918</v>
      </c>
    </row>
    <row r="4817" spans="1:28" x14ac:dyDescent="0.15">
      <c r="A4817">
        <v>1883</v>
      </c>
      <c r="B4817">
        <v>69</v>
      </c>
      <c r="C4817" s="19">
        <v>2004</v>
      </c>
      <c r="D4817" s="19">
        <v>11</v>
      </c>
      <c r="E4817" s="19">
        <v>11</v>
      </c>
      <c r="F4817" s="39">
        <f t="shared" si="150"/>
        <v>38302</v>
      </c>
      <c r="G4817">
        <f t="shared" si="151"/>
        <v>46</v>
      </c>
      <c r="H4817" s="21">
        <v>0</v>
      </c>
      <c r="I4817" s="29">
        <v>0.33680555555555558</v>
      </c>
      <c r="K4817">
        <v>6416</v>
      </c>
      <c r="M4817">
        <v>0</v>
      </c>
      <c r="N4817">
        <v>6</v>
      </c>
      <c r="P4817">
        <v>2</v>
      </c>
      <c r="Q4817">
        <v>37.700000000000003</v>
      </c>
      <c r="S4817" t="s">
        <v>118</v>
      </c>
    </row>
    <row r="4818" spans="1:28" x14ac:dyDescent="0.15">
      <c r="A4818">
        <v>1890</v>
      </c>
      <c r="B4818">
        <v>69</v>
      </c>
      <c r="C4818" s="19">
        <v>2004</v>
      </c>
      <c r="D4818" s="19">
        <v>11</v>
      </c>
      <c r="E4818" s="19">
        <v>15</v>
      </c>
      <c r="F4818" s="39">
        <f t="shared" si="150"/>
        <v>38306</v>
      </c>
      <c r="G4818">
        <f t="shared" si="151"/>
        <v>47</v>
      </c>
      <c r="H4818" s="21">
        <v>0</v>
      </c>
      <c r="I4818" s="29">
        <v>0.35069444444444442</v>
      </c>
      <c r="K4818">
        <v>269</v>
      </c>
      <c r="M4818">
        <v>4</v>
      </c>
      <c r="P4818">
        <v>2</v>
      </c>
      <c r="Q4818">
        <v>38.9</v>
      </c>
      <c r="S4818" t="s">
        <v>278</v>
      </c>
    </row>
    <row r="4819" spans="1:28" x14ac:dyDescent="0.15">
      <c r="A4819">
        <v>1899</v>
      </c>
      <c r="B4819">
        <v>69</v>
      </c>
      <c r="C4819" s="19">
        <v>2004</v>
      </c>
      <c r="D4819" s="19">
        <v>11</v>
      </c>
      <c r="E4819" s="19">
        <v>16</v>
      </c>
      <c r="F4819" s="39">
        <f t="shared" si="150"/>
        <v>38307</v>
      </c>
      <c r="G4819">
        <f t="shared" si="151"/>
        <v>47</v>
      </c>
      <c r="H4819" s="21">
        <v>0</v>
      </c>
      <c r="I4819" s="29">
        <v>0.40625</v>
      </c>
      <c r="K4819">
        <v>4324</v>
      </c>
      <c r="M4819">
        <v>2</v>
      </c>
      <c r="N4819">
        <v>10</v>
      </c>
      <c r="P4819">
        <v>2</v>
      </c>
      <c r="S4819" t="s">
        <v>278</v>
      </c>
      <c r="T4819">
        <v>1</v>
      </c>
      <c r="U4819">
        <v>0</v>
      </c>
      <c r="V4819">
        <v>0</v>
      </c>
      <c r="W4819">
        <v>0</v>
      </c>
      <c r="X4819">
        <v>0</v>
      </c>
      <c r="Y4819">
        <v>0</v>
      </c>
    </row>
    <row r="4820" spans="1:28" x14ac:dyDescent="0.15">
      <c r="A4820">
        <v>1904</v>
      </c>
      <c r="B4820">
        <v>69</v>
      </c>
      <c r="C4820" s="19">
        <v>2004</v>
      </c>
      <c r="D4820" s="19">
        <v>11</v>
      </c>
      <c r="E4820" s="19">
        <v>17</v>
      </c>
      <c r="F4820" s="39">
        <f t="shared" si="150"/>
        <v>38308</v>
      </c>
      <c r="G4820">
        <f t="shared" si="151"/>
        <v>47</v>
      </c>
      <c r="H4820" s="21">
        <v>0</v>
      </c>
      <c r="I4820" s="29">
        <v>0.42152777777777778</v>
      </c>
      <c r="M4820">
        <v>1</v>
      </c>
      <c r="N4820">
        <v>11</v>
      </c>
      <c r="P4820">
        <v>2</v>
      </c>
      <c r="S4820" t="s">
        <v>278</v>
      </c>
      <c r="T4820">
        <v>0</v>
      </c>
      <c r="U4820">
        <v>1</v>
      </c>
      <c r="V4820">
        <v>1</v>
      </c>
      <c r="W4820">
        <v>0</v>
      </c>
      <c r="X4820">
        <v>0</v>
      </c>
      <c r="Y4820">
        <v>0</v>
      </c>
    </row>
    <row r="4821" spans="1:28" x14ac:dyDescent="0.15">
      <c r="A4821">
        <v>1906</v>
      </c>
      <c r="B4821">
        <v>70</v>
      </c>
      <c r="C4821" s="19">
        <v>2004</v>
      </c>
      <c r="D4821" s="19">
        <v>11</v>
      </c>
      <c r="E4821" s="19">
        <v>18</v>
      </c>
      <c r="F4821" s="39">
        <f t="shared" si="150"/>
        <v>38309</v>
      </c>
      <c r="G4821">
        <f t="shared" si="151"/>
        <v>47</v>
      </c>
      <c r="H4821" s="21">
        <v>0</v>
      </c>
      <c r="I4821" s="29">
        <v>0.3520833333333333</v>
      </c>
      <c r="K4821">
        <v>6435</v>
      </c>
      <c r="M4821">
        <v>0</v>
      </c>
      <c r="N4821">
        <v>1</v>
      </c>
      <c r="P4821">
        <v>1</v>
      </c>
      <c r="S4821" t="s">
        <v>118</v>
      </c>
      <c r="T4821">
        <v>0</v>
      </c>
      <c r="U4821">
        <v>3</v>
      </c>
      <c r="V4821">
        <v>1</v>
      </c>
      <c r="W4821">
        <v>0</v>
      </c>
      <c r="X4821">
        <v>0</v>
      </c>
      <c r="Y4821">
        <v>0</v>
      </c>
    </row>
    <row r="4822" spans="1:28" x14ac:dyDescent="0.15">
      <c r="A4822">
        <v>1909</v>
      </c>
      <c r="B4822">
        <v>70</v>
      </c>
      <c r="C4822" s="19">
        <v>2004</v>
      </c>
      <c r="D4822" s="19">
        <v>11</v>
      </c>
      <c r="E4822" s="19">
        <v>18</v>
      </c>
      <c r="F4822" s="39">
        <f t="shared" si="150"/>
        <v>38309</v>
      </c>
      <c r="G4822">
        <f t="shared" si="151"/>
        <v>47</v>
      </c>
      <c r="H4822" s="21">
        <v>0</v>
      </c>
      <c r="I4822" s="29">
        <v>0.40138888888888885</v>
      </c>
      <c r="K4822">
        <v>1933</v>
      </c>
      <c r="M4822">
        <v>18</v>
      </c>
      <c r="P4822">
        <v>1</v>
      </c>
      <c r="S4822" t="s">
        <v>24</v>
      </c>
      <c r="T4822">
        <v>0</v>
      </c>
      <c r="U4822">
        <v>3</v>
      </c>
      <c r="V4822">
        <v>1</v>
      </c>
      <c r="W4822">
        <v>0</v>
      </c>
      <c r="X4822">
        <v>0</v>
      </c>
      <c r="Y4822">
        <v>0</v>
      </c>
    </row>
    <row r="4823" spans="1:28" x14ac:dyDescent="0.15">
      <c r="A4823">
        <v>1921</v>
      </c>
      <c r="B4823">
        <v>70</v>
      </c>
      <c r="C4823" s="19">
        <v>2004</v>
      </c>
      <c r="D4823" s="19">
        <v>11</v>
      </c>
      <c r="E4823" s="19">
        <v>22</v>
      </c>
      <c r="F4823" s="39">
        <f t="shared" si="150"/>
        <v>38313</v>
      </c>
      <c r="G4823">
        <f t="shared" si="151"/>
        <v>48</v>
      </c>
      <c r="H4823" s="21">
        <v>0</v>
      </c>
      <c r="I4823" s="29">
        <v>0.37847222222222227</v>
      </c>
      <c r="K4823">
        <v>4711</v>
      </c>
      <c r="M4823">
        <v>1</v>
      </c>
      <c r="N4823">
        <v>6</v>
      </c>
      <c r="P4823">
        <v>2</v>
      </c>
      <c r="S4823" t="s">
        <v>118</v>
      </c>
      <c r="T4823">
        <v>1</v>
      </c>
      <c r="U4823">
        <v>0</v>
      </c>
      <c r="V4823">
        <v>0</v>
      </c>
      <c r="W4823">
        <v>0</v>
      </c>
      <c r="X4823">
        <v>0</v>
      </c>
      <c r="Y4823">
        <v>0</v>
      </c>
    </row>
    <row r="4824" spans="1:28" x14ac:dyDescent="0.15">
      <c r="A4824">
        <v>1924</v>
      </c>
      <c r="B4824">
        <v>70</v>
      </c>
      <c r="C4824" s="19">
        <v>2004</v>
      </c>
      <c r="D4824" s="19">
        <v>11</v>
      </c>
      <c r="E4824" s="19">
        <v>23</v>
      </c>
      <c r="F4824" s="39">
        <f t="shared" si="150"/>
        <v>38314</v>
      </c>
      <c r="G4824">
        <f t="shared" si="151"/>
        <v>48</v>
      </c>
      <c r="H4824" s="21">
        <v>0</v>
      </c>
      <c r="I4824" s="29">
        <v>0.33680555555555558</v>
      </c>
      <c r="K4824">
        <v>5444</v>
      </c>
      <c r="M4824">
        <v>0</v>
      </c>
      <c r="N4824">
        <v>5</v>
      </c>
      <c r="P4824">
        <v>1</v>
      </c>
      <c r="Q4824">
        <v>38.5</v>
      </c>
      <c r="S4824" t="s">
        <v>118</v>
      </c>
    </row>
    <row r="4825" spans="1:28" x14ac:dyDescent="0.15">
      <c r="A4825">
        <v>1930</v>
      </c>
      <c r="B4825">
        <v>70</v>
      </c>
      <c r="C4825" s="19">
        <v>2004</v>
      </c>
      <c r="D4825" s="19">
        <v>11</v>
      </c>
      <c r="E4825" s="19">
        <v>24</v>
      </c>
      <c r="F4825" s="39">
        <f t="shared" si="150"/>
        <v>38315</v>
      </c>
      <c r="G4825">
        <f t="shared" si="151"/>
        <v>48</v>
      </c>
      <c r="H4825" s="21">
        <v>12</v>
      </c>
      <c r="I4825" s="29">
        <v>12</v>
      </c>
      <c r="M4825">
        <v>2</v>
      </c>
      <c r="N4825">
        <v>3</v>
      </c>
      <c r="P4825">
        <v>1</v>
      </c>
      <c r="S4825" t="s">
        <v>120</v>
      </c>
      <c r="T4825">
        <v>1</v>
      </c>
      <c r="U4825">
        <v>0</v>
      </c>
      <c r="V4825">
        <v>0</v>
      </c>
      <c r="W4825">
        <v>0</v>
      </c>
      <c r="X4825">
        <v>0</v>
      </c>
      <c r="Y4825">
        <v>0</v>
      </c>
    </row>
    <row r="4826" spans="1:28" x14ac:dyDescent="0.15">
      <c r="A4826">
        <v>1942</v>
      </c>
      <c r="B4826">
        <v>71</v>
      </c>
      <c r="C4826" s="19">
        <v>2004</v>
      </c>
      <c r="D4826" s="19">
        <v>11</v>
      </c>
      <c r="E4826" s="19">
        <v>29</v>
      </c>
      <c r="F4826" s="39">
        <f t="shared" si="150"/>
        <v>38320</v>
      </c>
      <c r="G4826">
        <f t="shared" si="151"/>
        <v>49</v>
      </c>
      <c r="H4826" s="21">
        <v>0</v>
      </c>
      <c r="I4826" s="29">
        <v>0.37708333333333338</v>
      </c>
      <c r="K4826">
        <v>81</v>
      </c>
      <c r="M4826">
        <v>55</v>
      </c>
      <c r="P4826">
        <v>1</v>
      </c>
      <c r="S4826" t="s">
        <v>118</v>
      </c>
      <c r="T4826">
        <v>0</v>
      </c>
      <c r="U4826">
        <v>1</v>
      </c>
      <c r="V4826">
        <v>1</v>
      </c>
      <c r="W4826">
        <v>0</v>
      </c>
      <c r="X4826">
        <v>0</v>
      </c>
      <c r="Y4826">
        <v>0</v>
      </c>
    </row>
    <row r="4827" spans="1:28" x14ac:dyDescent="0.15">
      <c r="A4827">
        <v>1946</v>
      </c>
      <c r="B4827">
        <v>71</v>
      </c>
      <c r="C4827" s="19">
        <v>2004</v>
      </c>
      <c r="D4827" s="19">
        <v>11</v>
      </c>
      <c r="E4827" s="19">
        <v>30</v>
      </c>
      <c r="F4827" s="39">
        <f t="shared" si="150"/>
        <v>38321</v>
      </c>
      <c r="G4827">
        <f t="shared" si="151"/>
        <v>49</v>
      </c>
      <c r="H4827" s="21">
        <v>0</v>
      </c>
      <c r="I4827" s="29">
        <v>0.33888888888888885</v>
      </c>
      <c r="K4827">
        <v>6311</v>
      </c>
      <c r="M4827">
        <v>1</v>
      </c>
      <c r="N4827">
        <v>4</v>
      </c>
      <c r="P4827">
        <v>1</v>
      </c>
      <c r="S4827" t="s">
        <v>118</v>
      </c>
      <c r="T4827">
        <v>1</v>
      </c>
      <c r="U4827">
        <v>0</v>
      </c>
      <c r="V4827">
        <v>0</v>
      </c>
      <c r="W4827">
        <v>0</v>
      </c>
      <c r="X4827">
        <v>0</v>
      </c>
      <c r="Y4827">
        <v>0</v>
      </c>
    </row>
    <row r="4828" spans="1:28" x14ac:dyDescent="0.15">
      <c r="A4828">
        <v>1947</v>
      </c>
      <c r="B4828">
        <v>71</v>
      </c>
      <c r="C4828" s="19">
        <v>2004</v>
      </c>
      <c r="D4828" s="19">
        <v>11</v>
      </c>
      <c r="E4828" s="19">
        <v>30</v>
      </c>
      <c r="F4828" s="39">
        <f t="shared" si="150"/>
        <v>38321</v>
      </c>
      <c r="G4828">
        <f t="shared" si="151"/>
        <v>49</v>
      </c>
      <c r="H4828" s="21">
        <v>0</v>
      </c>
      <c r="I4828" s="29">
        <v>0.3520833333333333</v>
      </c>
      <c r="K4828">
        <v>6452</v>
      </c>
      <c r="M4828">
        <v>15</v>
      </c>
      <c r="P4828">
        <v>1</v>
      </c>
      <c r="S4828" t="s">
        <v>118</v>
      </c>
      <c r="T4828">
        <v>1</v>
      </c>
      <c r="U4828">
        <v>0</v>
      </c>
      <c r="V4828">
        <v>0</v>
      </c>
      <c r="W4828">
        <v>0</v>
      </c>
      <c r="X4828">
        <v>0</v>
      </c>
      <c r="Y4828">
        <v>0</v>
      </c>
    </row>
    <row r="4829" spans="1:28" x14ac:dyDescent="0.15">
      <c r="A4829">
        <v>1950</v>
      </c>
      <c r="B4829">
        <v>71</v>
      </c>
      <c r="C4829" s="19">
        <v>2004</v>
      </c>
      <c r="D4829" s="19">
        <v>11</v>
      </c>
      <c r="E4829" s="19">
        <v>30</v>
      </c>
      <c r="F4829" s="39">
        <f t="shared" si="150"/>
        <v>38321</v>
      </c>
      <c r="G4829">
        <f t="shared" si="151"/>
        <v>49</v>
      </c>
      <c r="H4829" s="21">
        <v>0</v>
      </c>
      <c r="I4829" s="29">
        <v>0.43402777777777773</v>
      </c>
      <c r="M4829">
        <v>4</v>
      </c>
      <c r="N4829">
        <v>1</v>
      </c>
      <c r="P4829">
        <v>1</v>
      </c>
      <c r="Q4829">
        <v>38.700000000000003</v>
      </c>
      <c r="S4829" t="s">
        <v>118</v>
      </c>
      <c r="T4829">
        <v>0</v>
      </c>
      <c r="U4829">
        <v>1</v>
      </c>
      <c r="V4829">
        <v>1</v>
      </c>
      <c r="W4829">
        <v>0</v>
      </c>
      <c r="X4829">
        <v>0</v>
      </c>
      <c r="Y4829">
        <v>0</v>
      </c>
      <c r="AB4829" t="s">
        <v>2761</v>
      </c>
    </row>
    <row r="4830" spans="1:28" x14ac:dyDescent="0.15">
      <c r="A4830">
        <v>4333</v>
      </c>
      <c r="B4830">
        <v>185</v>
      </c>
      <c r="C4830" s="19">
        <v>2007</v>
      </c>
      <c r="D4830" s="19">
        <v>1</v>
      </c>
      <c r="E4830" s="19">
        <v>3</v>
      </c>
      <c r="F4830" s="39">
        <f t="shared" si="150"/>
        <v>39085</v>
      </c>
      <c r="G4830">
        <f t="shared" si="151"/>
        <v>1</v>
      </c>
      <c r="H4830" s="21">
        <v>0.36388888888888887</v>
      </c>
      <c r="I4830" s="29">
        <v>0.36388888888888887</v>
      </c>
      <c r="K4830">
        <v>6868</v>
      </c>
      <c r="L4830" t="s">
        <v>1320</v>
      </c>
      <c r="M4830">
        <v>1</v>
      </c>
      <c r="N4830">
        <v>8</v>
      </c>
      <c r="P4830">
        <v>1</v>
      </c>
      <c r="Q4830">
        <v>38.4</v>
      </c>
      <c r="S4830" t="s">
        <v>49</v>
      </c>
      <c r="T4830">
        <v>0</v>
      </c>
      <c r="U4830">
        <v>3</v>
      </c>
      <c r="V4830">
        <v>1</v>
      </c>
      <c r="W4830">
        <v>0</v>
      </c>
      <c r="X4830">
        <v>0</v>
      </c>
      <c r="Y4830">
        <v>0</v>
      </c>
    </row>
    <row r="4831" spans="1:28" x14ac:dyDescent="0.15">
      <c r="A4831">
        <v>4337</v>
      </c>
      <c r="B4831">
        <v>185</v>
      </c>
      <c r="C4831" s="19">
        <v>2007</v>
      </c>
      <c r="D4831" s="19">
        <v>1</v>
      </c>
      <c r="E4831" s="19">
        <v>3</v>
      </c>
      <c r="F4831" s="39">
        <f t="shared" si="150"/>
        <v>39085</v>
      </c>
      <c r="G4831">
        <f t="shared" si="151"/>
        <v>1</v>
      </c>
      <c r="H4831" s="21">
        <v>0.41666666666666669</v>
      </c>
      <c r="I4831" s="29">
        <v>0.41666666666666669</v>
      </c>
      <c r="K4831">
        <v>7063</v>
      </c>
      <c r="L4831" t="s">
        <v>1913</v>
      </c>
      <c r="M4831">
        <v>1</v>
      </c>
      <c r="N4831">
        <v>2</v>
      </c>
      <c r="P4831">
        <v>2</v>
      </c>
      <c r="S4831" t="s">
        <v>118</v>
      </c>
      <c r="T4831">
        <v>0</v>
      </c>
      <c r="U4831">
        <v>3</v>
      </c>
      <c r="V4831">
        <v>1</v>
      </c>
      <c r="W4831">
        <v>0</v>
      </c>
      <c r="X4831">
        <v>0</v>
      </c>
      <c r="Y4831">
        <v>0</v>
      </c>
    </row>
    <row r="4832" spans="1:28" x14ac:dyDescent="0.15">
      <c r="A4832">
        <v>4340</v>
      </c>
      <c r="B4832">
        <v>185</v>
      </c>
      <c r="C4832" s="19">
        <v>2007</v>
      </c>
      <c r="D4832" s="19">
        <v>1</v>
      </c>
      <c r="E4832" s="19">
        <v>3</v>
      </c>
      <c r="F4832" s="39">
        <f t="shared" si="150"/>
        <v>39085</v>
      </c>
      <c r="G4832">
        <f t="shared" si="151"/>
        <v>1</v>
      </c>
      <c r="H4832" s="21">
        <v>0.47083333333333338</v>
      </c>
      <c r="I4832" s="29">
        <v>0.47083333333333333</v>
      </c>
      <c r="K4832">
        <v>7311</v>
      </c>
      <c r="L4832" t="s">
        <v>1914</v>
      </c>
      <c r="M4832">
        <v>18</v>
      </c>
      <c r="P4832">
        <v>2</v>
      </c>
      <c r="S4832" t="s">
        <v>118</v>
      </c>
      <c r="T4832">
        <v>1</v>
      </c>
      <c r="U4832">
        <v>0</v>
      </c>
      <c r="V4832">
        <v>0</v>
      </c>
      <c r="W4832">
        <v>0</v>
      </c>
      <c r="X4832">
        <v>0</v>
      </c>
      <c r="Y4832">
        <v>0</v>
      </c>
    </row>
    <row r="4833" spans="1:25" x14ac:dyDescent="0.15">
      <c r="A4833">
        <v>4344</v>
      </c>
      <c r="B4833">
        <v>185</v>
      </c>
      <c r="C4833" s="19">
        <v>2007</v>
      </c>
      <c r="D4833" s="19">
        <v>1</v>
      </c>
      <c r="E4833" s="19">
        <v>4</v>
      </c>
      <c r="F4833" s="39">
        <f t="shared" si="150"/>
        <v>39086</v>
      </c>
      <c r="G4833">
        <f t="shared" si="151"/>
        <v>1</v>
      </c>
      <c r="H4833" s="21">
        <v>0.41944444444444445</v>
      </c>
      <c r="I4833" s="29">
        <v>0.41944444444444445</v>
      </c>
      <c r="K4833">
        <v>6785</v>
      </c>
      <c r="L4833" t="s">
        <v>1918</v>
      </c>
      <c r="M4833">
        <v>2</v>
      </c>
      <c r="N4833">
        <v>4</v>
      </c>
      <c r="P4833">
        <v>2</v>
      </c>
      <c r="Q4833">
        <v>39.5</v>
      </c>
      <c r="S4833" t="s">
        <v>118</v>
      </c>
    </row>
    <row r="4834" spans="1:25" x14ac:dyDescent="0.15">
      <c r="A4834">
        <v>4347</v>
      </c>
      <c r="B4834">
        <v>185</v>
      </c>
      <c r="C4834" s="19">
        <v>2007</v>
      </c>
      <c r="D4834" s="19">
        <v>1</v>
      </c>
      <c r="E4834" s="19">
        <v>4</v>
      </c>
      <c r="F4834" s="39">
        <f t="shared" si="150"/>
        <v>39086</v>
      </c>
      <c r="G4834">
        <f t="shared" si="151"/>
        <v>1</v>
      </c>
      <c r="H4834" s="21">
        <v>0.45763888888888887</v>
      </c>
      <c r="I4834" s="29">
        <v>0.45763888888888893</v>
      </c>
      <c r="K4834">
        <v>7312</v>
      </c>
      <c r="L4834" t="s">
        <v>1921</v>
      </c>
      <c r="M4834">
        <v>0</v>
      </c>
      <c r="N4834">
        <v>11</v>
      </c>
      <c r="P4834">
        <v>1</v>
      </c>
      <c r="S4834" t="s">
        <v>118</v>
      </c>
      <c r="T4834">
        <v>0</v>
      </c>
      <c r="U4834">
        <v>2</v>
      </c>
      <c r="V4834">
        <v>1</v>
      </c>
      <c r="W4834">
        <v>0</v>
      </c>
      <c r="X4834">
        <v>0</v>
      </c>
      <c r="Y4834">
        <v>0</v>
      </c>
    </row>
    <row r="4835" spans="1:25" x14ac:dyDescent="0.15">
      <c r="A4835">
        <v>4355</v>
      </c>
      <c r="B4835">
        <v>186</v>
      </c>
      <c r="C4835" s="19">
        <v>2007</v>
      </c>
      <c r="D4835" s="19">
        <v>1</v>
      </c>
      <c r="E4835" s="19">
        <v>8</v>
      </c>
      <c r="F4835" s="39">
        <f t="shared" si="150"/>
        <v>39090</v>
      </c>
      <c r="G4835">
        <f t="shared" si="151"/>
        <v>2</v>
      </c>
      <c r="H4835" s="21">
        <v>0.35416666666666669</v>
      </c>
      <c r="I4835" s="29">
        <v>0.35416666666666663</v>
      </c>
      <c r="L4835" t="s">
        <v>1593</v>
      </c>
      <c r="O4835">
        <v>5</v>
      </c>
      <c r="P4835">
        <v>1</v>
      </c>
      <c r="Q4835">
        <v>38</v>
      </c>
      <c r="S4835" t="s">
        <v>51</v>
      </c>
      <c r="T4835">
        <v>0</v>
      </c>
      <c r="U4835">
        <v>1</v>
      </c>
      <c r="V4835">
        <v>1</v>
      </c>
      <c r="W4835">
        <v>0</v>
      </c>
      <c r="X4835">
        <v>0</v>
      </c>
      <c r="Y4835">
        <v>0</v>
      </c>
    </row>
    <row r="4836" spans="1:25" x14ac:dyDescent="0.15">
      <c r="A4836">
        <v>4356</v>
      </c>
      <c r="B4836">
        <v>186</v>
      </c>
      <c r="C4836" s="19">
        <v>2007</v>
      </c>
      <c r="D4836" s="19">
        <v>1</v>
      </c>
      <c r="E4836" s="19">
        <v>8</v>
      </c>
      <c r="F4836" s="39">
        <f t="shared" si="150"/>
        <v>39090</v>
      </c>
      <c r="G4836">
        <f t="shared" si="151"/>
        <v>2</v>
      </c>
      <c r="H4836" s="21">
        <v>0.36180555555555555</v>
      </c>
      <c r="I4836" s="29">
        <v>0.36180555555555555</v>
      </c>
      <c r="K4836">
        <v>7317</v>
      </c>
      <c r="L4836" t="s">
        <v>2123</v>
      </c>
      <c r="M4836">
        <v>0</v>
      </c>
      <c r="N4836">
        <v>3</v>
      </c>
      <c r="P4836">
        <v>2</v>
      </c>
      <c r="Q4836">
        <v>36.6</v>
      </c>
      <c r="S4836" t="s">
        <v>920</v>
      </c>
      <c r="T4836">
        <v>0</v>
      </c>
      <c r="U4836">
        <v>3</v>
      </c>
      <c r="V4836">
        <v>1</v>
      </c>
      <c r="W4836">
        <v>0</v>
      </c>
      <c r="X4836">
        <v>0</v>
      </c>
      <c r="Y4836">
        <v>0</v>
      </c>
    </row>
    <row r="4837" spans="1:25" x14ac:dyDescent="0.15">
      <c r="A4837">
        <v>4360</v>
      </c>
      <c r="B4837">
        <v>186</v>
      </c>
      <c r="C4837" s="19">
        <v>2007</v>
      </c>
      <c r="D4837" s="19">
        <v>1</v>
      </c>
      <c r="E4837" s="19">
        <v>8</v>
      </c>
      <c r="F4837" s="39">
        <f t="shared" si="150"/>
        <v>39090</v>
      </c>
      <c r="G4837">
        <f t="shared" si="151"/>
        <v>2</v>
      </c>
      <c r="H4837" s="21">
        <v>0.39652777777777781</v>
      </c>
      <c r="I4837" s="29">
        <v>0.39652777777777776</v>
      </c>
      <c r="L4837" t="s">
        <v>1933</v>
      </c>
      <c r="O4837">
        <v>40</v>
      </c>
      <c r="P4837">
        <v>2</v>
      </c>
      <c r="S4837" t="s">
        <v>118</v>
      </c>
    </row>
    <row r="4838" spans="1:25" x14ac:dyDescent="0.15">
      <c r="A4838">
        <v>4363</v>
      </c>
      <c r="B4838">
        <v>186</v>
      </c>
      <c r="C4838" s="19">
        <v>2007</v>
      </c>
      <c r="D4838" s="19">
        <v>1</v>
      </c>
      <c r="E4838" s="19">
        <v>8</v>
      </c>
      <c r="F4838" s="39">
        <f t="shared" si="150"/>
        <v>39090</v>
      </c>
      <c r="G4838">
        <f t="shared" si="151"/>
        <v>2</v>
      </c>
      <c r="H4838" s="21">
        <v>0.4694444444444445</v>
      </c>
      <c r="I4838" s="29">
        <v>0.46944444444444444</v>
      </c>
      <c r="L4838" t="s">
        <v>1935</v>
      </c>
      <c r="M4838">
        <v>20</v>
      </c>
      <c r="P4838">
        <v>1</v>
      </c>
      <c r="S4838" t="s">
        <v>118</v>
      </c>
      <c r="T4838">
        <v>0</v>
      </c>
      <c r="U4838">
        <v>1</v>
      </c>
      <c r="V4838">
        <v>1</v>
      </c>
      <c r="W4838">
        <v>0</v>
      </c>
      <c r="X4838">
        <v>0</v>
      </c>
      <c r="Y4838">
        <v>0</v>
      </c>
    </row>
    <row r="4839" spans="1:25" x14ac:dyDescent="0.15">
      <c r="A4839">
        <v>4366</v>
      </c>
      <c r="B4839">
        <v>186</v>
      </c>
      <c r="C4839" s="19">
        <v>2007</v>
      </c>
      <c r="D4839" s="19">
        <v>1</v>
      </c>
      <c r="E4839" s="19">
        <v>9</v>
      </c>
      <c r="F4839" s="39">
        <f t="shared" si="150"/>
        <v>39091</v>
      </c>
      <c r="G4839">
        <f t="shared" si="151"/>
        <v>2</v>
      </c>
      <c r="H4839" s="21">
        <v>0.35972222222222222</v>
      </c>
      <c r="I4839" s="29">
        <v>0.35972222222222222</v>
      </c>
      <c r="K4839">
        <v>6748</v>
      </c>
      <c r="L4839" t="s">
        <v>1395</v>
      </c>
      <c r="M4839">
        <v>2</v>
      </c>
      <c r="N4839">
        <v>6</v>
      </c>
      <c r="P4839">
        <v>2</v>
      </c>
      <c r="T4839">
        <v>0</v>
      </c>
      <c r="U4839">
        <v>1</v>
      </c>
      <c r="V4839">
        <v>1</v>
      </c>
      <c r="W4839">
        <v>0</v>
      </c>
      <c r="X4839">
        <v>0</v>
      </c>
      <c r="Y4839">
        <v>0</v>
      </c>
    </row>
    <row r="4840" spans="1:25" x14ac:dyDescent="0.15">
      <c r="A4840">
        <v>4373</v>
      </c>
      <c r="B4840">
        <v>186</v>
      </c>
      <c r="C4840" s="19">
        <v>2007</v>
      </c>
      <c r="D4840" s="19">
        <v>1</v>
      </c>
      <c r="E4840" s="19">
        <v>9</v>
      </c>
      <c r="F4840" s="39">
        <f t="shared" si="150"/>
        <v>39091</v>
      </c>
      <c r="G4840">
        <f t="shared" si="151"/>
        <v>2</v>
      </c>
      <c r="H4840" s="21">
        <v>0.51041666666666663</v>
      </c>
      <c r="I4840" s="29">
        <v>0.51041666666666663</v>
      </c>
      <c r="K4840">
        <v>7323</v>
      </c>
      <c r="L4840" t="s">
        <v>1509</v>
      </c>
      <c r="M4840">
        <v>0</v>
      </c>
      <c r="N4840">
        <v>5</v>
      </c>
      <c r="P4840">
        <v>1</v>
      </c>
      <c r="Q4840">
        <v>38.5</v>
      </c>
      <c r="S4840" t="s">
        <v>50</v>
      </c>
      <c r="T4840">
        <v>0</v>
      </c>
      <c r="U4840">
        <v>3</v>
      </c>
      <c r="V4840">
        <v>1</v>
      </c>
      <c r="W4840">
        <v>0</v>
      </c>
      <c r="X4840">
        <v>0</v>
      </c>
      <c r="Y4840">
        <v>0</v>
      </c>
    </row>
    <row r="4841" spans="1:25" x14ac:dyDescent="0.15">
      <c r="A4841">
        <v>4376</v>
      </c>
      <c r="B4841">
        <v>186</v>
      </c>
      <c r="C4841" s="19">
        <v>2007</v>
      </c>
      <c r="D4841" s="19">
        <v>1</v>
      </c>
      <c r="E4841" s="19">
        <v>10</v>
      </c>
      <c r="F4841" s="39">
        <f t="shared" si="150"/>
        <v>39092</v>
      </c>
      <c r="G4841">
        <f t="shared" si="151"/>
        <v>2</v>
      </c>
      <c r="H4841" s="21">
        <v>0.38125000000000003</v>
      </c>
      <c r="I4841" s="29">
        <v>0.38124999999999998</v>
      </c>
      <c r="K4841">
        <v>2198</v>
      </c>
      <c r="L4841" t="s">
        <v>1945</v>
      </c>
      <c r="M4841">
        <v>5</v>
      </c>
      <c r="N4841">
        <v>3</v>
      </c>
      <c r="P4841">
        <v>2</v>
      </c>
      <c r="S4841" t="s">
        <v>278</v>
      </c>
      <c r="T4841">
        <v>1</v>
      </c>
      <c r="U4841">
        <v>0</v>
      </c>
      <c r="V4841">
        <v>0</v>
      </c>
      <c r="W4841">
        <v>0</v>
      </c>
      <c r="X4841">
        <v>0</v>
      </c>
      <c r="Y4841">
        <v>0</v>
      </c>
    </row>
    <row r="4842" spans="1:25" x14ac:dyDescent="0.15">
      <c r="A4842">
        <v>4380</v>
      </c>
      <c r="B4842">
        <v>187</v>
      </c>
      <c r="C4842" s="19">
        <v>2007</v>
      </c>
      <c r="D4842" s="19">
        <v>1</v>
      </c>
      <c r="E4842" s="19">
        <v>11</v>
      </c>
      <c r="F4842" s="39">
        <f t="shared" si="150"/>
        <v>39093</v>
      </c>
      <c r="G4842">
        <f t="shared" si="151"/>
        <v>2</v>
      </c>
      <c r="H4842" s="21">
        <v>0.40138888888888885</v>
      </c>
      <c r="I4842" s="29">
        <v>0.40138888888888891</v>
      </c>
      <c r="K4842">
        <v>7130</v>
      </c>
      <c r="L4842" t="s">
        <v>1759</v>
      </c>
      <c r="M4842">
        <v>1</v>
      </c>
      <c r="N4842">
        <v>1</v>
      </c>
      <c r="P4842">
        <v>1</v>
      </c>
      <c r="S4842" t="s">
        <v>50</v>
      </c>
      <c r="T4842">
        <v>1</v>
      </c>
      <c r="U4842">
        <v>0</v>
      </c>
      <c r="V4842">
        <v>0</v>
      </c>
      <c r="W4842">
        <v>0</v>
      </c>
      <c r="X4842">
        <v>0</v>
      </c>
      <c r="Y4842">
        <v>0</v>
      </c>
    </row>
    <row r="4843" spans="1:25" x14ac:dyDescent="0.15">
      <c r="A4843">
        <v>4388</v>
      </c>
      <c r="B4843">
        <v>187</v>
      </c>
      <c r="C4843" s="19">
        <v>2007</v>
      </c>
      <c r="D4843" s="19">
        <v>1</v>
      </c>
      <c r="E4843" s="19">
        <v>12</v>
      </c>
      <c r="F4843" s="39">
        <f t="shared" si="150"/>
        <v>39094</v>
      </c>
      <c r="G4843">
        <f t="shared" si="151"/>
        <v>2</v>
      </c>
      <c r="H4843" s="21">
        <v>0.37916666666666665</v>
      </c>
      <c r="I4843" s="29">
        <v>0.37916666666666665</v>
      </c>
      <c r="K4843">
        <v>7065</v>
      </c>
      <c r="L4843" t="s">
        <v>1803</v>
      </c>
      <c r="M4843">
        <v>1</v>
      </c>
      <c r="N4843">
        <v>6</v>
      </c>
      <c r="P4843">
        <v>1</v>
      </c>
      <c r="S4843" t="s">
        <v>50</v>
      </c>
      <c r="T4843">
        <v>0</v>
      </c>
      <c r="U4843">
        <v>5</v>
      </c>
      <c r="V4843">
        <v>1</v>
      </c>
      <c r="W4843">
        <v>0</v>
      </c>
      <c r="X4843">
        <v>0</v>
      </c>
      <c r="Y4843">
        <v>0</v>
      </c>
    </row>
    <row r="4844" spans="1:25" x14ac:dyDescent="0.15">
      <c r="A4844">
        <v>4396</v>
      </c>
      <c r="B4844">
        <v>187</v>
      </c>
      <c r="C4844" s="19">
        <v>2007</v>
      </c>
      <c r="D4844" s="19">
        <v>1</v>
      </c>
      <c r="E4844" s="19">
        <v>15</v>
      </c>
      <c r="F4844" s="39">
        <f t="shared" si="150"/>
        <v>39097</v>
      </c>
      <c r="G4844">
        <f t="shared" si="151"/>
        <v>3</v>
      </c>
      <c r="H4844" s="21">
        <v>0.35069444444444442</v>
      </c>
      <c r="I4844" s="29">
        <v>0.35069444444444442</v>
      </c>
      <c r="K4844">
        <v>7331</v>
      </c>
      <c r="L4844" t="s">
        <v>1997</v>
      </c>
      <c r="O4844">
        <v>30</v>
      </c>
      <c r="P4844">
        <v>2</v>
      </c>
      <c r="S4844" t="s">
        <v>118</v>
      </c>
    </row>
    <row r="4845" spans="1:25" x14ac:dyDescent="0.15">
      <c r="A4845">
        <v>4400</v>
      </c>
      <c r="B4845">
        <v>187</v>
      </c>
      <c r="C4845" s="19">
        <v>2007</v>
      </c>
      <c r="D4845" s="19">
        <v>1</v>
      </c>
      <c r="E4845" s="19">
        <v>15</v>
      </c>
      <c r="F4845" s="39">
        <f t="shared" si="150"/>
        <v>39097</v>
      </c>
      <c r="G4845">
        <f t="shared" si="151"/>
        <v>3</v>
      </c>
      <c r="H4845" s="21">
        <v>0.39861111111111108</v>
      </c>
      <c r="I4845" s="29">
        <v>0.39861111111111114</v>
      </c>
      <c r="K4845">
        <v>7315</v>
      </c>
      <c r="L4845" t="s">
        <v>2119</v>
      </c>
      <c r="M4845">
        <v>2</v>
      </c>
      <c r="P4845">
        <v>1</v>
      </c>
      <c r="S4845" t="s">
        <v>2120</v>
      </c>
      <c r="T4845">
        <v>1</v>
      </c>
      <c r="U4845">
        <v>0</v>
      </c>
      <c r="V4845">
        <v>0</v>
      </c>
      <c r="W4845">
        <v>0</v>
      </c>
      <c r="X4845">
        <v>0</v>
      </c>
      <c r="Y4845">
        <v>0</v>
      </c>
    </row>
    <row r="4846" spans="1:25" x14ac:dyDescent="0.15">
      <c r="A4846">
        <v>4408</v>
      </c>
      <c r="B4846">
        <v>188</v>
      </c>
      <c r="C4846" s="19">
        <v>2007</v>
      </c>
      <c r="D4846" s="19">
        <v>1</v>
      </c>
      <c r="E4846" s="19">
        <v>15</v>
      </c>
      <c r="F4846" s="39">
        <f t="shared" si="150"/>
        <v>39097</v>
      </c>
      <c r="G4846">
        <f t="shared" si="151"/>
        <v>3</v>
      </c>
      <c r="H4846" s="21">
        <v>0.47083333333333338</v>
      </c>
      <c r="I4846" s="29">
        <v>0.47083333333333333</v>
      </c>
      <c r="K4846">
        <v>7219</v>
      </c>
      <c r="L4846" t="s">
        <v>2006</v>
      </c>
      <c r="M4846">
        <v>0</v>
      </c>
      <c r="N4846">
        <v>7</v>
      </c>
      <c r="P4846">
        <v>1</v>
      </c>
      <c r="S4846" t="s">
        <v>118</v>
      </c>
      <c r="T4846">
        <v>0</v>
      </c>
      <c r="U4846">
        <v>4</v>
      </c>
      <c r="V4846">
        <v>1</v>
      </c>
      <c r="W4846">
        <v>0</v>
      </c>
      <c r="X4846">
        <v>0</v>
      </c>
      <c r="Y4846">
        <v>0</v>
      </c>
    </row>
    <row r="4847" spans="1:25" x14ac:dyDescent="0.15">
      <c r="A4847">
        <v>4417</v>
      </c>
      <c r="B4847">
        <v>188</v>
      </c>
      <c r="C4847" s="19">
        <v>2007</v>
      </c>
      <c r="D4847" s="19">
        <v>1</v>
      </c>
      <c r="E4847" s="19">
        <v>17</v>
      </c>
      <c r="F4847" s="39">
        <f t="shared" si="150"/>
        <v>39099</v>
      </c>
      <c r="G4847">
        <f t="shared" si="151"/>
        <v>3</v>
      </c>
      <c r="H4847" s="21">
        <v>0.37013888888888885</v>
      </c>
      <c r="I4847" s="29">
        <v>0.37013888888888885</v>
      </c>
      <c r="L4847" t="s">
        <v>694</v>
      </c>
      <c r="M4847">
        <v>4</v>
      </c>
      <c r="P4847">
        <v>2</v>
      </c>
      <c r="S4847" t="s">
        <v>50</v>
      </c>
      <c r="T4847">
        <v>0</v>
      </c>
      <c r="U4847">
        <v>2</v>
      </c>
      <c r="V4847">
        <v>1</v>
      </c>
      <c r="W4847">
        <v>0</v>
      </c>
      <c r="X4847">
        <v>0</v>
      </c>
      <c r="Y4847">
        <v>0</v>
      </c>
    </row>
    <row r="4848" spans="1:25" x14ac:dyDescent="0.15">
      <c r="A4848">
        <v>4419</v>
      </c>
      <c r="B4848">
        <v>188</v>
      </c>
      <c r="C4848" s="19">
        <v>2007</v>
      </c>
      <c r="D4848" s="19">
        <v>1</v>
      </c>
      <c r="E4848" s="19">
        <v>17</v>
      </c>
      <c r="F4848" s="39">
        <f t="shared" si="150"/>
        <v>39099</v>
      </c>
      <c r="G4848">
        <f t="shared" si="151"/>
        <v>3</v>
      </c>
      <c r="H4848" s="21">
        <v>0.40138888888888885</v>
      </c>
      <c r="I4848" s="29">
        <v>0.40138888888888891</v>
      </c>
      <c r="K4848">
        <v>7337</v>
      </c>
      <c r="L4848" t="s">
        <v>2013</v>
      </c>
      <c r="O4848">
        <v>30</v>
      </c>
      <c r="P4848">
        <v>1</v>
      </c>
      <c r="S4848" t="s">
        <v>50</v>
      </c>
      <c r="T4848">
        <v>0</v>
      </c>
      <c r="U4848">
        <v>2</v>
      </c>
      <c r="V4848">
        <v>1</v>
      </c>
      <c r="W4848">
        <v>0</v>
      </c>
      <c r="X4848">
        <v>0</v>
      </c>
      <c r="Y4848">
        <v>0</v>
      </c>
    </row>
    <row r="4849" spans="1:25" x14ac:dyDescent="0.15">
      <c r="A4849">
        <v>4421</v>
      </c>
      <c r="B4849">
        <v>188</v>
      </c>
      <c r="C4849" s="19">
        <v>2007</v>
      </c>
      <c r="D4849" s="19">
        <v>1</v>
      </c>
      <c r="E4849" s="19">
        <v>17</v>
      </c>
      <c r="F4849" s="39">
        <f t="shared" si="150"/>
        <v>39099</v>
      </c>
      <c r="G4849">
        <f t="shared" si="151"/>
        <v>3</v>
      </c>
      <c r="K4849">
        <v>7136</v>
      </c>
      <c r="L4849" t="s">
        <v>1850</v>
      </c>
      <c r="M4849">
        <v>1</v>
      </c>
      <c r="N4849">
        <v>10</v>
      </c>
      <c r="P4849">
        <v>2</v>
      </c>
      <c r="S4849" t="s">
        <v>118</v>
      </c>
      <c r="T4849">
        <v>0</v>
      </c>
      <c r="U4849">
        <v>4</v>
      </c>
      <c r="V4849">
        <v>1</v>
      </c>
      <c r="W4849">
        <v>0</v>
      </c>
      <c r="X4849">
        <v>0</v>
      </c>
      <c r="Y4849">
        <v>0</v>
      </c>
    </row>
    <row r="4850" spans="1:25" x14ac:dyDescent="0.15">
      <c r="A4850">
        <v>4429</v>
      </c>
      <c r="B4850">
        <v>188</v>
      </c>
      <c r="C4850" s="19">
        <v>2007</v>
      </c>
      <c r="D4850" s="19">
        <v>1</v>
      </c>
      <c r="E4850" s="19">
        <v>18</v>
      </c>
      <c r="F4850" s="39">
        <f t="shared" si="150"/>
        <v>39100</v>
      </c>
      <c r="G4850">
        <f t="shared" si="151"/>
        <v>3</v>
      </c>
      <c r="H4850" s="21">
        <v>0.37916666666666665</v>
      </c>
      <c r="I4850" s="29">
        <v>0.37916666666666665</v>
      </c>
      <c r="K4850">
        <v>7340</v>
      </c>
      <c r="L4850" t="s">
        <v>2213</v>
      </c>
      <c r="M4850">
        <v>2</v>
      </c>
      <c r="N4850">
        <v>11</v>
      </c>
      <c r="P4850">
        <v>2</v>
      </c>
      <c r="S4850" t="s">
        <v>118</v>
      </c>
      <c r="T4850">
        <v>0</v>
      </c>
      <c r="U4850">
        <v>3</v>
      </c>
      <c r="V4850">
        <v>1</v>
      </c>
      <c r="W4850">
        <v>0</v>
      </c>
      <c r="X4850">
        <v>0</v>
      </c>
      <c r="Y4850">
        <v>0</v>
      </c>
    </row>
    <row r="4851" spans="1:25" x14ac:dyDescent="0.15">
      <c r="A4851">
        <v>4432</v>
      </c>
      <c r="B4851">
        <v>189</v>
      </c>
      <c r="C4851" s="19">
        <v>2007</v>
      </c>
      <c r="D4851" s="19">
        <v>1</v>
      </c>
      <c r="E4851" s="19">
        <v>18</v>
      </c>
      <c r="F4851" s="39">
        <f t="shared" si="150"/>
        <v>39100</v>
      </c>
      <c r="G4851">
        <f t="shared" si="151"/>
        <v>3</v>
      </c>
      <c r="H4851" s="21">
        <v>0.42708333333333331</v>
      </c>
      <c r="I4851" s="29">
        <v>0.42708333333333337</v>
      </c>
      <c r="K4851">
        <v>7312</v>
      </c>
      <c r="L4851" t="s">
        <v>1921</v>
      </c>
      <c r="M4851">
        <v>0</v>
      </c>
      <c r="N4851">
        <v>11</v>
      </c>
      <c r="P4851">
        <v>1</v>
      </c>
      <c r="S4851" t="s">
        <v>55</v>
      </c>
      <c r="T4851">
        <v>1</v>
      </c>
      <c r="U4851">
        <v>0</v>
      </c>
      <c r="V4851">
        <v>0</v>
      </c>
      <c r="W4851">
        <v>0</v>
      </c>
      <c r="X4851">
        <v>0</v>
      </c>
      <c r="Y4851">
        <v>0</v>
      </c>
    </row>
    <row r="4852" spans="1:25" x14ac:dyDescent="0.15">
      <c r="A4852">
        <v>4435</v>
      </c>
      <c r="B4852">
        <v>189</v>
      </c>
      <c r="C4852" s="19">
        <v>2007</v>
      </c>
      <c r="D4852" s="19">
        <v>1</v>
      </c>
      <c r="E4852" s="19">
        <v>19</v>
      </c>
      <c r="F4852" s="39">
        <f t="shared" si="150"/>
        <v>39101</v>
      </c>
      <c r="G4852">
        <f t="shared" si="151"/>
        <v>3</v>
      </c>
      <c r="H4852" s="21">
        <v>0.3666666666666667</v>
      </c>
      <c r="I4852" s="29">
        <v>0.36666666666666664</v>
      </c>
      <c r="K4852">
        <v>7257</v>
      </c>
      <c r="L4852" t="s">
        <v>2217</v>
      </c>
      <c r="M4852">
        <v>11</v>
      </c>
      <c r="P4852">
        <v>2</v>
      </c>
      <c r="S4852" t="s">
        <v>1849</v>
      </c>
      <c r="T4852">
        <v>0</v>
      </c>
      <c r="U4852">
        <v>2</v>
      </c>
      <c r="V4852">
        <v>1</v>
      </c>
      <c r="W4852">
        <v>0</v>
      </c>
      <c r="X4852">
        <v>0</v>
      </c>
      <c r="Y4852">
        <v>0</v>
      </c>
    </row>
    <row r="4853" spans="1:25" x14ac:dyDescent="0.15">
      <c r="A4853">
        <v>4438</v>
      </c>
      <c r="B4853">
        <v>189</v>
      </c>
      <c r="C4853" s="19">
        <v>2007</v>
      </c>
      <c r="D4853" s="19">
        <v>1</v>
      </c>
      <c r="E4853" s="19">
        <v>19</v>
      </c>
      <c r="F4853" s="39">
        <f t="shared" si="150"/>
        <v>39101</v>
      </c>
      <c r="G4853">
        <f t="shared" si="151"/>
        <v>3</v>
      </c>
      <c r="H4853" s="21">
        <v>0.41319444444444442</v>
      </c>
      <c r="I4853" s="29">
        <v>0.41319444444444442</v>
      </c>
      <c r="L4853" t="s">
        <v>813</v>
      </c>
      <c r="M4853">
        <v>28</v>
      </c>
      <c r="P4853">
        <v>2</v>
      </c>
      <c r="S4853" t="s">
        <v>118</v>
      </c>
      <c r="T4853">
        <v>1</v>
      </c>
      <c r="U4853">
        <v>0</v>
      </c>
      <c r="V4853">
        <v>0</v>
      </c>
      <c r="W4853">
        <v>0</v>
      </c>
      <c r="X4853">
        <v>0</v>
      </c>
      <c r="Y4853">
        <v>0</v>
      </c>
    </row>
    <row r="4854" spans="1:25" x14ac:dyDescent="0.15">
      <c r="A4854">
        <v>4459</v>
      </c>
      <c r="B4854">
        <v>190</v>
      </c>
      <c r="C4854" s="19">
        <v>2007</v>
      </c>
      <c r="D4854" s="19">
        <v>1</v>
      </c>
      <c r="E4854" s="19">
        <v>23</v>
      </c>
      <c r="F4854" s="39">
        <f t="shared" si="150"/>
        <v>39105</v>
      </c>
      <c r="G4854">
        <f t="shared" si="151"/>
        <v>4</v>
      </c>
      <c r="H4854" s="29">
        <v>0.46527777777777773</v>
      </c>
      <c r="I4854" s="29">
        <v>0.46527777777777773</v>
      </c>
      <c r="K4854">
        <v>6758</v>
      </c>
      <c r="L4854" t="s">
        <v>2025</v>
      </c>
      <c r="P4854">
        <v>1</v>
      </c>
      <c r="S4854" t="s">
        <v>118</v>
      </c>
      <c r="T4854">
        <v>1</v>
      </c>
      <c r="U4854">
        <v>0</v>
      </c>
      <c r="V4854">
        <v>0</v>
      </c>
      <c r="W4854">
        <v>0</v>
      </c>
      <c r="X4854">
        <v>0</v>
      </c>
      <c r="Y4854">
        <v>0</v>
      </c>
    </row>
    <row r="4855" spans="1:25" x14ac:dyDescent="0.15">
      <c r="A4855">
        <v>4460</v>
      </c>
      <c r="B4855">
        <v>190</v>
      </c>
      <c r="C4855" s="19">
        <v>2007</v>
      </c>
      <c r="D4855" s="19">
        <v>1</v>
      </c>
      <c r="E4855" s="19">
        <v>23</v>
      </c>
      <c r="F4855" s="39">
        <f t="shared" si="150"/>
        <v>39105</v>
      </c>
      <c r="G4855">
        <f t="shared" si="151"/>
        <v>4</v>
      </c>
      <c r="H4855" s="21">
        <v>0.47291666666666665</v>
      </c>
      <c r="I4855" s="29">
        <v>0.47291666666666665</v>
      </c>
      <c r="K4855">
        <v>7355</v>
      </c>
      <c r="L4855" t="s">
        <v>1852</v>
      </c>
      <c r="P4855">
        <v>2</v>
      </c>
      <c r="S4855" t="s">
        <v>55</v>
      </c>
      <c r="T4855">
        <v>0</v>
      </c>
      <c r="U4855">
        <v>2</v>
      </c>
      <c r="V4855">
        <v>1</v>
      </c>
      <c r="W4855">
        <v>0</v>
      </c>
      <c r="X4855">
        <v>0</v>
      </c>
      <c r="Y4855">
        <v>0</v>
      </c>
    </row>
    <row r="4856" spans="1:25" x14ac:dyDescent="0.15">
      <c r="A4856">
        <v>4461</v>
      </c>
      <c r="B4856">
        <v>190</v>
      </c>
      <c r="C4856" s="19">
        <v>2007</v>
      </c>
      <c r="D4856" s="19">
        <v>1</v>
      </c>
      <c r="E4856" s="19">
        <v>23</v>
      </c>
      <c r="F4856" s="39">
        <f t="shared" si="150"/>
        <v>39105</v>
      </c>
      <c r="G4856">
        <f t="shared" si="151"/>
        <v>4</v>
      </c>
      <c r="H4856" s="21">
        <v>0.47916666666666669</v>
      </c>
      <c r="I4856" s="29">
        <v>0.47916666666666663</v>
      </c>
      <c r="K4856">
        <v>4265</v>
      </c>
      <c r="L4856" t="s">
        <v>1853</v>
      </c>
      <c r="P4856">
        <v>1</v>
      </c>
      <c r="S4856" t="s">
        <v>118</v>
      </c>
      <c r="T4856">
        <v>0</v>
      </c>
      <c r="U4856">
        <v>4</v>
      </c>
      <c r="V4856">
        <v>1</v>
      </c>
      <c r="W4856">
        <v>0</v>
      </c>
      <c r="X4856">
        <v>0</v>
      </c>
      <c r="Y4856">
        <v>0</v>
      </c>
    </row>
    <row r="4857" spans="1:25" x14ac:dyDescent="0.15">
      <c r="A4857">
        <v>4462</v>
      </c>
      <c r="B4857">
        <v>190</v>
      </c>
      <c r="C4857" s="19">
        <v>2007</v>
      </c>
      <c r="D4857" s="19">
        <v>1</v>
      </c>
      <c r="E4857" s="19">
        <v>23</v>
      </c>
      <c r="F4857" s="39">
        <f t="shared" si="150"/>
        <v>39105</v>
      </c>
      <c r="G4857">
        <f t="shared" si="151"/>
        <v>4</v>
      </c>
      <c r="H4857" s="21">
        <v>0.49027777777777781</v>
      </c>
      <c r="I4857" s="29">
        <v>0.49027777777777776</v>
      </c>
      <c r="L4857" t="s">
        <v>1854</v>
      </c>
      <c r="P4857">
        <v>1</v>
      </c>
      <c r="S4857" t="s">
        <v>222</v>
      </c>
    </row>
    <row r="4858" spans="1:25" x14ac:dyDescent="0.15">
      <c r="A4858">
        <v>4463</v>
      </c>
      <c r="B4858">
        <v>190</v>
      </c>
      <c r="C4858" s="19">
        <v>2007</v>
      </c>
      <c r="D4858" s="19">
        <v>1</v>
      </c>
      <c r="E4858" s="19">
        <v>23</v>
      </c>
      <c r="F4858" s="39">
        <f t="shared" si="150"/>
        <v>39105</v>
      </c>
      <c r="G4858">
        <f t="shared" si="151"/>
        <v>4</v>
      </c>
      <c r="H4858" s="21">
        <v>0.5</v>
      </c>
      <c r="I4858" s="29">
        <v>0.5</v>
      </c>
      <c r="K4858">
        <v>7221</v>
      </c>
      <c r="L4858" t="s">
        <v>1855</v>
      </c>
      <c r="P4858">
        <v>2</v>
      </c>
      <c r="S4858" t="s">
        <v>118</v>
      </c>
      <c r="T4858">
        <v>0</v>
      </c>
      <c r="U4858">
        <v>1</v>
      </c>
      <c r="V4858">
        <v>1</v>
      </c>
      <c r="W4858">
        <v>0</v>
      </c>
      <c r="X4858">
        <v>0</v>
      </c>
      <c r="Y4858">
        <v>0</v>
      </c>
    </row>
    <row r="4859" spans="1:25" x14ac:dyDescent="0.15">
      <c r="A4859">
        <v>4464</v>
      </c>
      <c r="B4859">
        <v>190</v>
      </c>
      <c r="C4859" s="19">
        <v>2007</v>
      </c>
      <c r="D4859" s="19">
        <v>1</v>
      </c>
      <c r="E4859" s="19">
        <v>23</v>
      </c>
      <c r="F4859" s="39">
        <f t="shared" si="150"/>
        <v>39105</v>
      </c>
      <c r="G4859">
        <f t="shared" si="151"/>
        <v>4</v>
      </c>
      <c r="H4859" s="29">
        <v>0.51111111111111118</v>
      </c>
      <c r="I4859" s="29">
        <v>0.51111111111111107</v>
      </c>
      <c r="K4859">
        <v>7156</v>
      </c>
      <c r="L4859" t="s">
        <v>1856</v>
      </c>
      <c r="P4859">
        <v>2</v>
      </c>
      <c r="S4859" t="s">
        <v>51</v>
      </c>
      <c r="T4859">
        <v>0</v>
      </c>
      <c r="U4859">
        <v>1</v>
      </c>
      <c r="V4859">
        <v>1</v>
      </c>
      <c r="W4859">
        <v>0</v>
      </c>
      <c r="X4859">
        <v>0</v>
      </c>
      <c r="Y4859">
        <v>0</v>
      </c>
    </row>
    <row r="4860" spans="1:25" x14ac:dyDescent="0.15">
      <c r="A4860">
        <v>4466</v>
      </c>
      <c r="B4860">
        <v>190</v>
      </c>
      <c r="C4860" s="19">
        <v>2007</v>
      </c>
      <c r="D4860" s="19">
        <v>1</v>
      </c>
      <c r="E4860" s="19">
        <v>24</v>
      </c>
      <c r="F4860" s="39">
        <f t="shared" si="150"/>
        <v>39106</v>
      </c>
      <c r="G4860">
        <f t="shared" si="151"/>
        <v>4</v>
      </c>
      <c r="H4860" s="21">
        <v>0.36180555555555555</v>
      </c>
      <c r="I4860" s="29">
        <v>0.36180555555555555</v>
      </c>
      <c r="K4860">
        <v>6756</v>
      </c>
      <c r="L4860" t="s">
        <v>1842</v>
      </c>
      <c r="M4860">
        <v>1</v>
      </c>
      <c r="N4860">
        <v>11</v>
      </c>
      <c r="P4860">
        <v>1</v>
      </c>
      <c r="S4860" t="s">
        <v>50</v>
      </c>
      <c r="T4860">
        <v>1</v>
      </c>
      <c r="U4860">
        <v>0</v>
      </c>
      <c r="V4860">
        <v>0</v>
      </c>
      <c r="W4860">
        <v>0</v>
      </c>
      <c r="X4860">
        <v>0</v>
      </c>
      <c r="Y4860">
        <v>0</v>
      </c>
    </row>
    <row r="4861" spans="1:25" x14ac:dyDescent="0.15">
      <c r="A4861">
        <v>4467</v>
      </c>
      <c r="B4861">
        <v>190</v>
      </c>
      <c r="C4861" s="19">
        <v>2007</v>
      </c>
      <c r="D4861" s="19">
        <v>1</v>
      </c>
      <c r="E4861" s="19">
        <v>24</v>
      </c>
      <c r="F4861" s="39">
        <f t="shared" si="150"/>
        <v>39106</v>
      </c>
      <c r="G4861">
        <f t="shared" si="151"/>
        <v>4</v>
      </c>
      <c r="H4861" s="21">
        <v>0.36805555555555558</v>
      </c>
      <c r="I4861" s="29">
        <v>0.36805555555555552</v>
      </c>
      <c r="K4861">
        <v>7356</v>
      </c>
      <c r="L4861" t="s">
        <v>1844</v>
      </c>
      <c r="M4861">
        <v>2</v>
      </c>
      <c r="N4861">
        <v>2</v>
      </c>
      <c r="P4861">
        <v>2</v>
      </c>
      <c r="Q4861">
        <v>37.9</v>
      </c>
      <c r="S4861" t="s">
        <v>118</v>
      </c>
      <c r="T4861">
        <v>0</v>
      </c>
      <c r="U4861">
        <v>4</v>
      </c>
      <c r="V4861">
        <v>1</v>
      </c>
      <c r="W4861">
        <v>0</v>
      </c>
      <c r="X4861">
        <v>0</v>
      </c>
      <c r="Y4861">
        <v>0</v>
      </c>
    </row>
    <row r="4862" spans="1:25" x14ac:dyDescent="0.15">
      <c r="A4862">
        <v>4468</v>
      </c>
      <c r="B4862">
        <v>190</v>
      </c>
      <c r="C4862" s="19">
        <v>2007</v>
      </c>
      <c r="D4862" s="19">
        <v>1</v>
      </c>
      <c r="E4862" s="19">
        <v>25</v>
      </c>
      <c r="F4862" s="39">
        <f t="shared" si="150"/>
        <v>39107</v>
      </c>
      <c r="G4862">
        <f t="shared" si="151"/>
        <v>4</v>
      </c>
      <c r="H4862" s="21">
        <v>0.34583333333333338</v>
      </c>
      <c r="I4862" s="29">
        <v>0.34583333333333333</v>
      </c>
      <c r="K4862">
        <v>7342</v>
      </c>
      <c r="L4862" t="s">
        <v>1319</v>
      </c>
      <c r="M4862">
        <v>0</v>
      </c>
      <c r="N4862">
        <v>8</v>
      </c>
      <c r="P4862">
        <v>1</v>
      </c>
      <c r="S4862" t="s">
        <v>50</v>
      </c>
      <c r="T4862">
        <v>0</v>
      </c>
      <c r="U4862">
        <v>0</v>
      </c>
      <c r="V4862">
        <v>1</v>
      </c>
      <c r="W4862">
        <v>0</v>
      </c>
      <c r="X4862">
        <v>0</v>
      </c>
      <c r="Y4862">
        <v>3</v>
      </c>
    </row>
    <row r="4863" spans="1:25" x14ac:dyDescent="0.15">
      <c r="A4863">
        <v>4470</v>
      </c>
      <c r="B4863">
        <v>190</v>
      </c>
      <c r="C4863" s="19">
        <v>2007</v>
      </c>
      <c r="D4863" s="19">
        <v>1</v>
      </c>
      <c r="E4863" s="19">
        <v>25</v>
      </c>
      <c r="F4863" s="39">
        <f t="shared" si="150"/>
        <v>39107</v>
      </c>
      <c r="G4863">
        <f t="shared" si="151"/>
        <v>4</v>
      </c>
      <c r="H4863" s="21">
        <v>0.4291666666666667</v>
      </c>
      <c r="I4863" s="29">
        <v>0.4291666666666667</v>
      </c>
      <c r="L4863" t="s">
        <v>1859</v>
      </c>
      <c r="M4863">
        <v>6</v>
      </c>
      <c r="P4863">
        <v>2</v>
      </c>
      <c r="S4863" t="s">
        <v>149</v>
      </c>
      <c r="T4863">
        <v>1</v>
      </c>
      <c r="U4863">
        <v>0</v>
      </c>
      <c r="V4863">
        <v>0</v>
      </c>
      <c r="W4863">
        <v>0</v>
      </c>
      <c r="X4863">
        <v>0</v>
      </c>
      <c r="Y4863">
        <v>0</v>
      </c>
    </row>
    <row r="4864" spans="1:25" x14ac:dyDescent="0.15">
      <c r="A4864">
        <v>4471</v>
      </c>
      <c r="B4864">
        <v>190</v>
      </c>
      <c r="C4864" s="19">
        <v>2007</v>
      </c>
      <c r="D4864" s="19">
        <v>1</v>
      </c>
      <c r="E4864" s="19">
        <v>25</v>
      </c>
      <c r="F4864" s="39">
        <f t="shared" si="150"/>
        <v>39107</v>
      </c>
      <c r="G4864">
        <f t="shared" si="151"/>
        <v>4</v>
      </c>
      <c r="H4864" s="21">
        <v>0.43541666666666662</v>
      </c>
      <c r="I4864" s="29">
        <v>0.43541666666666667</v>
      </c>
      <c r="K4864">
        <v>7219</v>
      </c>
      <c r="L4864" t="s">
        <v>2006</v>
      </c>
      <c r="M4864">
        <v>0</v>
      </c>
      <c r="N4864">
        <v>7</v>
      </c>
      <c r="P4864">
        <v>1</v>
      </c>
      <c r="T4864">
        <v>1</v>
      </c>
      <c r="U4864">
        <v>0</v>
      </c>
      <c r="V4864">
        <v>0</v>
      </c>
      <c r="W4864">
        <v>0</v>
      </c>
      <c r="X4864">
        <v>0</v>
      </c>
      <c r="Y4864">
        <v>0</v>
      </c>
    </row>
    <row r="4865" spans="1:25" x14ac:dyDescent="0.15">
      <c r="A4865">
        <v>4473</v>
      </c>
      <c r="B4865">
        <v>190</v>
      </c>
      <c r="C4865" s="19">
        <v>2007</v>
      </c>
      <c r="D4865" s="19">
        <v>1</v>
      </c>
      <c r="E4865" s="19">
        <v>25</v>
      </c>
      <c r="F4865" s="39">
        <f t="shared" si="150"/>
        <v>39107</v>
      </c>
      <c r="G4865">
        <f t="shared" si="151"/>
        <v>4</v>
      </c>
      <c r="H4865" s="21">
        <v>0.47152777777777777</v>
      </c>
      <c r="I4865" s="29">
        <v>0.47152777777777777</v>
      </c>
      <c r="K4865">
        <v>7314</v>
      </c>
      <c r="L4865" t="s">
        <v>1815</v>
      </c>
      <c r="M4865">
        <v>0</v>
      </c>
      <c r="N4865">
        <v>4</v>
      </c>
      <c r="P4865">
        <v>2</v>
      </c>
      <c r="S4865" t="s">
        <v>118</v>
      </c>
      <c r="T4865">
        <v>1</v>
      </c>
      <c r="U4865">
        <v>0</v>
      </c>
      <c r="V4865">
        <v>0</v>
      </c>
      <c r="W4865">
        <v>0</v>
      </c>
      <c r="X4865">
        <v>0</v>
      </c>
      <c r="Y4865">
        <v>0</v>
      </c>
    </row>
    <row r="4866" spans="1:25" x14ac:dyDescent="0.15">
      <c r="A4866">
        <v>4476</v>
      </c>
      <c r="B4866">
        <v>190</v>
      </c>
      <c r="C4866" s="19">
        <v>2007</v>
      </c>
      <c r="D4866" s="19">
        <v>1</v>
      </c>
      <c r="E4866" s="19">
        <v>26</v>
      </c>
      <c r="F4866" s="39">
        <f t="shared" ref="F4866:F4929" si="152">DATE(C4866,D4866,E4866)</f>
        <v>39108</v>
      </c>
      <c r="G4866">
        <f t="shared" ref="G4866:G4929" si="153">INT((F4866-DATE(YEAR(F4866-WEEKDAY(F4866-1)+4),1,3)+WEEKDAY(DATE(YEAR(F4866-WEEKDAY(F4866-1)+4),1,3))+5)/7)</f>
        <v>4</v>
      </c>
      <c r="H4866" s="21">
        <v>0.3444444444444445</v>
      </c>
      <c r="I4866" s="29">
        <v>0.34444444444444444</v>
      </c>
      <c r="K4866">
        <v>7358</v>
      </c>
      <c r="L4866" t="s">
        <v>1861</v>
      </c>
      <c r="M4866">
        <v>3</v>
      </c>
      <c r="P4866">
        <v>1</v>
      </c>
      <c r="Q4866">
        <v>38</v>
      </c>
      <c r="S4866" t="s">
        <v>118</v>
      </c>
      <c r="T4866">
        <v>0</v>
      </c>
      <c r="U4866">
        <v>4</v>
      </c>
      <c r="V4866">
        <v>1</v>
      </c>
      <c r="W4866">
        <v>0</v>
      </c>
      <c r="X4866">
        <v>0</v>
      </c>
      <c r="Y4866">
        <v>0</v>
      </c>
    </row>
    <row r="4867" spans="1:25" x14ac:dyDescent="0.15">
      <c r="A4867">
        <v>4477</v>
      </c>
      <c r="B4867">
        <v>190</v>
      </c>
      <c r="C4867" s="19">
        <v>2007</v>
      </c>
      <c r="D4867" s="19">
        <v>1</v>
      </c>
      <c r="E4867" s="19">
        <v>26</v>
      </c>
      <c r="F4867" s="39">
        <f t="shared" si="152"/>
        <v>39108</v>
      </c>
      <c r="G4867">
        <f t="shared" si="153"/>
        <v>4</v>
      </c>
      <c r="H4867" s="21">
        <v>0.44097222222222227</v>
      </c>
      <c r="I4867" s="29">
        <v>0.44097222222222227</v>
      </c>
      <c r="K4867">
        <v>7359</v>
      </c>
      <c r="L4867" t="s">
        <v>1862</v>
      </c>
      <c r="O4867">
        <v>30</v>
      </c>
      <c r="P4867">
        <v>2</v>
      </c>
      <c r="S4867" t="s">
        <v>221</v>
      </c>
      <c r="T4867">
        <v>1</v>
      </c>
      <c r="U4867">
        <v>0</v>
      </c>
      <c r="V4867">
        <v>0</v>
      </c>
      <c r="W4867">
        <v>0</v>
      </c>
      <c r="X4867">
        <v>0</v>
      </c>
      <c r="Y4867">
        <v>0</v>
      </c>
    </row>
    <row r="4868" spans="1:25" x14ac:dyDescent="0.15">
      <c r="A4868">
        <v>4479</v>
      </c>
      <c r="B4868">
        <v>190</v>
      </c>
      <c r="C4868" s="19">
        <v>2007</v>
      </c>
      <c r="D4868" s="19">
        <v>1</v>
      </c>
      <c r="E4868" s="19">
        <v>29</v>
      </c>
      <c r="F4868" s="39">
        <f t="shared" si="152"/>
        <v>39111</v>
      </c>
      <c r="G4868">
        <f t="shared" si="153"/>
        <v>5</v>
      </c>
      <c r="H4868" s="21">
        <v>0.38611111111111113</v>
      </c>
      <c r="I4868" s="29">
        <v>0.38611111111111113</v>
      </c>
      <c r="L4868" t="s">
        <v>1969</v>
      </c>
      <c r="M4868">
        <v>6</v>
      </c>
      <c r="P4868">
        <v>1</v>
      </c>
      <c r="S4868" t="s">
        <v>118</v>
      </c>
      <c r="T4868">
        <v>0</v>
      </c>
      <c r="U4868">
        <v>1</v>
      </c>
      <c r="V4868">
        <v>1</v>
      </c>
      <c r="W4868">
        <v>0</v>
      </c>
      <c r="X4868">
        <v>0</v>
      </c>
      <c r="Y4868">
        <v>0</v>
      </c>
    </row>
    <row r="4869" spans="1:25" x14ac:dyDescent="0.15">
      <c r="A4869">
        <v>4480</v>
      </c>
      <c r="B4869">
        <v>190</v>
      </c>
      <c r="C4869" s="19">
        <v>2007</v>
      </c>
      <c r="D4869" s="19">
        <v>1</v>
      </c>
      <c r="E4869" s="19">
        <v>29</v>
      </c>
      <c r="F4869" s="39">
        <f t="shared" si="152"/>
        <v>39111</v>
      </c>
      <c r="G4869">
        <f t="shared" si="153"/>
        <v>5</v>
      </c>
      <c r="H4869" s="21">
        <v>0.38958333333333334</v>
      </c>
      <c r="I4869" s="29">
        <v>0.38958333333333334</v>
      </c>
      <c r="J4869" s="29"/>
      <c r="L4869" t="s">
        <v>1706</v>
      </c>
      <c r="M4869">
        <v>7</v>
      </c>
      <c r="P4869">
        <v>2</v>
      </c>
      <c r="S4869" t="s">
        <v>118</v>
      </c>
      <c r="T4869">
        <v>0</v>
      </c>
      <c r="U4869">
        <v>1</v>
      </c>
      <c r="V4869">
        <v>1</v>
      </c>
      <c r="W4869">
        <v>0</v>
      </c>
      <c r="X4869">
        <v>0</v>
      </c>
      <c r="Y4869">
        <v>0</v>
      </c>
    </row>
    <row r="4870" spans="1:25" x14ac:dyDescent="0.15">
      <c r="A4870">
        <v>4481</v>
      </c>
      <c r="B4870">
        <v>190</v>
      </c>
      <c r="C4870" s="19">
        <v>2007</v>
      </c>
      <c r="D4870" s="19">
        <v>1</v>
      </c>
      <c r="E4870" s="19">
        <v>29</v>
      </c>
      <c r="F4870" s="39">
        <f t="shared" si="152"/>
        <v>39111</v>
      </c>
      <c r="G4870">
        <f t="shared" si="153"/>
        <v>5</v>
      </c>
      <c r="H4870" s="29">
        <v>0.39583333333333331</v>
      </c>
      <c r="I4870" s="29">
        <v>0.39583333333333331</v>
      </c>
      <c r="J4870" s="29"/>
      <c r="L4870" t="s">
        <v>1864</v>
      </c>
      <c r="O4870">
        <v>30</v>
      </c>
      <c r="P4870">
        <v>1</v>
      </c>
      <c r="Q4870">
        <v>37.6</v>
      </c>
      <c r="S4870" t="s">
        <v>1701</v>
      </c>
      <c r="T4870">
        <v>0</v>
      </c>
      <c r="U4870">
        <v>2</v>
      </c>
      <c r="V4870">
        <v>1</v>
      </c>
      <c r="W4870">
        <v>0</v>
      </c>
      <c r="X4870">
        <v>0</v>
      </c>
      <c r="Y4870">
        <v>0</v>
      </c>
    </row>
    <row r="4871" spans="1:25" x14ac:dyDescent="0.15">
      <c r="A4871">
        <v>4483</v>
      </c>
      <c r="B4871">
        <v>190</v>
      </c>
      <c r="C4871" s="19">
        <v>2007</v>
      </c>
      <c r="D4871" s="19">
        <v>1</v>
      </c>
      <c r="E4871" s="19">
        <v>29</v>
      </c>
      <c r="F4871" s="39">
        <f t="shared" si="152"/>
        <v>39111</v>
      </c>
      <c r="G4871">
        <f t="shared" si="153"/>
        <v>5</v>
      </c>
      <c r="H4871" s="21">
        <v>0.40763888888888888</v>
      </c>
      <c r="I4871" s="29">
        <v>0.40763888888888888</v>
      </c>
      <c r="K4871">
        <v>7361</v>
      </c>
      <c r="L4871" t="s">
        <v>1865</v>
      </c>
      <c r="M4871">
        <v>3</v>
      </c>
      <c r="N4871">
        <v>8</v>
      </c>
      <c r="P4871">
        <v>2</v>
      </c>
      <c r="Q4871">
        <v>40</v>
      </c>
      <c r="S4871" t="s">
        <v>118</v>
      </c>
      <c r="T4871">
        <v>0</v>
      </c>
      <c r="U4871">
        <v>3</v>
      </c>
      <c r="V4871">
        <v>1</v>
      </c>
      <c r="W4871">
        <v>0</v>
      </c>
      <c r="X4871">
        <v>0</v>
      </c>
      <c r="Y4871">
        <v>0</v>
      </c>
    </row>
    <row r="4872" spans="1:25" x14ac:dyDescent="0.15">
      <c r="A4872">
        <v>4488</v>
      </c>
      <c r="B4872">
        <v>191</v>
      </c>
      <c r="C4872" s="19">
        <v>2007</v>
      </c>
      <c r="D4872" s="19">
        <v>1</v>
      </c>
      <c r="E4872" s="19">
        <v>30</v>
      </c>
      <c r="F4872" s="39">
        <f t="shared" si="152"/>
        <v>39112</v>
      </c>
      <c r="G4872">
        <f t="shared" si="153"/>
        <v>5</v>
      </c>
      <c r="H4872" s="21">
        <v>0.3444444444444445</v>
      </c>
      <c r="I4872" s="29">
        <v>0.34444444444444444</v>
      </c>
      <c r="K4872">
        <v>7264</v>
      </c>
      <c r="L4872" t="s">
        <v>1337</v>
      </c>
      <c r="M4872">
        <v>0</v>
      </c>
      <c r="N4872">
        <v>4</v>
      </c>
      <c r="P4872">
        <v>2</v>
      </c>
      <c r="S4872" t="s">
        <v>118</v>
      </c>
      <c r="T4872">
        <v>1</v>
      </c>
      <c r="U4872">
        <v>0</v>
      </c>
      <c r="V4872">
        <v>0</v>
      </c>
      <c r="W4872">
        <v>0</v>
      </c>
      <c r="X4872">
        <v>0</v>
      </c>
      <c r="Y4872">
        <v>0</v>
      </c>
    </row>
    <row r="4873" spans="1:25" x14ac:dyDescent="0.15">
      <c r="A4873">
        <v>4493</v>
      </c>
      <c r="B4873">
        <v>191</v>
      </c>
      <c r="C4873" s="19">
        <v>2007</v>
      </c>
      <c r="D4873" s="19">
        <v>1</v>
      </c>
      <c r="E4873" s="19">
        <v>30</v>
      </c>
      <c r="F4873" s="39">
        <f t="shared" si="152"/>
        <v>39112</v>
      </c>
      <c r="G4873">
        <f t="shared" si="153"/>
        <v>5</v>
      </c>
      <c r="H4873" s="21">
        <v>0.4236111111111111</v>
      </c>
      <c r="I4873" s="29">
        <v>0.4236111111111111</v>
      </c>
      <c r="K4873">
        <v>7280</v>
      </c>
      <c r="L4873" t="s">
        <v>2030</v>
      </c>
      <c r="M4873">
        <v>5</v>
      </c>
      <c r="P4873">
        <v>2</v>
      </c>
      <c r="S4873" t="s">
        <v>50</v>
      </c>
      <c r="T4873">
        <v>1</v>
      </c>
      <c r="U4873">
        <v>0</v>
      </c>
      <c r="V4873">
        <v>0</v>
      </c>
      <c r="W4873">
        <v>0</v>
      </c>
      <c r="X4873">
        <v>0</v>
      </c>
      <c r="Y4873">
        <v>0</v>
      </c>
    </row>
    <row r="4874" spans="1:25" x14ac:dyDescent="0.15">
      <c r="A4874">
        <v>4494</v>
      </c>
      <c r="B4874">
        <v>191</v>
      </c>
      <c r="C4874" s="19">
        <v>2007</v>
      </c>
      <c r="D4874" s="19">
        <v>1</v>
      </c>
      <c r="E4874" s="19">
        <v>31</v>
      </c>
      <c r="F4874" s="39">
        <f t="shared" si="152"/>
        <v>39113</v>
      </c>
      <c r="G4874">
        <f t="shared" si="153"/>
        <v>5</v>
      </c>
      <c r="H4874" s="21">
        <v>0.33888888888888885</v>
      </c>
      <c r="I4874" s="29">
        <v>0.33888888888888885</v>
      </c>
      <c r="L4874" t="s">
        <v>1870</v>
      </c>
      <c r="O4874">
        <v>30</v>
      </c>
      <c r="P4874">
        <v>2</v>
      </c>
      <c r="S4874" t="s">
        <v>118</v>
      </c>
      <c r="T4874">
        <v>1</v>
      </c>
      <c r="U4874">
        <v>0</v>
      </c>
      <c r="V4874">
        <v>0</v>
      </c>
      <c r="W4874">
        <v>0</v>
      </c>
      <c r="X4874">
        <v>0</v>
      </c>
      <c r="Y4874">
        <v>0</v>
      </c>
    </row>
    <row r="4875" spans="1:25" x14ac:dyDescent="0.15">
      <c r="A4875">
        <v>4495</v>
      </c>
      <c r="B4875">
        <v>191</v>
      </c>
      <c r="C4875" s="19">
        <v>2007</v>
      </c>
      <c r="D4875" s="19">
        <v>1</v>
      </c>
      <c r="E4875" s="19">
        <v>31</v>
      </c>
      <c r="F4875" s="39">
        <f t="shared" si="152"/>
        <v>39113</v>
      </c>
      <c r="G4875">
        <f t="shared" si="153"/>
        <v>5</v>
      </c>
      <c r="H4875" s="21">
        <v>0.34513888888888888</v>
      </c>
      <c r="I4875" s="29">
        <v>0.34513888888888888</v>
      </c>
      <c r="K4875">
        <v>7336</v>
      </c>
      <c r="L4875" t="s">
        <v>2012</v>
      </c>
      <c r="M4875">
        <v>1</v>
      </c>
      <c r="P4875">
        <v>2</v>
      </c>
      <c r="S4875" t="s">
        <v>222</v>
      </c>
      <c r="T4875">
        <v>1</v>
      </c>
      <c r="U4875">
        <v>0</v>
      </c>
      <c r="V4875">
        <v>0</v>
      </c>
      <c r="W4875">
        <v>0</v>
      </c>
      <c r="X4875">
        <v>0</v>
      </c>
      <c r="Y4875">
        <v>0</v>
      </c>
    </row>
    <row r="4876" spans="1:25" x14ac:dyDescent="0.15">
      <c r="A4876">
        <v>4496</v>
      </c>
      <c r="B4876">
        <v>191</v>
      </c>
      <c r="C4876" s="19">
        <v>2007</v>
      </c>
      <c r="D4876" s="19">
        <v>1</v>
      </c>
      <c r="E4876" s="19">
        <v>31</v>
      </c>
      <c r="F4876" s="39">
        <f t="shared" si="152"/>
        <v>39113</v>
      </c>
      <c r="G4876">
        <f t="shared" si="153"/>
        <v>5</v>
      </c>
      <c r="H4876" s="21">
        <v>0.34930555555555554</v>
      </c>
      <c r="I4876" s="29">
        <v>0.34930555555555554</v>
      </c>
      <c r="L4876" t="s">
        <v>1871</v>
      </c>
      <c r="M4876">
        <v>23</v>
      </c>
      <c r="P4876">
        <v>1</v>
      </c>
      <c r="S4876" t="s">
        <v>118</v>
      </c>
      <c r="T4876">
        <v>0</v>
      </c>
      <c r="U4876">
        <v>1</v>
      </c>
      <c r="V4876">
        <v>1</v>
      </c>
      <c r="W4876">
        <v>0</v>
      </c>
      <c r="X4876">
        <v>0</v>
      </c>
      <c r="Y4876">
        <v>0</v>
      </c>
    </row>
    <row r="4877" spans="1:25" x14ac:dyDescent="0.15">
      <c r="A4877">
        <v>3450</v>
      </c>
      <c r="B4877">
        <v>155</v>
      </c>
      <c r="C4877" s="19">
        <v>2008</v>
      </c>
      <c r="D4877" s="19">
        <v>1</v>
      </c>
      <c r="E4877" s="19">
        <v>4</v>
      </c>
      <c r="F4877" s="39">
        <f t="shared" si="152"/>
        <v>39451</v>
      </c>
      <c r="G4877">
        <f t="shared" si="153"/>
        <v>1</v>
      </c>
      <c r="H4877" s="21">
        <v>0</v>
      </c>
      <c r="I4877" s="29">
        <v>0.37777777777777777</v>
      </c>
      <c r="K4877">
        <v>6463</v>
      </c>
      <c r="L4877" t="s">
        <v>1101</v>
      </c>
      <c r="P4877">
        <v>2</v>
      </c>
      <c r="Q4877">
        <v>39</v>
      </c>
      <c r="S4877" t="s">
        <v>50</v>
      </c>
    </row>
    <row r="4878" spans="1:25" x14ac:dyDescent="0.15">
      <c r="A4878">
        <v>3452</v>
      </c>
      <c r="B4878">
        <v>155</v>
      </c>
      <c r="C4878" s="19">
        <v>2008</v>
      </c>
      <c r="D4878" s="19">
        <v>1</v>
      </c>
      <c r="E4878" s="19">
        <v>4</v>
      </c>
      <c r="F4878" s="39">
        <f t="shared" si="152"/>
        <v>39451</v>
      </c>
      <c r="G4878">
        <f t="shared" si="153"/>
        <v>1</v>
      </c>
      <c r="H4878" s="21">
        <v>0</v>
      </c>
      <c r="I4878" s="29">
        <v>0.39513888888888887</v>
      </c>
      <c r="K4878">
        <v>7096</v>
      </c>
      <c r="L4878" t="s">
        <v>1103</v>
      </c>
      <c r="O4878">
        <v>30</v>
      </c>
      <c r="P4878">
        <v>1</v>
      </c>
      <c r="Q4878">
        <v>35.799999999999997</v>
      </c>
      <c r="S4878" t="s">
        <v>55</v>
      </c>
    </row>
    <row r="4879" spans="1:25" x14ac:dyDescent="0.15">
      <c r="A4879">
        <v>3453</v>
      </c>
      <c r="B4879">
        <v>155</v>
      </c>
      <c r="C4879" s="19">
        <v>2008</v>
      </c>
      <c r="D4879" s="19">
        <v>1</v>
      </c>
      <c r="E4879" s="19">
        <v>4</v>
      </c>
      <c r="F4879" s="39">
        <f t="shared" si="152"/>
        <v>39451</v>
      </c>
      <c r="G4879">
        <f t="shared" si="153"/>
        <v>1</v>
      </c>
      <c r="H4879" s="21">
        <v>0</v>
      </c>
      <c r="I4879" s="29">
        <v>0.3979166666666667</v>
      </c>
      <c r="K4879">
        <v>6536</v>
      </c>
      <c r="L4879" t="s">
        <v>1295</v>
      </c>
      <c r="P4879">
        <v>2</v>
      </c>
      <c r="Q4879">
        <v>37</v>
      </c>
      <c r="S4879" t="s">
        <v>118</v>
      </c>
    </row>
    <row r="4880" spans="1:25" x14ac:dyDescent="0.15">
      <c r="A4880">
        <v>3455</v>
      </c>
      <c r="B4880">
        <v>155</v>
      </c>
      <c r="C4880" s="19">
        <v>2008</v>
      </c>
      <c r="D4880" s="19">
        <v>1</v>
      </c>
      <c r="E4880" s="19">
        <v>4</v>
      </c>
      <c r="F4880" s="39">
        <f t="shared" si="152"/>
        <v>39451</v>
      </c>
      <c r="G4880">
        <f t="shared" si="153"/>
        <v>1</v>
      </c>
      <c r="H4880" s="21">
        <v>0</v>
      </c>
      <c r="I4880" s="29">
        <v>0.4145833333333333</v>
      </c>
      <c r="K4880">
        <v>7798</v>
      </c>
      <c r="L4880" t="s">
        <v>1490</v>
      </c>
      <c r="M4880">
        <v>2</v>
      </c>
      <c r="N4880">
        <v>4</v>
      </c>
      <c r="P4880">
        <v>2</v>
      </c>
      <c r="S4880" t="s">
        <v>118</v>
      </c>
    </row>
    <row r="4881" spans="1:28" x14ac:dyDescent="0.15">
      <c r="A4881">
        <v>3456</v>
      </c>
      <c r="B4881">
        <v>155</v>
      </c>
      <c r="C4881" s="19">
        <v>2008</v>
      </c>
      <c r="D4881" s="19">
        <v>1</v>
      </c>
      <c r="E4881" s="19">
        <v>4</v>
      </c>
      <c r="F4881" s="39">
        <f t="shared" si="152"/>
        <v>39451</v>
      </c>
      <c r="G4881">
        <f t="shared" si="153"/>
        <v>1</v>
      </c>
      <c r="H4881" s="21">
        <v>0</v>
      </c>
      <c r="I4881" s="29">
        <v>0.4201388888888889</v>
      </c>
      <c r="K4881">
        <v>7799</v>
      </c>
      <c r="L4881" t="s">
        <v>1491</v>
      </c>
      <c r="O4881">
        <v>20</v>
      </c>
      <c r="P4881">
        <v>1</v>
      </c>
      <c r="Q4881">
        <v>38.1</v>
      </c>
      <c r="S4881" t="s">
        <v>118</v>
      </c>
      <c r="AB4881" t="s">
        <v>2920</v>
      </c>
    </row>
    <row r="4882" spans="1:28" x14ac:dyDescent="0.15">
      <c r="A4882">
        <v>3458</v>
      </c>
      <c r="B4882">
        <v>155</v>
      </c>
      <c r="C4882" s="19">
        <v>2008</v>
      </c>
      <c r="D4882" s="19">
        <v>1</v>
      </c>
      <c r="E4882" s="19">
        <v>7</v>
      </c>
      <c r="F4882" s="39">
        <f t="shared" si="152"/>
        <v>39454</v>
      </c>
      <c r="G4882">
        <f t="shared" si="153"/>
        <v>2</v>
      </c>
      <c r="H4882" s="21">
        <v>0</v>
      </c>
      <c r="I4882" s="29">
        <v>0.3354166666666667</v>
      </c>
      <c r="K4882">
        <v>7801</v>
      </c>
      <c r="L4882" t="s">
        <v>1493</v>
      </c>
      <c r="O4882">
        <v>20</v>
      </c>
      <c r="P4882">
        <v>1</v>
      </c>
      <c r="S4882" t="s">
        <v>51</v>
      </c>
    </row>
    <row r="4883" spans="1:28" x14ac:dyDescent="0.15">
      <c r="A4883">
        <v>3459</v>
      </c>
      <c r="B4883">
        <v>155</v>
      </c>
      <c r="C4883" s="19">
        <v>2008</v>
      </c>
      <c r="D4883" s="19">
        <v>1</v>
      </c>
      <c r="E4883" s="19">
        <v>7</v>
      </c>
      <c r="F4883" s="39">
        <f t="shared" si="152"/>
        <v>39454</v>
      </c>
      <c r="G4883">
        <f t="shared" si="153"/>
        <v>2</v>
      </c>
      <c r="H4883" s="21">
        <v>0</v>
      </c>
      <c r="I4883" s="29">
        <v>0.33611111111111108</v>
      </c>
      <c r="L4883" t="s">
        <v>1494</v>
      </c>
      <c r="O4883">
        <v>20</v>
      </c>
      <c r="P4883">
        <v>1</v>
      </c>
      <c r="S4883" t="s">
        <v>50</v>
      </c>
      <c r="T4883">
        <v>0</v>
      </c>
      <c r="U4883">
        <v>1</v>
      </c>
      <c r="V4883">
        <v>1</v>
      </c>
      <c r="W4883">
        <v>0</v>
      </c>
      <c r="X4883">
        <v>0</v>
      </c>
      <c r="Y4883">
        <v>0</v>
      </c>
    </row>
    <row r="4884" spans="1:28" x14ac:dyDescent="0.15">
      <c r="A4884">
        <v>3463</v>
      </c>
      <c r="B4884">
        <v>155</v>
      </c>
      <c r="C4884" s="19">
        <v>2008</v>
      </c>
      <c r="D4884" s="19">
        <v>1</v>
      </c>
      <c r="E4884" s="19">
        <v>7</v>
      </c>
      <c r="F4884" s="39">
        <f t="shared" si="152"/>
        <v>39454</v>
      </c>
      <c r="G4884">
        <f t="shared" si="153"/>
        <v>2</v>
      </c>
      <c r="H4884" s="21">
        <v>0</v>
      </c>
      <c r="I4884" s="29">
        <v>0.39444444444444443</v>
      </c>
      <c r="K4884">
        <v>7802</v>
      </c>
      <c r="L4884" t="s">
        <v>1304</v>
      </c>
      <c r="O4884">
        <v>20</v>
      </c>
      <c r="P4884">
        <v>2</v>
      </c>
      <c r="S4884" t="s">
        <v>50</v>
      </c>
      <c r="T4884">
        <v>1</v>
      </c>
      <c r="U4884">
        <v>0</v>
      </c>
      <c r="V4884">
        <v>0</v>
      </c>
      <c r="W4884">
        <v>0</v>
      </c>
      <c r="X4884">
        <v>0</v>
      </c>
      <c r="Y4884">
        <v>0</v>
      </c>
    </row>
    <row r="4885" spans="1:28" x14ac:dyDescent="0.15">
      <c r="A4885">
        <v>3465</v>
      </c>
      <c r="B4885">
        <v>155</v>
      </c>
      <c r="C4885" s="19">
        <v>2008</v>
      </c>
      <c r="D4885" s="19">
        <v>1</v>
      </c>
      <c r="E4885" s="19">
        <v>7</v>
      </c>
      <c r="F4885" s="39">
        <f t="shared" si="152"/>
        <v>39454</v>
      </c>
      <c r="G4885">
        <f t="shared" si="153"/>
        <v>2</v>
      </c>
      <c r="H4885" s="21">
        <v>0</v>
      </c>
      <c r="I4885" s="29">
        <v>0.4055555555555555</v>
      </c>
      <c r="K4885">
        <v>7804</v>
      </c>
      <c r="L4885" t="s">
        <v>1329</v>
      </c>
      <c r="O4885">
        <v>50</v>
      </c>
      <c r="P4885">
        <v>2</v>
      </c>
      <c r="S4885" t="s">
        <v>118</v>
      </c>
      <c r="T4885">
        <v>1</v>
      </c>
      <c r="U4885">
        <v>0</v>
      </c>
      <c r="V4885">
        <v>0</v>
      </c>
      <c r="W4885">
        <v>0</v>
      </c>
      <c r="X4885">
        <v>0</v>
      </c>
      <c r="Y4885">
        <v>0</v>
      </c>
    </row>
    <row r="4886" spans="1:28" x14ac:dyDescent="0.15">
      <c r="A4886">
        <v>3467</v>
      </c>
      <c r="B4886">
        <v>155</v>
      </c>
      <c r="C4886" s="19">
        <v>2008</v>
      </c>
      <c r="D4886" s="19">
        <v>1</v>
      </c>
      <c r="E4886" s="19">
        <v>7</v>
      </c>
      <c r="F4886" s="39">
        <f t="shared" si="152"/>
        <v>39454</v>
      </c>
      <c r="G4886">
        <f t="shared" si="153"/>
        <v>2</v>
      </c>
      <c r="H4886" s="21">
        <v>0</v>
      </c>
      <c r="I4886" s="29">
        <v>0.41805555555555557</v>
      </c>
      <c r="K4886">
        <v>7806</v>
      </c>
      <c r="M4886">
        <v>0</v>
      </c>
      <c r="N4886">
        <v>3</v>
      </c>
      <c r="P4886">
        <v>2</v>
      </c>
      <c r="S4886" t="s">
        <v>49</v>
      </c>
      <c r="T4886">
        <v>0</v>
      </c>
      <c r="U4886">
        <v>3</v>
      </c>
      <c r="V4886">
        <v>1</v>
      </c>
      <c r="W4886">
        <v>0</v>
      </c>
      <c r="X4886">
        <v>0</v>
      </c>
      <c r="Y4886">
        <v>0</v>
      </c>
      <c r="Z4886">
        <v>193</v>
      </c>
      <c r="AA4886">
        <v>527</v>
      </c>
    </row>
    <row r="4887" spans="1:28" x14ac:dyDescent="0.15">
      <c r="A4887">
        <v>3469</v>
      </c>
      <c r="B4887">
        <v>155</v>
      </c>
      <c r="C4887" s="19">
        <v>2008</v>
      </c>
      <c r="D4887" s="19">
        <v>1</v>
      </c>
      <c r="E4887" s="19">
        <v>7</v>
      </c>
      <c r="F4887" s="39">
        <f t="shared" si="152"/>
        <v>39454</v>
      </c>
      <c r="G4887">
        <f t="shared" si="153"/>
        <v>2</v>
      </c>
      <c r="H4887" s="21">
        <v>0</v>
      </c>
      <c r="I4887" s="29">
        <v>0.44513888888888892</v>
      </c>
      <c r="K4887">
        <v>5276</v>
      </c>
      <c r="L4887" t="s">
        <v>1118</v>
      </c>
      <c r="M4887">
        <v>38</v>
      </c>
      <c r="P4887">
        <v>1</v>
      </c>
      <c r="S4887" t="s">
        <v>118</v>
      </c>
      <c r="T4887">
        <v>1</v>
      </c>
      <c r="U4887">
        <v>0</v>
      </c>
      <c r="V4887">
        <v>0</v>
      </c>
      <c r="W4887">
        <v>0</v>
      </c>
      <c r="X4887">
        <v>0</v>
      </c>
      <c r="Y4887">
        <v>0</v>
      </c>
    </row>
    <row r="4888" spans="1:28" x14ac:dyDescent="0.15">
      <c r="A4888">
        <v>3470</v>
      </c>
      <c r="B4888">
        <v>155</v>
      </c>
      <c r="C4888" s="19">
        <v>2008</v>
      </c>
      <c r="D4888" s="19">
        <v>1</v>
      </c>
      <c r="E4888" s="19">
        <v>7</v>
      </c>
      <c r="F4888" s="39">
        <f t="shared" si="152"/>
        <v>39454</v>
      </c>
      <c r="G4888">
        <f t="shared" si="153"/>
        <v>2</v>
      </c>
      <c r="H4888" s="21">
        <v>0</v>
      </c>
      <c r="I4888" s="29">
        <v>0.45902777777777781</v>
      </c>
      <c r="K4888">
        <v>6875</v>
      </c>
      <c r="L4888" t="s">
        <v>1119</v>
      </c>
      <c r="P4888">
        <v>2</v>
      </c>
      <c r="S4888" t="s">
        <v>50</v>
      </c>
      <c r="T4888">
        <v>0</v>
      </c>
      <c r="U4888">
        <v>1</v>
      </c>
      <c r="V4888">
        <v>1</v>
      </c>
      <c r="W4888">
        <v>0</v>
      </c>
      <c r="X4888">
        <v>0</v>
      </c>
      <c r="Y4888">
        <v>0</v>
      </c>
    </row>
    <row r="4889" spans="1:28" x14ac:dyDescent="0.15">
      <c r="A4889">
        <v>3471</v>
      </c>
      <c r="B4889">
        <v>155</v>
      </c>
      <c r="C4889" s="19">
        <v>2008</v>
      </c>
      <c r="D4889" s="19">
        <v>1</v>
      </c>
      <c r="E4889" s="19">
        <v>7</v>
      </c>
      <c r="F4889" s="39">
        <f t="shared" si="152"/>
        <v>39454</v>
      </c>
      <c r="G4889">
        <f t="shared" si="153"/>
        <v>2</v>
      </c>
      <c r="H4889" s="21">
        <v>0</v>
      </c>
      <c r="I4889" s="29">
        <v>0.4680555555555555</v>
      </c>
      <c r="K4889">
        <v>7807</v>
      </c>
      <c r="L4889" t="s">
        <v>1120</v>
      </c>
      <c r="M4889">
        <v>1</v>
      </c>
      <c r="P4889">
        <v>1</v>
      </c>
      <c r="S4889" t="s">
        <v>118</v>
      </c>
      <c r="T4889">
        <v>1</v>
      </c>
      <c r="U4889">
        <v>0</v>
      </c>
      <c r="V4889">
        <v>0</v>
      </c>
      <c r="W4889">
        <v>0</v>
      </c>
      <c r="X4889">
        <v>0</v>
      </c>
      <c r="Y4889">
        <v>0</v>
      </c>
    </row>
    <row r="4890" spans="1:28" x14ac:dyDescent="0.15">
      <c r="A4890">
        <v>3472</v>
      </c>
      <c r="B4890">
        <v>155</v>
      </c>
      <c r="C4890" s="19">
        <v>2008</v>
      </c>
      <c r="D4890" s="19">
        <v>1</v>
      </c>
      <c r="E4890" s="19">
        <v>7</v>
      </c>
      <c r="F4890" s="39">
        <f t="shared" si="152"/>
        <v>39454</v>
      </c>
      <c r="G4890">
        <f t="shared" si="153"/>
        <v>2</v>
      </c>
      <c r="H4890" s="21">
        <v>0</v>
      </c>
      <c r="I4890" s="29">
        <v>0.47291666666666665</v>
      </c>
      <c r="K4890">
        <v>7808</v>
      </c>
      <c r="L4890" t="s">
        <v>1121</v>
      </c>
      <c r="O4890">
        <v>40</v>
      </c>
      <c r="P4890">
        <v>2</v>
      </c>
      <c r="Q4890">
        <v>34.6</v>
      </c>
      <c r="S4890" t="s">
        <v>50</v>
      </c>
      <c r="T4890">
        <v>0</v>
      </c>
      <c r="U4890">
        <v>1</v>
      </c>
      <c r="V4890">
        <v>1</v>
      </c>
      <c r="W4890">
        <v>0</v>
      </c>
      <c r="X4890">
        <v>0</v>
      </c>
      <c r="Y4890">
        <v>0</v>
      </c>
    </row>
    <row r="4891" spans="1:28" x14ac:dyDescent="0.15">
      <c r="A4891">
        <v>3475</v>
      </c>
      <c r="B4891">
        <v>155</v>
      </c>
      <c r="C4891" s="19">
        <v>2008</v>
      </c>
      <c r="D4891" s="19">
        <v>1</v>
      </c>
      <c r="E4891" s="19">
        <v>7</v>
      </c>
      <c r="F4891" s="39">
        <f t="shared" si="152"/>
        <v>39454</v>
      </c>
      <c r="G4891">
        <f t="shared" si="153"/>
        <v>2</v>
      </c>
      <c r="H4891" s="21">
        <v>0</v>
      </c>
      <c r="I4891" s="29">
        <v>0.50208333333333333</v>
      </c>
      <c r="L4891" t="s">
        <v>1124</v>
      </c>
      <c r="O4891">
        <v>30</v>
      </c>
      <c r="P4891">
        <v>1</v>
      </c>
      <c r="Q4891">
        <v>36.6</v>
      </c>
      <c r="S4891" t="s">
        <v>118</v>
      </c>
    </row>
    <row r="4892" spans="1:28" x14ac:dyDescent="0.15">
      <c r="A4892">
        <v>3466</v>
      </c>
      <c r="B4892">
        <v>155</v>
      </c>
      <c r="C4892" s="19">
        <v>2008</v>
      </c>
      <c r="D4892" s="19">
        <v>1</v>
      </c>
      <c r="E4892" s="19">
        <v>7</v>
      </c>
      <c r="F4892" s="39">
        <f t="shared" si="152"/>
        <v>39454</v>
      </c>
      <c r="G4892">
        <f t="shared" si="153"/>
        <v>2</v>
      </c>
      <c r="H4892" s="21">
        <v>10</v>
      </c>
      <c r="I4892" s="29">
        <v>10</v>
      </c>
      <c r="K4892">
        <v>7805</v>
      </c>
      <c r="L4892" t="s">
        <v>1306</v>
      </c>
      <c r="P4892">
        <v>2</v>
      </c>
      <c r="S4892" t="s">
        <v>50</v>
      </c>
      <c r="T4892">
        <v>0</v>
      </c>
      <c r="U4892">
        <v>1</v>
      </c>
      <c r="V4892">
        <v>1</v>
      </c>
      <c r="W4892">
        <v>0</v>
      </c>
      <c r="X4892">
        <v>0</v>
      </c>
      <c r="Y4892">
        <v>0</v>
      </c>
    </row>
    <row r="4893" spans="1:28" x14ac:dyDescent="0.15">
      <c r="A4893">
        <v>3478</v>
      </c>
      <c r="B4893">
        <v>156</v>
      </c>
      <c r="C4893" s="19">
        <v>2008</v>
      </c>
      <c r="D4893" s="19">
        <v>1</v>
      </c>
      <c r="E4893" s="19">
        <v>8</v>
      </c>
      <c r="F4893" s="39">
        <f t="shared" si="152"/>
        <v>39455</v>
      </c>
      <c r="G4893">
        <f t="shared" si="153"/>
        <v>2</v>
      </c>
      <c r="H4893" s="21">
        <v>0</v>
      </c>
      <c r="I4893" s="29">
        <v>0.35069444444444442</v>
      </c>
      <c r="L4893" t="s">
        <v>754</v>
      </c>
      <c r="O4893">
        <v>20</v>
      </c>
      <c r="P4893">
        <v>1</v>
      </c>
      <c r="Q4893">
        <v>36.9</v>
      </c>
      <c r="S4893" t="s">
        <v>49</v>
      </c>
      <c r="T4893">
        <v>0</v>
      </c>
      <c r="U4893">
        <v>1</v>
      </c>
      <c r="V4893">
        <v>1</v>
      </c>
      <c r="W4893">
        <v>0</v>
      </c>
      <c r="X4893">
        <v>0</v>
      </c>
      <c r="Y4893">
        <v>0</v>
      </c>
    </row>
    <row r="4894" spans="1:28" x14ac:dyDescent="0.15">
      <c r="A4894">
        <v>3482</v>
      </c>
      <c r="B4894">
        <v>156</v>
      </c>
      <c r="C4894" s="19">
        <v>2008</v>
      </c>
      <c r="D4894" s="19">
        <v>1</v>
      </c>
      <c r="E4894" s="19">
        <v>8</v>
      </c>
      <c r="F4894" s="39">
        <f t="shared" si="152"/>
        <v>39455</v>
      </c>
      <c r="G4894">
        <f t="shared" si="153"/>
        <v>2</v>
      </c>
      <c r="H4894" s="21">
        <v>0</v>
      </c>
      <c r="I4894" s="29">
        <v>0.39166666666666666</v>
      </c>
      <c r="L4894" t="s">
        <v>938</v>
      </c>
      <c r="O4894">
        <v>40</v>
      </c>
      <c r="P4894">
        <v>2</v>
      </c>
      <c r="S4894" t="s">
        <v>118</v>
      </c>
      <c r="T4894">
        <v>1</v>
      </c>
      <c r="U4894">
        <v>0</v>
      </c>
      <c r="V4894">
        <v>0</v>
      </c>
      <c r="W4894">
        <v>0</v>
      </c>
      <c r="X4894">
        <v>0</v>
      </c>
      <c r="Y4894">
        <v>0</v>
      </c>
    </row>
    <row r="4895" spans="1:28" x14ac:dyDescent="0.15">
      <c r="A4895">
        <v>3489</v>
      </c>
      <c r="B4895">
        <v>157</v>
      </c>
      <c r="C4895" s="19">
        <v>2008</v>
      </c>
      <c r="D4895" s="19">
        <v>1</v>
      </c>
      <c r="E4895" s="19">
        <v>9</v>
      </c>
      <c r="F4895" s="39">
        <f t="shared" si="152"/>
        <v>39456</v>
      </c>
      <c r="G4895">
        <f t="shared" si="153"/>
        <v>2</v>
      </c>
      <c r="H4895" s="21">
        <v>0</v>
      </c>
      <c r="I4895" s="29">
        <v>0.48333333333333334</v>
      </c>
      <c r="L4895" t="s">
        <v>502</v>
      </c>
      <c r="M4895">
        <v>6</v>
      </c>
      <c r="P4895">
        <v>1</v>
      </c>
      <c r="Q4895">
        <v>36.1</v>
      </c>
      <c r="T4895">
        <v>0</v>
      </c>
      <c r="U4895">
        <v>1</v>
      </c>
      <c r="V4895">
        <v>1</v>
      </c>
      <c r="W4895">
        <v>0</v>
      </c>
      <c r="X4895">
        <v>0</v>
      </c>
      <c r="Y4895">
        <v>0</v>
      </c>
    </row>
    <row r="4896" spans="1:28" x14ac:dyDescent="0.15">
      <c r="A4896">
        <v>3500</v>
      </c>
      <c r="B4896">
        <v>157</v>
      </c>
      <c r="C4896" s="19">
        <v>2008</v>
      </c>
      <c r="D4896" s="19">
        <v>1</v>
      </c>
      <c r="E4896" s="19">
        <v>10</v>
      </c>
      <c r="F4896" s="39">
        <f t="shared" si="152"/>
        <v>39457</v>
      </c>
      <c r="G4896">
        <f t="shared" si="153"/>
        <v>2</v>
      </c>
      <c r="H4896" s="21">
        <v>0</v>
      </c>
      <c r="I4896" s="29">
        <v>0.46111111111111108</v>
      </c>
      <c r="L4896" t="s">
        <v>1541</v>
      </c>
      <c r="M4896">
        <v>5</v>
      </c>
      <c r="P4896">
        <v>2</v>
      </c>
      <c r="Q4896">
        <v>36.9</v>
      </c>
      <c r="S4896" t="s">
        <v>50</v>
      </c>
      <c r="T4896">
        <v>1</v>
      </c>
      <c r="U4896">
        <v>0</v>
      </c>
      <c r="V4896">
        <v>0</v>
      </c>
      <c r="W4896">
        <v>0</v>
      </c>
      <c r="X4896">
        <v>0</v>
      </c>
      <c r="Y4896">
        <v>0</v>
      </c>
    </row>
    <row r="4897" spans="1:25" x14ac:dyDescent="0.15">
      <c r="A4897">
        <v>3499</v>
      </c>
      <c r="B4897">
        <v>157</v>
      </c>
      <c r="C4897" s="19">
        <v>2008</v>
      </c>
      <c r="D4897" s="19">
        <v>1</v>
      </c>
      <c r="E4897" s="19">
        <v>10</v>
      </c>
      <c r="F4897" s="39">
        <f t="shared" si="152"/>
        <v>39457</v>
      </c>
      <c r="G4897">
        <f t="shared" si="153"/>
        <v>2</v>
      </c>
      <c r="H4897" s="21">
        <v>0</v>
      </c>
      <c r="I4897" s="29">
        <v>0.49652777777777773</v>
      </c>
      <c r="K4897">
        <v>7815</v>
      </c>
      <c r="L4897" t="s">
        <v>1539</v>
      </c>
      <c r="M4897">
        <v>0</v>
      </c>
      <c r="N4897">
        <v>3</v>
      </c>
      <c r="P4897">
        <v>2</v>
      </c>
      <c r="S4897" t="s">
        <v>118</v>
      </c>
      <c r="T4897">
        <v>1</v>
      </c>
      <c r="U4897">
        <v>0</v>
      </c>
      <c r="V4897">
        <v>0</v>
      </c>
      <c r="W4897">
        <v>0</v>
      </c>
      <c r="X4897">
        <v>0</v>
      </c>
      <c r="Y4897">
        <v>0</v>
      </c>
    </row>
    <row r="4898" spans="1:25" x14ac:dyDescent="0.15">
      <c r="A4898">
        <v>3501</v>
      </c>
      <c r="B4898">
        <v>157</v>
      </c>
      <c r="C4898" s="19">
        <v>2008</v>
      </c>
      <c r="D4898" s="19">
        <v>1</v>
      </c>
      <c r="E4898" s="19">
        <v>10</v>
      </c>
      <c r="F4898" s="39">
        <f t="shared" si="152"/>
        <v>39457</v>
      </c>
      <c r="G4898">
        <f t="shared" si="153"/>
        <v>2</v>
      </c>
      <c r="H4898" s="21">
        <v>12</v>
      </c>
      <c r="I4898" s="29">
        <v>12</v>
      </c>
      <c r="L4898" t="s">
        <v>1542</v>
      </c>
      <c r="M4898">
        <v>26</v>
      </c>
      <c r="P4898">
        <v>2</v>
      </c>
      <c r="S4898" t="s">
        <v>118</v>
      </c>
      <c r="T4898">
        <v>1</v>
      </c>
      <c r="U4898">
        <v>0</v>
      </c>
      <c r="V4898">
        <v>0</v>
      </c>
      <c r="W4898">
        <v>0</v>
      </c>
      <c r="X4898">
        <v>0</v>
      </c>
      <c r="Y4898">
        <v>0</v>
      </c>
    </row>
    <row r="4899" spans="1:25" x14ac:dyDescent="0.15">
      <c r="A4899">
        <v>3505</v>
      </c>
      <c r="B4899">
        <v>157</v>
      </c>
      <c r="C4899" s="19">
        <v>2008</v>
      </c>
      <c r="D4899" s="19">
        <v>1</v>
      </c>
      <c r="E4899" s="19">
        <v>11</v>
      </c>
      <c r="F4899" s="39">
        <f t="shared" si="152"/>
        <v>39458</v>
      </c>
      <c r="G4899">
        <f t="shared" si="153"/>
        <v>2</v>
      </c>
      <c r="H4899" s="21">
        <v>0</v>
      </c>
      <c r="I4899" s="29">
        <v>0.37152777777777773</v>
      </c>
      <c r="K4899">
        <v>7816</v>
      </c>
      <c r="L4899" t="s">
        <v>1351</v>
      </c>
      <c r="O4899">
        <v>20</v>
      </c>
      <c r="P4899">
        <v>2</v>
      </c>
      <c r="Q4899">
        <v>36.200000000000003</v>
      </c>
      <c r="S4899" t="s">
        <v>118</v>
      </c>
      <c r="T4899">
        <v>0</v>
      </c>
      <c r="U4899">
        <v>1</v>
      </c>
      <c r="V4899">
        <v>1</v>
      </c>
      <c r="W4899">
        <v>0</v>
      </c>
      <c r="X4899">
        <v>0</v>
      </c>
      <c r="Y4899">
        <v>0</v>
      </c>
    </row>
    <row r="4900" spans="1:25" x14ac:dyDescent="0.15">
      <c r="A4900">
        <v>3508</v>
      </c>
      <c r="B4900">
        <v>157</v>
      </c>
      <c r="C4900" s="19">
        <v>2008</v>
      </c>
      <c r="D4900" s="19">
        <v>1</v>
      </c>
      <c r="E4900" s="19">
        <v>11</v>
      </c>
      <c r="F4900" s="39">
        <f t="shared" si="152"/>
        <v>39458</v>
      </c>
      <c r="G4900">
        <f t="shared" si="153"/>
        <v>2</v>
      </c>
      <c r="H4900" s="21">
        <v>0</v>
      </c>
      <c r="I4900" s="29">
        <v>0.37777777777777777</v>
      </c>
      <c r="L4900" t="s">
        <v>1354</v>
      </c>
      <c r="M4900">
        <v>2</v>
      </c>
      <c r="N4900">
        <v>4</v>
      </c>
      <c r="P4900">
        <v>2</v>
      </c>
      <c r="S4900" t="s">
        <v>49</v>
      </c>
    </row>
    <row r="4901" spans="1:25" x14ac:dyDescent="0.15">
      <c r="A4901">
        <v>3506</v>
      </c>
      <c r="B4901">
        <v>157</v>
      </c>
      <c r="C4901" s="19">
        <v>2008</v>
      </c>
      <c r="D4901" s="19">
        <v>1</v>
      </c>
      <c r="E4901" s="19">
        <v>11</v>
      </c>
      <c r="F4901" s="39">
        <f t="shared" si="152"/>
        <v>39458</v>
      </c>
      <c r="G4901">
        <f t="shared" si="153"/>
        <v>2</v>
      </c>
      <c r="H4901" s="21">
        <v>0</v>
      </c>
      <c r="I4901" s="29">
        <v>0.37777777777777777</v>
      </c>
      <c r="K4901">
        <v>7817</v>
      </c>
      <c r="L4901" t="s">
        <v>1352</v>
      </c>
      <c r="M4901">
        <v>14</v>
      </c>
      <c r="P4901">
        <v>1</v>
      </c>
      <c r="Q4901">
        <v>36</v>
      </c>
    </row>
    <row r="4902" spans="1:25" x14ac:dyDescent="0.15">
      <c r="A4902">
        <v>3511</v>
      </c>
      <c r="B4902">
        <v>157</v>
      </c>
      <c r="C4902" s="19">
        <v>2008</v>
      </c>
      <c r="D4902" s="19">
        <v>1</v>
      </c>
      <c r="E4902" s="19">
        <v>11</v>
      </c>
      <c r="F4902" s="39">
        <f t="shared" si="152"/>
        <v>39458</v>
      </c>
      <c r="G4902">
        <f t="shared" si="153"/>
        <v>2</v>
      </c>
      <c r="H4902" s="21">
        <v>0</v>
      </c>
      <c r="I4902" s="29">
        <v>0.47291666666666665</v>
      </c>
      <c r="L4902" t="s">
        <v>554</v>
      </c>
      <c r="O4902">
        <v>30</v>
      </c>
      <c r="P4902">
        <v>1</v>
      </c>
      <c r="S4902" t="s">
        <v>118</v>
      </c>
    </row>
    <row r="4903" spans="1:25" x14ac:dyDescent="0.15">
      <c r="A4903">
        <v>3515</v>
      </c>
      <c r="B4903">
        <v>158</v>
      </c>
      <c r="C4903" s="19">
        <v>2008</v>
      </c>
      <c r="D4903" s="19">
        <v>1</v>
      </c>
      <c r="E4903" s="19">
        <v>14</v>
      </c>
      <c r="F4903" s="39">
        <f t="shared" si="152"/>
        <v>39461</v>
      </c>
      <c r="G4903">
        <f t="shared" si="153"/>
        <v>3</v>
      </c>
      <c r="H4903" s="21">
        <v>0</v>
      </c>
      <c r="I4903" s="29">
        <v>0.3347222222222222</v>
      </c>
      <c r="K4903">
        <v>822</v>
      </c>
      <c r="L4903" t="s">
        <v>1361</v>
      </c>
      <c r="M4903">
        <v>4</v>
      </c>
      <c r="N4903">
        <v>6</v>
      </c>
      <c r="P4903">
        <v>2</v>
      </c>
      <c r="S4903" t="s">
        <v>118</v>
      </c>
      <c r="T4903">
        <v>0</v>
      </c>
      <c r="U4903">
        <v>1</v>
      </c>
      <c r="V4903">
        <v>1</v>
      </c>
      <c r="W4903">
        <v>0</v>
      </c>
      <c r="X4903">
        <v>0</v>
      </c>
      <c r="Y4903">
        <v>0</v>
      </c>
    </row>
    <row r="4904" spans="1:25" x14ac:dyDescent="0.15">
      <c r="A4904">
        <v>3516</v>
      </c>
      <c r="B4904">
        <v>158</v>
      </c>
      <c r="C4904" s="19">
        <v>2008</v>
      </c>
      <c r="D4904" s="19">
        <v>1</v>
      </c>
      <c r="E4904" s="19">
        <v>14</v>
      </c>
      <c r="F4904" s="39">
        <f t="shared" si="152"/>
        <v>39461</v>
      </c>
      <c r="G4904">
        <f t="shared" si="153"/>
        <v>3</v>
      </c>
      <c r="H4904" s="21">
        <v>0</v>
      </c>
      <c r="I4904" s="29">
        <v>0.35069444444444442</v>
      </c>
      <c r="K4904">
        <v>7823</v>
      </c>
      <c r="L4904" t="s">
        <v>1362</v>
      </c>
      <c r="O4904">
        <v>25</v>
      </c>
      <c r="P4904">
        <v>1</v>
      </c>
      <c r="S4904" t="s">
        <v>50</v>
      </c>
      <c r="T4904">
        <v>1</v>
      </c>
      <c r="U4904">
        <v>0</v>
      </c>
      <c r="V4904">
        <v>0</v>
      </c>
      <c r="W4904">
        <v>0</v>
      </c>
      <c r="X4904">
        <v>0</v>
      </c>
      <c r="Y4904">
        <v>0</v>
      </c>
    </row>
    <row r="4905" spans="1:25" x14ac:dyDescent="0.15">
      <c r="A4905">
        <v>3517</v>
      </c>
      <c r="B4905">
        <v>158</v>
      </c>
      <c r="C4905" s="19">
        <v>2008</v>
      </c>
      <c r="D4905" s="19">
        <v>1</v>
      </c>
      <c r="E4905" s="19">
        <v>14</v>
      </c>
      <c r="F4905" s="39">
        <f t="shared" si="152"/>
        <v>39461</v>
      </c>
      <c r="G4905">
        <f t="shared" si="153"/>
        <v>3</v>
      </c>
      <c r="H4905" s="21">
        <v>0</v>
      </c>
      <c r="I4905" s="29">
        <v>0.3576388888888889</v>
      </c>
      <c r="K4905">
        <v>7824</v>
      </c>
      <c r="L4905" t="s">
        <v>1363</v>
      </c>
      <c r="M4905">
        <v>16</v>
      </c>
      <c r="P4905">
        <v>2</v>
      </c>
      <c r="S4905" t="s">
        <v>118</v>
      </c>
      <c r="T4905">
        <v>0</v>
      </c>
      <c r="U4905">
        <v>1</v>
      </c>
      <c r="V4905">
        <v>1</v>
      </c>
      <c r="W4905">
        <v>0</v>
      </c>
      <c r="X4905">
        <v>0</v>
      </c>
      <c r="Y4905">
        <v>0</v>
      </c>
    </row>
    <row r="4906" spans="1:25" x14ac:dyDescent="0.15">
      <c r="A4906">
        <v>3523</v>
      </c>
      <c r="B4906">
        <v>158</v>
      </c>
      <c r="C4906" s="19">
        <v>2008</v>
      </c>
      <c r="D4906" s="19">
        <v>1</v>
      </c>
      <c r="E4906" s="19">
        <v>14</v>
      </c>
      <c r="F4906" s="39">
        <f t="shared" si="152"/>
        <v>39461</v>
      </c>
      <c r="G4906">
        <f t="shared" si="153"/>
        <v>3</v>
      </c>
      <c r="H4906" s="21">
        <v>0</v>
      </c>
      <c r="I4906" s="29">
        <v>0.38958333333333334</v>
      </c>
      <c r="K4906">
        <v>7828</v>
      </c>
      <c r="L4906" t="s">
        <v>1178</v>
      </c>
      <c r="M4906">
        <v>8</v>
      </c>
      <c r="P4906">
        <v>1</v>
      </c>
      <c r="S4906" t="s">
        <v>50</v>
      </c>
      <c r="T4906">
        <v>0</v>
      </c>
      <c r="U4906">
        <v>3</v>
      </c>
      <c r="V4906">
        <v>1</v>
      </c>
      <c r="W4906">
        <v>0</v>
      </c>
      <c r="X4906">
        <v>0</v>
      </c>
      <c r="Y4906">
        <v>0</v>
      </c>
    </row>
    <row r="4907" spans="1:25" x14ac:dyDescent="0.15">
      <c r="A4907">
        <v>3525</v>
      </c>
      <c r="B4907">
        <v>158</v>
      </c>
      <c r="C4907" s="19">
        <v>2008</v>
      </c>
      <c r="D4907" s="19">
        <v>1</v>
      </c>
      <c r="E4907" s="19">
        <v>14</v>
      </c>
      <c r="F4907" s="39">
        <f t="shared" si="152"/>
        <v>39461</v>
      </c>
      <c r="G4907">
        <f t="shared" si="153"/>
        <v>3</v>
      </c>
      <c r="H4907" s="21">
        <v>0</v>
      </c>
      <c r="I4907" s="29">
        <v>0.39930555555555558</v>
      </c>
      <c r="K4907">
        <v>7830</v>
      </c>
      <c r="L4907" t="s">
        <v>1181</v>
      </c>
      <c r="O4907">
        <v>50</v>
      </c>
      <c r="P4907">
        <v>2</v>
      </c>
      <c r="S4907" t="s">
        <v>118</v>
      </c>
      <c r="T4907">
        <v>1</v>
      </c>
      <c r="U4907">
        <v>0</v>
      </c>
      <c r="V4907">
        <v>0</v>
      </c>
      <c r="W4907">
        <v>0</v>
      </c>
      <c r="X4907">
        <v>0</v>
      </c>
      <c r="Y4907">
        <v>0</v>
      </c>
    </row>
    <row r="4908" spans="1:25" x14ac:dyDescent="0.15">
      <c r="A4908">
        <v>3529</v>
      </c>
      <c r="B4908">
        <v>158</v>
      </c>
      <c r="C4908" s="19">
        <v>2008</v>
      </c>
      <c r="D4908" s="19">
        <v>1</v>
      </c>
      <c r="E4908" s="19">
        <v>14</v>
      </c>
      <c r="F4908" s="39">
        <f t="shared" si="152"/>
        <v>39461</v>
      </c>
      <c r="G4908">
        <f t="shared" si="153"/>
        <v>3</v>
      </c>
      <c r="H4908" s="21">
        <v>0</v>
      </c>
      <c r="I4908" s="29">
        <v>0.41805555555555557</v>
      </c>
      <c r="K4908">
        <v>7411</v>
      </c>
      <c r="L4908" t="s">
        <v>1185</v>
      </c>
      <c r="M4908">
        <v>1</v>
      </c>
      <c r="N4908">
        <v>9</v>
      </c>
      <c r="P4908">
        <v>2</v>
      </c>
      <c r="S4908" t="s">
        <v>118</v>
      </c>
    </row>
    <row r="4909" spans="1:25" x14ac:dyDescent="0.15">
      <c r="A4909">
        <v>3534</v>
      </c>
      <c r="B4909">
        <v>158</v>
      </c>
      <c r="C4909" s="19">
        <v>2008</v>
      </c>
      <c r="D4909" s="19">
        <v>1</v>
      </c>
      <c r="E4909" s="19">
        <v>14</v>
      </c>
      <c r="F4909" s="39">
        <f t="shared" si="152"/>
        <v>39461</v>
      </c>
      <c r="G4909">
        <f t="shared" si="153"/>
        <v>3</v>
      </c>
      <c r="H4909" s="21">
        <v>0</v>
      </c>
      <c r="I4909" s="29">
        <v>0.4597222222222222</v>
      </c>
      <c r="K4909">
        <v>6773</v>
      </c>
      <c r="L4909" t="s">
        <v>1190</v>
      </c>
      <c r="M4909">
        <v>2</v>
      </c>
      <c r="N4909">
        <v>11</v>
      </c>
      <c r="P4909">
        <v>1</v>
      </c>
      <c r="S4909" t="s">
        <v>118</v>
      </c>
      <c r="T4909">
        <v>0</v>
      </c>
      <c r="U4909">
        <v>4</v>
      </c>
      <c r="V4909">
        <v>1</v>
      </c>
      <c r="W4909">
        <v>0</v>
      </c>
      <c r="X4909">
        <v>0</v>
      </c>
      <c r="Y4909">
        <v>0</v>
      </c>
    </row>
    <row r="4910" spans="1:25" x14ac:dyDescent="0.15">
      <c r="A4910">
        <v>3526</v>
      </c>
      <c r="B4910">
        <v>158</v>
      </c>
      <c r="C4910" s="19">
        <v>2008</v>
      </c>
      <c r="D4910" s="19">
        <v>1</v>
      </c>
      <c r="E4910" s="19">
        <v>14</v>
      </c>
      <c r="F4910" s="39">
        <f t="shared" si="152"/>
        <v>39461</v>
      </c>
      <c r="G4910">
        <f t="shared" si="153"/>
        <v>3</v>
      </c>
      <c r="K4910">
        <v>7831</v>
      </c>
      <c r="L4910" t="s">
        <v>1182</v>
      </c>
      <c r="O4910">
        <v>15</v>
      </c>
      <c r="P4910">
        <v>1</v>
      </c>
      <c r="S4910" t="s">
        <v>118</v>
      </c>
      <c r="T4910">
        <v>0</v>
      </c>
      <c r="U4910">
        <v>1</v>
      </c>
      <c r="V4910">
        <v>1</v>
      </c>
      <c r="W4910">
        <v>0</v>
      </c>
      <c r="X4910">
        <v>0</v>
      </c>
      <c r="Y4910">
        <v>0</v>
      </c>
    </row>
    <row r="4911" spans="1:25" x14ac:dyDescent="0.15">
      <c r="A4911">
        <v>3544</v>
      </c>
      <c r="B4911">
        <v>159</v>
      </c>
      <c r="C4911" s="19">
        <v>2008</v>
      </c>
      <c r="D4911" s="19">
        <v>1</v>
      </c>
      <c r="E4911" s="19">
        <v>15</v>
      </c>
      <c r="F4911" s="39">
        <f t="shared" si="152"/>
        <v>39462</v>
      </c>
      <c r="G4911">
        <f t="shared" si="153"/>
        <v>3</v>
      </c>
      <c r="H4911" s="21">
        <v>0</v>
      </c>
      <c r="I4911" s="29">
        <v>0.43611111111111112</v>
      </c>
      <c r="K4911" s="32">
        <v>7839</v>
      </c>
      <c r="L4911" t="s">
        <v>1586</v>
      </c>
      <c r="O4911">
        <v>20</v>
      </c>
      <c r="P4911">
        <v>2</v>
      </c>
      <c r="Q4911">
        <v>37.1</v>
      </c>
      <c r="S4911" t="s">
        <v>50</v>
      </c>
      <c r="T4911">
        <v>1</v>
      </c>
      <c r="U4911">
        <v>0</v>
      </c>
      <c r="V4911">
        <v>0</v>
      </c>
      <c r="W4911">
        <v>0</v>
      </c>
      <c r="X4911">
        <v>0</v>
      </c>
      <c r="Y4911">
        <v>0</v>
      </c>
    </row>
    <row r="4912" spans="1:25" x14ac:dyDescent="0.15">
      <c r="A4912">
        <v>3552</v>
      </c>
      <c r="B4912">
        <v>159</v>
      </c>
      <c r="C4912" s="19">
        <v>2008</v>
      </c>
      <c r="D4912" s="19">
        <v>1</v>
      </c>
      <c r="E4912" s="19">
        <v>15</v>
      </c>
      <c r="F4912" s="39">
        <f t="shared" si="152"/>
        <v>39462</v>
      </c>
      <c r="G4912">
        <f t="shared" si="153"/>
        <v>3</v>
      </c>
      <c r="H4912" s="21">
        <v>0</v>
      </c>
      <c r="I4912" s="29">
        <v>0.50069444444444444</v>
      </c>
      <c r="K4912" s="32">
        <v>7603</v>
      </c>
      <c r="L4912" t="s">
        <v>1398</v>
      </c>
      <c r="M4912">
        <v>0</v>
      </c>
      <c r="N4912">
        <v>11</v>
      </c>
      <c r="P4912">
        <v>1</v>
      </c>
      <c r="Q4912">
        <v>38.6</v>
      </c>
      <c r="S4912" t="s">
        <v>51</v>
      </c>
      <c r="T4912">
        <v>0</v>
      </c>
      <c r="U4912">
        <v>4</v>
      </c>
      <c r="V4912">
        <v>1</v>
      </c>
      <c r="W4912">
        <v>0</v>
      </c>
      <c r="X4912">
        <v>0</v>
      </c>
      <c r="Y4912">
        <v>0</v>
      </c>
    </row>
    <row r="4913" spans="1:25" x14ac:dyDescent="0.15">
      <c r="A4913">
        <v>3556</v>
      </c>
      <c r="B4913">
        <v>159</v>
      </c>
      <c r="C4913" s="19">
        <v>2008</v>
      </c>
      <c r="D4913" s="19">
        <v>1</v>
      </c>
      <c r="E4913" s="19">
        <v>15</v>
      </c>
      <c r="F4913" s="39">
        <f t="shared" si="152"/>
        <v>39462</v>
      </c>
      <c r="G4913">
        <f t="shared" si="153"/>
        <v>3</v>
      </c>
      <c r="H4913" s="21">
        <v>0</v>
      </c>
      <c r="I4913" s="29">
        <v>0.5805555555555556</v>
      </c>
      <c r="K4913" s="32"/>
      <c r="L4913" t="s">
        <v>1401</v>
      </c>
      <c r="M4913">
        <v>3</v>
      </c>
      <c r="P4913">
        <v>2</v>
      </c>
      <c r="Q4913">
        <v>37.700000000000003</v>
      </c>
      <c r="R4913" s="32"/>
      <c r="S4913" t="s">
        <v>50</v>
      </c>
      <c r="T4913">
        <v>1</v>
      </c>
      <c r="U4913">
        <v>0</v>
      </c>
      <c r="V4913">
        <v>0</v>
      </c>
      <c r="W4913">
        <v>0</v>
      </c>
      <c r="X4913">
        <v>0</v>
      </c>
      <c r="Y4913">
        <v>0</v>
      </c>
    </row>
    <row r="4914" spans="1:25" x14ac:dyDescent="0.15">
      <c r="A4914">
        <v>3551</v>
      </c>
      <c r="B4914">
        <v>159</v>
      </c>
      <c r="C4914" s="19">
        <v>2008</v>
      </c>
      <c r="D4914" s="19">
        <v>1</v>
      </c>
      <c r="E4914" s="19">
        <v>15</v>
      </c>
      <c r="F4914" s="39">
        <f t="shared" si="152"/>
        <v>39462</v>
      </c>
      <c r="G4914">
        <f t="shared" si="153"/>
        <v>3</v>
      </c>
      <c r="H4914" s="21">
        <v>12</v>
      </c>
      <c r="I4914" s="29">
        <v>12</v>
      </c>
      <c r="K4914" s="32">
        <v>7843</v>
      </c>
      <c r="L4914" t="s">
        <v>1396</v>
      </c>
      <c r="M4914">
        <v>11</v>
      </c>
      <c r="P4914">
        <v>2</v>
      </c>
      <c r="S4914" t="s">
        <v>49</v>
      </c>
      <c r="T4914">
        <v>1</v>
      </c>
      <c r="U4914">
        <v>0</v>
      </c>
      <c r="V4914">
        <v>0</v>
      </c>
      <c r="W4914">
        <v>0</v>
      </c>
      <c r="X4914">
        <v>0</v>
      </c>
      <c r="Y4914">
        <v>0</v>
      </c>
    </row>
    <row r="4915" spans="1:25" x14ac:dyDescent="0.15">
      <c r="A4915">
        <v>3559</v>
      </c>
      <c r="B4915">
        <v>159</v>
      </c>
      <c r="C4915" s="19">
        <v>2008</v>
      </c>
      <c r="D4915" s="19">
        <v>1</v>
      </c>
      <c r="E4915" s="19">
        <v>16</v>
      </c>
      <c r="F4915" s="39">
        <f t="shared" si="152"/>
        <v>39463</v>
      </c>
      <c r="G4915">
        <f t="shared" si="153"/>
        <v>3</v>
      </c>
      <c r="H4915" s="21">
        <v>0</v>
      </c>
      <c r="I4915" s="29">
        <v>0.37638888888888888</v>
      </c>
      <c r="K4915" s="32">
        <v>7104</v>
      </c>
      <c r="L4915" t="s">
        <v>1215</v>
      </c>
      <c r="M4915">
        <v>3</v>
      </c>
      <c r="P4915">
        <v>2</v>
      </c>
      <c r="R4915" s="32"/>
      <c r="S4915" t="s">
        <v>49</v>
      </c>
      <c r="T4915">
        <v>1</v>
      </c>
      <c r="U4915">
        <v>0</v>
      </c>
      <c r="V4915">
        <v>0</v>
      </c>
      <c r="W4915">
        <v>0</v>
      </c>
      <c r="X4915">
        <v>0</v>
      </c>
      <c r="Y4915">
        <v>0</v>
      </c>
    </row>
    <row r="4916" spans="1:25" x14ac:dyDescent="0.15">
      <c r="A4916">
        <v>3561</v>
      </c>
      <c r="B4916">
        <v>159</v>
      </c>
      <c r="C4916" s="19">
        <v>2008</v>
      </c>
      <c r="D4916" s="19">
        <v>1</v>
      </c>
      <c r="E4916" s="19">
        <v>16</v>
      </c>
      <c r="F4916" s="39">
        <f t="shared" si="152"/>
        <v>39463</v>
      </c>
      <c r="G4916">
        <f t="shared" si="153"/>
        <v>3</v>
      </c>
      <c r="H4916" s="21">
        <v>0</v>
      </c>
      <c r="I4916" s="29">
        <v>0.37777777777777777</v>
      </c>
      <c r="K4916" s="32">
        <v>7614</v>
      </c>
      <c r="L4916" t="s">
        <v>1217</v>
      </c>
      <c r="M4916">
        <v>1</v>
      </c>
      <c r="N4916">
        <v>7</v>
      </c>
      <c r="P4916">
        <v>1</v>
      </c>
      <c r="S4916" t="s">
        <v>50</v>
      </c>
      <c r="T4916">
        <v>0</v>
      </c>
      <c r="U4916">
        <v>1</v>
      </c>
      <c r="V4916">
        <v>1</v>
      </c>
      <c r="W4916">
        <v>0</v>
      </c>
      <c r="X4916">
        <v>0</v>
      </c>
      <c r="Y4916">
        <v>0</v>
      </c>
    </row>
    <row r="4917" spans="1:25" x14ac:dyDescent="0.15">
      <c r="A4917">
        <v>3563</v>
      </c>
      <c r="B4917">
        <v>159</v>
      </c>
      <c r="C4917" s="19">
        <v>2008</v>
      </c>
      <c r="D4917" s="19">
        <v>1</v>
      </c>
      <c r="E4917" s="19">
        <v>16</v>
      </c>
      <c r="F4917" s="39">
        <f t="shared" si="152"/>
        <v>39463</v>
      </c>
      <c r="G4917">
        <f t="shared" si="153"/>
        <v>3</v>
      </c>
      <c r="H4917" s="21">
        <v>0</v>
      </c>
      <c r="I4917" s="29">
        <v>0.45902777777777781</v>
      </c>
      <c r="K4917" s="32">
        <v>7847</v>
      </c>
      <c r="L4917" t="s">
        <v>1219</v>
      </c>
      <c r="M4917">
        <v>0</v>
      </c>
      <c r="N4917">
        <v>10</v>
      </c>
      <c r="P4917">
        <v>2</v>
      </c>
      <c r="S4917" t="s">
        <v>50</v>
      </c>
      <c r="T4917">
        <v>0</v>
      </c>
      <c r="U4917">
        <v>1</v>
      </c>
      <c r="V4917">
        <v>1</v>
      </c>
      <c r="W4917">
        <v>0</v>
      </c>
      <c r="X4917">
        <v>0</v>
      </c>
      <c r="Y4917">
        <v>0</v>
      </c>
    </row>
    <row r="4918" spans="1:25" x14ac:dyDescent="0.15">
      <c r="A4918">
        <v>3573</v>
      </c>
      <c r="B4918">
        <v>160</v>
      </c>
      <c r="C4918" s="19">
        <v>2008</v>
      </c>
      <c r="D4918" s="19">
        <v>1</v>
      </c>
      <c r="E4918" s="19">
        <v>17</v>
      </c>
      <c r="F4918" s="39">
        <f t="shared" si="152"/>
        <v>39464</v>
      </c>
      <c r="G4918">
        <f t="shared" si="153"/>
        <v>3</v>
      </c>
      <c r="H4918" s="21">
        <v>0</v>
      </c>
      <c r="I4918" s="29">
        <v>0.37708333333333338</v>
      </c>
      <c r="L4918" t="s">
        <v>1034</v>
      </c>
      <c r="O4918">
        <v>40</v>
      </c>
      <c r="P4918">
        <v>1</v>
      </c>
      <c r="Q4918">
        <v>36.6</v>
      </c>
      <c r="S4918" t="s">
        <v>50</v>
      </c>
      <c r="T4918">
        <v>1</v>
      </c>
      <c r="U4918">
        <v>0</v>
      </c>
      <c r="V4918">
        <v>0</v>
      </c>
      <c r="W4918">
        <v>0</v>
      </c>
      <c r="X4918">
        <v>0</v>
      </c>
      <c r="Y4918">
        <v>0</v>
      </c>
    </row>
    <row r="4919" spans="1:25" x14ac:dyDescent="0.15">
      <c r="A4919">
        <v>3575</v>
      </c>
      <c r="B4919">
        <v>160</v>
      </c>
      <c r="C4919" s="19">
        <v>2008</v>
      </c>
      <c r="D4919" s="19">
        <v>1</v>
      </c>
      <c r="E4919" s="19">
        <v>17</v>
      </c>
      <c r="F4919" s="39">
        <f t="shared" si="152"/>
        <v>39464</v>
      </c>
      <c r="G4919">
        <f t="shared" si="153"/>
        <v>3</v>
      </c>
      <c r="H4919" s="21">
        <v>0</v>
      </c>
      <c r="I4919" s="29">
        <v>0.43124999999999997</v>
      </c>
      <c r="L4919" t="s">
        <v>502</v>
      </c>
      <c r="M4919">
        <v>5</v>
      </c>
      <c r="P4919">
        <v>1</v>
      </c>
      <c r="T4919">
        <v>1</v>
      </c>
      <c r="U4919">
        <v>0</v>
      </c>
      <c r="V4919">
        <v>0</v>
      </c>
      <c r="W4919">
        <v>0</v>
      </c>
      <c r="X4919">
        <v>0</v>
      </c>
      <c r="Y4919">
        <v>0</v>
      </c>
    </row>
    <row r="4920" spans="1:25" x14ac:dyDescent="0.15">
      <c r="A4920">
        <v>3576</v>
      </c>
      <c r="B4920">
        <v>160</v>
      </c>
      <c r="C4920" s="19">
        <v>2008</v>
      </c>
      <c r="D4920" s="19">
        <v>1</v>
      </c>
      <c r="E4920" s="19">
        <v>17</v>
      </c>
      <c r="F4920" s="39">
        <f t="shared" si="152"/>
        <v>39464</v>
      </c>
      <c r="G4920">
        <f t="shared" si="153"/>
        <v>3</v>
      </c>
      <c r="H4920" s="21">
        <v>0</v>
      </c>
      <c r="I4920" s="29">
        <v>0.4381944444444445</v>
      </c>
      <c r="K4920">
        <v>7635</v>
      </c>
      <c r="L4920" t="s">
        <v>1227</v>
      </c>
      <c r="P4920">
        <v>2</v>
      </c>
      <c r="S4920" t="s">
        <v>118</v>
      </c>
    </row>
    <row r="4921" spans="1:25" x14ac:dyDescent="0.15">
      <c r="A4921">
        <v>3577</v>
      </c>
      <c r="B4921">
        <v>160</v>
      </c>
      <c r="C4921" s="19">
        <v>2008</v>
      </c>
      <c r="D4921" s="19">
        <v>1</v>
      </c>
      <c r="E4921" s="19">
        <v>17</v>
      </c>
      <c r="F4921" s="39">
        <f t="shared" si="152"/>
        <v>39464</v>
      </c>
      <c r="G4921">
        <f t="shared" si="153"/>
        <v>3</v>
      </c>
      <c r="H4921" s="21">
        <v>0</v>
      </c>
      <c r="I4921" s="29">
        <v>0.45902777777777781</v>
      </c>
      <c r="K4921">
        <v>5078</v>
      </c>
      <c r="L4921" t="s">
        <v>1434</v>
      </c>
      <c r="M4921">
        <v>4</v>
      </c>
      <c r="P4921">
        <v>1</v>
      </c>
      <c r="S4921" t="s">
        <v>118</v>
      </c>
      <c r="T4921">
        <v>0</v>
      </c>
      <c r="U4921">
        <v>2</v>
      </c>
      <c r="V4921">
        <v>1</v>
      </c>
      <c r="W4921">
        <v>0</v>
      </c>
      <c r="X4921">
        <v>0</v>
      </c>
      <c r="Y4921">
        <v>0</v>
      </c>
    </row>
    <row r="4922" spans="1:25" x14ac:dyDescent="0.15">
      <c r="A4922">
        <v>3581</v>
      </c>
      <c r="B4922">
        <v>160</v>
      </c>
      <c r="C4922" s="19">
        <v>2008</v>
      </c>
      <c r="D4922" s="19">
        <v>1</v>
      </c>
      <c r="E4922" s="19">
        <v>17</v>
      </c>
      <c r="F4922" s="39">
        <f t="shared" si="152"/>
        <v>39464</v>
      </c>
      <c r="G4922">
        <f t="shared" si="153"/>
        <v>3</v>
      </c>
      <c r="H4922" s="21">
        <v>0</v>
      </c>
      <c r="I4922" s="29">
        <v>0.46111111111111108</v>
      </c>
      <c r="K4922">
        <v>6935</v>
      </c>
      <c r="L4922" t="s">
        <v>1438</v>
      </c>
      <c r="M4922">
        <v>2</v>
      </c>
      <c r="N4922">
        <v>5</v>
      </c>
      <c r="P4922">
        <v>1</v>
      </c>
      <c r="S4922" t="s">
        <v>118</v>
      </c>
    </row>
    <row r="4923" spans="1:25" x14ac:dyDescent="0.15">
      <c r="A4923">
        <v>3582</v>
      </c>
      <c r="B4923">
        <v>160</v>
      </c>
      <c r="C4923" s="19">
        <v>2008</v>
      </c>
      <c r="D4923" s="19">
        <v>1</v>
      </c>
      <c r="E4923" s="19">
        <v>17</v>
      </c>
      <c r="F4923" s="39">
        <f t="shared" si="152"/>
        <v>39464</v>
      </c>
      <c r="G4923">
        <f t="shared" si="153"/>
        <v>3</v>
      </c>
      <c r="H4923" s="21">
        <v>0</v>
      </c>
      <c r="I4923" s="29">
        <v>0.46180555555555558</v>
      </c>
      <c r="K4923">
        <v>7856</v>
      </c>
      <c r="L4923" t="s">
        <v>1634</v>
      </c>
      <c r="M4923">
        <v>1</v>
      </c>
      <c r="N4923">
        <v>1</v>
      </c>
      <c r="P4923">
        <v>2</v>
      </c>
      <c r="S4923" t="s">
        <v>118</v>
      </c>
      <c r="T4923">
        <v>1</v>
      </c>
      <c r="U4923">
        <v>0</v>
      </c>
      <c r="V4923">
        <v>0</v>
      </c>
      <c r="W4923">
        <v>0</v>
      </c>
      <c r="X4923">
        <v>0</v>
      </c>
      <c r="Y4923">
        <v>0</v>
      </c>
    </row>
    <row r="4924" spans="1:25" x14ac:dyDescent="0.15">
      <c r="A4924">
        <v>3600</v>
      </c>
      <c r="B4924">
        <v>160</v>
      </c>
      <c r="C4924" s="19">
        <v>2008</v>
      </c>
      <c r="D4924" s="19">
        <v>1</v>
      </c>
      <c r="E4924" s="19">
        <v>21</v>
      </c>
      <c r="F4924" s="39">
        <f t="shared" si="152"/>
        <v>39468</v>
      </c>
      <c r="G4924">
        <f t="shared" si="153"/>
        <v>4</v>
      </c>
      <c r="H4924" s="21">
        <v>0</v>
      </c>
      <c r="I4924" s="29">
        <v>0.37847222222222227</v>
      </c>
      <c r="K4924">
        <v>7867</v>
      </c>
      <c r="L4924" t="s">
        <v>1454</v>
      </c>
      <c r="O4924">
        <v>15</v>
      </c>
      <c r="P4924">
        <v>2</v>
      </c>
      <c r="S4924" t="s">
        <v>50</v>
      </c>
      <c r="T4924">
        <v>0</v>
      </c>
      <c r="U4924">
        <v>1</v>
      </c>
      <c r="V4924">
        <v>1</v>
      </c>
      <c r="W4924">
        <v>0</v>
      </c>
      <c r="X4924">
        <v>0</v>
      </c>
      <c r="Y4924">
        <v>0</v>
      </c>
    </row>
    <row r="4925" spans="1:25" x14ac:dyDescent="0.15">
      <c r="A4925">
        <v>3601</v>
      </c>
      <c r="B4925">
        <v>160</v>
      </c>
      <c r="C4925" s="19">
        <v>2008</v>
      </c>
      <c r="D4925" s="19">
        <v>1</v>
      </c>
      <c r="E4925" s="19">
        <v>21</v>
      </c>
      <c r="F4925" s="39">
        <f t="shared" si="152"/>
        <v>39468</v>
      </c>
      <c r="G4925">
        <f t="shared" si="153"/>
        <v>4</v>
      </c>
      <c r="H4925" s="21">
        <v>0</v>
      </c>
      <c r="I4925" s="29">
        <v>0.4152777777777778</v>
      </c>
      <c r="L4925" t="s">
        <v>1455</v>
      </c>
      <c r="O4925">
        <v>20</v>
      </c>
      <c r="P4925">
        <v>2</v>
      </c>
      <c r="Q4925">
        <v>35.6</v>
      </c>
      <c r="S4925" t="s">
        <v>198</v>
      </c>
      <c r="T4925">
        <v>0</v>
      </c>
      <c r="U4925">
        <v>1</v>
      </c>
      <c r="V4925">
        <v>1</v>
      </c>
      <c r="W4925">
        <v>0</v>
      </c>
      <c r="X4925">
        <v>0</v>
      </c>
      <c r="Y4925">
        <v>0</v>
      </c>
    </row>
    <row r="4926" spans="1:25" x14ac:dyDescent="0.15">
      <c r="A4926">
        <v>3602</v>
      </c>
      <c r="B4926">
        <v>160</v>
      </c>
      <c r="C4926" s="19">
        <v>2008</v>
      </c>
      <c r="D4926" s="19">
        <v>1</v>
      </c>
      <c r="E4926" s="19">
        <v>21</v>
      </c>
      <c r="F4926" s="39">
        <f t="shared" si="152"/>
        <v>39468</v>
      </c>
      <c r="G4926">
        <f t="shared" si="153"/>
        <v>4</v>
      </c>
      <c r="H4926" s="21">
        <v>0</v>
      </c>
      <c r="I4926" s="29">
        <v>0.41736111111111113</v>
      </c>
      <c r="K4926">
        <v>7868</v>
      </c>
      <c r="L4926" t="s">
        <v>1456</v>
      </c>
      <c r="M4926">
        <v>1</v>
      </c>
      <c r="N4926">
        <v>2</v>
      </c>
      <c r="P4926">
        <v>1</v>
      </c>
      <c r="Q4926">
        <v>36</v>
      </c>
      <c r="S4926" t="s">
        <v>118</v>
      </c>
      <c r="T4926">
        <v>0</v>
      </c>
      <c r="U4926">
        <v>3</v>
      </c>
      <c r="V4926">
        <v>1</v>
      </c>
      <c r="W4926">
        <v>0</v>
      </c>
      <c r="X4926">
        <v>0</v>
      </c>
      <c r="Y4926">
        <v>0</v>
      </c>
    </row>
    <row r="4927" spans="1:25" x14ac:dyDescent="0.15">
      <c r="A4927">
        <v>3603</v>
      </c>
      <c r="B4927">
        <v>161</v>
      </c>
      <c r="C4927" s="19">
        <v>2008</v>
      </c>
      <c r="D4927" s="19">
        <v>1</v>
      </c>
      <c r="E4927" s="19">
        <v>21</v>
      </c>
      <c r="F4927" s="39">
        <f t="shared" si="152"/>
        <v>39468</v>
      </c>
      <c r="G4927">
        <f t="shared" si="153"/>
        <v>4</v>
      </c>
      <c r="H4927" s="21">
        <v>0</v>
      </c>
      <c r="I4927" s="29">
        <v>0.43611111111111112</v>
      </c>
      <c r="K4927">
        <v>7869</v>
      </c>
      <c r="L4927" t="s">
        <v>1457</v>
      </c>
      <c r="M4927">
        <v>8</v>
      </c>
      <c r="P4927">
        <v>1</v>
      </c>
      <c r="Q4927">
        <v>36.700000000000003</v>
      </c>
      <c r="S4927" t="s">
        <v>50</v>
      </c>
      <c r="T4927">
        <v>1</v>
      </c>
      <c r="U4927">
        <v>0</v>
      </c>
      <c r="V4927">
        <v>0</v>
      </c>
      <c r="W4927">
        <v>0</v>
      </c>
      <c r="X4927">
        <v>0</v>
      </c>
      <c r="Y4927">
        <v>0</v>
      </c>
    </row>
    <row r="4928" spans="1:25" x14ac:dyDescent="0.15">
      <c r="A4928">
        <v>3607</v>
      </c>
      <c r="B4928">
        <v>161</v>
      </c>
      <c r="C4928" s="19">
        <v>2008</v>
      </c>
      <c r="D4928" s="19">
        <v>1</v>
      </c>
      <c r="E4928" s="19">
        <v>21</v>
      </c>
      <c r="F4928" s="39">
        <f t="shared" si="152"/>
        <v>39468</v>
      </c>
      <c r="G4928">
        <f t="shared" si="153"/>
        <v>4</v>
      </c>
      <c r="H4928" s="21">
        <v>0</v>
      </c>
      <c r="I4928" s="29">
        <v>0.46597222222222223</v>
      </c>
      <c r="L4928" t="s">
        <v>1460</v>
      </c>
      <c r="M4928">
        <v>2</v>
      </c>
      <c r="N4928">
        <v>6</v>
      </c>
      <c r="P4928">
        <v>1</v>
      </c>
      <c r="S4928" t="s">
        <v>118</v>
      </c>
      <c r="T4928">
        <v>0</v>
      </c>
      <c r="U4928">
        <v>1</v>
      </c>
      <c r="V4928">
        <v>1</v>
      </c>
      <c r="W4928">
        <v>0</v>
      </c>
      <c r="X4928">
        <v>0</v>
      </c>
      <c r="Y4928">
        <v>0</v>
      </c>
    </row>
    <row r="4929" spans="1:31" x14ac:dyDescent="0.15">
      <c r="A4929">
        <v>3617</v>
      </c>
      <c r="B4929">
        <v>161</v>
      </c>
      <c r="C4929" s="19">
        <v>2008</v>
      </c>
      <c r="D4929" s="19">
        <v>1</v>
      </c>
      <c r="E4929" s="19">
        <v>22</v>
      </c>
      <c r="F4929" s="39">
        <f t="shared" si="152"/>
        <v>39469</v>
      </c>
      <c r="G4929">
        <f t="shared" si="153"/>
        <v>4</v>
      </c>
      <c r="H4929" s="21">
        <v>0</v>
      </c>
      <c r="I4929" s="29">
        <v>0.44722222222222219</v>
      </c>
      <c r="K4929">
        <v>7775</v>
      </c>
      <c r="L4929" t="s">
        <v>1278</v>
      </c>
      <c r="M4929">
        <v>2</v>
      </c>
      <c r="N4929">
        <v>2</v>
      </c>
      <c r="P4929">
        <v>2</v>
      </c>
      <c r="Q4929">
        <v>37.6</v>
      </c>
      <c r="S4929" t="s">
        <v>118</v>
      </c>
    </row>
    <row r="4930" spans="1:31" x14ac:dyDescent="0.15">
      <c r="A4930">
        <v>3619</v>
      </c>
      <c r="B4930">
        <v>161</v>
      </c>
      <c r="C4930" s="19">
        <v>2008</v>
      </c>
      <c r="D4930" s="19">
        <v>1</v>
      </c>
      <c r="E4930" s="19">
        <v>22</v>
      </c>
      <c r="F4930" s="39">
        <f t="shared" ref="F4930:F4993" si="154">DATE(C4930,D4930,E4930)</f>
        <v>39469</v>
      </c>
      <c r="G4930">
        <f t="shared" ref="G4930:G4993" si="155">INT((F4930-DATE(YEAR(F4930-WEEKDAY(F4930-1)+4),1,3)+WEEKDAY(DATE(YEAR(F4930-WEEKDAY(F4930-1)+4),1,3))+5)/7)</f>
        <v>4</v>
      </c>
      <c r="H4930" s="21">
        <v>0</v>
      </c>
      <c r="I4930" s="29">
        <v>0.47986111111111113</v>
      </c>
      <c r="K4930">
        <v>5609</v>
      </c>
      <c r="L4930" t="s">
        <v>1186</v>
      </c>
      <c r="P4930">
        <v>1</v>
      </c>
      <c r="S4930" t="s">
        <v>118</v>
      </c>
      <c r="T4930">
        <v>1</v>
      </c>
      <c r="U4930">
        <v>0</v>
      </c>
      <c r="V4930">
        <v>0</v>
      </c>
      <c r="W4930">
        <v>0</v>
      </c>
      <c r="X4930">
        <v>0</v>
      </c>
      <c r="Y4930">
        <v>0</v>
      </c>
    </row>
    <row r="4931" spans="1:31" x14ac:dyDescent="0.15">
      <c r="A4931">
        <v>3667</v>
      </c>
      <c r="B4931">
        <v>163</v>
      </c>
      <c r="C4931" s="19">
        <v>2008</v>
      </c>
      <c r="D4931" s="19">
        <v>1</v>
      </c>
      <c r="E4931" s="19">
        <v>28</v>
      </c>
      <c r="F4931" s="39">
        <f t="shared" si="154"/>
        <v>39475</v>
      </c>
      <c r="G4931">
        <f t="shared" si="155"/>
        <v>5</v>
      </c>
      <c r="H4931" s="21">
        <v>0</v>
      </c>
      <c r="I4931" s="29">
        <v>0.3923611111111111</v>
      </c>
      <c r="K4931">
        <v>7894</v>
      </c>
      <c r="L4931" t="s">
        <v>1314</v>
      </c>
      <c r="M4931">
        <v>4</v>
      </c>
      <c r="N4931">
        <v>4</v>
      </c>
      <c r="P4931">
        <v>1</v>
      </c>
      <c r="S4931" t="s">
        <v>118</v>
      </c>
      <c r="T4931">
        <v>1</v>
      </c>
      <c r="U4931">
        <v>0</v>
      </c>
      <c r="V4931">
        <v>0</v>
      </c>
      <c r="W4931">
        <v>0</v>
      </c>
      <c r="X4931">
        <v>0</v>
      </c>
      <c r="Y4931">
        <v>0</v>
      </c>
    </row>
    <row r="4932" spans="1:31" x14ac:dyDescent="0.15">
      <c r="A4932">
        <v>3668</v>
      </c>
      <c r="B4932">
        <v>163</v>
      </c>
      <c r="C4932" s="19">
        <v>2008</v>
      </c>
      <c r="D4932" s="19">
        <v>1</v>
      </c>
      <c r="E4932" s="19">
        <v>28</v>
      </c>
      <c r="F4932" s="39">
        <f t="shared" si="154"/>
        <v>39475</v>
      </c>
      <c r="G4932">
        <f t="shared" si="155"/>
        <v>5</v>
      </c>
      <c r="H4932" s="21">
        <v>0</v>
      </c>
      <c r="I4932" s="29">
        <v>0.40138888888888885</v>
      </c>
      <c r="L4932" t="s">
        <v>1157</v>
      </c>
      <c r="O4932">
        <v>40</v>
      </c>
      <c r="P4932">
        <v>1</v>
      </c>
      <c r="S4932" t="s">
        <v>118</v>
      </c>
      <c r="T4932">
        <v>1</v>
      </c>
      <c r="U4932">
        <v>0</v>
      </c>
      <c r="V4932">
        <v>0</v>
      </c>
      <c r="W4932">
        <v>0</v>
      </c>
      <c r="X4932">
        <v>0</v>
      </c>
      <c r="Y4932">
        <v>0</v>
      </c>
    </row>
    <row r="4933" spans="1:31" x14ac:dyDescent="0.15">
      <c r="A4933">
        <v>3669</v>
      </c>
      <c r="B4933">
        <v>163</v>
      </c>
      <c r="C4933" s="19">
        <v>2008</v>
      </c>
      <c r="D4933" s="19">
        <v>1</v>
      </c>
      <c r="E4933" s="19">
        <v>28</v>
      </c>
      <c r="F4933" s="39">
        <f t="shared" si="154"/>
        <v>39475</v>
      </c>
      <c r="G4933">
        <f t="shared" si="155"/>
        <v>5</v>
      </c>
      <c r="H4933" s="21">
        <v>0</v>
      </c>
      <c r="I4933" s="29">
        <v>0.40833333333333338</v>
      </c>
      <c r="K4933">
        <v>7149</v>
      </c>
      <c r="L4933" t="s">
        <v>1315</v>
      </c>
      <c r="M4933">
        <v>1</v>
      </c>
      <c r="N4933">
        <v>9</v>
      </c>
      <c r="P4933">
        <v>2</v>
      </c>
      <c r="S4933" t="s">
        <v>118</v>
      </c>
      <c r="T4933">
        <v>1</v>
      </c>
      <c r="U4933">
        <v>0</v>
      </c>
      <c r="V4933">
        <v>0</v>
      </c>
      <c r="W4933">
        <v>0</v>
      </c>
      <c r="X4933">
        <v>0</v>
      </c>
      <c r="Y4933">
        <v>0</v>
      </c>
    </row>
    <row r="4934" spans="1:31" x14ac:dyDescent="0.15">
      <c r="A4934">
        <v>3672</v>
      </c>
      <c r="B4934">
        <v>163</v>
      </c>
      <c r="C4934" s="19">
        <v>2008</v>
      </c>
      <c r="D4934" s="19">
        <v>1</v>
      </c>
      <c r="E4934" s="19">
        <v>28</v>
      </c>
      <c r="F4934" s="39">
        <f t="shared" si="154"/>
        <v>39475</v>
      </c>
      <c r="G4934">
        <f t="shared" si="155"/>
        <v>5</v>
      </c>
      <c r="H4934" s="21">
        <v>0</v>
      </c>
      <c r="I4934" s="29">
        <v>0.41736111111111113</v>
      </c>
      <c r="K4934">
        <v>7872</v>
      </c>
      <c r="L4934" t="s">
        <v>1462</v>
      </c>
      <c r="M4934">
        <v>0</v>
      </c>
      <c r="N4934">
        <v>8</v>
      </c>
      <c r="P4934">
        <v>2</v>
      </c>
      <c r="S4934" t="s">
        <v>50</v>
      </c>
      <c r="T4934">
        <v>1</v>
      </c>
      <c r="U4934">
        <v>0</v>
      </c>
      <c r="V4934">
        <v>0</v>
      </c>
      <c r="W4934">
        <v>0</v>
      </c>
      <c r="X4934">
        <v>0</v>
      </c>
      <c r="Y4934">
        <v>0</v>
      </c>
    </row>
    <row r="4935" spans="1:31" x14ac:dyDescent="0.15">
      <c r="A4935">
        <v>3678</v>
      </c>
      <c r="B4935">
        <v>163</v>
      </c>
      <c r="C4935" s="19">
        <v>2008</v>
      </c>
      <c r="D4935" s="19">
        <v>1</v>
      </c>
      <c r="E4935" s="19">
        <v>28</v>
      </c>
      <c r="F4935" s="39">
        <f t="shared" si="154"/>
        <v>39475</v>
      </c>
      <c r="G4935">
        <f t="shared" si="155"/>
        <v>5</v>
      </c>
      <c r="H4935" s="21">
        <v>0</v>
      </c>
      <c r="I4935" s="29">
        <v>0.47569444444444442</v>
      </c>
      <c r="K4935">
        <v>7897</v>
      </c>
      <c r="L4935" t="s">
        <v>1129</v>
      </c>
      <c r="M4935">
        <v>0</v>
      </c>
      <c r="N4935">
        <v>10</v>
      </c>
      <c r="P4935">
        <v>2</v>
      </c>
      <c r="S4935" t="s">
        <v>118</v>
      </c>
      <c r="T4935">
        <v>1</v>
      </c>
      <c r="U4935">
        <v>0</v>
      </c>
      <c r="V4935">
        <v>0</v>
      </c>
      <c r="W4935">
        <v>0</v>
      </c>
      <c r="X4935">
        <v>0</v>
      </c>
      <c r="Y4935">
        <v>0</v>
      </c>
    </row>
    <row r="4936" spans="1:31" x14ac:dyDescent="0.15">
      <c r="A4936">
        <v>3681</v>
      </c>
      <c r="B4936">
        <v>163</v>
      </c>
      <c r="C4936" s="19">
        <v>2008</v>
      </c>
      <c r="D4936" s="19">
        <v>1</v>
      </c>
      <c r="E4936" s="19">
        <v>29</v>
      </c>
      <c r="F4936" s="39">
        <f t="shared" si="154"/>
        <v>39476</v>
      </c>
      <c r="G4936">
        <f t="shared" si="155"/>
        <v>5</v>
      </c>
      <c r="H4936" s="21">
        <v>0</v>
      </c>
      <c r="I4936" s="29">
        <v>0.3756944444444445</v>
      </c>
      <c r="L4936" t="s">
        <v>1325</v>
      </c>
      <c r="O4936">
        <v>50</v>
      </c>
      <c r="P4936">
        <v>1</v>
      </c>
      <c r="S4936" t="s">
        <v>118</v>
      </c>
      <c r="T4936">
        <v>1</v>
      </c>
      <c r="U4936">
        <v>0</v>
      </c>
      <c r="V4936">
        <v>0</v>
      </c>
      <c r="W4936">
        <v>0</v>
      </c>
      <c r="X4936">
        <v>0</v>
      </c>
      <c r="Y4936">
        <v>0</v>
      </c>
    </row>
    <row r="4937" spans="1:31" x14ac:dyDescent="0.15">
      <c r="A4937">
        <v>3685</v>
      </c>
      <c r="B4937">
        <v>163</v>
      </c>
      <c r="C4937" s="19">
        <v>2008</v>
      </c>
      <c r="D4937" s="19">
        <v>1</v>
      </c>
      <c r="E4937" s="19">
        <v>29</v>
      </c>
      <c r="F4937" s="39">
        <f t="shared" si="154"/>
        <v>39476</v>
      </c>
      <c r="G4937">
        <f t="shared" si="155"/>
        <v>5</v>
      </c>
      <c r="H4937" s="21">
        <v>0</v>
      </c>
      <c r="I4937" s="29">
        <v>0.41250000000000003</v>
      </c>
      <c r="K4937">
        <v>7550</v>
      </c>
      <c r="L4937" t="s">
        <v>984</v>
      </c>
      <c r="M4937">
        <v>1</v>
      </c>
      <c r="N4937">
        <v>5</v>
      </c>
      <c r="P4937">
        <v>2</v>
      </c>
      <c r="S4937" t="s">
        <v>50</v>
      </c>
      <c r="T4937">
        <v>1</v>
      </c>
      <c r="U4937">
        <v>0</v>
      </c>
      <c r="V4937">
        <v>0</v>
      </c>
      <c r="W4937">
        <v>0</v>
      </c>
      <c r="X4937">
        <v>0</v>
      </c>
      <c r="Y4937">
        <v>0</v>
      </c>
    </row>
    <row r="4938" spans="1:31" x14ac:dyDescent="0.15">
      <c r="A4938">
        <v>3687</v>
      </c>
      <c r="B4938">
        <v>163</v>
      </c>
      <c r="C4938" s="19">
        <v>2008</v>
      </c>
      <c r="D4938" s="19">
        <v>1</v>
      </c>
      <c r="E4938" s="19">
        <v>29</v>
      </c>
      <c r="F4938" s="39">
        <f t="shared" si="154"/>
        <v>39476</v>
      </c>
      <c r="G4938">
        <f t="shared" si="155"/>
        <v>5</v>
      </c>
      <c r="H4938" s="21">
        <v>0</v>
      </c>
      <c r="I4938" s="29">
        <v>0.46597222222222223</v>
      </c>
      <c r="K4938">
        <v>7122</v>
      </c>
      <c r="L4938" t="s">
        <v>1461</v>
      </c>
      <c r="M4938">
        <v>2</v>
      </c>
      <c r="P4938">
        <v>1</v>
      </c>
      <c r="S4938" t="s">
        <v>118</v>
      </c>
    </row>
    <row r="4939" spans="1:31" x14ac:dyDescent="0.15">
      <c r="A4939">
        <v>3689</v>
      </c>
      <c r="B4939">
        <v>163</v>
      </c>
      <c r="C4939" s="19">
        <v>2008</v>
      </c>
      <c r="D4939" s="19">
        <v>1</v>
      </c>
      <c r="E4939" s="19">
        <v>29</v>
      </c>
      <c r="F4939" s="39">
        <f t="shared" si="154"/>
        <v>39476</v>
      </c>
      <c r="G4939">
        <f t="shared" si="155"/>
        <v>5</v>
      </c>
      <c r="L4939" t="s">
        <v>1735</v>
      </c>
      <c r="M4939">
        <v>2</v>
      </c>
      <c r="N4939">
        <v>3</v>
      </c>
      <c r="P4939">
        <v>1</v>
      </c>
      <c r="S4939" t="s">
        <v>50</v>
      </c>
      <c r="T4939">
        <v>0</v>
      </c>
      <c r="U4939">
        <v>1</v>
      </c>
      <c r="V4939">
        <v>1</v>
      </c>
      <c r="W4939">
        <v>0</v>
      </c>
      <c r="X4939">
        <v>0</v>
      </c>
      <c r="Y4939">
        <v>0</v>
      </c>
      <c r="AE4939" t="s">
        <v>36</v>
      </c>
    </row>
    <row r="4940" spans="1:31" x14ac:dyDescent="0.15">
      <c r="A4940">
        <v>3698</v>
      </c>
      <c r="B4940">
        <v>164</v>
      </c>
      <c r="C4940" s="19">
        <v>2008</v>
      </c>
      <c r="D4940" s="19">
        <v>1</v>
      </c>
      <c r="E4940" s="19">
        <v>30</v>
      </c>
      <c r="F4940" s="39">
        <f t="shared" si="154"/>
        <v>39477</v>
      </c>
      <c r="G4940">
        <f t="shared" si="155"/>
        <v>5</v>
      </c>
      <c r="H4940" s="21">
        <v>0</v>
      </c>
      <c r="I4940" s="29">
        <v>0.39166666666666666</v>
      </c>
      <c r="K4940">
        <v>6825</v>
      </c>
      <c r="L4940" t="s">
        <v>1548</v>
      </c>
      <c r="P4940">
        <v>1</v>
      </c>
      <c r="T4940">
        <v>1</v>
      </c>
      <c r="U4940">
        <v>0</v>
      </c>
      <c r="V4940">
        <v>0</v>
      </c>
      <c r="W4940">
        <v>0</v>
      </c>
      <c r="X4940">
        <v>0</v>
      </c>
      <c r="Y4940">
        <v>0</v>
      </c>
    </row>
    <row r="4941" spans="1:31" x14ac:dyDescent="0.15">
      <c r="A4941">
        <v>3705</v>
      </c>
      <c r="B4941">
        <v>164</v>
      </c>
      <c r="C4941" s="19">
        <v>2008</v>
      </c>
      <c r="D4941" s="19">
        <v>1</v>
      </c>
      <c r="E4941" s="19">
        <v>30</v>
      </c>
      <c r="F4941" s="39">
        <f t="shared" si="154"/>
        <v>39477</v>
      </c>
      <c r="G4941">
        <f t="shared" si="155"/>
        <v>5</v>
      </c>
      <c r="H4941" s="21">
        <v>0</v>
      </c>
      <c r="I4941" s="29">
        <v>0.46597222222222223</v>
      </c>
      <c r="K4941">
        <v>3727</v>
      </c>
      <c r="L4941" t="s">
        <v>1554</v>
      </c>
      <c r="O4941">
        <v>15</v>
      </c>
      <c r="P4941">
        <v>1</v>
      </c>
      <c r="S4941" t="s">
        <v>118</v>
      </c>
      <c r="T4941">
        <v>1</v>
      </c>
      <c r="U4941">
        <v>0</v>
      </c>
      <c r="V4941">
        <v>0</v>
      </c>
      <c r="W4941">
        <v>0</v>
      </c>
      <c r="X4941">
        <v>0</v>
      </c>
      <c r="Y4941">
        <v>0</v>
      </c>
    </row>
    <row r="4942" spans="1:31" x14ac:dyDescent="0.15">
      <c r="A4942">
        <v>3717</v>
      </c>
      <c r="B4942">
        <v>164</v>
      </c>
      <c r="C4942" s="19">
        <v>2008</v>
      </c>
      <c r="D4942" s="19">
        <v>1</v>
      </c>
      <c r="E4942" s="19">
        <v>31</v>
      </c>
      <c r="F4942" s="39">
        <f t="shared" si="154"/>
        <v>39478</v>
      </c>
      <c r="G4942">
        <f t="shared" si="155"/>
        <v>5</v>
      </c>
      <c r="H4942" s="21">
        <v>0</v>
      </c>
      <c r="I4942" s="29">
        <v>0.40763888888888888</v>
      </c>
      <c r="L4942" t="s">
        <v>1367</v>
      </c>
      <c r="O4942">
        <v>25</v>
      </c>
      <c r="P4942">
        <v>2</v>
      </c>
      <c r="S4942" t="s">
        <v>49</v>
      </c>
      <c r="T4942">
        <v>1</v>
      </c>
      <c r="U4942">
        <v>0</v>
      </c>
      <c r="V4942">
        <v>0</v>
      </c>
      <c r="W4942">
        <v>0</v>
      </c>
      <c r="X4942">
        <v>0</v>
      </c>
      <c r="Y4942">
        <v>0</v>
      </c>
    </row>
    <row r="4943" spans="1:31" x14ac:dyDescent="0.15">
      <c r="A4943">
        <v>3719</v>
      </c>
      <c r="B4943">
        <v>164</v>
      </c>
      <c r="C4943" s="19">
        <v>2008</v>
      </c>
      <c r="D4943" s="19">
        <v>1</v>
      </c>
      <c r="E4943" s="19">
        <v>31</v>
      </c>
      <c r="F4943" s="39">
        <f t="shared" si="154"/>
        <v>39478</v>
      </c>
      <c r="G4943">
        <f t="shared" si="155"/>
        <v>5</v>
      </c>
      <c r="H4943" s="21">
        <v>0</v>
      </c>
      <c r="I4943" s="29">
        <v>0.43541666666666662</v>
      </c>
      <c r="L4943" t="s">
        <v>398</v>
      </c>
      <c r="M4943">
        <v>6</v>
      </c>
      <c r="P4943">
        <v>1</v>
      </c>
      <c r="S4943" t="s">
        <v>118</v>
      </c>
      <c r="T4943">
        <v>1</v>
      </c>
      <c r="U4943">
        <v>0</v>
      </c>
      <c r="V4943">
        <v>0</v>
      </c>
      <c r="W4943">
        <v>0</v>
      </c>
      <c r="X4943">
        <v>0</v>
      </c>
      <c r="Y4943">
        <v>0</v>
      </c>
    </row>
    <row r="4944" spans="1:31" x14ac:dyDescent="0.15">
      <c r="A4944">
        <v>3711</v>
      </c>
      <c r="B4944">
        <v>164</v>
      </c>
      <c r="C4944" s="19">
        <v>2008</v>
      </c>
      <c r="D4944" s="19">
        <v>1</v>
      </c>
      <c r="E4944" s="19">
        <v>31</v>
      </c>
      <c r="F4944" s="39">
        <f t="shared" si="154"/>
        <v>39478</v>
      </c>
      <c r="G4944">
        <f t="shared" si="155"/>
        <v>5</v>
      </c>
      <c r="L4944" t="s">
        <v>1282</v>
      </c>
      <c r="P4944">
        <v>1</v>
      </c>
      <c r="S4944" t="s">
        <v>220</v>
      </c>
      <c r="T4944">
        <v>1</v>
      </c>
      <c r="U4944">
        <v>0</v>
      </c>
      <c r="V4944">
        <v>0</v>
      </c>
      <c r="W4944">
        <v>0</v>
      </c>
      <c r="X4944">
        <v>0</v>
      </c>
      <c r="Y4944">
        <v>0</v>
      </c>
    </row>
    <row r="4945" spans="1:25" x14ac:dyDescent="0.15">
      <c r="A4945">
        <v>3721</v>
      </c>
      <c r="B4945">
        <v>164</v>
      </c>
      <c r="C4945" s="19">
        <v>2008</v>
      </c>
      <c r="D4945" s="19">
        <v>1</v>
      </c>
      <c r="E4945" s="19">
        <v>31</v>
      </c>
      <c r="F4945" s="39">
        <f t="shared" si="154"/>
        <v>39478</v>
      </c>
      <c r="G4945">
        <f t="shared" si="155"/>
        <v>5</v>
      </c>
      <c r="L4945" t="s">
        <v>1369</v>
      </c>
      <c r="M4945">
        <v>2</v>
      </c>
      <c r="P4945">
        <v>1</v>
      </c>
      <c r="Q4945">
        <v>39</v>
      </c>
      <c r="S4945" t="s">
        <v>118</v>
      </c>
      <c r="T4945">
        <v>0</v>
      </c>
      <c r="U4945">
        <v>3</v>
      </c>
      <c r="V4945">
        <v>1</v>
      </c>
      <c r="W4945">
        <v>0</v>
      </c>
      <c r="X4945">
        <v>0</v>
      </c>
      <c r="Y4945">
        <v>0</v>
      </c>
    </row>
    <row r="4946" spans="1:25" x14ac:dyDescent="0.15">
      <c r="A4946">
        <v>3722</v>
      </c>
      <c r="B4946">
        <v>164</v>
      </c>
      <c r="C4946" s="19">
        <v>2008</v>
      </c>
      <c r="D4946" s="19">
        <v>1</v>
      </c>
      <c r="E4946" s="19">
        <v>31</v>
      </c>
      <c r="F4946" s="39">
        <f t="shared" si="154"/>
        <v>39478</v>
      </c>
      <c r="G4946">
        <f t="shared" si="155"/>
        <v>5</v>
      </c>
      <c r="K4946">
        <v>7912</v>
      </c>
      <c r="L4946" t="s">
        <v>1370</v>
      </c>
      <c r="P4946">
        <v>1</v>
      </c>
      <c r="Q4946">
        <v>38.1</v>
      </c>
      <c r="S4946" t="s">
        <v>55</v>
      </c>
      <c r="T4946">
        <v>0</v>
      </c>
      <c r="U4946">
        <v>1</v>
      </c>
      <c r="V4946">
        <v>1</v>
      </c>
      <c r="W4946">
        <v>0</v>
      </c>
      <c r="X4946">
        <v>0</v>
      </c>
      <c r="Y4946">
        <v>0</v>
      </c>
    </row>
    <row r="4947" spans="1:25" x14ac:dyDescent="0.15">
      <c r="A4947">
        <v>3758</v>
      </c>
      <c r="B4947">
        <v>166</v>
      </c>
      <c r="C4947" s="19">
        <v>2008</v>
      </c>
      <c r="D4947" s="19">
        <v>2</v>
      </c>
      <c r="E4947" s="19">
        <v>11</v>
      </c>
      <c r="F4947" s="39">
        <f t="shared" si="154"/>
        <v>39489</v>
      </c>
      <c r="G4947">
        <f t="shared" si="155"/>
        <v>7</v>
      </c>
      <c r="H4947" s="21">
        <v>0</v>
      </c>
      <c r="I4947" s="29">
        <v>0.33611111111111108</v>
      </c>
      <c r="K4947">
        <v>7917</v>
      </c>
      <c r="L4947" t="s">
        <v>1402</v>
      </c>
      <c r="O4947">
        <v>40</v>
      </c>
      <c r="P4947">
        <v>2</v>
      </c>
      <c r="Q4947">
        <v>35.4</v>
      </c>
      <c r="S4947" t="s">
        <v>118</v>
      </c>
      <c r="T4947">
        <v>1</v>
      </c>
      <c r="U4947">
        <v>0</v>
      </c>
      <c r="V4947">
        <v>0</v>
      </c>
      <c r="W4947">
        <v>0</v>
      </c>
      <c r="X4947">
        <v>0</v>
      </c>
      <c r="Y4947">
        <v>0</v>
      </c>
    </row>
    <row r="4948" spans="1:25" x14ac:dyDescent="0.15">
      <c r="A4948">
        <v>3759</v>
      </c>
      <c r="B4948">
        <v>166</v>
      </c>
      <c r="C4948" s="19">
        <v>2008</v>
      </c>
      <c r="D4948" s="19">
        <v>2</v>
      </c>
      <c r="E4948" s="19">
        <v>11</v>
      </c>
      <c r="F4948" s="39">
        <f t="shared" si="154"/>
        <v>39489</v>
      </c>
      <c r="G4948">
        <f t="shared" si="155"/>
        <v>7</v>
      </c>
      <c r="H4948" s="21">
        <v>0</v>
      </c>
      <c r="I4948" s="29">
        <v>0.3666666666666667</v>
      </c>
      <c r="K4948">
        <v>7918</v>
      </c>
      <c r="L4948" t="s">
        <v>1403</v>
      </c>
      <c r="O4948">
        <v>30</v>
      </c>
      <c r="P4948">
        <v>2</v>
      </c>
      <c r="S4948" t="s">
        <v>55</v>
      </c>
      <c r="T4948">
        <v>0</v>
      </c>
      <c r="U4948">
        <v>1</v>
      </c>
      <c r="V4948">
        <v>1</v>
      </c>
      <c r="W4948">
        <v>0</v>
      </c>
      <c r="X4948">
        <v>0</v>
      </c>
      <c r="Y4948">
        <v>0</v>
      </c>
    </row>
    <row r="4949" spans="1:25" x14ac:dyDescent="0.15">
      <c r="A4949">
        <v>3764</v>
      </c>
      <c r="B4949">
        <v>166</v>
      </c>
      <c r="C4949" s="19">
        <v>2008</v>
      </c>
      <c r="D4949" s="19">
        <v>2</v>
      </c>
      <c r="E4949" s="19">
        <v>11</v>
      </c>
      <c r="F4949" s="39">
        <f t="shared" si="154"/>
        <v>39489</v>
      </c>
      <c r="G4949">
        <f t="shared" si="155"/>
        <v>7</v>
      </c>
      <c r="H4949" s="21">
        <v>0</v>
      </c>
      <c r="I4949" s="29">
        <v>0.37777777777777777</v>
      </c>
      <c r="L4949" t="s">
        <v>1407</v>
      </c>
      <c r="O4949">
        <v>20</v>
      </c>
      <c r="P4949">
        <v>2</v>
      </c>
      <c r="S4949" t="s">
        <v>118</v>
      </c>
      <c r="T4949">
        <v>0</v>
      </c>
      <c r="U4949">
        <v>1</v>
      </c>
      <c r="V4949">
        <v>1</v>
      </c>
      <c r="W4949">
        <v>0</v>
      </c>
      <c r="X4949">
        <v>0</v>
      </c>
      <c r="Y4949">
        <v>0</v>
      </c>
    </row>
    <row r="4950" spans="1:25" x14ac:dyDescent="0.15">
      <c r="A4950">
        <v>3761</v>
      </c>
      <c r="B4950">
        <v>166</v>
      </c>
      <c r="C4950" s="19">
        <v>2008</v>
      </c>
      <c r="D4950" s="19">
        <v>2</v>
      </c>
      <c r="E4950" s="19">
        <v>11</v>
      </c>
      <c r="F4950" s="39">
        <f t="shared" si="154"/>
        <v>39489</v>
      </c>
      <c r="G4950">
        <f t="shared" si="155"/>
        <v>7</v>
      </c>
      <c r="H4950" s="21">
        <v>9</v>
      </c>
      <c r="I4950" s="29">
        <v>9</v>
      </c>
      <c r="K4950">
        <v>6467</v>
      </c>
      <c r="L4950" t="s">
        <v>1404</v>
      </c>
      <c r="M4950">
        <v>3</v>
      </c>
      <c r="N4950">
        <v>1</v>
      </c>
      <c r="P4950">
        <v>2</v>
      </c>
      <c r="Q4950">
        <v>37</v>
      </c>
      <c r="S4950" t="s">
        <v>49</v>
      </c>
      <c r="T4950">
        <v>1</v>
      </c>
      <c r="U4950">
        <v>0</v>
      </c>
      <c r="V4950">
        <v>0</v>
      </c>
      <c r="W4950">
        <v>0</v>
      </c>
      <c r="X4950">
        <v>0</v>
      </c>
      <c r="Y4950">
        <v>0</v>
      </c>
    </row>
    <row r="4951" spans="1:25" x14ac:dyDescent="0.15">
      <c r="A4951">
        <v>3772</v>
      </c>
      <c r="B4951">
        <v>166</v>
      </c>
      <c r="C4951" s="19">
        <v>2008</v>
      </c>
      <c r="D4951" s="19">
        <v>2</v>
      </c>
      <c r="E4951" s="19">
        <v>12</v>
      </c>
      <c r="F4951" s="39">
        <f t="shared" si="154"/>
        <v>39490</v>
      </c>
      <c r="G4951">
        <f t="shared" si="155"/>
        <v>7</v>
      </c>
      <c r="H4951" s="21">
        <v>0</v>
      </c>
      <c r="I4951" s="29">
        <v>0.44097222222222227</v>
      </c>
      <c r="K4951">
        <v>7924</v>
      </c>
      <c r="L4951" t="s">
        <v>1225</v>
      </c>
      <c r="M4951">
        <v>0</v>
      </c>
      <c r="N4951">
        <v>8</v>
      </c>
      <c r="P4951">
        <v>1</v>
      </c>
      <c r="Q4951">
        <v>39</v>
      </c>
      <c r="S4951" t="s">
        <v>274</v>
      </c>
      <c r="T4951">
        <v>0</v>
      </c>
      <c r="U4951">
        <v>4</v>
      </c>
      <c r="V4951">
        <v>1</v>
      </c>
      <c r="W4951">
        <v>0</v>
      </c>
      <c r="X4951">
        <v>0</v>
      </c>
      <c r="Y4951">
        <v>0</v>
      </c>
    </row>
    <row r="4952" spans="1:25" x14ac:dyDescent="0.15">
      <c r="A4952">
        <v>3773</v>
      </c>
      <c r="B4952">
        <v>166</v>
      </c>
      <c r="C4952" s="19">
        <v>2008</v>
      </c>
      <c r="D4952" s="19">
        <v>2</v>
      </c>
      <c r="E4952" s="19">
        <v>12</v>
      </c>
      <c r="F4952" s="39">
        <f t="shared" si="154"/>
        <v>39490</v>
      </c>
      <c r="G4952">
        <f t="shared" si="155"/>
        <v>7</v>
      </c>
      <c r="H4952" s="21">
        <v>0</v>
      </c>
      <c r="I4952" s="29">
        <v>0.46388888888888885</v>
      </c>
      <c r="K4952">
        <v>7686</v>
      </c>
      <c r="L4952" t="s">
        <v>1417</v>
      </c>
      <c r="M4952">
        <v>1</v>
      </c>
      <c r="P4952">
        <v>1</v>
      </c>
      <c r="S4952" t="s">
        <v>118</v>
      </c>
      <c r="T4952">
        <v>0</v>
      </c>
      <c r="U4952">
        <v>1</v>
      </c>
      <c r="V4952">
        <v>1</v>
      </c>
      <c r="W4952">
        <v>0</v>
      </c>
      <c r="X4952">
        <v>0</v>
      </c>
      <c r="Y4952">
        <v>0</v>
      </c>
    </row>
    <row r="4953" spans="1:25" x14ac:dyDescent="0.15">
      <c r="A4953">
        <v>3774</v>
      </c>
      <c r="B4953">
        <v>166</v>
      </c>
      <c r="C4953" s="19">
        <v>2008</v>
      </c>
      <c r="D4953" s="19">
        <v>2</v>
      </c>
      <c r="E4953" s="19">
        <v>13</v>
      </c>
      <c r="F4953" s="39">
        <f t="shared" si="154"/>
        <v>39491</v>
      </c>
      <c r="G4953">
        <f t="shared" si="155"/>
        <v>7</v>
      </c>
      <c r="H4953" s="21">
        <v>0</v>
      </c>
      <c r="I4953" s="29">
        <v>0.35138888888888892</v>
      </c>
      <c r="L4953" t="s">
        <v>1418</v>
      </c>
      <c r="M4953">
        <v>8</v>
      </c>
      <c r="P4953">
        <v>2</v>
      </c>
      <c r="Q4953">
        <v>36.799999999999997</v>
      </c>
      <c r="S4953" t="s">
        <v>118</v>
      </c>
      <c r="T4953">
        <v>1</v>
      </c>
      <c r="U4953">
        <v>0</v>
      </c>
      <c r="V4953">
        <v>0</v>
      </c>
      <c r="W4953">
        <v>0</v>
      </c>
      <c r="X4953">
        <v>0</v>
      </c>
      <c r="Y4953">
        <v>0</v>
      </c>
    </row>
    <row r="4954" spans="1:25" x14ac:dyDescent="0.15">
      <c r="A4954">
        <v>3779</v>
      </c>
      <c r="B4954">
        <v>166</v>
      </c>
      <c r="C4954" s="19">
        <v>2008</v>
      </c>
      <c r="D4954" s="19">
        <v>2</v>
      </c>
      <c r="E4954" s="19">
        <v>13</v>
      </c>
      <c r="F4954" s="39">
        <f t="shared" si="154"/>
        <v>39491</v>
      </c>
      <c r="G4954">
        <f t="shared" si="155"/>
        <v>7</v>
      </c>
      <c r="H4954" s="21">
        <v>0</v>
      </c>
      <c r="I4954" s="29">
        <v>0.48402777777777778</v>
      </c>
      <c r="K4954">
        <v>7904</v>
      </c>
      <c r="L4954" t="s">
        <v>1547</v>
      </c>
      <c r="M4954">
        <v>2</v>
      </c>
      <c r="N4954">
        <v>9</v>
      </c>
      <c r="P4954">
        <v>2</v>
      </c>
      <c r="S4954" t="s">
        <v>49</v>
      </c>
      <c r="T4954">
        <v>1</v>
      </c>
      <c r="U4954">
        <v>0</v>
      </c>
      <c r="V4954">
        <v>0</v>
      </c>
      <c r="W4954">
        <v>0</v>
      </c>
      <c r="X4954">
        <v>0</v>
      </c>
      <c r="Y4954">
        <v>0</v>
      </c>
    </row>
    <row r="4955" spans="1:25" x14ac:dyDescent="0.15">
      <c r="A4955">
        <v>3776</v>
      </c>
      <c r="B4955">
        <v>166</v>
      </c>
      <c r="C4955" s="19">
        <v>2008</v>
      </c>
      <c r="D4955" s="19">
        <v>2</v>
      </c>
      <c r="E4955" s="19">
        <v>13</v>
      </c>
      <c r="F4955" s="39">
        <f t="shared" si="154"/>
        <v>39491</v>
      </c>
      <c r="G4955">
        <f t="shared" si="155"/>
        <v>7</v>
      </c>
      <c r="H4955" s="21" t="s">
        <v>1420</v>
      </c>
      <c r="L4955" t="s">
        <v>1421</v>
      </c>
      <c r="M4955">
        <v>1</v>
      </c>
      <c r="P4955">
        <v>1</v>
      </c>
      <c r="S4955" t="s">
        <v>50</v>
      </c>
    </row>
    <row r="4956" spans="1:25" x14ac:dyDescent="0.15">
      <c r="A4956">
        <v>5515</v>
      </c>
      <c r="B4956">
        <v>225</v>
      </c>
      <c r="C4956" s="19">
        <v>2008</v>
      </c>
      <c r="D4956" s="19">
        <v>2</v>
      </c>
      <c r="E4956" s="19">
        <v>29</v>
      </c>
      <c r="F4956" s="39">
        <f t="shared" si="154"/>
        <v>39507</v>
      </c>
      <c r="G4956">
        <f t="shared" si="155"/>
        <v>9</v>
      </c>
      <c r="H4956" s="21">
        <v>0.4597222222222222</v>
      </c>
      <c r="I4956" s="29">
        <v>0.4597222222222222</v>
      </c>
      <c r="K4956">
        <v>7437</v>
      </c>
      <c r="L4956" t="s">
        <v>1326</v>
      </c>
      <c r="M4956">
        <v>3</v>
      </c>
      <c r="N4956">
        <v>9</v>
      </c>
      <c r="P4956">
        <v>2</v>
      </c>
      <c r="Q4956">
        <v>37.799999999999997</v>
      </c>
      <c r="R4956" s="8"/>
      <c r="S4956" t="s">
        <v>118</v>
      </c>
      <c r="T4956">
        <v>0</v>
      </c>
      <c r="U4956">
        <v>4</v>
      </c>
      <c r="V4956">
        <v>1</v>
      </c>
      <c r="W4956">
        <v>0</v>
      </c>
      <c r="X4956">
        <v>0</v>
      </c>
      <c r="Y4956">
        <v>0</v>
      </c>
    </row>
    <row r="4957" spans="1:25" x14ac:dyDescent="0.15">
      <c r="A4957">
        <v>5517</v>
      </c>
      <c r="B4957">
        <v>225</v>
      </c>
      <c r="C4957" s="19">
        <v>2008</v>
      </c>
      <c r="D4957" s="19">
        <v>3</v>
      </c>
      <c r="E4957" s="19">
        <v>3</v>
      </c>
      <c r="F4957" s="39">
        <f t="shared" si="154"/>
        <v>39510</v>
      </c>
      <c r="G4957">
        <f t="shared" si="155"/>
        <v>10</v>
      </c>
      <c r="H4957" s="21">
        <v>0.3576388888888889</v>
      </c>
      <c r="I4957" s="29">
        <v>0.3576388888888889</v>
      </c>
      <c r="K4957">
        <v>7952</v>
      </c>
      <c r="L4957" s="8" t="s">
        <v>2529</v>
      </c>
      <c r="M4957">
        <v>8</v>
      </c>
      <c r="P4957">
        <v>1</v>
      </c>
      <c r="Q4957">
        <v>36.4</v>
      </c>
      <c r="R4957" s="8"/>
      <c r="S4957" t="s">
        <v>118</v>
      </c>
      <c r="T4957">
        <v>0</v>
      </c>
      <c r="U4957">
        <v>4</v>
      </c>
      <c r="V4957">
        <v>1</v>
      </c>
      <c r="W4957">
        <v>0</v>
      </c>
      <c r="X4957">
        <v>0</v>
      </c>
      <c r="Y4957">
        <v>0</v>
      </c>
    </row>
    <row r="4958" spans="1:25" x14ac:dyDescent="0.15">
      <c r="A4958">
        <v>5522</v>
      </c>
      <c r="B4958">
        <v>225</v>
      </c>
      <c r="C4958" s="19">
        <v>2008</v>
      </c>
      <c r="D4958" s="19">
        <v>3</v>
      </c>
      <c r="E4958" s="19">
        <v>3</v>
      </c>
      <c r="F4958" s="39">
        <f t="shared" si="154"/>
        <v>39510</v>
      </c>
      <c r="G4958">
        <f t="shared" si="155"/>
        <v>10</v>
      </c>
      <c r="H4958" s="21">
        <v>0.39027777777777778</v>
      </c>
      <c r="I4958" s="29">
        <v>0.39027777777777778</v>
      </c>
      <c r="J4958" s="29"/>
      <c r="K4958">
        <v>7955</v>
      </c>
      <c r="L4958" t="s">
        <v>2533</v>
      </c>
      <c r="M4958">
        <v>1</v>
      </c>
      <c r="N4958">
        <v>3</v>
      </c>
      <c r="P4958">
        <v>2</v>
      </c>
      <c r="S4958" t="s">
        <v>222</v>
      </c>
      <c r="T4958">
        <v>1</v>
      </c>
      <c r="U4958">
        <v>0</v>
      </c>
      <c r="V4958">
        <v>0</v>
      </c>
      <c r="W4958">
        <v>0</v>
      </c>
      <c r="X4958">
        <v>0</v>
      </c>
      <c r="Y4958">
        <v>0</v>
      </c>
    </row>
    <row r="4959" spans="1:25" x14ac:dyDescent="0.15">
      <c r="A4959">
        <v>5523</v>
      </c>
      <c r="B4959">
        <v>225</v>
      </c>
      <c r="C4959" s="19">
        <v>2008</v>
      </c>
      <c r="D4959" s="19">
        <v>3</v>
      </c>
      <c r="E4959" s="19">
        <v>3</v>
      </c>
      <c r="F4959" s="39">
        <f t="shared" si="154"/>
        <v>39510</v>
      </c>
      <c r="G4959">
        <f t="shared" si="155"/>
        <v>10</v>
      </c>
      <c r="H4959" s="21">
        <v>0.39861111111111108</v>
      </c>
      <c r="I4959" s="29">
        <v>0.39861111111111114</v>
      </c>
      <c r="L4959" t="s">
        <v>1350</v>
      </c>
      <c r="O4959">
        <v>40</v>
      </c>
      <c r="P4959">
        <v>1</v>
      </c>
      <c r="T4959">
        <v>0</v>
      </c>
      <c r="U4959">
        <v>1</v>
      </c>
      <c r="V4959">
        <v>1</v>
      </c>
      <c r="W4959">
        <v>0</v>
      </c>
      <c r="X4959">
        <v>0</v>
      </c>
      <c r="Y4959">
        <v>0</v>
      </c>
    </row>
    <row r="4960" spans="1:25" x14ac:dyDescent="0.15">
      <c r="A4960">
        <v>5527</v>
      </c>
      <c r="B4960">
        <v>225</v>
      </c>
      <c r="C4960" s="19">
        <v>2008</v>
      </c>
      <c r="D4960" s="19">
        <v>3</v>
      </c>
      <c r="E4960" s="19">
        <v>3</v>
      </c>
      <c r="F4960" s="39">
        <f t="shared" si="154"/>
        <v>39510</v>
      </c>
      <c r="G4960">
        <f t="shared" si="155"/>
        <v>10</v>
      </c>
      <c r="H4960" s="21">
        <v>0.43402777777777773</v>
      </c>
      <c r="I4960" s="29">
        <v>0.43402777777777779</v>
      </c>
      <c r="K4960">
        <v>7958</v>
      </c>
      <c r="L4960" t="s">
        <v>2536</v>
      </c>
      <c r="M4960">
        <v>20</v>
      </c>
      <c r="P4960">
        <v>2</v>
      </c>
      <c r="S4960" t="s">
        <v>118</v>
      </c>
      <c r="T4960">
        <v>1</v>
      </c>
      <c r="U4960">
        <v>0</v>
      </c>
      <c r="V4960">
        <v>0</v>
      </c>
      <c r="W4960">
        <v>0</v>
      </c>
      <c r="X4960">
        <v>0</v>
      </c>
      <c r="Y4960">
        <v>0</v>
      </c>
    </row>
    <row r="4961" spans="1:33" x14ac:dyDescent="0.15">
      <c r="A4961">
        <v>5528</v>
      </c>
      <c r="B4961">
        <v>225</v>
      </c>
      <c r="C4961" s="19">
        <v>2008</v>
      </c>
      <c r="D4961" s="19">
        <v>3</v>
      </c>
      <c r="E4961" s="19">
        <v>3</v>
      </c>
      <c r="F4961" s="39">
        <f t="shared" si="154"/>
        <v>39510</v>
      </c>
      <c r="G4961">
        <f t="shared" si="155"/>
        <v>10</v>
      </c>
      <c r="H4961" s="21">
        <v>0.44027777777777777</v>
      </c>
      <c r="I4961" s="29">
        <v>0.44027777777777777</v>
      </c>
      <c r="K4961">
        <v>7376</v>
      </c>
      <c r="L4961" t="s">
        <v>2537</v>
      </c>
      <c r="M4961">
        <v>1</v>
      </c>
      <c r="N4961">
        <v>11</v>
      </c>
      <c r="P4961">
        <v>2</v>
      </c>
      <c r="Q4961">
        <v>37.200000000000003</v>
      </c>
      <c r="R4961" s="8"/>
      <c r="S4961" t="s">
        <v>50</v>
      </c>
      <c r="T4961">
        <v>0</v>
      </c>
      <c r="U4961">
        <v>4</v>
      </c>
      <c r="V4961">
        <v>1</v>
      </c>
      <c r="W4961">
        <v>0</v>
      </c>
      <c r="X4961">
        <v>0</v>
      </c>
      <c r="Y4961">
        <v>0</v>
      </c>
    </row>
    <row r="4962" spans="1:33" x14ac:dyDescent="0.15">
      <c r="A4962">
        <v>5529</v>
      </c>
      <c r="B4962">
        <v>225</v>
      </c>
      <c r="C4962" s="19">
        <v>2008</v>
      </c>
      <c r="D4962" s="19">
        <v>3</v>
      </c>
      <c r="E4962" s="19">
        <v>3</v>
      </c>
      <c r="F4962" s="39">
        <f t="shared" si="154"/>
        <v>39510</v>
      </c>
      <c r="G4962">
        <f t="shared" si="155"/>
        <v>10</v>
      </c>
      <c r="H4962" s="21">
        <v>0.44722222222222219</v>
      </c>
      <c r="I4962" s="29">
        <v>0.44722222222222224</v>
      </c>
      <c r="K4962">
        <v>7011</v>
      </c>
      <c r="L4962" t="s">
        <v>2538</v>
      </c>
      <c r="M4962">
        <v>2</v>
      </c>
      <c r="N4962">
        <v>4</v>
      </c>
      <c r="P4962">
        <v>1</v>
      </c>
      <c r="R4962" s="8"/>
      <c r="S4962" t="s">
        <v>118</v>
      </c>
      <c r="T4962">
        <v>0</v>
      </c>
      <c r="U4962">
        <v>4</v>
      </c>
      <c r="V4962">
        <v>1</v>
      </c>
      <c r="W4962">
        <v>0</v>
      </c>
      <c r="X4962">
        <v>0</v>
      </c>
      <c r="Y4962">
        <v>0</v>
      </c>
    </row>
    <row r="4963" spans="1:33" x14ac:dyDescent="0.15">
      <c r="A4963">
        <v>5530</v>
      </c>
      <c r="B4963">
        <v>225</v>
      </c>
      <c r="C4963" s="19">
        <v>2008</v>
      </c>
      <c r="D4963" s="19">
        <v>3</v>
      </c>
      <c r="E4963" s="19">
        <v>3</v>
      </c>
      <c r="F4963" s="39">
        <f t="shared" si="154"/>
        <v>39510</v>
      </c>
      <c r="G4963">
        <f t="shared" si="155"/>
        <v>10</v>
      </c>
      <c r="H4963" s="21">
        <v>0.45</v>
      </c>
      <c r="I4963" s="29">
        <v>0.45</v>
      </c>
      <c r="K4963">
        <v>7959</v>
      </c>
      <c r="L4963" t="s">
        <v>2568</v>
      </c>
      <c r="M4963">
        <v>6</v>
      </c>
      <c r="P4963">
        <v>2</v>
      </c>
      <c r="S4963" t="s">
        <v>50</v>
      </c>
      <c r="T4963">
        <v>1</v>
      </c>
      <c r="U4963">
        <v>0</v>
      </c>
      <c r="V4963">
        <v>0</v>
      </c>
      <c r="W4963">
        <v>0</v>
      </c>
      <c r="X4963">
        <v>0</v>
      </c>
      <c r="Y4963">
        <v>0</v>
      </c>
    </row>
    <row r="4964" spans="1:33" x14ac:dyDescent="0.15">
      <c r="A4964">
        <v>5532</v>
      </c>
      <c r="B4964">
        <v>225</v>
      </c>
      <c r="C4964" s="19">
        <v>2008</v>
      </c>
      <c r="D4964" s="19">
        <v>3</v>
      </c>
      <c r="E4964" s="19">
        <v>3</v>
      </c>
      <c r="F4964" s="39">
        <f t="shared" si="154"/>
        <v>39510</v>
      </c>
      <c r="G4964">
        <f t="shared" si="155"/>
        <v>10</v>
      </c>
      <c r="H4964" s="21">
        <v>0.46249999999999997</v>
      </c>
      <c r="I4964" s="29">
        <v>0.46249999999999997</v>
      </c>
      <c r="K4964">
        <v>5619</v>
      </c>
      <c r="L4964" t="s">
        <v>1530</v>
      </c>
      <c r="M4964">
        <v>3</v>
      </c>
      <c r="N4964">
        <v>4</v>
      </c>
      <c r="P4964">
        <v>1</v>
      </c>
      <c r="S4964" t="s">
        <v>118</v>
      </c>
      <c r="T4964">
        <v>1</v>
      </c>
      <c r="U4964">
        <v>0</v>
      </c>
      <c r="V4964">
        <v>0</v>
      </c>
      <c r="W4964">
        <v>0</v>
      </c>
      <c r="X4964">
        <v>0</v>
      </c>
      <c r="Y4964">
        <v>0</v>
      </c>
      <c r="AG4964" t="s">
        <v>53</v>
      </c>
    </row>
    <row r="4965" spans="1:33" x14ac:dyDescent="0.15">
      <c r="A4965">
        <v>5533</v>
      </c>
      <c r="B4965">
        <v>225</v>
      </c>
      <c r="C4965" s="19">
        <v>2008</v>
      </c>
      <c r="D4965" s="19">
        <v>3</v>
      </c>
      <c r="E4965" s="19">
        <v>3</v>
      </c>
      <c r="F4965" s="39">
        <f t="shared" si="154"/>
        <v>39510</v>
      </c>
      <c r="G4965">
        <f t="shared" si="155"/>
        <v>10</v>
      </c>
      <c r="H4965" s="21">
        <v>0.46597222222222223</v>
      </c>
      <c r="I4965" s="29">
        <v>0.46597222222222218</v>
      </c>
      <c r="K4965">
        <v>7933</v>
      </c>
      <c r="L4965" t="s">
        <v>2539</v>
      </c>
      <c r="P4965">
        <v>2</v>
      </c>
      <c r="S4965" t="s">
        <v>2703</v>
      </c>
      <c r="T4965">
        <v>1</v>
      </c>
      <c r="U4965">
        <v>0</v>
      </c>
      <c r="V4965">
        <v>0</v>
      </c>
      <c r="W4965">
        <v>0</v>
      </c>
      <c r="X4965">
        <v>0</v>
      </c>
      <c r="Y4965">
        <v>0</v>
      </c>
    </row>
    <row r="4966" spans="1:33" x14ac:dyDescent="0.15">
      <c r="A4966">
        <v>5535</v>
      </c>
      <c r="B4966">
        <v>225</v>
      </c>
      <c r="C4966" s="19">
        <v>2008</v>
      </c>
      <c r="D4966" s="19">
        <v>3</v>
      </c>
      <c r="E4966" s="19">
        <v>3</v>
      </c>
      <c r="F4966" s="39">
        <f t="shared" si="154"/>
        <v>39510</v>
      </c>
      <c r="G4966">
        <f t="shared" si="155"/>
        <v>10</v>
      </c>
      <c r="H4966" s="21">
        <v>0.47569444444444442</v>
      </c>
      <c r="I4966" s="29">
        <v>0.47569444444444442</v>
      </c>
      <c r="K4966">
        <v>7217</v>
      </c>
      <c r="L4966" t="s">
        <v>2001</v>
      </c>
      <c r="M4966">
        <v>1</v>
      </c>
      <c r="N4966">
        <v>10</v>
      </c>
      <c r="P4966">
        <v>1</v>
      </c>
      <c r="Q4966">
        <v>39.6</v>
      </c>
      <c r="R4966" s="8"/>
      <c r="S4966" t="s">
        <v>50</v>
      </c>
      <c r="T4966">
        <v>0</v>
      </c>
      <c r="U4966">
        <v>3</v>
      </c>
      <c r="V4966">
        <v>1</v>
      </c>
      <c r="W4966">
        <v>0</v>
      </c>
      <c r="X4966">
        <v>0</v>
      </c>
      <c r="Y4966">
        <v>0</v>
      </c>
    </row>
    <row r="4967" spans="1:33" x14ac:dyDescent="0.15">
      <c r="A4967">
        <v>5537</v>
      </c>
      <c r="B4967">
        <v>225</v>
      </c>
      <c r="C4967" s="19">
        <v>2008</v>
      </c>
      <c r="D4967" s="19">
        <v>3</v>
      </c>
      <c r="E4967" s="19">
        <v>3</v>
      </c>
      <c r="F4967" s="39">
        <f t="shared" si="154"/>
        <v>39510</v>
      </c>
      <c r="G4967">
        <f t="shared" si="155"/>
        <v>10</v>
      </c>
      <c r="H4967" s="21">
        <v>0.49652777777777773</v>
      </c>
      <c r="I4967" s="29">
        <v>0.49652777777777779</v>
      </c>
      <c r="K4967">
        <v>7960</v>
      </c>
      <c r="L4967" t="s">
        <v>2541</v>
      </c>
      <c r="M4967">
        <v>16</v>
      </c>
      <c r="P4967">
        <v>1</v>
      </c>
      <c r="S4967" t="s">
        <v>51</v>
      </c>
      <c r="T4967">
        <v>1</v>
      </c>
      <c r="U4967">
        <v>0</v>
      </c>
      <c r="V4967">
        <v>0</v>
      </c>
      <c r="W4967">
        <v>0</v>
      </c>
      <c r="X4967">
        <v>0</v>
      </c>
      <c r="Y4967">
        <v>0</v>
      </c>
    </row>
    <row r="4968" spans="1:33" x14ac:dyDescent="0.15">
      <c r="A4968">
        <v>5538</v>
      </c>
      <c r="B4968">
        <v>225</v>
      </c>
      <c r="C4968" s="19">
        <v>2008</v>
      </c>
      <c r="D4968" s="19">
        <v>3</v>
      </c>
      <c r="E4968" s="19">
        <v>3</v>
      </c>
      <c r="F4968" s="39">
        <f t="shared" si="154"/>
        <v>39510</v>
      </c>
      <c r="G4968">
        <f t="shared" si="155"/>
        <v>10</v>
      </c>
      <c r="H4968" s="21">
        <v>0.50555555555555554</v>
      </c>
      <c r="I4968" s="29">
        <v>0.50555555555555554</v>
      </c>
      <c r="L4968" t="s">
        <v>1605</v>
      </c>
      <c r="P4968">
        <v>1</v>
      </c>
      <c r="S4968" t="s">
        <v>118</v>
      </c>
      <c r="T4968">
        <v>1</v>
      </c>
      <c r="U4968">
        <v>0</v>
      </c>
      <c r="V4968">
        <v>0</v>
      </c>
      <c r="W4968">
        <v>0</v>
      </c>
      <c r="X4968">
        <v>0</v>
      </c>
      <c r="Y4968">
        <v>0</v>
      </c>
    </row>
    <row r="4969" spans="1:33" x14ac:dyDescent="0.15">
      <c r="A4969">
        <v>5540</v>
      </c>
      <c r="B4969">
        <v>225</v>
      </c>
      <c r="C4969" s="19">
        <v>2008</v>
      </c>
      <c r="D4969" s="19">
        <v>3</v>
      </c>
      <c r="E4969" s="19">
        <v>4</v>
      </c>
      <c r="F4969" s="39">
        <f t="shared" si="154"/>
        <v>39511</v>
      </c>
      <c r="G4969">
        <f t="shared" si="155"/>
        <v>10</v>
      </c>
      <c r="H4969" s="21">
        <v>0.40625</v>
      </c>
      <c r="I4969" s="29">
        <v>0.40625</v>
      </c>
      <c r="K4969">
        <v>7898</v>
      </c>
      <c r="L4969" t="s">
        <v>1327</v>
      </c>
      <c r="M4969">
        <v>2</v>
      </c>
      <c r="N4969">
        <v>10</v>
      </c>
      <c r="P4969">
        <v>2</v>
      </c>
      <c r="Q4969">
        <v>36.9</v>
      </c>
      <c r="S4969" t="s">
        <v>50</v>
      </c>
      <c r="T4969">
        <v>0</v>
      </c>
      <c r="U4969">
        <v>4</v>
      </c>
      <c r="V4969">
        <v>1</v>
      </c>
      <c r="W4969">
        <v>0</v>
      </c>
      <c r="X4969">
        <v>0</v>
      </c>
      <c r="Y4969">
        <v>0</v>
      </c>
    </row>
    <row r="4970" spans="1:33" x14ac:dyDescent="0.15">
      <c r="A4970">
        <v>5542</v>
      </c>
      <c r="B4970">
        <v>225</v>
      </c>
      <c r="C4970" s="19">
        <v>2008</v>
      </c>
      <c r="D4970" s="19">
        <v>3</v>
      </c>
      <c r="E4970" s="19">
        <v>4</v>
      </c>
      <c r="F4970" s="39">
        <f t="shared" si="154"/>
        <v>39511</v>
      </c>
      <c r="G4970">
        <f t="shared" si="155"/>
        <v>10</v>
      </c>
      <c r="H4970" s="21">
        <v>0.4236111111111111</v>
      </c>
      <c r="I4970" s="29">
        <v>0.4236111111111111</v>
      </c>
      <c r="K4970">
        <v>7381</v>
      </c>
      <c r="L4970" t="s">
        <v>1504</v>
      </c>
      <c r="P4970">
        <v>1</v>
      </c>
      <c r="S4970" t="s">
        <v>118</v>
      </c>
      <c r="T4970">
        <v>1</v>
      </c>
      <c r="U4970">
        <v>0</v>
      </c>
      <c r="V4970">
        <v>0</v>
      </c>
      <c r="W4970">
        <v>0</v>
      </c>
      <c r="X4970">
        <v>0</v>
      </c>
      <c r="Y4970">
        <v>0</v>
      </c>
    </row>
    <row r="4971" spans="1:33" x14ac:dyDescent="0.15">
      <c r="A4971">
        <v>5543</v>
      </c>
      <c r="B4971">
        <v>225</v>
      </c>
      <c r="C4971" s="19">
        <v>2008</v>
      </c>
      <c r="D4971" s="19">
        <v>3</v>
      </c>
      <c r="E4971" s="19">
        <v>4</v>
      </c>
      <c r="F4971" s="39">
        <f t="shared" si="154"/>
        <v>39511</v>
      </c>
      <c r="G4971">
        <f t="shared" si="155"/>
        <v>10</v>
      </c>
      <c r="H4971" s="21">
        <v>0.44930555555555557</v>
      </c>
      <c r="I4971" s="29">
        <v>0.44930555555555557</v>
      </c>
      <c r="K4971">
        <v>7962</v>
      </c>
      <c r="L4971" t="s">
        <v>2907</v>
      </c>
      <c r="M4971">
        <v>13</v>
      </c>
      <c r="P4971">
        <v>2</v>
      </c>
      <c r="Q4971">
        <v>38.799999999999997</v>
      </c>
      <c r="S4971" t="s">
        <v>118</v>
      </c>
      <c r="T4971">
        <v>0</v>
      </c>
      <c r="U4971">
        <v>2</v>
      </c>
      <c r="V4971">
        <v>1</v>
      </c>
      <c r="W4971">
        <v>0</v>
      </c>
      <c r="X4971">
        <v>0</v>
      </c>
      <c r="Y4971">
        <v>0</v>
      </c>
    </row>
    <row r="4972" spans="1:33" x14ac:dyDescent="0.15">
      <c r="A4972">
        <v>5544</v>
      </c>
      <c r="B4972">
        <v>225</v>
      </c>
      <c r="C4972" s="19">
        <v>2008</v>
      </c>
      <c r="D4972" s="19">
        <v>3</v>
      </c>
      <c r="E4972" s="19">
        <v>5</v>
      </c>
      <c r="F4972" s="39">
        <f t="shared" si="154"/>
        <v>39512</v>
      </c>
      <c r="G4972">
        <f t="shared" si="155"/>
        <v>10</v>
      </c>
      <c r="H4972" s="21">
        <v>0.34027777777777773</v>
      </c>
      <c r="I4972" s="29">
        <v>0.34027777777777773</v>
      </c>
      <c r="K4972">
        <v>7731</v>
      </c>
      <c r="L4972" t="s">
        <v>2908</v>
      </c>
      <c r="M4972">
        <v>1</v>
      </c>
      <c r="N4972">
        <v>9</v>
      </c>
      <c r="P4972">
        <v>1</v>
      </c>
      <c r="Q4972">
        <v>38.9</v>
      </c>
      <c r="R4972" s="8"/>
      <c r="S4972" t="s">
        <v>118</v>
      </c>
      <c r="T4972">
        <v>0</v>
      </c>
      <c r="U4972">
        <v>5</v>
      </c>
      <c r="V4972">
        <v>1</v>
      </c>
      <c r="W4972">
        <v>0</v>
      </c>
      <c r="X4972">
        <v>0</v>
      </c>
      <c r="Y4972">
        <v>0</v>
      </c>
    </row>
    <row r="4973" spans="1:33" x14ac:dyDescent="0.15">
      <c r="A4973">
        <v>5553</v>
      </c>
      <c r="B4973">
        <v>226</v>
      </c>
      <c r="C4973" s="19">
        <v>2008</v>
      </c>
      <c r="D4973" s="19">
        <v>3</v>
      </c>
      <c r="E4973" s="19">
        <v>6</v>
      </c>
      <c r="F4973" s="39">
        <f t="shared" si="154"/>
        <v>39513</v>
      </c>
      <c r="G4973">
        <f t="shared" si="155"/>
        <v>10</v>
      </c>
      <c r="H4973" s="21">
        <v>0.37152777777777773</v>
      </c>
      <c r="I4973" s="29">
        <v>0.37152777777777779</v>
      </c>
      <c r="J4973" s="29"/>
      <c r="L4973" t="s">
        <v>2745</v>
      </c>
      <c r="O4973">
        <v>50</v>
      </c>
      <c r="P4973">
        <v>2</v>
      </c>
      <c r="Q4973">
        <v>35.799999999999997</v>
      </c>
      <c r="S4973" t="s">
        <v>118</v>
      </c>
      <c r="T4973">
        <v>0</v>
      </c>
      <c r="U4973">
        <v>1</v>
      </c>
      <c r="V4973">
        <v>1</v>
      </c>
      <c r="W4973">
        <v>0</v>
      </c>
      <c r="X4973">
        <v>0</v>
      </c>
      <c r="Y4973">
        <v>0</v>
      </c>
    </row>
    <row r="4974" spans="1:33" x14ac:dyDescent="0.15">
      <c r="A4974">
        <v>5554</v>
      </c>
      <c r="B4974">
        <v>226</v>
      </c>
      <c r="C4974" s="19">
        <v>2008</v>
      </c>
      <c r="D4974" s="19">
        <v>3</v>
      </c>
      <c r="E4974" s="19">
        <v>6</v>
      </c>
      <c r="F4974" s="39">
        <f t="shared" si="154"/>
        <v>39513</v>
      </c>
      <c r="G4974">
        <f t="shared" si="155"/>
        <v>10</v>
      </c>
      <c r="H4974" s="21">
        <v>0.38194444444444442</v>
      </c>
      <c r="I4974" s="29">
        <v>0.38194444444444442</v>
      </c>
      <c r="K4974">
        <v>6831</v>
      </c>
      <c r="L4974" t="s">
        <v>2746</v>
      </c>
      <c r="M4974">
        <v>2</v>
      </c>
      <c r="N4974">
        <v>6</v>
      </c>
      <c r="P4974">
        <v>2</v>
      </c>
      <c r="R4974" s="8"/>
      <c r="S4974" t="s">
        <v>118</v>
      </c>
    </row>
    <row r="4975" spans="1:33" x14ac:dyDescent="0.15">
      <c r="A4975">
        <v>5557</v>
      </c>
      <c r="B4975">
        <v>226</v>
      </c>
      <c r="C4975" s="19">
        <v>2008</v>
      </c>
      <c r="D4975" s="19">
        <v>3</v>
      </c>
      <c r="E4975" s="19">
        <v>6</v>
      </c>
      <c r="F4975" s="39">
        <f t="shared" si="154"/>
        <v>39513</v>
      </c>
      <c r="G4975">
        <f t="shared" si="155"/>
        <v>10</v>
      </c>
      <c r="H4975" s="21">
        <v>0.41180555555555554</v>
      </c>
      <c r="I4975" s="29">
        <v>0.41180555555555554</v>
      </c>
      <c r="K4975">
        <v>6845</v>
      </c>
      <c r="L4975" t="s">
        <v>1685</v>
      </c>
      <c r="M4975">
        <v>2</v>
      </c>
      <c r="N4975">
        <v>8</v>
      </c>
      <c r="P4975">
        <v>1</v>
      </c>
      <c r="S4975" t="s">
        <v>222</v>
      </c>
      <c r="T4975">
        <v>1</v>
      </c>
      <c r="U4975">
        <v>0</v>
      </c>
      <c r="V4975">
        <v>0</v>
      </c>
      <c r="W4975">
        <v>0</v>
      </c>
      <c r="X4975">
        <v>0</v>
      </c>
      <c r="Y4975">
        <v>0</v>
      </c>
    </row>
    <row r="4976" spans="1:33" x14ac:dyDescent="0.15">
      <c r="A4976">
        <v>5558</v>
      </c>
      <c r="B4976">
        <v>226</v>
      </c>
      <c r="C4976" s="19">
        <v>2008</v>
      </c>
      <c r="D4976" s="19">
        <v>3</v>
      </c>
      <c r="E4976" s="19">
        <v>6</v>
      </c>
      <c r="F4976" s="39">
        <f t="shared" si="154"/>
        <v>39513</v>
      </c>
      <c r="G4976">
        <f t="shared" si="155"/>
        <v>10</v>
      </c>
      <c r="H4976" s="21">
        <v>0.4152777777777778</v>
      </c>
      <c r="I4976" s="29">
        <v>0.4152777777777778</v>
      </c>
      <c r="K4976">
        <v>6921</v>
      </c>
      <c r="L4976" t="s">
        <v>2749</v>
      </c>
      <c r="M4976">
        <v>3</v>
      </c>
      <c r="N4976">
        <v>11</v>
      </c>
      <c r="P4976">
        <v>1</v>
      </c>
      <c r="S4976" t="s">
        <v>118</v>
      </c>
      <c r="T4976">
        <v>0</v>
      </c>
      <c r="U4976">
        <v>1</v>
      </c>
      <c r="V4976">
        <v>1</v>
      </c>
      <c r="W4976">
        <v>0</v>
      </c>
      <c r="X4976">
        <v>0</v>
      </c>
      <c r="Y4976">
        <v>0</v>
      </c>
    </row>
    <row r="4977" spans="1:25" x14ac:dyDescent="0.15">
      <c r="A4977">
        <v>5563</v>
      </c>
      <c r="B4977">
        <v>226</v>
      </c>
      <c r="C4977" s="19">
        <v>2008</v>
      </c>
      <c r="D4977" s="19">
        <v>3</v>
      </c>
      <c r="E4977" s="19">
        <v>7</v>
      </c>
      <c r="F4977" s="39">
        <f t="shared" si="154"/>
        <v>39514</v>
      </c>
      <c r="G4977">
        <f t="shared" si="155"/>
        <v>10</v>
      </c>
      <c r="H4977" s="21">
        <v>0.36388888888888887</v>
      </c>
      <c r="I4977" s="29">
        <v>0.36388888888888887</v>
      </c>
      <c r="L4977" t="s">
        <v>2751</v>
      </c>
      <c r="O4977">
        <v>30</v>
      </c>
      <c r="P4977">
        <v>2</v>
      </c>
      <c r="S4977" t="s">
        <v>118</v>
      </c>
      <c r="T4977">
        <v>0</v>
      </c>
      <c r="U4977">
        <v>1</v>
      </c>
      <c r="V4977">
        <v>1</v>
      </c>
      <c r="W4977">
        <v>0</v>
      </c>
      <c r="X4977">
        <v>0</v>
      </c>
      <c r="Y4977">
        <v>0</v>
      </c>
    </row>
    <row r="4978" spans="1:25" x14ac:dyDescent="0.15">
      <c r="A4978">
        <v>5564</v>
      </c>
      <c r="B4978">
        <v>226</v>
      </c>
      <c r="C4978" s="19">
        <v>2008</v>
      </c>
      <c r="D4978" s="19">
        <v>3</v>
      </c>
      <c r="E4978" s="19">
        <v>7</v>
      </c>
      <c r="F4978" s="39">
        <f t="shared" si="154"/>
        <v>39514</v>
      </c>
      <c r="G4978">
        <f t="shared" si="155"/>
        <v>10</v>
      </c>
      <c r="H4978" s="21">
        <v>0.38541666666666669</v>
      </c>
      <c r="I4978" s="29">
        <v>0.38541666666666669</v>
      </c>
      <c r="L4978" t="s">
        <v>2752</v>
      </c>
      <c r="M4978">
        <v>1</v>
      </c>
      <c r="N4978">
        <v>5</v>
      </c>
      <c r="P4978">
        <v>2</v>
      </c>
      <c r="Q4978">
        <v>37.4</v>
      </c>
      <c r="S4978" t="s">
        <v>118</v>
      </c>
      <c r="T4978">
        <v>0</v>
      </c>
      <c r="U4978">
        <v>3</v>
      </c>
      <c r="V4978">
        <v>1</v>
      </c>
      <c r="W4978">
        <v>0</v>
      </c>
      <c r="X4978">
        <v>0</v>
      </c>
      <c r="Y4978">
        <v>0</v>
      </c>
    </row>
    <row r="4979" spans="1:25" x14ac:dyDescent="0.15">
      <c r="A4979">
        <v>5569</v>
      </c>
      <c r="B4979">
        <v>226</v>
      </c>
      <c r="C4979" s="19">
        <v>2008</v>
      </c>
      <c r="D4979" s="19">
        <v>3</v>
      </c>
      <c r="E4979" s="19">
        <v>10</v>
      </c>
      <c r="F4979" s="39">
        <f t="shared" si="154"/>
        <v>39517</v>
      </c>
      <c r="G4979">
        <f t="shared" si="155"/>
        <v>11</v>
      </c>
      <c r="H4979" s="21">
        <v>0.34861111111111115</v>
      </c>
      <c r="I4979" s="29">
        <v>0.34861111111111109</v>
      </c>
      <c r="K4979">
        <v>6816</v>
      </c>
      <c r="L4979" t="s">
        <v>2754</v>
      </c>
      <c r="M4979">
        <v>3</v>
      </c>
      <c r="N4979">
        <v>3</v>
      </c>
      <c r="P4979">
        <v>1</v>
      </c>
      <c r="S4979" t="s">
        <v>339</v>
      </c>
      <c r="T4979">
        <v>1</v>
      </c>
      <c r="U4979">
        <v>0</v>
      </c>
      <c r="V4979">
        <v>0</v>
      </c>
      <c r="W4979">
        <v>0</v>
      </c>
      <c r="X4979">
        <v>0</v>
      </c>
      <c r="Y4979">
        <v>0</v>
      </c>
    </row>
    <row r="4980" spans="1:25" x14ac:dyDescent="0.15">
      <c r="A4980">
        <v>5573</v>
      </c>
      <c r="B4980">
        <v>226</v>
      </c>
      <c r="C4980" s="19">
        <v>2008</v>
      </c>
      <c r="D4980" s="19">
        <v>3</v>
      </c>
      <c r="E4980" s="19">
        <v>10</v>
      </c>
      <c r="F4980" s="39">
        <f t="shared" si="154"/>
        <v>39517</v>
      </c>
      <c r="G4980">
        <f t="shared" si="155"/>
        <v>11</v>
      </c>
      <c r="H4980" s="21">
        <v>0.37361111111111112</v>
      </c>
      <c r="I4980" s="29">
        <v>0.37361111111111112</v>
      </c>
      <c r="K4980">
        <v>7671</v>
      </c>
      <c r="L4980" t="s">
        <v>2561</v>
      </c>
      <c r="M4980">
        <v>1</v>
      </c>
      <c r="P4980">
        <v>2</v>
      </c>
      <c r="T4980">
        <v>1</v>
      </c>
      <c r="U4980">
        <v>0</v>
      </c>
      <c r="V4980">
        <v>0</v>
      </c>
      <c r="W4980">
        <v>0</v>
      </c>
      <c r="X4980">
        <v>0</v>
      </c>
      <c r="Y4980">
        <v>0</v>
      </c>
    </row>
    <row r="4981" spans="1:25" x14ac:dyDescent="0.15">
      <c r="A4981">
        <v>5574</v>
      </c>
      <c r="B4981">
        <v>226</v>
      </c>
      <c r="C4981" s="19">
        <v>2008</v>
      </c>
      <c r="D4981" s="19">
        <v>3</v>
      </c>
      <c r="E4981" s="19">
        <v>10</v>
      </c>
      <c r="F4981" s="39">
        <f t="shared" si="154"/>
        <v>39517</v>
      </c>
      <c r="G4981">
        <f t="shared" si="155"/>
        <v>11</v>
      </c>
      <c r="H4981" s="21">
        <v>0.37777777777777777</v>
      </c>
      <c r="I4981" s="29">
        <v>0.37777777777777777</v>
      </c>
      <c r="K4981">
        <v>7970</v>
      </c>
      <c r="L4981" t="s">
        <v>1578</v>
      </c>
      <c r="M4981">
        <v>2</v>
      </c>
      <c r="N4981">
        <v>7</v>
      </c>
      <c r="P4981">
        <v>2</v>
      </c>
      <c r="Q4981">
        <v>39.4</v>
      </c>
      <c r="R4981" s="8"/>
      <c r="S4981" t="s">
        <v>118</v>
      </c>
      <c r="T4981">
        <v>0</v>
      </c>
      <c r="U4981">
        <v>3</v>
      </c>
      <c r="V4981">
        <v>1</v>
      </c>
      <c r="W4981">
        <v>0</v>
      </c>
      <c r="X4981">
        <v>0</v>
      </c>
      <c r="Y4981">
        <v>0</v>
      </c>
    </row>
    <row r="4982" spans="1:25" x14ac:dyDescent="0.15">
      <c r="A4982">
        <v>5576</v>
      </c>
      <c r="B4982">
        <v>226</v>
      </c>
      <c r="C4982" s="19">
        <v>2008</v>
      </c>
      <c r="D4982" s="19">
        <v>3</v>
      </c>
      <c r="E4982" s="19">
        <v>10</v>
      </c>
      <c r="F4982" s="39">
        <f t="shared" si="154"/>
        <v>39517</v>
      </c>
      <c r="G4982">
        <f t="shared" si="155"/>
        <v>11</v>
      </c>
      <c r="H4982" s="21">
        <v>0.4513888888888889</v>
      </c>
      <c r="I4982" s="29">
        <v>0.4513888888888889</v>
      </c>
      <c r="K4982">
        <v>7972</v>
      </c>
      <c r="L4982" t="s">
        <v>2562</v>
      </c>
      <c r="O4982">
        <v>50</v>
      </c>
      <c r="P4982">
        <v>1</v>
      </c>
      <c r="S4982" t="s">
        <v>50</v>
      </c>
      <c r="T4982">
        <v>1</v>
      </c>
      <c r="U4982">
        <v>0</v>
      </c>
      <c r="V4982">
        <v>0</v>
      </c>
      <c r="W4982">
        <v>0</v>
      </c>
      <c r="X4982">
        <v>0</v>
      </c>
      <c r="Y4982">
        <v>0</v>
      </c>
    </row>
    <row r="4983" spans="1:25" x14ac:dyDescent="0.15">
      <c r="A4983">
        <v>5578</v>
      </c>
      <c r="B4983">
        <v>227</v>
      </c>
      <c r="C4983" s="19">
        <v>2008</v>
      </c>
      <c r="D4983" s="19">
        <v>3</v>
      </c>
      <c r="E4983" s="19">
        <v>11</v>
      </c>
      <c r="F4983" s="39">
        <f t="shared" si="154"/>
        <v>39518</v>
      </c>
      <c r="G4983">
        <f t="shared" si="155"/>
        <v>11</v>
      </c>
      <c r="H4983" s="21">
        <v>0.35069444444444442</v>
      </c>
      <c r="I4983" s="29">
        <v>0.35069444444444442</v>
      </c>
      <c r="L4983" t="s">
        <v>2367</v>
      </c>
      <c r="O4983">
        <v>50</v>
      </c>
      <c r="P4983">
        <v>1</v>
      </c>
      <c r="S4983" t="s">
        <v>51</v>
      </c>
      <c r="T4983">
        <v>1</v>
      </c>
      <c r="U4983">
        <v>0</v>
      </c>
      <c r="V4983">
        <v>0</v>
      </c>
      <c r="W4983">
        <v>0</v>
      </c>
      <c r="X4983">
        <v>0</v>
      </c>
      <c r="Y4983">
        <v>0</v>
      </c>
    </row>
    <row r="4984" spans="1:25" x14ac:dyDescent="0.15">
      <c r="A4984">
        <v>5579</v>
      </c>
      <c r="B4984">
        <v>227</v>
      </c>
      <c r="C4984" s="19">
        <v>2008</v>
      </c>
      <c r="D4984" s="19">
        <v>3</v>
      </c>
      <c r="E4984" s="19">
        <v>11</v>
      </c>
      <c r="F4984" s="39">
        <f t="shared" si="154"/>
        <v>39518</v>
      </c>
      <c r="G4984">
        <f t="shared" si="155"/>
        <v>11</v>
      </c>
      <c r="H4984" s="21">
        <v>0.3611111111111111</v>
      </c>
      <c r="I4984" s="29">
        <v>0.3611111111111111</v>
      </c>
      <c r="K4984">
        <v>7974</v>
      </c>
      <c r="L4984" t="s">
        <v>2563</v>
      </c>
      <c r="M4984">
        <v>16</v>
      </c>
      <c r="P4984">
        <v>1</v>
      </c>
      <c r="S4984" t="s">
        <v>339</v>
      </c>
      <c r="T4984">
        <v>0</v>
      </c>
      <c r="U4984">
        <v>2</v>
      </c>
      <c r="V4984">
        <v>1</v>
      </c>
      <c r="W4984">
        <v>0</v>
      </c>
      <c r="X4984">
        <v>0</v>
      </c>
      <c r="Y4984">
        <v>0</v>
      </c>
    </row>
    <row r="4985" spans="1:25" x14ac:dyDescent="0.15">
      <c r="A4985">
        <v>5581</v>
      </c>
      <c r="B4985">
        <v>227</v>
      </c>
      <c r="C4985" s="19">
        <v>2008</v>
      </c>
      <c r="D4985" s="19">
        <v>3</v>
      </c>
      <c r="E4985" s="19">
        <v>11</v>
      </c>
      <c r="F4985" s="39">
        <f t="shared" si="154"/>
        <v>39518</v>
      </c>
      <c r="G4985">
        <f t="shared" si="155"/>
        <v>11</v>
      </c>
      <c r="H4985" s="29">
        <v>0.38125000000000003</v>
      </c>
      <c r="I4985" s="29">
        <v>0.38124999999999998</v>
      </c>
      <c r="J4985" s="29"/>
      <c r="K4985">
        <v>7975</v>
      </c>
      <c r="L4985" t="s">
        <v>2564</v>
      </c>
      <c r="O4985">
        <v>40</v>
      </c>
      <c r="P4985">
        <v>2</v>
      </c>
      <c r="Q4985">
        <v>36</v>
      </c>
      <c r="S4985" t="s">
        <v>50</v>
      </c>
      <c r="T4985">
        <v>1</v>
      </c>
      <c r="U4985">
        <v>0</v>
      </c>
      <c r="V4985">
        <v>0</v>
      </c>
      <c r="W4985">
        <v>0</v>
      </c>
      <c r="X4985">
        <v>0</v>
      </c>
      <c r="Y4985">
        <v>0</v>
      </c>
    </row>
    <row r="4986" spans="1:25" x14ac:dyDescent="0.15">
      <c r="A4986">
        <v>5583</v>
      </c>
      <c r="B4986">
        <v>227</v>
      </c>
      <c r="C4986" s="19">
        <v>2008</v>
      </c>
      <c r="D4986" s="19">
        <v>3</v>
      </c>
      <c r="E4986" s="19">
        <v>11</v>
      </c>
      <c r="F4986" s="39">
        <f t="shared" si="154"/>
        <v>39518</v>
      </c>
      <c r="G4986">
        <f t="shared" si="155"/>
        <v>11</v>
      </c>
      <c r="H4986" s="29">
        <v>0.41666666666666669</v>
      </c>
      <c r="I4986" s="29">
        <v>0.41666666666666669</v>
      </c>
      <c r="J4986" s="29"/>
      <c r="K4986">
        <v>7976</v>
      </c>
      <c r="L4986" t="s">
        <v>2565</v>
      </c>
      <c r="M4986">
        <v>0</v>
      </c>
      <c r="N4986">
        <v>3</v>
      </c>
      <c r="P4986">
        <v>1</v>
      </c>
      <c r="Q4986">
        <v>38.200000000000003</v>
      </c>
      <c r="S4986" t="s">
        <v>118</v>
      </c>
      <c r="T4986">
        <v>1</v>
      </c>
      <c r="U4986">
        <v>0</v>
      </c>
      <c r="V4986">
        <v>0</v>
      </c>
      <c r="W4986">
        <v>0</v>
      </c>
      <c r="X4986">
        <v>0</v>
      </c>
      <c r="Y4986">
        <v>0</v>
      </c>
    </row>
    <row r="4987" spans="1:25" x14ac:dyDescent="0.15">
      <c r="A4987">
        <v>5587</v>
      </c>
      <c r="B4987">
        <v>227</v>
      </c>
      <c r="C4987" s="19">
        <v>2008</v>
      </c>
      <c r="D4987" s="19">
        <v>3</v>
      </c>
      <c r="E4987" s="19">
        <v>12</v>
      </c>
      <c r="F4987" s="39">
        <f t="shared" si="154"/>
        <v>39519</v>
      </c>
      <c r="G4987">
        <f t="shared" si="155"/>
        <v>11</v>
      </c>
      <c r="H4987" s="21">
        <v>0.34722222222222227</v>
      </c>
      <c r="I4987" s="29">
        <v>0.34722222222222221</v>
      </c>
      <c r="K4987">
        <v>7978</v>
      </c>
      <c r="L4987" t="s">
        <v>2765</v>
      </c>
      <c r="O4987">
        <v>20</v>
      </c>
      <c r="P4987">
        <v>1</v>
      </c>
      <c r="S4987" t="s">
        <v>118</v>
      </c>
      <c r="T4987">
        <v>1</v>
      </c>
      <c r="U4987">
        <v>0</v>
      </c>
      <c r="V4987">
        <v>0</v>
      </c>
      <c r="W4987">
        <v>0</v>
      </c>
      <c r="X4987">
        <v>0</v>
      </c>
      <c r="Y4987">
        <v>0</v>
      </c>
    </row>
    <row r="4988" spans="1:25" x14ac:dyDescent="0.15">
      <c r="A4988">
        <v>5591</v>
      </c>
      <c r="B4988">
        <v>227</v>
      </c>
      <c r="C4988" s="19">
        <v>2008</v>
      </c>
      <c r="D4988" s="19">
        <v>3</v>
      </c>
      <c r="E4988" s="19">
        <v>12</v>
      </c>
      <c r="F4988" s="39">
        <f t="shared" si="154"/>
        <v>39519</v>
      </c>
      <c r="G4988">
        <f t="shared" si="155"/>
        <v>11</v>
      </c>
      <c r="H4988" s="21">
        <v>0.39444444444444443</v>
      </c>
      <c r="I4988" s="29">
        <v>0.39444444444444443</v>
      </c>
      <c r="K4988">
        <v>6940</v>
      </c>
      <c r="L4988" t="s">
        <v>1624</v>
      </c>
      <c r="O4988">
        <v>3</v>
      </c>
      <c r="P4988">
        <v>1</v>
      </c>
      <c r="Q4988">
        <v>36.1</v>
      </c>
      <c r="S4988" t="s">
        <v>118</v>
      </c>
      <c r="T4988">
        <v>0</v>
      </c>
      <c r="U4988">
        <v>2</v>
      </c>
      <c r="V4988">
        <v>1</v>
      </c>
      <c r="W4988">
        <v>0</v>
      </c>
      <c r="X4988">
        <v>0</v>
      </c>
      <c r="Y4988">
        <v>0</v>
      </c>
    </row>
    <row r="4989" spans="1:25" x14ac:dyDescent="0.15">
      <c r="A4989">
        <v>5594</v>
      </c>
      <c r="B4989">
        <v>227</v>
      </c>
      <c r="C4989" s="19">
        <v>2008</v>
      </c>
      <c r="D4989" s="19">
        <v>3</v>
      </c>
      <c r="E4989" s="19">
        <v>12</v>
      </c>
      <c r="F4989" s="39">
        <f t="shared" si="154"/>
        <v>39519</v>
      </c>
      <c r="G4989">
        <f t="shared" si="155"/>
        <v>11</v>
      </c>
      <c r="H4989" s="21">
        <v>0.43611111111111112</v>
      </c>
      <c r="I4989" s="29">
        <v>0.43611111111111112</v>
      </c>
      <c r="L4989" t="s">
        <v>2819</v>
      </c>
      <c r="O4989">
        <v>15</v>
      </c>
      <c r="P4989">
        <v>1</v>
      </c>
      <c r="S4989" t="s">
        <v>118</v>
      </c>
      <c r="T4989">
        <v>1</v>
      </c>
      <c r="U4989">
        <v>0</v>
      </c>
      <c r="V4989">
        <v>0</v>
      </c>
      <c r="W4989">
        <v>0</v>
      </c>
      <c r="X4989">
        <v>0</v>
      </c>
      <c r="Y4989">
        <v>0</v>
      </c>
    </row>
    <row r="4990" spans="1:25" x14ac:dyDescent="0.15">
      <c r="A4990">
        <v>5597</v>
      </c>
      <c r="B4990">
        <v>227</v>
      </c>
      <c r="C4990" s="19">
        <v>2008</v>
      </c>
      <c r="D4990" s="19">
        <v>3</v>
      </c>
      <c r="E4990" s="19">
        <v>13</v>
      </c>
      <c r="F4990" s="39">
        <f t="shared" si="154"/>
        <v>39520</v>
      </c>
      <c r="G4990">
        <f t="shared" si="155"/>
        <v>11</v>
      </c>
      <c r="H4990" s="21">
        <v>0.36805555555555558</v>
      </c>
      <c r="I4990" s="29">
        <v>0.36805555555555552</v>
      </c>
      <c r="K4990">
        <v>7898</v>
      </c>
      <c r="L4990" t="s">
        <v>1327</v>
      </c>
      <c r="P4990">
        <v>1</v>
      </c>
      <c r="S4990" t="s">
        <v>118</v>
      </c>
      <c r="T4990">
        <v>1</v>
      </c>
      <c r="U4990">
        <v>0</v>
      </c>
      <c r="V4990">
        <v>0</v>
      </c>
      <c r="W4990">
        <v>0</v>
      </c>
      <c r="X4990">
        <v>0</v>
      </c>
      <c r="Y4990">
        <v>0</v>
      </c>
    </row>
    <row r="4991" spans="1:25" x14ac:dyDescent="0.15">
      <c r="A4991">
        <v>5598</v>
      </c>
      <c r="B4991">
        <v>227</v>
      </c>
      <c r="C4991" s="19">
        <v>2008</v>
      </c>
      <c r="D4991" s="19">
        <v>3</v>
      </c>
      <c r="E4991" s="19">
        <v>13</v>
      </c>
      <c r="F4991" s="39">
        <f t="shared" si="154"/>
        <v>39520</v>
      </c>
      <c r="G4991">
        <f t="shared" si="155"/>
        <v>11</v>
      </c>
      <c r="H4991" s="21">
        <v>0.37291666666666662</v>
      </c>
      <c r="I4991" s="29">
        <v>0.37291666666666667</v>
      </c>
      <c r="L4991" t="s">
        <v>2749</v>
      </c>
      <c r="M4991">
        <v>4</v>
      </c>
      <c r="P4991">
        <v>2</v>
      </c>
      <c r="S4991" t="s">
        <v>118</v>
      </c>
      <c r="T4991">
        <v>1</v>
      </c>
      <c r="U4991">
        <v>0</v>
      </c>
      <c r="V4991">
        <v>0</v>
      </c>
      <c r="W4991">
        <v>0</v>
      </c>
      <c r="X4991">
        <v>0</v>
      </c>
      <c r="Y4991">
        <v>0</v>
      </c>
    </row>
    <row r="4992" spans="1:25" x14ac:dyDescent="0.15">
      <c r="A4992">
        <v>5599</v>
      </c>
      <c r="B4992">
        <v>227</v>
      </c>
      <c r="C4992" s="19">
        <v>2008</v>
      </c>
      <c r="D4992" s="19">
        <v>3</v>
      </c>
      <c r="E4992" s="19">
        <v>13</v>
      </c>
      <c r="F4992" s="39">
        <f t="shared" si="154"/>
        <v>39520</v>
      </c>
      <c r="G4992">
        <f t="shared" si="155"/>
        <v>11</v>
      </c>
      <c r="H4992" s="21">
        <v>0.4826388888888889</v>
      </c>
      <c r="I4992" s="29">
        <v>0.4826388888888889</v>
      </c>
      <c r="L4992" t="s">
        <v>1602</v>
      </c>
      <c r="O4992">
        <v>25</v>
      </c>
      <c r="P4992">
        <v>1</v>
      </c>
      <c r="S4992" t="s">
        <v>118</v>
      </c>
      <c r="T4992">
        <v>1</v>
      </c>
      <c r="U4992">
        <v>0</v>
      </c>
      <c r="V4992">
        <v>0</v>
      </c>
      <c r="W4992">
        <v>0</v>
      </c>
      <c r="X4992">
        <v>0</v>
      </c>
      <c r="Y4992">
        <v>0</v>
      </c>
    </row>
    <row r="4993" spans="1:33" x14ac:dyDescent="0.15">
      <c r="A4993">
        <v>5604</v>
      </c>
      <c r="B4993">
        <v>227</v>
      </c>
      <c r="C4993" s="19">
        <v>2008</v>
      </c>
      <c r="D4993" s="19">
        <v>3</v>
      </c>
      <c r="E4993" s="19">
        <v>14</v>
      </c>
      <c r="F4993" s="39">
        <f t="shared" si="154"/>
        <v>39521</v>
      </c>
      <c r="G4993">
        <f t="shared" si="155"/>
        <v>11</v>
      </c>
      <c r="H4993" s="21">
        <v>0.4861111111111111</v>
      </c>
      <c r="I4993" s="29">
        <v>0.4861111111111111</v>
      </c>
      <c r="K4993">
        <v>7776</v>
      </c>
      <c r="L4993" t="s">
        <v>2628</v>
      </c>
      <c r="M4993">
        <v>3</v>
      </c>
      <c r="N4993">
        <v>5</v>
      </c>
      <c r="P4993">
        <v>2</v>
      </c>
      <c r="Q4993">
        <v>36.6</v>
      </c>
      <c r="S4993" t="s">
        <v>50</v>
      </c>
      <c r="T4993">
        <v>0</v>
      </c>
      <c r="U4993">
        <v>2</v>
      </c>
      <c r="V4993">
        <v>1</v>
      </c>
      <c r="W4993">
        <v>0</v>
      </c>
      <c r="X4993">
        <v>0</v>
      </c>
      <c r="Y4993">
        <v>0</v>
      </c>
    </row>
    <row r="4994" spans="1:33" x14ac:dyDescent="0.15">
      <c r="A4994">
        <v>5606</v>
      </c>
      <c r="B4994">
        <v>227</v>
      </c>
      <c r="C4994" s="19">
        <v>2008</v>
      </c>
      <c r="D4994" s="19">
        <v>3</v>
      </c>
      <c r="E4994" s="19">
        <v>17</v>
      </c>
      <c r="F4994" s="39">
        <f t="shared" ref="F4994:F5057" si="156">DATE(C4994,D4994,E4994)</f>
        <v>39524</v>
      </c>
      <c r="G4994">
        <f t="shared" ref="G4994:G5057" si="157">INT((F4994-DATE(YEAR(F4994-WEEKDAY(F4994-1)+4),1,3)+WEEKDAY(DATE(YEAR(F4994-WEEKDAY(F4994-1)+4),1,3))+5)/7)</f>
        <v>12</v>
      </c>
      <c r="H4994" s="21">
        <v>0.3576388888888889</v>
      </c>
      <c r="I4994" s="29">
        <v>0.3576388888888889</v>
      </c>
      <c r="L4994" t="s">
        <v>2630</v>
      </c>
      <c r="M4994">
        <v>8</v>
      </c>
      <c r="P4994">
        <v>1</v>
      </c>
      <c r="S4994" t="s">
        <v>50</v>
      </c>
      <c r="T4994">
        <v>1</v>
      </c>
      <c r="U4994">
        <v>0</v>
      </c>
      <c r="V4994">
        <v>0</v>
      </c>
      <c r="W4994">
        <v>0</v>
      </c>
      <c r="X4994">
        <v>0</v>
      </c>
      <c r="Y4994">
        <v>0</v>
      </c>
    </row>
    <row r="4995" spans="1:33" x14ac:dyDescent="0.15">
      <c r="A4995">
        <v>5609</v>
      </c>
      <c r="B4995">
        <v>227</v>
      </c>
      <c r="C4995" s="19">
        <v>2008</v>
      </c>
      <c r="D4995" s="19">
        <v>3</v>
      </c>
      <c r="E4995" s="19">
        <v>17</v>
      </c>
      <c r="F4995" s="39">
        <f t="shared" si="156"/>
        <v>39524</v>
      </c>
      <c r="G4995">
        <f t="shared" si="157"/>
        <v>12</v>
      </c>
      <c r="H4995" s="21">
        <v>0.38263888888888892</v>
      </c>
      <c r="I4995" s="29">
        <v>0.38263888888888886</v>
      </c>
      <c r="K4995">
        <v>7280</v>
      </c>
      <c r="L4995" t="s">
        <v>2632</v>
      </c>
      <c r="M4995">
        <v>2</v>
      </c>
      <c r="N4995">
        <v>3</v>
      </c>
      <c r="P4995">
        <v>2</v>
      </c>
      <c r="Q4995">
        <v>36.1</v>
      </c>
      <c r="S4995" t="s">
        <v>222</v>
      </c>
      <c r="T4995">
        <v>0</v>
      </c>
      <c r="U4995">
        <v>5</v>
      </c>
      <c r="V4995">
        <v>1</v>
      </c>
      <c r="W4995">
        <v>0</v>
      </c>
      <c r="X4995">
        <v>0</v>
      </c>
      <c r="Y4995">
        <v>0</v>
      </c>
    </row>
    <row r="4996" spans="1:33" x14ac:dyDescent="0.15">
      <c r="A4996">
        <v>5610</v>
      </c>
      <c r="B4996">
        <v>228</v>
      </c>
      <c r="C4996" s="19">
        <v>2008</v>
      </c>
      <c r="D4996" s="19">
        <v>3</v>
      </c>
      <c r="E4996" s="19">
        <v>17</v>
      </c>
      <c r="F4996" s="39">
        <f t="shared" si="156"/>
        <v>39524</v>
      </c>
      <c r="G4996">
        <f t="shared" si="157"/>
        <v>12</v>
      </c>
      <c r="H4996" s="21">
        <v>0.38750000000000001</v>
      </c>
      <c r="I4996" s="29">
        <v>0.38750000000000001</v>
      </c>
      <c r="L4996" t="s">
        <v>2633</v>
      </c>
      <c r="M4996">
        <v>2</v>
      </c>
      <c r="N4996">
        <v>10</v>
      </c>
      <c r="P4996">
        <v>2</v>
      </c>
      <c r="Q4996">
        <v>38.200000000000003</v>
      </c>
      <c r="S4996" t="s">
        <v>50</v>
      </c>
      <c r="T4996">
        <v>0</v>
      </c>
      <c r="U4996">
        <v>3</v>
      </c>
      <c r="V4996">
        <v>1</v>
      </c>
      <c r="W4996">
        <v>0</v>
      </c>
      <c r="X4996">
        <v>0</v>
      </c>
      <c r="Y4996">
        <v>0</v>
      </c>
      <c r="AG4996" t="s">
        <v>1335</v>
      </c>
    </row>
    <row r="4997" spans="1:33" x14ac:dyDescent="0.15">
      <c r="A4997">
        <v>5614</v>
      </c>
      <c r="B4997">
        <v>228</v>
      </c>
      <c r="C4997" s="19">
        <v>2008</v>
      </c>
      <c r="D4997" s="19">
        <v>3</v>
      </c>
      <c r="E4997" s="19">
        <v>17</v>
      </c>
      <c r="F4997" s="39">
        <f t="shared" si="156"/>
        <v>39524</v>
      </c>
      <c r="G4997">
        <f t="shared" si="157"/>
        <v>12</v>
      </c>
      <c r="H4997" s="21">
        <v>0.41041666666666665</v>
      </c>
      <c r="I4997" s="29">
        <v>0.41041666666666665</v>
      </c>
      <c r="K4997">
        <v>7984</v>
      </c>
      <c r="L4997" t="s">
        <v>951</v>
      </c>
      <c r="O4997">
        <v>25</v>
      </c>
      <c r="P4997">
        <v>1</v>
      </c>
      <c r="Q4997">
        <v>35.799999999999997</v>
      </c>
      <c r="S4997" t="s">
        <v>118</v>
      </c>
      <c r="T4997">
        <v>1</v>
      </c>
      <c r="U4997">
        <v>0</v>
      </c>
      <c r="V4997">
        <v>0</v>
      </c>
      <c r="W4997">
        <v>0</v>
      </c>
      <c r="X4997">
        <v>0</v>
      </c>
      <c r="Y4997">
        <v>0</v>
      </c>
    </row>
    <row r="4998" spans="1:33" x14ac:dyDescent="0.15">
      <c r="A4998">
        <v>5619</v>
      </c>
      <c r="B4998">
        <v>228</v>
      </c>
      <c r="C4998" s="19">
        <v>2008</v>
      </c>
      <c r="D4998" s="19">
        <v>3</v>
      </c>
      <c r="E4998" s="19">
        <v>17</v>
      </c>
      <c r="F4998" s="39">
        <f t="shared" si="156"/>
        <v>39524</v>
      </c>
      <c r="G4998">
        <f t="shared" si="157"/>
        <v>12</v>
      </c>
      <c r="H4998" s="21">
        <v>0.4680555555555555</v>
      </c>
      <c r="I4998" s="29">
        <v>0.46805555555555556</v>
      </c>
      <c r="K4998">
        <v>7663</v>
      </c>
      <c r="L4998" t="s">
        <v>2639</v>
      </c>
      <c r="M4998">
        <v>0</v>
      </c>
      <c r="N4998">
        <v>10</v>
      </c>
      <c r="P4998">
        <v>1</v>
      </c>
      <c r="Q4998">
        <v>36.4</v>
      </c>
      <c r="S4998" t="s">
        <v>50</v>
      </c>
      <c r="T4998">
        <v>0</v>
      </c>
      <c r="U4998">
        <v>4</v>
      </c>
      <c r="V4998">
        <v>1</v>
      </c>
      <c r="W4998">
        <v>0</v>
      </c>
      <c r="X4998">
        <v>0</v>
      </c>
      <c r="Y4998">
        <v>0</v>
      </c>
    </row>
    <row r="4999" spans="1:33" x14ac:dyDescent="0.15">
      <c r="A4999">
        <v>5623</v>
      </c>
      <c r="B4999">
        <v>228</v>
      </c>
      <c r="C4999" s="19">
        <v>2008</v>
      </c>
      <c r="D4999" s="19">
        <v>3</v>
      </c>
      <c r="E4999" s="19">
        <v>17</v>
      </c>
      <c r="F4999" s="39">
        <f t="shared" si="156"/>
        <v>39524</v>
      </c>
      <c r="G4999">
        <f t="shared" si="157"/>
        <v>12</v>
      </c>
      <c r="H4999" s="21">
        <v>0.48125000000000001</v>
      </c>
      <c r="I4999" s="29">
        <v>0.48124999999999996</v>
      </c>
      <c r="K4999">
        <v>7989</v>
      </c>
      <c r="L4999" t="s">
        <v>2837</v>
      </c>
      <c r="M4999">
        <v>0</v>
      </c>
      <c r="N4999">
        <v>6</v>
      </c>
      <c r="P4999">
        <v>2</v>
      </c>
      <c r="Q4999">
        <v>36.700000000000003</v>
      </c>
      <c r="S4999" t="s">
        <v>118</v>
      </c>
      <c r="T4999">
        <v>0</v>
      </c>
      <c r="U4999">
        <v>2</v>
      </c>
      <c r="V4999">
        <v>1</v>
      </c>
      <c r="W4999">
        <v>0</v>
      </c>
      <c r="X4999">
        <v>0</v>
      </c>
      <c r="Y4999">
        <v>0</v>
      </c>
    </row>
    <row r="5000" spans="1:33" x14ac:dyDescent="0.15">
      <c r="A5000">
        <v>5626</v>
      </c>
      <c r="B5000">
        <v>228</v>
      </c>
      <c r="C5000" s="19">
        <v>2008</v>
      </c>
      <c r="D5000" s="19">
        <v>3</v>
      </c>
      <c r="E5000" s="19">
        <v>18</v>
      </c>
      <c r="F5000" s="39">
        <f t="shared" si="156"/>
        <v>39525</v>
      </c>
      <c r="G5000">
        <f t="shared" si="157"/>
        <v>12</v>
      </c>
      <c r="H5000" s="21">
        <v>0.38194444444444442</v>
      </c>
      <c r="I5000" s="29">
        <v>0.38194444444444442</v>
      </c>
      <c r="K5000">
        <v>7990</v>
      </c>
      <c r="L5000" t="s">
        <v>1923</v>
      </c>
      <c r="P5000">
        <v>1</v>
      </c>
      <c r="S5000" t="s">
        <v>118</v>
      </c>
      <c r="T5000">
        <v>1</v>
      </c>
      <c r="U5000">
        <v>0</v>
      </c>
      <c r="V5000">
        <v>0</v>
      </c>
      <c r="W5000">
        <v>0</v>
      </c>
      <c r="X5000">
        <v>0</v>
      </c>
      <c r="Y5000">
        <v>0</v>
      </c>
    </row>
    <row r="5001" spans="1:33" x14ac:dyDescent="0.15">
      <c r="A5001">
        <v>5628</v>
      </c>
      <c r="B5001">
        <v>228</v>
      </c>
      <c r="C5001" s="19">
        <v>2008</v>
      </c>
      <c r="D5001" s="19">
        <v>3</v>
      </c>
      <c r="E5001" s="19">
        <v>18</v>
      </c>
      <c r="F5001" s="39">
        <f t="shared" si="156"/>
        <v>39525</v>
      </c>
      <c r="G5001">
        <f t="shared" si="157"/>
        <v>12</v>
      </c>
      <c r="H5001" s="21">
        <v>0.4055555555555555</v>
      </c>
      <c r="I5001" s="29">
        <v>0.40555555555555556</v>
      </c>
      <c r="L5001" t="s">
        <v>2724</v>
      </c>
      <c r="O5001">
        <v>3</v>
      </c>
      <c r="P5001">
        <v>2</v>
      </c>
      <c r="Q5001">
        <v>39</v>
      </c>
      <c r="S5001" t="s">
        <v>118</v>
      </c>
      <c r="T5001">
        <v>0</v>
      </c>
      <c r="U5001">
        <v>4</v>
      </c>
      <c r="V5001">
        <v>1</v>
      </c>
      <c r="W5001">
        <v>0</v>
      </c>
      <c r="X5001">
        <v>0</v>
      </c>
      <c r="Y5001">
        <v>0</v>
      </c>
    </row>
    <row r="5002" spans="1:33" x14ac:dyDescent="0.15">
      <c r="A5002">
        <v>5630</v>
      </c>
      <c r="B5002">
        <v>228</v>
      </c>
      <c r="C5002" s="19">
        <v>2008</v>
      </c>
      <c r="D5002" s="19">
        <v>3</v>
      </c>
      <c r="E5002" s="19">
        <v>18</v>
      </c>
      <c r="F5002" s="39">
        <f t="shared" si="156"/>
        <v>39525</v>
      </c>
      <c r="G5002">
        <f t="shared" si="157"/>
        <v>12</v>
      </c>
      <c r="H5002" s="21">
        <v>0.42222222222222222</v>
      </c>
      <c r="I5002" s="29">
        <v>0.42222222222222222</v>
      </c>
      <c r="K5002">
        <v>7991</v>
      </c>
      <c r="L5002" t="s">
        <v>2726</v>
      </c>
      <c r="M5002">
        <v>0</v>
      </c>
      <c r="N5002">
        <v>6</v>
      </c>
      <c r="P5002">
        <v>1</v>
      </c>
      <c r="Q5002">
        <v>38.799999999999997</v>
      </c>
      <c r="S5002" t="s">
        <v>49</v>
      </c>
      <c r="T5002">
        <v>0</v>
      </c>
      <c r="U5002">
        <v>2</v>
      </c>
      <c r="V5002">
        <v>1</v>
      </c>
      <c r="W5002">
        <v>0</v>
      </c>
      <c r="X5002">
        <v>0</v>
      </c>
      <c r="Y5002">
        <v>0</v>
      </c>
    </row>
    <row r="5003" spans="1:33" x14ac:dyDescent="0.15">
      <c r="A5003">
        <v>5629</v>
      </c>
      <c r="B5003">
        <v>228</v>
      </c>
      <c r="C5003" s="19">
        <v>2008</v>
      </c>
      <c r="D5003" s="19">
        <v>3</v>
      </c>
      <c r="E5003" s="19">
        <v>18</v>
      </c>
      <c r="F5003" s="39">
        <f t="shared" si="156"/>
        <v>39525</v>
      </c>
      <c r="G5003">
        <f t="shared" si="157"/>
        <v>12</v>
      </c>
      <c r="J5003" s="29"/>
      <c r="L5003" s="8" t="s">
        <v>2725</v>
      </c>
      <c r="M5003">
        <v>3</v>
      </c>
      <c r="N5003">
        <v>6</v>
      </c>
      <c r="P5003">
        <v>2</v>
      </c>
      <c r="Q5003">
        <v>37.9</v>
      </c>
      <c r="R5003" s="8"/>
      <c r="S5003" t="s">
        <v>118</v>
      </c>
      <c r="T5003">
        <v>1</v>
      </c>
      <c r="U5003">
        <v>0</v>
      </c>
      <c r="V5003">
        <v>0</v>
      </c>
      <c r="W5003">
        <v>0</v>
      </c>
      <c r="X5003">
        <v>0</v>
      </c>
      <c r="Y5003">
        <v>0</v>
      </c>
    </row>
    <row r="5004" spans="1:33" x14ac:dyDescent="0.15">
      <c r="A5004">
        <v>5631</v>
      </c>
      <c r="B5004">
        <v>228</v>
      </c>
      <c r="C5004" s="19">
        <v>2008</v>
      </c>
      <c r="D5004" s="19">
        <v>3</v>
      </c>
      <c r="E5004" s="19">
        <v>19</v>
      </c>
      <c r="F5004" s="39">
        <f t="shared" si="156"/>
        <v>39526</v>
      </c>
      <c r="G5004">
        <f t="shared" si="157"/>
        <v>12</v>
      </c>
      <c r="H5004" s="21">
        <v>0.36180555555555555</v>
      </c>
      <c r="I5004" s="29">
        <v>0.36180555555555555</v>
      </c>
      <c r="K5004">
        <v>7835</v>
      </c>
      <c r="L5004" t="s">
        <v>1194</v>
      </c>
      <c r="M5004">
        <v>5</v>
      </c>
      <c r="P5004">
        <v>2</v>
      </c>
      <c r="S5004" t="s">
        <v>220</v>
      </c>
      <c r="T5004">
        <v>1</v>
      </c>
      <c r="U5004">
        <v>0</v>
      </c>
      <c r="V5004">
        <v>0</v>
      </c>
      <c r="W5004">
        <v>0</v>
      </c>
      <c r="X5004">
        <v>0</v>
      </c>
      <c r="Y5004">
        <v>0</v>
      </c>
    </row>
    <row r="5005" spans="1:33" x14ac:dyDescent="0.15">
      <c r="A5005">
        <v>5633</v>
      </c>
      <c r="B5005">
        <v>228</v>
      </c>
      <c r="C5005" s="19">
        <v>2008</v>
      </c>
      <c r="D5005" s="19">
        <v>3</v>
      </c>
      <c r="E5005" s="19">
        <v>19</v>
      </c>
      <c r="F5005" s="39">
        <f t="shared" si="156"/>
        <v>39526</v>
      </c>
      <c r="G5005">
        <f t="shared" si="157"/>
        <v>12</v>
      </c>
      <c r="H5005" s="21">
        <v>0.38611111111111113</v>
      </c>
      <c r="I5005" s="29">
        <v>0.38611111111111113</v>
      </c>
      <c r="L5005" t="s">
        <v>1121</v>
      </c>
      <c r="O5005">
        <v>40</v>
      </c>
      <c r="P5005">
        <v>1</v>
      </c>
      <c r="Q5005">
        <v>38</v>
      </c>
      <c r="S5005" t="s">
        <v>118</v>
      </c>
      <c r="T5005">
        <v>1</v>
      </c>
      <c r="U5005">
        <v>0</v>
      </c>
      <c r="V5005">
        <v>0</v>
      </c>
      <c r="W5005">
        <v>0</v>
      </c>
      <c r="X5005">
        <v>0</v>
      </c>
      <c r="Y5005">
        <v>0</v>
      </c>
    </row>
    <row r="5006" spans="1:33" x14ac:dyDescent="0.15">
      <c r="A5006">
        <v>5634</v>
      </c>
      <c r="B5006">
        <v>228</v>
      </c>
      <c r="C5006" s="19">
        <v>2008</v>
      </c>
      <c r="D5006" s="19">
        <v>3</v>
      </c>
      <c r="E5006" s="19">
        <v>19</v>
      </c>
      <c r="F5006" s="39">
        <f t="shared" si="156"/>
        <v>39526</v>
      </c>
      <c r="G5006">
        <f t="shared" si="157"/>
        <v>12</v>
      </c>
      <c r="H5006" s="21">
        <v>0.4375</v>
      </c>
      <c r="I5006" s="29">
        <v>0.4375</v>
      </c>
      <c r="K5006">
        <v>7992</v>
      </c>
      <c r="L5006" s="8" t="s">
        <v>2728</v>
      </c>
      <c r="O5006">
        <v>20</v>
      </c>
      <c r="P5006">
        <v>1</v>
      </c>
      <c r="Q5006">
        <v>36</v>
      </c>
      <c r="S5006" t="s">
        <v>49</v>
      </c>
      <c r="T5006">
        <v>1</v>
      </c>
      <c r="U5006">
        <v>0</v>
      </c>
      <c r="V5006">
        <v>0</v>
      </c>
      <c r="W5006">
        <v>0</v>
      </c>
      <c r="X5006">
        <v>0</v>
      </c>
      <c r="Y5006">
        <v>0</v>
      </c>
    </row>
    <row r="5007" spans="1:33" x14ac:dyDescent="0.15">
      <c r="A5007">
        <v>5650</v>
      </c>
      <c r="B5007">
        <v>229</v>
      </c>
      <c r="C5007" s="19">
        <v>2008</v>
      </c>
      <c r="D5007" s="19">
        <v>3</v>
      </c>
      <c r="E5007" s="19">
        <v>21</v>
      </c>
      <c r="F5007" s="39">
        <f t="shared" si="156"/>
        <v>39528</v>
      </c>
      <c r="G5007">
        <f t="shared" si="157"/>
        <v>12</v>
      </c>
      <c r="H5007" s="21">
        <v>0.40347222222222223</v>
      </c>
      <c r="I5007" s="29">
        <v>0.40347222222222223</v>
      </c>
      <c r="K5007">
        <v>7997</v>
      </c>
      <c r="L5007" t="s">
        <v>2739</v>
      </c>
      <c r="M5007">
        <v>2</v>
      </c>
      <c r="P5007">
        <v>1</v>
      </c>
      <c r="Q5007">
        <v>36.6</v>
      </c>
      <c r="S5007" t="s">
        <v>50</v>
      </c>
      <c r="T5007">
        <v>0</v>
      </c>
      <c r="U5007">
        <v>3</v>
      </c>
      <c r="V5007">
        <v>1</v>
      </c>
      <c r="W5007">
        <v>0</v>
      </c>
      <c r="X5007">
        <v>0</v>
      </c>
      <c r="Y5007">
        <v>0</v>
      </c>
    </row>
    <row r="5008" spans="1:33" x14ac:dyDescent="0.15">
      <c r="A5008">
        <v>5657</v>
      </c>
      <c r="B5008">
        <v>229</v>
      </c>
      <c r="C5008" s="19">
        <v>2008</v>
      </c>
      <c r="D5008" s="19">
        <v>3</v>
      </c>
      <c r="E5008" s="19">
        <v>24</v>
      </c>
      <c r="F5008" s="39">
        <f t="shared" si="156"/>
        <v>39531</v>
      </c>
      <c r="G5008">
        <f t="shared" si="157"/>
        <v>13</v>
      </c>
      <c r="H5008" s="21">
        <v>0.4152777777777778</v>
      </c>
      <c r="I5008" s="29">
        <v>0.4152777777777778</v>
      </c>
      <c r="K5008">
        <v>7779</v>
      </c>
      <c r="L5008" t="s">
        <v>2766</v>
      </c>
      <c r="P5008">
        <v>2</v>
      </c>
      <c r="S5008" t="s">
        <v>50</v>
      </c>
      <c r="T5008">
        <v>1</v>
      </c>
      <c r="U5008">
        <v>0</v>
      </c>
      <c r="V5008">
        <v>0</v>
      </c>
      <c r="W5008">
        <v>0</v>
      </c>
      <c r="X5008">
        <v>0</v>
      </c>
      <c r="Y5008">
        <v>0</v>
      </c>
    </row>
    <row r="5009" spans="1:28" x14ac:dyDescent="0.15">
      <c r="A5009">
        <v>5667</v>
      </c>
      <c r="B5009">
        <v>229</v>
      </c>
      <c r="C5009" s="19">
        <v>2008</v>
      </c>
      <c r="D5009" s="19">
        <v>3</v>
      </c>
      <c r="E5009" s="19">
        <v>26</v>
      </c>
      <c r="F5009" s="39">
        <f t="shared" si="156"/>
        <v>39533</v>
      </c>
      <c r="G5009">
        <f t="shared" si="157"/>
        <v>13</v>
      </c>
      <c r="H5009" s="21">
        <v>0.37291666666666662</v>
      </c>
      <c r="I5009" s="29">
        <v>0.37291666666666667</v>
      </c>
      <c r="L5009" t="s">
        <v>2670</v>
      </c>
      <c r="O5009">
        <v>40</v>
      </c>
      <c r="P5009">
        <v>2</v>
      </c>
      <c r="Q5009">
        <v>36</v>
      </c>
      <c r="S5009" t="s">
        <v>50</v>
      </c>
      <c r="T5009">
        <v>1</v>
      </c>
      <c r="U5009">
        <v>0</v>
      </c>
      <c r="V5009">
        <v>0</v>
      </c>
      <c r="W5009">
        <v>0</v>
      </c>
      <c r="X5009">
        <v>0</v>
      </c>
      <c r="Y5009">
        <v>0</v>
      </c>
    </row>
    <row r="5010" spans="1:28" x14ac:dyDescent="0.15">
      <c r="A5010">
        <v>5677</v>
      </c>
      <c r="B5010">
        <v>230</v>
      </c>
      <c r="C5010" s="19">
        <v>2008</v>
      </c>
      <c r="D5010" s="19">
        <v>3</v>
      </c>
      <c r="E5010" s="19">
        <v>27</v>
      </c>
      <c r="F5010" s="39">
        <f t="shared" si="156"/>
        <v>39534</v>
      </c>
      <c r="G5010">
        <f t="shared" si="157"/>
        <v>13</v>
      </c>
      <c r="H5010" s="21">
        <v>0.40972222222222227</v>
      </c>
      <c r="I5010" s="29">
        <v>0.40972222222222221</v>
      </c>
      <c r="L5010" t="s">
        <v>2676</v>
      </c>
      <c r="O5010">
        <v>25</v>
      </c>
      <c r="P5010">
        <v>2</v>
      </c>
      <c r="S5010" t="s">
        <v>118</v>
      </c>
      <c r="T5010">
        <v>1</v>
      </c>
      <c r="U5010">
        <v>0</v>
      </c>
      <c r="V5010">
        <v>0</v>
      </c>
      <c r="W5010">
        <v>0</v>
      </c>
      <c r="X5010">
        <v>0</v>
      </c>
      <c r="Y5010">
        <v>0</v>
      </c>
    </row>
    <row r="5011" spans="1:28" x14ac:dyDescent="0.15">
      <c r="A5011">
        <v>5678</v>
      </c>
      <c r="B5011">
        <v>230</v>
      </c>
      <c r="C5011" s="19">
        <v>2008</v>
      </c>
      <c r="D5011" s="19">
        <v>3</v>
      </c>
      <c r="E5011" s="19">
        <v>27</v>
      </c>
      <c r="F5011" s="39">
        <f t="shared" si="156"/>
        <v>39534</v>
      </c>
      <c r="G5011">
        <f t="shared" si="157"/>
        <v>13</v>
      </c>
      <c r="H5011" s="21">
        <v>0.43611111111111112</v>
      </c>
      <c r="I5011" s="29">
        <v>0.43611111111111112</v>
      </c>
      <c r="J5011" s="29"/>
      <c r="K5011">
        <v>7834</v>
      </c>
      <c r="L5011" t="s">
        <v>1193</v>
      </c>
      <c r="P5011">
        <v>1</v>
      </c>
      <c r="S5011" t="s">
        <v>50</v>
      </c>
      <c r="AB5011" t="s">
        <v>2920</v>
      </c>
    </row>
    <row r="5012" spans="1:28" x14ac:dyDescent="0.15">
      <c r="A5012">
        <v>5679</v>
      </c>
      <c r="B5012">
        <v>230</v>
      </c>
      <c r="C5012" s="19">
        <v>2008</v>
      </c>
      <c r="D5012" s="19">
        <v>3</v>
      </c>
      <c r="E5012" s="19">
        <v>27</v>
      </c>
      <c r="F5012" s="39">
        <f t="shared" si="156"/>
        <v>39534</v>
      </c>
      <c r="G5012">
        <f t="shared" si="157"/>
        <v>13</v>
      </c>
      <c r="H5012" s="21">
        <v>0.44513888888888892</v>
      </c>
      <c r="I5012" s="29">
        <v>0.44513888888888892</v>
      </c>
      <c r="K5012">
        <v>6875</v>
      </c>
      <c r="L5012" t="s">
        <v>1119</v>
      </c>
      <c r="P5012">
        <v>2</v>
      </c>
      <c r="S5012" t="s">
        <v>50</v>
      </c>
      <c r="T5012">
        <v>1</v>
      </c>
      <c r="U5012">
        <v>0</v>
      </c>
      <c r="V5012">
        <v>0</v>
      </c>
      <c r="W5012">
        <v>0</v>
      </c>
      <c r="X5012">
        <v>0</v>
      </c>
      <c r="Y5012">
        <v>0</v>
      </c>
    </row>
    <row r="5013" spans="1:28" x14ac:dyDescent="0.15">
      <c r="A5013">
        <v>5681</v>
      </c>
      <c r="B5013">
        <v>230</v>
      </c>
      <c r="C5013" s="19">
        <v>2008</v>
      </c>
      <c r="D5013" s="19">
        <v>3</v>
      </c>
      <c r="E5013" s="19">
        <v>27</v>
      </c>
      <c r="F5013" s="39">
        <f t="shared" si="156"/>
        <v>39534</v>
      </c>
      <c r="G5013">
        <f t="shared" si="157"/>
        <v>13</v>
      </c>
      <c r="H5013" s="21">
        <v>0.46597222222222223</v>
      </c>
      <c r="I5013" s="29">
        <v>0.46597222222222218</v>
      </c>
      <c r="K5013">
        <v>8008</v>
      </c>
      <c r="L5013" t="s">
        <v>2677</v>
      </c>
      <c r="O5013">
        <v>50</v>
      </c>
      <c r="P5013">
        <v>2</v>
      </c>
      <c r="Q5013">
        <v>38.4</v>
      </c>
      <c r="S5013" t="s">
        <v>50</v>
      </c>
      <c r="T5013">
        <v>0</v>
      </c>
      <c r="U5013">
        <v>2</v>
      </c>
      <c r="V5013">
        <v>1</v>
      </c>
      <c r="W5013">
        <v>0</v>
      </c>
      <c r="X5013">
        <v>0</v>
      </c>
      <c r="Y5013">
        <v>0</v>
      </c>
    </row>
    <row r="5014" spans="1:28" x14ac:dyDescent="0.15">
      <c r="A5014">
        <v>5683</v>
      </c>
      <c r="B5014">
        <v>230</v>
      </c>
      <c r="C5014" s="19">
        <v>2008</v>
      </c>
      <c r="D5014" s="19">
        <v>3</v>
      </c>
      <c r="E5014" s="19">
        <v>27</v>
      </c>
      <c r="F5014" s="39">
        <f t="shared" si="156"/>
        <v>39534</v>
      </c>
      <c r="G5014">
        <f t="shared" si="157"/>
        <v>13</v>
      </c>
      <c r="H5014" s="21">
        <v>0.5</v>
      </c>
      <c r="I5014" s="29">
        <v>0.5</v>
      </c>
      <c r="J5014" s="29"/>
      <c r="K5014">
        <v>6686</v>
      </c>
      <c r="L5014" t="s">
        <v>1127</v>
      </c>
      <c r="M5014">
        <v>4</v>
      </c>
      <c r="P5014">
        <v>1</v>
      </c>
      <c r="Q5014">
        <v>38.799999999999997</v>
      </c>
      <c r="S5014" t="s">
        <v>118</v>
      </c>
      <c r="T5014">
        <v>0</v>
      </c>
      <c r="U5014">
        <v>4</v>
      </c>
      <c r="V5014">
        <v>1</v>
      </c>
      <c r="W5014">
        <v>0</v>
      </c>
      <c r="X5014">
        <v>0</v>
      </c>
      <c r="Y5014">
        <v>0</v>
      </c>
      <c r="Z5014">
        <v>272</v>
      </c>
      <c r="AA5014">
        <v>504</v>
      </c>
    </row>
    <row r="5015" spans="1:28" x14ac:dyDescent="0.15">
      <c r="A5015">
        <v>5684</v>
      </c>
      <c r="B5015">
        <v>230</v>
      </c>
      <c r="C5015" s="19">
        <v>2008</v>
      </c>
      <c r="D5015" s="19">
        <v>3</v>
      </c>
      <c r="E5015" s="19">
        <v>28</v>
      </c>
      <c r="F5015" s="39">
        <f t="shared" si="156"/>
        <v>39535</v>
      </c>
      <c r="G5015">
        <f t="shared" si="157"/>
        <v>13</v>
      </c>
      <c r="H5015" s="21">
        <v>0.3611111111111111</v>
      </c>
      <c r="I5015" s="29">
        <v>0.3611111111111111</v>
      </c>
      <c r="J5015" s="29"/>
      <c r="K5015">
        <v>8010</v>
      </c>
      <c r="L5015" t="s">
        <v>2657</v>
      </c>
      <c r="O5015">
        <v>15</v>
      </c>
      <c r="P5015">
        <v>2</v>
      </c>
      <c r="Q5015">
        <v>36.6</v>
      </c>
      <c r="S5015" t="s">
        <v>118</v>
      </c>
      <c r="T5015">
        <v>1</v>
      </c>
      <c r="U5015">
        <v>0</v>
      </c>
      <c r="V5015">
        <v>0</v>
      </c>
      <c r="W5015">
        <v>0</v>
      </c>
      <c r="X5015">
        <v>0</v>
      </c>
      <c r="Y5015">
        <v>0</v>
      </c>
    </row>
    <row r="5016" spans="1:28" x14ac:dyDescent="0.15">
      <c r="A5016">
        <v>5686</v>
      </c>
      <c r="B5016">
        <v>230</v>
      </c>
      <c r="C5016" s="19">
        <v>2008</v>
      </c>
      <c r="D5016" s="19">
        <v>3</v>
      </c>
      <c r="E5016" s="19">
        <v>28</v>
      </c>
      <c r="F5016" s="39">
        <f t="shared" si="156"/>
        <v>39535</v>
      </c>
      <c r="G5016">
        <f t="shared" si="157"/>
        <v>13</v>
      </c>
      <c r="H5016" s="21">
        <v>0.40277777777777773</v>
      </c>
      <c r="I5016" s="29">
        <v>0.40277777777777779</v>
      </c>
      <c r="J5016" s="29"/>
      <c r="K5016">
        <v>7996</v>
      </c>
      <c r="L5016" t="s">
        <v>1779</v>
      </c>
      <c r="P5016">
        <v>1</v>
      </c>
      <c r="S5016" t="s">
        <v>118</v>
      </c>
      <c r="T5016">
        <v>1</v>
      </c>
      <c r="U5016">
        <v>0</v>
      </c>
      <c r="V5016">
        <v>0</v>
      </c>
      <c r="W5016">
        <v>0</v>
      </c>
      <c r="X5016">
        <v>0</v>
      </c>
      <c r="Y5016">
        <v>0</v>
      </c>
    </row>
    <row r="5017" spans="1:28" x14ac:dyDescent="0.15">
      <c r="A5017">
        <v>5687</v>
      </c>
      <c r="B5017">
        <v>230</v>
      </c>
      <c r="C5017" s="19">
        <v>2008</v>
      </c>
      <c r="D5017" s="19">
        <v>3</v>
      </c>
      <c r="E5017" s="19">
        <v>28</v>
      </c>
      <c r="F5017" s="39">
        <f t="shared" si="156"/>
        <v>39535</v>
      </c>
      <c r="G5017">
        <f t="shared" si="157"/>
        <v>13</v>
      </c>
      <c r="H5017" s="21">
        <v>0.42708333333333331</v>
      </c>
      <c r="I5017" s="29">
        <v>0.42708333333333337</v>
      </c>
      <c r="K5017">
        <v>6475</v>
      </c>
      <c r="L5017" t="s">
        <v>2659</v>
      </c>
      <c r="M5017">
        <v>3</v>
      </c>
      <c r="N5017">
        <v>10</v>
      </c>
      <c r="P5017">
        <v>1</v>
      </c>
      <c r="Q5017">
        <v>39.4</v>
      </c>
      <c r="S5017" t="s">
        <v>118</v>
      </c>
      <c r="T5017">
        <v>0</v>
      </c>
      <c r="U5017">
        <v>4</v>
      </c>
      <c r="V5017">
        <v>1</v>
      </c>
      <c r="W5017">
        <v>0</v>
      </c>
      <c r="X5017">
        <v>0</v>
      </c>
      <c r="Y5017">
        <v>0</v>
      </c>
    </row>
    <row r="5018" spans="1:28" x14ac:dyDescent="0.15">
      <c r="A5018">
        <v>5699</v>
      </c>
      <c r="B5018">
        <v>230</v>
      </c>
      <c r="C5018" s="19">
        <v>2008</v>
      </c>
      <c r="D5018" s="19">
        <v>3</v>
      </c>
      <c r="E5018" s="19">
        <v>31</v>
      </c>
      <c r="F5018" s="39">
        <f t="shared" si="156"/>
        <v>39538</v>
      </c>
      <c r="G5018">
        <f t="shared" si="157"/>
        <v>14</v>
      </c>
      <c r="H5018" s="21">
        <v>0.4861111111111111</v>
      </c>
      <c r="I5018" s="29">
        <v>0.4861111111111111</v>
      </c>
      <c r="K5018">
        <v>8013</v>
      </c>
      <c r="L5018" t="s">
        <v>1582</v>
      </c>
      <c r="M5018">
        <v>9</v>
      </c>
      <c r="P5018">
        <v>1</v>
      </c>
      <c r="Q5018">
        <v>38.4</v>
      </c>
      <c r="S5018" t="s">
        <v>50</v>
      </c>
      <c r="T5018">
        <v>1</v>
      </c>
      <c r="U5018">
        <v>0</v>
      </c>
      <c r="V5018">
        <v>0</v>
      </c>
      <c r="W5018">
        <v>0</v>
      </c>
      <c r="X5018">
        <v>0</v>
      </c>
      <c r="Y5018">
        <v>0</v>
      </c>
    </row>
    <row r="5019" spans="1:28" x14ac:dyDescent="0.15">
      <c r="A5019">
        <v>5693</v>
      </c>
      <c r="B5019">
        <v>230</v>
      </c>
      <c r="C5019" s="19">
        <v>2008</v>
      </c>
      <c r="D5019" s="19">
        <v>3</v>
      </c>
      <c r="E5019" s="19">
        <v>31</v>
      </c>
      <c r="F5019" s="39">
        <f t="shared" si="156"/>
        <v>39538</v>
      </c>
      <c r="G5019">
        <f t="shared" si="157"/>
        <v>14</v>
      </c>
      <c r="H5019" s="21" t="s">
        <v>1037</v>
      </c>
      <c r="J5019" s="23">
        <v>0.375</v>
      </c>
      <c r="K5019">
        <v>8011</v>
      </c>
      <c r="L5019" t="s">
        <v>1654</v>
      </c>
      <c r="M5019">
        <v>0</v>
      </c>
      <c r="N5019">
        <v>6</v>
      </c>
      <c r="P5019">
        <v>1</v>
      </c>
      <c r="S5019" t="s">
        <v>49</v>
      </c>
      <c r="T5019">
        <v>1</v>
      </c>
      <c r="U5019">
        <v>0</v>
      </c>
      <c r="V5019">
        <v>0</v>
      </c>
      <c r="W5019">
        <v>0</v>
      </c>
      <c r="X5019">
        <v>0</v>
      </c>
      <c r="Y5019">
        <v>0</v>
      </c>
    </row>
    <row r="5020" spans="1:28" x14ac:dyDescent="0.15">
      <c r="A5020">
        <v>5692</v>
      </c>
      <c r="B5020">
        <v>230</v>
      </c>
      <c r="C5020" s="19">
        <v>2008</v>
      </c>
      <c r="D5020" s="19">
        <v>3</v>
      </c>
      <c r="E5020" s="19">
        <v>31</v>
      </c>
      <c r="F5020" s="39">
        <f t="shared" si="156"/>
        <v>39538</v>
      </c>
      <c r="G5020">
        <f t="shared" si="157"/>
        <v>14</v>
      </c>
      <c r="H5020" s="21" t="s">
        <v>1037</v>
      </c>
      <c r="J5020" s="23">
        <v>0.375</v>
      </c>
      <c r="K5020">
        <v>7264</v>
      </c>
      <c r="L5020" t="s">
        <v>1337</v>
      </c>
      <c r="M5020">
        <v>1</v>
      </c>
      <c r="N5020">
        <v>6</v>
      </c>
      <c r="P5020">
        <v>2</v>
      </c>
      <c r="Q5020">
        <v>37.200000000000003</v>
      </c>
      <c r="S5020" t="s">
        <v>118</v>
      </c>
      <c r="T5020">
        <v>1</v>
      </c>
      <c r="U5020">
        <v>0</v>
      </c>
      <c r="V5020">
        <v>0</v>
      </c>
      <c r="W5020">
        <v>0</v>
      </c>
      <c r="X5020">
        <v>0</v>
      </c>
      <c r="Y5020">
        <v>0</v>
      </c>
    </row>
    <row r="5021" spans="1:28" x14ac:dyDescent="0.15">
      <c r="A5021">
        <v>5482</v>
      </c>
      <c r="B5021">
        <v>224</v>
      </c>
      <c r="C5021" s="19">
        <v>2008</v>
      </c>
      <c r="D5021" s="19">
        <v>4</v>
      </c>
      <c r="E5021" s="19">
        <v>1</v>
      </c>
      <c r="F5021" s="39">
        <f t="shared" si="156"/>
        <v>39539</v>
      </c>
      <c r="G5021">
        <f t="shared" si="157"/>
        <v>14</v>
      </c>
      <c r="H5021" s="21">
        <v>0.3611111111111111</v>
      </c>
      <c r="I5021" s="29">
        <v>0.3611111111111111</v>
      </c>
      <c r="K5021">
        <v>8014</v>
      </c>
      <c r="L5021" t="s">
        <v>2700</v>
      </c>
      <c r="M5021">
        <v>12</v>
      </c>
      <c r="P5021">
        <v>2</v>
      </c>
      <c r="S5021" t="s">
        <v>118</v>
      </c>
      <c r="T5021">
        <v>1</v>
      </c>
      <c r="U5021">
        <v>0</v>
      </c>
      <c r="V5021">
        <v>0</v>
      </c>
      <c r="W5021">
        <v>0</v>
      </c>
      <c r="X5021">
        <v>0</v>
      </c>
      <c r="Y5021">
        <v>0</v>
      </c>
    </row>
    <row r="5022" spans="1:28" x14ac:dyDescent="0.15">
      <c r="A5022">
        <v>5485</v>
      </c>
      <c r="B5022">
        <v>224</v>
      </c>
      <c r="C5022" s="19">
        <v>2008</v>
      </c>
      <c r="D5022" s="19">
        <v>4</v>
      </c>
      <c r="E5022" s="19">
        <v>1</v>
      </c>
      <c r="F5022" s="39">
        <f t="shared" si="156"/>
        <v>39539</v>
      </c>
      <c r="G5022">
        <f t="shared" si="157"/>
        <v>14</v>
      </c>
      <c r="H5022" s="21">
        <v>0.40208333333333335</v>
      </c>
      <c r="I5022" s="29">
        <v>0.40208333333333335</v>
      </c>
      <c r="J5022" s="29"/>
      <c r="K5022">
        <v>8016</v>
      </c>
      <c r="L5022" t="s">
        <v>2701</v>
      </c>
      <c r="M5022">
        <v>10</v>
      </c>
      <c r="P5022">
        <v>2</v>
      </c>
      <c r="S5022" t="s">
        <v>118</v>
      </c>
      <c r="T5022">
        <v>0</v>
      </c>
      <c r="U5022">
        <v>3</v>
      </c>
      <c r="V5022">
        <v>1</v>
      </c>
      <c r="W5022">
        <v>0</v>
      </c>
      <c r="X5022">
        <v>0</v>
      </c>
      <c r="Y5022">
        <v>0</v>
      </c>
    </row>
    <row r="5023" spans="1:28" x14ac:dyDescent="0.15">
      <c r="A5023">
        <v>5487</v>
      </c>
      <c r="B5023">
        <v>224</v>
      </c>
      <c r="C5023" s="19">
        <v>2008</v>
      </c>
      <c r="D5023" s="19">
        <v>4</v>
      </c>
      <c r="E5023" s="19">
        <v>1</v>
      </c>
      <c r="F5023" s="39">
        <f t="shared" si="156"/>
        <v>39539</v>
      </c>
      <c r="G5023">
        <f t="shared" si="157"/>
        <v>14</v>
      </c>
      <c r="H5023" s="21">
        <v>0.4381944444444445</v>
      </c>
      <c r="I5023" s="29">
        <v>0.43819444444444444</v>
      </c>
      <c r="K5023">
        <v>6835</v>
      </c>
      <c r="L5023" t="s">
        <v>2704</v>
      </c>
      <c r="M5023">
        <v>4</v>
      </c>
      <c r="P5023">
        <v>2</v>
      </c>
      <c r="S5023" t="s">
        <v>118</v>
      </c>
      <c r="T5023">
        <v>1</v>
      </c>
      <c r="U5023">
        <v>0</v>
      </c>
      <c r="V5023">
        <v>0</v>
      </c>
      <c r="W5023">
        <v>0</v>
      </c>
      <c r="X5023">
        <v>0</v>
      </c>
      <c r="Y5023">
        <v>0</v>
      </c>
    </row>
    <row r="5024" spans="1:28" x14ac:dyDescent="0.15">
      <c r="A5024">
        <v>5489</v>
      </c>
      <c r="B5024">
        <v>224</v>
      </c>
      <c r="C5024" s="19">
        <v>2008</v>
      </c>
      <c r="D5024" s="19">
        <v>4</v>
      </c>
      <c r="E5024" s="19">
        <v>1</v>
      </c>
      <c r="F5024" s="39">
        <f t="shared" si="156"/>
        <v>39539</v>
      </c>
      <c r="G5024">
        <f t="shared" si="157"/>
        <v>14</v>
      </c>
      <c r="H5024" s="21" t="s">
        <v>386</v>
      </c>
      <c r="J5024" s="24">
        <v>0.45833333333333331</v>
      </c>
      <c r="K5024">
        <v>8017</v>
      </c>
      <c r="L5024" t="s">
        <v>2604</v>
      </c>
      <c r="M5024">
        <v>0</v>
      </c>
      <c r="N5024">
        <v>6</v>
      </c>
      <c r="P5024">
        <v>2</v>
      </c>
      <c r="Q5024">
        <v>37.9</v>
      </c>
      <c r="R5024" s="8"/>
      <c r="S5024" t="s">
        <v>118</v>
      </c>
      <c r="T5024">
        <v>0</v>
      </c>
      <c r="U5024">
        <v>4</v>
      </c>
      <c r="V5024">
        <v>1</v>
      </c>
      <c r="W5024">
        <v>0</v>
      </c>
      <c r="X5024">
        <v>0</v>
      </c>
      <c r="Y5024">
        <v>0</v>
      </c>
    </row>
    <row r="5025" spans="1:28" x14ac:dyDescent="0.15">
      <c r="A5025">
        <v>5488</v>
      </c>
      <c r="B5025">
        <v>224</v>
      </c>
      <c r="C5025" s="19">
        <v>2008</v>
      </c>
      <c r="D5025" s="19">
        <v>4</v>
      </c>
      <c r="E5025" s="19">
        <v>1</v>
      </c>
      <c r="F5025" s="39">
        <f t="shared" si="156"/>
        <v>39539</v>
      </c>
      <c r="G5025">
        <f t="shared" si="157"/>
        <v>14</v>
      </c>
      <c r="H5025" s="21" t="s">
        <v>2705</v>
      </c>
      <c r="J5025" s="23">
        <v>0.41666666666666669</v>
      </c>
      <c r="K5025">
        <v>7653</v>
      </c>
      <c r="L5025" s="5" t="s">
        <v>2706</v>
      </c>
      <c r="M5025">
        <v>1</v>
      </c>
      <c r="N5025">
        <v>8</v>
      </c>
      <c r="P5025">
        <v>2</v>
      </c>
      <c r="Q5025">
        <v>39</v>
      </c>
      <c r="S5025" t="s">
        <v>118</v>
      </c>
      <c r="T5025">
        <v>0</v>
      </c>
      <c r="U5025">
        <v>4</v>
      </c>
      <c r="V5025">
        <v>1</v>
      </c>
      <c r="W5025">
        <v>0</v>
      </c>
      <c r="X5025">
        <v>0</v>
      </c>
      <c r="Y5025">
        <v>0</v>
      </c>
    </row>
    <row r="5026" spans="1:28" x14ac:dyDescent="0.15">
      <c r="A5026">
        <v>5490</v>
      </c>
      <c r="B5026">
        <v>224</v>
      </c>
      <c r="C5026" s="19">
        <v>2008</v>
      </c>
      <c r="D5026" s="19">
        <v>4</v>
      </c>
      <c r="E5026" s="19">
        <v>2</v>
      </c>
      <c r="F5026" s="39">
        <f t="shared" si="156"/>
        <v>39540</v>
      </c>
      <c r="G5026">
        <f t="shared" si="157"/>
        <v>14</v>
      </c>
      <c r="H5026" s="21">
        <v>0.35069444444444442</v>
      </c>
      <c r="I5026" s="29">
        <v>0.35069444444444442</v>
      </c>
      <c r="K5026">
        <v>7532</v>
      </c>
      <c r="L5026" t="s">
        <v>2707</v>
      </c>
      <c r="M5026">
        <v>1</v>
      </c>
      <c r="N5026">
        <v>6</v>
      </c>
      <c r="P5026">
        <v>1</v>
      </c>
      <c r="Q5026">
        <v>38.4</v>
      </c>
      <c r="R5026" s="8"/>
      <c r="S5026" t="s">
        <v>118</v>
      </c>
      <c r="T5026">
        <v>0</v>
      </c>
      <c r="U5026">
        <v>5</v>
      </c>
      <c r="V5026">
        <v>1</v>
      </c>
      <c r="W5026">
        <v>0</v>
      </c>
      <c r="X5026">
        <v>0</v>
      </c>
      <c r="Y5026">
        <v>0</v>
      </c>
    </row>
    <row r="5027" spans="1:28" x14ac:dyDescent="0.15">
      <c r="A5027">
        <v>5492</v>
      </c>
      <c r="B5027">
        <v>224</v>
      </c>
      <c r="C5027" s="19">
        <v>2008</v>
      </c>
      <c r="D5027" s="19">
        <v>4</v>
      </c>
      <c r="E5027" s="19">
        <v>2</v>
      </c>
      <c r="F5027" s="39">
        <f t="shared" si="156"/>
        <v>39540</v>
      </c>
      <c r="G5027">
        <f t="shared" si="157"/>
        <v>14</v>
      </c>
      <c r="H5027" s="21">
        <v>0.38750000000000001</v>
      </c>
      <c r="I5027" s="29">
        <v>0.38750000000000001</v>
      </c>
      <c r="K5027">
        <v>8019</v>
      </c>
      <c r="L5027" t="s">
        <v>2709</v>
      </c>
      <c r="M5027">
        <v>3</v>
      </c>
      <c r="N5027">
        <v>1</v>
      </c>
      <c r="P5027">
        <v>2</v>
      </c>
      <c r="S5027" t="s">
        <v>118</v>
      </c>
      <c r="T5027">
        <v>1</v>
      </c>
      <c r="U5027">
        <v>0</v>
      </c>
      <c r="V5027">
        <v>0</v>
      </c>
      <c r="W5027">
        <v>0</v>
      </c>
      <c r="X5027">
        <v>0</v>
      </c>
      <c r="Y5027">
        <v>0</v>
      </c>
    </row>
    <row r="5028" spans="1:28" x14ac:dyDescent="0.15">
      <c r="A5028">
        <v>5496</v>
      </c>
      <c r="B5028">
        <v>224</v>
      </c>
      <c r="C5028" s="19">
        <v>2008</v>
      </c>
      <c r="D5028" s="19">
        <v>4</v>
      </c>
      <c r="E5028" s="19">
        <v>2</v>
      </c>
      <c r="F5028" s="39">
        <f t="shared" si="156"/>
        <v>39540</v>
      </c>
      <c r="G5028">
        <f t="shared" si="157"/>
        <v>14</v>
      </c>
      <c r="H5028" s="21">
        <v>0.46111111111111108</v>
      </c>
      <c r="I5028" s="29">
        <v>0.46111111111111108</v>
      </c>
      <c r="L5028" t="s">
        <v>2283</v>
      </c>
      <c r="M5028">
        <v>3</v>
      </c>
      <c r="P5028">
        <v>2</v>
      </c>
      <c r="S5028" t="s">
        <v>222</v>
      </c>
      <c r="T5028">
        <v>0</v>
      </c>
      <c r="U5028">
        <v>1</v>
      </c>
      <c r="V5028">
        <v>1</v>
      </c>
      <c r="W5028">
        <v>0</v>
      </c>
      <c r="X5028">
        <v>0</v>
      </c>
      <c r="Y5028">
        <v>0</v>
      </c>
    </row>
    <row r="5029" spans="1:28" x14ac:dyDescent="0.15">
      <c r="A5029">
        <v>5497</v>
      </c>
      <c r="B5029">
        <v>224</v>
      </c>
      <c r="C5029" s="19">
        <v>2008</v>
      </c>
      <c r="D5029" s="19">
        <v>4</v>
      </c>
      <c r="E5029" s="19">
        <v>2</v>
      </c>
      <c r="F5029" s="39">
        <f t="shared" si="156"/>
        <v>39540</v>
      </c>
      <c r="G5029">
        <f t="shared" si="157"/>
        <v>14</v>
      </c>
      <c r="H5029" s="21">
        <v>0.4680555555555555</v>
      </c>
      <c r="I5029" s="29">
        <v>0.46805555555555556</v>
      </c>
      <c r="K5029">
        <v>8022</v>
      </c>
      <c r="L5029" t="s">
        <v>912</v>
      </c>
      <c r="O5029">
        <v>30</v>
      </c>
      <c r="P5029">
        <v>2</v>
      </c>
      <c r="Q5029">
        <v>36.700000000000003</v>
      </c>
      <c r="R5029" s="8"/>
      <c r="S5029" t="s">
        <v>50</v>
      </c>
      <c r="T5029">
        <v>0</v>
      </c>
      <c r="U5029">
        <v>1</v>
      </c>
      <c r="V5029">
        <v>1</v>
      </c>
      <c r="W5029">
        <v>0</v>
      </c>
      <c r="X5029">
        <v>0</v>
      </c>
      <c r="Y5029">
        <v>0</v>
      </c>
    </row>
    <row r="5030" spans="1:28" x14ac:dyDescent="0.15">
      <c r="A5030">
        <v>5498</v>
      </c>
      <c r="B5030">
        <v>224</v>
      </c>
      <c r="C5030" s="19">
        <v>2008</v>
      </c>
      <c r="D5030" s="19">
        <v>4</v>
      </c>
      <c r="E5030" s="19">
        <v>3</v>
      </c>
      <c r="F5030" s="39">
        <f t="shared" si="156"/>
        <v>39541</v>
      </c>
      <c r="G5030">
        <f t="shared" si="157"/>
        <v>14</v>
      </c>
      <c r="H5030" s="21">
        <v>0.34583333333333338</v>
      </c>
      <c r="I5030" s="29">
        <v>0.34583333333333333</v>
      </c>
      <c r="L5030" t="s">
        <v>2713</v>
      </c>
      <c r="O5030">
        <v>40</v>
      </c>
      <c r="P5030">
        <v>2</v>
      </c>
      <c r="S5030" t="s">
        <v>49</v>
      </c>
      <c r="T5030">
        <v>1</v>
      </c>
      <c r="U5030">
        <v>0</v>
      </c>
      <c r="V5030">
        <v>0</v>
      </c>
      <c r="W5030">
        <v>0</v>
      </c>
      <c r="X5030">
        <v>0</v>
      </c>
      <c r="Y5030">
        <v>0</v>
      </c>
    </row>
    <row r="5031" spans="1:28" x14ac:dyDescent="0.15">
      <c r="A5031">
        <v>5500</v>
      </c>
      <c r="B5031">
        <v>224</v>
      </c>
      <c r="C5031" s="19">
        <v>2008</v>
      </c>
      <c r="D5031" s="19">
        <v>4</v>
      </c>
      <c r="E5031" s="19">
        <v>3</v>
      </c>
      <c r="F5031" s="39">
        <f t="shared" si="156"/>
        <v>39541</v>
      </c>
      <c r="G5031">
        <f t="shared" si="157"/>
        <v>14</v>
      </c>
      <c r="H5031" s="21">
        <v>0.35972222222222222</v>
      </c>
      <c r="I5031" s="29">
        <v>0.35972222222222222</v>
      </c>
      <c r="L5031" t="s">
        <v>2715</v>
      </c>
      <c r="P5031">
        <v>2</v>
      </c>
      <c r="S5031" t="s">
        <v>118</v>
      </c>
      <c r="T5031">
        <v>1</v>
      </c>
      <c r="U5031">
        <v>0</v>
      </c>
      <c r="V5031">
        <v>0</v>
      </c>
      <c r="W5031">
        <v>0</v>
      </c>
      <c r="X5031">
        <v>0</v>
      </c>
      <c r="Y5031">
        <v>0</v>
      </c>
    </row>
    <row r="5032" spans="1:28" x14ac:dyDescent="0.15">
      <c r="A5032">
        <v>5501</v>
      </c>
      <c r="B5032">
        <v>224</v>
      </c>
      <c r="C5032" s="19">
        <v>2008</v>
      </c>
      <c r="D5032" s="19">
        <v>4</v>
      </c>
      <c r="E5032" s="19">
        <v>3</v>
      </c>
      <c r="F5032" s="39">
        <f t="shared" si="156"/>
        <v>39541</v>
      </c>
      <c r="G5032">
        <f t="shared" si="157"/>
        <v>14</v>
      </c>
      <c r="H5032" s="21">
        <v>0.38750000000000001</v>
      </c>
      <c r="I5032" s="29">
        <v>0.38750000000000001</v>
      </c>
      <c r="K5032">
        <v>8024</v>
      </c>
      <c r="L5032" t="s">
        <v>2716</v>
      </c>
      <c r="O5032">
        <v>50</v>
      </c>
      <c r="P5032">
        <v>2</v>
      </c>
      <c r="Q5032">
        <v>38.9</v>
      </c>
      <c r="R5032" s="8"/>
      <c r="S5032" t="s">
        <v>339</v>
      </c>
      <c r="T5032">
        <v>0</v>
      </c>
      <c r="U5032">
        <v>5</v>
      </c>
      <c r="V5032">
        <v>1</v>
      </c>
      <c r="W5032">
        <v>0</v>
      </c>
      <c r="X5032">
        <v>0</v>
      </c>
      <c r="Y5032">
        <v>0</v>
      </c>
    </row>
    <row r="5033" spans="1:28" x14ac:dyDescent="0.15">
      <c r="A5033">
        <v>5502</v>
      </c>
      <c r="B5033">
        <v>224</v>
      </c>
      <c r="C5033" s="19">
        <v>2008</v>
      </c>
      <c r="D5033" s="19">
        <v>4</v>
      </c>
      <c r="E5033" s="19">
        <v>3</v>
      </c>
      <c r="F5033" s="39">
        <f t="shared" si="156"/>
        <v>39541</v>
      </c>
      <c r="G5033">
        <f t="shared" si="157"/>
        <v>14</v>
      </c>
      <c r="H5033" s="21">
        <v>0.3923611111111111</v>
      </c>
      <c r="I5033" s="29">
        <v>0.3923611111111111</v>
      </c>
      <c r="K5033">
        <v>8025</v>
      </c>
      <c r="L5033" t="s">
        <v>2717</v>
      </c>
      <c r="M5033">
        <v>2</v>
      </c>
      <c r="N5033">
        <v>9</v>
      </c>
      <c r="P5033">
        <v>2</v>
      </c>
      <c r="Q5033">
        <v>39.299999999999997</v>
      </c>
      <c r="S5033" t="s">
        <v>50</v>
      </c>
      <c r="T5033">
        <v>0</v>
      </c>
      <c r="U5033">
        <v>3</v>
      </c>
      <c r="V5033">
        <v>1</v>
      </c>
      <c r="W5033">
        <v>0</v>
      </c>
      <c r="X5033">
        <v>0</v>
      </c>
      <c r="Y5033">
        <v>0</v>
      </c>
    </row>
    <row r="5034" spans="1:28" x14ac:dyDescent="0.15">
      <c r="A5034">
        <v>5503</v>
      </c>
      <c r="B5034">
        <v>224</v>
      </c>
      <c r="C5034" s="19">
        <v>2008</v>
      </c>
      <c r="D5034" s="19">
        <v>4</v>
      </c>
      <c r="E5034" s="19">
        <v>3</v>
      </c>
      <c r="F5034" s="39">
        <f t="shared" si="156"/>
        <v>39541</v>
      </c>
      <c r="G5034">
        <f t="shared" si="157"/>
        <v>14</v>
      </c>
      <c r="H5034" s="21">
        <v>0.40138888888888885</v>
      </c>
      <c r="I5034" s="29">
        <v>0.40138888888888891</v>
      </c>
      <c r="K5034">
        <v>7063</v>
      </c>
      <c r="L5034" t="s">
        <v>1913</v>
      </c>
      <c r="M5034">
        <v>2</v>
      </c>
      <c r="N5034">
        <v>5</v>
      </c>
      <c r="P5034">
        <v>2</v>
      </c>
      <c r="Q5034">
        <v>36.5</v>
      </c>
      <c r="R5034" s="8"/>
      <c r="S5034" t="s">
        <v>118</v>
      </c>
      <c r="T5034">
        <v>1</v>
      </c>
      <c r="U5034">
        <v>0</v>
      </c>
      <c r="V5034">
        <v>0</v>
      </c>
      <c r="W5034">
        <v>0</v>
      </c>
      <c r="X5034">
        <v>0</v>
      </c>
      <c r="Y5034">
        <v>0</v>
      </c>
    </row>
    <row r="5035" spans="1:28" x14ac:dyDescent="0.15">
      <c r="A5035">
        <v>5505</v>
      </c>
      <c r="B5035">
        <v>224</v>
      </c>
      <c r="C5035" s="19">
        <v>2008</v>
      </c>
      <c r="D5035" s="19">
        <v>4</v>
      </c>
      <c r="E5035" s="19">
        <v>8</v>
      </c>
      <c r="F5035" s="39">
        <f t="shared" si="156"/>
        <v>39546</v>
      </c>
      <c r="G5035">
        <f t="shared" si="157"/>
        <v>15</v>
      </c>
      <c r="H5035" s="21">
        <v>0.36180555555555555</v>
      </c>
      <c r="I5035" s="29">
        <v>0.36180555555555555</v>
      </c>
      <c r="K5035">
        <v>8027</v>
      </c>
      <c r="L5035" t="s">
        <v>2906</v>
      </c>
      <c r="O5035">
        <v>25</v>
      </c>
      <c r="P5035">
        <v>2</v>
      </c>
      <c r="R5035" s="8"/>
      <c r="T5035">
        <v>1</v>
      </c>
      <c r="U5035">
        <v>0</v>
      </c>
      <c r="V5035">
        <v>0</v>
      </c>
      <c r="W5035">
        <v>0</v>
      </c>
      <c r="X5035">
        <v>0</v>
      </c>
      <c r="Y5035">
        <v>0</v>
      </c>
    </row>
    <row r="5036" spans="1:28" x14ac:dyDescent="0.15">
      <c r="A5036">
        <v>5506</v>
      </c>
      <c r="B5036">
        <v>224</v>
      </c>
      <c r="C5036" s="19">
        <v>2008</v>
      </c>
      <c r="D5036" s="19">
        <v>4</v>
      </c>
      <c r="E5036" s="19">
        <v>8</v>
      </c>
      <c r="F5036" s="39">
        <f t="shared" si="156"/>
        <v>39546</v>
      </c>
      <c r="G5036">
        <f t="shared" si="157"/>
        <v>15</v>
      </c>
      <c r="H5036" s="21">
        <v>0.36874999999999997</v>
      </c>
      <c r="I5036" s="29">
        <v>0.36874999999999997</v>
      </c>
      <c r="L5036" t="s">
        <v>2858</v>
      </c>
      <c r="O5036">
        <v>40</v>
      </c>
      <c r="P5036">
        <v>2</v>
      </c>
      <c r="S5036" t="s">
        <v>50</v>
      </c>
      <c r="T5036">
        <v>1</v>
      </c>
      <c r="U5036">
        <v>0</v>
      </c>
      <c r="V5036">
        <v>0</v>
      </c>
      <c r="W5036">
        <v>0</v>
      </c>
      <c r="X5036">
        <v>0</v>
      </c>
      <c r="Y5036">
        <v>0</v>
      </c>
    </row>
    <row r="5037" spans="1:28" x14ac:dyDescent="0.15">
      <c r="A5037">
        <v>5507</v>
      </c>
      <c r="B5037">
        <v>224</v>
      </c>
      <c r="C5037" s="19">
        <v>2008</v>
      </c>
      <c r="D5037" s="19">
        <v>4</v>
      </c>
      <c r="E5037" s="19">
        <v>8</v>
      </c>
      <c r="F5037" s="39">
        <f t="shared" si="156"/>
        <v>39546</v>
      </c>
      <c r="G5037">
        <f t="shared" si="157"/>
        <v>15</v>
      </c>
      <c r="H5037" s="21">
        <v>0.375</v>
      </c>
      <c r="I5037" s="29">
        <v>0.375</v>
      </c>
      <c r="K5037">
        <v>8028</v>
      </c>
      <c r="L5037" t="s">
        <v>2718</v>
      </c>
      <c r="M5037">
        <v>2</v>
      </c>
      <c r="N5037">
        <v>8</v>
      </c>
      <c r="P5037">
        <v>1</v>
      </c>
      <c r="S5037" t="s">
        <v>118</v>
      </c>
      <c r="T5037">
        <v>0</v>
      </c>
      <c r="U5037">
        <v>5</v>
      </c>
      <c r="V5037">
        <v>1</v>
      </c>
      <c r="W5037">
        <v>0</v>
      </c>
      <c r="X5037">
        <v>0</v>
      </c>
      <c r="Y5037">
        <v>0</v>
      </c>
    </row>
    <row r="5038" spans="1:28" x14ac:dyDescent="0.15">
      <c r="A5038">
        <v>5508</v>
      </c>
      <c r="B5038">
        <v>224</v>
      </c>
      <c r="C5038" s="19">
        <v>2008</v>
      </c>
      <c r="D5038" s="19">
        <v>4</v>
      </c>
      <c r="E5038" s="19">
        <v>8</v>
      </c>
      <c r="F5038" s="39">
        <f t="shared" si="156"/>
        <v>39546</v>
      </c>
      <c r="G5038">
        <f t="shared" si="157"/>
        <v>15</v>
      </c>
      <c r="H5038" s="21">
        <v>0.37777777777777777</v>
      </c>
      <c r="I5038" s="29">
        <v>0.37777777777777777</v>
      </c>
      <c r="L5038" t="s">
        <v>1532</v>
      </c>
      <c r="O5038">
        <v>40</v>
      </c>
      <c r="P5038">
        <v>2</v>
      </c>
      <c r="S5038" t="s">
        <v>222</v>
      </c>
      <c r="T5038">
        <v>0</v>
      </c>
      <c r="U5038">
        <v>1</v>
      </c>
      <c r="V5038">
        <v>1</v>
      </c>
      <c r="W5038">
        <v>0</v>
      </c>
      <c r="X5038">
        <v>0</v>
      </c>
      <c r="Y5038">
        <v>0</v>
      </c>
      <c r="AB5038" t="s">
        <v>2920</v>
      </c>
    </row>
    <row r="5039" spans="1:28" x14ac:dyDescent="0.15">
      <c r="A5039">
        <v>5509</v>
      </c>
      <c r="B5039">
        <v>224</v>
      </c>
      <c r="C5039" s="19">
        <v>2008</v>
      </c>
      <c r="D5039" s="19">
        <v>4</v>
      </c>
      <c r="E5039" s="19">
        <v>8</v>
      </c>
      <c r="F5039" s="39">
        <f t="shared" si="156"/>
        <v>39546</v>
      </c>
      <c r="G5039">
        <f t="shared" si="157"/>
        <v>15</v>
      </c>
      <c r="H5039" s="21">
        <v>0.38263888888888892</v>
      </c>
      <c r="I5039" s="29">
        <v>0.38263888888888886</v>
      </c>
      <c r="K5039">
        <v>8029</v>
      </c>
      <c r="L5039" t="s">
        <v>2904</v>
      </c>
      <c r="M5039">
        <v>11</v>
      </c>
      <c r="P5039">
        <v>2</v>
      </c>
      <c r="R5039" s="8"/>
      <c r="S5039" t="s">
        <v>49</v>
      </c>
      <c r="T5039">
        <v>1</v>
      </c>
      <c r="U5039">
        <v>0</v>
      </c>
      <c r="V5039">
        <v>0</v>
      </c>
      <c r="W5039">
        <v>0</v>
      </c>
      <c r="X5039">
        <v>0</v>
      </c>
      <c r="Y5039">
        <v>0</v>
      </c>
    </row>
    <row r="5040" spans="1:28" x14ac:dyDescent="0.15">
      <c r="A5040">
        <v>5510</v>
      </c>
      <c r="B5040">
        <v>224</v>
      </c>
      <c r="C5040" s="19">
        <v>2008</v>
      </c>
      <c r="D5040" s="19">
        <v>4</v>
      </c>
      <c r="E5040" s="19">
        <v>8</v>
      </c>
      <c r="F5040" s="39">
        <f t="shared" si="156"/>
        <v>39546</v>
      </c>
      <c r="G5040">
        <f t="shared" si="157"/>
        <v>15</v>
      </c>
      <c r="H5040" s="21">
        <v>0.38541666666666669</v>
      </c>
      <c r="I5040" s="29">
        <v>0.38541666666666669</v>
      </c>
      <c r="L5040" t="s">
        <v>1665</v>
      </c>
      <c r="M5040">
        <v>13</v>
      </c>
      <c r="P5040">
        <v>2</v>
      </c>
      <c r="S5040" t="s">
        <v>51</v>
      </c>
    </row>
    <row r="5041" spans="1:33" x14ac:dyDescent="0.15">
      <c r="A5041">
        <v>5511</v>
      </c>
      <c r="B5041">
        <v>224</v>
      </c>
      <c r="C5041" s="19">
        <v>2008</v>
      </c>
      <c r="D5041" s="19">
        <v>4</v>
      </c>
      <c r="E5041" s="19">
        <v>8</v>
      </c>
      <c r="F5041" s="39">
        <f t="shared" si="156"/>
        <v>39546</v>
      </c>
      <c r="G5041">
        <f t="shared" si="157"/>
        <v>15</v>
      </c>
      <c r="H5041" s="21">
        <v>0.3923611111111111</v>
      </c>
      <c r="I5041" s="29">
        <v>0.3923611111111111</v>
      </c>
      <c r="L5041" t="s">
        <v>2526</v>
      </c>
      <c r="O5041">
        <v>50</v>
      </c>
      <c r="P5041">
        <v>2</v>
      </c>
      <c r="S5041" t="s">
        <v>49</v>
      </c>
      <c r="T5041">
        <v>1</v>
      </c>
      <c r="U5041">
        <v>0</v>
      </c>
      <c r="V5041">
        <v>0</v>
      </c>
      <c r="W5041">
        <v>0</v>
      </c>
      <c r="X5041">
        <v>0</v>
      </c>
      <c r="Y5041">
        <v>0</v>
      </c>
    </row>
    <row r="5042" spans="1:33" x14ac:dyDescent="0.15">
      <c r="A5042">
        <v>5512</v>
      </c>
      <c r="B5042">
        <v>224</v>
      </c>
      <c r="C5042" s="19">
        <v>2008</v>
      </c>
      <c r="D5042" s="19">
        <v>4</v>
      </c>
      <c r="E5042" s="19">
        <v>8</v>
      </c>
      <c r="F5042" s="39">
        <f t="shared" si="156"/>
        <v>39546</v>
      </c>
      <c r="G5042">
        <f t="shared" si="157"/>
        <v>15</v>
      </c>
      <c r="H5042" s="21">
        <v>0.41388888888888892</v>
      </c>
      <c r="I5042" s="29">
        <v>0.41388888888888886</v>
      </c>
      <c r="L5042" t="s">
        <v>2644</v>
      </c>
      <c r="O5042">
        <v>50</v>
      </c>
      <c r="P5042">
        <v>1</v>
      </c>
      <c r="Q5042">
        <v>36</v>
      </c>
      <c r="S5042" t="s">
        <v>50</v>
      </c>
      <c r="T5042">
        <v>1</v>
      </c>
      <c r="U5042">
        <v>0</v>
      </c>
      <c r="V5042">
        <v>0</v>
      </c>
      <c r="W5042">
        <v>0</v>
      </c>
      <c r="X5042">
        <v>0</v>
      </c>
      <c r="Y5042">
        <v>0</v>
      </c>
    </row>
    <row r="5043" spans="1:33" x14ac:dyDescent="0.15">
      <c r="A5043">
        <v>5513</v>
      </c>
      <c r="B5043">
        <v>224</v>
      </c>
      <c r="C5043" s="19">
        <v>2008</v>
      </c>
      <c r="D5043" s="19">
        <v>4</v>
      </c>
      <c r="E5043" s="19">
        <v>8</v>
      </c>
      <c r="F5043" s="39">
        <f t="shared" si="156"/>
        <v>39546</v>
      </c>
      <c r="G5043">
        <f t="shared" si="157"/>
        <v>15</v>
      </c>
      <c r="H5043" s="21">
        <v>0.4236111111111111</v>
      </c>
      <c r="I5043" s="29">
        <v>0.4236111111111111</v>
      </c>
      <c r="K5043">
        <v>6358</v>
      </c>
      <c r="L5043" t="s">
        <v>2527</v>
      </c>
      <c r="M5043">
        <v>5</v>
      </c>
      <c r="P5043">
        <v>1</v>
      </c>
      <c r="Q5043">
        <v>37</v>
      </c>
      <c r="S5043" t="s">
        <v>50</v>
      </c>
      <c r="T5043">
        <v>1</v>
      </c>
      <c r="U5043">
        <v>0</v>
      </c>
      <c r="V5043">
        <v>0</v>
      </c>
      <c r="W5043">
        <v>0</v>
      </c>
      <c r="X5043">
        <v>0</v>
      </c>
      <c r="Y5043">
        <v>0</v>
      </c>
      <c r="AB5043" t="s">
        <v>2920</v>
      </c>
    </row>
    <row r="5044" spans="1:33" x14ac:dyDescent="0.15">
      <c r="A5044">
        <v>5514</v>
      </c>
      <c r="B5044">
        <v>224</v>
      </c>
      <c r="C5044" s="19">
        <v>2008</v>
      </c>
      <c r="D5044" s="19">
        <v>4</v>
      </c>
      <c r="E5044" s="19">
        <v>8</v>
      </c>
      <c r="F5044" s="39">
        <f t="shared" si="156"/>
        <v>39546</v>
      </c>
      <c r="G5044">
        <f t="shared" si="157"/>
        <v>15</v>
      </c>
      <c r="H5044" s="21">
        <v>0.43055555555555558</v>
      </c>
      <c r="I5044" s="29">
        <v>0.43055555555555558</v>
      </c>
      <c r="L5044" t="s">
        <v>117</v>
      </c>
      <c r="P5044">
        <v>2</v>
      </c>
      <c r="Q5044">
        <v>36.9</v>
      </c>
      <c r="S5044" t="s">
        <v>118</v>
      </c>
      <c r="T5044">
        <v>0</v>
      </c>
      <c r="U5044">
        <v>3</v>
      </c>
      <c r="V5044">
        <v>1</v>
      </c>
      <c r="W5044">
        <v>0</v>
      </c>
      <c r="X5044">
        <v>0</v>
      </c>
      <c r="Y5044">
        <v>0</v>
      </c>
    </row>
    <row r="5045" spans="1:33" x14ac:dyDescent="0.15">
      <c r="A5045">
        <v>5448</v>
      </c>
      <c r="B5045">
        <v>223</v>
      </c>
      <c r="C5045" s="19">
        <v>2008</v>
      </c>
      <c r="D5045" s="19">
        <v>4</v>
      </c>
      <c r="E5045" s="19">
        <v>9</v>
      </c>
      <c r="F5045" s="39">
        <f t="shared" si="156"/>
        <v>39547</v>
      </c>
      <c r="G5045">
        <f t="shared" si="157"/>
        <v>15</v>
      </c>
      <c r="H5045" s="21">
        <v>0.38472222222222219</v>
      </c>
      <c r="I5045" s="29">
        <v>0.38472222222222224</v>
      </c>
      <c r="K5045">
        <v>7572</v>
      </c>
      <c r="L5045" t="s">
        <v>448</v>
      </c>
      <c r="M5045">
        <v>1</v>
      </c>
      <c r="P5045">
        <v>2</v>
      </c>
      <c r="Q5045">
        <v>39.4</v>
      </c>
      <c r="R5045" s="8"/>
      <c r="S5045" t="s">
        <v>118</v>
      </c>
      <c r="T5045">
        <v>0</v>
      </c>
      <c r="U5045">
        <v>5</v>
      </c>
      <c r="V5045">
        <v>1</v>
      </c>
      <c r="W5045">
        <v>0</v>
      </c>
      <c r="X5045">
        <v>0</v>
      </c>
      <c r="Y5045">
        <v>0</v>
      </c>
    </row>
    <row r="5046" spans="1:33" x14ac:dyDescent="0.15">
      <c r="A5046">
        <v>5451</v>
      </c>
      <c r="B5046">
        <v>223</v>
      </c>
      <c r="C5046" s="19">
        <v>2008</v>
      </c>
      <c r="D5046" s="19">
        <v>4</v>
      </c>
      <c r="E5046" s="19">
        <v>9</v>
      </c>
      <c r="F5046" s="39">
        <f t="shared" si="156"/>
        <v>39547</v>
      </c>
      <c r="G5046">
        <f t="shared" si="157"/>
        <v>15</v>
      </c>
      <c r="H5046" s="21">
        <v>0.4284722222222222</v>
      </c>
      <c r="I5046" s="29">
        <v>0.42847222222222225</v>
      </c>
      <c r="K5046">
        <v>7135</v>
      </c>
      <c r="L5046" t="s">
        <v>1740</v>
      </c>
      <c r="M5046">
        <v>1</v>
      </c>
      <c r="N5046">
        <v>11</v>
      </c>
      <c r="P5046">
        <v>1</v>
      </c>
      <c r="Q5046">
        <v>38.4</v>
      </c>
      <c r="S5046" t="s">
        <v>118</v>
      </c>
      <c r="T5046">
        <v>0</v>
      </c>
      <c r="U5046">
        <v>5</v>
      </c>
      <c r="V5046">
        <v>1</v>
      </c>
      <c r="W5046">
        <v>0</v>
      </c>
      <c r="X5046">
        <v>0</v>
      </c>
      <c r="Y5046">
        <v>0</v>
      </c>
    </row>
    <row r="5047" spans="1:33" x14ac:dyDescent="0.15">
      <c r="A5047">
        <v>5453</v>
      </c>
      <c r="B5047">
        <v>223</v>
      </c>
      <c r="C5047" s="19">
        <v>2008</v>
      </c>
      <c r="D5047" s="19">
        <v>4</v>
      </c>
      <c r="E5047" s="19">
        <v>10</v>
      </c>
      <c r="F5047" s="39">
        <f t="shared" si="156"/>
        <v>39548</v>
      </c>
      <c r="G5047">
        <f t="shared" si="157"/>
        <v>15</v>
      </c>
      <c r="H5047" s="21">
        <v>0.44027777777777777</v>
      </c>
      <c r="I5047" s="29">
        <v>0.44027777777777777</v>
      </c>
      <c r="K5047">
        <v>8030</v>
      </c>
      <c r="L5047" t="s">
        <v>2692</v>
      </c>
      <c r="M5047">
        <v>0</v>
      </c>
      <c r="N5047">
        <v>6</v>
      </c>
      <c r="P5047">
        <v>2</v>
      </c>
      <c r="Q5047">
        <v>36.299999999999997</v>
      </c>
      <c r="R5047" s="8"/>
      <c r="S5047" t="s">
        <v>118</v>
      </c>
      <c r="T5047">
        <v>1</v>
      </c>
      <c r="U5047">
        <v>0</v>
      </c>
      <c r="V5047">
        <v>0</v>
      </c>
      <c r="W5047">
        <v>0</v>
      </c>
      <c r="X5047">
        <v>0</v>
      </c>
      <c r="Y5047">
        <v>0</v>
      </c>
    </row>
    <row r="5048" spans="1:33" x14ac:dyDescent="0.15">
      <c r="A5048">
        <v>5457</v>
      </c>
      <c r="B5048">
        <v>223</v>
      </c>
      <c r="C5048" s="19">
        <v>2008</v>
      </c>
      <c r="D5048" s="19">
        <v>4</v>
      </c>
      <c r="E5048" s="19">
        <v>11</v>
      </c>
      <c r="F5048" s="39">
        <f t="shared" si="156"/>
        <v>39549</v>
      </c>
      <c r="G5048">
        <f t="shared" si="157"/>
        <v>15</v>
      </c>
      <c r="H5048" s="21">
        <v>0.38263888888888892</v>
      </c>
      <c r="I5048" s="29">
        <v>0.38263888888888886</v>
      </c>
      <c r="K5048">
        <v>7677</v>
      </c>
      <c r="L5048" t="s">
        <v>1368</v>
      </c>
      <c r="M5048">
        <v>0</v>
      </c>
      <c r="N5048">
        <v>9</v>
      </c>
      <c r="P5048">
        <v>1</v>
      </c>
      <c r="Q5048">
        <v>36.9</v>
      </c>
      <c r="R5048" s="8"/>
      <c r="S5048" t="s">
        <v>50</v>
      </c>
      <c r="T5048">
        <v>0</v>
      </c>
      <c r="U5048">
        <v>4</v>
      </c>
      <c r="V5048">
        <v>1</v>
      </c>
      <c r="W5048">
        <v>0</v>
      </c>
      <c r="X5048">
        <v>0</v>
      </c>
      <c r="Y5048">
        <v>0</v>
      </c>
    </row>
    <row r="5049" spans="1:33" x14ac:dyDescent="0.15">
      <c r="A5049">
        <v>5458</v>
      </c>
      <c r="B5049">
        <v>223</v>
      </c>
      <c r="C5049" s="19">
        <v>2008</v>
      </c>
      <c r="D5049" s="19">
        <v>4</v>
      </c>
      <c r="E5049" s="19">
        <v>11</v>
      </c>
      <c r="F5049" s="39">
        <f t="shared" si="156"/>
        <v>39549</v>
      </c>
      <c r="G5049">
        <f t="shared" si="157"/>
        <v>15</v>
      </c>
      <c r="H5049" s="21">
        <v>0.39861111111111108</v>
      </c>
      <c r="I5049" s="29">
        <v>0.39861111111111114</v>
      </c>
      <c r="K5049">
        <v>7049</v>
      </c>
      <c r="L5049" t="s">
        <v>1478</v>
      </c>
      <c r="M5049">
        <v>2</v>
      </c>
      <c r="N5049">
        <v>5</v>
      </c>
      <c r="P5049">
        <v>2</v>
      </c>
      <c r="S5049" t="s">
        <v>118</v>
      </c>
      <c r="T5049">
        <v>1</v>
      </c>
      <c r="U5049">
        <v>0</v>
      </c>
      <c r="V5049">
        <v>0</v>
      </c>
      <c r="W5049">
        <v>0</v>
      </c>
      <c r="X5049">
        <v>0</v>
      </c>
      <c r="Y5049">
        <v>0</v>
      </c>
    </row>
    <row r="5050" spans="1:33" x14ac:dyDescent="0.15">
      <c r="A5050">
        <v>5459</v>
      </c>
      <c r="B5050">
        <v>223</v>
      </c>
      <c r="C5050" s="19">
        <v>2008</v>
      </c>
      <c r="D5050" s="19">
        <v>4</v>
      </c>
      <c r="E5050" s="19">
        <v>14</v>
      </c>
      <c r="F5050" s="39">
        <f t="shared" si="156"/>
        <v>39552</v>
      </c>
      <c r="G5050">
        <f t="shared" si="157"/>
        <v>16</v>
      </c>
      <c r="H5050" s="21">
        <v>0.3611111111111111</v>
      </c>
      <c r="I5050" s="29">
        <v>0.3611111111111111</v>
      </c>
      <c r="K5050">
        <v>2645</v>
      </c>
      <c r="L5050" t="s">
        <v>322</v>
      </c>
      <c r="M5050">
        <v>37</v>
      </c>
      <c r="P5050">
        <v>2</v>
      </c>
      <c r="S5050" t="s">
        <v>118</v>
      </c>
      <c r="T5050">
        <v>1</v>
      </c>
      <c r="U5050">
        <v>0</v>
      </c>
      <c r="V5050">
        <v>0</v>
      </c>
      <c r="W5050">
        <v>0</v>
      </c>
      <c r="X5050">
        <v>0</v>
      </c>
      <c r="Y5050">
        <v>0</v>
      </c>
      <c r="AE5050" t="s">
        <v>36</v>
      </c>
    </row>
    <row r="5051" spans="1:33" x14ac:dyDescent="0.15">
      <c r="A5051">
        <v>5460</v>
      </c>
      <c r="B5051">
        <v>223</v>
      </c>
      <c r="C5051" s="19">
        <v>2008</v>
      </c>
      <c r="D5051" s="19">
        <v>4</v>
      </c>
      <c r="E5051" s="19">
        <v>14</v>
      </c>
      <c r="F5051" s="39">
        <f t="shared" si="156"/>
        <v>39552</v>
      </c>
      <c r="G5051">
        <f t="shared" si="157"/>
        <v>16</v>
      </c>
      <c r="H5051" s="21">
        <v>0.41736111111111113</v>
      </c>
      <c r="I5051" s="29">
        <v>0.41736111111111113</v>
      </c>
      <c r="K5051">
        <v>8026</v>
      </c>
      <c r="L5051" t="s">
        <v>1376</v>
      </c>
      <c r="M5051">
        <v>0</v>
      </c>
      <c r="N5051">
        <v>9</v>
      </c>
      <c r="P5051">
        <v>2</v>
      </c>
      <c r="R5051" s="8"/>
      <c r="S5051" t="s">
        <v>50</v>
      </c>
      <c r="T5051">
        <v>1</v>
      </c>
      <c r="U5051">
        <v>0</v>
      </c>
      <c r="V5051">
        <v>0</v>
      </c>
      <c r="W5051">
        <v>0</v>
      </c>
      <c r="X5051">
        <v>0</v>
      </c>
      <c r="Y5051">
        <v>0</v>
      </c>
    </row>
    <row r="5052" spans="1:33" x14ac:dyDescent="0.15">
      <c r="A5052">
        <v>5461</v>
      </c>
      <c r="B5052">
        <v>223</v>
      </c>
      <c r="C5052" s="19">
        <v>2008</v>
      </c>
      <c r="D5052" s="19">
        <v>4</v>
      </c>
      <c r="E5052" s="19">
        <v>14</v>
      </c>
      <c r="F5052" s="39">
        <f t="shared" si="156"/>
        <v>39552</v>
      </c>
      <c r="G5052">
        <f t="shared" si="157"/>
        <v>16</v>
      </c>
      <c r="H5052" s="21">
        <v>0.4368055555555555</v>
      </c>
      <c r="I5052" s="29">
        <v>0.43680555555555556</v>
      </c>
      <c r="L5052" t="s">
        <v>2901</v>
      </c>
      <c r="O5052">
        <v>25</v>
      </c>
      <c r="P5052">
        <v>2</v>
      </c>
      <c r="Q5052">
        <v>35.4</v>
      </c>
      <c r="R5052" s="8"/>
      <c r="S5052" t="s">
        <v>118</v>
      </c>
      <c r="T5052">
        <v>1</v>
      </c>
      <c r="U5052">
        <v>0</v>
      </c>
      <c r="V5052">
        <v>0</v>
      </c>
      <c r="W5052">
        <v>0</v>
      </c>
      <c r="X5052">
        <v>0</v>
      </c>
      <c r="Y5052">
        <v>0</v>
      </c>
      <c r="AG5052" t="s">
        <v>1335</v>
      </c>
    </row>
    <row r="5053" spans="1:33" x14ac:dyDescent="0.15">
      <c r="A5053">
        <v>5462</v>
      </c>
      <c r="B5053">
        <v>223</v>
      </c>
      <c r="C5053" s="19">
        <v>2008</v>
      </c>
      <c r="D5053" s="19">
        <v>4</v>
      </c>
      <c r="E5053" s="19">
        <v>14</v>
      </c>
      <c r="F5053" s="39">
        <f t="shared" si="156"/>
        <v>39552</v>
      </c>
      <c r="G5053">
        <f t="shared" si="157"/>
        <v>16</v>
      </c>
      <c r="H5053" s="21">
        <v>0.44097222222222227</v>
      </c>
      <c r="I5053" s="29">
        <v>0.44097222222222227</v>
      </c>
      <c r="K5053">
        <v>8023</v>
      </c>
      <c r="L5053" t="s">
        <v>2902</v>
      </c>
      <c r="P5053">
        <v>2</v>
      </c>
      <c r="R5053" s="8"/>
      <c r="S5053" t="s">
        <v>51</v>
      </c>
      <c r="T5053">
        <v>1</v>
      </c>
      <c r="U5053">
        <v>0</v>
      </c>
      <c r="V5053">
        <v>0</v>
      </c>
      <c r="W5053">
        <v>0</v>
      </c>
      <c r="X5053">
        <v>0</v>
      </c>
      <c r="Y5053">
        <v>0</v>
      </c>
    </row>
    <row r="5054" spans="1:33" x14ac:dyDescent="0.15">
      <c r="A5054">
        <v>5464</v>
      </c>
      <c r="B5054">
        <v>223</v>
      </c>
      <c r="C5054" s="19">
        <v>2008</v>
      </c>
      <c r="D5054" s="19">
        <v>4</v>
      </c>
      <c r="E5054" s="19">
        <v>14</v>
      </c>
      <c r="F5054" s="39">
        <f t="shared" si="156"/>
        <v>39552</v>
      </c>
      <c r="G5054">
        <f t="shared" si="157"/>
        <v>16</v>
      </c>
      <c r="H5054" s="21">
        <v>0.4680555555555555</v>
      </c>
      <c r="I5054" s="29">
        <v>0.46805555555555556</v>
      </c>
      <c r="K5054">
        <v>6320</v>
      </c>
      <c r="L5054" t="s">
        <v>1886</v>
      </c>
      <c r="M5054">
        <v>4</v>
      </c>
      <c r="P5054">
        <v>1</v>
      </c>
      <c r="Q5054">
        <v>38.200000000000003</v>
      </c>
      <c r="R5054" s="8"/>
      <c r="S5054" t="s">
        <v>118</v>
      </c>
      <c r="T5054">
        <v>1</v>
      </c>
      <c r="U5054">
        <v>0</v>
      </c>
      <c r="V5054">
        <v>0</v>
      </c>
      <c r="W5054">
        <v>0</v>
      </c>
      <c r="X5054">
        <v>0</v>
      </c>
      <c r="Y5054">
        <v>0</v>
      </c>
    </row>
    <row r="5055" spans="1:33" x14ac:dyDescent="0.15">
      <c r="A5055">
        <v>5465</v>
      </c>
      <c r="B5055">
        <v>223</v>
      </c>
      <c r="C5055" s="19">
        <v>2008</v>
      </c>
      <c r="D5055" s="19">
        <v>4</v>
      </c>
      <c r="E5055" s="19">
        <v>14</v>
      </c>
      <c r="F5055" s="39">
        <f t="shared" si="156"/>
        <v>39552</v>
      </c>
      <c r="G5055">
        <f t="shared" si="157"/>
        <v>16</v>
      </c>
      <c r="H5055" s="21">
        <v>0.47222222222222227</v>
      </c>
      <c r="I5055" s="29">
        <v>0.47222222222222221</v>
      </c>
      <c r="K5055">
        <v>7704</v>
      </c>
      <c r="L5055" t="s">
        <v>2903</v>
      </c>
      <c r="M5055">
        <v>2</v>
      </c>
      <c r="N5055">
        <v>7</v>
      </c>
      <c r="P5055">
        <v>2</v>
      </c>
      <c r="Q5055">
        <v>39.200000000000003</v>
      </c>
      <c r="S5055" t="s">
        <v>118</v>
      </c>
      <c r="T5055">
        <v>0</v>
      </c>
      <c r="U5055">
        <v>4</v>
      </c>
      <c r="V5055">
        <v>1</v>
      </c>
      <c r="W5055">
        <v>0</v>
      </c>
      <c r="X5055">
        <v>0</v>
      </c>
      <c r="Y5055">
        <v>0</v>
      </c>
    </row>
    <row r="5056" spans="1:33" x14ac:dyDescent="0.15">
      <c r="A5056">
        <v>5463</v>
      </c>
      <c r="B5056">
        <v>223</v>
      </c>
      <c r="C5056" s="19">
        <v>2008</v>
      </c>
      <c r="D5056" s="19">
        <v>4</v>
      </c>
      <c r="E5056" s="19">
        <v>14</v>
      </c>
      <c r="F5056" s="39">
        <f t="shared" si="156"/>
        <v>39552</v>
      </c>
      <c r="G5056">
        <f t="shared" si="157"/>
        <v>16</v>
      </c>
      <c r="H5056" s="29"/>
      <c r="K5056">
        <v>7967</v>
      </c>
      <c r="L5056" t="s">
        <v>2685</v>
      </c>
      <c r="O5056">
        <v>25</v>
      </c>
      <c r="P5056">
        <v>2</v>
      </c>
      <c r="R5056" s="8"/>
      <c r="S5056" t="s">
        <v>274</v>
      </c>
      <c r="T5056">
        <v>1</v>
      </c>
      <c r="U5056">
        <v>0</v>
      </c>
      <c r="V5056">
        <v>0</v>
      </c>
      <c r="W5056">
        <v>0</v>
      </c>
      <c r="X5056">
        <v>0</v>
      </c>
      <c r="Y5056">
        <v>0</v>
      </c>
    </row>
    <row r="5057" spans="1:28" x14ac:dyDescent="0.15">
      <c r="A5057">
        <v>5468</v>
      </c>
      <c r="B5057">
        <v>223</v>
      </c>
      <c r="C5057" s="19">
        <v>2008</v>
      </c>
      <c r="D5057" s="19">
        <v>4</v>
      </c>
      <c r="E5057" s="19">
        <v>15</v>
      </c>
      <c r="F5057" s="39">
        <f t="shared" si="156"/>
        <v>39553</v>
      </c>
      <c r="G5057">
        <f t="shared" si="157"/>
        <v>16</v>
      </c>
      <c r="H5057" s="21">
        <v>0.3666666666666667</v>
      </c>
      <c r="I5057" s="29">
        <v>0.36666666666666664</v>
      </c>
      <c r="K5057">
        <v>6870</v>
      </c>
      <c r="L5057" t="s">
        <v>1468</v>
      </c>
      <c r="M5057">
        <v>2</v>
      </c>
      <c r="N5057">
        <v>4</v>
      </c>
      <c r="P5057">
        <v>2</v>
      </c>
      <c r="S5057" t="s">
        <v>55</v>
      </c>
      <c r="T5057">
        <v>0</v>
      </c>
      <c r="U5057">
        <v>4</v>
      </c>
      <c r="V5057">
        <v>1</v>
      </c>
      <c r="W5057">
        <v>0</v>
      </c>
      <c r="X5057">
        <v>0</v>
      </c>
      <c r="Y5057">
        <v>0</v>
      </c>
    </row>
    <row r="5058" spans="1:28" x14ac:dyDescent="0.15">
      <c r="A5058">
        <v>5470</v>
      </c>
      <c r="B5058">
        <v>223</v>
      </c>
      <c r="C5058" s="19">
        <v>2008</v>
      </c>
      <c r="D5058" s="19">
        <v>4</v>
      </c>
      <c r="E5058" s="19">
        <v>15</v>
      </c>
      <c r="F5058" s="39">
        <f t="shared" ref="F5058:F5121" si="158">DATE(C5058,D5058,E5058)</f>
        <v>39553</v>
      </c>
      <c r="G5058">
        <f t="shared" ref="G5058:G5121" si="159">INT((F5058-DATE(YEAR(F5058-WEEKDAY(F5058-1)+4),1,3)+WEEKDAY(DATE(YEAR(F5058-WEEKDAY(F5058-1)+4),1,3))+5)/7)</f>
        <v>16</v>
      </c>
      <c r="H5058" s="29">
        <v>0.39652777777777781</v>
      </c>
      <c r="I5058" s="29">
        <v>0.39652777777777776</v>
      </c>
      <c r="J5058" s="29"/>
      <c r="K5058">
        <v>8027</v>
      </c>
      <c r="L5058" t="s">
        <v>2906</v>
      </c>
      <c r="O5058">
        <v>25</v>
      </c>
      <c r="P5058">
        <v>1</v>
      </c>
      <c r="Q5058">
        <v>35.9</v>
      </c>
      <c r="R5058" s="8"/>
      <c r="S5058" t="s">
        <v>118</v>
      </c>
      <c r="T5058">
        <v>0</v>
      </c>
      <c r="U5058">
        <v>3</v>
      </c>
      <c r="V5058">
        <v>1</v>
      </c>
      <c r="W5058">
        <v>0</v>
      </c>
      <c r="X5058">
        <v>0</v>
      </c>
      <c r="Y5058">
        <v>0</v>
      </c>
    </row>
    <row r="5059" spans="1:28" x14ac:dyDescent="0.15">
      <c r="A5059">
        <v>5473</v>
      </c>
      <c r="B5059">
        <v>223</v>
      </c>
      <c r="C5059" s="19">
        <v>2008</v>
      </c>
      <c r="D5059" s="19">
        <v>4</v>
      </c>
      <c r="E5059" s="19">
        <v>15</v>
      </c>
      <c r="F5059" s="39">
        <f t="shared" si="158"/>
        <v>39553</v>
      </c>
      <c r="G5059">
        <f t="shared" si="159"/>
        <v>16</v>
      </c>
      <c r="H5059" s="29">
        <v>0.46458333333333335</v>
      </c>
      <c r="I5059" s="29">
        <v>0.46458333333333329</v>
      </c>
      <c r="J5059" s="29"/>
      <c r="K5059">
        <v>6756</v>
      </c>
      <c r="L5059" t="s">
        <v>2695</v>
      </c>
      <c r="M5059">
        <v>3</v>
      </c>
      <c r="N5059">
        <v>2</v>
      </c>
      <c r="P5059">
        <v>2</v>
      </c>
      <c r="Q5059">
        <v>38.1</v>
      </c>
      <c r="S5059" t="s">
        <v>118</v>
      </c>
      <c r="T5059">
        <v>0</v>
      </c>
      <c r="U5059">
        <v>2</v>
      </c>
      <c r="V5059">
        <v>1</v>
      </c>
      <c r="W5059">
        <v>0</v>
      </c>
      <c r="X5059">
        <v>0</v>
      </c>
      <c r="Y5059">
        <v>0</v>
      </c>
    </row>
    <row r="5060" spans="1:28" x14ac:dyDescent="0.15">
      <c r="A5060">
        <v>5474</v>
      </c>
      <c r="B5060">
        <v>223</v>
      </c>
      <c r="C5060" s="19">
        <v>2008</v>
      </c>
      <c r="D5060" s="19">
        <v>4</v>
      </c>
      <c r="E5060" s="19">
        <v>15</v>
      </c>
      <c r="F5060" s="39">
        <f t="shared" si="158"/>
        <v>39553</v>
      </c>
      <c r="G5060">
        <f t="shared" si="159"/>
        <v>16</v>
      </c>
      <c r="H5060" s="21">
        <v>0.4694444444444445</v>
      </c>
      <c r="I5060" s="29">
        <v>0.46944444444444444</v>
      </c>
      <c r="L5060" t="s">
        <v>2696</v>
      </c>
      <c r="M5060">
        <v>5</v>
      </c>
      <c r="P5060">
        <v>1</v>
      </c>
      <c r="Q5060">
        <v>36.700000000000003</v>
      </c>
      <c r="R5060" s="8"/>
      <c r="S5060" t="s">
        <v>118</v>
      </c>
      <c r="T5060">
        <v>1</v>
      </c>
      <c r="U5060">
        <v>0</v>
      </c>
      <c r="V5060">
        <v>0</v>
      </c>
      <c r="W5060">
        <v>0</v>
      </c>
      <c r="X5060">
        <v>0</v>
      </c>
      <c r="Y5060">
        <v>0</v>
      </c>
    </row>
    <row r="5061" spans="1:28" x14ac:dyDescent="0.15">
      <c r="A5061">
        <v>5475</v>
      </c>
      <c r="B5061">
        <v>223</v>
      </c>
      <c r="C5061" s="19">
        <v>2008</v>
      </c>
      <c r="D5061" s="19">
        <v>4</v>
      </c>
      <c r="E5061" s="19">
        <v>16</v>
      </c>
      <c r="F5061" s="39">
        <f t="shared" si="158"/>
        <v>39554</v>
      </c>
      <c r="G5061">
        <f t="shared" si="159"/>
        <v>16</v>
      </c>
      <c r="H5061" s="21">
        <v>0.36388888888888887</v>
      </c>
      <c r="I5061" s="29">
        <v>0.36388888888888887</v>
      </c>
      <c r="K5061">
        <v>7722</v>
      </c>
      <c r="L5061" t="s">
        <v>1302</v>
      </c>
      <c r="M5061">
        <v>1</v>
      </c>
      <c r="N5061">
        <v>10</v>
      </c>
      <c r="P5061">
        <v>1</v>
      </c>
      <c r="S5061" t="s">
        <v>49</v>
      </c>
      <c r="T5061">
        <v>1</v>
      </c>
      <c r="U5061">
        <v>0</v>
      </c>
      <c r="V5061">
        <v>0</v>
      </c>
      <c r="W5061">
        <v>0</v>
      </c>
      <c r="X5061">
        <v>0</v>
      </c>
      <c r="Y5061">
        <v>0</v>
      </c>
    </row>
    <row r="5062" spans="1:28" x14ac:dyDescent="0.15">
      <c r="A5062">
        <v>5478</v>
      </c>
      <c r="B5062">
        <v>223</v>
      </c>
      <c r="C5062" s="19">
        <v>2008</v>
      </c>
      <c r="D5062" s="19">
        <v>4</v>
      </c>
      <c r="E5062" s="19">
        <v>16</v>
      </c>
      <c r="F5062" s="39">
        <f t="shared" si="158"/>
        <v>39554</v>
      </c>
      <c r="G5062">
        <f t="shared" si="159"/>
        <v>16</v>
      </c>
      <c r="H5062" s="21">
        <v>0.43055555555555558</v>
      </c>
      <c r="I5062" s="29">
        <v>0.43055555555555558</v>
      </c>
      <c r="K5062">
        <v>7846</v>
      </c>
      <c r="L5062" t="s">
        <v>1216</v>
      </c>
      <c r="M5062">
        <v>0</v>
      </c>
      <c r="N5062">
        <v>7</v>
      </c>
      <c r="P5062">
        <v>1</v>
      </c>
      <c r="Q5062">
        <v>39.1</v>
      </c>
      <c r="R5062" s="8"/>
      <c r="S5062" t="s">
        <v>50</v>
      </c>
      <c r="T5062">
        <v>0</v>
      </c>
      <c r="U5062">
        <v>5</v>
      </c>
      <c r="V5062">
        <v>1</v>
      </c>
      <c r="W5062">
        <v>0</v>
      </c>
      <c r="X5062">
        <v>0</v>
      </c>
      <c r="Y5062">
        <v>0</v>
      </c>
    </row>
    <row r="5063" spans="1:28" x14ac:dyDescent="0.15">
      <c r="A5063">
        <v>5479</v>
      </c>
      <c r="B5063">
        <v>223</v>
      </c>
      <c r="C5063" s="19">
        <v>2008</v>
      </c>
      <c r="D5063" s="19">
        <v>4</v>
      </c>
      <c r="E5063" s="19">
        <v>16</v>
      </c>
      <c r="F5063" s="39">
        <f t="shared" si="158"/>
        <v>39554</v>
      </c>
      <c r="G5063">
        <f t="shared" si="159"/>
        <v>16</v>
      </c>
      <c r="H5063" s="21">
        <v>0.4381944444444445</v>
      </c>
      <c r="I5063" s="29">
        <v>0.43819444444444444</v>
      </c>
      <c r="K5063">
        <v>7054</v>
      </c>
      <c r="L5063" t="s">
        <v>2646</v>
      </c>
      <c r="M5063">
        <v>2</v>
      </c>
      <c r="N5063">
        <v>5</v>
      </c>
      <c r="P5063">
        <v>1</v>
      </c>
      <c r="R5063" s="8"/>
      <c r="S5063" t="s">
        <v>118</v>
      </c>
      <c r="T5063">
        <v>1</v>
      </c>
      <c r="U5063">
        <v>0</v>
      </c>
      <c r="V5063">
        <v>0</v>
      </c>
      <c r="W5063">
        <v>0</v>
      </c>
      <c r="X5063">
        <v>0</v>
      </c>
      <c r="Y5063">
        <v>0</v>
      </c>
      <c r="AB5063" t="s">
        <v>2920</v>
      </c>
    </row>
    <row r="5064" spans="1:28" x14ac:dyDescent="0.15">
      <c r="A5064">
        <v>5480</v>
      </c>
      <c r="B5064">
        <v>223</v>
      </c>
      <c r="C5064" s="19">
        <v>2008</v>
      </c>
      <c r="D5064" s="19">
        <v>4</v>
      </c>
      <c r="E5064" s="19">
        <v>16</v>
      </c>
      <c r="F5064" s="39">
        <f t="shared" si="158"/>
        <v>39554</v>
      </c>
      <c r="G5064">
        <f t="shared" si="159"/>
        <v>16</v>
      </c>
      <c r="H5064" s="21">
        <v>0.44236111111111115</v>
      </c>
      <c r="I5064" s="29">
        <v>0.44236111111111115</v>
      </c>
      <c r="K5064">
        <v>5888</v>
      </c>
      <c r="L5064" t="s">
        <v>2461</v>
      </c>
      <c r="M5064">
        <v>5</v>
      </c>
      <c r="N5064">
        <v>2</v>
      </c>
      <c r="P5064">
        <v>2</v>
      </c>
      <c r="S5064" t="s">
        <v>220</v>
      </c>
      <c r="T5064">
        <v>1</v>
      </c>
      <c r="U5064">
        <v>0</v>
      </c>
      <c r="V5064">
        <v>0</v>
      </c>
      <c r="W5064">
        <v>0</v>
      </c>
      <c r="X5064">
        <v>0</v>
      </c>
      <c r="Y5064">
        <v>0</v>
      </c>
    </row>
    <row r="5065" spans="1:28" x14ac:dyDescent="0.15">
      <c r="A5065">
        <v>5481</v>
      </c>
      <c r="B5065">
        <v>223</v>
      </c>
      <c r="C5065" s="19">
        <v>2008</v>
      </c>
      <c r="D5065" s="19">
        <v>4</v>
      </c>
      <c r="E5065" s="19">
        <v>16</v>
      </c>
      <c r="F5065" s="39">
        <f t="shared" si="158"/>
        <v>39554</v>
      </c>
      <c r="G5065">
        <f t="shared" si="159"/>
        <v>16</v>
      </c>
      <c r="H5065" s="21">
        <v>0.45</v>
      </c>
      <c r="I5065" s="29">
        <v>0.45</v>
      </c>
      <c r="K5065">
        <v>5608</v>
      </c>
      <c r="L5065" t="s">
        <v>2699</v>
      </c>
      <c r="M5065">
        <v>3</v>
      </c>
      <c r="N5065">
        <v>9</v>
      </c>
      <c r="P5065">
        <v>2</v>
      </c>
      <c r="Q5065" s="8">
        <v>35.9</v>
      </c>
      <c r="S5065" t="s">
        <v>50</v>
      </c>
    </row>
    <row r="5066" spans="1:28" x14ac:dyDescent="0.15">
      <c r="A5066">
        <v>5414</v>
      </c>
      <c r="B5066">
        <v>222</v>
      </c>
      <c r="C5066" s="19">
        <v>2008</v>
      </c>
      <c r="D5066" s="19">
        <v>4</v>
      </c>
      <c r="E5066" s="19">
        <v>16</v>
      </c>
      <c r="F5066" s="39">
        <f t="shared" si="158"/>
        <v>39554</v>
      </c>
      <c r="G5066">
        <f t="shared" si="159"/>
        <v>16</v>
      </c>
      <c r="H5066" s="21">
        <v>0.4548611111111111</v>
      </c>
      <c r="I5066" s="29">
        <v>0.45486111111111116</v>
      </c>
      <c r="K5066">
        <v>7068</v>
      </c>
      <c r="L5066" t="s">
        <v>2470</v>
      </c>
      <c r="M5066">
        <v>2</v>
      </c>
      <c r="N5066">
        <v>3</v>
      </c>
      <c r="P5066">
        <v>1</v>
      </c>
      <c r="S5066" t="s">
        <v>50</v>
      </c>
      <c r="T5066">
        <v>0</v>
      </c>
      <c r="U5066">
        <v>2</v>
      </c>
      <c r="V5066">
        <v>1</v>
      </c>
      <c r="W5066">
        <v>0</v>
      </c>
      <c r="X5066">
        <v>0</v>
      </c>
      <c r="Y5066">
        <v>0</v>
      </c>
    </row>
    <row r="5067" spans="1:28" x14ac:dyDescent="0.15">
      <c r="A5067">
        <v>5415</v>
      </c>
      <c r="B5067">
        <v>222</v>
      </c>
      <c r="C5067" s="19">
        <v>2008</v>
      </c>
      <c r="D5067" s="19">
        <v>4</v>
      </c>
      <c r="E5067" s="19">
        <v>16</v>
      </c>
      <c r="F5067" s="39">
        <f t="shared" si="158"/>
        <v>39554</v>
      </c>
      <c r="G5067">
        <f t="shared" si="159"/>
        <v>16</v>
      </c>
      <c r="H5067" s="21">
        <v>0.46597222222222223</v>
      </c>
      <c r="I5067" s="29">
        <v>0.46597222222222218</v>
      </c>
      <c r="K5067">
        <v>7511</v>
      </c>
      <c r="L5067" t="s">
        <v>2471</v>
      </c>
      <c r="M5067">
        <v>1</v>
      </c>
      <c r="N5067">
        <v>8</v>
      </c>
      <c r="P5067">
        <v>1</v>
      </c>
      <c r="Q5067">
        <v>38.200000000000003</v>
      </c>
      <c r="S5067" t="s">
        <v>49</v>
      </c>
      <c r="T5067">
        <v>0</v>
      </c>
      <c r="U5067">
        <v>1</v>
      </c>
      <c r="V5067">
        <v>1</v>
      </c>
      <c r="W5067">
        <v>0</v>
      </c>
      <c r="X5067">
        <v>0</v>
      </c>
      <c r="Y5067">
        <v>0</v>
      </c>
    </row>
    <row r="5068" spans="1:28" x14ac:dyDescent="0.15">
      <c r="A5068">
        <v>5477</v>
      </c>
      <c r="B5068">
        <v>223</v>
      </c>
      <c r="C5068" s="19">
        <v>2008</v>
      </c>
      <c r="D5068" s="19">
        <v>4</v>
      </c>
      <c r="E5068" s="19">
        <v>16</v>
      </c>
      <c r="F5068" s="39">
        <f t="shared" si="158"/>
        <v>39554</v>
      </c>
      <c r="G5068">
        <f t="shared" si="159"/>
        <v>16</v>
      </c>
      <c r="H5068" s="21">
        <v>9.5500000000000007</v>
      </c>
      <c r="I5068" s="29">
        <v>9.5500000000000007</v>
      </c>
      <c r="K5068">
        <v>8034</v>
      </c>
      <c r="L5068" t="s">
        <v>1740</v>
      </c>
      <c r="M5068">
        <v>0</v>
      </c>
      <c r="N5068">
        <v>9</v>
      </c>
      <c r="P5068">
        <v>2</v>
      </c>
      <c r="Q5068">
        <v>40.6</v>
      </c>
      <c r="R5068" s="8"/>
      <c r="S5068" t="s">
        <v>50</v>
      </c>
      <c r="T5068">
        <v>0</v>
      </c>
      <c r="U5068">
        <v>4</v>
      </c>
      <c r="V5068">
        <v>1</v>
      </c>
      <c r="W5068">
        <v>0</v>
      </c>
      <c r="X5068">
        <v>0</v>
      </c>
      <c r="Y5068">
        <v>0</v>
      </c>
    </row>
    <row r="5069" spans="1:28" x14ac:dyDescent="0.15">
      <c r="A5069">
        <v>5419</v>
      </c>
      <c r="B5069">
        <v>222</v>
      </c>
      <c r="C5069" s="19">
        <v>2008</v>
      </c>
      <c r="D5069" s="19">
        <v>4</v>
      </c>
      <c r="E5069" s="19">
        <v>17</v>
      </c>
      <c r="F5069" s="39">
        <f t="shared" si="158"/>
        <v>39555</v>
      </c>
      <c r="G5069">
        <f t="shared" si="159"/>
        <v>16</v>
      </c>
      <c r="H5069" s="21">
        <v>0.43333333333333335</v>
      </c>
      <c r="I5069" s="29">
        <v>0.43333333333333335</v>
      </c>
      <c r="K5069">
        <v>8036</v>
      </c>
      <c r="L5069" t="s">
        <v>2849</v>
      </c>
      <c r="M5069">
        <v>5</v>
      </c>
      <c r="P5069">
        <v>1</v>
      </c>
      <c r="Q5069">
        <v>37</v>
      </c>
      <c r="S5069" t="s">
        <v>222</v>
      </c>
      <c r="T5069">
        <v>1</v>
      </c>
      <c r="U5069">
        <v>0</v>
      </c>
      <c r="V5069">
        <v>0</v>
      </c>
      <c r="W5069">
        <v>0</v>
      </c>
      <c r="X5069">
        <v>0</v>
      </c>
      <c r="Y5069">
        <v>0</v>
      </c>
    </row>
    <row r="5070" spans="1:28" x14ac:dyDescent="0.15">
      <c r="A5070">
        <v>5421</v>
      </c>
      <c r="B5070">
        <v>222</v>
      </c>
      <c r="C5070" s="19">
        <v>2008</v>
      </c>
      <c r="D5070" s="19">
        <v>4</v>
      </c>
      <c r="E5070" s="19">
        <v>17</v>
      </c>
      <c r="F5070" s="39">
        <f t="shared" si="158"/>
        <v>39555</v>
      </c>
      <c r="G5070">
        <f t="shared" si="159"/>
        <v>16</v>
      </c>
      <c r="H5070" s="21">
        <v>0.52152777777777781</v>
      </c>
      <c r="I5070" s="29">
        <v>0.52152777777777781</v>
      </c>
      <c r="L5070" t="s">
        <v>1890</v>
      </c>
      <c r="M5070">
        <v>10</v>
      </c>
      <c r="P5070">
        <v>2</v>
      </c>
      <c r="S5070" t="s">
        <v>118</v>
      </c>
      <c r="T5070">
        <v>1</v>
      </c>
      <c r="U5070">
        <v>0</v>
      </c>
      <c r="V5070">
        <v>0</v>
      </c>
      <c r="W5070">
        <v>0</v>
      </c>
      <c r="X5070">
        <v>0</v>
      </c>
      <c r="Y5070">
        <v>0</v>
      </c>
    </row>
    <row r="5071" spans="1:28" x14ac:dyDescent="0.15">
      <c r="A5071">
        <v>5417</v>
      </c>
      <c r="B5071">
        <v>222</v>
      </c>
      <c r="C5071" s="19">
        <v>2008</v>
      </c>
      <c r="D5071" s="19">
        <v>4</v>
      </c>
      <c r="E5071" s="19">
        <v>17</v>
      </c>
      <c r="F5071" s="39">
        <f t="shared" si="158"/>
        <v>39555</v>
      </c>
      <c r="G5071">
        <f t="shared" si="159"/>
        <v>16</v>
      </c>
      <c r="K5071">
        <v>6933</v>
      </c>
      <c r="L5071" t="s">
        <v>2085</v>
      </c>
      <c r="M5071">
        <v>2</v>
      </c>
      <c r="N5071">
        <v>9</v>
      </c>
      <c r="P5071">
        <v>2</v>
      </c>
      <c r="Q5071">
        <v>38</v>
      </c>
      <c r="S5071" t="s">
        <v>118</v>
      </c>
      <c r="T5071">
        <v>0</v>
      </c>
      <c r="U5071">
        <v>4</v>
      </c>
      <c r="V5071">
        <v>1</v>
      </c>
      <c r="W5071">
        <v>0</v>
      </c>
      <c r="X5071">
        <v>0</v>
      </c>
      <c r="Y5071">
        <v>0</v>
      </c>
    </row>
    <row r="5072" spans="1:28" x14ac:dyDescent="0.15">
      <c r="A5072">
        <v>5427</v>
      </c>
      <c r="B5072">
        <v>222</v>
      </c>
      <c r="C5072" s="19">
        <v>2008</v>
      </c>
      <c r="D5072" s="19">
        <v>4</v>
      </c>
      <c r="E5072" s="19">
        <v>18</v>
      </c>
      <c r="F5072" s="39">
        <f t="shared" si="158"/>
        <v>39556</v>
      </c>
      <c r="G5072">
        <f t="shared" si="159"/>
        <v>16</v>
      </c>
      <c r="H5072" s="21">
        <v>0.49305555555555558</v>
      </c>
      <c r="I5072" s="29">
        <v>0.49305555555555552</v>
      </c>
      <c r="L5072" t="s">
        <v>1408</v>
      </c>
      <c r="M5072">
        <v>2</v>
      </c>
      <c r="N5072">
        <v>8</v>
      </c>
      <c r="P5072">
        <v>1</v>
      </c>
      <c r="Q5072">
        <v>36</v>
      </c>
      <c r="S5072" t="s">
        <v>50</v>
      </c>
      <c r="T5072">
        <v>0</v>
      </c>
      <c r="U5072">
        <v>0</v>
      </c>
      <c r="V5072">
        <v>0</v>
      </c>
      <c r="W5072">
        <v>0</v>
      </c>
      <c r="X5072">
        <v>3</v>
      </c>
      <c r="Y5072">
        <v>0</v>
      </c>
    </row>
    <row r="5073" spans="1:25" x14ac:dyDescent="0.15">
      <c r="A5073">
        <v>5430</v>
      </c>
      <c r="B5073">
        <v>222</v>
      </c>
      <c r="C5073" s="19">
        <v>2008</v>
      </c>
      <c r="D5073" s="19">
        <v>4</v>
      </c>
      <c r="E5073" s="19">
        <v>21</v>
      </c>
      <c r="F5073" s="39">
        <f t="shared" si="158"/>
        <v>39559</v>
      </c>
      <c r="G5073">
        <f t="shared" si="159"/>
        <v>17</v>
      </c>
      <c r="H5073" s="21">
        <v>0.3923611111111111</v>
      </c>
      <c r="I5073" s="29">
        <v>0.3923611111111111</v>
      </c>
      <c r="K5073">
        <v>8040</v>
      </c>
      <c r="L5073" t="s">
        <v>2683</v>
      </c>
      <c r="M5073">
        <v>0</v>
      </c>
      <c r="N5073">
        <v>11</v>
      </c>
      <c r="P5073">
        <v>2</v>
      </c>
      <c r="Q5073">
        <v>37</v>
      </c>
      <c r="S5073" t="s">
        <v>51</v>
      </c>
      <c r="T5073">
        <v>0</v>
      </c>
      <c r="U5073">
        <v>5</v>
      </c>
      <c r="V5073">
        <v>1</v>
      </c>
      <c r="W5073">
        <v>0</v>
      </c>
      <c r="X5073">
        <v>0</v>
      </c>
      <c r="Y5073">
        <v>0</v>
      </c>
    </row>
    <row r="5074" spans="1:25" x14ac:dyDescent="0.15">
      <c r="A5074">
        <v>5434</v>
      </c>
      <c r="B5074">
        <v>222</v>
      </c>
      <c r="C5074" s="19">
        <v>2008</v>
      </c>
      <c r="D5074" s="19">
        <v>4</v>
      </c>
      <c r="E5074" s="19">
        <v>21</v>
      </c>
      <c r="F5074" s="39">
        <f t="shared" si="158"/>
        <v>39559</v>
      </c>
      <c r="G5074">
        <f t="shared" si="159"/>
        <v>17</v>
      </c>
      <c r="H5074" s="21">
        <v>0.4548611111111111</v>
      </c>
      <c r="I5074" s="29">
        <v>0.45486111111111116</v>
      </c>
      <c r="L5074" t="s">
        <v>2466</v>
      </c>
      <c r="O5074">
        <v>50</v>
      </c>
      <c r="P5074">
        <v>2</v>
      </c>
      <c r="S5074" t="s">
        <v>118</v>
      </c>
      <c r="T5074">
        <v>1</v>
      </c>
      <c r="U5074">
        <v>0</v>
      </c>
      <c r="V5074">
        <v>0</v>
      </c>
      <c r="W5074">
        <v>0</v>
      </c>
      <c r="X5074">
        <v>0</v>
      </c>
      <c r="Y5074">
        <v>0</v>
      </c>
    </row>
    <row r="5075" spans="1:25" x14ac:dyDescent="0.15">
      <c r="A5075">
        <v>5436</v>
      </c>
      <c r="B5075">
        <v>222</v>
      </c>
      <c r="C5075" s="19">
        <v>2008</v>
      </c>
      <c r="D5075" s="19">
        <v>4</v>
      </c>
      <c r="E5075" s="19">
        <v>21</v>
      </c>
      <c r="F5075" s="39">
        <f t="shared" si="158"/>
        <v>39559</v>
      </c>
      <c r="G5075">
        <f t="shared" si="159"/>
        <v>17</v>
      </c>
      <c r="H5075" s="21">
        <v>0.48472222222222222</v>
      </c>
      <c r="I5075" s="29">
        <v>0.48472222222222222</v>
      </c>
      <c r="K5075">
        <v>8041</v>
      </c>
      <c r="L5075" t="s">
        <v>2656</v>
      </c>
      <c r="O5075">
        <v>25</v>
      </c>
      <c r="P5075">
        <v>1</v>
      </c>
      <c r="S5075" t="s">
        <v>49</v>
      </c>
      <c r="T5075">
        <v>1</v>
      </c>
      <c r="U5075">
        <v>0</v>
      </c>
      <c r="V5075">
        <v>0</v>
      </c>
      <c r="W5075">
        <v>0</v>
      </c>
      <c r="X5075">
        <v>0</v>
      </c>
      <c r="Y5075">
        <v>0</v>
      </c>
    </row>
    <row r="5076" spans="1:25" x14ac:dyDescent="0.15">
      <c r="A5076">
        <v>5437</v>
      </c>
      <c r="B5076">
        <v>222</v>
      </c>
      <c r="C5076" s="19">
        <v>2008</v>
      </c>
      <c r="D5076" s="19">
        <v>4</v>
      </c>
      <c r="E5076" s="19">
        <v>22</v>
      </c>
      <c r="F5076" s="39">
        <f t="shared" si="158"/>
        <v>39560</v>
      </c>
      <c r="G5076">
        <f t="shared" si="159"/>
        <v>17</v>
      </c>
      <c r="H5076" s="21">
        <v>0.3611111111111111</v>
      </c>
      <c r="I5076" s="29">
        <v>0.3611111111111111</v>
      </c>
      <c r="K5076">
        <v>7336</v>
      </c>
      <c r="L5076" t="s">
        <v>2012</v>
      </c>
      <c r="M5076">
        <v>2</v>
      </c>
      <c r="N5076">
        <v>3</v>
      </c>
      <c r="P5076">
        <v>2</v>
      </c>
      <c r="Q5076">
        <v>39</v>
      </c>
      <c r="S5076" t="s">
        <v>118</v>
      </c>
      <c r="T5076">
        <v>0</v>
      </c>
      <c r="U5076">
        <v>3</v>
      </c>
      <c r="V5076">
        <v>1</v>
      </c>
      <c r="W5076">
        <v>0</v>
      </c>
      <c r="X5076">
        <v>0</v>
      </c>
      <c r="Y5076">
        <v>0</v>
      </c>
    </row>
    <row r="5077" spans="1:25" x14ac:dyDescent="0.15">
      <c r="A5077">
        <v>5438</v>
      </c>
      <c r="B5077">
        <v>222</v>
      </c>
      <c r="C5077" s="19">
        <v>2008</v>
      </c>
      <c r="D5077" s="19">
        <v>4</v>
      </c>
      <c r="E5077" s="19">
        <v>22</v>
      </c>
      <c r="F5077" s="39">
        <f t="shared" si="158"/>
        <v>39560</v>
      </c>
      <c r="G5077">
        <f t="shared" si="159"/>
        <v>17</v>
      </c>
      <c r="H5077" s="21">
        <v>0.38194444444444442</v>
      </c>
      <c r="I5077" s="29">
        <v>0.38194444444444442</v>
      </c>
      <c r="K5077">
        <v>7967</v>
      </c>
      <c r="L5077" t="s">
        <v>2685</v>
      </c>
      <c r="P5077">
        <v>1</v>
      </c>
      <c r="S5077" t="s">
        <v>118</v>
      </c>
      <c r="T5077">
        <v>1</v>
      </c>
      <c r="U5077">
        <v>0</v>
      </c>
      <c r="V5077">
        <v>0</v>
      </c>
      <c r="W5077">
        <v>0</v>
      </c>
      <c r="X5077">
        <v>0</v>
      </c>
      <c r="Y5077">
        <v>0</v>
      </c>
    </row>
    <row r="5078" spans="1:25" x14ac:dyDescent="0.15">
      <c r="A5078">
        <v>5442</v>
      </c>
      <c r="B5078">
        <v>222</v>
      </c>
      <c r="C5078" s="19">
        <v>2008</v>
      </c>
      <c r="D5078" s="19">
        <v>4</v>
      </c>
      <c r="E5078" s="19">
        <v>22</v>
      </c>
      <c r="F5078" s="39">
        <f t="shared" si="158"/>
        <v>39560</v>
      </c>
      <c r="G5078">
        <f t="shared" si="159"/>
        <v>17</v>
      </c>
      <c r="H5078" s="21">
        <v>0.45624999999999999</v>
      </c>
      <c r="I5078" s="29">
        <v>0.45625000000000004</v>
      </c>
      <c r="L5078" t="s">
        <v>2688</v>
      </c>
      <c r="M5078">
        <v>1</v>
      </c>
      <c r="P5078">
        <v>1</v>
      </c>
      <c r="S5078" t="s">
        <v>118</v>
      </c>
      <c r="T5078">
        <v>1</v>
      </c>
      <c r="U5078">
        <v>0</v>
      </c>
      <c r="V5078">
        <v>0</v>
      </c>
      <c r="W5078">
        <v>0</v>
      </c>
      <c r="X5078">
        <v>0</v>
      </c>
      <c r="Y5078">
        <v>0</v>
      </c>
    </row>
    <row r="5079" spans="1:25" x14ac:dyDescent="0.15">
      <c r="A5079">
        <v>5444</v>
      </c>
      <c r="B5079">
        <v>222</v>
      </c>
      <c r="C5079" s="19">
        <v>2008</v>
      </c>
      <c r="D5079" s="19">
        <v>4</v>
      </c>
      <c r="E5079" s="19">
        <v>23</v>
      </c>
      <c r="F5079" s="39">
        <f t="shared" si="158"/>
        <v>39561</v>
      </c>
      <c r="G5079">
        <f t="shared" si="159"/>
        <v>17</v>
      </c>
      <c r="H5079" s="21">
        <v>0.36388888888888887</v>
      </c>
      <c r="I5079" s="29">
        <v>0.36388888888888887</v>
      </c>
      <c r="K5079">
        <v>7846</v>
      </c>
      <c r="L5079" t="s">
        <v>1216</v>
      </c>
      <c r="M5079">
        <v>0</v>
      </c>
      <c r="N5079">
        <v>7</v>
      </c>
      <c r="P5079">
        <v>2</v>
      </c>
      <c r="S5079" t="s">
        <v>50</v>
      </c>
      <c r="T5079">
        <v>0</v>
      </c>
      <c r="U5079">
        <v>2</v>
      </c>
      <c r="V5079">
        <v>1</v>
      </c>
      <c r="W5079">
        <v>0</v>
      </c>
      <c r="X5079">
        <v>0</v>
      </c>
      <c r="Y5079">
        <v>0</v>
      </c>
    </row>
    <row r="5080" spans="1:25" x14ac:dyDescent="0.15">
      <c r="A5080">
        <v>5446</v>
      </c>
      <c r="B5080">
        <v>222</v>
      </c>
      <c r="C5080" s="19">
        <v>2008</v>
      </c>
      <c r="D5080" s="19">
        <v>4</v>
      </c>
      <c r="E5080" s="19">
        <v>23</v>
      </c>
      <c r="F5080" s="39">
        <f t="shared" si="158"/>
        <v>39561</v>
      </c>
      <c r="G5080">
        <f t="shared" si="159"/>
        <v>17</v>
      </c>
      <c r="H5080" s="21">
        <v>0.43055555555555558</v>
      </c>
      <c r="I5080" s="29">
        <v>0.43055555555555558</v>
      </c>
      <c r="K5080">
        <v>8034</v>
      </c>
      <c r="L5080" t="s">
        <v>1740</v>
      </c>
      <c r="M5080">
        <v>0</v>
      </c>
      <c r="N5080">
        <v>7</v>
      </c>
      <c r="P5080">
        <v>2</v>
      </c>
      <c r="S5080" t="s">
        <v>50</v>
      </c>
      <c r="T5080">
        <v>1</v>
      </c>
      <c r="U5080">
        <v>0</v>
      </c>
      <c r="V5080">
        <v>0</v>
      </c>
      <c r="W5080">
        <v>0</v>
      </c>
      <c r="X5080">
        <v>0</v>
      </c>
      <c r="Y5080">
        <v>0</v>
      </c>
    </row>
    <row r="5081" spans="1:25" x14ac:dyDescent="0.15">
      <c r="A5081">
        <v>5384</v>
      </c>
      <c r="B5081">
        <v>221</v>
      </c>
      <c r="C5081" s="19">
        <v>2008</v>
      </c>
      <c r="D5081" s="19">
        <v>4</v>
      </c>
      <c r="E5081" s="19">
        <v>24</v>
      </c>
      <c r="F5081" s="39">
        <f t="shared" si="158"/>
        <v>39562</v>
      </c>
      <c r="G5081">
        <f t="shared" si="159"/>
        <v>17</v>
      </c>
      <c r="H5081" s="21">
        <v>0.38611111111111113</v>
      </c>
      <c r="I5081" s="29">
        <v>0.38611111111111113</v>
      </c>
      <c r="L5081" t="s">
        <v>2645</v>
      </c>
      <c r="O5081">
        <v>25</v>
      </c>
      <c r="P5081">
        <v>2</v>
      </c>
      <c r="S5081" t="s">
        <v>118</v>
      </c>
      <c r="T5081">
        <v>1</v>
      </c>
      <c r="U5081">
        <v>0</v>
      </c>
      <c r="V5081">
        <v>0</v>
      </c>
      <c r="W5081">
        <v>0</v>
      </c>
      <c r="X5081">
        <v>0</v>
      </c>
      <c r="Y5081">
        <v>0</v>
      </c>
    </row>
    <row r="5082" spans="1:25" x14ac:dyDescent="0.15">
      <c r="A5082">
        <v>5385</v>
      </c>
      <c r="B5082">
        <v>221</v>
      </c>
      <c r="C5082" s="19">
        <v>2008</v>
      </c>
      <c r="D5082" s="19">
        <v>4</v>
      </c>
      <c r="E5082" s="19">
        <v>24</v>
      </c>
      <c r="F5082" s="39">
        <f t="shared" si="158"/>
        <v>39562</v>
      </c>
      <c r="G5082">
        <f t="shared" si="159"/>
        <v>17</v>
      </c>
      <c r="H5082" s="21">
        <v>0.4055555555555555</v>
      </c>
      <c r="I5082" s="29">
        <v>0.40555555555555556</v>
      </c>
      <c r="K5082">
        <v>6933</v>
      </c>
      <c r="L5082" t="s">
        <v>2308</v>
      </c>
      <c r="P5082">
        <v>2</v>
      </c>
      <c r="S5082" t="s">
        <v>50</v>
      </c>
      <c r="T5082">
        <v>1</v>
      </c>
      <c r="U5082">
        <v>0</v>
      </c>
      <c r="V5082">
        <v>0</v>
      </c>
      <c r="W5082">
        <v>0</v>
      </c>
      <c r="X5082">
        <v>0</v>
      </c>
      <c r="Y5082">
        <v>0</v>
      </c>
    </row>
    <row r="5083" spans="1:25" x14ac:dyDescent="0.15">
      <c r="A5083">
        <v>5389</v>
      </c>
      <c r="B5083">
        <v>221</v>
      </c>
      <c r="C5083" s="19">
        <v>2008</v>
      </c>
      <c r="D5083" s="19">
        <v>4</v>
      </c>
      <c r="E5083" s="19">
        <v>24</v>
      </c>
      <c r="F5083" s="39">
        <f t="shared" si="158"/>
        <v>39562</v>
      </c>
      <c r="G5083">
        <f t="shared" si="159"/>
        <v>17</v>
      </c>
      <c r="K5083">
        <v>6940</v>
      </c>
      <c r="L5083" t="s">
        <v>1624</v>
      </c>
      <c r="P5083">
        <v>2</v>
      </c>
      <c r="S5083" t="s">
        <v>118</v>
      </c>
      <c r="T5083">
        <v>1</v>
      </c>
      <c r="U5083">
        <v>0</v>
      </c>
      <c r="V5083">
        <v>0</v>
      </c>
      <c r="W5083">
        <v>0</v>
      </c>
      <c r="X5083">
        <v>0</v>
      </c>
      <c r="Y5083">
        <v>0</v>
      </c>
    </row>
    <row r="5084" spans="1:25" x14ac:dyDescent="0.15">
      <c r="A5084">
        <v>5394</v>
      </c>
      <c r="B5084">
        <v>221</v>
      </c>
      <c r="C5084" s="19">
        <v>2008</v>
      </c>
      <c r="D5084" s="19">
        <v>4</v>
      </c>
      <c r="E5084" s="19">
        <v>25</v>
      </c>
      <c r="F5084" s="39">
        <f t="shared" si="158"/>
        <v>39563</v>
      </c>
      <c r="G5084">
        <f t="shared" si="159"/>
        <v>17</v>
      </c>
      <c r="H5084" s="21">
        <v>0.3888888888888889</v>
      </c>
      <c r="I5084" s="29">
        <v>0.3888888888888889</v>
      </c>
      <c r="K5084">
        <v>6679</v>
      </c>
      <c r="L5084" t="s">
        <v>2651</v>
      </c>
      <c r="M5084">
        <v>3</v>
      </c>
      <c r="P5084">
        <v>2</v>
      </c>
      <c r="Q5084">
        <v>39.299999999999997</v>
      </c>
      <c r="S5084" t="s">
        <v>118</v>
      </c>
      <c r="T5084">
        <v>0</v>
      </c>
      <c r="U5084">
        <v>3</v>
      </c>
      <c r="V5084">
        <v>1</v>
      </c>
      <c r="W5084">
        <v>0</v>
      </c>
      <c r="X5084">
        <v>0</v>
      </c>
      <c r="Y5084">
        <v>0</v>
      </c>
    </row>
    <row r="5085" spans="1:25" x14ac:dyDescent="0.15">
      <c r="A5085">
        <v>5401</v>
      </c>
      <c r="B5085">
        <v>221</v>
      </c>
      <c r="C5085" s="19">
        <v>2008</v>
      </c>
      <c r="D5085" s="19">
        <v>4</v>
      </c>
      <c r="E5085" s="19">
        <v>28</v>
      </c>
      <c r="F5085" s="39">
        <f t="shared" si="158"/>
        <v>39566</v>
      </c>
      <c r="G5085">
        <f t="shared" si="159"/>
        <v>18</v>
      </c>
      <c r="H5085" s="21">
        <v>0.3611111111111111</v>
      </c>
      <c r="I5085" s="29">
        <v>0.3611111111111111</v>
      </c>
      <c r="K5085">
        <v>8050</v>
      </c>
      <c r="L5085" t="s">
        <v>2655</v>
      </c>
      <c r="O5085">
        <v>15</v>
      </c>
      <c r="P5085">
        <v>2</v>
      </c>
      <c r="S5085" t="s">
        <v>50</v>
      </c>
      <c r="T5085">
        <v>1</v>
      </c>
      <c r="U5085">
        <v>0</v>
      </c>
      <c r="V5085">
        <v>0</v>
      </c>
      <c r="W5085">
        <v>0</v>
      </c>
      <c r="X5085">
        <v>0</v>
      </c>
      <c r="Y5085">
        <v>0</v>
      </c>
    </row>
    <row r="5086" spans="1:25" x14ac:dyDescent="0.15">
      <c r="A5086">
        <v>5407</v>
      </c>
      <c r="B5086">
        <v>221</v>
      </c>
      <c r="C5086" s="19">
        <v>2008</v>
      </c>
      <c r="D5086" s="19">
        <v>4</v>
      </c>
      <c r="E5086" s="19">
        <v>28</v>
      </c>
      <c r="F5086" s="39">
        <f t="shared" si="158"/>
        <v>39566</v>
      </c>
      <c r="G5086">
        <f t="shared" si="159"/>
        <v>18</v>
      </c>
      <c r="L5086" t="s">
        <v>2466</v>
      </c>
      <c r="P5086">
        <v>2</v>
      </c>
      <c r="S5086" t="s">
        <v>118</v>
      </c>
      <c r="T5086">
        <v>1</v>
      </c>
      <c r="U5086">
        <v>0</v>
      </c>
      <c r="V5086">
        <v>0</v>
      </c>
      <c r="W5086">
        <v>0</v>
      </c>
      <c r="X5086">
        <v>0</v>
      </c>
      <c r="Y5086">
        <v>0</v>
      </c>
    </row>
    <row r="5087" spans="1:25" x14ac:dyDescent="0.15">
      <c r="A5087">
        <v>5411</v>
      </c>
      <c r="B5087">
        <v>221</v>
      </c>
      <c r="C5087" s="19">
        <v>2008</v>
      </c>
      <c r="D5087" s="19">
        <v>4</v>
      </c>
      <c r="E5087" s="19">
        <v>29</v>
      </c>
      <c r="F5087" s="39">
        <f t="shared" si="158"/>
        <v>39567</v>
      </c>
      <c r="G5087">
        <f t="shared" si="159"/>
        <v>18</v>
      </c>
      <c r="H5087" s="21">
        <v>0.39930555555555558</v>
      </c>
      <c r="I5087" s="29">
        <v>0.39930555555555558</v>
      </c>
      <c r="K5087">
        <v>7856</v>
      </c>
      <c r="L5087" t="s">
        <v>2468</v>
      </c>
      <c r="M5087">
        <v>1</v>
      </c>
      <c r="N5087">
        <v>3</v>
      </c>
      <c r="P5087">
        <v>1</v>
      </c>
      <c r="Q5087">
        <v>36.700000000000003</v>
      </c>
      <c r="S5087" t="s">
        <v>118</v>
      </c>
      <c r="T5087">
        <v>0</v>
      </c>
      <c r="U5087">
        <v>2</v>
      </c>
      <c r="V5087">
        <v>1</v>
      </c>
      <c r="W5087">
        <v>0</v>
      </c>
      <c r="X5087">
        <v>0</v>
      </c>
      <c r="Y5087">
        <v>0</v>
      </c>
    </row>
    <row r="5088" spans="1:25" x14ac:dyDescent="0.15">
      <c r="A5088">
        <v>5412</v>
      </c>
      <c r="B5088">
        <v>221</v>
      </c>
      <c r="C5088" s="19">
        <v>2008</v>
      </c>
      <c r="D5088" s="19">
        <v>4</v>
      </c>
      <c r="E5088" s="19">
        <v>29</v>
      </c>
      <c r="F5088" s="39">
        <f t="shared" si="158"/>
        <v>39567</v>
      </c>
      <c r="G5088">
        <f t="shared" si="159"/>
        <v>18</v>
      </c>
      <c r="H5088" s="21">
        <v>0.40625</v>
      </c>
      <c r="I5088" s="29">
        <v>0.40625</v>
      </c>
      <c r="K5088">
        <v>7326</v>
      </c>
      <c r="L5088" t="s">
        <v>2012</v>
      </c>
      <c r="M5088">
        <v>1</v>
      </c>
      <c r="N5088">
        <v>3</v>
      </c>
      <c r="P5088">
        <v>2</v>
      </c>
      <c r="Q5088">
        <v>37.700000000000003</v>
      </c>
      <c r="S5088" t="s">
        <v>50</v>
      </c>
      <c r="T5088">
        <v>0</v>
      </c>
      <c r="U5088">
        <v>5</v>
      </c>
      <c r="V5088">
        <v>1</v>
      </c>
      <c r="W5088">
        <v>0</v>
      </c>
      <c r="X5088">
        <v>0</v>
      </c>
      <c r="Y5088">
        <v>0</v>
      </c>
    </row>
    <row r="5089" spans="1:25" x14ac:dyDescent="0.15">
      <c r="A5089">
        <v>5413</v>
      </c>
      <c r="B5089">
        <v>221</v>
      </c>
      <c r="C5089" s="19">
        <v>2008</v>
      </c>
      <c r="D5089" s="19">
        <v>4</v>
      </c>
      <c r="E5089" s="19">
        <v>29</v>
      </c>
      <c r="F5089" s="39">
        <f t="shared" si="158"/>
        <v>39567</v>
      </c>
      <c r="G5089">
        <f t="shared" si="159"/>
        <v>18</v>
      </c>
      <c r="H5089" s="21">
        <v>0.41388888888888892</v>
      </c>
      <c r="I5089" s="29">
        <v>0.41388888888888886</v>
      </c>
      <c r="K5089">
        <v>6236</v>
      </c>
      <c r="L5089" t="s">
        <v>2469</v>
      </c>
      <c r="O5089">
        <v>40</v>
      </c>
      <c r="P5089">
        <v>2</v>
      </c>
      <c r="S5089" t="s">
        <v>118</v>
      </c>
      <c r="T5089">
        <v>0</v>
      </c>
      <c r="U5089">
        <v>1</v>
      </c>
      <c r="V5089">
        <v>1</v>
      </c>
      <c r="W5089">
        <v>0</v>
      </c>
      <c r="X5089">
        <v>0</v>
      </c>
      <c r="Y5089">
        <v>0</v>
      </c>
    </row>
    <row r="5090" spans="1:25" x14ac:dyDescent="0.15">
      <c r="A5090">
        <v>5366</v>
      </c>
      <c r="B5090">
        <v>220</v>
      </c>
      <c r="C5090" s="19">
        <v>2008</v>
      </c>
      <c r="D5090" s="19">
        <v>4</v>
      </c>
      <c r="E5090" s="19">
        <v>29</v>
      </c>
      <c r="F5090" s="39">
        <f t="shared" si="158"/>
        <v>39567</v>
      </c>
      <c r="G5090">
        <f t="shared" si="159"/>
        <v>18</v>
      </c>
      <c r="H5090" s="21">
        <v>0.42222222222222222</v>
      </c>
      <c r="I5090" s="29">
        <v>0.42222222222222222</v>
      </c>
      <c r="K5090">
        <v>5530</v>
      </c>
      <c r="L5090" t="s">
        <v>2442</v>
      </c>
      <c r="M5090">
        <v>53</v>
      </c>
      <c r="P5090">
        <v>2</v>
      </c>
      <c r="T5090">
        <v>1</v>
      </c>
      <c r="U5090">
        <v>0</v>
      </c>
      <c r="V5090">
        <v>0</v>
      </c>
      <c r="W5090">
        <v>0</v>
      </c>
      <c r="X5090">
        <v>0</v>
      </c>
      <c r="Y5090">
        <v>0</v>
      </c>
    </row>
    <row r="5091" spans="1:25" x14ac:dyDescent="0.15">
      <c r="A5091">
        <v>5367</v>
      </c>
      <c r="B5091">
        <v>220</v>
      </c>
      <c r="C5091" s="19">
        <v>2008</v>
      </c>
      <c r="D5091" s="19">
        <v>4</v>
      </c>
      <c r="E5091" s="19">
        <v>29</v>
      </c>
      <c r="F5091" s="39">
        <f t="shared" si="158"/>
        <v>39567</v>
      </c>
      <c r="G5091">
        <f t="shared" si="159"/>
        <v>18</v>
      </c>
      <c r="H5091" s="21">
        <v>0.4291666666666667</v>
      </c>
      <c r="I5091" s="29">
        <v>0.4291666666666667</v>
      </c>
      <c r="K5091">
        <v>8053</v>
      </c>
      <c r="L5091" t="s">
        <v>1597</v>
      </c>
      <c r="M5091">
        <v>1</v>
      </c>
      <c r="N5091">
        <v>1</v>
      </c>
      <c r="P5091">
        <v>2</v>
      </c>
      <c r="Q5091">
        <v>37.6</v>
      </c>
      <c r="S5091" t="s">
        <v>2435</v>
      </c>
      <c r="T5091">
        <v>0</v>
      </c>
      <c r="U5091">
        <v>3</v>
      </c>
      <c r="V5091">
        <v>1</v>
      </c>
      <c r="W5091">
        <v>0</v>
      </c>
      <c r="X5091">
        <v>0</v>
      </c>
      <c r="Y5091">
        <v>0</v>
      </c>
    </row>
    <row r="5092" spans="1:25" x14ac:dyDescent="0.15">
      <c r="A5092">
        <v>5370</v>
      </c>
      <c r="B5092">
        <v>220</v>
      </c>
      <c r="C5092" s="19">
        <v>2008</v>
      </c>
      <c r="D5092" s="19">
        <v>4</v>
      </c>
      <c r="E5092" s="19">
        <v>29</v>
      </c>
      <c r="F5092" s="39">
        <f t="shared" si="158"/>
        <v>39567</v>
      </c>
      <c r="G5092">
        <f t="shared" si="159"/>
        <v>18</v>
      </c>
      <c r="H5092" s="21">
        <v>0.46458333333333335</v>
      </c>
      <c r="I5092" s="29">
        <v>0.46458333333333329</v>
      </c>
      <c r="L5092" t="s">
        <v>813</v>
      </c>
      <c r="O5092">
        <v>50</v>
      </c>
      <c r="P5092">
        <v>2</v>
      </c>
      <c r="S5092" t="s">
        <v>118</v>
      </c>
      <c r="T5092">
        <v>1</v>
      </c>
      <c r="U5092">
        <v>0</v>
      </c>
      <c r="V5092">
        <v>0</v>
      </c>
      <c r="W5092">
        <v>0</v>
      </c>
      <c r="X5092">
        <v>0</v>
      </c>
      <c r="Y5092">
        <v>0</v>
      </c>
    </row>
    <row r="5093" spans="1:25" x14ac:dyDescent="0.15">
      <c r="A5093">
        <v>5371</v>
      </c>
      <c r="B5093">
        <v>220</v>
      </c>
      <c r="C5093" s="19">
        <v>2008</v>
      </c>
      <c r="D5093" s="19">
        <v>4</v>
      </c>
      <c r="E5093" s="19">
        <v>30</v>
      </c>
      <c r="F5093" s="39">
        <f t="shared" si="158"/>
        <v>39568</v>
      </c>
      <c r="G5093">
        <f t="shared" si="159"/>
        <v>18</v>
      </c>
      <c r="H5093" s="21">
        <v>0.36458333333333331</v>
      </c>
      <c r="I5093" s="29">
        <v>0.36458333333333331</v>
      </c>
      <c r="L5093" t="s">
        <v>2444</v>
      </c>
      <c r="O5093">
        <v>40</v>
      </c>
      <c r="P5093">
        <v>2</v>
      </c>
      <c r="S5093" t="s">
        <v>118</v>
      </c>
      <c r="T5093">
        <v>1</v>
      </c>
      <c r="U5093">
        <v>0</v>
      </c>
      <c r="V5093">
        <v>0</v>
      </c>
      <c r="W5093">
        <v>0</v>
      </c>
      <c r="X5093">
        <v>0</v>
      </c>
      <c r="Y5093">
        <v>0</v>
      </c>
    </row>
    <row r="5094" spans="1:25" x14ac:dyDescent="0.15">
      <c r="A5094">
        <v>5372</v>
      </c>
      <c r="B5094">
        <v>220</v>
      </c>
      <c r="C5094" s="19">
        <v>2008</v>
      </c>
      <c r="D5094" s="19">
        <v>4</v>
      </c>
      <c r="E5094" s="19">
        <v>30</v>
      </c>
      <c r="F5094" s="39">
        <f t="shared" si="158"/>
        <v>39568</v>
      </c>
      <c r="G5094">
        <f t="shared" si="159"/>
        <v>18</v>
      </c>
      <c r="H5094" s="21">
        <v>0.37708333333333338</v>
      </c>
      <c r="I5094" s="29">
        <v>0.37708333333333333</v>
      </c>
      <c r="L5094" t="s">
        <v>2445</v>
      </c>
      <c r="O5094">
        <v>30</v>
      </c>
      <c r="P5094">
        <v>2</v>
      </c>
      <c r="S5094" t="s">
        <v>50</v>
      </c>
      <c r="T5094">
        <v>1</v>
      </c>
      <c r="U5094">
        <v>0</v>
      </c>
      <c r="V5094">
        <v>0</v>
      </c>
      <c r="W5094">
        <v>0</v>
      </c>
      <c r="X5094">
        <v>0</v>
      </c>
      <c r="Y5094">
        <v>0</v>
      </c>
    </row>
    <row r="5095" spans="1:25" x14ac:dyDescent="0.15">
      <c r="A5095">
        <v>5374</v>
      </c>
      <c r="B5095">
        <v>220</v>
      </c>
      <c r="C5095" s="19">
        <v>2008</v>
      </c>
      <c r="D5095" s="19">
        <v>4</v>
      </c>
      <c r="E5095" s="19">
        <v>30</v>
      </c>
      <c r="F5095" s="39">
        <f t="shared" si="158"/>
        <v>39568</v>
      </c>
      <c r="G5095">
        <f t="shared" si="159"/>
        <v>18</v>
      </c>
      <c r="H5095" s="21">
        <v>0.39444444444444443</v>
      </c>
      <c r="I5095" s="29">
        <v>0.39444444444444443</v>
      </c>
      <c r="L5095" t="s">
        <v>2446</v>
      </c>
      <c r="O5095">
        <v>40</v>
      </c>
      <c r="P5095">
        <v>2</v>
      </c>
      <c r="Q5095">
        <v>35.6</v>
      </c>
      <c r="S5095" t="s">
        <v>50</v>
      </c>
      <c r="T5095">
        <v>1</v>
      </c>
      <c r="U5095">
        <v>0</v>
      </c>
      <c r="V5095">
        <v>0</v>
      </c>
      <c r="W5095">
        <v>0</v>
      </c>
      <c r="X5095">
        <v>0</v>
      </c>
      <c r="Y5095">
        <v>0</v>
      </c>
    </row>
    <row r="5096" spans="1:25" x14ac:dyDescent="0.15">
      <c r="A5096">
        <v>5376</v>
      </c>
      <c r="B5096">
        <v>220</v>
      </c>
      <c r="C5096" s="19">
        <v>2008</v>
      </c>
      <c r="D5096" s="19">
        <v>4</v>
      </c>
      <c r="E5096" s="19">
        <v>30</v>
      </c>
      <c r="F5096" s="39">
        <f t="shared" si="158"/>
        <v>39568</v>
      </c>
      <c r="G5096">
        <f t="shared" si="159"/>
        <v>18</v>
      </c>
      <c r="H5096" s="21">
        <v>0.4236111111111111</v>
      </c>
      <c r="I5096" s="29">
        <v>0.4236111111111111</v>
      </c>
      <c r="K5096">
        <v>8054</v>
      </c>
      <c r="L5096" t="s">
        <v>2621</v>
      </c>
      <c r="M5096">
        <v>2</v>
      </c>
      <c r="N5096">
        <v>2</v>
      </c>
      <c r="P5096">
        <v>1</v>
      </c>
      <c r="S5096" t="s">
        <v>50</v>
      </c>
      <c r="T5096">
        <v>0</v>
      </c>
      <c r="U5096">
        <v>3</v>
      </c>
      <c r="V5096">
        <v>1</v>
      </c>
      <c r="W5096">
        <v>0</v>
      </c>
      <c r="X5096">
        <v>0</v>
      </c>
      <c r="Y5096">
        <v>0</v>
      </c>
    </row>
    <row r="5097" spans="1:25" x14ac:dyDescent="0.15">
      <c r="A5097">
        <v>5381</v>
      </c>
      <c r="B5097">
        <v>220</v>
      </c>
      <c r="C5097" s="19">
        <v>2008</v>
      </c>
      <c r="D5097" s="19">
        <v>4</v>
      </c>
      <c r="E5097" s="19">
        <v>30</v>
      </c>
      <c r="F5097" s="39">
        <f t="shared" si="158"/>
        <v>39568</v>
      </c>
      <c r="G5097">
        <f t="shared" si="159"/>
        <v>18</v>
      </c>
      <c r="H5097" s="21">
        <v>0.46597222222222223</v>
      </c>
      <c r="I5097" s="29">
        <v>0.46597222222222218</v>
      </c>
      <c r="K5097">
        <v>7179</v>
      </c>
      <c r="L5097" t="s">
        <v>2623</v>
      </c>
      <c r="M5097">
        <v>2</v>
      </c>
      <c r="N5097">
        <v>1</v>
      </c>
      <c r="P5097">
        <v>1</v>
      </c>
      <c r="S5097" t="s">
        <v>118</v>
      </c>
      <c r="T5097">
        <v>0</v>
      </c>
      <c r="U5097">
        <v>3</v>
      </c>
      <c r="V5097">
        <v>1</v>
      </c>
      <c r="W5097">
        <v>0</v>
      </c>
      <c r="X5097">
        <v>0</v>
      </c>
      <c r="Y5097">
        <v>0</v>
      </c>
    </row>
    <row r="5098" spans="1:25" x14ac:dyDescent="0.15">
      <c r="A5098">
        <v>3723</v>
      </c>
      <c r="B5098">
        <v>165</v>
      </c>
      <c r="C5098" s="19">
        <v>2008</v>
      </c>
      <c r="D5098" s="19">
        <v>5</v>
      </c>
      <c r="E5098" s="19">
        <v>2</v>
      </c>
      <c r="F5098" s="39">
        <f t="shared" si="158"/>
        <v>39570</v>
      </c>
      <c r="G5098">
        <f t="shared" si="159"/>
        <v>18</v>
      </c>
      <c r="H5098" s="21">
        <v>0</v>
      </c>
      <c r="I5098" s="29">
        <v>0.3576388888888889</v>
      </c>
      <c r="K5098">
        <v>7806</v>
      </c>
      <c r="L5098" t="s">
        <v>1371</v>
      </c>
      <c r="M5098">
        <v>0</v>
      </c>
      <c r="N5098">
        <v>7</v>
      </c>
      <c r="P5098">
        <v>2</v>
      </c>
      <c r="S5098" t="s">
        <v>118</v>
      </c>
      <c r="T5098">
        <v>1</v>
      </c>
      <c r="U5098">
        <v>0</v>
      </c>
      <c r="V5098">
        <v>0</v>
      </c>
      <c r="W5098">
        <v>0</v>
      </c>
      <c r="X5098">
        <v>0</v>
      </c>
      <c r="Y5098">
        <v>0</v>
      </c>
    </row>
    <row r="5099" spans="1:25" x14ac:dyDescent="0.15">
      <c r="A5099">
        <v>3727</v>
      </c>
      <c r="B5099">
        <v>165</v>
      </c>
      <c r="C5099" s="19">
        <v>2008</v>
      </c>
      <c r="D5099" s="19">
        <v>5</v>
      </c>
      <c r="E5099" s="19">
        <v>2</v>
      </c>
      <c r="F5099" s="39">
        <f t="shared" si="158"/>
        <v>39570</v>
      </c>
      <c r="G5099">
        <f t="shared" si="159"/>
        <v>18</v>
      </c>
      <c r="H5099" s="21">
        <v>0</v>
      </c>
      <c r="I5099" s="29">
        <v>0.45</v>
      </c>
      <c r="K5099">
        <v>6576</v>
      </c>
      <c r="L5099" t="s">
        <v>1375</v>
      </c>
      <c r="O5099">
        <v>25</v>
      </c>
      <c r="P5099">
        <v>2</v>
      </c>
      <c r="S5099" t="s">
        <v>50</v>
      </c>
      <c r="T5099">
        <v>0</v>
      </c>
      <c r="U5099">
        <v>1</v>
      </c>
      <c r="V5099">
        <v>1</v>
      </c>
      <c r="W5099">
        <v>0</v>
      </c>
      <c r="X5099">
        <v>0</v>
      </c>
      <c r="Y5099">
        <v>0</v>
      </c>
    </row>
    <row r="5100" spans="1:25" x14ac:dyDescent="0.15">
      <c r="A5100">
        <v>3740</v>
      </c>
      <c r="B5100">
        <v>165</v>
      </c>
      <c r="C5100" s="19">
        <v>2008</v>
      </c>
      <c r="D5100" s="19">
        <v>5</v>
      </c>
      <c r="E5100" s="19">
        <v>5</v>
      </c>
      <c r="F5100" s="39">
        <f t="shared" si="158"/>
        <v>39573</v>
      </c>
      <c r="G5100">
        <f t="shared" si="159"/>
        <v>19</v>
      </c>
      <c r="H5100" s="21">
        <v>0</v>
      </c>
      <c r="I5100" s="29">
        <v>0.37847222222222227</v>
      </c>
      <c r="K5100">
        <v>7980</v>
      </c>
      <c r="L5100" t="s">
        <v>1387</v>
      </c>
      <c r="M5100">
        <v>4</v>
      </c>
      <c r="P5100">
        <v>1</v>
      </c>
      <c r="Q5100">
        <v>36.4</v>
      </c>
      <c r="S5100" t="s">
        <v>55</v>
      </c>
      <c r="T5100">
        <v>1</v>
      </c>
      <c r="U5100">
        <v>0</v>
      </c>
      <c r="V5100">
        <v>0</v>
      </c>
      <c r="W5100">
        <v>0</v>
      </c>
      <c r="X5100">
        <v>0</v>
      </c>
      <c r="Y5100">
        <v>0</v>
      </c>
    </row>
    <row r="5101" spans="1:25" x14ac:dyDescent="0.15">
      <c r="A5101">
        <v>3735</v>
      </c>
      <c r="B5101">
        <v>165</v>
      </c>
      <c r="C5101" s="19">
        <v>2008</v>
      </c>
      <c r="D5101" s="19">
        <v>5</v>
      </c>
      <c r="E5101" s="19">
        <v>5</v>
      </c>
      <c r="F5101" s="39">
        <f t="shared" si="158"/>
        <v>39573</v>
      </c>
      <c r="G5101">
        <f t="shared" si="159"/>
        <v>19</v>
      </c>
      <c r="H5101" s="21">
        <v>0</v>
      </c>
      <c r="I5101" s="29">
        <v>0.3840277777777778</v>
      </c>
      <c r="K5101">
        <v>8059</v>
      </c>
      <c r="L5101" t="s">
        <v>1383</v>
      </c>
      <c r="O5101">
        <v>40</v>
      </c>
      <c r="P5101">
        <v>2</v>
      </c>
      <c r="S5101" t="s">
        <v>49</v>
      </c>
    </row>
    <row r="5102" spans="1:25" x14ac:dyDescent="0.15">
      <c r="A5102">
        <v>3737</v>
      </c>
      <c r="B5102">
        <v>165</v>
      </c>
      <c r="C5102" s="19">
        <v>2008</v>
      </c>
      <c r="D5102" s="19">
        <v>5</v>
      </c>
      <c r="E5102" s="19">
        <v>5</v>
      </c>
      <c r="F5102" s="39">
        <f t="shared" si="158"/>
        <v>39573</v>
      </c>
      <c r="G5102">
        <f t="shared" si="159"/>
        <v>19</v>
      </c>
      <c r="H5102" s="21">
        <v>0</v>
      </c>
      <c r="I5102" s="29">
        <v>0.3923611111111111</v>
      </c>
      <c r="L5102" t="s">
        <v>1385</v>
      </c>
      <c r="O5102">
        <v>40</v>
      </c>
      <c r="P5102">
        <v>2</v>
      </c>
      <c r="S5102" t="s">
        <v>55</v>
      </c>
    </row>
    <row r="5103" spans="1:25" x14ac:dyDescent="0.15">
      <c r="A5103">
        <v>3742</v>
      </c>
      <c r="B5103">
        <v>165</v>
      </c>
      <c r="C5103" s="19">
        <v>2008</v>
      </c>
      <c r="D5103" s="19">
        <v>5</v>
      </c>
      <c r="E5103" s="19">
        <v>5</v>
      </c>
      <c r="F5103" s="39">
        <f t="shared" si="158"/>
        <v>39573</v>
      </c>
      <c r="G5103">
        <f t="shared" si="159"/>
        <v>19</v>
      </c>
      <c r="H5103" s="29">
        <v>0</v>
      </c>
      <c r="I5103" s="29">
        <v>0.42430555555555555</v>
      </c>
      <c r="J5103" s="29"/>
      <c r="K5103">
        <v>23223</v>
      </c>
      <c r="L5103" t="s">
        <v>1584</v>
      </c>
      <c r="M5103">
        <v>38</v>
      </c>
      <c r="P5103">
        <v>2</v>
      </c>
      <c r="S5103" t="s">
        <v>118</v>
      </c>
      <c r="T5103">
        <v>1</v>
      </c>
      <c r="U5103">
        <v>0</v>
      </c>
      <c r="V5103">
        <v>0</v>
      </c>
      <c r="W5103">
        <v>0</v>
      </c>
      <c r="X5103">
        <v>0</v>
      </c>
      <c r="Y5103">
        <v>0</v>
      </c>
    </row>
    <row r="5104" spans="1:25" x14ac:dyDescent="0.15">
      <c r="A5104">
        <v>3745</v>
      </c>
      <c r="B5104">
        <v>165</v>
      </c>
      <c r="C5104" s="19">
        <v>2008</v>
      </c>
      <c r="D5104" s="19">
        <v>5</v>
      </c>
      <c r="E5104" s="19">
        <v>5</v>
      </c>
      <c r="F5104" s="39">
        <f t="shared" si="158"/>
        <v>39573</v>
      </c>
      <c r="G5104">
        <f t="shared" si="159"/>
        <v>19</v>
      </c>
      <c r="H5104" s="21">
        <v>11</v>
      </c>
      <c r="I5104" s="29">
        <v>11</v>
      </c>
      <c r="K5104">
        <v>1852</v>
      </c>
      <c r="L5104" t="s">
        <v>1783</v>
      </c>
      <c r="M5104">
        <v>28</v>
      </c>
      <c r="P5104">
        <v>2</v>
      </c>
      <c r="S5104" t="s">
        <v>118</v>
      </c>
    </row>
    <row r="5105" spans="1:33" x14ac:dyDescent="0.15">
      <c r="A5105">
        <v>3751</v>
      </c>
      <c r="B5105">
        <v>165</v>
      </c>
      <c r="C5105" s="19">
        <v>2008</v>
      </c>
      <c r="D5105" s="19">
        <v>5</v>
      </c>
      <c r="E5105" s="19">
        <v>6</v>
      </c>
      <c r="F5105" s="39">
        <f t="shared" si="158"/>
        <v>39574</v>
      </c>
      <c r="G5105">
        <f t="shared" si="159"/>
        <v>19</v>
      </c>
      <c r="H5105" s="21">
        <v>0</v>
      </c>
      <c r="I5105" s="29">
        <v>0.40347222222222223</v>
      </c>
      <c r="K5105">
        <v>7590</v>
      </c>
      <c r="L5105" t="s">
        <v>1595</v>
      </c>
      <c r="M5105">
        <v>0</v>
      </c>
      <c r="N5105">
        <v>11</v>
      </c>
      <c r="P5105">
        <v>1</v>
      </c>
      <c r="S5105" t="s">
        <v>118</v>
      </c>
      <c r="T5105">
        <v>1</v>
      </c>
      <c r="U5105">
        <v>0</v>
      </c>
      <c r="V5105">
        <v>0</v>
      </c>
      <c r="W5105">
        <v>0</v>
      </c>
      <c r="X5105">
        <v>0</v>
      </c>
      <c r="Y5105">
        <v>0</v>
      </c>
    </row>
    <row r="5106" spans="1:33" x14ac:dyDescent="0.15">
      <c r="A5106">
        <v>3753</v>
      </c>
      <c r="B5106">
        <v>165</v>
      </c>
      <c r="C5106" s="19">
        <v>2008</v>
      </c>
      <c r="D5106" s="19">
        <v>5</v>
      </c>
      <c r="E5106" s="19">
        <v>6</v>
      </c>
      <c r="F5106" s="39">
        <f t="shared" si="158"/>
        <v>39574</v>
      </c>
      <c r="G5106">
        <f t="shared" si="159"/>
        <v>19</v>
      </c>
      <c r="H5106" s="21">
        <v>0</v>
      </c>
      <c r="I5106" s="29">
        <v>0.41319444444444442</v>
      </c>
      <c r="K5106">
        <v>8015</v>
      </c>
      <c r="L5106" t="s">
        <v>1597</v>
      </c>
      <c r="M5106">
        <v>1</v>
      </c>
      <c r="N5106">
        <v>2</v>
      </c>
      <c r="P5106">
        <v>2</v>
      </c>
      <c r="S5106" t="s">
        <v>50</v>
      </c>
      <c r="T5106">
        <v>1</v>
      </c>
      <c r="U5106">
        <v>0</v>
      </c>
      <c r="V5106">
        <v>0</v>
      </c>
      <c r="W5106">
        <v>0</v>
      </c>
      <c r="X5106">
        <v>0</v>
      </c>
      <c r="Y5106">
        <v>0</v>
      </c>
    </row>
    <row r="5107" spans="1:33" x14ac:dyDescent="0.15">
      <c r="A5107">
        <v>3784</v>
      </c>
      <c r="B5107">
        <v>167</v>
      </c>
      <c r="C5107" s="19">
        <v>2008</v>
      </c>
      <c r="D5107" s="19">
        <v>5</v>
      </c>
      <c r="E5107" s="19">
        <v>6</v>
      </c>
      <c r="F5107" s="39">
        <f t="shared" si="158"/>
        <v>39574</v>
      </c>
      <c r="G5107">
        <f t="shared" si="159"/>
        <v>19</v>
      </c>
      <c r="H5107" s="21">
        <v>0</v>
      </c>
      <c r="I5107" s="29">
        <v>0.45694444444444443</v>
      </c>
      <c r="K5107">
        <v>8054</v>
      </c>
      <c r="L5107" t="s">
        <v>1070</v>
      </c>
      <c r="O5107">
        <v>50</v>
      </c>
      <c r="P5107">
        <v>2</v>
      </c>
      <c r="S5107" t="s">
        <v>49</v>
      </c>
      <c r="T5107">
        <v>1</v>
      </c>
      <c r="U5107">
        <v>0</v>
      </c>
      <c r="V5107">
        <v>0</v>
      </c>
      <c r="W5107">
        <v>0</v>
      </c>
      <c r="X5107">
        <v>0</v>
      </c>
      <c r="Y5107">
        <v>0</v>
      </c>
    </row>
    <row r="5108" spans="1:33" x14ac:dyDescent="0.15">
      <c r="A5108">
        <v>3754</v>
      </c>
      <c r="B5108">
        <v>165</v>
      </c>
      <c r="C5108" s="19">
        <v>2008</v>
      </c>
      <c r="D5108" s="19">
        <v>5</v>
      </c>
      <c r="E5108" s="19">
        <v>6</v>
      </c>
      <c r="F5108" s="39">
        <f t="shared" si="158"/>
        <v>39574</v>
      </c>
      <c r="G5108">
        <f t="shared" si="159"/>
        <v>19</v>
      </c>
      <c r="K5108">
        <v>7590</v>
      </c>
      <c r="L5108" t="s">
        <v>355</v>
      </c>
      <c r="P5108">
        <v>1</v>
      </c>
      <c r="S5108" t="s">
        <v>118</v>
      </c>
      <c r="T5108">
        <v>1</v>
      </c>
      <c r="U5108">
        <v>0</v>
      </c>
      <c r="V5108">
        <v>0</v>
      </c>
      <c r="W5108">
        <v>0</v>
      </c>
      <c r="X5108">
        <v>0</v>
      </c>
      <c r="Y5108">
        <v>0</v>
      </c>
    </row>
    <row r="5109" spans="1:33" x14ac:dyDescent="0.15">
      <c r="A5109">
        <v>3791</v>
      </c>
      <c r="B5109">
        <v>167</v>
      </c>
      <c r="C5109" s="19">
        <v>2008</v>
      </c>
      <c r="D5109" s="19">
        <v>5</v>
      </c>
      <c r="E5109" s="19">
        <v>7</v>
      </c>
      <c r="F5109" s="39">
        <f t="shared" si="158"/>
        <v>39575</v>
      </c>
      <c r="G5109">
        <f t="shared" si="159"/>
        <v>19</v>
      </c>
      <c r="H5109" s="21">
        <v>0</v>
      </c>
      <c r="I5109" s="29">
        <v>0.4069444444444445</v>
      </c>
      <c r="K5109">
        <v>8054</v>
      </c>
      <c r="L5109" t="s">
        <v>1644</v>
      </c>
      <c r="P5109">
        <v>2</v>
      </c>
      <c r="S5109" t="s">
        <v>1645</v>
      </c>
      <c r="T5109">
        <v>1</v>
      </c>
      <c r="U5109">
        <v>0</v>
      </c>
      <c r="V5109">
        <v>0</v>
      </c>
      <c r="W5109">
        <v>0</v>
      </c>
      <c r="X5109">
        <v>0</v>
      </c>
      <c r="Y5109">
        <v>0</v>
      </c>
    </row>
    <row r="5110" spans="1:33" x14ac:dyDescent="0.15">
      <c r="A5110">
        <v>3801</v>
      </c>
      <c r="B5110">
        <v>167</v>
      </c>
      <c r="C5110" s="19">
        <v>2008</v>
      </c>
      <c r="D5110" s="19">
        <v>5</v>
      </c>
      <c r="E5110" s="19">
        <v>9</v>
      </c>
      <c r="F5110" s="39">
        <f t="shared" si="158"/>
        <v>39577</v>
      </c>
      <c r="G5110">
        <f t="shared" si="159"/>
        <v>19</v>
      </c>
      <c r="H5110" s="21">
        <v>0</v>
      </c>
      <c r="I5110" s="29">
        <v>0.42708333333333331</v>
      </c>
      <c r="K5110">
        <v>8011</v>
      </c>
      <c r="L5110" t="s">
        <v>1654</v>
      </c>
      <c r="M5110">
        <v>0</v>
      </c>
      <c r="N5110">
        <v>8</v>
      </c>
      <c r="P5110">
        <v>2</v>
      </c>
      <c r="S5110" t="s">
        <v>118</v>
      </c>
      <c r="T5110">
        <v>0</v>
      </c>
      <c r="U5110">
        <v>1</v>
      </c>
      <c r="V5110">
        <v>1</v>
      </c>
      <c r="W5110">
        <v>0</v>
      </c>
      <c r="X5110">
        <v>0</v>
      </c>
      <c r="Y5110">
        <v>0</v>
      </c>
    </row>
    <row r="5111" spans="1:33" x14ac:dyDescent="0.15">
      <c r="A5111">
        <v>3804</v>
      </c>
      <c r="B5111">
        <v>167</v>
      </c>
      <c r="C5111" s="19">
        <v>2008</v>
      </c>
      <c r="D5111" s="19">
        <v>5</v>
      </c>
      <c r="E5111" s="19">
        <v>9</v>
      </c>
      <c r="F5111" s="39">
        <f t="shared" si="158"/>
        <v>39577</v>
      </c>
      <c r="G5111">
        <f t="shared" si="159"/>
        <v>19</v>
      </c>
      <c r="H5111" s="21">
        <v>0</v>
      </c>
      <c r="I5111" s="29">
        <v>0.50277777777777777</v>
      </c>
      <c r="K5111">
        <v>7646</v>
      </c>
      <c r="L5111" t="s">
        <v>1656</v>
      </c>
      <c r="M5111">
        <v>4</v>
      </c>
      <c r="P5111">
        <v>1</v>
      </c>
      <c r="Q5111">
        <v>37.700000000000003</v>
      </c>
      <c r="S5111" t="s">
        <v>50</v>
      </c>
      <c r="T5111">
        <v>0</v>
      </c>
      <c r="U5111">
        <v>4</v>
      </c>
      <c r="V5111">
        <v>1</v>
      </c>
      <c r="W5111">
        <v>0</v>
      </c>
      <c r="X5111">
        <v>0</v>
      </c>
      <c r="Y5111">
        <v>0</v>
      </c>
    </row>
    <row r="5112" spans="1:33" x14ac:dyDescent="0.15">
      <c r="A5112">
        <v>3805</v>
      </c>
      <c r="B5112">
        <v>167</v>
      </c>
      <c r="C5112" s="19">
        <v>2008</v>
      </c>
      <c r="D5112" s="19">
        <v>5</v>
      </c>
      <c r="E5112" s="19">
        <v>12</v>
      </c>
      <c r="F5112" s="39">
        <f t="shared" si="158"/>
        <v>39580</v>
      </c>
      <c r="G5112">
        <f t="shared" si="159"/>
        <v>20</v>
      </c>
      <c r="H5112" s="21">
        <v>0</v>
      </c>
      <c r="I5112" s="29">
        <v>0.36388888888888887</v>
      </c>
      <c r="L5112" t="s">
        <v>1657</v>
      </c>
      <c r="M5112">
        <v>11</v>
      </c>
      <c r="P5112">
        <v>2</v>
      </c>
      <c r="Q5112">
        <v>38.4</v>
      </c>
      <c r="S5112" t="s">
        <v>118</v>
      </c>
      <c r="T5112">
        <v>0</v>
      </c>
      <c r="U5112">
        <v>1</v>
      </c>
      <c r="V5112">
        <v>1</v>
      </c>
      <c r="W5112">
        <v>0</v>
      </c>
      <c r="X5112">
        <v>0</v>
      </c>
      <c r="Y5112">
        <v>0</v>
      </c>
    </row>
    <row r="5113" spans="1:33" x14ac:dyDescent="0.15">
      <c r="A5113">
        <v>3806</v>
      </c>
      <c r="B5113">
        <v>167</v>
      </c>
      <c r="C5113" s="19">
        <v>2008</v>
      </c>
      <c r="D5113" s="19">
        <v>5</v>
      </c>
      <c r="E5113" s="19">
        <v>12</v>
      </c>
      <c r="F5113" s="39">
        <f t="shared" si="158"/>
        <v>39580</v>
      </c>
      <c r="G5113">
        <f t="shared" si="159"/>
        <v>20</v>
      </c>
      <c r="H5113" s="21">
        <v>0</v>
      </c>
      <c r="I5113" s="29">
        <v>0.38611111111111113</v>
      </c>
      <c r="K5113">
        <v>8056</v>
      </c>
      <c r="L5113" s="6" t="s">
        <v>1568</v>
      </c>
      <c r="M5113">
        <v>1</v>
      </c>
      <c r="P5113">
        <v>2</v>
      </c>
      <c r="S5113" t="s">
        <v>50</v>
      </c>
      <c r="T5113">
        <v>1</v>
      </c>
      <c r="U5113">
        <v>0</v>
      </c>
      <c r="V5113">
        <v>0</v>
      </c>
      <c r="W5113">
        <v>0</v>
      </c>
      <c r="X5113">
        <v>0</v>
      </c>
      <c r="Y5113">
        <v>0</v>
      </c>
    </row>
    <row r="5114" spans="1:33" x14ac:dyDescent="0.15">
      <c r="A5114">
        <v>3809</v>
      </c>
      <c r="B5114">
        <v>167</v>
      </c>
      <c r="C5114" s="19">
        <v>2008</v>
      </c>
      <c r="D5114" s="19">
        <v>5</v>
      </c>
      <c r="E5114" s="19">
        <v>12</v>
      </c>
      <c r="F5114" s="39">
        <f t="shared" si="158"/>
        <v>39580</v>
      </c>
      <c r="G5114">
        <f t="shared" si="159"/>
        <v>20</v>
      </c>
      <c r="H5114" s="29">
        <v>0</v>
      </c>
      <c r="I5114" s="29">
        <v>0.41944444444444445</v>
      </c>
      <c r="J5114" s="29"/>
      <c r="K5114">
        <v>8063</v>
      </c>
      <c r="L5114" t="s">
        <v>1465</v>
      </c>
      <c r="N5114" s="5"/>
      <c r="O5114">
        <v>3</v>
      </c>
      <c r="P5114">
        <v>1</v>
      </c>
      <c r="S5114" t="s">
        <v>118</v>
      </c>
      <c r="T5114">
        <v>0</v>
      </c>
      <c r="U5114">
        <v>2</v>
      </c>
      <c r="V5114">
        <v>1</v>
      </c>
      <c r="W5114">
        <v>0</v>
      </c>
      <c r="X5114">
        <v>0</v>
      </c>
      <c r="Y5114">
        <v>0</v>
      </c>
    </row>
    <row r="5115" spans="1:33" x14ac:dyDescent="0.15">
      <c r="A5115">
        <v>3810</v>
      </c>
      <c r="B5115">
        <v>168</v>
      </c>
      <c r="C5115" s="19">
        <v>2008</v>
      </c>
      <c r="D5115" s="19">
        <v>5</v>
      </c>
      <c r="E5115" s="19">
        <v>12</v>
      </c>
      <c r="F5115" s="39">
        <f t="shared" si="158"/>
        <v>39580</v>
      </c>
      <c r="G5115">
        <f t="shared" si="159"/>
        <v>20</v>
      </c>
      <c r="H5115" s="29">
        <v>0</v>
      </c>
      <c r="I5115" s="29">
        <v>0.42499999999999999</v>
      </c>
      <c r="J5115" s="29"/>
      <c r="K5115">
        <v>7096</v>
      </c>
      <c r="L5115" t="s">
        <v>485</v>
      </c>
      <c r="M5115">
        <v>2</v>
      </c>
      <c r="N5115">
        <v>2</v>
      </c>
      <c r="P5115">
        <v>1</v>
      </c>
      <c r="S5115" t="s">
        <v>118</v>
      </c>
      <c r="T5115">
        <v>1</v>
      </c>
      <c r="U5115">
        <v>0</v>
      </c>
      <c r="V5115">
        <v>0</v>
      </c>
      <c r="W5115">
        <v>0</v>
      </c>
      <c r="X5115">
        <v>0</v>
      </c>
      <c r="Y5115">
        <v>0</v>
      </c>
    </row>
    <row r="5116" spans="1:33" x14ac:dyDescent="0.15">
      <c r="A5116">
        <v>3812</v>
      </c>
      <c r="B5116">
        <v>168</v>
      </c>
      <c r="C5116" s="19">
        <v>2008</v>
      </c>
      <c r="D5116" s="19">
        <v>5</v>
      </c>
      <c r="E5116" s="19">
        <v>12</v>
      </c>
      <c r="F5116" s="39">
        <f t="shared" si="158"/>
        <v>39580</v>
      </c>
      <c r="G5116">
        <f t="shared" si="159"/>
        <v>20</v>
      </c>
      <c r="H5116" s="29">
        <v>0</v>
      </c>
      <c r="I5116" s="29">
        <v>0.4680555555555555</v>
      </c>
      <c r="J5116" s="29"/>
      <c r="K5116">
        <v>7063</v>
      </c>
      <c r="L5116" t="s">
        <v>1782</v>
      </c>
      <c r="M5116">
        <v>2</v>
      </c>
      <c r="N5116">
        <v>6</v>
      </c>
      <c r="P5116">
        <v>2</v>
      </c>
      <c r="S5116" t="s">
        <v>118</v>
      </c>
      <c r="T5116">
        <v>0</v>
      </c>
      <c r="U5116">
        <v>5</v>
      </c>
      <c r="V5116">
        <v>1</v>
      </c>
      <c r="W5116">
        <v>0</v>
      </c>
      <c r="X5116">
        <v>0</v>
      </c>
      <c r="Y5116">
        <v>0</v>
      </c>
      <c r="AG5116" t="s">
        <v>1335</v>
      </c>
    </row>
    <row r="5117" spans="1:33" x14ac:dyDescent="0.15">
      <c r="A5117">
        <v>3813</v>
      </c>
      <c r="B5117">
        <v>168</v>
      </c>
      <c r="C5117" s="19">
        <v>2008</v>
      </c>
      <c r="D5117" s="19">
        <v>5</v>
      </c>
      <c r="E5117" s="19">
        <v>12</v>
      </c>
      <c r="F5117" s="39">
        <f t="shared" si="158"/>
        <v>39580</v>
      </c>
      <c r="G5117">
        <f t="shared" si="159"/>
        <v>20</v>
      </c>
      <c r="H5117" s="21">
        <v>0</v>
      </c>
      <c r="I5117" s="29">
        <v>0.47569444444444442</v>
      </c>
      <c r="K5117">
        <v>6870</v>
      </c>
      <c r="L5117" t="s">
        <v>1468</v>
      </c>
      <c r="M5117">
        <v>2</v>
      </c>
      <c r="N5117">
        <v>6</v>
      </c>
      <c r="P5117">
        <v>1</v>
      </c>
      <c r="T5117">
        <v>0</v>
      </c>
      <c r="U5117">
        <v>1</v>
      </c>
      <c r="V5117">
        <v>1</v>
      </c>
      <c r="W5117">
        <v>0</v>
      </c>
      <c r="X5117">
        <v>0</v>
      </c>
      <c r="Y5117">
        <v>0</v>
      </c>
    </row>
    <row r="5118" spans="1:33" x14ac:dyDescent="0.15">
      <c r="A5118">
        <v>3814</v>
      </c>
      <c r="B5118">
        <v>168</v>
      </c>
      <c r="C5118" s="19">
        <v>2008</v>
      </c>
      <c r="D5118" s="19">
        <v>5</v>
      </c>
      <c r="E5118" s="19">
        <v>12</v>
      </c>
      <c r="F5118" s="39">
        <f t="shared" si="158"/>
        <v>39580</v>
      </c>
      <c r="G5118">
        <f t="shared" si="159"/>
        <v>20</v>
      </c>
      <c r="H5118" s="21">
        <v>0</v>
      </c>
      <c r="I5118" s="29">
        <v>0.4826388888888889</v>
      </c>
      <c r="K5118">
        <v>6724</v>
      </c>
      <c r="L5118" s="3" t="s">
        <v>1469</v>
      </c>
      <c r="P5118">
        <v>2</v>
      </c>
      <c r="S5118" t="s">
        <v>118</v>
      </c>
      <c r="T5118">
        <v>0</v>
      </c>
      <c r="U5118">
        <v>5</v>
      </c>
      <c r="V5118">
        <v>1</v>
      </c>
      <c r="W5118">
        <v>0</v>
      </c>
      <c r="X5118">
        <v>0</v>
      </c>
      <c r="Y5118">
        <v>0</v>
      </c>
    </row>
    <row r="5119" spans="1:33" x14ac:dyDescent="0.15">
      <c r="A5119">
        <v>3818</v>
      </c>
      <c r="B5119">
        <v>168</v>
      </c>
      <c r="C5119" s="19">
        <v>2008</v>
      </c>
      <c r="D5119" s="19">
        <v>5</v>
      </c>
      <c r="E5119" s="19">
        <v>12</v>
      </c>
      <c r="F5119" s="39">
        <f t="shared" si="158"/>
        <v>39580</v>
      </c>
      <c r="G5119">
        <f t="shared" si="159"/>
        <v>20</v>
      </c>
      <c r="H5119" s="21">
        <v>0</v>
      </c>
      <c r="I5119" s="29">
        <v>0.51250000000000007</v>
      </c>
      <c r="L5119" t="s">
        <v>1471</v>
      </c>
      <c r="O5119">
        <v>50</v>
      </c>
      <c r="P5119">
        <v>2</v>
      </c>
      <c r="S5119" t="s">
        <v>118</v>
      </c>
      <c r="T5119">
        <v>1</v>
      </c>
      <c r="U5119">
        <v>0</v>
      </c>
      <c r="V5119">
        <v>0</v>
      </c>
      <c r="W5119">
        <v>0</v>
      </c>
      <c r="X5119">
        <v>0</v>
      </c>
      <c r="Y5119">
        <v>0</v>
      </c>
    </row>
    <row r="5120" spans="1:33" x14ac:dyDescent="0.15">
      <c r="A5120">
        <v>3822</v>
      </c>
      <c r="B5120">
        <v>168</v>
      </c>
      <c r="C5120" s="19">
        <v>2008</v>
      </c>
      <c r="D5120" s="19">
        <v>5</v>
      </c>
      <c r="E5120" s="19">
        <v>13</v>
      </c>
      <c r="F5120" s="39">
        <f t="shared" si="158"/>
        <v>39581</v>
      </c>
      <c r="G5120">
        <f t="shared" si="159"/>
        <v>20</v>
      </c>
      <c r="H5120" s="21">
        <v>0</v>
      </c>
      <c r="I5120" s="29">
        <v>0.3833333333333333</v>
      </c>
      <c r="K5120">
        <v>8061</v>
      </c>
      <c r="L5120" s="3" t="s">
        <v>1387</v>
      </c>
      <c r="M5120">
        <v>1</v>
      </c>
      <c r="N5120">
        <v>11</v>
      </c>
      <c r="P5120">
        <v>1</v>
      </c>
      <c r="S5120" t="s">
        <v>118</v>
      </c>
      <c r="T5120">
        <v>1</v>
      </c>
      <c r="U5120">
        <v>0</v>
      </c>
      <c r="V5120">
        <v>0</v>
      </c>
      <c r="W5120">
        <v>0</v>
      </c>
      <c r="X5120">
        <v>0</v>
      </c>
      <c r="Y5120">
        <v>0</v>
      </c>
    </row>
    <row r="5121" spans="1:25" x14ac:dyDescent="0.15">
      <c r="A5121">
        <v>3824</v>
      </c>
      <c r="B5121">
        <v>168</v>
      </c>
      <c r="C5121" s="19">
        <v>2008</v>
      </c>
      <c r="D5121" s="19">
        <v>5</v>
      </c>
      <c r="E5121" s="19">
        <v>13</v>
      </c>
      <c r="F5121" s="39">
        <f t="shared" si="158"/>
        <v>39581</v>
      </c>
      <c r="G5121">
        <f t="shared" si="159"/>
        <v>20</v>
      </c>
      <c r="H5121" s="21">
        <v>0</v>
      </c>
      <c r="I5121" s="29">
        <v>0.40347222222222223</v>
      </c>
      <c r="K5121">
        <v>8067</v>
      </c>
      <c r="L5121" t="s">
        <v>1477</v>
      </c>
      <c r="M5121">
        <v>0</v>
      </c>
      <c r="N5121">
        <v>6</v>
      </c>
      <c r="P5121">
        <v>1</v>
      </c>
      <c r="Q5121">
        <v>36</v>
      </c>
      <c r="S5121" t="s">
        <v>50</v>
      </c>
      <c r="T5121">
        <v>1</v>
      </c>
      <c r="U5121">
        <v>0</v>
      </c>
      <c r="V5121">
        <v>0</v>
      </c>
      <c r="W5121">
        <v>0</v>
      </c>
      <c r="X5121">
        <v>0</v>
      </c>
      <c r="Y5121">
        <v>0</v>
      </c>
    </row>
    <row r="5122" spans="1:25" x14ac:dyDescent="0.15">
      <c r="A5122">
        <v>3829</v>
      </c>
      <c r="B5122">
        <v>168</v>
      </c>
      <c r="C5122" s="19">
        <v>2008</v>
      </c>
      <c r="D5122" s="19">
        <v>5</v>
      </c>
      <c r="E5122" s="19">
        <v>13</v>
      </c>
      <c r="F5122" s="39">
        <f t="shared" ref="F5122:F5185" si="160">DATE(C5122,D5122,E5122)</f>
        <v>39581</v>
      </c>
      <c r="G5122">
        <f t="shared" ref="G5122:G5185" si="161">INT((F5122-DATE(YEAR(F5122-WEEKDAY(F5122-1)+4),1,3)+WEEKDAY(DATE(YEAR(F5122-WEEKDAY(F5122-1)+4),1,3))+5)/7)</f>
        <v>20</v>
      </c>
      <c r="H5122" s="21">
        <v>0</v>
      </c>
      <c r="I5122" s="29">
        <v>0.4201388888888889</v>
      </c>
      <c r="K5122">
        <v>7288</v>
      </c>
      <c r="L5122" t="s">
        <v>1481</v>
      </c>
      <c r="M5122">
        <v>1</v>
      </c>
      <c r="N5122">
        <v>1</v>
      </c>
      <c r="P5122">
        <v>1</v>
      </c>
      <c r="Q5122">
        <v>37.200000000000003</v>
      </c>
      <c r="S5122" t="s">
        <v>118</v>
      </c>
      <c r="T5122">
        <v>0</v>
      </c>
      <c r="U5122">
        <v>5</v>
      </c>
      <c r="V5122">
        <v>1</v>
      </c>
      <c r="W5122">
        <v>0</v>
      </c>
      <c r="X5122">
        <v>0</v>
      </c>
      <c r="Y5122">
        <v>0</v>
      </c>
    </row>
    <row r="5123" spans="1:25" x14ac:dyDescent="0.15">
      <c r="A5123">
        <v>3830</v>
      </c>
      <c r="B5123">
        <v>168</v>
      </c>
      <c r="C5123" s="19">
        <v>2008</v>
      </c>
      <c r="D5123" s="19">
        <v>5</v>
      </c>
      <c r="E5123" s="19">
        <v>13</v>
      </c>
      <c r="F5123" s="39">
        <f t="shared" si="160"/>
        <v>39581</v>
      </c>
      <c r="G5123">
        <f t="shared" si="161"/>
        <v>20</v>
      </c>
      <c r="H5123" s="21">
        <v>0</v>
      </c>
      <c r="I5123" s="29">
        <v>0.46875</v>
      </c>
      <c r="K5123">
        <v>8068</v>
      </c>
      <c r="L5123" t="s">
        <v>1482</v>
      </c>
      <c r="O5123">
        <v>25</v>
      </c>
      <c r="P5123">
        <v>2</v>
      </c>
      <c r="Q5123">
        <v>36.5</v>
      </c>
      <c r="S5123" t="s">
        <v>49</v>
      </c>
      <c r="T5123">
        <v>0</v>
      </c>
      <c r="U5123">
        <v>1</v>
      </c>
      <c r="V5123">
        <v>1</v>
      </c>
      <c r="W5123">
        <v>0</v>
      </c>
      <c r="X5123">
        <v>0</v>
      </c>
      <c r="Y5123">
        <v>0</v>
      </c>
    </row>
    <row r="5124" spans="1:25" x14ac:dyDescent="0.15">
      <c r="A5124">
        <v>3834</v>
      </c>
      <c r="B5124">
        <v>168</v>
      </c>
      <c r="C5124" s="19">
        <v>2008</v>
      </c>
      <c r="D5124" s="19">
        <v>5</v>
      </c>
      <c r="E5124" s="19">
        <v>14</v>
      </c>
      <c r="F5124" s="39">
        <f t="shared" si="160"/>
        <v>39582</v>
      </c>
      <c r="G5124">
        <f t="shared" si="161"/>
        <v>20</v>
      </c>
      <c r="H5124" s="21">
        <v>0</v>
      </c>
      <c r="I5124" s="29">
        <v>0.39166666666666666</v>
      </c>
      <c r="K5124">
        <v>8071</v>
      </c>
      <c r="L5124" s="3" t="s">
        <v>1486</v>
      </c>
      <c r="M5124">
        <v>0</v>
      </c>
      <c r="N5124">
        <v>5</v>
      </c>
      <c r="P5124">
        <v>1</v>
      </c>
      <c r="S5124" t="s">
        <v>50</v>
      </c>
      <c r="T5124">
        <v>0</v>
      </c>
      <c r="U5124">
        <v>2</v>
      </c>
      <c r="V5124">
        <v>1</v>
      </c>
      <c r="W5124">
        <v>0</v>
      </c>
      <c r="X5124">
        <v>0</v>
      </c>
      <c r="Y5124">
        <v>0</v>
      </c>
    </row>
    <row r="5125" spans="1:25" x14ac:dyDescent="0.15">
      <c r="A5125">
        <v>3837</v>
      </c>
      <c r="B5125">
        <v>168</v>
      </c>
      <c r="C5125" s="19">
        <v>2008</v>
      </c>
      <c r="D5125" s="19">
        <v>5</v>
      </c>
      <c r="E5125" s="19">
        <v>14</v>
      </c>
      <c r="F5125" s="39">
        <f t="shared" si="160"/>
        <v>39582</v>
      </c>
      <c r="G5125">
        <f t="shared" si="161"/>
        <v>20</v>
      </c>
      <c r="H5125" s="21">
        <v>0</v>
      </c>
      <c r="I5125" s="29">
        <v>0.41250000000000003</v>
      </c>
      <c r="K5125">
        <v>8072</v>
      </c>
      <c r="L5125" t="s">
        <v>1487</v>
      </c>
      <c r="M5125">
        <v>1</v>
      </c>
      <c r="N5125">
        <v>2</v>
      </c>
      <c r="P5125">
        <v>1</v>
      </c>
      <c r="S5125" t="s">
        <v>50</v>
      </c>
      <c r="T5125">
        <v>1</v>
      </c>
      <c r="U5125">
        <v>0</v>
      </c>
      <c r="V5125">
        <v>0</v>
      </c>
      <c r="W5125">
        <v>0</v>
      </c>
      <c r="X5125">
        <v>0</v>
      </c>
      <c r="Y5125">
        <v>0</v>
      </c>
    </row>
    <row r="5126" spans="1:25" x14ac:dyDescent="0.15">
      <c r="A5126">
        <v>3839</v>
      </c>
      <c r="B5126">
        <v>168</v>
      </c>
      <c r="C5126" s="19">
        <v>2008</v>
      </c>
      <c r="D5126" s="19">
        <v>5</v>
      </c>
      <c r="E5126" s="19">
        <v>14</v>
      </c>
      <c r="F5126" s="39">
        <f t="shared" si="160"/>
        <v>39582</v>
      </c>
      <c r="G5126">
        <f t="shared" si="161"/>
        <v>20</v>
      </c>
      <c r="H5126" s="21">
        <v>0</v>
      </c>
      <c r="I5126" s="29">
        <v>0.41805555555555557</v>
      </c>
      <c r="L5126" t="s">
        <v>1682</v>
      </c>
      <c r="O5126">
        <v>2</v>
      </c>
      <c r="P5126">
        <v>1</v>
      </c>
      <c r="T5126">
        <v>1</v>
      </c>
      <c r="U5126">
        <v>0</v>
      </c>
      <c r="V5126">
        <v>0</v>
      </c>
      <c r="W5126">
        <v>0</v>
      </c>
      <c r="X5126">
        <v>0</v>
      </c>
      <c r="Y5126">
        <v>0</v>
      </c>
    </row>
    <row r="5127" spans="1:25" x14ac:dyDescent="0.15">
      <c r="A5127">
        <v>3989</v>
      </c>
      <c r="B5127">
        <v>174</v>
      </c>
      <c r="C5127" s="19">
        <v>2008</v>
      </c>
      <c r="D5127" s="19">
        <v>7</v>
      </c>
      <c r="E5127" s="19">
        <v>1</v>
      </c>
      <c r="F5127" s="39">
        <f t="shared" si="160"/>
        <v>39630</v>
      </c>
      <c r="G5127">
        <f t="shared" si="161"/>
        <v>27</v>
      </c>
      <c r="H5127" s="21">
        <v>0.4055555555555555</v>
      </c>
      <c r="I5127" s="29">
        <v>0.40555555555555556</v>
      </c>
      <c r="K5127">
        <v>7140</v>
      </c>
      <c r="L5127" t="s">
        <v>1618</v>
      </c>
      <c r="M5127">
        <v>2</v>
      </c>
      <c r="N5127">
        <v>1</v>
      </c>
      <c r="P5127">
        <v>2</v>
      </c>
      <c r="Q5127">
        <v>40.1</v>
      </c>
      <c r="S5127" t="s">
        <v>118</v>
      </c>
      <c r="T5127">
        <v>0</v>
      </c>
      <c r="U5127">
        <v>1</v>
      </c>
      <c r="V5127">
        <v>1</v>
      </c>
      <c r="W5127">
        <v>0</v>
      </c>
      <c r="X5127">
        <v>0</v>
      </c>
      <c r="Y5127">
        <v>0</v>
      </c>
    </row>
    <row r="5128" spans="1:25" x14ac:dyDescent="0.15">
      <c r="A5128">
        <v>3990</v>
      </c>
      <c r="B5128">
        <v>174</v>
      </c>
      <c r="C5128" s="19">
        <v>2008</v>
      </c>
      <c r="D5128" s="19">
        <v>7</v>
      </c>
      <c r="E5128" s="19">
        <v>1</v>
      </c>
      <c r="F5128" s="39">
        <f t="shared" si="160"/>
        <v>39630</v>
      </c>
      <c r="G5128">
        <f t="shared" si="161"/>
        <v>27</v>
      </c>
      <c r="H5128" s="29">
        <v>0.41666666666666669</v>
      </c>
      <c r="I5128" s="29">
        <v>0.41666666666666669</v>
      </c>
      <c r="L5128" t="s">
        <v>1619</v>
      </c>
      <c r="M5128">
        <v>6</v>
      </c>
      <c r="P5128">
        <v>1</v>
      </c>
      <c r="Q5128">
        <v>39</v>
      </c>
      <c r="S5128" t="s">
        <v>50</v>
      </c>
      <c r="T5128">
        <v>1</v>
      </c>
      <c r="U5128">
        <v>0</v>
      </c>
      <c r="V5128">
        <v>0</v>
      </c>
      <c r="W5128">
        <v>0</v>
      </c>
      <c r="X5128">
        <v>0</v>
      </c>
      <c r="Y5128">
        <v>0</v>
      </c>
    </row>
    <row r="5129" spans="1:25" x14ac:dyDescent="0.15">
      <c r="A5129">
        <v>3991</v>
      </c>
      <c r="B5129">
        <v>174</v>
      </c>
      <c r="C5129" s="19">
        <v>2008</v>
      </c>
      <c r="D5129" s="19">
        <v>7</v>
      </c>
      <c r="E5129" s="19">
        <v>1</v>
      </c>
      <c r="F5129" s="39">
        <f t="shared" si="160"/>
        <v>39630</v>
      </c>
      <c r="G5129">
        <f t="shared" si="161"/>
        <v>27</v>
      </c>
      <c r="H5129" s="21">
        <v>0.45833333333333331</v>
      </c>
      <c r="I5129" s="29">
        <v>0.45833333333333331</v>
      </c>
      <c r="K5129">
        <v>8155</v>
      </c>
      <c r="L5129" t="s">
        <v>1620</v>
      </c>
      <c r="O5129">
        <v>40</v>
      </c>
      <c r="P5129">
        <v>2</v>
      </c>
      <c r="Q5129">
        <v>36.6</v>
      </c>
      <c r="S5129" t="s">
        <v>50</v>
      </c>
      <c r="T5129">
        <v>1</v>
      </c>
      <c r="U5129">
        <v>0</v>
      </c>
      <c r="V5129">
        <v>0</v>
      </c>
      <c r="W5129">
        <v>0</v>
      </c>
      <c r="X5129">
        <v>0</v>
      </c>
      <c r="Y5129">
        <v>0</v>
      </c>
    </row>
    <row r="5130" spans="1:25" x14ac:dyDescent="0.15">
      <c r="A5130">
        <v>3992</v>
      </c>
      <c r="B5130">
        <v>174</v>
      </c>
      <c r="C5130" s="19">
        <v>2008</v>
      </c>
      <c r="D5130" s="19">
        <v>7</v>
      </c>
      <c r="E5130" s="19">
        <v>2</v>
      </c>
      <c r="F5130" s="39">
        <f t="shared" si="160"/>
        <v>39631</v>
      </c>
      <c r="G5130">
        <f t="shared" si="161"/>
        <v>27</v>
      </c>
      <c r="H5130" s="29">
        <v>0.37708333333333338</v>
      </c>
      <c r="I5130" s="29">
        <v>0.37708333333333333</v>
      </c>
      <c r="K5130">
        <v>8156</v>
      </c>
      <c r="L5130" t="s">
        <v>1621</v>
      </c>
      <c r="O5130">
        <v>21</v>
      </c>
      <c r="P5130">
        <v>1</v>
      </c>
      <c r="S5130" t="s">
        <v>1701</v>
      </c>
      <c r="T5130">
        <v>1</v>
      </c>
      <c r="U5130">
        <v>0</v>
      </c>
      <c r="V5130">
        <v>0</v>
      </c>
      <c r="W5130">
        <v>0</v>
      </c>
      <c r="X5130">
        <v>0</v>
      </c>
      <c r="Y5130">
        <v>0</v>
      </c>
    </row>
    <row r="5131" spans="1:25" x14ac:dyDescent="0.15">
      <c r="A5131">
        <v>3994</v>
      </c>
      <c r="B5131">
        <v>174</v>
      </c>
      <c r="C5131" s="19">
        <v>2008</v>
      </c>
      <c r="D5131" s="19">
        <v>7</v>
      </c>
      <c r="E5131" s="19">
        <v>2</v>
      </c>
      <c r="F5131" s="39">
        <f t="shared" si="160"/>
        <v>39631</v>
      </c>
      <c r="G5131">
        <f t="shared" si="161"/>
        <v>27</v>
      </c>
      <c r="H5131" s="21">
        <v>0.41041666666666665</v>
      </c>
      <c r="I5131" s="29">
        <v>0.41041666666666665</v>
      </c>
      <c r="L5131" t="s">
        <v>1626</v>
      </c>
      <c r="M5131">
        <v>8</v>
      </c>
      <c r="P5131">
        <v>1</v>
      </c>
      <c r="Q5131">
        <v>39</v>
      </c>
      <c r="S5131" t="s">
        <v>118</v>
      </c>
      <c r="T5131">
        <v>0</v>
      </c>
      <c r="U5131">
        <v>1</v>
      </c>
      <c r="V5131">
        <v>1</v>
      </c>
      <c r="W5131">
        <v>0</v>
      </c>
      <c r="X5131">
        <v>0</v>
      </c>
      <c r="Y5131">
        <v>0</v>
      </c>
    </row>
    <row r="5132" spans="1:25" x14ac:dyDescent="0.15">
      <c r="A5132">
        <v>3996</v>
      </c>
      <c r="B5132">
        <v>174</v>
      </c>
      <c r="C5132" s="19">
        <v>2008</v>
      </c>
      <c r="D5132" s="19">
        <v>7</v>
      </c>
      <c r="E5132" s="19">
        <v>2</v>
      </c>
      <c r="F5132" s="39">
        <f t="shared" si="160"/>
        <v>39631</v>
      </c>
      <c r="G5132">
        <f t="shared" si="161"/>
        <v>27</v>
      </c>
      <c r="H5132" s="21">
        <v>0.4375</v>
      </c>
      <c r="I5132" s="29">
        <v>0.4375</v>
      </c>
      <c r="K5132">
        <v>1855</v>
      </c>
      <c r="L5132" t="s">
        <v>1628</v>
      </c>
      <c r="M5132">
        <v>5</v>
      </c>
      <c r="P5132">
        <v>1</v>
      </c>
      <c r="Q5132">
        <v>37.4</v>
      </c>
      <c r="S5132" t="s">
        <v>118</v>
      </c>
      <c r="T5132">
        <v>0</v>
      </c>
      <c r="U5132">
        <v>3</v>
      </c>
      <c r="V5132">
        <v>1</v>
      </c>
      <c r="W5132">
        <v>0</v>
      </c>
      <c r="X5132">
        <v>0</v>
      </c>
      <c r="Y5132">
        <v>0</v>
      </c>
    </row>
    <row r="5133" spans="1:25" x14ac:dyDescent="0.15">
      <c r="A5133">
        <v>3998</v>
      </c>
      <c r="B5133">
        <v>174</v>
      </c>
      <c r="C5133" s="19">
        <v>2008</v>
      </c>
      <c r="D5133" s="19">
        <v>7</v>
      </c>
      <c r="E5133" s="19">
        <v>2</v>
      </c>
      <c r="F5133" s="39">
        <f t="shared" si="160"/>
        <v>39631</v>
      </c>
      <c r="G5133">
        <f t="shared" si="161"/>
        <v>27</v>
      </c>
      <c r="H5133" s="29">
        <v>0.44930555555555557</v>
      </c>
      <c r="I5133" s="29">
        <v>0.44930555555555557</v>
      </c>
      <c r="K5133">
        <v>3669</v>
      </c>
      <c r="L5133" t="s">
        <v>850</v>
      </c>
      <c r="M5133">
        <v>6</v>
      </c>
      <c r="P5133">
        <v>2</v>
      </c>
      <c r="S5133" t="s">
        <v>118</v>
      </c>
      <c r="T5133">
        <v>1</v>
      </c>
      <c r="U5133">
        <v>0</v>
      </c>
      <c r="V5133">
        <v>0</v>
      </c>
      <c r="W5133">
        <v>0</v>
      </c>
      <c r="X5133">
        <v>0</v>
      </c>
      <c r="Y5133">
        <v>0</v>
      </c>
    </row>
    <row r="5134" spans="1:25" x14ac:dyDescent="0.15">
      <c r="A5134">
        <v>3999</v>
      </c>
      <c r="B5134">
        <v>174</v>
      </c>
      <c r="C5134" s="19">
        <v>2008</v>
      </c>
      <c r="D5134" s="19">
        <v>7</v>
      </c>
      <c r="E5134" s="19">
        <v>2</v>
      </c>
      <c r="F5134" s="39">
        <f t="shared" si="160"/>
        <v>39631</v>
      </c>
      <c r="G5134">
        <f t="shared" si="161"/>
        <v>27</v>
      </c>
      <c r="H5134" s="29">
        <v>0.47013888888888888</v>
      </c>
      <c r="I5134" s="29">
        <v>0.47013888888888888</v>
      </c>
      <c r="L5134" t="s">
        <v>1629</v>
      </c>
      <c r="M5134">
        <v>10</v>
      </c>
      <c r="P5134">
        <v>2</v>
      </c>
      <c r="Q5134">
        <v>36.1</v>
      </c>
      <c r="S5134" t="s">
        <v>118</v>
      </c>
      <c r="T5134">
        <v>0</v>
      </c>
      <c r="U5134">
        <v>3</v>
      </c>
      <c r="V5134">
        <v>1</v>
      </c>
      <c r="W5134">
        <v>0</v>
      </c>
      <c r="X5134">
        <v>0</v>
      </c>
      <c r="Y5134">
        <v>0</v>
      </c>
    </row>
    <row r="5135" spans="1:25" x14ac:dyDescent="0.15">
      <c r="A5135">
        <v>4002</v>
      </c>
      <c r="B5135">
        <v>174</v>
      </c>
      <c r="C5135" s="19">
        <v>2008</v>
      </c>
      <c r="D5135" s="19">
        <v>7</v>
      </c>
      <c r="E5135" s="19">
        <v>3</v>
      </c>
      <c r="F5135" s="39">
        <f t="shared" si="160"/>
        <v>39632</v>
      </c>
      <c r="G5135">
        <f t="shared" si="161"/>
        <v>27</v>
      </c>
      <c r="H5135" s="21">
        <v>0.37083333333333335</v>
      </c>
      <c r="I5135" s="29">
        <v>0.37083333333333329</v>
      </c>
      <c r="L5135" s="8" t="s">
        <v>1636</v>
      </c>
      <c r="O5135">
        <v>40</v>
      </c>
      <c r="P5135">
        <v>1</v>
      </c>
      <c r="S5135" t="s">
        <v>118</v>
      </c>
      <c r="T5135">
        <v>0</v>
      </c>
      <c r="U5135">
        <v>1</v>
      </c>
      <c r="V5135">
        <v>1</v>
      </c>
      <c r="W5135">
        <v>0</v>
      </c>
      <c r="X5135">
        <v>0</v>
      </c>
      <c r="Y5135">
        <v>0</v>
      </c>
    </row>
    <row r="5136" spans="1:25" x14ac:dyDescent="0.15">
      <c r="A5136">
        <v>4004</v>
      </c>
      <c r="B5136">
        <v>174</v>
      </c>
      <c r="C5136" s="19">
        <v>2008</v>
      </c>
      <c r="D5136" s="19">
        <v>7</v>
      </c>
      <c r="E5136" s="19">
        <v>3</v>
      </c>
      <c r="F5136" s="39">
        <f t="shared" si="160"/>
        <v>39632</v>
      </c>
      <c r="G5136">
        <f t="shared" si="161"/>
        <v>27</v>
      </c>
      <c r="H5136" s="21">
        <v>0.39999999999999997</v>
      </c>
      <c r="I5136" s="29">
        <v>0.4</v>
      </c>
      <c r="L5136" t="s">
        <v>839</v>
      </c>
      <c r="O5136">
        <v>50</v>
      </c>
      <c r="P5136">
        <v>2</v>
      </c>
      <c r="S5136" t="s">
        <v>118</v>
      </c>
    </row>
    <row r="5137" spans="1:25" x14ac:dyDescent="0.15">
      <c r="A5137">
        <v>4008</v>
      </c>
      <c r="B5137">
        <v>174</v>
      </c>
      <c r="C5137" s="19">
        <v>2008</v>
      </c>
      <c r="D5137" s="19">
        <v>7</v>
      </c>
      <c r="E5137" s="19">
        <v>4</v>
      </c>
      <c r="F5137" s="39">
        <f t="shared" si="160"/>
        <v>39633</v>
      </c>
      <c r="G5137">
        <f t="shared" si="161"/>
        <v>27</v>
      </c>
      <c r="H5137" s="21">
        <v>0.36041666666666666</v>
      </c>
      <c r="I5137" s="29">
        <v>0.36041666666666666</v>
      </c>
      <c r="K5137">
        <v>7639</v>
      </c>
      <c r="L5137" t="s">
        <v>1828</v>
      </c>
      <c r="M5137">
        <v>1</v>
      </c>
      <c r="N5137">
        <v>4</v>
      </c>
      <c r="P5137">
        <v>2</v>
      </c>
      <c r="Q5137">
        <v>36.9</v>
      </c>
      <c r="S5137" t="s">
        <v>50</v>
      </c>
      <c r="T5137">
        <v>0</v>
      </c>
      <c r="U5137">
        <v>3</v>
      </c>
      <c r="V5137">
        <v>1</v>
      </c>
      <c r="W5137">
        <v>0</v>
      </c>
      <c r="X5137">
        <v>0</v>
      </c>
      <c r="Y5137">
        <v>0</v>
      </c>
    </row>
    <row r="5138" spans="1:25" x14ac:dyDescent="0.15">
      <c r="A5138">
        <v>4009</v>
      </c>
      <c r="B5138">
        <v>174</v>
      </c>
      <c r="C5138" s="19">
        <v>2008</v>
      </c>
      <c r="D5138" s="19">
        <v>7</v>
      </c>
      <c r="E5138" s="19">
        <v>4</v>
      </c>
      <c r="F5138" s="39">
        <f t="shared" si="160"/>
        <v>39633</v>
      </c>
      <c r="G5138">
        <f t="shared" si="161"/>
        <v>27</v>
      </c>
      <c r="H5138" s="21">
        <v>0.38263888888888892</v>
      </c>
      <c r="I5138" s="29">
        <v>0.38263888888888886</v>
      </c>
      <c r="K5138">
        <v>7381</v>
      </c>
      <c r="L5138" t="s">
        <v>1504</v>
      </c>
      <c r="O5138">
        <v>20</v>
      </c>
      <c r="P5138">
        <v>2</v>
      </c>
      <c r="Q5138">
        <v>36.6</v>
      </c>
      <c r="S5138" t="s">
        <v>50</v>
      </c>
      <c r="T5138">
        <v>0</v>
      </c>
      <c r="U5138">
        <v>1</v>
      </c>
      <c r="V5138">
        <v>1</v>
      </c>
      <c r="W5138">
        <v>0</v>
      </c>
      <c r="X5138">
        <v>0</v>
      </c>
      <c r="Y5138">
        <v>0</v>
      </c>
    </row>
    <row r="5139" spans="1:25" x14ac:dyDescent="0.15">
      <c r="A5139">
        <v>4010</v>
      </c>
      <c r="B5139">
        <v>174</v>
      </c>
      <c r="C5139" s="19">
        <v>2008</v>
      </c>
      <c r="D5139" s="19">
        <v>7</v>
      </c>
      <c r="E5139" s="19">
        <v>4</v>
      </c>
      <c r="F5139" s="39">
        <f t="shared" si="160"/>
        <v>39633</v>
      </c>
      <c r="G5139">
        <f t="shared" si="161"/>
        <v>27</v>
      </c>
      <c r="H5139" s="21">
        <v>0.41666666666666669</v>
      </c>
      <c r="I5139" s="29">
        <v>0.41666666666666669</v>
      </c>
      <c r="L5139" t="s">
        <v>1829</v>
      </c>
      <c r="M5139">
        <v>11</v>
      </c>
      <c r="P5139">
        <v>2</v>
      </c>
      <c r="Q5139">
        <v>36.5</v>
      </c>
      <c r="S5139" t="s">
        <v>118</v>
      </c>
      <c r="T5139">
        <v>0</v>
      </c>
      <c r="U5139">
        <v>4</v>
      </c>
      <c r="V5139">
        <v>1</v>
      </c>
      <c r="W5139">
        <v>0</v>
      </c>
      <c r="X5139">
        <v>0</v>
      </c>
      <c r="Y5139">
        <v>0</v>
      </c>
    </row>
    <row r="5140" spans="1:25" x14ac:dyDescent="0.15">
      <c r="A5140">
        <v>4013</v>
      </c>
      <c r="B5140">
        <v>174</v>
      </c>
      <c r="C5140" s="19">
        <v>2008</v>
      </c>
      <c r="D5140" s="19">
        <v>7</v>
      </c>
      <c r="E5140" s="19">
        <v>7</v>
      </c>
      <c r="F5140" s="39">
        <f t="shared" si="160"/>
        <v>39636</v>
      </c>
      <c r="G5140">
        <f t="shared" si="161"/>
        <v>28</v>
      </c>
      <c r="H5140" s="21">
        <v>0.35625000000000001</v>
      </c>
      <c r="I5140" s="29">
        <v>0.35624999999999996</v>
      </c>
      <c r="K5140">
        <v>7170</v>
      </c>
      <c r="L5140" t="s">
        <v>1831</v>
      </c>
      <c r="M5140">
        <v>2</v>
      </c>
      <c r="N5140">
        <v>4</v>
      </c>
      <c r="P5140">
        <v>1</v>
      </c>
      <c r="Q5140">
        <v>39.700000000000003</v>
      </c>
      <c r="S5140" t="s">
        <v>118</v>
      </c>
      <c r="T5140">
        <v>0</v>
      </c>
      <c r="U5140">
        <v>5</v>
      </c>
      <c r="V5140">
        <v>1</v>
      </c>
      <c r="W5140">
        <v>0</v>
      </c>
      <c r="X5140">
        <v>0</v>
      </c>
      <c r="Y5140">
        <v>0</v>
      </c>
    </row>
    <row r="5141" spans="1:25" x14ac:dyDescent="0.15">
      <c r="A5141">
        <v>4021</v>
      </c>
      <c r="B5141">
        <v>175</v>
      </c>
      <c r="C5141" s="19">
        <v>2008</v>
      </c>
      <c r="D5141" s="19">
        <v>7</v>
      </c>
      <c r="E5141" s="19">
        <v>7</v>
      </c>
      <c r="F5141" s="39">
        <f t="shared" si="160"/>
        <v>39636</v>
      </c>
      <c r="G5141">
        <f t="shared" si="161"/>
        <v>28</v>
      </c>
      <c r="H5141" s="21">
        <v>0.46249999999999997</v>
      </c>
      <c r="I5141" s="29">
        <v>0.46249999999999997</v>
      </c>
      <c r="K5141">
        <v>7550</v>
      </c>
      <c r="L5141" t="s">
        <v>509</v>
      </c>
      <c r="M5141">
        <v>1</v>
      </c>
      <c r="N5141">
        <v>11</v>
      </c>
      <c r="P5141">
        <v>1</v>
      </c>
      <c r="S5141" t="s">
        <v>118</v>
      </c>
    </row>
    <row r="5142" spans="1:25" x14ac:dyDescent="0.15">
      <c r="A5142">
        <v>4017</v>
      </c>
      <c r="B5142">
        <v>174</v>
      </c>
      <c r="C5142" s="19">
        <v>2008</v>
      </c>
      <c r="D5142" s="19">
        <v>7</v>
      </c>
      <c r="E5142" s="19">
        <v>7</v>
      </c>
      <c r="F5142" s="39">
        <f t="shared" si="160"/>
        <v>39636</v>
      </c>
      <c r="G5142">
        <f t="shared" si="161"/>
        <v>28</v>
      </c>
      <c r="K5142">
        <v>7040</v>
      </c>
      <c r="L5142" t="s">
        <v>1835</v>
      </c>
      <c r="M5142">
        <v>2</v>
      </c>
      <c r="N5142">
        <v>5</v>
      </c>
      <c r="P5142">
        <v>2</v>
      </c>
      <c r="Q5142">
        <v>36.6</v>
      </c>
      <c r="S5142" t="s">
        <v>118</v>
      </c>
      <c r="T5142">
        <v>1</v>
      </c>
      <c r="U5142">
        <v>0</v>
      </c>
      <c r="V5142">
        <v>0</v>
      </c>
      <c r="W5142">
        <v>0</v>
      </c>
      <c r="X5142">
        <v>0</v>
      </c>
      <c r="Y5142">
        <v>0</v>
      </c>
    </row>
    <row r="5143" spans="1:25" x14ac:dyDescent="0.15">
      <c r="A5143">
        <v>4015</v>
      </c>
      <c r="B5143">
        <v>174</v>
      </c>
      <c r="C5143" s="19">
        <v>2008</v>
      </c>
      <c r="D5143" s="19">
        <v>7</v>
      </c>
      <c r="E5143" s="19">
        <v>7</v>
      </c>
      <c r="F5143" s="39">
        <f t="shared" si="160"/>
        <v>39636</v>
      </c>
      <c r="G5143">
        <f t="shared" si="161"/>
        <v>28</v>
      </c>
      <c r="K5143">
        <v>7791</v>
      </c>
      <c r="L5143" t="s">
        <v>1833</v>
      </c>
      <c r="M5143">
        <v>1</v>
      </c>
      <c r="N5143">
        <v>5</v>
      </c>
      <c r="P5143">
        <v>1</v>
      </c>
      <c r="Q5143">
        <v>36.6</v>
      </c>
      <c r="S5143" t="s">
        <v>118</v>
      </c>
      <c r="T5143">
        <v>0</v>
      </c>
      <c r="U5143">
        <v>2</v>
      </c>
      <c r="V5143">
        <v>1</v>
      </c>
      <c r="W5143">
        <v>0</v>
      </c>
      <c r="X5143">
        <v>0</v>
      </c>
      <c r="Y5143">
        <v>0</v>
      </c>
    </row>
    <row r="5144" spans="1:25" x14ac:dyDescent="0.15">
      <c r="A5144">
        <v>4030</v>
      </c>
      <c r="B5144">
        <v>175</v>
      </c>
      <c r="C5144" s="19">
        <v>2008</v>
      </c>
      <c r="D5144" s="19">
        <v>7</v>
      </c>
      <c r="E5144" s="19">
        <v>8</v>
      </c>
      <c r="F5144" s="39">
        <f t="shared" si="160"/>
        <v>39637</v>
      </c>
      <c r="G5144">
        <f t="shared" si="161"/>
        <v>28</v>
      </c>
      <c r="H5144" s="21">
        <v>0.41666666666666669</v>
      </c>
      <c r="I5144" s="29">
        <v>0.41666666666666669</v>
      </c>
      <c r="K5144">
        <v>8166</v>
      </c>
      <c r="L5144" t="s">
        <v>1667</v>
      </c>
      <c r="M5144" s="9">
        <v>9</v>
      </c>
      <c r="P5144">
        <v>2</v>
      </c>
      <c r="Q5144">
        <v>37.1</v>
      </c>
      <c r="S5144" t="s">
        <v>118</v>
      </c>
      <c r="T5144">
        <v>0</v>
      </c>
      <c r="U5144">
        <v>1</v>
      </c>
      <c r="V5144">
        <v>1</v>
      </c>
      <c r="W5144">
        <v>0</v>
      </c>
      <c r="X5144">
        <v>0</v>
      </c>
      <c r="Y5144">
        <v>0</v>
      </c>
    </row>
    <row r="5145" spans="1:25" x14ac:dyDescent="0.15">
      <c r="A5145">
        <v>4046</v>
      </c>
      <c r="B5145">
        <v>175</v>
      </c>
      <c r="C5145" s="19">
        <v>2008</v>
      </c>
      <c r="D5145" s="19">
        <v>7</v>
      </c>
      <c r="E5145" s="19">
        <v>9</v>
      </c>
      <c r="F5145" s="39">
        <f t="shared" si="160"/>
        <v>39638</v>
      </c>
      <c r="G5145">
        <f t="shared" si="161"/>
        <v>28</v>
      </c>
      <c r="H5145" s="21">
        <v>0.4861111111111111</v>
      </c>
      <c r="I5145" s="29">
        <v>0.4861111111111111</v>
      </c>
      <c r="K5145">
        <v>7207</v>
      </c>
      <c r="L5145" t="s">
        <v>1676</v>
      </c>
      <c r="M5145">
        <v>3</v>
      </c>
      <c r="N5145">
        <v>1</v>
      </c>
      <c r="P5145">
        <v>2</v>
      </c>
      <c r="Q5145">
        <v>38.200000000000003</v>
      </c>
      <c r="S5145" t="s">
        <v>118</v>
      </c>
      <c r="T5145">
        <v>0</v>
      </c>
      <c r="U5145">
        <v>1</v>
      </c>
      <c r="V5145">
        <v>1</v>
      </c>
      <c r="W5145">
        <v>0</v>
      </c>
      <c r="X5145">
        <v>0</v>
      </c>
      <c r="Y5145">
        <v>0</v>
      </c>
    </row>
    <row r="5146" spans="1:25" x14ac:dyDescent="0.15">
      <c r="A5146">
        <v>4049</v>
      </c>
      <c r="B5146">
        <v>176</v>
      </c>
      <c r="C5146" s="19">
        <v>2008</v>
      </c>
      <c r="D5146" s="19">
        <v>7</v>
      </c>
      <c r="E5146" s="19">
        <v>10</v>
      </c>
      <c r="F5146" s="39">
        <f t="shared" si="160"/>
        <v>39639</v>
      </c>
      <c r="G5146">
        <f t="shared" si="161"/>
        <v>28</v>
      </c>
      <c r="H5146" s="21">
        <v>0.375</v>
      </c>
      <c r="I5146" s="29">
        <v>0.375</v>
      </c>
      <c r="K5146">
        <v>8171</v>
      </c>
      <c r="L5146" t="s">
        <v>1678</v>
      </c>
      <c r="M5146">
        <v>2</v>
      </c>
      <c r="N5146">
        <v>10</v>
      </c>
      <c r="P5146">
        <v>2</v>
      </c>
      <c r="S5146" t="s">
        <v>118</v>
      </c>
      <c r="T5146">
        <v>0</v>
      </c>
      <c r="U5146">
        <v>1</v>
      </c>
      <c r="V5146">
        <v>1</v>
      </c>
      <c r="W5146">
        <v>0</v>
      </c>
      <c r="X5146">
        <v>0</v>
      </c>
      <c r="Y5146">
        <v>0</v>
      </c>
    </row>
    <row r="5147" spans="1:25" x14ac:dyDescent="0.15">
      <c r="A5147">
        <v>4052</v>
      </c>
      <c r="B5147">
        <v>176</v>
      </c>
      <c r="C5147" s="19">
        <v>2008</v>
      </c>
      <c r="D5147" s="19">
        <v>7</v>
      </c>
      <c r="E5147" s="19">
        <v>11</v>
      </c>
      <c r="F5147" s="39">
        <f t="shared" si="160"/>
        <v>39640</v>
      </c>
      <c r="G5147">
        <f t="shared" si="161"/>
        <v>28</v>
      </c>
      <c r="H5147" s="21">
        <v>0.38472222222222219</v>
      </c>
      <c r="I5147" s="29">
        <v>0.38472222222222224</v>
      </c>
      <c r="K5147">
        <v>8172</v>
      </c>
      <c r="L5147" t="s">
        <v>1680</v>
      </c>
      <c r="M5147">
        <v>16</v>
      </c>
      <c r="P5147">
        <v>2</v>
      </c>
      <c r="Q5147">
        <v>36.200000000000003</v>
      </c>
      <c r="S5147" t="s">
        <v>50</v>
      </c>
      <c r="T5147">
        <v>1</v>
      </c>
      <c r="U5147">
        <v>0</v>
      </c>
      <c r="V5147">
        <v>0</v>
      </c>
      <c r="W5147">
        <v>0</v>
      </c>
      <c r="X5147">
        <v>0</v>
      </c>
      <c r="Y5147">
        <v>0</v>
      </c>
    </row>
    <row r="5148" spans="1:25" x14ac:dyDescent="0.15">
      <c r="A5148">
        <v>4054</v>
      </c>
      <c r="B5148">
        <v>176</v>
      </c>
      <c r="C5148" s="19">
        <v>2008</v>
      </c>
      <c r="D5148" s="19">
        <v>7</v>
      </c>
      <c r="E5148" s="19">
        <v>14</v>
      </c>
      <c r="F5148" s="39">
        <f t="shared" si="160"/>
        <v>39643</v>
      </c>
      <c r="G5148">
        <f t="shared" si="161"/>
        <v>29</v>
      </c>
      <c r="H5148" s="21">
        <v>0.3527777777777778</v>
      </c>
      <c r="I5148" s="29">
        <v>0.35277777777777775</v>
      </c>
      <c r="K5148">
        <v>8173</v>
      </c>
      <c r="L5148" t="s">
        <v>1875</v>
      </c>
      <c r="O5148">
        <v>40</v>
      </c>
      <c r="P5148">
        <v>1</v>
      </c>
      <c r="S5148" t="s">
        <v>50</v>
      </c>
      <c r="T5148">
        <v>1</v>
      </c>
      <c r="U5148">
        <v>0</v>
      </c>
      <c r="V5148">
        <v>0</v>
      </c>
      <c r="W5148">
        <v>0</v>
      </c>
      <c r="X5148">
        <v>0</v>
      </c>
      <c r="Y5148">
        <v>0</v>
      </c>
    </row>
    <row r="5149" spans="1:25" x14ac:dyDescent="0.15">
      <c r="A5149">
        <v>4055</v>
      </c>
      <c r="B5149">
        <v>176</v>
      </c>
      <c r="C5149" s="19">
        <v>2008</v>
      </c>
      <c r="D5149" s="19">
        <v>7</v>
      </c>
      <c r="E5149" s="19">
        <v>14</v>
      </c>
      <c r="F5149" s="39">
        <f t="shared" si="160"/>
        <v>39643</v>
      </c>
      <c r="G5149">
        <f t="shared" si="161"/>
        <v>29</v>
      </c>
      <c r="H5149" s="21">
        <v>0.35833333333333334</v>
      </c>
      <c r="I5149" s="29">
        <v>0.35833333333333334</v>
      </c>
      <c r="L5149" t="s">
        <v>1177</v>
      </c>
      <c r="O5149">
        <v>25</v>
      </c>
      <c r="P5149">
        <v>1</v>
      </c>
      <c r="T5149">
        <v>1</v>
      </c>
      <c r="U5149">
        <v>0</v>
      </c>
      <c r="V5149">
        <v>0</v>
      </c>
      <c r="W5149">
        <v>0</v>
      </c>
      <c r="X5149">
        <v>0</v>
      </c>
      <c r="Y5149">
        <v>0</v>
      </c>
    </row>
    <row r="5150" spans="1:25" x14ac:dyDescent="0.15">
      <c r="A5150">
        <v>4059</v>
      </c>
      <c r="B5150">
        <v>176</v>
      </c>
      <c r="C5150" s="19">
        <v>2008</v>
      </c>
      <c r="D5150" s="19">
        <v>7</v>
      </c>
      <c r="E5150" s="19">
        <v>14</v>
      </c>
      <c r="F5150" s="39">
        <f t="shared" si="160"/>
        <v>39643</v>
      </c>
      <c r="G5150">
        <f t="shared" si="161"/>
        <v>29</v>
      </c>
      <c r="H5150" s="21">
        <v>0.4513888888888889</v>
      </c>
      <c r="I5150" s="29">
        <v>0.4513888888888889</v>
      </c>
      <c r="K5150">
        <v>8079</v>
      </c>
      <c r="L5150" t="s">
        <v>1836</v>
      </c>
      <c r="P5150">
        <v>1</v>
      </c>
      <c r="T5150">
        <v>1</v>
      </c>
      <c r="U5150">
        <v>0</v>
      </c>
      <c r="V5150">
        <v>0</v>
      </c>
      <c r="W5150">
        <v>0</v>
      </c>
      <c r="X5150">
        <v>0</v>
      </c>
      <c r="Y5150">
        <v>0</v>
      </c>
    </row>
    <row r="5151" spans="1:25" x14ac:dyDescent="0.15">
      <c r="A5151">
        <v>4066</v>
      </c>
      <c r="B5151">
        <v>176</v>
      </c>
      <c r="C5151" s="19">
        <v>2008</v>
      </c>
      <c r="D5151" s="19">
        <v>7</v>
      </c>
      <c r="E5151" s="19">
        <v>15</v>
      </c>
      <c r="F5151" s="39">
        <f t="shared" si="160"/>
        <v>39644</v>
      </c>
      <c r="G5151">
        <f t="shared" si="161"/>
        <v>29</v>
      </c>
      <c r="K5151">
        <v>8178</v>
      </c>
      <c r="L5151" t="s">
        <v>1883</v>
      </c>
      <c r="M5151">
        <v>10</v>
      </c>
      <c r="P5151">
        <v>2</v>
      </c>
      <c r="S5151" t="s">
        <v>118</v>
      </c>
      <c r="T5151">
        <v>1</v>
      </c>
      <c r="U5151">
        <v>0</v>
      </c>
      <c r="V5151">
        <v>0</v>
      </c>
      <c r="W5151">
        <v>0</v>
      </c>
      <c r="X5151">
        <v>0</v>
      </c>
      <c r="Y5151">
        <v>0</v>
      </c>
    </row>
    <row r="5152" spans="1:25" x14ac:dyDescent="0.15">
      <c r="A5152">
        <v>4065</v>
      </c>
      <c r="B5152">
        <v>176</v>
      </c>
      <c r="C5152" s="19">
        <v>2008</v>
      </c>
      <c r="D5152" s="19">
        <v>7</v>
      </c>
      <c r="E5152" s="19">
        <v>15</v>
      </c>
      <c r="F5152" s="39">
        <f t="shared" si="160"/>
        <v>39644</v>
      </c>
      <c r="G5152">
        <f t="shared" si="161"/>
        <v>29</v>
      </c>
      <c r="K5152">
        <v>8165</v>
      </c>
      <c r="L5152" t="s">
        <v>1666</v>
      </c>
      <c r="P5152">
        <v>2</v>
      </c>
      <c r="S5152" t="s">
        <v>50</v>
      </c>
      <c r="T5152">
        <v>1</v>
      </c>
      <c r="U5152">
        <v>0</v>
      </c>
      <c r="V5152">
        <v>0</v>
      </c>
      <c r="W5152">
        <v>0</v>
      </c>
      <c r="X5152">
        <v>0</v>
      </c>
      <c r="Y5152">
        <v>0</v>
      </c>
    </row>
    <row r="5153" spans="1:28" x14ac:dyDescent="0.15">
      <c r="A5153">
        <v>4069</v>
      </c>
      <c r="B5153">
        <v>176</v>
      </c>
      <c r="C5153" s="19">
        <v>2008</v>
      </c>
      <c r="D5153" s="19">
        <v>7</v>
      </c>
      <c r="E5153" s="19">
        <v>16</v>
      </c>
      <c r="F5153" s="39">
        <f t="shared" si="160"/>
        <v>39645</v>
      </c>
      <c r="G5153">
        <f t="shared" si="161"/>
        <v>29</v>
      </c>
      <c r="L5153" t="s">
        <v>1690</v>
      </c>
      <c r="M5153">
        <v>2</v>
      </c>
      <c r="P5153">
        <v>1</v>
      </c>
      <c r="S5153" t="s">
        <v>118</v>
      </c>
      <c r="T5153">
        <v>0</v>
      </c>
      <c r="U5153">
        <v>4</v>
      </c>
      <c r="V5153">
        <v>1</v>
      </c>
      <c r="W5153">
        <v>0</v>
      </c>
      <c r="X5153">
        <v>0</v>
      </c>
      <c r="Y5153">
        <v>0</v>
      </c>
    </row>
    <row r="5154" spans="1:28" x14ac:dyDescent="0.15">
      <c r="A5154">
        <v>4071</v>
      </c>
      <c r="B5154">
        <v>176</v>
      </c>
      <c r="C5154" s="19">
        <v>2008</v>
      </c>
      <c r="D5154" s="19">
        <v>7</v>
      </c>
      <c r="E5154" s="19">
        <v>16</v>
      </c>
      <c r="F5154" s="39">
        <f t="shared" si="160"/>
        <v>39645</v>
      </c>
      <c r="G5154">
        <f t="shared" si="161"/>
        <v>29</v>
      </c>
      <c r="K5154">
        <v>6320</v>
      </c>
      <c r="L5154" s="8" t="s">
        <v>1886</v>
      </c>
      <c r="M5154">
        <v>4</v>
      </c>
      <c r="P5154">
        <v>1</v>
      </c>
      <c r="S5154" t="s">
        <v>118</v>
      </c>
      <c r="T5154">
        <v>0</v>
      </c>
      <c r="U5154">
        <v>4</v>
      </c>
      <c r="V5154">
        <v>1</v>
      </c>
      <c r="W5154">
        <v>0</v>
      </c>
      <c r="X5154">
        <v>0</v>
      </c>
      <c r="Y5154">
        <v>0</v>
      </c>
    </row>
    <row r="5155" spans="1:28" x14ac:dyDescent="0.15">
      <c r="A5155">
        <v>4075</v>
      </c>
      <c r="B5155">
        <v>176</v>
      </c>
      <c r="C5155" s="19">
        <v>2008</v>
      </c>
      <c r="D5155" s="19">
        <v>7</v>
      </c>
      <c r="E5155" s="19">
        <v>17</v>
      </c>
      <c r="F5155" s="39">
        <f t="shared" si="160"/>
        <v>39646</v>
      </c>
      <c r="G5155">
        <f t="shared" si="161"/>
        <v>29</v>
      </c>
      <c r="K5155">
        <v>8182</v>
      </c>
      <c r="L5155" s="8" t="s">
        <v>1888</v>
      </c>
      <c r="M5155">
        <v>0</v>
      </c>
      <c r="N5155">
        <v>3</v>
      </c>
      <c r="P5155">
        <v>1</v>
      </c>
      <c r="S5155" t="s">
        <v>50</v>
      </c>
      <c r="T5155">
        <v>1</v>
      </c>
      <c r="U5155">
        <v>0</v>
      </c>
      <c r="V5155">
        <v>0</v>
      </c>
      <c r="W5155">
        <v>0</v>
      </c>
      <c r="X5155">
        <v>0</v>
      </c>
      <c r="Y5155">
        <v>0</v>
      </c>
    </row>
    <row r="5156" spans="1:28" x14ac:dyDescent="0.15">
      <c r="A5156">
        <v>4072</v>
      </c>
      <c r="B5156">
        <v>176</v>
      </c>
      <c r="C5156" s="19">
        <v>2008</v>
      </c>
      <c r="D5156" s="19">
        <v>7</v>
      </c>
      <c r="E5156" s="19">
        <v>17</v>
      </c>
      <c r="F5156" s="39">
        <f t="shared" si="160"/>
        <v>39646</v>
      </c>
      <c r="G5156">
        <f t="shared" si="161"/>
        <v>29</v>
      </c>
      <c r="L5156" t="s">
        <v>1496</v>
      </c>
      <c r="M5156">
        <v>7</v>
      </c>
      <c r="P5156">
        <v>1</v>
      </c>
      <c r="Q5156">
        <v>36.6</v>
      </c>
      <c r="S5156" t="s">
        <v>50</v>
      </c>
      <c r="T5156">
        <v>1</v>
      </c>
      <c r="U5156">
        <v>0</v>
      </c>
      <c r="V5156">
        <v>0</v>
      </c>
      <c r="W5156">
        <v>0</v>
      </c>
      <c r="X5156">
        <v>0</v>
      </c>
      <c r="Y5156">
        <v>0</v>
      </c>
      <c r="AB5156" t="s">
        <v>2920</v>
      </c>
    </row>
    <row r="5157" spans="1:28" x14ac:dyDescent="0.15">
      <c r="A5157">
        <v>4074</v>
      </c>
      <c r="B5157">
        <v>176</v>
      </c>
      <c r="C5157" s="19">
        <v>2008</v>
      </c>
      <c r="D5157" s="19">
        <v>7</v>
      </c>
      <c r="E5157" s="19">
        <v>17</v>
      </c>
      <c r="F5157" s="39">
        <f t="shared" si="160"/>
        <v>39646</v>
      </c>
      <c r="G5157">
        <f t="shared" si="161"/>
        <v>29</v>
      </c>
      <c r="L5157" t="s">
        <v>1887</v>
      </c>
      <c r="O5157">
        <v>40</v>
      </c>
      <c r="P5157">
        <v>2</v>
      </c>
      <c r="S5157" t="s">
        <v>50</v>
      </c>
      <c r="T5157">
        <v>1</v>
      </c>
      <c r="U5157">
        <v>0</v>
      </c>
      <c r="V5157">
        <v>0</v>
      </c>
      <c r="W5157">
        <v>0</v>
      </c>
      <c r="X5157">
        <v>0</v>
      </c>
      <c r="Y5157">
        <v>0</v>
      </c>
    </row>
    <row r="5158" spans="1:28" x14ac:dyDescent="0.15">
      <c r="A5158">
        <v>4081</v>
      </c>
      <c r="B5158">
        <v>177</v>
      </c>
      <c r="C5158" s="19">
        <v>2008</v>
      </c>
      <c r="D5158" s="19">
        <v>7</v>
      </c>
      <c r="E5158" s="19">
        <v>19</v>
      </c>
      <c r="F5158" s="39">
        <f t="shared" si="160"/>
        <v>39648</v>
      </c>
      <c r="G5158">
        <f t="shared" si="161"/>
        <v>29</v>
      </c>
      <c r="H5158" s="21">
        <v>0.45833333333333331</v>
      </c>
      <c r="I5158" s="29">
        <v>0.45833333333333331</v>
      </c>
      <c r="K5158">
        <v>8185</v>
      </c>
      <c r="L5158" t="s">
        <v>1892</v>
      </c>
      <c r="M5158">
        <v>0</v>
      </c>
      <c r="N5158">
        <v>5</v>
      </c>
      <c r="P5158">
        <v>1</v>
      </c>
      <c r="Q5158">
        <v>38.4</v>
      </c>
      <c r="S5158" t="s">
        <v>49</v>
      </c>
      <c r="T5158">
        <v>1</v>
      </c>
      <c r="U5158">
        <v>0</v>
      </c>
      <c r="V5158">
        <v>0</v>
      </c>
      <c r="W5158">
        <v>0</v>
      </c>
      <c r="X5158">
        <v>0</v>
      </c>
      <c r="Y5158">
        <v>0</v>
      </c>
    </row>
    <row r="5159" spans="1:28" x14ac:dyDescent="0.15">
      <c r="A5159">
        <v>4082</v>
      </c>
      <c r="B5159">
        <v>177</v>
      </c>
      <c r="C5159" s="19">
        <v>2008</v>
      </c>
      <c r="D5159" s="19">
        <v>7</v>
      </c>
      <c r="E5159" s="19">
        <v>21</v>
      </c>
      <c r="F5159" s="39">
        <f t="shared" si="160"/>
        <v>39650</v>
      </c>
      <c r="G5159">
        <f t="shared" si="161"/>
        <v>30</v>
      </c>
      <c r="H5159" s="21">
        <v>0.3972222222222222</v>
      </c>
      <c r="I5159" s="29">
        <v>0.3972222222222222</v>
      </c>
      <c r="L5159" t="s">
        <v>1893</v>
      </c>
      <c r="N5159" s="8"/>
      <c r="O5159">
        <v>10</v>
      </c>
      <c r="P5159">
        <v>2</v>
      </c>
      <c r="S5159" t="s">
        <v>357</v>
      </c>
    </row>
    <row r="5160" spans="1:28" x14ac:dyDescent="0.15">
      <c r="A5160">
        <v>4085</v>
      </c>
      <c r="B5160">
        <v>177</v>
      </c>
      <c r="C5160" s="19">
        <v>2008</v>
      </c>
      <c r="D5160" s="19">
        <v>7</v>
      </c>
      <c r="E5160" s="19">
        <v>21</v>
      </c>
      <c r="F5160" s="39">
        <f t="shared" si="160"/>
        <v>39650</v>
      </c>
      <c r="G5160">
        <f t="shared" si="161"/>
        <v>30</v>
      </c>
      <c r="H5160" s="21">
        <v>0.45833333333333331</v>
      </c>
      <c r="I5160" s="29">
        <v>0.45833333333333331</v>
      </c>
      <c r="K5160">
        <v>7772</v>
      </c>
      <c r="L5160" t="s">
        <v>1702</v>
      </c>
      <c r="M5160">
        <v>1</v>
      </c>
      <c r="N5160">
        <v>1</v>
      </c>
      <c r="P5160">
        <v>1</v>
      </c>
      <c r="Q5160">
        <v>36.6</v>
      </c>
      <c r="S5160" t="s">
        <v>118</v>
      </c>
    </row>
    <row r="5161" spans="1:28" x14ac:dyDescent="0.15">
      <c r="A5161">
        <v>4087</v>
      </c>
      <c r="B5161">
        <v>177</v>
      </c>
      <c r="C5161" s="19">
        <v>2008</v>
      </c>
      <c r="D5161" s="19">
        <v>7</v>
      </c>
      <c r="E5161" s="19">
        <v>22</v>
      </c>
      <c r="F5161" s="39">
        <f t="shared" si="160"/>
        <v>39651</v>
      </c>
      <c r="G5161">
        <f t="shared" si="161"/>
        <v>30</v>
      </c>
      <c r="H5161" s="21">
        <v>0.42430555555555555</v>
      </c>
      <c r="I5161" s="29">
        <v>0.42430555555555555</v>
      </c>
      <c r="L5161" t="s">
        <v>1704</v>
      </c>
      <c r="O5161">
        <v>40</v>
      </c>
      <c r="P5161">
        <v>1</v>
      </c>
      <c r="S5161" t="s">
        <v>55</v>
      </c>
      <c r="T5161">
        <v>1</v>
      </c>
      <c r="U5161">
        <v>0</v>
      </c>
      <c r="V5161">
        <v>0</v>
      </c>
      <c r="W5161">
        <v>0</v>
      </c>
      <c r="X5161">
        <v>0</v>
      </c>
      <c r="Y5161">
        <v>0</v>
      </c>
    </row>
    <row r="5162" spans="1:28" x14ac:dyDescent="0.15">
      <c r="A5162">
        <v>4095</v>
      </c>
      <c r="B5162">
        <v>177</v>
      </c>
      <c r="C5162" s="19">
        <v>2008</v>
      </c>
      <c r="D5162" s="19">
        <v>7</v>
      </c>
      <c r="E5162" s="19">
        <v>23</v>
      </c>
      <c r="F5162" s="39">
        <f t="shared" si="160"/>
        <v>39652</v>
      </c>
      <c r="G5162">
        <f t="shared" si="161"/>
        <v>30</v>
      </c>
      <c r="H5162" s="21">
        <v>0.47361111111111115</v>
      </c>
      <c r="I5162" s="29">
        <v>0.47361111111111109</v>
      </c>
      <c r="L5162" t="s">
        <v>1711</v>
      </c>
      <c r="O5162">
        <v>20</v>
      </c>
      <c r="P5162">
        <v>2</v>
      </c>
      <c r="S5162" t="s">
        <v>274</v>
      </c>
      <c r="T5162">
        <v>1</v>
      </c>
      <c r="U5162">
        <v>0</v>
      </c>
      <c r="V5162">
        <v>0</v>
      </c>
      <c r="W5162">
        <v>0</v>
      </c>
      <c r="X5162">
        <v>0</v>
      </c>
      <c r="Y5162">
        <v>0</v>
      </c>
    </row>
    <row r="5163" spans="1:28" x14ac:dyDescent="0.15">
      <c r="A5163">
        <v>4099</v>
      </c>
      <c r="B5163">
        <v>177</v>
      </c>
      <c r="C5163" s="19">
        <v>2008</v>
      </c>
      <c r="D5163" s="19">
        <v>7</v>
      </c>
      <c r="E5163" s="19">
        <v>24</v>
      </c>
      <c r="F5163" s="39">
        <f t="shared" si="160"/>
        <v>39653</v>
      </c>
      <c r="G5163">
        <f t="shared" si="161"/>
        <v>30</v>
      </c>
      <c r="H5163" s="21">
        <v>0.40972222222222227</v>
      </c>
      <c r="I5163" s="29">
        <v>0.40972222222222221</v>
      </c>
      <c r="K5163">
        <v>7677</v>
      </c>
      <c r="L5163" t="s">
        <v>1368</v>
      </c>
      <c r="M5163">
        <v>1</v>
      </c>
      <c r="P5163">
        <v>1</v>
      </c>
      <c r="S5163" t="s">
        <v>50</v>
      </c>
      <c r="T5163">
        <v>0</v>
      </c>
      <c r="U5163">
        <v>2</v>
      </c>
      <c r="V5163">
        <v>1</v>
      </c>
      <c r="W5163">
        <v>0</v>
      </c>
      <c r="X5163">
        <v>0</v>
      </c>
      <c r="Y5163">
        <v>0</v>
      </c>
    </row>
    <row r="5164" spans="1:28" x14ac:dyDescent="0.15">
      <c r="A5164">
        <v>4103</v>
      </c>
      <c r="B5164">
        <v>177</v>
      </c>
      <c r="C5164" s="19">
        <v>2008</v>
      </c>
      <c r="D5164" s="19">
        <v>7</v>
      </c>
      <c r="E5164" s="19">
        <v>25</v>
      </c>
      <c r="F5164" s="39">
        <f t="shared" si="160"/>
        <v>39654</v>
      </c>
      <c r="G5164">
        <f t="shared" si="161"/>
        <v>30</v>
      </c>
      <c r="H5164" s="29"/>
      <c r="L5164" t="s">
        <v>1715</v>
      </c>
      <c r="M5164">
        <v>8</v>
      </c>
      <c r="P5164">
        <v>2</v>
      </c>
      <c r="Q5164">
        <v>36.6</v>
      </c>
      <c r="S5164" t="s">
        <v>55</v>
      </c>
      <c r="T5164">
        <v>1</v>
      </c>
      <c r="U5164">
        <v>0</v>
      </c>
      <c r="V5164">
        <v>0</v>
      </c>
      <c r="W5164">
        <v>0</v>
      </c>
      <c r="X5164">
        <v>0</v>
      </c>
      <c r="Y5164">
        <v>0</v>
      </c>
    </row>
    <row r="5165" spans="1:28" x14ac:dyDescent="0.15">
      <c r="A5165">
        <v>4104</v>
      </c>
      <c r="B5165">
        <v>177</v>
      </c>
      <c r="C5165" s="19">
        <v>2008</v>
      </c>
      <c r="D5165" s="19">
        <v>7</v>
      </c>
      <c r="E5165" s="19">
        <v>25</v>
      </c>
      <c r="F5165" s="39">
        <f t="shared" si="160"/>
        <v>39654</v>
      </c>
      <c r="G5165">
        <f t="shared" si="161"/>
        <v>30</v>
      </c>
      <c r="K5165">
        <v>6756</v>
      </c>
      <c r="L5165" s="8" t="s">
        <v>1716</v>
      </c>
      <c r="M5165">
        <v>3</v>
      </c>
      <c r="N5165">
        <v>5</v>
      </c>
      <c r="P5165">
        <v>1</v>
      </c>
      <c r="Q5165">
        <v>35</v>
      </c>
      <c r="S5165" t="s">
        <v>118</v>
      </c>
    </row>
    <row r="5166" spans="1:28" x14ac:dyDescent="0.15">
      <c r="A5166">
        <v>4111</v>
      </c>
      <c r="B5166">
        <v>178</v>
      </c>
      <c r="C5166" s="19">
        <v>2008</v>
      </c>
      <c r="D5166" s="19">
        <v>7</v>
      </c>
      <c r="E5166" s="19">
        <v>30</v>
      </c>
      <c r="F5166" s="39">
        <f t="shared" si="160"/>
        <v>39659</v>
      </c>
      <c r="G5166">
        <f t="shared" si="161"/>
        <v>31</v>
      </c>
      <c r="H5166" s="21">
        <v>0.40277777777777773</v>
      </c>
      <c r="I5166" s="29">
        <v>0.40277777777777779</v>
      </c>
      <c r="L5166" s="8" t="s">
        <v>1720</v>
      </c>
      <c r="O5166">
        <v>50</v>
      </c>
      <c r="P5166">
        <v>2</v>
      </c>
      <c r="S5166" t="s">
        <v>274</v>
      </c>
      <c r="T5166">
        <v>1</v>
      </c>
      <c r="U5166">
        <v>0</v>
      </c>
      <c r="V5166">
        <v>0</v>
      </c>
      <c r="W5166">
        <v>0</v>
      </c>
      <c r="X5166">
        <v>0</v>
      </c>
      <c r="Y5166">
        <v>0</v>
      </c>
    </row>
    <row r="5167" spans="1:28" x14ac:dyDescent="0.15">
      <c r="A5167">
        <v>4112</v>
      </c>
      <c r="B5167">
        <v>178</v>
      </c>
      <c r="C5167" s="19">
        <v>2008</v>
      </c>
      <c r="D5167" s="19">
        <v>7</v>
      </c>
      <c r="E5167" s="19">
        <v>30</v>
      </c>
      <c r="F5167" s="39">
        <f t="shared" si="160"/>
        <v>39659</v>
      </c>
      <c r="G5167">
        <f t="shared" si="161"/>
        <v>31</v>
      </c>
      <c r="H5167" s="21">
        <v>0.40972222222222227</v>
      </c>
      <c r="I5167" s="29">
        <v>0.40972222222222221</v>
      </c>
      <c r="L5167" t="s">
        <v>1721</v>
      </c>
      <c r="M5167">
        <v>2</v>
      </c>
      <c r="P5167">
        <v>1</v>
      </c>
      <c r="Q5167">
        <v>39.200000000000003</v>
      </c>
      <c r="S5167" t="s">
        <v>118</v>
      </c>
      <c r="T5167">
        <v>1</v>
      </c>
      <c r="U5167">
        <v>0</v>
      </c>
      <c r="V5167">
        <v>0</v>
      </c>
      <c r="W5167">
        <v>0</v>
      </c>
      <c r="X5167">
        <v>0</v>
      </c>
      <c r="Y5167">
        <v>0</v>
      </c>
    </row>
    <row r="5168" spans="1:28" x14ac:dyDescent="0.15">
      <c r="A5168">
        <v>4114</v>
      </c>
      <c r="B5168">
        <v>178</v>
      </c>
      <c r="C5168" s="19">
        <v>2008</v>
      </c>
      <c r="D5168" s="19">
        <v>7</v>
      </c>
      <c r="E5168" s="19">
        <v>30</v>
      </c>
      <c r="F5168" s="39">
        <f t="shared" si="160"/>
        <v>39659</v>
      </c>
      <c r="G5168">
        <f t="shared" si="161"/>
        <v>31</v>
      </c>
      <c r="H5168" s="22" t="s">
        <v>1551</v>
      </c>
      <c r="J5168" s="23">
        <v>0.41666666666666669</v>
      </c>
      <c r="L5168" t="s">
        <v>1723</v>
      </c>
      <c r="M5168">
        <v>7</v>
      </c>
      <c r="P5168">
        <v>2</v>
      </c>
      <c r="S5168" t="s">
        <v>50</v>
      </c>
      <c r="T5168">
        <v>0</v>
      </c>
      <c r="U5168">
        <v>1</v>
      </c>
      <c r="V5168">
        <v>1</v>
      </c>
      <c r="W5168">
        <v>0</v>
      </c>
      <c r="X5168">
        <v>0</v>
      </c>
      <c r="Y5168">
        <v>0</v>
      </c>
    </row>
    <row r="5169" spans="1:27" x14ac:dyDescent="0.15">
      <c r="A5169">
        <v>4117</v>
      </c>
      <c r="B5169">
        <v>178</v>
      </c>
      <c r="C5169" s="19">
        <v>2008</v>
      </c>
      <c r="D5169" s="19">
        <v>7</v>
      </c>
      <c r="E5169" s="19">
        <v>31</v>
      </c>
      <c r="F5169" s="39">
        <f t="shared" si="160"/>
        <v>39660</v>
      </c>
      <c r="G5169">
        <f t="shared" si="161"/>
        <v>31</v>
      </c>
      <c r="L5169" t="s">
        <v>1725</v>
      </c>
      <c r="P5169">
        <v>2</v>
      </c>
      <c r="S5169" t="s">
        <v>50</v>
      </c>
      <c r="T5169">
        <v>1</v>
      </c>
      <c r="U5169">
        <v>0</v>
      </c>
      <c r="V5169">
        <v>0</v>
      </c>
      <c r="W5169">
        <v>0</v>
      </c>
      <c r="X5169">
        <v>0</v>
      </c>
      <c r="Y5169">
        <v>0</v>
      </c>
    </row>
    <row r="5170" spans="1:27" x14ac:dyDescent="0.15">
      <c r="A5170">
        <v>4115</v>
      </c>
      <c r="B5170">
        <v>178</v>
      </c>
      <c r="C5170" s="19">
        <v>2008</v>
      </c>
      <c r="D5170" s="19">
        <v>7</v>
      </c>
      <c r="E5170" s="19">
        <v>31</v>
      </c>
      <c r="F5170" s="39">
        <f t="shared" si="160"/>
        <v>39660</v>
      </c>
      <c r="G5170">
        <f t="shared" si="161"/>
        <v>31</v>
      </c>
      <c r="K5170">
        <v>8194</v>
      </c>
      <c r="L5170" t="s">
        <v>1724</v>
      </c>
      <c r="O5170">
        <v>24</v>
      </c>
      <c r="P5170">
        <v>2</v>
      </c>
      <c r="S5170" t="s">
        <v>55</v>
      </c>
      <c r="T5170">
        <v>0</v>
      </c>
      <c r="U5170">
        <v>4</v>
      </c>
      <c r="V5170">
        <v>1</v>
      </c>
      <c r="W5170">
        <v>0</v>
      </c>
      <c r="X5170">
        <v>0</v>
      </c>
      <c r="Y5170">
        <v>0</v>
      </c>
      <c r="Z5170">
        <v>333</v>
      </c>
      <c r="AA5170">
        <v>500</v>
      </c>
    </row>
    <row r="5171" spans="1:27" x14ac:dyDescent="0.15">
      <c r="A5171">
        <v>4122</v>
      </c>
      <c r="B5171" t="s">
        <v>1727</v>
      </c>
      <c r="C5171" s="19">
        <v>2008</v>
      </c>
      <c r="D5171" s="19">
        <v>8</v>
      </c>
      <c r="E5171" s="19">
        <v>1</v>
      </c>
      <c r="F5171" s="39">
        <f t="shared" si="160"/>
        <v>39661</v>
      </c>
      <c r="G5171">
        <f t="shared" si="161"/>
        <v>31</v>
      </c>
      <c r="L5171" t="s">
        <v>1507</v>
      </c>
      <c r="O5171">
        <v>50</v>
      </c>
      <c r="P5171">
        <v>1</v>
      </c>
      <c r="S5171" t="s">
        <v>50</v>
      </c>
      <c r="T5171">
        <v>1</v>
      </c>
      <c r="U5171">
        <v>0</v>
      </c>
      <c r="V5171">
        <v>0</v>
      </c>
      <c r="W5171">
        <v>0</v>
      </c>
      <c r="X5171">
        <v>0</v>
      </c>
      <c r="Y5171">
        <v>0</v>
      </c>
    </row>
    <row r="5172" spans="1:27" x14ac:dyDescent="0.15">
      <c r="A5172">
        <v>4119</v>
      </c>
      <c r="B5172" t="s">
        <v>1727</v>
      </c>
      <c r="C5172" s="19">
        <v>2008</v>
      </c>
      <c r="D5172" s="19">
        <v>8</v>
      </c>
      <c r="E5172" s="19">
        <v>1</v>
      </c>
      <c r="F5172" s="39">
        <f t="shared" si="160"/>
        <v>39661</v>
      </c>
      <c r="G5172">
        <f t="shared" si="161"/>
        <v>31</v>
      </c>
      <c r="K5172">
        <v>8195</v>
      </c>
      <c r="L5172" t="s">
        <v>1728</v>
      </c>
      <c r="M5172">
        <v>2</v>
      </c>
      <c r="P5172">
        <v>1</v>
      </c>
      <c r="Q5172">
        <v>36.700000000000003</v>
      </c>
      <c r="S5172" t="s">
        <v>50</v>
      </c>
      <c r="T5172">
        <v>0</v>
      </c>
      <c r="U5172">
        <v>4</v>
      </c>
      <c r="V5172">
        <v>1</v>
      </c>
      <c r="W5172">
        <v>0</v>
      </c>
      <c r="X5172">
        <v>0</v>
      </c>
      <c r="Y5172">
        <v>0</v>
      </c>
    </row>
    <row r="5173" spans="1:27" x14ac:dyDescent="0.15">
      <c r="A5173">
        <v>3941</v>
      </c>
      <c r="B5173">
        <v>172</v>
      </c>
      <c r="C5173" s="19">
        <v>2008</v>
      </c>
      <c r="D5173" s="19">
        <v>9</v>
      </c>
      <c r="E5173" s="19">
        <v>9</v>
      </c>
      <c r="F5173" s="39">
        <f t="shared" si="160"/>
        <v>39700</v>
      </c>
      <c r="G5173">
        <f t="shared" si="161"/>
        <v>37</v>
      </c>
      <c r="H5173" s="21">
        <v>0.36180555555555555</v>
      </c>
      <c r="I5173" s="29">
        <v>0.36180555555555555</v>
      </c>
      <c r="L5173" t="s">
        <v>1783</v>
      </c>
      <c r="O5173">
        <v>20</v>
      </c>
      <c r="P5173">
        <v>1</v>
      </c>
      <c r="Q5173">
        <v>36.700000000000003</v>
      </c>
      <c r="S5173" t="s">
        <v>118</v>
      </c>
      <c r="T5173">
        <v>0</v>
      </c>
      <c r="U5173">
        <v>3</v>
      </c>
      <c r="V5173">
        <v>1</v>
      </c>
      <c r="W5173">
        <v>0</v>
      </c>
      <c r="X5173">
        <v>0</v>
      </c>
      <c r="Y5173">
        <v>0</v>
      </c>
    </row>
    <row r="5174" spans="1:27" x14ac:dyDescent="0.15">
      <c r="A5174">
        <v>3944</v>
      </c>
      <c r="B5174">
        <v>172</v>
      </c>
      <c r="C5174" s="19">
        <v>2008</v>
      </c>
      <c r="D5174" s="19">
        <v>9</v>
      </c>
      <c r="E5174" s="19">
        <v>9</v>
      </c>
      <c r="F5174" s="39">
        <f t="shared" si="160"/>
        <v>39700</v>
      </c>
      <c r="G5174">
        <f t="shared" si="161"/>
        <v>37</v>
      </c>
      <c r="H5174" s="29">
        <v>0.46597222222222223</v>
      </c>
      <c r="I5174" s="29">
        <v>0.46597222222222218</v>
      </c>
      <c r="J5174" s="29"/>
      <c r="L5174" t="s">
        <v>1788</v>
      </c>
      <c r="M5174">
        <v>4</v>
      </c>
      <c r="P5174">
        <v>2</v>
      </c>
      <c r="Q5174">
        <v>21</v>
      </c>
      <c r="S5174" t="s">
        <v>118</v>
      </c>
      <c r="T5174">
        <v>0</v>
      </c>
      <c r="U5174">
        <v>3</v>
      </c>
      <c r="V5174">
        <v>1</v>
      </c>
      <c r="W5174">
        <v>0</v>
      </c>
      <c r="X5174">
        <v>0</v>
      </c>
      <c r="Y5174">
        <v>0</v>
      </c>
    </row>
    <row r="5175" spans="1:27" x14ac:dyDescent="0.15">
      <c r="A5175">
        <v>3945</v>
      </c>
      <c r="B5175">
        <v>172</v>
      </c>
      <c r="C5175" s="19">
        <v>2008</v>
      </c>
      <c r="D5175" s="19">
        <v>9</v>
      </c>
      <c r="E5175" s="19">
        <v>9</v>
      </c>
      <c r="F5175" s="39">
        <f t="shared" si="160"/>
        <v>39700</v>
      </c>
      <c r="G5175">
        <f t="shared" si="161"/>
        <v>37</v>
      </c>
      <c r="H5175" s="29">
        <v>0.46875</v>
      </c>
      <c r="I5175" s="29">
        <v>0.46875</v>
      </c>
      <c r="J5175" s="29"/>
      <c r="L5175" t="s">
        <v>1186</v>
      </c>
      <c r="M5175">
        <v>4</v>
      </c>
      <c r="P5175">
        <v>1</v>
      </c>
      <c r="Q5175">
        <v>39.9</v>
      </c>
      <c r="S5175" t="s">
        <v>118</v>
      </c>
      <c r="T5175">
        <v>0</v>
      </c>
      <c r="U5175">
        <v>2</v>
      </c>
      <c r="V5175">
        <v>1</v>
      </c>
      <c r="W5175">
        <v>0</v>
      </c>
      <c r="X5175">
        <v>0</v>
      </c>
      <c r="Y5175">
        <v>0</v>
      </c>
    </row>
    <row r="5176" spans="1:27" x14ac:dyDescent="0.15">
      <c r="A5176">
        <v>3950</v>
      </c>
      <c r="B5176">
        <v>172</v>
      </c>
      <c r="C5176" s="19">
        <v>2008</v>
      </c>
      <c r="D5176" s="19">
        <v>9</v>
      </c>
      <c r="E5176" s="19">
        <v>11</v>
      </c>
      <c r="F5176" s="39">
        <f t="shared" si="160"/>
        <v>39702</v>
      </c>
      <c r="G5176">
        <f t="shared" si="161"/>
        <v>37</v>
      </c>
      <c r="H5176" s="29">
        <v>0.37083333333333335</v>
      </c>
      <c r="I5176" s="29">
        <v>0.37083333333333329</v>
      </c>
      <c r="J5176" s="29"/>
      <c r="K5176">
        <v>7806</v>
      </c>
      <c r="L5176" t="s">
        <v>1793</v>
      </c>
      <c r="M5176">
        <v>1</v>
      </c>
      <c r="P5176">
        <v>2</v>
      </c>
      <c r="Q5176">
        <v>39</v>
      </c>
      <c r="S5176" t="s">
        <v>118</v>
      </c>
      <c r="T5176">
        <v>0</v>
      </c>
      <c r="U5176">
        <v>5</v>
      </c>
      <c r="V5176">
        <v>1</v>
      </c>
      <c r="W5176">
        <v>0</v>
      </c>
      <c r="X5176">
        <v>0</v>
      </c>
      <c r="Y5176">
        <v>0</v>
      </c>
    </row>
    <row r="5177" spans="1:27" x14ac:dyDescent="0.15">
      <c r="A5177">
        <v>3956</v>
      </c>
      <c r="B5177">
        <v>172</v>
      </c>
      <c r="C5177" s="19">
        <v>2008</v>
      </c>
      <c r="D5177" s="19">
        <v>9</v>
      </c>
      <c r="E5177" s="19">
        <v>11</v>
      </c>
      <c r="F5177" s="39">
        <f t="shared" si="160"/>
        <v>39702</v>
      </c>
      <c r="G5177">
        <f t="shared" si="161"/>
        <v>37</v>
      </c>
      <c r="H5177" s="21">
        <v>0.41805555555555557</v>
      </c>
      <c r="I5177" s="29">
        <v>0.41805555555555557</v>
      </c>
      <c r="K5177">
        <v>8201</v>
      </c>
      <c r="L5177" t="s">
        <v>1152</v>
      </c>
      <c r="O5177">
        <v>30</v>
      </c>
      <c r="P5177">
        <v>2</v>
      </c>
      <c r="S5177" t="s">
        <v>118</v>
      </c>
      <c r="T5177">
        <v>0</v>
      </c>
      <c r="U5177">
        <v>2</v>
      </c>
      <c r="V5177">
        <v>1</v>
      </c>
      <c r="W5177">
        <v>0</v>
      </c>
      <c r="X5177">
        <v>0</v>
      </c>
      <c r="Y5177">
        <v>0</v>
      </c>
    </row>
    <row r="5178" spans="1:27" x14ac:dyDescent="0.15">
      <c r="A5178">
        <v>3959</v>
      </c>
      <c r="B5178">
        <v>172</v>
      </c>
      <c r="C5178" s="19">
        <v>2008</v>
      </c>
      <c r="D5178" s="19">
        <v>9</v>
      </c>
      <c r="E5178" s="19">
        <v>15</v>
      </c>
      <c r="F5178" s="39">
        <f t="shared" si="160"/>
        <v>39706</v>
      </c>
      <c r="G5178">
        <f t="shared" si="161"/>
        <v>38</v>
      </c>
      <c r="H5178" s="21">
        <v>0.34652777777777777</v>
      </c>
      <c r="I5178" s="29">
        <v>0.34652777777777777</v>
      </c>
      <c r="L5178" t="s">
        <v>1602</v>
      </c>
      <c r="O5178">
        <v>25</v>
      </c>
      <c r="P5178">
        <v>2</v>
      </c>
      <c r="Q5178">
        <v>37.299999999999997</v>
      </c>
      <c r="S5178" t="s">
        <v>118</v>
      </c>
      <c r="T5178">
        <v>0</v>
      </c>
      <c r="U5178">
        <v>1</v>
      </c>
      <c r="V5178">
        <v>1</v>
      </c>
      <c r="W5178">
        <v>0</v>
      </c>
      <c r="X5178">
        <v>0</v>
      </c>
      <c r="Y5178">
        <v>0</v>
      </c>
    </row>
    <row r="5179" spans="1:27" x14ac:dyDescent="0.15">
      <c r="A5179">
        <v>3960</v>
      </c>
      <c r="B5179">
        <v>172</v>
      </c>
      <c r="C5179" s="19">
        <v>2008</v>
      </c>
      <c r="D5179" s="19">
        <v>9</v>
      </c>
      <c r="E5179" s="19">
        <v>15</v>
      </c>
      <c r="F5179" s="39">
        <f t="shared" si="160"/>
        <v>39706</v>
      </c>
      <c r="G5179">
        <f t="shared" si="161"/>
        <v>38</v>
      </c>
      <c r="H5179" s="21">
        <v>0.3666666666666667</v>
      </c>
      <c r="I5179" s="29">
        <v>0.36666666666666664</v>
      </c>
      <c r="K5179">
        <v>7323</v>
      </c>
      <c r="L5179" t="s">
        <v>1509</v>
      </c>
      <c r="M5179">
        <v>2</v>
      </c>
      <c r="N5179">
        <v>3</v>
      </c>
      <c r="P5179">
        <v>2</v>
      </c>
      <c r="Q5179">
        <v>39</v>
      </c>
      <c r="S5179" t="s">
        <v>179</v>
      </c>
      <c r="T5179">
        <v>0</v>
      </c>
      <c r="U5179">
        <v>3</v>
      </c>
      <c r="V5179">
        <v>1</v>
      </c>
      <c r="W5179">
        <v>0</v>
      </c>
      <c r="X5179">
        <v>0</v>
      </c>
      <c r="Y5179">
        <v>0</v>
      </c>
    </row>
    <row r="5180" spans="1:27" x14ac:dyDescent="0.15">
      <c r="A5180">
        <v>3966</v>
      </c>
      <c r="B5180">
        <v>172</v>
      </c>
      <c r="C5180" s="19">
        <v>2008</v>
      </c>
      <c r="D5180" s="19">
        <v>9</v>
      </c>
      <c r="E5180" s="19">
        <v>15</v>
      </c>
      <c r="F5180" s="39">
        <f t="shared" si="160"/>
        <v>39706</v>
      </c>
      <c r="G5180">
        <f t="shared" si="161"/>
        <v>38</v>
      </c>
      <c r="H5180" s="21">
        <v>0.45416666666666666</v>
      </c>
      <c r="I5180" s="29">
        <v>0.45416666666666666</v>
      </c>
      <c r="J5180" s="29"/>
      <c r="K5180">
        <v>7134</v>
      </c>
      <c r="L5180" t="s">
        <v>1751</v>
      </c>
      <c r="M5180">
        <v>2</v>
      </c>
      <c r="N5180">
        <v>8</v>
      </c>
      <c r="P5180">
        <v>2</v>
      </c>
      <c r="S5180" t="s">
        <v>50</v>
      </c>
      <c r="T5180">
        <v>1</v>
      </c>
      <c r="U5180">
        <v>0</v>
      </c>
      <c r="V5180">
        <v>0</v>
      </c>
      <c r="W5180">
        <v>0</v>
      </c>
      <c r="X5180">
        <v>0</v>
      </c>
      <c r="Y5180">
        <v>0</v>
      </c>
    </row>
    <row r="5181" spans="1:27" x14ac:dyDescent="0.15">
      <c r="A5181">
        <v>3967</v>
      </c>
      <c r="B5181">
        <v>172</v>
      </c>
      <c r="C5181" s="19">
        <v>2008</v>
      </c>
      <c r="D5181" s="19">
        <v>9</v>
      </c>
      <c r="E5181" s="19">
        <v>15</v>
      </c>
      <c r="F5181" s="39">
        <f t="shared" si="160"/>
        <v>39706</v>
      </c>
      <c r="G5181">
        <f t="shared" si="161"/>
        <v>38</v>
      </c>
      <c r="L5181" t="s">
        <v>1605</v>
      </c>
      <c r="M5181">
        <v>5</v>
      </c>
      <c r="P5181">
        <v>1</v>
      </c>
      <c r="S5181" t="s">
        <v>118</v>
      </c>
      <c r="T5181">
        <v>1</v>
      </c>
      <c r="U5181">
        <v>0</v>
      </c>
      <c r="V5181">
        <v>0</v>
      </c>
      <c r="W5181">
        <v>0</v>
      </c>
      <c r="X5181">
        <v>0</v>
      </c>
      <c r="Y5181">
        <v>0</v>
      </c>
    </row>
    <row r="5182" spans="1:27" x14ac:dyDescent="0.15">
      <c r="A5182">
        <v>3968</v>
      </c>
      <c r="B5182">
        <v>172</v>
      </c>
      <c r="C5182" s="19">
        <v>2008</v>
      </c>
      <c r="D5182" s="19">
        <v>9</v>
      </c>
      <c r="E5182" s="19">
        <v>16</v>
      </c>
      <c r="F5182" s="39">
        <f t="shared" si="160"/>
        <v>39707</v>
      </c>
      <c r="G5182">
        <f t="shared" si="161"/>
        <v>38</v>
      </c>
      <c r="H5182" s="21">
        <v>0.36874999999999997</v>
      </c>
      <c r="I5182" s="29">
        <v>0.36874999999999997</v>
      </c>
      <c r="K5182">
        <v>7387</v>
      </c>
      <c r="L5182" t="s">
        <v>1534</v>
      </c>
      <c r="M5182">
        <v>2</v>
      </c>
      <c r="N5182">
        <v>4</v>
      </c>
      <c r="P5182">
        <v>1</v>
      </c>
      <c r="S5182" t="s">
        <v>118</v>
      </c>
      <c r="T5182">
        <v>1</v>
      </c>
      <c r="U5182">
        <v>0</v>
      </c>
      <c r="V5182">
        <v>0</v>
      </c>
      <c r="W5182">
        <v>0</v>
      </c>
      <c r="X5182">
        <v>0</v>
      </c>
      <c r="Y5182">
        <v>0</v>
      </c>
    </row>
    <row r="5183" spans="1:27" x14ac:dyDescent="0.15">
      <c r="A5183">
        <v>3969</v>
      </c>
      <c r="B5183">
        <v>172</v>
      </c>
      <c r="C5183" s="19">
        <v>2008</v>
      </c>
      <c r="D5183" s="19">
        <v>9</v>
      </c>
      <c r="E5183" s="19">
        <v>16</v>
      </c>
      <c r="F5183" s="39">
        <f t="shared" si="160"/>
        <v>39707</v>
      </c>
      <c r="G5183">
        <f t="shared" si="161"/>
        <v>38</v>
      </c>
      <c r="H5183" s="21">
        <v>0.38750000000000001</v>
      </c>
      <c r="I5183" s="29">
        <v>0.38750000000000001</v>
      </c>
      <c r="K5183">
        <v>8204</v>
      </c>
      <c r="L5183" t="s">
        <v>1752</v>
      </c>
      <c r="M5183">
        <v>1</v>
      </c>
      <c r="N5183">
        <v>8</v>
      </c>
      <c r="P5183">
        <v>2</v>
      </c>
      <c r="S5183" t="s">
        <v>50</v>
      </c>
      <c r="T5183">
        <v>1</v>
      </c>
      <c r="U5183">
        <v>0</v>
      </c>
      <c r="V5183">
        <v>0</v>
      </c>
      <c r="W5183">
        <v>0</v>
      </c>
      <c r="X5183">
        <v>0</v>
      </c>
      <c r="Y5183">
        <v>0</v>
      </c>
    </row>
    <row r="5184" spans="1:27" x14ac:dyDescent="0.15">
      <c r="A5184">
        <v>3971</v>
      </c>
      <c r="B5184">
        <v>172</v>
      </c>
      <c r="C5184" s="19">
        <v>2008</v>
      </c>
      <c r="D5184" s="19">
        <v>9</v>
      </c>
      <c r="E5184" s="19">
        <v>16</v>
      </c>
      <c r="F5184" s="39">
        <f t="shared" si="160"/>
        <v>39707</v>
      </c>
      <c r="G5184">
        <f t="shared" si="161"/>
        <v>38</v>
      </c>
      <c r="H5184" s="21">
        <v>0.40277777777777773</v>
      </c>
      <c r="I5184" s="29">
        <v>0.40277777777777779</v>
      </c>
      <c r="L5184" t="s">
        <v>1412</v>
      </c>
      <c r="M5184">
        <v>4</v>
      </c>
      <c r="P5184">
        <v>1</v>
      </c>
      <c r="Q5184">
        <v>37.5</v>
      </c>
      <c r="S5184" t="s">
        <v>118</v>
      </c>
      <c r="T5184">
        <v>0</v>
      </c>
      <c r="U5184">
        <v>4</v>
      </c>
      <c r="V5184">
        <v>1</v>
      </c>
      <c r="W5184">
        <v>0</v>
      </c>
      <c r="X5184">
        <v>0</v>
      </c>
      <c r="Y5184">
        <v>0</v>
      </c>
    </row>
    <row r="5185" spans="1:28" x14ac:dyDescent="0.15">
      <c r="A5185">
        <v>3913</v>
      </c>
      <c r="C5185" s="19">
        <v>2008</v>
      </c>
      <c r="D5185" s="19">
        <v>9</v>
      </c>
      <c r="E5185" s="19">
        <v>16</v>
      </c>
      <c r="F5185" s="39">
        <f t="shared" si="160"/>
        <v>39707</v>
      </c>
      <c r="G5185">
        <f t="shared" si="161"/>
        <v>38</v>
      </c>
      <c r="H5185" s="21">
        <v>0.45763888888888887</v>
      </c>
      <c r="I5185" s="29">
        <v>0.45763888888888893</v>
      </c>
      <c r="L5185" t="s">
        <v>1567</v>
      </c>
      <c r="M5185">
        <v>11</v>
      </c>
      <c r="P5185">
        <v>2</v>
      </c>
      <c r="S5185" t="s">
        <v>118</v>
      </c>
      <c r="T5185">
        <v>0</v>
      </c>
      <c r="U5185">
        <v>3</v>
      </c>
      <c r="V5185">
        <v>1</v>
      </c>
      <c r="W5185">
        <v>0</v>
      </c>
      <c r="X5185">
        <v>0</v>
      </c>
      <c r="Y5185">
        <v>0</v>
      </c>
    </row>
    <row r="5186" spans="1:28" x14ac:dyDescent="0.15">
      <c r="A5186">
        <v>3921</v>
      </c>
      <c r="C5186" s="19">
        <v>2008</v>
      </c>
      <c r="D5186" s="19">
        <v>9</v>
      </c>
      <c r="E5186" s="19">
        <v>17</v>
      </c>
      <c r="F5186" s="39">
        <f t="shared" ref="F5186:F5249" si="162">DATE(C5186,D5186,E5186)</f>
        <v>39708</v>
      </c>
      <c r="G5186">
        <f t="shared" ref="G5186:G5249" si="163">INT((F5186-DATE(YEAR(F5186-WEEKDAY(F5186-1)+4),1,3)+WEEKDAY(DATE(YEAR(F5186-WEEKDAY(F5186-1)+4),1,3))+5)/7)</f>
        <v>38</v>
      </c>
      <c r="H5186" s="21">
        <v>0.375</v>
      </c>
      <c r="I5186" s="29">
        <v>0.375</v>
      </c>
      <c r="L5186" t="s">
        <v>398</v>
      </c>
      <c r="M5186">
        <v>7</v>
      </c>
      <c r="P5186">
        <v>1</v>
      </c>
      <c r="Q5186">
        <v>36.799999999999997</v>
      </c>
      <c r="S5186" t="s">
        <v>118</v>
      </c>
      <c r="T5186">
        <v>0</v>
      </c>
      <c r="U5186">
        <v>1</v>
      </c>
      <c r="V5186">
        <v>1</v>
      </c>
      <c r="W5186">
        <v>0</v>
      </c>
      <c r="X5186">
        <v>0</v>
      </c>
      <c r="Y5186">
        <v>0</v>
      </c>
      <c r="AB5186" t="s">
        <v>2920</v>
      </c>
    </row>
    <row r="5187" spans="1:28" x14ac:dyDescent="0.15">
      <c r="A5187">
        <v>3914</v>
      </c>
      <c r="C5187" s="19">
        <v>2008</v>
      </c>
      <c r="D5187" s="19">
        <v>9</v>
      </c>
      <c r="E5187" s="19">
        <v>17</v>
      </c>
      <c r="F5187" s="39">
        <f t="shared" si="162"/>
        <v>39708</v>
      </c>
      <c r="G5187">
        <f t="shared" si="163"/>
        <v>38</v>
      </c>
      <c r="H5187" s="21">
        <v>0.38125000000000003</v>
      </c>
      <c r="I5187" s="29">
        <v>0.38124999999999998</v>
      </c>
      <c r="L5187" t="s">
        <v>1569</v>
      </c>
      <c r="O5187">
        <v>40</v>
      </c>
      <c r="S5187" t="s">
        <v>118</v>
      </c>
    </row>
    <row r="5188" spans="1:28" x14ac:dyDescent="0.15">
      <c r="A5188">
        <v>3922</v>
      </c>
      <c r="C5188" s="19">
        <v>2008</v>
      </c>
      <c r="D5188" s="19">
        <v>9</v>
      </c>
      <c r="E5188" s="19">
        <v>17</v>
      </c>
      <c r="F5188" s="39">
        <f t="shared" si="162"/>
        <v>39708</v>
      </c>
      <c r="G5188">
        <f t="shared" si="163"/>
        <v>38</v>
      </c>
      <c r="H5188" s="21">
        <v>0.38263888888888892</v>
      </c>
      <c r="I5188" s="29">
        <v>0.38263888888888886</v>
      </c>
      <c r="K5188">
        <v>6835</v>
      </c>
      <c r="L5188" s="8" t="s">
        <v>1575</v>
      </c>
      <c r="M5188">
        <v>4</v>
      </c>
      <c r="P5188">
        <v>1</v>
      </c>
      <c r="S5188" t="s">
        <v>118</v>
      </c>
      <c r="T5188">
        <v>0</v>
      </c>
      <c r="U5188">
        <v>1</v>
      </c>
      <c r="V5188">
        <v>1</v>
      </c>
      <c r="W5188">
        <v>0</v>
      </c>
      <c r="X5188">
        <v>0</v>
      </c>
      <c r="Y5188">
        <v>0</v>
      </c>
    </row>
    <row r="5189" spans="1:28" x14ac:dyDescent="0.15">
      <c r="A5189">
        <v>3924</v>
      </c>
      <c r="C5189" s="19">
        <v>2008</v>
      </c>
      <c r="D5189" s="19">
        <v>9</v>
      </c>
      <c r="E5189" s="19">
        <v>17</v>
      </c>
      <c r="F5189" s="39">
        <f t="shared" si="162"/>
        <v>39708</v>
      </c>
      <c r="G5189">
        <f t="shared" si="163"/>
        <v>38</v>
      </c>
      <c r="H5189" s="21">
        <v>0.41944444444444445</v>
      </c>
      <c r="I5189" s="29">
        <v>0.41944444444444445</v>
      </c>
      <c r="K5189">
        <v>8211</v>
      </c>
      <c r="L5189" t="s">
        <v>1577</v>
      </c>
      <c r="M5189">
        <v>0</v>
      </c>
      <c r="N5189">
        <v>5</v>
      </c>
      <c r="P5189">
        <v>2</v>
      </c>
      <c r="Q5189">
        <v>36.6</v>
      </c>
      <c r="S5189" t="s">
        <v>118</v>
      </c>
      <c r="T5189">
        <v>0</v>
      </c>
      <c r="U5189">
        <v>3</v>
      </c>
      <c r="V5189">
        <v>1</v>
      </c>
      <c r="W5189">
        <v>0</v>
      </c>
      <c r="X5189">
        <v>0</v>
      </c>
      <c r="Y5189">
        <v>0</v>
      </c>
    </row>
    <row r="5190" spans="1:28" x14ac:dyDescent="0.15">
      <c r="A5190">
        <v>3929</v>
      </c>
      <c r="C5190" s="19">
        <v>2008</v>
      </c>
      <c r="D5190" s="19">
        <v>9</v>
      </c>
      <c r="E5190" s="19">
        <v>19</v>
      </c>
      <c r="F5190" s="39">
        <f t="shared" si="162"/>
        <v>39710</v>
      </c>
      <c r="G5190">
        <f t="shared" si="163"/>
        <v>38</v>
      </c>
      <c r="H5190" s="21">
        <v>0.35000000000000003</v>
      </c>
      <c r="I5190" s="29">
        <v>0.35</v>
      </c>
      <c r="L5190" t="s">
        <v>1543</v>
      </c>
      <c r="M5190">
        <v>2</v>
      </c>
      <c r="P5190">
        <v>1</v>
      </c>
      <c r="Q5190">
        <v>39.5</v>
      </c>
      <c r="S5190" t="s">
        <v>50</v>
      </c>
      <c r="T5190">
        <v>0</v>
      </c>
      <c r="U5190">
        <v>4</v>
      </c>
      <c r="V5190">
        <v>1</v>
      </c>
      <c r="W5190">
        <v>0</v>
      </c>
      <c r="X5190">
        <v>0</v>
      </c>
      <c r="Y5190">
        <v>0</v>
      </c>
    </row>
    <row r="5191" spans="1:28" x14ac:dyDescent="0.15">
      <c r="A5191">
        <v>3932</v>
      </c>
      <c r="C5191" s="19">
        <v>2008</v>
      </c>
      <c r="D5191" s="19">
        <v>9</v>
      </c>
      <c r="E5191" s="19">
        <v>19</v>
      </c>
      <c r="F5191" s="39">
        <f t="shared" si="162"/>
        <v>39710</v>
      </c>
      <c r="G5191">
        <f t="shared" si="163"/>
        <v>38</v>
      </c>
      <c r="H5191" s="21">
        <v>0.36736111111111108</v>
      </c>
      <c r="I5191" s="29">
        <v>0.36736111111111108</v>
      </c>
      <c r="K5191">
        <v>8213</v>
      </c>
      <c r="L5191" t="s">
        <v>1583</v>
      </c>
      <c r="O5191">
        <v>40</v>
      </c>
      <c r="P5191">
        <v>2</v>
      </c>
      <c r="Q5191">
        <v>37</v>
      </c>
      <c r="S5191" t="s">
        <v>118</v>
      </c>
      <c r="T5191">
        <v>0</v>
      </c>
      <c r="U5191">
        <v>1</v>
      </c>
      <c r="V5191">
        <v>1</v>
      </c>
      <c r="W5191">
        <v>0</v>
      </c>
      <c r="X5191">
        <v>0</v>
      </c>
      <c r="Y5191">
        <v>0</v>
      </c>
    </row>
    <row r="5192" spans="1:28" x14ac:dyDescent="0.15">
      <c r="A5192">
        <v>3934</v>
      </c>
      <c r="C5192" s="19">
        <v>2008</v>
      </c>
      <c r="D5192" s="19">
        <v>9</v>
      </c>
      <c r="E5192" s="19">
        <v>19</v>
      </c>
      <c r="F5192" s="39">
        <f t="shared" si="162"/>
        <v>39710</v>
      </c>
      <c r="G5192">
        <f t="shared" si="163"/>
        <v>38</v>
      </c>
      <c r="H5192" s="21">
        <v>0.37777777777777777</v>
      </c>
      <c r="I5192" s="29">
        <v>0.37777777777777777</v>
      </c>
      <c r="K5192">
        <v>8215</v>
      </c>
      <c r="L5192" t="s">
        <v>1970</v>
      </c>
      <c r="O5192">
        <v>40</v>
      </c>
      <c r="P5192">
        <v>2</v>
      </c>
      <c r="Q5192">
        <v>37.9</v>
      </c>
      <c r="S5192" t="s">
        <v>50</v>
      </c>
      <c r="T5192">
        <v>1</v>
      </c>
      <c r="U5192">
        <v>0</v>
      </c>
      <c r="V5192">
        <v>0</v>
      </c>
      <c r="W5192">
        <v>0</v>
      </c>
      <c r="X5192">
        <v>0</v>
      </c>
      <c r="Y5192">
        <v>0</v>
      </c>
    </row>
    <row r="5193" spans="1:28" x14ac:dyDescent="0.15">
      <c r="A5193">
        <v>3935</v>
      </c>
      <c r="C5193" s="19">
        <v>2008</v>
      </c>
      <c r="D5193" s="19">
        <v>9</v>
      </c>
      <c r="E5193" s="19">
        <v>19</v>
      </c>
      <c r="F5193" s="39">
        <f t="shared" si="162"/>
        <v>39710</v>
      </c>
      <c r="G5193">
        <f t="shared" si="163"/>
        <v>38</v>
      </c>
      <c r="H5193" s="21">
        <v>0.38472222222222219</v>
      </c>
      <c r="I5193" s="29">
        <v>0.38472222222222224</v>
      </c>
      <c r="K5193">
        <v>8216</v>
      </c>
      <c r="L5193" t="s">
        <v>1971</v>
      </c>
      <c r="O5193">
        <v>40</v>
      </c>
      <c r="P5193">
        <v>2</v>
      </c>
      <c r="Q5193">
        <v>36.700000000000003</v>
      </c>
      <c r="S5193" t="s">
        <v>118</v>
      </c>
      <c r="T5193">
        <v>1</v>
      </c>
      <c r="U5193">
        <v>0</v>
      </c>
      <c r="V5193">
        <v>0</v>
      </c>
      <c r="W5193">
        <v>0</v>
      </c>
      <c r="X5193">
        <v>0</v>
      </c>
      <c r="Y5193">
        <v>0</v>
      </c>
    </row>
    <row r="5194" spans="1:28" x14ac:dyDescent="0.15">
      <c r="A5194">
        <v>3936</v>
      </c>
      <c r="C5194" s="19">
        <v>2008</v>
      </c>
      <c r="D5194" s="19">
        <v>9</v>
      </c>
      <c r="E5194" s="19">
        <v>19</v>
      </c>
      <c r="F5194" s="39">
        <f t="shared" si="162"/>
        <v>39710</v>
      </c>
      <c r="G5194">
        <f t="shared" si="163"/>
        <v>38</v>
      </c>
      <c r="H5194" s="21">
        <v>0.40972222222222227</v>
      </c>
      <c r="I5194" s="29">
        <v>0.40972222222222221</v>
      </c>
      <c r="K5194">
        <v>8217</v>
      </c>
      <c r="L5194" t="s">
        <v>1972</v>
      </c>
      <c r="O5194">
        <v>20</v>
      </c>
      <c r="P5194">
        <v>2</v>
      </c>
      <c r="Q5194">
        <v>35.9</v>
      </c>
      <c r="S5194" t="s">
        <v>274</v>
      </c>
      <c r="T5194">
        <v>0</v>
      </c>
      <c r="U5194">
        <v>1</v>
      </c>
      <c r="V5194">
        <v>1</v>
      </c>
      <c r="W5194">
        <v>0</v>
      </c>
      <c r="X5194">
        <v>0</v>
      </c>
      <c r="Y5194">
        <v>0</v>
      </c>
    </row>
    <row r="5195" spans="1:28" x14ac:dyDescent="0.15">
      <c r="A5195">
        <v>3937</v>
      </c>
      <c r="C5195" s="19">
        <v>2008</v>
      </c>
      <c r="D5195" s="19">
        <v>9</v>
      </c>
      <c r="E5195" s="19">
        <v>19</v>
      </c>
      <c r="F5195" s="39">
        <f t="shared" si="162"/>
        <v>39710</v>
      </c>
      <c r="G5195">
        <f t="shared" si="163"/>
        <v>38</v>
      </c>
      <c r="H5195" s="21">
        <v>0.42291666666666666</v>
      </c>
      <c r="I5195" s="29">
        <v>0.42291666666666666</v>
      </c>
      <c r="K5195">
        <v>1</v>
      </c>
      <c r="L5195" t="s">
        <v>530</v>
      </c>
      <c r="M5195">
        <v>8</v>
      </c>
      <c r="P5195">
        <v>2</v>
      </c>
      <c r="Q5195">
        <v>37.1</v>
      </c>
      <c r="S5195" t="s">
        <v>274</v>
      </c>
    </row>
    <row r="5196" spans="1:28" x14ac:dyDescent="0.15">
      <c r="A5196">
        <v>3938</v>
      </c>
      <c r="C5196" s="19">
        <v>2008</v>
      </c>
      <c r="D5196" s="19">
        <v>9</v>
      </c>
      <c r="E5196" s="19">
        <v>19</v>
      </c>
      <c r="F5196" s="39">
        <f t="shared" si="162"/>
        <v>39710</v>
      </c>
      <c r="G5196">
        <f t="shared" si="163"/>
        <v>38</v>
      </c>
      <c r="H5196" s="21">
        <v>0.42777777777777781</v>
      </c>
      <c r="I5196" s="29">
        <v>0.42777777777777781</v>
      </c>
      <c r="L5196" t="s">
        <v>1973</v>
      </c>
      <c r="O5196">
        <v>50</v>
      </c>
      <c r="P5196">
        <v>2</v>
      </c>
      <c r="Q5196">
        <v>36.799999999999997</v>
      </c>
      <c r="S5196" t="s">
        <v>222</v>
      </c>
      <c r="T5196">
        <v>0</v>
      </c>
      <c r="U5196">
        <v>1</v>
      </c>
      <c r="V5196">
        <v>1</v>
      </c>
      <c r="W5196">
        <v>0</v>
      </c>
      <c r="X5196">
        <v>0</v>
      </c>
      <c r="Y5196">
        <v>0</v>
      </c>
    </row>
    <row r="5197" spans="1:28" x14ac:dyDescent="0.15">
      <c r="A5197">
        <v>3939</v>
      </c>
      <c r="C5197" s="19">
        <v>2008</v>
      </c>
      <c r="D5197" s="19">
        <v>9</v>
      </c>
      <c r="E5197" s="19">
        <v>19</v>
      </c>
      <c r="F5197" s="39">
        <f t="shared" si="162"/>
        <v>39710</v>
      </c>
      <c r="G5197">
        <f t="shared" si="163"/>
        <v>38</v>
      </c>
      <c r="H5197" s="21">
        <v>0.45833333333333331</v>
      </c>
      <c r="I5197" s="29">
        <v>0.45833333333333331</v>
      </c>
      <c r="L5197" t="s">
        <v>1974</v>
      </c>
      <c r="M5197">
        <v>9</v>
      </c>
      <c r="P5197">
        <v>2</v>
      </c>
      <c r="Q5197">
        <v>38.9</v>
      </c>
      <c r="S5197" t="s">
        <v>118</v>
      </c>
      <c r="T5197">
        <v>0</v>
      </c>
      <c r="U5197">
        <v>2</v>
      </c>
      <c r="V5197">
        <v>1</v>
      </c>
      <c r="W5197">
        <v>0</v>
      </c>
      <c r="X5197">
        <v>0</v>
      </c>
      <c r="Y5197">
        <v>0</v>
      </c>
    </row>
    <row r="5198" spans="1:28" x14ac:dyDescent="0.15">
      <c r="A5198">
        <v>3940</v>
      </c>
      <c r="C5198" s="19">
        <v>2008</v>
      </c>
      <c r="D5198" s="19">
        <v>9</v>
      </c>
      <c r="E5198" s="19">
        <v>19</v>
      </c>
      <c r="F5198" s="39">
        <f t="shared" si="162"/>
        <v>39710</v>
      </c>
      <c r="G5198">
        <f t="shared" si="163"/>
        <v>38</v>
      </c>
      <c r="H5198" s="21">
        <v>0.48541666666666666</v>
      </c>
      <c r="I5198" s="29">
        <v>0.48541666666666666</v>
      </c>
      <c r="L5198" t="s">
        <v>1975</v>
      </c>
      <c r="M5198">
        <v>5</v>
      </c>
      <c r="P5198">
        <v>1</v>
      </c>
      <c r="Q5198">
        <v>37.1</v>
      </c>
      <c r="S5198" t="s">
        <v>50</v>
      </c>
      <c r="T5198">
        <v>1</v>
      </c>
      <c r="U5198">
        <v>0</v>
      </c>
      <c r="V5198">
        <v>0</v>
      </c>
      <c r="W5198">
        <v>0</v>
      </c>
      <c r="X5198">
        <v>0</v>
      </c>
      <c r="Y5198">
        <v>0</v>
      </c>
    </row>
    <row r="5199" spans="1:28" x14ac:dyDescent="0.15">
      <c r="A5199">
        <v>3889</v>
      </c>
      <c r="B5199">
        <v>170</v>
      </c>
      <c r="C5199" s="19">
        <v>2008</v>
      </c>
      <c r="D5199" s="19">
        <v>9</v>
      </c>
      <c r="E5199" s="19">
        <v>22</v>
      </c>
      <c r="F5199" s="39">
        <f t="shared" si="162"/>
        <v>39713</v>
      </c>
      <c r="G5199">
        <f t="shared" si="163"/>
        <v>39</v>
      </c>
      <c r="H5199" s="21">
        <v>0.4513888888888889</v>
      </c>
      <c r="I5199" s="29">
        <v>0.4513888888888889</v>
      </c>
      <c r="L5199" t="s">
        <v>1527</v>
      </c>
      <c r="M5199">
        <v>12</v>
      </c>
      <c r="P5199">
        <v>2</v>
      </c>
      <c r="S5199" t="s">
        <v>50</v>
      </c>
      <c r="T5199">
        <v>1</v>
      </c>
      <c r="U5199">
        <v>0</v>
      </c>
      <c r="V5199">
        <v>0</v>
      </c>
      <c r="W5199">
        <v>0</v>
      </c>
      <c r="X5199">
        <v>0</v>
      </c>
      <c r="Y5199">
        <v>0</v>
      </c>
    </row>
    <row r="5200" spans="1:28" x14ac:dyDescent="0.15">
      <c r="A5200">
        <v>3893</v>
      </c>
      <c r="B5200">
        <v>170</v>
      </c>
      <c r="C5200" s="19">
        <v>2008</v>
      </c>
      <c r="D5200" s="19">
        <v>9</v>
      </c>
      <c r="E5200" s="19">
        <v>23</v>
      </c>
      <c r="F5200" s="39">
        <f t="shared" si="162"/>
        <v>39714</v>
      </c>
      <c r="G5200">
        <f t="shared" si="163"/>
        <v>39</v>
      </c>
      <c r="H5200" s="21">
        <v>0.38125000000000003</v>
      </c>
      <c r="I5200" s="29">
        <v>0.38124999999999998</v>
      </c>
      <c r="K5200">
        <v>8220</v>
      </c>
      <c r="L5200" t="s">
        <v>1531</v>
      </c>
      <c r="O5200">
        <v>20</v>
      </c>
      <c r="P5200">
        <v>2</v>
      </c>
      <c r="S5200" t="s">
        <v>118</v>
      </c>
      <c r="T5200">
        <v>1</v>
      </c>
      <c r="U5200">
        <v>0</v>
      </c>
      <c r="V5200">
        <v>0</v>
      </c>
      <c r="W5200">
        <v>0</v>
      </c>
      <c r="X5200">
        <v>0</v>
      </c>
      <c r="Y5200">
        <v>0</v>
      </c>
    </row>
    <row r="5201" spans="1:32" x14ac:dyDescent="0.15">
      <c r="A5201">
        <v>3900</v>
      </c>
      <c r="B5201">
        <v>170</v>
      </c>
      <c r="C5201" s="19">
        <v>2008</v>
      </c>
      <c r="D5201" s="19">
        <v>9</v>
      </c>
      <c r="E5201" s="19">
        <v>23</v>
      </c>
      <c r="F5201" s="39">
        <f t="shared" si="162"/>
        <v>39714</v>
      </c>
      <c r="G5201">
        <f t="shared" si="163"/>
        <v>39</v>
      </c>
      <c r="H5201" s="21">
        <v>0.42083333333333334</v>
      </c>
      <c r="I5201" s="29">
        <v>0.42083333333333334</v>
      </c>
      <c r="K5201">
        <v>7134</v>
      </c>
      <c r="L5201" s="8" t="s">
        <v>1751</v>
      </c>
      <c r="M5201">
        <v>2</v>
      </c>
      <c r="N5201">
        <v>8</v>
      </c>
      <c r="P5201">
        <v>1</v>
      </c>
      <c r="S5201" t="s">
        <v>118</v>
      </c>
      <c r="T5201">
        <v>0</v>
      </c>
      <c r="U5201">
        <v>3</v>
      </c>
      <c r="V5201">
        <v>1</v>
      </c>
      <c r="W5201">
        <v>0</v>
      </c>
      <c r="X5201">
        <v>0</v>
      </c>
      <c r="Y5201">
        <v>0</v>
      </c>
    </row>
    <row r="5202" spans="1:32" x14ac:dyDescent="0.15">
      <c r="A5202">
        <v>3908</v>
      </c>
      <c r="B5202">
        <v>170</v>
      </c>
      <c r="C5202" s="19">
        <v>2008</v>
      </c>
      <c r="D5202" s="19">
        <v>9</v>
      </c>
      <c r="E5202" s="19">
        <v>23</v>
      </c>
      <c r="F5202" s="39">
        <f t="shared" si="162"/>
        <v>39714</v>
      </c>
      <c r="G5202">
        <f t="shared" si="163"/>
        <v>39</v>
      </c>
      <c r="H5202" s="21">
        <v>0.49305555555555558</v>
      </c>
      <c r="I5202" s="29">
        <v>0.49305555555555552</v>
      </c>
      <c r="K5202">
        <v>6905</v>
      </c>
      <c r="L5202" t="s">
        <v>1354</v>
      </c>
      <c r="M5202">
        <v>3</v>
      </c>
      <c r="P5202">
        <v>2</v>
      </c>
      <c r="S5202" t="s">
        <v>118</v>
      </c>
    </row>
    <row r="5203" spans="1:32" x14ac:dyDescent="0.15">
      <c r="A5203">
        <v>3909</v>
      </c>
      <c r="B5203">
        <v>170</v>
      </c>
      <c r="C5203" s="19">
        <v>2008</v>
      </c>
      <c r="D5203" s="19">
        <v>9</v>
      </c>
      <c r="E5203" s="19">
        <v>23</v>
      </c>
      <c r="F5203" s="39">
        <f t="shared" si="162"/>
        <v>39714</v>
      </c>
      <c r="G5203">
        <f t="shared" si="163"/>
        <v>39</v>
      </c>
      <c r="H5203" s="21">
        <v>0.5</v>
      </c>
      <c r="I5203" s="29">
        <v>0.5</v>
      </c>
      <c r="L5203" t="s">
        <v>1564</v>
      </c>
      <c r="M5203">
        <v>3</v>
      </c>
      <c r="P5203">
        <v>1</v>
      </c>
      <c r="S5203" t="s">
        <v>118</v>
      </c>
    </row>
    <row r="5204" spans="1:32" x14ac:dyDescent="0.15">
      <c r="A5204">
        <v>3974</v>
      </c>
      <c r="B5204">
        <v>173</v>
      </c>
      <c r="C5204" s="19">
        <v>2008</v>
      </c>
      <c r="D5204" s="19">
        <v>9</v>
      </c>
      <c r="E5204" s="19">
        <v>24</v>
      </c>
      <c r="F5204" s="39">
        <f t="shared" si="162"/>
        <v>39715</v>
      </c>
      <c r="G5204">
        <f t="shared" si="163"/>
        <v>39</v>
      </c>
      <c r="H5204" s="21">
        <v>0.38263888888888892</v>
      </c>
      <c r="I5204" s="29">
        <v>0.38263888888888886</v>
      </c>
      <c r="J5204" s="29"/>
      <c r="K5204">
        <v>8209</v>
      </c>
      <c r="L5204" t="s">
        <v>1574</v>
      </c>
      <c r="O5204">
        <v>15</v>
      </c>
      <c r="P5204">
        <v>1</v>
      </c>
      <c r="Q5204">
        <v>38.6</v>
      </c>
      <c r="S5204" t="s">
        <v>118</v>
      </c>
      <c r="T5204">
        <v>0</v>
      </c>
      <c r="U5204">
        <v>1</v>
      </c>
      <c r="V5204">
        <v>1</v>
      </c>
      <c r="W5204">
        <v>0</v>
      </c>
      <c r="X5204">
        <v>0</v>
      </c>
      <c r="Y5204">
        <v>0</v>
      </c>
    </row>
    <row r="5205" spans="1:32" x14ac:dyDescent="0.15">
      <c r="A5205">
        <v>3975</v>
      </c>
      <c r="B5205">
        <v>173</v>
      </c>
      <c r="C5205" s="19">
        <v>2008</v>
      </c>
      <c r="D5205" s="19">
        <v>9</v>
      </c>
      <c r="E5205" s="19">
        <v>24</v>
      </c>
      <c r="F5205" s="39">
        <f t="shared" si="162"/>
        <v>39715</v>
      </c>
      <c r="G5205">
        <f t="shared" si="163"/>
        <v>39</v>
      </c>
      <c r="H5205" s="21">
        <v>0.39305555555555555</v>
      </c>
      <c r="I5205" s="29">
        <v>0.39305555555555555</v>
      </c>
      <c r="K5205">
        <v>8228</v>
      </c>
      <c r="L5205" t="s">
        <v>1415</v>
      </c>
      <c r="O5205">
        <v>15</v>
      </c>
      <c r="P5205">
        <v>2</v>
      </c>
      <c r="S5205" t="s">
        <v>274</v>
      </c>
      <c r="T5205">
        <v>1</v>
      </c>
      <c r="U5205">
        <v>0</v>
      </c>
      <c r="V5205">
        <v>0</v>
      </c>
      <c r="W5205">
        <v>0</v>
      </c>
      <c r="X5205">
        <v>0</v>
      </c>
      <c r="Y5205">
        <v>0</v>
      </c>
    </row>
    <row r="5206" spans="1:32" x14ac:dyDescent="0.15">
      <c r="A5206">
        <v>3976</v>
      </c>
      <c r="B5206">
        <v>173</v>
      </c>
      <c r="C5206" s="19">
        <v>2008</v>
      </c>
      <c r="D5206" s="19">
        <v>9</v>
      </c>
      <c r="E5206" s="19">
        <v>24</v>
      </c>
      <c r="F5206" s="39">
        <f t="shared" si="162"/>
        <v>39715</v>
      </c>
      <c r="G5206">
        <f t="shared" si="163"/>
        <v>39</v>
      </c>
      <c r="H5206" s="21">
        <v>0.39930555555555558</v>
      </c>
      <c r="I5206" s="29">
        <v>0.39930555555555558</v>
      </c>
      <c r="K5206">
        <v>8135</v>
      </c>
      <c r="L5206" t="s">
        <v>1416</v>
      </c>
      <c r="M5206">
        <v>1</v>
      </c>
      <c r="N5206">
        <v>2</v>
      </c>
      <c r="P5206">
        <v>1</v>
      </c>
      <c r="Q5206">
        <v>35</v>
      </c>
      <c r="S5206" t="s">
        <v>278</v>
      </c>
      <c r="T5206">
        <v>0</v>
      </c>
      <c r="U5206">
        <v>3</v>
      </c>
      <c r="V5206">
        <v>1</v>
      </c>
      <c r="W5206">
        <v>0</v>
      </c>
      <c r="X5206">
        <v>0</v>
      </c>
      <c r="Y5206">
        <v>0</v>
      </c>
    </row>
    <row r="5207" spans="1:32" x14ac:dyDescent="0.15">
      <c r="A5207">
        <v>3980</v>
      </c>
      <c r="B5207">
        <v>173</v>
      </c>
      <c r="C5207" s="19">
        <v>2008</v>
      </c>
      <c r="D5207" s="19">
        <v>9</v>
      </c>
      <c r="E5207" s="19">
        <v>26</v>
      </c>
      <c r="F5207" s="39">
        <f t="shared" si="162"/>
        <v>39717</v>
      </c>
      <c r="G5207">
        <f t="shared" si="163"/>
        <v>39</v>
      </c>
      <c r="H5207" s="21">
        <v>0.36944444444444446</v>
      </c>
      <c r="I5207" s="29">
        <v>0.36944444444444441</v>
      </c>
      <c r="K5207">
        <v>8129</v>
      </c>
      <c r="L5207" t="s">
        <v>1615</v>
      </c>
      <c r="M5207">
        <v>1</v>
      </c>
      <c r="N5207">
        <v>4</v>
      </c>
      <c r="P5207">
        <v>2</v>
      </c>
      <c r="Q5207">
        <v>36.5</v>
      </c>
      <c r="S5207" t="s">
        <v>118</v>
      </c>
      <c r="T5207">
        <v>0</v>
      </c>
      <c r="U5207">
        <v>3</v>
      </c>
      <c r="V5207">
        <v>1</v>
      </c>
      <c r="W5207">
        <v>0</v>
      </c>
      <c r="X5207">
        <v>0</v>
      </c>
      <c r="Y5207">
        <v>0</v>
      </c>
    </row>
    <row r="5208" spans="1:32" x14ac:dyDescent="0.15">
      <c r="A5208">
        <v>3983</v>
      </c>
      <c r="B5208">
        <v>173</v>
      </c>
      <c r="C5208" s="19">
        <v>2008</v>
      </c>
      <c r="D5208" s="19">
        <v>9</v>
      </c>
      <c r="E5208" s="19">
        <v>26</v>
      </c>
      <c r="F5208" s="39">
        <f t="shared" si="162"/>
        <v>39717</v>
      </c>
      <c r="G5208">
        <f t="shared" si="163"/>
        <v>39</v>
      </c>
      <c r="H5208" s="21">
        <v>0.3923611111111111</v>
      </c>
      <c r="I5208" s="29">
        <v>0.3923611111111111</v>
      </c>
      <c r="K5208">
        <v>7807</v>
      </c>
      <c r="L5208" t="s">
        <v>1120</v>
      </c>
      <c r="M5208">
        <v>1</v>
      </c>
      <c r="N5208">
        <v>8</v>
      </c>
      <c r="P5208">
        <v>2</v>
      </c>
      <c r="Q5208">
        <v>41</v>
      </c>
      <c r="S5208" t="s">
        <v>50</v>
      </c>
      <c r="T5208">
        <v>0</v>
      </c>
      <c r="U5208">
        <v>1</v>
      </c>
      <c r="V5208">
        <v>1</v>
      </c>
      <c r="W5208">
        <v>0</v>
      </c>
      <c r="X5208">
        <v>0</v>
      </c>
      <c r="Y5208">
        <v>0</v>
      </c>
    </row>
    <row r="5209" spans="1:32" x14ac:dyDescent="0.15">
      <c r="A5209">
        <v>3984</v>
      </c>
      <c r="B5209">
        <v>173</v>
      </c>
      <c r="C5209" s="19">
        <v>2008</v>
      </c>
      <c r="D5209" s="19">
        <v>9</v>
      </c>
      <c r="E5209" s="19">
        <v>26</v>
      </c>
      <c r="F5209" s="39">
        <f t="shared" si="162"/>
        <v>39717</v>
      </c>
      <c r="G5209">
        <f t="shared" si="163"/>
        <v>39</v>
      </c>
      <c r="H5209" s="21">
        <v>0.41944444444444445</v>
      </c>
      <c r="I5209" s="29">
        <v>0.41944444444444445</v>
      </c>
      <c r="K5209">
        <v>8212</v>
      </c>
      <c r="L5209" t="s">
        <v>1579</v>
      </c>
      <c r="M5209">
        <v>18</v>
      </c>
      <c r="P5209">
        <v>2</v>
      </c>
      <c r="Q5209">
        <v>36.4</v>
      </c>
      <c r="S5209" t="s">
        <v>118</v>
      </c>
      <c r="T5209">
        <v>0</v>
      </c>
      <c r="U5209">
        <v>3</v>
      </c>
      <c r="V5209">
        <v>1</v>
      </c>
      <c r="W5209">
        <v>0</v>
      </c>
      <c r="X5209">
        <v>0</v>
      </c>
      <c r="Y5209">
        <v>0</v>
      </c>
    </row>
    <row r="5210" spans="1:32" x14ac:dyDescent="0.15">
      <c r="A5210">
        <v>3986</v>
      </c>
      <c r="B5210">
        <v>173</v>
      </c>
      <c r="C5210" s="19">
        <v>2008</v>
      </c>
      <c r="D5210" s="19">
        <v>9</v>
      </c>
      <c r="E5210" s="19">
        <v>26</v>
      </c>
      <c r="F5210" s="39">
        <f t="shared" si="162"/>
        <v>39717</v>
      </c>
      <c r="G5210">
        <f t="shared" si="163"/>
        <v>39</v>
      </c>
      <c r="H5210" s="21">
        <v>0.45833333333333331</v>
      </c>
      <c r="I5210" s="29">
        <v>0.45833333333333331</v>
      </c>
      <c r="K5210">
        <v>1831</v>
      </c>
      <c r="L5210" t="s">
        <v>1232</v>
      </c>
      <c r="M5210">
        <v>4</v>
      </c>
      <c r="P5210">
        <v>1</v>
      </c>
      <c r="Q5210">
        <v>37</v>
      </c>
      <c r="S5210" t="s">
        <v>118</v>
      </c>
      <c r="T5210">
        <v>0</v>
      </c>
      <c r="U5210">
        <v>1</v>
      </c>
      <c r="V5210">
        <v>1</v>
      </c>
      <c r="W5210">
        <v>0</v>
      </c>
      <c r="X5210">
        <v>0</v>
      </c>
      <c r="Y5210">
        <v>0</v>
      </c>
    </row>
    <row r="5211" spans="1:32" x14ac:dyDescent="0.15">
      <c r="A5211">
        <v>5238</v>
      </c>
      <c r="B5211">
        <v>216</v>
      </c>
      <c r="C5211" s="19">
        <v>2008</v>
      </c>
      <c r="D5211" s="19">
        <v>11</v>
      </c>
      <c r="E5211" s="19">
        <v>4</v>
      </c>
      <c r="F5211" s="39">
        <f t="shared" si="162"/>
        <v>39756</v>
      </c>
      <c r="G5211">
        <f t="shared" si="163"/>
        <v>45</v>
      </c>
      <c r="H5211" s="21" t="s">
        <v>386</v>
      </c>
      <c r="J5211" s="24">
        <v>0.45833333333333331</v>
      </c>
      <c r="K5211">
        <v>7381</v>
      </c>
      <c r="L5211" t="s">
        <v>2575</v>
      </c>
      <c r="O5211">
        <v>25</v>
      </c>
      <c r="P5211">
        <v>2</v>
      </c>
      <c r="S5211" t="s">
        <v>118</v>
      </c>
      <c r="T5211">
        <v>1</v>
      </c>
      <c r="U5211">
        <v>0</v>
      </c>
      <c r="V5211">
        <v>0</v>
      </c>
      <c r="W5211">
        <v>0</v>
      </c>
      <c r="X5211">
        <v>0</v>
      </c>
      <c r="Y5211">
        <v>0</v>
      </c>
    </row>
    <row r="5212" spans="1:32" x14ac:dyDescent="0.15">
      <c r="A5212">
        <v>5239</v>
      </c>
      <c r="B5212">
        <v>216</v>
      </c>
      <c r="C5212" s="19">
        <v>2008</v>
      </c>
      <c r="D5212" s="19">
        <v>11</v>
      </c>
      <c r="E5212" s="19">
        <v>5</v>
      </c>
      <c r="F5212" s="39">
        <f t="shared" si="162"/>
        <v>39757</v>
      </c>
      <c r="G5212">
        <f t="shared" si="163"/>
        <v>45</v>
      </c>
      <c r="H5212" s="21">
        <v>0.36180555555555555</v>
      </c>
      <c r="I5212" s="29">
        <v>0.36180555555555555</v>
      </c>
      <c r="K5212">
        <v>6792</v>
      </c>
      <c r="L5212" t="s">
        <v>2577</v>
      </c>
      <c r="M5212">
        <v>4</v>
      </c>
      <c r="P5212">
        <v>2</v>
      </c>
      <c r="S5212" t="s">
        <v>50</v>
      </c>
    </row>
    <row r="5213" spans="1:32" x14ac:dyDescent="0.15">
      <c r="A5213">
        <v>5240</v>
      </c>
      <c r="B5213">
        <v>216</v>
      </c>
      <c r="C5213" s="19">
        <v>2008</v>
      </c>
      <c r="D5213" s="19">
        <v>11</v>
      </c>
      <c r="E5213" s="19">
        <v>5</v>
      </c>
      <c r="F5213" s="39">
        <f t="shared" si="162"/>
        <v>39757</v>
      </c>
      <c r="G5213">
        <f t="shared" si="163"/>
        <v>45</v>
      </c>
      <c r="H5213" s="21">
        <v>0.36527777777777781</v>
      </c>
      <c r="I5213" s="29">
        <v>0.36527777777777776</v>
      </c>
      <c r="K5213">
        <v>8321</v>
      </c>
      <c r="L5213" t="s">
        <v>1821</v>
      </c>
      <c r="O5213">
        <v>30</v>
      </c>
      <c r="P5213">
        <v>2</v>
      </c>
      <c r="S5213" t="s">
        <v>118</v>
      </c>
      <c r="T5213">
        <v>1</v>
      </c>
      <c r="U5213">
        <v>0</v>
      </c>
      <c r="V5213">
        <v>0</v>
      </c>
      <c r="W5213">
        <v>0</v>
      </c>
      <c r="X5213">
        <v>0</v>
      </c>
      <c r="Y5213">
        <v>0</v>
      </c>
    </row>
    <row r="5214" spans="1:32" x14ac:dyDescent="0.15">
      <c r="A5214">
        <v>5241</v>
      </c>
      <c r="B5214">
        <v>216</v>
      </c>
      <c r="C5214" s="19">
        <v>2008</v>
      </c>
      <c r="D5214" s="19">
        <v>11</v>
      </c>
      <c r="E5214" s="19">
        <v>5</v>
      </c>
      <c r="F5214" s="39">
        <f t="shared" si="162"/>
        <v>39757</v>
      </c>
      <c r="G5214">
        <f t="shared" si="163"/>
        <v>45</v>
      </c>
      <c r="H5214" s="21">
        <v>0.36874999999999997</v>
      </c>
      <c r="I5214" s="29">
        <v>0.36874999999999997</v>
      </c>
      <c r="L5214" t="s">
        <v>2578</v>
      </c>
      <c r="P5214">
        <v>1</v>
      </c>
      <c r="S5214" t="s">
        <v>118</v>
      </c>
      <c r="AF5214" t="s">
        <v>41</v>
      </c>
    </row>
    <row r="5215" spans="1:32" x14ac:dyDescent="0.15">
      <c r="A5215">
        <v>5242</v>
      </c>
      <c r="B5215">
        <v>216</v>
      </c>
      <c r="C5215" s="19">
        <v>2008</v>
      </c>
      <c r="D5215" s="19">
        <v>11</v>
      </c>
      <c r="E5215" s="19">
        <v>5</v>
      </c>
      <c r="F5215" s="39">
        <f t="shared" si="162"/>
        <v>39757</v>
      </c>
      <c r="G5215">
        <f t="shared" si="163"/>
        <v>45</v>
      </c>
      <c r="H5215" s="21">
        <v>0.375</v>
      </c>
      <c r="I5215" s="29">
        <v>0.375</v>
      </c>
      <c r="K5215">
        <v>8142</v>
      </c>
      <c r="L5215" t="s">
        <v>2481</v>
      </c>
      <c r="M5215">
        <v>4</v>
      </c>
      <c r="P5215">
        <v>1</v>
      </c>
      <c r="S5215" t="s">
        <v>50</v>
      </c>
      <c r="T5215">
        <v>0</v>
      </c>
      <c r="U5215">
        <v>4</v>
      </c>
      <c r="V5215">
        <v>1</v>
      </c>
      <c r="W5215">
        <v>0</v>
      </c>
      <c r="X5215">
        <v>0</v>
      </c>
      <c r="Y5215">
        <v>0</v>
      </c>
    </row>
    <row r="5216" spans="1:32" x14ac:dyDescent="0.15">
      <c r="A5216">
        <v>5243</v>
      </c>
      <c r="B5216">
        <v>216</v>
      </c>
      <c r="C5216" s="19">
        <v>2008</v>
      </c>
      <c r="D5216" s="19">
        <v>11</v>
      </c>
      <c r="E5216" s="19">
        <v>5</v>
      </c>
      <c r="F5216" s="39">
        <f t="shared" si="162"/>
        <v>39757</v>
      </c>
      <c r="G5216">
        <f t="shared" si="163"/>
        <v>45</v>
      </c>
      <c r="H5216" s="21">
        <v>0.3979166666666667</v>
      </c>
      <c r="I5216" s="29">
        <v>0.39791666666666664</v>
      </c>
      <c r="K5216">
        <v>8322</v>
      </c>
      <c r="L5216" t="s">
        <v>2719</v>
      </c>
      <c r="P5216">
        <v>2</v>
      </c>
      <c r="S5216" t="s">
        <v>118</v>
      </c>
    </row>
    <row r="5217" spans="1:33" x14ac:dyDescent="0.15">
      <c r="A5217">
        <v>5244</v>
      </c>
      <c r="B5217">
        <v>216</v>
      </c>
      <c r="C5217" s="19">
        <v>2008</v>
      </c>
      <c r="D5217" s="19">
        <v>11</v>
      </c>
      <c r="E5217" s="19">
        <v>5</v>
      </c>
      <c r="F5217" s="39">
        <f t="shared" si="162"/>
        <v>39757</v>
      </c>
      <c r="G5217">
        <f t="shared" si="163"/>
        <v>45</v>
      </c>
      <c r="H5217" s="21">
        <v>0.40972222222222227</v>
      </c>
      <c r="I5217" s="29">
        <v>0.40972222222222221</v>
      </c>
      <c r="L5217" t="s">
        <v>2720</v>
      </c>
      <c r="O5217">
        <v>50</v>
      </c>
      <c r="P5217">
        <v>2</v>
      </c>
      <c r="S5217" t="s">
        <v>118</v>
      </c>
      <c r="T5217">
        <v>1</v>
      </c>
      <c r="U5217">
        <v>0</v>
      </c>
      <c r="V5217">
        <v>0</v>
      </c>
      <c r="W5217">
        <v>0</v>
      </c>
      <c r="X5217">
        <v>0</v>
      </c>
      <c r="Y5217">
        <v>0</v>
      </c>
    </row>
    <row r="5218" spans="1:33" x14ac:dyDescent="0.15">
      <c r="A5218">
        <v>5245</v>
      </c>
      <c r="B5218">
        <v>216</v>
      </c>
      <c r="C5218" s="19">
        <v>2008</v>
      </c>
      <c r="D5218" s="19">
        <v>11</v>
      </c>
      <c r="E5218" s="19">
        <v>5</v>
      </c>
      <c r="F5218" s="39">
        <f t="shared" si="162"/>
        <v>39757</v>
      </c>
      <c r="G5218">
        <f t="shared" si="163"/>
        <v>45</v>
      </c>
      <c r="H5218" s="21">
        <v>0.42777777777777781</v>
      </c>
      <c r="I5218" s="29">
        <v>0.42777777777777781</v>
      </c>
      <c r="L5218" t="s">
        <v>2721</v>
      </c>
      <c r="M5218">
        <v>12</v>
      </c>
      <c r="P5218">
        <v>2</v>
      </c>
      <c r="S5218" t="s">
        <v>118</v>
      </c>
    </row>
    <row r="5219" spans="1:33" x14ac:dyDescent="0.15">
      <c r="A5219">
        <v>5247</v>
      </c>
      <c r="B5219">
        <v>216</v>
      </c>
      <c r="C5219" s="19">
        <v>2008</v>
      </c>
      <c r="D5219" s="19">
        <v>11</v>
      </c>
      <c r="E5219" s="19">
        <v>6</v>
      </c>
      <c r="F5219" s="39">
        <f t="shared" si="162"/>
        <v>39758</v>
      </c>
      <c r="G5219">
        <f t="shared" si="163"/>
        <v>45</v>
      </c>
      <c r="H5219" s="21">
        <v>0.35694444444444445</v>
      </c>
      <c r="I5219" s="29">
        <v>0.3569444444444444</v>
      </c>
      <c r="L5219" t="s">
        <v>1605</v>
      </c>
      <c r="M5219">
        <v>4</v>
      </c>
      <c r="P5219">
        <v>1</v>
      </c>
      <c r="S5219" t="s">
        <v>118</v>
      </c>
      <c r="T5219">
        <v>0</v>
      </c>
      <c r="U5219">
        <v>3</v>
      </c>
      <c r="V5219">
        <v>1</v>
      </c>
      <c r="W5219">
        <v>0</v>
      </c>
      <c r="X5219">
        <v>0</v>
      </c>
      <c r="Y5219">
        <v>0</v>
      </c>
    </row>
    <row r="5220" spans="1:33" x14ac:dyDescent="0.15">
      <c r="A5220">
        <v>5250</v>
      </c>
      <c r="B5220">
        <v>216</v>
      </c>
      <c r="C5220" s="19">
        <v>2008</v>
      </c>
      <c r="D5220" s="19">
        <v>11</v>
      </c>
      <c r="E5220" s="19">
        <v>6</v>
      </c>
      <c r="F5220" s="39">
        <f t="shared" si="162"/>
        <v>39758</v>
      </c>
      <c r="G5220">
        <f t="shared" si="163"/>
        <v>45</v>
      </c>
      <c r="H5220" s="21">
        <v>0.36944444444444446</v>
      </c>
      <c r="I5220" s="29">
        <v>0.36944444444444441</v>
      </c>
      <c r="K5220">
        <v>7387</v>
      </c>
      <c r="L5220" t="s">
        <v>1534</v>
      </c>
      <c r="M5220">
        <v>2</v>
      </c>
      <c r="N5220">
        <v>6</v>
      </c>
      <c r="P5220">
        <v>2</v>
      </c>
      <c r="S5220" t="s">
        <v>118</v>
      </c>
      <c r="T5220">
        <v>0</v>
      </c>
      <c r="U5220">
        <v>2</v>
      </c>
      <c r="V5220">
        <v>1</v>
      </c>
      <c r="W5220">
        <v>0</v>
      </c>
      <c r="X5220">
        <v>0</v>
      </c>
      <c r="Y5220">
        <v>0</v>
      </c>
    </row>
    <row r="5221" spans="1:33" x14ac:dyDescent="0.15">
      <c r="A5221">
        <v>5251</v>
      </c>
      <c r="B5221">
        <v>216</v>
      </c>
      <c r="C5221" s="19">
        <v>2008</v>
      </c>
      <c r="D5221" s="19">
        <v>11</v>
      </c>
      <c r="E5221" s="19">
        <v>6</v>
      </c>
      <c r="F5221" s="39">
        <f t="shared" si="162"/>
        <v>39758</v>
      </c>
      <c r="G5221">
        <f t="shared" si="163"/>
        <v>45</v>
      </c>
      <c r="H5221" s="21">
        <v>0.37708333333333338</v>
      </c>
      <c r="I5221" s="29">
        <v>0.37708333333333333</v>
      </c>
      <c r="K5221">
        <v>7751</v>
      </c>
      <c r="L5221" t="s">
        <v>2077</v>
      </c>
      <c r="M5221">
        <v>1</v>
      </c>
      <c r="N5221">
        <v>4</v>
      </c>
      <c r="P5221">
        <v>2</v>
      </c>
      <c r="S5221" t="s">
        <v>50</v>
      </c>
      <c r="T5221">
        <v>0</v>
      </c>
      <c r="U5221">
        <v>1</v>
      </c>
      <c r="V5221">
        <v>1</v>
      </c>
      <c r="W5221">
        <v>0</v>
      </c>
      <c r="X5221">
        <v>0</v>
      </c>
      <c r="Y5221">
        <v>0</v>
      </c>
    </row>
    <row r="5222" spans="1:33" x14ac:dyDescent="0.15">
      <c r="A5222">
        <v>5252</v>
      </c>
      <c r="B5222">
        <v>216</v>
      </c>
      <c r="C5222" s="19">
        <v>2008</v>
      </c>
      <c r="D5222" s="19">
        <v>11</v>
      </c>
      <c r="E5222" s="19">
        <v>6</v>
      </c>
      <c r="F5222" s="39">
        <f t="shared" si="162"/>
        <v>39758</v>
      </c>
      <c r="G5222">
        <f t="shared" si="163"/>
        <v>45</v>
      </c>
      <c r="H5222" s="21">
        <v>0.38125000000000003</v>
      </c>
      <c r="I5222" s="29">
        <v>0.38124999999999998</v>
      </c>
      <c r="K5222">
        <v>8325</v>
      </c>
      <c r="L5222" t="s">
        <v>1076</v>
      </c>
      <c r="M5222">
        <v>17</v>
      </c>
      <c r="P5222">
        <v>2</v>
      </c>
      <c r="S5222" t="s">
        <v>118</v>
      </c>
      <c r="T5222">
        <v>0</v>
      </c>
      <c r="U5222">
        <v>4</v>
      </c>
      <c r="V5222">
        <v>1</v>
      </c>
      <c r="W5222">
        <v>0</v>
      </c>
      <c r="X5222">
        <v>0</v>
      </c>
      <c r="Y5222">
        <v>0</v>
      </c>
    </row>
    <row r="5223" spans="1:33" x14ac:dyDescent="0.15">
      <c r="A5223">
        <v>5253</v>
      </c>
      <c r="B5223">
        <v>216</v>
      </c>
      <c r="C5223" s="19">
        <v>2008</v>
      </c>
      <c r="D5223" s="19">
        <v>11</v>
      </c>
      <c r="E5223" s="19">
        <v>6</v>
      </c>
      <c r="F5223" s="39">
        <f t="shared" si="162"/>
        <v>39758</v>
      </c>
      <c r="G5223">
        <f t="shared" si="163"/>
        <v>45</v>
      </c>
      <c r="H5223" s="21">
        <v>0.38750000000000001</v>
      </c>
      <c r="I5223" s="29">
        <v>0.38750000000000001</v>
      </c>
      <c r="J5223" s="29"/>
      <c r="K5223">
        <v>8326</v>
      </c>
      <c r="L5223" t="s">
        <v>2423</v>
      </c>
      <c r="O5223">
        <v>30</v>
      </c>
      <c r="P5223">
        <v>1</v>
      </c>
      <c r="S5223" t="s">
        <v>274</v>
      </c>
      <c r="T5223">
        <v>0</v>
      </c>
      <c r="U5223">
        <v>3</v>
      </c>
      <c r="V5223">
        <v>1</v>
      </c>
      <c r="W5223">
        <v>0</v>
      </c>
      <c r="X5223">
        <v>0</v>
      </c>
      <c r="Y5223">
        <v>0</v>
      </c>
    </row>
    <row r="5224" spans="1:33" x14ac:dyDescent="0.15">
      <c r="A5224">
        <v>5254</v>
      </c>
      <c r="B5224">
        <v>216</v>
      </c>
      <c r="C5224" s="19">
        <v>2008</v>
      </c>
      <c r="D5224" s="19">
        <v>11</v>
      </c>
      <c r="E5224" s="19">
        <v>6</v>
      </c>
      <c r="F5224" s="39">
        <f t="shared" si="162"/>
        <v>39758</v>
      </c>
      <c r="G5224">
        <f t="shared" si="163"/>
        <v>45</v>
      </c>
      <c r="H5224" s="21">
        <v>0.4236111111111111</v>
      </c>
      <c r="I5224" s="29">
        <v>0.4236111111111111</v>
      </c>
      <c r="K5224">
        <v>8229</v>
      </c>
      <c r="L5224" t="s">
        <v>1614</v>
      </c>
      <c r="P5224">
        <v>2</v>
      </c>
      <c r="S5224" t="s">
        <v>50</v>
      </c>
      <c r="T5224">
        <v>1</v>
      </c>
      <c r="U5224">
        <v>0</v>
      </c>
      <c r="V5224">
        <v>0</v>
      </c>
      <c r="W5224">
        <v>0</v>
      </c>
      <c r="X5224">
        <v>0</v>
      </c>
      <c r="Y5224">
        <v>0</v>
      </c>
    </row>
    <row r="5225" spans="1:33" x14ac:dyDescent="0.15">
      <c r="A5225">
        <v>5255</v>
      </c>
      <c r="B5225">
        <v>216</v>
      </c>
      <c r="C5225" s="19">
        <v>2008</v>
      </c>
      <c r="D5225" s="19">
        <v>11</v>
      </c>
      <c r="E5225" s="19">
        <v>6</v>
      </c>
      <c r="F5225" s="39">
        <f t="shared" si="162"/>
        <v>39758</v>
      </c>
      <c r="G5225">
        <f t="shared" si="163"/>
        <v>45</v>
      </c>
      <c r="H5225" s="21">
        <v>0.45069444444444445</v>
      </c>
      <c r="I5225" s="29">
        <v>0.45069444444444445</v>
      </c>
      <c r="K5225">
        <v>8327</v>
      </c>
      <c r="L5225" t="s">
        <v>2723</v>
      </c>
      <c r="M5225">
        <v>1</v>
      </c>
      <c r="P5225">
        <v>2</v>
      </c>
      <c r="Q5225">
        <v>38.4</v>
      </c>
      <c r="S5225" t="s">
        <v>220</v>
      </c>
      <c r="T5225">
        <v>1</v>
      </c>
      <c r="U5225">
        <v>0</v>
      </c>
      <c r="V5225">
        <v>0</v>
      </c>
      <c r="W5225">
        <v>0</v>
      </c>
      <c r="X5225">
        <v>0</v>
      </c>
      <c r="Y5225">
        <v>0</v>
      </c>
    </row>
    <row r="5226" spans="1:33" x14ac:dyDescent="0.15">
      <c r="A5226">
        <v>5257</v>
      </c>
      <c r="B5226">
        <v>216</v>
      </c>
      <c r="C5226" s="19">
        <v>2008</v>
      </c>
      <c r="D5226" s="19">
        <v>11</v>
      </c>
      <c r="E5226" s="19">
        <v>7</v>
      </c>
      <c r="F5226" s="39">
        <f t="shared" si="162"/>
        <v>39759</v>
      </c>
      <c r="G5226">
        <f t="shared" si="163"/>
        <v>45</v>
      </c>
      <c r="H5226" s="21">
        <v>0.3659722222222222</v>
      </c>
      <c r="I5226" s="29">
        <v>0.3659722222222222</v>
      </c>
      <c r="K5226">
        <v>8328</v>
      </c>
      <c r="L5226" t="s">
        <v>2583</v>
      </c>
      <c r="M5226">
        <v>0</v>
      </c>
      <c r="N5226">
        <v>8</v>
      </c>
      <c r="P5226">
        <v>2</v>
      </c>
      <c r="S5226" t="s">
        <v>49</v>
      </c>
    </row>
    <row r="5227" spans="1:33" x14ac:dyDescent="0.15">
      <c r="A5227">
        <v>5258</v>
      </c>
      <c r="B5227">
        <v>216</v>
      </c>
      <c r="C5227" s="19">
        <v>2008</v>
      </c>
      <c r="D5227" s="19">
        <v>11</v>
      </c>
      <c r="E5227" s="19">
        <v>7</v>
      </c>
      <c r="F5227" s="39">
        <f t="shared" si="162"/>
        <v>39759</v>
      </c>
      <c r="G5227">
        <f t="shared" si="163"/>
        <v>45</v>
      </c>
      <c r="H5227" s="21">
        <v>0.38819444444444445</v>
      </c>
      <c r="I5227" s="29">
        <v>0.38819444444444445</v>
      </c>
      <c r="K5227">
        <v>8295</v>
      </c>
      <c r="L5227" t="s">
        <v>392</v>
      </c>
      <c r="P5227">
        <v>1</v>
      </c>
      <c r="S5227" t="s">
        <v>118</v>
      </c>
      <c r="AG5227" t="s">
        <v>1335</v>
      </c>
    </row>
    <row r="5228" spans="1:33" x14ac:dyDescent="0.15">
      <c r="A5228">
        <v>5259</v>
      </c>
      <c r="B5228">
        <v>216</v>
      </c>
      <c r="C5228" s="19">
        <v>2008</v>
      </c>
      <c r="D5228" s="19">
        <v>11</v>
      </c>
      <c r="E5228" s="19">
        <v>10</v>
      </c>
      <c r="F5228" s="39">
        <f t="shared" si="162"/>
        <v>39762</v>
      </c>
      <c r="G5228">
        <f t="shared" si="163"/>
        <v>46</v>
      </c>
      <c r="H5228" s="21">
        <v>0.35347222222222219</v>
      </c>
      <c r="I5228" s="29">
        <v>0.35347222222222219</v>
      </c>
      <c r="J5228" s="29"/>
      <c r="K5228">
        <v>8329</v>
      </c>
      <c r="L5228" t="s">
        <v>2584</v>
      </c>
      <c r="M5228">
        <v>1</v>
      </c>
      <c r="N5228">
        <v>5</v>
      </c>
      <c r="P5228">
        <v>2</v>
      </c>
      <c r="S5228" t="s">
        <v>50</v>
      </c>
      <c r="T5228">
        <v>0</v>
      </c>
      <c r="U5228">
        <v>2</v>
      </c>
      <c r="V5228">
        <v>1</v>
      </c>
      <c r="W5228">
        <v>0</v>
      </c>
      <c r="X5228">
        <v>0</v>
      </c>
      <c r="Y5228">
        <v>0</v>
      </c>
    </row>
    <row r="5229" spans="1:33" x14ac:dyDescent="0.15">
      <c r="A5229">
        <v>5261</v>
      </c>
      <c r="B5229">
        <v>216</v>
      </c>
      <c r="C5229" s="19">
        <v>2008</v>
      </c>
      <c r="D5229" s="19">
        <v>11</v>
      </c>
      <c r="E5229" s="19">
        <v>10</v>
      </c>
      <c r="F5229" s="39">
        <f t="shared" si="162"/>
        <v>39762</v>
      </c>
      <c r="G5229">
        <f t="shared" si="163"/>
        <v>46</v>
      </c>
      <c r="H5229" s="21">
        <v>0.4861111111111111</v>
      </c>
      <c r="I5229" s="29">
        <v>0.4861111111111111</v>
      </c>
      <c r="K5229">
        <v>7996</v>
      </c>
      <c r="L5229" t="s">
        <v>1779</v>
      </c>
      <c r="M5229">
        <v>1</v>
      </c>
      <c r="P5229">
        <v>1</v>
      </c>
      <c r="S5229" t="s">
        <v>118</v>
      </c>
      <c r="T5229">
        <v>1</v>
      </c>
      <c r="U5229">
        <v>0</v>
      </c>
      <c r="V5229">
        <v>0</v>
      </c>
      <c r="W5229">
        <v>0</v>
      </c>
      <c r="X5229">
        <v>0</v>
      </c>
      <c r="Y5229">
        <v>0</v>
      </c>
    </row>
    <row r="5230" spans="1:33" x14ac:dyDescent="0.15">
      <c r="A5230">
        <v>5262</v>
      </c>
      <c r="B5230">
        <v>216</v>
      </c>
      <c r="C5230" s="19">
        <v>2008</v>
      </c>
      <c r="D5230" s="19">
        <v>11</v>
      </c>
      <c r="E5230" s="19">
        <v>10</v>
      </c>
      <c r="F5230" s="39">
        <f t="shared" si="162"/>
        <v>39762</v>
      </c>
      <c r="G5230">
        <f t="shared" si="163"/>
        <v>46</v>
      </c>
      <c r="H5230" s="29">
        <v>0.49374999999999997</v>
      </c>
      <c r="I5230" s="29">
        <v>0.49374999999999997</v>
      </c>
      <c r="J5230" s="29"/>
      <c r="L5230" t="s">
        <v>2586</v>
      </c>
      <c r="M5230">
        <v>4</v>
      </c>
      <c r="P5230">
        <v>2</v>
      </c>
      <c r="T5230">
        <v>0</v>
      </c>
      <c r="U5230">
        <v>4</v>
      </c>
      <c r="V5230">
        <v>1</v>
      </c>
      <c r="W5230">
        <v>0</v>
      </c>
      <c r="X5230">
        <v>0</v>
      </c>
      <c r="Y5230">
        <v>0</v>
      </c>
    </row>
    <row r="5231" spans="1:33" x14ac:dyDescent="0.15">
      <c r="A5231">
        <v>5263</v>
      </c>
      <c r="B5231">
        <v>216</v>
      </c>
      <c r="C5231" s="19">
        <v>2008</v>
      </c>
      <c r="D5231" s="19">
        <v>11</v>
      </c>
      <c r="E5231" s="19">
        <v>10</v>
      </c>
      <c r="F5231" s="39">
        <f t="shared" si="162"/>
        <v>39762</v>
      </c>
      <c r="G5231">
        <f t="shared" si="163"/>
        <v>46</v>
      </c>
      <c r="H5231" s="21">
        <v>0.5083333333333333</v>
      </c>
      <c r="I5231" s="29">
        <v>0.5083333333333333</v>
      </c>
      <c r="J5231" s="29"/>
      <c r="K5231">
        <v>4478</v>
      </c>
      <c r="L5231" t="s">
        <v>2587</v>
      </c>
      <c r="M5231">
        <v>3</v>
      </c>
      <c r="P5231">
        <v>1</v>
      </c>
      <c r="S5231" t="s">
        <v>118</v>
      </c>
      <c r="T5231">
        <v>0</v>
      </c>
      <c r="U5231">
        <v>3</v>
      </c>
      <c r="V5231">
        <v>1</v>
      </c>
      <c r="W5231">
        <v>0</v>
      </c>
      <c r="X5231">
        <v>0</v>
      </c>
      <c r="Y5231">
        <v>0</v>
      </c>
      <c r="AE5231" t="s">
        <v>52</v>
      </c>
    </row>
    <row r="5232" spans="1:33" x14ac:dyDescent="0.15">
      <c r="A5232">
        <v>5264</v>
      </c>
      <c r="B5232">
        <v>216</v>
      </c>
      <c r="C5232" s="19">
        <v>2008</v>
      </c>
      <c r="D5232" s="19">
        <v>11</v>
      </c>
      <c r="E5232" s="19">
        <v>11</v>
      </c>
      <c r="F5232" s="39">
        <f t="shared" si="162"/>
        <v>39763</v>
      </c>
      <c r="G5232">
        <f t="shared" si="163"/>
        <v>46</v>
      </c>
      <c r="H5232" s="21">
        <v>0.40902777777777777</v>
      </c>
      <c r="I5232" s="29">
        <v>0.40902777777777777</v>
      </c>
      <c r="L5232" t="s">
        <v>2588</v>
      </c>
      <c r="O5232">
        <v>40</v>
      </c>
      <c r="P5232">
        <v>2</v>
      </c>
      <c r="S5232" t="s">
        <v>118</v>
      </c>
      <c r="T5232">
        <v>0</v>
      </c>
      <c r="U5232">
        <v>1</v>
      </c>
      <c r="V5232">
        <v>1</v>
      </c>
      <c r="W5232">
        <v>0</v>
      </c>
      <c r="X5232">
        <v>0</v>
      </c>
      <c r="Y5232">
        <v>0</v>
      </c>
    </row>
    <row r="5233" spans="1:31" x14ac:dyDescent="0.15">
      <c r="A5233">
        <v>5265</v>
      </c>
      <c r="B5233">
        <v>216</v>
      </c>
      <c r="C5233" s="19">
        <v>2008</v>
      </c>
      <c r="D5233" s="19">
        <v>11</v>
      </c>
      <c r="E5233" s="19">
        <v>11</v>
      </c>
      <c r="F5233" s="39">
        <f t="shared" si="162"/>
        <v>39763</v>
      </c>
      <c r="G5233">
        <f t="shared" si="163"/>
        <v>46</v>
      </c>
      <c r="H5233" s="21">
        <v>0.4145833333333333</v>
      </c>
      <c r="I5233" s="29">
        <v>0.4145833333333333</v>
      </c>
      <c r="L5233" t="s">
        <v>681</v>
      </c>
      <c r="O5233">
        <v>25</v>
      </c>
      <c r="P5233">
        <v>1</v>
      </c>
      <c r="S5233" t="s">
        <v>118</v>
      </c>
      <c r="T5233">
        <v>0</v>
      </c>
      <c r="U5233">
        <v>1</v>
      </c>
      <c r="V5233">
        <v>1</v>
      </c>
      <c r="W5233">
        <v>0</v>
      </c>
      <c r="X5233">
        <v>0</v>
      </c>
      <c r="Y5233">
        <v>0</v>
      </c>
    </row>
    <row r="5234" spans="1:31" x14ac:dyDescent="0.15">
      <c r="A5234">
        <v>5209</v>
      </c>
      <c r="B5234">
        <v>215</v>
      </c>
      <c r="C5234" s="19">
        <v>2008</v>
      </c>
      <c r="D5234" s="19">
        <v>11</v>
      </c>
      <c r="E5234" s="19">
        <v>12</v>
      </c>
      <c r="F5234" s="39">
        <f t="shared" si="162"/>
        <v>39764</v>
      </c>
      <c r="G5234">
        <f t="shared" si="163"/>
        <v>46</v>
      </c>
      <c r="H5234" s="21">
        <v>0.36041666666666666</v>
      </c>
      <c r="I5234" s="29">
        <v>0.36041666666666666</v>
      </c>
      <c r="K5234">
        <v>8332</v>
      </c>
      <c r="L5234" t="s">
        <v>2556</v>
      </c>
      <c r="O5234">
        <v>15</v>
      </c>
      <c r="P5234">
        <v>2</v>
      </c>
      <c r="S5234" t="s">
        <v>118</v>
      </c>
      <c r="T5234">
        <v>0</v>
      </c>
      <c r="U5234">
        <v>1</v>
      </c>
      <c r="V5234">
        <v>1</v>
      </c>
      <c r="W5234">
        <v>0</v>
      </c>
      <c r="X5234">
        <v>0</v>
      </c>
      <c r="Y5234">
        <v>0</v>
      </c>
      <c r="AB5234" t="s">
        <v>2920</v>
      </c>
    </row>
    <row r="5235" spans="1:31" x14ac:dyDescent="0.15">
      <c r="A5235">
        <v>5212</v>
      </c>
      <c r="B5235">
        <v>215</v>
      </c>
      <c r="C5235" s="19">
        <v>2008</v>
      </c>
      <c r="D5235" s="19">
        <v>11</v>
      </c>
      <c r="E5235" s="19">
        <v>12</v>
      </c>
      <c r="F5235" s="39">
        <f t="shared" si="162"/>
        <v>39764</v>
      </c>
      <c r="G5235">
        <f t="shared" si="163"/>
        <v>46</v>
      </c>
      <c r="H5235" s="21">
        <v>0.37638888888888888</v>
      </c>
      <c r="I5235" s="29">
        <v>0.37638888888888888</v>
      </c>
      <c r="K5235">
        <v>8334</v>
      </c>
      <c r="L5235" t="s">
        <v>2559</v>
      </c>
      <c r="M5235">
        <v>0</v>
      </c>
      <c r="N5235">
        <v>2</v>
      </c>
      <c r="P5235">
        <v>2</v>
      </c>
      <c r="S5235" t="s">
        <v>50</v>
      </c>
      <c r="T5235">
        <v>0</v>
      </c>
      <c r="U5235">
        <v>1</v>
      </c>
      <c r="V5235">
        <v>1</v>
      </c>
      <c r="W5235">
        <v>0</v>
      </c>
      <c r="X5235">
        <v>0</v>
      </c>
      <c r="Y5235">
        <v>0</v>
      </c>
      <c r="AE5235" t="s">
        <v>52</v>
      </c>
    </row>
    <row r="5236" spans="1:31" x14ac:dyDescent="0.15">
      <c r="A5236">
        <v>5222</v>
      </c>
      <c r="B5236">
        <v>215</v>
      </c>
      <c r="C5236" s="19">
        <v>2008</v>
      </c>
      <c r="D5236" s="19">
        <v>11</v>
      </c>
      <c r="E5236" s="19">
        <v>12</v>
      </c>
      <c r="F5236" s="39">
        <f t="shared" si="162"/>
        <v>39764</v>
      </c>
      <c r="G5236">
        <f t="shared" si="163"/>
        <v>46</v>
      </c>
      <c r="H5236" s="21">
        <v>0.50694444444444442</v>
      </c>
      <c r="I5236" s="29">
        <v>0.50694444444444442</v>
      </c>
      <c r="L5236" t="s">
        <v>2375</v>
      </c>
      <c r="O5236">
        <v>16</v>
      </c>
      <c r="P5236">
        <v>2</v>
      </c>
      <c r="S5236" t="s">
        <v>222</v>
      </c>
      <c r="T5236">
        <v>0</v>
      </c>
      <c r="U5236">
        <v>1</v>
      </c>
      <c r="V5236">
        <v>1</v>
      </c>
      <c r="W5236">
        <v>0</v>
      </c>
      <c r="X5236">
        <v>0</v>
      </c>
      <c r="Y5236">
        <v>0</v>
      </c>
    </row>
    <row r="5237" spans="1:31" x14ac:dyDescent="0.15">
      <c r="A5237">
        <v>5214</v>
      </c>
      <c r="B5237">
        <v>215</v>
      </c>
      <c r="C5237" s="19">
        <v>2008</v>
      </c>
      <c r="D5237" s="19">
        <v>11</v>
      </c>
      <c r="E5237" s="19">
        <v>12</v>
      </c>
      <c r="F5237" s="39">
        <f t="shared" si="162"/>
        <v>39764</v>
      </c>
      <c r="G5237">
        <f t="shared" si="163"/>
        <v>46</v>
      </c>
      <c r="H5237" s="29"/>
      <c r="J5237" s="29"/>
      <c r="L5237" t="s">
        <v>2560</v>
      </c>
      <c r="M5237">
        <v>2</v>
      </c>
      <c r="N5237">
        <v>7</v>
      </c>
      <c r="P5237">
        <v>1</v>
      </c>
      <c r="S5237" t="s">
        <v>118</v>
      </c>
      <c r="T5237">
        <v>1</v>
      </c>
      <c r="U5237">
        <v>0</v>
      </c>
      <c r="V5237">
        <v>0</v>
      </c>
      <c r="W5237">
        <v>0</v>
      </c>
      <c r="X5237">
        <v>0</v>
      </c>
      <c r="Y5237">
        <v>0</v>
      </c>
    </row>
    <row r="5238" spans="1:31" x14ac:dyDescent="0.15">
      <c r="A5238">
        <v>5217</v>
      </c>
      <c r="B5238">
        <v>215</v>
      </c>
      <c r="C5238" s="19">
        <v>2008</v>
      </c>
      <c r="D5238" s="19">
        <v>11</v>
      </c>
      <c r="E5238" s="19">
        <v>12</v>
      </c>
      <c r="F5238" s="39">
        <f t="shared" si="162"/>
        <v>39764</v>
      </c>
      <c r="G5238">
        <f t="shared" si="163"/>
        <v>46</v>
      </c>
      <c r="K5238">
        <v>6996</v>
      </c>
      <c r="L5238" t="s">
        <v>2373</v>
      </c>
      <c r="M5238">
        <v>3</v>
      </c>
      <c r="N5238">
        <v>6</v>
      </c>
      <c r="P5238">
        <v>2</v>
      </c>
      <c r="S5238" t="s">
        <v>118</v>
      </c>
      <c r="T5238">
        <v>0</v>
      </c>
      <c r="U5238">
        <v>2</v>
      </c>
      <c r="V5238">
        <v>1</v>
      </c>
      <c r="W5238">
        <v>0</v>
      </c>
      <c r="X5238">
        <v>0</v>
      </c>
      <c r="Y5238">
        <v>0</v>
      </c>
    </row>
    <row r="5239" spans="1:31" x14ac:dyDescent="0.15">
      <c r="A5239">
        <v>5220</v>
      </c>
      <c r="B5239">
        <v>215</v>
      </c>
      <c r="C5239" s="19">
        <v>2008</v>
      </c>
      <c r="D5239" s="19">
        <v>11</v>
      </c>
      <c r="E5239" s="19">
        <v>12</v>
      </c>
      <c r="F5239" s="39">
        <f t="shared" si="162"/>
        <v>39764</v>
      </c>
      <c r="G5239">
        <f t="shared" si="163"/>
        <v>46</v>
      </c>
      <c r="J5239" s="29"/>
      <c r="K5239">
        <v>4808</v>
      </c>
      <c r="L5239" t="s">
        <v>1550</v>
      </c>
      <c r="M5239">
        <v>5</v>
      </c>
      <c r="P5239">
        <v>2</v>
      </c>
      <c r="S5239" t="s">
        <v>118</v>
      </c>
      <c r="T5239">
        <v>0</v>
      </c>
      <c r="U5239">
        <v>1</v>
      </c>
      <c r="V5239">
        <v>1</v>
      </c>
      <c r="W5239">
        <v>0</v>
      </c>
      <c r="X5239">
        <v>0</v>
      </c>
      <c r="Y5239">
        <v>0</v>
      </c>
    </row>
    <row r="5240" spans="1:31" x14ac:dyDescent="0.15">
      <c r="A5240">
        <v>5219</v>
      </c>
      <c r="B5240">
        <v>215</v>
      </c>
      <c r="C5240" s="19">
        <v>2008</v>
      </c>
      <c r="D5240" s="19">
        <v>11</v>
      </c>
      <c r="E5240" s="19">
        <v>12</v>
      </c>
      <c r="F5240" s="39">
        <f t="shared" si="162"/>
        <v>39764</v>
      </c>
      <c r="G5240">
        <f t="shared" si="163"/>
        <v>46</v>
      </c>
      <c r="H5240" s="29"/>
      <c r="J5240" s="29"/>
      <c r="L5240" t="s">
        <v>746</v>
      </c>
      <c r="M5240">
        <v>5</v>
      </c>
      <c r="P5240">
        <v>1</v>
      </c>
      <c r="S5240" t="s">
        <v>118</v>
      </c>
      <c r="T5240">
        <v>0</v>
      </c>
      <c r="U5240">
        <v>4</v>
      </c>
      <c r="V5240">
        <v>1</v>
      </c>
      <c r="W5240">
        <v>0</v>
      </c>
      <c r="X5240">
        <v>0</v>
      </c>
      <c r="Y5240">
        <v>0</v>
      </c>
    </row>
    <row r="5241" spans="1:31" x14ac:dyDescent="0.15">
      <c r="A5241">
        <v>5215</v>
      </c>
      <c r="B5241">
        <v>215</v>
      </c>
      <c r="C5241" s="19">
        <v>2008</v>
      </c>
      <c r="D5241" s="19">
        <v>11</v>
      </c>
      <c r="E5241" s="19">
        <v>12</v>
      </c>
      <c r="F5241" s="39">
        <f t="shared" si="162"/>
        <v>39764</v>
      </c>
      <c r="G5241">
        <f t="shared" si="163"/>
        <v>46</v>
      </c>
      <c r="K5241">
        <v>8335</v>
      </c>
      <c r="L5241" t="s">
        <v>2372</v>
      </c>
      <c r="O5241">
        <v>40</v>
      </c>
      <c r="P5241">
        <v>2</v>
      </c>
      <c r="S5241" t="s">
        <v>50</v>
      </c>
      <c r="T5241">
        <v>0</v>
      </c>
      <c r="U5241">
        <v>1</v>
      </c>
      <c r="V5241">
        <v>1</v>
      </c>
      <c r="W5241">
        <v>0</v>
      </c>
      <c r="X5241">
        <v>0</v>
      </c>
      <c r="Y5241">
        <v>0</v>
      </c>
    </row>
    <row r="5242" spans="1:31" x14ac:dyDescent="0.15">
      <c r="A5242">
        <v>5226</v>
      </c>
      <c r="B5242">
        <v>215</v>
      </c>
      <c r="C5242" s="19">
        <v>2008</v>
      </c>
      <c r="D5242" s="19">
        <v>11</v>
      </c>
      <c r="E5242" s="19">
        <v>13</v>
      </c>
      <c r="F5242" s="39">
        <f t="shared" si="162"/>
        <v>39765</v>
      </c>
      <c r="G5242">
        <f t="shared" si="163"/>
        <v>46</v>
      </c>
      <c r="H5242" s="21">
        <v>0.3888888888888889</v>
      </c>
      <c r="I5242" s="29">
        <v>0.3888888888888889</v>
      </c>
      <c r="J5242" s="29"/>
      <c r="L5242" t="s">
        <v>2768</v>
      </c>
      <c r="O5242">
        <v>15</v>
      </c>
      <c r="P5242">
        <v>2</v>
      </c>
      <c r="S5242" t="s">
        <v>50</v>
      </c>
      <c r="T5242">
        <v>0</v>
      </c>
      <c r="U5242">
        <v>3</v>
      </c>
      <c r="V5242">
        <v>1</v>
      </c>
      <c r="W5242">
        <v>0</v>
      </c>
      <c r="X5242">
        <v>0</v>
      </c>
      <c r="Y5242">
        <v>0</v>
      </c>
    </row>
    <row r="5243" spans="1:31" x14ac:dyDescent="0.15">
      <c r="A5243">
        <v>5227</v>
      </c>
      <c r="B5243">
        <v>215</v>
      </c>
      <c r="C5243" s="19">
        <v>2008</v>
      </c>
      <c r="D5243" s="19">
        <v>11</v>
      </c>
      <c r="E5243" s="19">
        <v>13</v>
      </c>
      <c r="F5243" s="39">
        <f t="shared" si="162"/>
        <v>39765</v>
      </c>
      <c r="G5243">
        <f t="shared" si="163"/>
        <v>46</v>
      </c>
      <c r="H5243" s="21">
        <v>0.39999999999999997</v>
      </c>
      <c r="I5243" s="29">
        <v>0.4</v>
      </c>
      <c r="J5243" s="29"/>
      <c r="K5243">
        <v>7264</v>
      </c>
      <c r="L5243" t="s">
        <v>1337</v>
      </c>
      <c r="M5243">
        <v>2</v>
      </c>
      <c r="N5243">
        <v>2</v>
      </c>
      <c r="P5243">
        <v>2</v>
      </c>
      <c r="Q5243">
        <v>37.1</v>
      </c>
      <c r="S5243" t="s">
        <v>118</v>
      </c>
    </row>
    <row r="5244" spans="1:31" x14ac:dyDescent="0.15">
      <c r="A5244">
        <v>5229</v>
      </c>
      <c r="B5244">
        <v>215</v>
      </c>
      <c r="C5244" s="19">
        <v>2008</v>
      </c>
      <c r="D5244" s="19">
        <v>11</v>
      </c>
      <c r="E5244" s="19">
        <v>13</v>
      </c>
      <c r="F5244" s="39">
        <f t="shared" si="162"/>
        <v>39765</v>
      </c>
      <c r="G5244">
        <f t="shared" si="163"/>
        <v>46</v>
      </c>
      <c r="H5244" s="21">
        <v>0.42430555555555555</v>
      </c>
      <c r="I5244" s="29">
        <v>0.42430555555555555</v>
      </c>
      <c r="K5244">
        <v>7555</v>
      </c>
      <c r="L5244" t="s">
        <v>1623</v>
      </c>
      <c r="M5244">
        <v>2</v>
      </c>
      <c r="N5244">
        <v>1</v>
      </c>
      <c r="P5244">
        <v>1</v>
      </c>
      <c r="S5244" t="s">
        <v>118</v>
      </c>
      <c r="T5244">
        <v>1</v>
      </c>
      <c r="U5244">
        <v>0</v>
      </c>
      <c r="V5244">
        <v>0</v>
      </c>
      <c r="W5244">
        <v>0</v>
      </c>
      <c r="X5244">
        <v>0</v>
      </c>
      <c r="Y5244">
        <v>0</v>
      </c>
    </row>
    <row r="5245" spans="1:31" x14ac:dyDescent="0.15">
      <c r="A5245">
        <v>5235</v>
      </c>
      <c r="B5245">
        <v>215</v>
      </c>
      <c r="C5245" s="19">
        <v>2008</v>
      </c>
      <c r="D5245" s="19">
        <v>11</v>
      </c>
      <c r="E5245" s="19">
        <v>13</v>
      </c>
      <c r="F5245" s="39">
        <f t="shared" si="162"/>
        <v>39765</v>
      </c>
      <c r="G5245">
        <f t="shared" si="163"/>
        <v>46</v>
      </c>
      <c r="H5245" s="21">
        <v>0.45624999999999999</v>
      </c>
      <c r="I5245" s="29">
        <v>0.45625000000000004</v>
      </c>
      <c r="K5245">
        <v>8067</v>
      </c>
      <c r="L5245" t="s">
        <v>1477</v>
      </c>
      <c r="M5245">
        <v>1</v>
      </c>
      <c r="P5245">
        <v>1</v>
      </c>
      <c r="Q5245">
        <v>38.6</v>
      </c>
      <c r="S5245" t="s">
        <v>118</v>
      </c>
      <c r="T5245">
        <v>0</v>
      </c>
      <c r="U5245">
        <v>4</v>
      </c>
      <c r="V5245">
        <v>1</v>
      </c>
      <c r="W5245">
        <v>0</v>
      </c>
      <c r="X5245">
        <v>0</v>
      </c>
      <c r="Y5245">
        <v>0</v>
      </c>
    </row>
    <row r="5246" spans="1:31" x14ac:dyDescent="0.15">
      <c r="A5246">
        <v>5234</v>
      </c>
      <c r="B5246">
        <v>215</v>
      </c>
      <c r="C5246" s="19">
        <v>2008</v>
      </c>
      <c r="D5246" s="19">
        <v>11</v>
      </c>
      <c r="E5246" s="19">
        <v>13</v>
      </c>
      <c r="F5246" s="39">
        <f t="shared" si="162"/>
        <v>39765</v>
      </c>
      <c r="G5246">
        <f t="shared" si="163"/>
        <v>46</v>
      </c>
      <c r="L5246" t="s">
        <v>2575</v>
      </c>
      <c r="O5246">
        <v>25</v>
      </c>
      <c r="P5246">
        <v>2</v>
      </c>
      <c r="S5246" t="s">
        <v>50</v>
      </c>
      <c r="T5246">
        <v>1</v>
      </c>
      <c r="U5246">
        <v>0</v>
      </c>
      <c r="V5246">
        <v>0</v>
      </c>
      <c r="W5246">
        <v>0</v>
      </c>
      <c r="X5246">
        <v>0</v>
      </c>
      <c r="Y5246">
        <v>0</v>
      </c>
    </row>
    <row r="5247" spans="1:31" x14ac:dyDescent="0.15">
      <c r="A5247">
        <v>5237</v>
      </c>
      <c r="B5247">
        <v>215</v>
      </c>
      <c r="C5247" s="19">
        <v>2008</v>
      </c>
      <c r="D5247" s="19">
        <v>11</v>
      </c>
      <c r="E5247" s="19">
        <v>13</v>
      </c>
      <c r="F5247" s="39">
        <f t="shared" si="162"/>
        <v>39765</v>
      </c>
      <c r="G5247">
        <f t="shared" si="163"/>
        <v>46</v>
      </c>
      <c r="H5247" s="21" t="s">
        <v>156</v>
      </c>
      <c r="J5247" s="23">
        <v>0.5</v>
      </c>
      <c r="L5247" t="s">
        <v>2576</v>
      </c>
      <c r="O5247">
        <v>25</v>
      </c>
      <c r="P5247">
        <v>1</v>
      </c>
      <c r="S5247" t="s">
        <v>118</v>
      </c>
      <c r="T5247">
        <v>1</v>
      </c>
      <c r="U5247">
        <v>0</v>
      </c>
      <c r="V5247">
        <v>0</v>
      </c>
      <c r="W5247">
        <v>0</v>
      </c>
      <c r="X5247">
        <v>0</v>
      </c>
      <c r="Y5247">
        <v>0</v>
      </c>
    </row>
    <row r="5248" spans="1:31" x14ac:dyDescent="0.15">
      <c r="A5248">
        <v>5301</v>
      </c>
      <c r="B5248">
        <v>218</v>
      </c>
      <c r="C5248" s="19">
        <v>2008</v>
      </c>
      <c r="D5248" s="19">
        <v>11</v>
      </c>
      <c r="E5248" s="19">
        <v>14</v>
      </c>
      <c r="F5248" s="39">
        <f t="shared" si="162"/>
        <v>39766</v>
      </c>
      <c r="G5248">
        <f t="shared" si="163"/>
        <v>46</v>
      </c>
      <c r="H5248" s="21">
        <v>0.35902777777777778</v>
      </c>
      <c r="I5248" s="29">
        <v>0.35902777777777778</v>
      </c>
      <c r="K5248">
        <v>8337</v>
      </c>
      <c r="L5248" t="s">
        <v>2490</v>
      </c>
      <c r="O5248">
        <v>40</v>
      </c>
      <c r="P5248">
        <v>1</v>
      </c>
      <c r="S5248" t="s">
        <v>118</v>
      </c>
      <c r="T5248">
        <v>0</v>
      </c>
      <c r="U5248">
        <v>1</v>
      </c>
      <c r="V5248">
        <v>1</v>
      </c>
      <c r="W5248">
        <v>0</v>
      </c>
      <c r="X5248">
        <v>0</v>
      </c>
      <c r="Y5248">
        <v>0</v>
      </c>
    </row>
    <row r="5249" spans="1:25" x14ac:dyDescent="0.15">
      <c r="A5249">
        <v>5313</v>
      </c>
      <c r="B5249">
        <v>218</v>
      </c>
      <c r="C5249" s="19">
        <v>2008</v>
      </c>
      <c r="D5249" s="19">
        <v>11</v>
      </c>
      <c r="E5249" s="19">
        <v>14</v>
      </c>
      <c r="F5249" s="39">
        <f t="shared" si="162"/>
        <v>39766</v>
      </c>
      <c r="G5249">
        <f t="shared" si="163"/>
        <v>46</v>
      </c>
      <c r="H5249" s="21">
        <v>0.45902777777777781</v>
      </c>
      <c r="I5249" s="29">
        <v>0.45902777777777776</v>
      </c>
      <c r="K5249">
        <v>7668</v>
      </c>
      <c r="L5249" t="s">
        <v>2610</v>
      </c>
      <c r="M5249">
        <v>2</v>
      </c>
      <c r="N5249">
        <v>4</v>
      </c>
      <c r="P5249">
        <v>1</v>
      </c>
      <c r="S5249" t="s">
        <v>118</v>
      </c>
      <c r="T5249">
        <v>0</v>
      </c>
      <c r="U5249">
        <v>4</v>
      </c>
      <c r="V5249">
        <v>1</v>
      </c>
      <c r="W5249">
        <v>0</v>
      </c>
      <c r="X5249">
        <v>0</v>
      </c>
      <c r="Y5249">
        <v>0</v>
      </c>
    </row>
    <row r="5250" spans="1:25" x14ac:dyDescent="0.15">
      <c r="A5250">
        <v>5314</v>
      </c>
      <c r="B5250">
        <v>218</v>
      </c>
      <c r="C5250" s="19">
        <v>2008</v>
      </c>
      <c r="D5250" s="19">
        <v>11</v>
      </c>
      <c r="E5250" s="19">
        <v>14</v>
      </c>
      <c r="F5250" s="39">
        <f t="shared" ref="F5250:F5313" si="164">DATE(C5250,D5250,E5250)</f>
        <v>39766</v>
      </c>
      <c r="G5250">
        <f t="shared" ref="G5250:G5313" si="165">INT((F5250-DATE(YEAR(F5250-WEEKDAY(F5250-1)+4),1,3)+WEEKDAY(DATE(YEAR(F5250-WEEKDAY(F5250-1)+4),1,3))+5)/7)</f>
        <v>46</v>
      </c>
      <c r="H5250" s="21">
        <v>0.46597222222222223</v>
      </c>
      <c r="I5250" s="29">
        <v>0.46597222222222218</v>
      </c>
      <c r="L5250" t="s">
        <v>2021</v>
      </c>
      <c r="M5250">
        <v>1</v>
      </c>
      <c r="N5250">
        <v>6</v>
      </c>
      <c r="P5250">
        <v>1</v>
      </c>
      <c r="Q5250">
        <v>39.200000000000003</v>
      </c>
      <c r="S5250" t="s">
        <v>50</v>
      </c>
      <c r="T5250">
        <v>1</v>
      </c>
      <c r="U5250">
        <v>0</v>
      </c>
      <c r="V5250">
        <v>0</v>
      </c>
      <c r="W5250">
        <v>0</v>
      </c>
      <c r="X5250">
        <v>0</v>
      </c>
      <c r="Y5250">
        <v>0</v>
      </c>
    </row>
    <row r="5251" spans="1:25" x14ac:dyDescent="0.15">
      <c r="A5251">
        <v>5315</v>
      </c>
      <c r="B5251">
        <v>218</v>
      </c>
      <c r="C5251" s="19">
        <v>2008</v>
      </c>
      <c r="D5251" s="19">
        <v>11</v>
      </c>
      <c r="E5251" s="19">
        <v>17</v>
      </c>
      <c r="F5251" s="39">
        <f t="shared" si="164"/>
        <v>39769</v>
      </c>
      <c r="G5251">
        <f t="shared" si="165"/>
        <v>47</v>
      </c>
      <c r="H5251" s="21">
        <v>0.3666666666666667</v>
      </c>
      <c r="I5251" s="29">
        <v>0.36666666666666664</v>
      </c>
      <c r="K5251">
        <v>8338</v>
      </c>
      <c r="L5251" t="s">
        <v>2611</v>
      </c>
      <c r="M5251">
        <v>0</v>
      </c>
      <c r="N5251">
        <v>9</v>
      </c>
      <c r="P5251">
        <v>2</v>
      </c>
      <c r="Q5251">
        <v>38.5</v>
      </c>
      <c r="S5251" t="s">
        <v>220</v>
      </c>
      <c r="T5251">
        <v>0</v>
      </c>
      <c r="U5251">
        <v>4</v>
      </c>
      <c r="V5251">
        <v>1</v>
      </c>
      <c r="W5251">
        <v>0</v>
      </c>
      <c r="X5251">
        <v>0</v>
      </c>
      <c r="Y5251">
        <v>0</v>
      </c>
    </row>
    <row r="5252" spans="1:25" x14ac:dyDescent="0.15">
      <c r="A5252">
        <v>5317</v>
      </c>
      <c r="B5252">
        <v>218</v>
      </c>
      <c r="C5252" s="19">
        <v>2008</v>
      </c>
      <c r="D5252" s="19">
        <v>11</v>
      </c>
      <c r="E5252" s="19">
        <v>17</v>
      </c>
      <c r="F5252" s="39">
        <f t="shared" si="164"/>
        <v>39769</v>
      </c>
      <c r="G5252">
        <f t="shared" si="165"/>
        <v>47</v>
      </c>
      <c r="H5252" s="21">
        <v>0.3756944444444445</v>
      </c>
      <c r="I5252" s="29">
        <v>0.37569444444444444</v>
      </c>
      <c r="L5252" t="s">
        <v>2612</v>
      </c>
      <c r="O5252">
        <v>30</v>
      </c>
      <c r="P5252">
        <v>2</v>
      </c>
      <c r="Q5252">
        <v>36</v>
      </c>
      <c r="S5252" t="s">
        <v>50</v>
      </c>
    </row>
    <row r="5253" spans="1:25" x14ac:dyDescent="0.15">
      <c r="A5253">
        <v>5318</v>
      </c>
      <c r="B5253">
        <v>218</v>
      </c>
      <c r="C5253" s="19">
        <v>2008</v>
      </c>
      <c r="D5253" s="19">
        <v>11</v>
      </c>
      <c r="E5253" s="19">
        <v>17</v>
      </c>
      <c r="F5253" s="39">
        <f t="shared" si="164"/>
        <v>39769</v>
      </c>
      <c r="G5253">
        <f t="shared" si="165"/>
        <v>47</v>
      </c>
      <c r="H5253" s="21">
        <v>0.38125000000000003</v>
      </c>
      <c r="I5253" s="29">
        <v>0.38124999999999998</v>
      </c>
      <c r="K5253">
        <v>8258</v>
      </c>
      <c r="L5253" t="s">
        <v>1843</v>
      </c>
      <c r="M5253">
        <v>1</v>
      </c>
      <c r="N5253">
        <v>2</v>
      </c>
      <c r="P5253">
        <v>2</v>
      </c>
      <c r="T5253">
        <v>0</v>
      </c>
      <c r="U5253">
        <v>1</v>
      </c>
      <c r="V5253">
        <v>1</v>
      </c>
      <c r="W5253">
        <v>0</v>
      </c>
      <c r="X5253">
        <v>0</v>
      </c>
      <c r="Y5253">
        <v>0</v>
      </c>
    </row>
    <row r="5254" spans="1:25" x14ac:dyDescent="0.15">
      <c r="A5254">
        <v>5328</v>
      </c>
      <c r="B5254">
        <v>218</v>
      </c>
      <c r="C5254" s="19">
        <v>2008</v>
      </c>
      <c r="D5254" s="19">
        <v>11</v>
      </c>
      <c r="E5254" s="19">
        <v>17</v>
      </c>
      <c r="F5254" s="39">
        <f t="shared" si="164"/>
        <v>39769</v>
      </c>
      <c r="G5254">
        <f t="shared" si="165"/>
        <v>47</v>
      </c>
      <c r="H5254" s="21">
        <v>0.41944444444444445</v>
      </c>
      <c r="I5254" s="29">
        <v>0.41944444444444445</v>
      </c>
      <c r="K5254">
        <v>7438</v>
      </c>
      <c r="L5254" t="s">
        <v>2616</v>
      </c>
      <c r="M5254">
        <v>1</v>
      </c>
      <c r="N5254">
        <v>10</v>
      </c>
      <c r="P5254">
        <v>1</v>
      </c>
      <c r="Q5254">
        <v>37.1</v>
      </c>
      <c r="S5254" t="s">
        <v>118</v>
      </c>
      <c r="T5254">
        <v>0</v>
      </c>
      <c r="U5254">
        <v>3</v>
      </c>
      <c r="V5254">
        <v>1</v>
      </c>
      <c r="W5254">
        <v>0</v>
      </c>
      <c r="X5254">
        <v>0</v>
      </c>
      <c r="Y5254">
        <v>0</v>
      </c>
    </row>
    <row r="5255" spans="1:25" x14ac:dyDescent="0.15">
      <c r="A5255">
        <v>5329</v>
      </c>
      <c r="B5255">
        <v>218</v>
      </c>
      <c r="C5255" s="19">
        <v>2008</v>
      </c>
      <c r="D5255" s="19">
        <v>11</v>
      </c>
      <c r="E5255" s="19">
        <v>17</v>
      </c>
      <c r="F5255" s="39">
        <f t="shared" si="164"/>
        <v>39769</v>
      </c>
      <c r="G5255">
        <f t="shared" si="165"/>
        <v>47</v>
      </c>
      <c r="H5255" s="21">
        <v>0.4284722222222222</v>
      </c>
      <c r="I5255" s="29">
        <v>0.42847222222222225</v>
      </c>
      <c r="K5255">
        <v>8342</v>
      </c>
      <c r="L5255" t="s">
        <v>2364</v>
      </c>
      <c r="M5255">
        <v>0</v>
      </c>
      <c r="N5255">
        <v>10</v>
      </c>
      <c r="P5255">
        <v>2</v>
      </c>
      <c r="Q5255">
        <v>37.700000000000003</v>
      </c>
      <c r="S5255" t="s">
        <v>118</v>
      </c>
      <c r="T5255">
        <v>1</v>
      </c>
      <c r="U5255">
        <v>0</v>
      </c>
      <c r="V5255">
        <v>0</v>
      </c>
      <c r="W5255">
        <v>0</v>
      </c>
      <c r="X5255">
        <v>0</v>
      </c>
      <c r="Y5255">
        <v>0</v>
      </c>
    </row>
    <row r="5256" spans="1:25" x14ac:dyDescent="0.15">
      <c r="A5256">
        <v>5332</v>
      </c>
      <c r="B5256">
        <v>218</v>
      </c>
      <c r="C5256" s="19">
        <v>2008</v>
      </c>
      <c r="D5256" s="19">
        <v>11</v>
      </c>
      <c r="E5256" s="19">
        <v>17</v>
      </c>
      <c r="F5256" s="39">
        <f t="shared" si="164"/>
        <v>39769</v>
      </c>
      <c r="G5256">
        <f t="shared" si="165"/>
        <v>47</v>
      </c>
      <c r="H5256" s="21">
        <v>0.45208333333333334</v>
      </c>
      <c r="I5256" s="29">
        <v>0.45208333333333334</v>
      </c>
      <c r="K5256">
        <v>4921</v>
      </c>
      <c r="L5256" t="s">
        <v>2617</v>
      </c>
      <c r="M5256">
        <v>5</v>
      </c>
      <c r="P5256">
        <v>1</v>
      </c>
      <c r="S5256" t="s">
        <v>118</v>
      </c>
      <c r="T5256">
        <v>0</v>
      </c>
      <c r="U5256">
        <v>2</v>
      </c>
      <c r="V5256">
        <v>1</v>
      </c>
      <c r="W5256">
        <v>0</v>
      </c>
      <c r="X5256">
        <v>0</v>
      </c>
      <c r="Y5256">
        <v>0</v>
      </c>
    </row>
    <row r="5257" spans="1:25" x14ac:dyDescent="0.15">
      <c r="A5257">
        <v>5269</v>
      </c>
      <c r="B5257">
        <v>217</v>
      </c>
      <c r="C5257" s="19">
        <v>2008</v>
      </c>
      <c r="D5257" s="19">
        <v>11</v>
      </c>
      <c r="E5257" s="19">
        <v>17</v>
      </c>
      <c r="F5257" s="39">
        <f t="shared" si="164"/>
        <v>39769</v>
      </c>
      <c r="G5257">
        <f t="shared" si="165"/>
        <v>47</v>
      </c>
      <c r="H5257" s="21">
        <v>0.45833333333333331</v>
      </c>
      <c r="I5257" s="29">
        <v>0.45833333333333331</v>
      </c>
      <c r="K5257">
        <v>4808</v>
      </c>
      <c r="L5257" t="s">
        <v>1550</v>
      </c>
      <c r="M5257">
        <v>5</v>
      </c>
      <c r="P5257">
        <v>2</v>
      </c>
      <c r="S5257" t="s">
        <v>118</v>
      </c>
      <c r="T5257">
        <v>1</v>
      </c>
      <c r="U5257">
        <v>0</v>
      </c>
      <c r="V5257">
        <v>0</v>
      </c>
      <c r="W5257">
        <v>0</v>
      </c>
      <c r="X5257">
        <v>0</v>
      </c>
      <c r="Y5257">
        <v>0</v>
      </c>
    </row>
    <row r="5258" spans="1:25" x14ac:dyDescent="0.15">
      <c r="A5258">
        <v>5271</v>
      </c>
      <c r="B5258">
        <v>217</v>
      </c>
      <c r="C5258" s="19">
        <v>2008</v>
      </c>
      <c r="D5258" s="19">
        <v>11</v>
      </c>
      <c r="E5258" s="19">
        <v>17</v>
      </c>
      <c r="F5258" s="39">
        <f t="shared" si="164"/>
        <v>39769</v>
      </c>
      <c r="G5258">
        <f t="shared" si="165"/>
        <v>47</v>
      </c>
      <c r="H5258" s="21">
        <v>0.48125000000000001</v>
      </c>
      <c r="I5258" s="29">
        <v>0.48124999999999996</v>
      </c>
      <c r="J5258" s="29"/>
      <c r="K5258">
        <v>8142</v>
      </c>
      <c r="L5258" t="s">
        <v>2481</v>
      </c>
      <c r="M5258">
        <v>4</v>
      </c>
      <c r="P5258">
        <v>2</v>
      </c>
      <c r="S5258" t="s">
        <v>50</v>
      </c>
      <c r="T5258">
        <v>1</v>
      </c>
      <c r="U5258">
        <v>0</v>
      </c>
      <c r="V5258">
        <v>0</v>
      </c>
      <c r="W5258">
        <v>0</v>
      </c>
      <c r="X5258">
        <v>0</v>
      </c>
      <c r="Y5258">
        <v>0</v>
      </c>
    </row>
    <row r="5259" spans="1:25" x14ac:dyDescent="0.15">
      <c r="A5259">
        <v>5272</v>
      </c>
      <c r="B5259">
        <v>217</v>
      </c>
      <c r="C5259" s="19">
        <v>2008</v>
      </c>
      <c r="D5259" s="19">
        <v>11</v>
      </c>
      <c r="E5259" s="19">
        <v>17</v>
      </c>
      <c r="F5259" s="39">
        <f t="shared" si="164"/>
        <v>39769</v>
      </c>
      <c r="G5259">
        <f t="shared" si="165"/>
        <v>47</v>
      </c>
      <c r="H5259" s="21">
        <v>0.49583333333333335</v>
      </c>
      <c r="I5259" s="29">
        <v>0.49583333333333329</v>
      </c>
      <c r="K5259">
        <v>7433</v>
      </c>
      <c r="L5259" t="s">
        <v>2193</v>
      </c>
      <c r="O5259">
        <v>40</v>
      </c>
      <c r="P5259">
        <v>1</v>
      </c>
      <c r="Q5259">
        <v>37</v>
      </c>
      <c r="S5259" t="s">
        <v>118</v>
      </c>
      <c r="T5259">
        <v>1</v>
      </c>
      <c r="U5259">
        <v>0</v>
      </c>
      <c r="V5259">
        <v>0</v>
      </c>
      <c r="W5259">
        <v>0</v>
      </c>
      <c r="X5259">
        <v>0</v>
      </c>
      <c r="Y5259">
        <v>0</v>
      </c>
    </row>
    <row r="5260" spans="1:25" x14ac:dyDescent="0.15">
      <c r="A5260">
        <v>5326</v>
      </c>
      <c r="B5260">
        <v>218</v>
      </c>
      <c r="C5260" s="19">
        <v>2008</v>
      </c>
      <c r="D5260" s="19">
        <v>11</v>
      </c>
      <c r="E5260" s="19">
        <v>17</v>
      </c>
      <c r="F5260" s="39">
        <f t="shared" si="164"/>
        <v>39769</v>
      </c>
      <c r="G5260">
        <f t="shared" si="165"/>
        <v>47</v>
      </c>
      <c r="K5260">
        <v>7387</v>
      </c>
      <c r="L5260" t="s">
        <v>1534</v>
      </c>
      <c r="P5260">
        <v>1</v>
      </c>
      <c r="S5260" t="s">
        <v>118</v>
      </c>
      <c r="T5260">
        <v>1</v>
      </c>
      <c r="U5260">
        <v>0</v>
      </c>
      <c r="V5260">
        <v>0</v>
      </c>
      <c r="W5260">
        <v>0</v>
      </c>
      <c r="X5260">
        <v>0</v>
      </c>
      <c r="Y5260">
        <v>0</v>
      </c>
    </row>
    <row r="5261" spans="1:25" x14ac:dyDescent="0.15">
      <c r="A5261">
        <v>5327</v>
      </c>
      <c r="B5261">
        <v>218</v>
      </c>
      <c r="C5261" s="19">
        <v>2008</v>
      </c>
      <c r="D5261" s="19">
        <v>11</v>
      </c>
      <c r="E5261" s="19">
        <v>17</v>
      </c>
      <c r="F5261" s="39">
        <f t="shared" si="164"/>
        <v>39769</v>
      </c>
      <c r="G5261">
        <f t="shared" si="165"/>
        <v>47</v>
      </c>
      <c r="L5261" t="s">
        <v>1629</v>
      </c>
      <c r="M5261">
        <v>9</v>
      </c>
      <c r="P5261">
        <v>1</v>
      </c>
      <c r="S5261" t="s">
        <v>118</v>
      </c>
      <c r="T5261">
        <v>0</v>
      </c>
      <c r="U5261">
        <v>2</v>
      </c>
      <c r="V5261">
        <v>1</v>
      </c>
      <c r="W5261">
        <v>0</v>
      </c>
      <c r="X5261">
        <v>0</v>
      </c>
      <c r="Y5261">
        <v>0</v>
      </c>
    </row>
    <row r="5262" spans="1:25" x14ac:dyDescent="0.15">
      <c r="A5262">
        <v>5274</v>
      </c>
      <c r="B5262">
        <v>217</v>
      </c>
      <c r="C5262" s="19">
        <v>2008</v>
      </c>
      <c r="D5262" s="19">
        <v>11</v>
      </c>
      <c r="E5262" s="19">
        <v>18</v>
      </c>
      <c r="F5262" s="39">
        <f t="shared" si="164"/>
        <v>39770</v>
      </c>
      <c r="G5262">
        <f t="shared" si="165"/>
        <v>47</v>
      </c>
      <c r="H5262" s="21">
        <v>0.3527777777777778</v>
      </c>
      <c r="I5262" s="29">
        <v>0.35277777777777775</v>
      </c>
      <c r="K5262">
        <v>7692</v>
      </c>
      <c r="L5262" t="s">
        <v>2591</v>
      </c>
      <c r="M5262">
        <v>1</v>
      </c>
      <c r="N5262">
        <v>4</v>
      </c>
      <c r="P5262">
        <v>2</v>
      </c>
      <c r="Q5262">
        <v>38.4</v>
      </c>
      <c r="S5262" t="s">
        <v>118</v>
      </c>
      <c r="T5262">
        <v>0</v>
      </c>
      <c r="U5262">
        <v>4</v>
      </c>
      <c r="V5262">
        <v>1</v>
      </c>
      <c r="W5262">
        <v>0</v>
      </c>
      <c r="X5262">
        <v>0</v>
      </c>
      <c r="Y5262">
        <v>0</v>
      </c>
    </row>
    <row r="5263" spans="1:25" x14ac:dyDescent="0.15">
      <c r="A5263">
        <v>5275</v>
      </c>
      <c r="B5263">
        <v>217</v>
      </c>
      <c r="C5263" s="19">
        <v>2008</v>
      </c>
      <c r="D5263" s="19">
        <v>11</v>
      </c>
      <c r="E5263" s="19">
        <v>18</v>
      </c>
      <c r="F5263" s="39">
        <f t="shared" si="164"/>
        <v>39770</v>
      </c>
      <c r="G5263">
        <f t="shared" si="165"/>
        <v>47</v>
      </c>
      <c r="H5263" s="21">
        <v>0.37222222222222223</v>
      </c>
      <c r="I5263" s="29">
        <v>0.37222222222222223</v>
      </c>
      <c r="L5263" t="s">
        <v>1415</v>
      </c>
      <c r="O5263">
        <v>15</v>
      </c>
      <c r="P5263">
        <v>1</v>
      </c>
      <c r="S5263" t="s">
        <v>55</v>
      </c>
      <c r="T5263">
        <v>0</v>
      </c>
      <c r="U5263">
        <v>0</v>
      </c>
      <c r="V5263">
        <v>0</v>
      </c>
      <c r="W5263">
        <v>0</v>
      </c>
      <c r="X5263">
        <v>1</v>
      </c>
      <c r="Y5263">
        <v>0</v>
      </c>
    </row>
    <row r="5264" spans="1:25" x14ac:dyDescent="0.15">
      <c r="A5264">
        <v>5276</v>
      </c>
      <c r="B5264">
        <v>217</v>
      </c>
      <c r="C5264" s="19">
        <v>2008</v>
      </c>
      <c r="D5264" s="19">
        <v>11</v>
      </c>
      <c r="E5264" s="19">
        <v>18</v>
      </c>
      <c r="F5264" s="39">
        <f t="shared" si="164"/>
        <v>39770</v>
      </c>
      <c r="G5264">
        <f t="shared" si="165"/>
        <v>47</v>
      </c>
      <c r="H5264" s="21">
        <v>0.3756944444444445</v>
      </c>
      <c r="I5264" s="29">
        <v>0.37569444444444444</v>
      </c>
      <c r="K5264">
        <v>5620</v>
      </c>
      <c r="L5264" t="s">
        <v>1741</v>
      </c>
      <c r="M5264">
        <v>4</v>
      </c>
      <c r="P5264">
        <v>1</v>
      </c>
      <c r="S5264" t="s">
        <v>118</v>
      </c>
      <c r="T5264">
        <v>1</v>
      </c>
      <c r="U5264">
        <v>0</v>
      </c>
      <c r="V5264">
        <v>0</v>
      </c>
      <c r="W5264">
        <v>0</v>
      </c>
      <c r="X5264">
        <v>0</v>
      </c>
      <c r="Y5264">
        <v>0</v>
      </c>
    </row>
    <row r="5265" spans="1:31" x14ac:dyDescent="0.15">
      <c r="A5265">
        <v>5279</v>
      </c>
      <c r="B5265">
        <v>217</v>
      </c>
      <c r="C5265" s="19">
        <v>2008</v>
      </c>
      <c r="D5265" s="19">
        <v>11</v>
      </c>
      <c r="E5265" s="19">
        <v>18</v>
      </c>
      <c r="F5265" s="39">
        <f t="shared" si="164"/>
        <v>39770</v>
      </c>
      <c r="G5265">
        <f t="shared" si="165"/>
        <v>47</v>
      </c>
      <c r="H5265" s="21">
        <v>0.3923611111111111</v>
      </c>
      <c r="I5265" s="29">
        <v>0.3923611111111111</v>
      </c>
      <c r="K5265">
        <v>8344</v>
      </c>
      <c r="L5265" t="s">
        <v>2593</v>
      </c>
      <c r="O5265">
        <v>30</v>
      </c>
      <c r="P5265">
        <v>2</v>
      </c>
      <c r="S5265" t="s">
        <v>118</v>
      </c>
      <c r="T5265">
        <v>1</v>
      </c>
      <c r="U5265">
        <v>0</v>
      </c>
      <c r="V5265">
        <v>0</v>
      </c>
      <c r="W5265">
        <v>0</v>
      </c>
      <c r="X5265">
        <v>0</v>
      </c>
      <c r="Y5265">
        <v>0</v>
      </c>
    </row>
    <row r="5266" spans="1:31" x14ac:dyDescent="0.15">
      <c r="A5266">
        <v>5285</v>
      </c>
      <c r="B5266">
        <v>217</v>
      </c>
      <c r="C5266" s="19">
        <v>2008</v>
      </c>
      <c r="D5266" s="19">
        <v>11</v>
      </c>
      <c r="E5266" s="19">
        <v>18</v>
      </c>
      <c r="F5266" s="39">
        <f t="shared" si="164"/>
        <v>39770</v>
      </c>
      <c r="G5266">
        <f t="shared" si="165"/>
        <v>47</v>
      </c>
      <c r="H5266" s="21">
        <v>0.44930555555555557</v>
      </c>
      <c r="I5266" s="29">
        <v>0.44930555555555557</v>
      </c>
      <c r="K5266">
        <v>6411</v>
      </c>
      <c r="L5266" t="s">
        <v>2798</v>
      </c>
      <c r="M5266">
        <v>4</v>
      </c>
      <c r="P5266">
        <v>2</v>
      </c>
      <c r="Q5266">
        <v>36.4</v>
      </c>
      <c r="S5266" t="s">
        <v>118</v>
      </c>
      <c r="T5266">
        <v>1</v>
      </c>
      <c r="U5266">
        <v>0</v>
      </c>
      <c r="V5266">
        <v>0</v>
      </c>
      <c r="W5266">
        <v>0</v>
      </c>
      <c r="X5266">
        <v>0</v>
      </c>
      <c r="Y5266">
        <v>0</v>
      </c>
      <c r="AE5266" t="s">
        <v>52</v>
      </c>
    </row>
    <row r="5267" spans="1:31" x14ac:dyDescent="0.15">
      <c r="A5267">
        <v>5291</v>
      </c>
      <c r="B5267">
        <v>217</v>
      </c>
      <c r="C5267" s="19">
        <v>2008</v>
      </c>
      <c r="D5267" s="19">
        <v>11</v>
      </c>
      <c r="E5267" s="19">
        <v>19</v>
      </c>
      <c r="F5267" s="39">
        <f t="shared" si="164"/>
        <v>39771</v>
      </c>
      <c r="G5267">
        <f t="shared" si="165"/>
        <v>47</v>
      </c>
      <c r="H5267" s="29">
        <v>0.4055555555555555</v>
      </c>
      <c r="I5267" s="29">
        <v>0.40555555555555556</v>
      </c>
      <c r="K5267">
        <v>6470</v>
      </c>
      <c r="L5267" t="s">
        <v>2598</v>
      </c>
      <c r="M5267">
        <v>4</v>
      </c>
      <c r="P5267">
        <v>2</v>
      </c>
      <c r="Q5267">
        <v>37</v>
      </c>
      <c r="S5267" t="s">
        <v>118</v>
      </c>
      <c r="T5267">
        <v>1</v>
      </c>
      <c r="U5267">
        <v>0</v>
      </c>
      <c r="V5267">
        <v>0</v>
      </c>
      <c r="W5267">
        <v>0</v>
      </c>
      <c r="X5267">
        <v>0</v>
      </c>
      <c r="Y5267">
        <v>0</v>
      </c>
    </row>
    <row r="5268" spans="1:31" x14ac:dyDescent="0.15">
      <c r="A5268">
        <v>5292</v>
      </c>
      <c r="B5268">
        <v>217</v>
      </c>
      <c r="C5268" s="19">
        <v>2008</v>
      </c>
      <c r="D5268" s="19">
        <v>11</v>
      </c>
      <c r="E5268" s="19">
        <v>19</v>
      </c>
      <c r="F5268" s="39">
        <f t="shared" si="164"/>
        <v>39771</v>
      </c>
      <c r="G5268">
        <f t="shared" si="165"/>
        <v>47</v>
      </c>
      <c r="H5268" s="21">
        <v>0.40902777777777777</v>
      </c>
      <c r="I5268" s="29">
        <v>0.40902777777777777</v>
      </c>
      <c r="K5268">
        <v>8319</v>
      </c>
      <c r="L5268" s="13" t="s">
        <v>2599</v>
      </c>
      <c r="M5268">
        <v>0</v>
      </c>
      <c r="N5268">
        <v>10</v>
      </c>
      <c r="P5268">
        <v>2</v>
      </c>
      <c r="Q5268">
        <v>36.5</v>
      </c>
      <c r="S5268" t="s">
        <v>274</v>
      </c>
      <c r="T5268">
        <v>1</v>
      </c>
      <c r="U5268">
        <v>0</v>
      </c>
      <c r="V5268">
        <v>0</v>
      </c>
      <c r="W5268">
        <v>0</v>
      </c>
      <c r="X5268">
        <v>0</v>
      </c>
      <c r="Y5268">
        <v>0</v>
      </c>
    </row>
    <row r="5269" spans="1:31" x14ac:dyDescent="0.15">
      <c r="A5269">
        <v>5293</v>
      </c>
      <c r="B5269">
        <v>217</v>
      </c>
      <c r="C5269" s="19">
        <v>2008</v>
      </c>
      <c r="D5269" s="19">
        <v>11</v>
      </c>
      <c r="E5269" s="19">
        <v>19</v>
      </c>
      <c r="F5269" s="39">
        <f t="shared" si="164"/>
        <v>39771</v>
      </c>
      <c r="G5269">
        <f t="shared" si="165"/>
        <v>47</v>
      </c>
      <c r="H5269" s="21">
        <v>0.41388888888888892</v>
      </c>
      <c r="I5269" s="29">
        <v>0.41388888888888886</v>
      </c>
      <c r="K5269">
        <v>7856</v>
      </c>
      <c r="L5269" t="s">
        <v>1634</v>
      </c>
      <c r="M5269">
        <v>2</v>
      </c>
      <c r="P5269">
        <v>2</v>
      </c>
      <c r="Q5269">
        <v>37.4</v>
      </c>
      <c r="S5269" t="s">
        <v>118</v>
      </c>
      <c r="T5269">
        <v>0</v>
      </c>
      <c r="U5269">
        <v>2</v>
      </c>
      <c r="V5269">
        <v>1</v>
      </c>
      <c r="W5269">
        <v>0</v>
      </c>
      <c r="X5269">
        <v>0</v>
      </c>
      <c r="Y5269">
        <v>0</v>
      </c>
    </row>
    <row r="5270" spans="1:31" x14ac:dyDescent="0.15">
      <c r="A5270">
        <v>5295</v>
      </c>
      <c r="B5270">
        <v>217</v>
      </c>
      <c r="C5270" s="19">
        <v>2008</v>
      </c>
      <c r="D5270" s="19">
        <v>11</v>
      </c>
      <c r="E5270" s="19">
        <v>19</v>
      </c>
      <c r="F5270" s="39">
        <f t="shared" si="164"/>
        <v>39771</v>
      </c>
      <c r="G5270">
        <f t="shared" si="165"/>
        <v>47</v>
      </c>
      <c r="H5270" s="21">
        <v>0.4381944444444445</v>
      </c>
      <c r="I5270" s="29">
        <v>0.43819444444444444</v>
      </c>
      <c r="K5270">
        <v>7594</v>
      </c>
      <c r="L5270" t="s">
        <v>2600</v>
      </c>
      <c r="M5270">
        <v>1</v>
      </c>
      <c r="N5270">
        <v>10</v>
      </c>
      <c r="P5270">
        <v>2</v>
      </c>
      <c r="Q5270">
        <v>37.200000000000003</v>
      </c>
      <c r="S5270" t="s">
        <v>49</v>
      </c>
      <c r="T5270">
        <v>0</v>
      </c>
      <c r="U5270">
        <v>4</v>
      </c>
      <c r="V5270">
        <v>1</v>
      </c>
      <c r="W5270">
        <v>0</v>
      </c>
      <c r="X5270">
        <v>0</v>
      </c>
      <c r="Y5270">
        <v>0</v>
      </c>
    </row>
    <row r="5271" spans="1:31" x14ac:dyDescent="0.15">
      <c r="A5271">
        <v>5296</v>
      </c>
      <c r="B5271">
        <v>217</v>
      </c>
      <c r="C5271" s="19">
        <v>2008</v>
      </c>
      <c r="D5271" s="19">
        <v>11</v>
      </c>
      <c r="E5271" s="19">
        <v>19</v>
      </c>
      <c r="F5271" s="39">
        <f t="shared" si="164"/>
        <v>39771</v>
      </c>
      <c r="G5271">
        <f t="shared" si="165"/>
        <v>47</v>
      </c>
      <c r="H5271" s="21">
        <v>0.4458333333333333</v>
      </c>
      <c r="I5271" s="29">
        <v>0.44583333333333336</v>
      </c>
      <c r="K5271">
        <v>4829</v>
      </c>
      <c r="L5271" t="s">
        <v>1506</v>
      </c>
      <c r="M5271">
        <v>5</v>
      </c>
      <c r="P5271">
        <v>1</v>
      </c>
      <c r="S5271" t="s">
        <v>118</v>
      </c>
      <c r="T5271">
        <v>1</v>
      </c>
      <c r="U5271">
        <v>0</v>
      </c>
      <c r="V5271">
        <v>0</v>
      </c>
      <c r="W5271">
        <v>0</v>
      </c>
      <c r="X5271">
        <v>0</v>
      </c>
      <c r="Y5271">
        <v>0</v>
      </c>
    </row>
    <row r="5272" spans="1:31" x14ac:dyDescent="0.15">
      <c r="A5272">
        <v>5297</v>
      </c>
      <c r="B5272">
        <v>217</v>
      </c>
      <c r="C5272" s="19">
        <v>2008</v>
      </c>
      <c r="D5272" s="19">
        <v>11</v>
      </c>
      <c r="E5272" s="19">
        <v>19</v>
      </c>
      <c r="F5272" s="39">
        <f t="shared" si="164"/>
        <v>39771</v>
      </c>
      <c r="G5272">
        <f t="shared" si="165"/>
        <v>47</v>
      </c>
      <c r="H5272" s="21">
        <v>0.4548611111111111</v>
      </c>
      <c r="I5272" s="29">
        <v>0.45486111111111116</v>
      </c>
      <c r="L5272" t="s">
        <v>2601</v>
      </c>
      <c r="M5272">
        <v>6</v>
      </c>
      <c r="P5272">
        <v>2</v>
      </c>
      <c r="S5272" t="s">
        <v>118</v>
      </c>
    </row>
    <row r="5273" spans="1:31" x14ac:dyDescent="0.15">
      <c r="A5273">
        <v>5300</v>
      </c>
      <c r="B5273">
        <v>217</v>
      </c>
      <c r="C5273" s="19">
        <v>2008</v>
      </c>
      <c r="D5273" s="19">
        <v>11</v>
      </c>
      <c r="E5273" s="19">
        <v>20</v>
      </c>
      <c r="F5273" s="39">
        <f t="shared" si="164"/>
        <v>39772</v>
      </c>
      <c r="G5273">
        <f t="shared" si="165"/>
        <v>47</v>
      </c>
      <c r="H5273" s="21">
        <v>0.3666666666666667</v>
      </c>
      <c r="I5273" s="29">
        <v>0.36666666666666664</v>
      </c>
      <c r="K5273">
        <v>8017</v>
      </c>
      <c r="L5273" t="s">
        <v>2604</v>
      </c>
      <c r="M5273">
        <v>1</v>
      </c>
      <c r="N5273">
        <v>2</v>
      </c>
      <c r="P5273">
        <v>2</v>
      </c>
      <c r="S5273" t="s">
        <v>118</v>
      </c>
    </row>
    <row r="5274" spans="1:31" x14ac:dyDescent="0.15">
      <c r="A5274">
        <v>5335</v>
      </c>
      <c r="B5274">
        <v>219</v>
      </c>
      <c r="C5274" s="19">
        <v>2008</v>
      </c>
      <c r="D5274" s="19">
        <v>11</v>
      </c>
      <c r="E5274" s="19">
        <v>20</v>
      </c>
      <c r="F5274" s="39">
        <f t="shared" si="164"/>
        <v>39772</v>
      </c>
      <c r="G5274">
        <f t="shared" si="165"/>
        <v>47</v>
      </c>
      <c r="H5274" s="21">
        <v>0.37083333333333335</v>
      </c>
      <c r="I5274" s="29">
        <v>0.37083333333333329</v>
      </c>
      <c r="K5274">
        <v>8079</v>
      </c>
      <c r="L5274" t="s">
        <v>2620</v>
      </c>
      <c r="M5274">
        <v>2</v>
      </c>
      <c r="N5274">
        <v>7</v>
      </c>
      <c r="P5274">
        <v>1</v>
      </c>
      <c r="S5274" t="s">
        <v>222</v>
      </c>
      <c r="T5274">
        <v>0</v>
      </c>
      <c r="U5274">
        <v>3</v>
      </c>
      <c r="V5274">
        <v>1</v>
      </c>
      <c r="W5274">
        <v>0</v>
      </c>
      <c r="X5274">
        <v>0</v>
      </c>
      <c r="Y5274">
        <v>0</v>
      </c>
      <c r="AB5274" t="s">
        <v>2920</v>
      </c>
    </row>
    <row r="5275" spans="1:31" x14ac:dyDescent="0.15">
      <c r="A5275">
        <v>5340</v>
      </c>
      <c r="B5275">
        <v>219</v>
      </c>
      <c r="C5275" s="19">
        <v>2008</v>
      </c>
      <c r="D5275" s="19">
        <v>11</v>
      </c>
      <c r="E5275" s="19">
        <v>20</v>
      </c>
      <c r="F5275" s="39">
        <f t="shared" si="164"/>
        <v>39772</v>
      </c>
      <c r="G5275">
        <f t="shared" si="165"/>
        <v>47</v>
      </c>
      <c r="H5275" s="21">
        <v>0.3833333333333333</v>
      </c>
      <c r="I5275" s="29">
        <v>0.38333333333333336</v>
      </c>
      <c r="L5275" t="s">
        <v>502</v>
      </c>
      <c r="M5275">
        <v>6</v>
      </c>
      <c r="P5275">
        <v>1</v>
      </c>
      <c r="S5275" t="s">
        <v>118</v>
      </c>
      <c r="T5275">
        <v>1</v>
      </c>
      <c r="U5275">
        <v>0</v>
      </c>
      <c r="V5275">
        <v>0</v>
      </c>
      <c r="W5275">
        <v>0</v>
      </c>
      <c r="X5275">
        <v>0</v>
      </c>
      <c r="Y5275">
        <v>0</v>
      </c>
    </row>
    <row r="5276" spans="1:31" x14ac:dyDescent="0.15">
      <c r="A5276">
        <v>5341</v>
      </c>
      <c r="B5276">
        <v>219</v>
      </c>
      <c r="C5276" s="19">
        <v>2008</v>
      </c>
      <c r="D5276" s="19">
        <v>11</v>
      </c>
      <c r="E5276" s="19">
        <v>20</v>
      </c>
      <c r="F5276" s="39">
        <f t="shared" si="164"/>
        <v>39772</v>
      </c>
      <c r="G5276">
        <f t="shared" si="165"/>
        <v>47</v>
      </c>
      <c r="H5276" s="21">
        <v>0.39583333333333331</v>
      </c>
      <c r="I5276" s="29">
        <v>0.39583333333333331</v>
      </c>
      <c r="K5276">
        <v>8332</v>
      </c>
      <c r="L5276" t="s">
        <v>2556</v>
      </c>
      <c r="O5276">
        <v>15</v>
      </c>
      <c r="P5276">
        <v>2</v>
      </c>
      <c r="S5276" t="s">
        <v>118</v>
      </c>
      <c r="T5276">
        <v>1</v>
      </c>
      <c r="U5276">
        <v>0</v>
      </c>
      <c r="V5276">
        <v>0</v>
      </c>
      <c r="W5276">
        <v>0</v>
      </c>
      <c r="X5276">
        <v>0</v>
      </c>
      <c r="Y5276">
        <v>0</v>
      </c>
    </row>
    <row r="5277" spans="1:31" x14ac:dyDescent="0.15">
      <c r="A5277">
        <v>5344</v>
      </c>
      <c r="B5277">
        <v>219</v>
      </c>
      <c r="C5277" s="19">
        <v>2008</v>
      </c>
      <c r="D5277" s="19">
        <v>11</v>
      </c>
      <c r="E5277" s="19">
        <v>20</v>
      </c>
      <c r="F5277" s="39">
        <f t="shared" si="164"/>
        <v>39772</v>
      </c>
      <c r="G5277">
        <f t="shared" si="165"/>
        <v>47</v>
      </c>
      <c r="H5277" s="21">
        <v>0.4368055555555555</v>
      </c>
      <c r="I5277" s="29">
        <v>0.43680555555555556</v>
      </c>
      <c r="K5277">
        <v>7704</v>
      </c>
      <c r="L5277" t="s">
        <v>2555</v>
      </c>
      <c r="M5277">
        <v>3</v>
      </c>
      <c r="P5277">
        <v>2</v>
      </c>
      <c r="S5277" t="s">
        <v>118</v>
      </c>
      <c r="T5277">
        <v>1</v>
      </c>
      <c r="U5277">
        <v>0</v>
      </c>
      <c r="V5277">
        <v>0</v>
      </c>
      <c r="W5277">
        <v>0</v>
      </c>
      <c r="X5277">
        <v>0</v>
      </c>
      <c r="Y5277">
        <v>0</v>
      </c>
    </row>
    <row r="5278" spans="1:31" x14ac:dyDescent="0.15">
      <c r="A5278">
        <v>5346</v>
      </c>
      <c r="B5278">
        <v>219</v>
      </c>
      <c r="C5278" s="19">
        <v>2008</v>
      </c>
      <c r="D5278" s="19">
        <v>11</v>
      </c>
      <c r="E5278" s="19">
        <v>20</v>
      </c>
      <c r="F5278" s="39">
        <f t="shared" si="164"/>
        <v>39772</v>
      </c>
      <c r="G5278">
        <f t="shared" si="165"/>
        <v>47</v>
      </c>
      <c r="H5278" s="21">
        <v>0.44166666666666665</v>
      </c>
      <c r="I5278" s="29">
        <v>0.44166666666666671</v>
      </c>
      <c r="K5278">
        <v>8067</v>
      </c>
      <c r="L5278" t="s">
        <v>1477</v>
      </c>
      <c r="M5278">
        <v>1</v>
      </c>
      <c r="P5278">
        <v>1</v>
      </c>
      <c r="S5278" t="s">
        <v>118</v>
      </c>
      <c r="T5278">
        <v>1</v>
      </c>
      <c r="U5278">
        <v>0</v>
      </c>
      <c r="V5278">
        <v>0</v>
      </c>
      <c r="W5278">
        <v>0</v>
      </c>
      <c r="X5278">
        <v>0</v>
      </c>
      <c r="Y5278">
        <v>0</v>
      </c>
    </row>
    <row r="5279" spans="1:31" x14ac:dyDescent="0.15">
      <c r="A5279">
        <v>5348</v>
      </c>
      <c r="B5279">
        <v>219</v>
      </c>
      <c r="C5279" s="19">
        <v>2008</v>
      </c>
      <c r="D5279" s="19">
        <v>11</v>
      </c>
      <c r="E5279" s="19">
        <v>20</v>
      </c>
      <c r="F5279" s="39">
        <f t="shared" si="164"/>
        <v>39772</v>
      </c>
      <c r="G5279">
        <f t="shared" si="165"/>
        <v>47</v>
      </c>
      <c r="H5279" s="21">
        <v>0.4909722222222222</v>
      </c>
      <c r="I5279" s="29">
        <v>0.4909722222222222</v>
      </c>
      <c r="L5279" t="s">
        <v>2045</v>
      </c>
      <c r="M5279">
        <v>11</v>
      </c>
      <c r="P5279">
        <v>2</v>
      </c>
      <c r="S5279" t="s">
        <v>50</v>
      </c>
      <c r="T5279">
        <v>1</v>
      </c>
      <c r="U5279">
        <v>0</v>
      </c>
      <c r="V5279">
        <v>0</v>
      </c>
      <c r="W5279">
        <v>0</v>
      </c>
      <c r="X5279">
        <v>0</v>
      </c>
      <c r="Y5279">
        <v>0</v>
      </c>
    </row>
    <row r="5280" spans="1:31" x14ac:dyDescent="0.15">
      <c r="A5280">
        <v>5350</v>
      </c>
      <c r="B5280">
        <v>219</v>
      </c>
      <c r="C5280" s="19">
        <v>2008</v>
      </c>
      <c r="D5280" s="19">
        <v>11</v>
      </c>
      <c r="E5280" s="19">
        <v>20</v>
      </c>
      <c r="F5280" s="39">
        <f t="shared" si="164"/>
        <v>39772</v>
      </c>
      <c r="G5280">
        <f t="shared" si="165"/>
        <v>47</v>
      </c>
      <c r="H5280" s="21">
        <v>0.49861111111111112</v>
      </c>
      <c r="I5280" s="29">
        <v>0.49861111111111112</v>
      </c>
      <c r="K5280">
        <v>6996</v>
      </c>
      <c r="L5280" t="s">
        <v>2373</v>
      </c>
      <c r="M5280">
        <v>3</v>
      </c>
      <c r="P5280">
        <v>1</v>
      </c>
      <c r="S5280" t="s">
        <v>118</v>
      </c>
      <c r="T5280">
        <v>1</v>
      </c>
      <c r="U5280">
        <v>0</v>
      </c>
      <c r="V5280">
        <v>0</v>
      </c>
      <c r="W5280">
        <v>0</v>
      </c>
      <c r="X5280">
        <v>0</v>
      </c>
      <c r="Y5280">
        <v>0</v>
      </c>
    </row>
    <row r="5281" spans="1:25" x14ac:dyDescent="0.15">
      <c r="A5281">
        <v>5351</v>
      </c>
      <c r="B5281">
        <v>219</v>
      </c>
      <c r="C5281" s="19">
        <v>2008</v>
      </c>
      <c r="D5281" s="19">
        <v>11</v>
      </c>
      <c r="E5281" s="19">
        <v>21</v>
      </c>
      <c r="F5281" s="39">
        <f t="shared" si="164"/>
        <v>39773</v>
      </c>
      <c r="G5281">
        <f t="shared" si="165"/>
        <v>47</v>
      </c>
      <c r="H5281" s="21">
        <v>0.35486111111111113</v>
      </c>
      <c r="I5281" s="29">
        <v>0.35486111111111107</v>
      </c>
      <c r="K5281">
        <v>8349</v>
      </c>
      <c r="L5281" t="s">
        <v>1985</v>
      </c>
      <c r="M5281">
        <v>0</v>
      </c>
      <c r="N5281">
        <v>2</v>
      </c>
      <c r="P5281">
        <v>2</v>
      </c>
      <c r="Q5281">
        <v>38.799999999999997</v>
      </c>
      <c r="S5281" t="s">
        <v>49</v>
      </c>
      <c r="T5281">
        <v>0</v>
      </c>
      <c r="U5281">
        <v>1</v>
      </c>
      <c r="V5281">
        <v>1</v>
      </c>
      <c r="W5281">
        <v>0</v>
      </c>
      <c r="X5281">
        <v>0</v>
      </c>
      <c r="Y5281">
        <v>0</v>
      </c>
    </row>
    <row r="5282" spans="1:25" x14ac:dyDescent="0.15">
      <c r="A5282">
        <v>5354</v>
      </c>
      <c r="B5282">
        <v>219</v>
      </c>
      <c r="C5282" s="19">
        <v>2008</v>
      </c>
      <c r="D5282" s="19">
        <v>11</v>
      </c>
      <c r="E5282" s="19">
        <v>21</v>
      </c>
      <c r="F5282" s="39">
        <f t="shared" si="164"/>
        <v>39773</v>
      </c>
      <c r="G5282">
        <f t="shared" si="165"/>
        <v>47</v>
      </c>
      <c r="H5282" s="21">
        <v>0.37291666666666662</v>
      </c>
      <c r="I5282" s="29">
        <v>0.37291666666666667</v>
      </c>
      <c r="L5282" t="s">
        <v>1709</v>
      </c>
      <c r="O5282">
        <v>50</v>
      </c>
      <c r="P5282">
        <v>2</v>
      </c>
      <c r="S5282" t="s">
        <v>118</v>
      </c>
      <c r="T5282">
        <v>1</v>
      </c>
      <c r="U5282">
        <v>0</v>
      </c>
      <c r="V5282">
        <v>0</v>
      </c>
      <c r="W5282">
        <v>0</v>
      </c>
      <c r="X5282">
        <v>0</v>
      </c>
      <c r="Y5282">
        <v>0</v>
      </c>
    </row>
    <row r="5283" spans="1:25" x14ac:dyDescent="0.15">
      <c r="A5283">
        <v>5355</v>
      </c>
      <c r="B5283">
        <v>219</v>
      </c>
      <c r="C5283" s="19">
        <v>2008</v>
      </c>
      <c r="D5283" s="19">
        <v>11</v>
      </c>
      <c r="E5283" s="19">
        <v>21</v>
      </c>
      <c r="F5283" s="39">
        <f t="shared" si="164"/>
        <v>39773</v>
      </c>
      <c r="G5283">
        <f t="shared" si="165"/>
        <v>47</v>
      </c>
      <c r="H5283" s="21">
        <v>0.38680555555555557</v>
      </c>
      <c r="I5283" s="29">
        <v>0.38680555555555557</v>
      </c>
      <c r="K5283">
        <v>8163</v>
      </c>
      <c r="L5283" t="s">
        <v>2188</v>
      </c>
      <c r="M5283">
        <v>1</v>
      </c>
      <c r="N5283">
        <v>1</v>
      </c>
      <c r="P5283">
        <v>2</v>
      </c>
      <c r="Q5283">
        <v>39.6</v>
      </c>
      <c r="S5283" t="s">
        <v>50</v>
      </c>
      <c r="T5283">
        <v>0</v>
      </c>
      <c r="U5283">
        <v>3</v>
      </c>
      <c r="V5283">
        <v>1</v>
      </c>
      <c r="W5283">
        <v>0</v>
      </c>
      <c r="X5283">
        <v>0</v>
      </c>
      <c r="Y5283">
        <v>0</v>
      </c>
    </row>
    <row r="5284" spans="1:25" x14ac:dyDescent="0.15">
      <c r="A5284">
        <v>5359</v>
      </c>
      <c r="B5284">
        <v>219</v>
      </c>
      <c r="C5284" s="19">
        <v>2008</v>
      </c>
      <c r="D5284" s="19">
        <v>11</v>
      </c>
      <c r="E5284" s="19">
        <v>21</v>
      </c>
      <c r="F5284" s="39">
        <f t="shared" si="164"/>
        <v>39773</v>
      </c>
      <c r="G5284">
        <f t="shared" si="165"/>
        <v>47</v>
      </c>
      <c r="H5284" s="21">
        <v>0.4069444444444445</v>
      </c>
      <c r="I5284" s="29">
        <v>0.40694444444444444</v>
      </c>
      <c r="K5284">
        <v>8202</v>
      </c>
      <c r="L5284" t="s">
        <v>1798</v>
      </c>
      <c r="M5284">
        <v>1</v>
      </c>
      <c r="P5284">
        <v>1</v>
      </c>
      <c r="S5284" t="s">
        <v>118</v>
      </c>
      <c r="T5284">
        <v>0</v>
      </c>
      <c r="U5284">
        <v>2</v>
      </c>
      <c r="V5284">
        <v>1</v>
      </c>
      <c r="W5284">
        <v>0</v>
      </c>
      <c r="X5284">
        <v>0</v>
      </c>
      <c r="Y5284">
        <v>0</v>
      </c>
    </row>
    <row r="5285" spans="1:25" x14ac:dyDescent="0.15">
      <c r="A5285">
        <v>5360</v>
      </c>
      <c r="B5285">
        <v>219</v>
      </c>
      <c r="C5285" s="19">
        <v>2008</v>
      </c>
      <c r="D5285" s="19">
        <v>11</v>
      </c>
      <c r="E5285" s="19">
        <v>21</v>
      </c>
      <c r="F5285" s="39">
        <f t="shared" si="164"/>
        <v>39773</v>
      </c>
      <c r="G5285">
        <f t="shared" si="165"/>
        <v>47</v>
      </c>
      <c r="H5285" s="21">
        <v>0.41041666666666665</v>
      </c>
      <c r="I5285" s="29">
        <v>0.41041666666666665</v>
      </c>
      <c r="L5285" t="s">
        <v>1614</v>
      </c>
      <c r="M5285">
        <v>2</v>
      </c>
      <c r="P5285">
        <v>2</v>
      </c>
      <c r="S5285" t="s">
        <v>50</v>
      </c>
      <c r="T5285">
        <v>1</v>
      </c>
      <c r="U5285">
        <v>0</v>
      </c>
      <c r="V5285">
        <v>0</v>
      </c>
      <c r="W5285">
        <v>0</v>
      </c>
      <c r="X5285">
        <v>0</v>
      </c>
      <c r="Y5285">
        <v>0</v>
      </c>
    </row>
    <row r="5286" spans="1:25" x14ac:dyDescent="0.15">
      <c r="A5286">
        <v>5361</v>
      </c>
      <c r="B5286">
        <v>219</v>
      </c>
      <c r="C5286" s="19">
        <v>2008</v>
      </c>
      <c r="D5286" s="19">
        <v>11</v>
      </c>
      <c r="E5286" s="19">
        <v>21</v>
      </c>
      <c r="F5286" s="39">
        <f t="shared" si="164"/>
        <v>39773</v>
      </c>
      <c r="G5286">
        <f t="shared" si="165"/>
        <v>47</v>
      </c>
      <c r="H5286" s="21">
        <v>0.41666666666666669</v>
      </c>
      <c r="I5286" s="29">
        <v>0.41666666666666669</v>
      </c>
      <c r="L5286" t="s">
        <v>2437</v>
      </c>
      <c r="M5286">
        <v>4</v>
      </c>
      <c r="P5286">
        <v>1</v>
      </c>
      <c r="S5286" t="s">
        <v>118</v>
      </c>
      <c r="T5286">
        <v>0</v>
      </c>
      <c r="U5286">
        <v>2</v>
      </c>
      <c r="V5286">
        <v>1</v>
      </c>
      <c r="W5286">
        <v>0</v>
      </c>
      <c r="X5286">
        <v>0</v>
      </c>
      <c r="Y5286">
        <v>0</v>
      </c>
    </row>
    <row r="5287" spans="1:25" x14ac:dyDescent="0.15">
      <c r="A5287">
        <v>5362</v>
      </c>
      <c r="B5287">
        <v>219</v>
      </c>
      <c r="C5287" s="19">
        <v>2008</v>
      </c>
      <c r="D5287" s="19">
        <v>11</v>
      </c>
      <c r="E5287" s="19">
        <v>21</v>
      </c>
      <c r="F5287" s="39">
        <f t="shared" si="164"/>
        <v>39773</v>
      </c>
      <c r="G5287">
        <f t="shared" si="165"/>
        <v>47</v>
      </c>
      <c r="H5287" s="29">
        <v>0.46597222222222223</v>
      </c>
      <c r="I5287" s="29">
        <v>0.46597222222222218</v>
      </c>
      <c r="K5287">
        <v>7976</v>
      </c>
      <c r="L5287" t="s">
        <v>2438</v>
      </c>
      <c r="M5287">
        <v>0</v>
      </c>
      <c r="N5287">
        <v>11</v>
      </c>
      <c r="P5287">
        <v>1</v>
      </c>
      <c r="T5287">
        <v>0</v>
      </c>
      <c r="U5287">
        <v>3</v>
      </c>
      <c r="V5287">
        <v>1</v>
      </c>
      <c r="W5287">
        <v>0</v>
      </c>
      <c r="X5287">
        <v>0</v>
      </c>
      <c r="Y5287">
        <v>0</v>
      </c>
    </row>
    <row r="5288" spans="1:25" x14ac:dyDescent="0.15">
      <c r="A5288">
        <v>5365</v>
      </c>
      <c r="B5288">
        <v>219</v>
      </c>
      <c r="C5288" s="19">
        <v>2008</v>
      </c>
      <c r="D5288" s="19">
        <v>11</v>
      </c>
      <c r="E5288" s="19">
        <v>24</v>
      </c>
      <c r="F5288" s="39">
        <f t="shared" si="164"/>
        <v>39776</v>
      </c>
      <c r="G5288">
        <f t="shared" si="165"/>
        <v>48</v>
      </c>
      <c r="H5288" s="21">
        <v>0.35138888888888892</v>
      </c>
      <c r="I5288" s="29">
        <v>0.35138888888888886</v>
      </c>
      <c r="K5288">
        <v>7130</v>
      </c>
      <c r="L5288" s="8" t="s">
        <v>2441</v>
      </c>
      <c r="M5288">
        <v>3</v>
      </c>
      <c r="P5288">
        <v>2</v>
      </c>
      <c r="S5288" t="s">
        <v>50</v>
      </c>
      <c r="T5288">
        <v>0</v>
      </c>
      <c r="U5288">
        <v>3</v>
      </c>
      <c r="V5288">
        <v>1</v>
      </c>
      <c r="W5288">
        <v>0</v>
      </c>
      <c r="X5288">
        <v>0</v>
      </c>
      <c r="Y5288">
        <v>0</v>
      </c>
    </row>
    <row r="5289" spans="1:25" x14ac:dyDescent="0.15">
      <c r="A5289">
        <v>5175</v>
      </c>
      <c r="B5289">
        <v>214</v>
      </c>
      <c r="C5289" s="19">
        <v>2008</v>
      </c>
      <c r="D5289" s="19">
        <v>11</v>
      </c>
      <c r="E5289" s="19">
        <v>24</v>
      </c>
      <c r="F5289" s="39">
        <f t="shared" si="164"/>
        <v>39776</v>
      </c>
      <c r="G5289">
        <f t="shared" si="165"/>
        <v>48</v>
      </c>
      <c r="H5289" s="21">
        <v>0.36249999999999999</v>
      </c>
      <c r="I5289" s="29">
        <v>0.36249999999999999</v>
      </c>
      <c r="K5289">
        <v>7590</v>
      </c>
      <c r="L5289" t="s">
        <v>1596</v>
      </c>
      <c r="M5289">
        <v>1</v>
      </c>
      <c r="N5289">
        <v>5</v>
      </c>
      <c r="P5289">
        <v>1</v>
      </c>
      <c r="T5289">
        <v>0</v>
      </c>
      <c r="U5289">
        <v>3</v>
      </c>
      <c r="V5289">
        <v>1</v>
      </c>
      <c r="W5289">
        <v>0</v>
      </c>
      <c r="X5289">
        <v>0</v>
      </c>
      <c r="Y5289">
        <v>0</v>
      </c>
    </row>
    <row r="5290" spans="1:25" x14ac:dyDescent="0.15">
      <c r="A5290">
        <v>5180</v>
      </c>
      <c r="B5290">
        <v>214</v>
      </c>
      <c r="C5290" s="19">
        <v>2008</v>
      </c>
      <c r="D5290" s="19">
        <v>11</v>
      </c>
      <c r="E5290" s="19">
        <v>24</v>
      </c>
      <c r="F5290" s="39">
        <f t="shared" si="164"/>
        <v>39776</v>
      </c>
      <c r="G5290">
        <f t="shared" si="165"/>
        <v>48</v>
      </c>
      <c r="H5290" s="21">
        <v>0.38750000000000001</v>
      </c>
      <c r="I5290" s="29">
        <v>0.38750000000000001</v>
      </c>
      <c r="K5290">
        <v>8343</v>
      </c>
      <c r="L5290" t="s">
        <v>1878</v>
      </c>
      <c r="M5290">
        <v>2</v>
      </c>
      <c r="N5290">
        <v>8</v>
      </c>
      <c r="P5290">
        <v>2</v>
      </c>
      <c r="Q5290">
        <v>36.6</v>
      </c>
      <c r="S5290" t="s">
        <v>49</v>
      </c>
      <c r="T5290">
        <v>0</v>
      </c>
      <c r="U5290">
        <v>2</v>
      </c>
      <c r="V5290">
        <v>1</v>
      </c>
      <c r="W5290">
        <v>0</v>
      </c>
      <c r="X5290">
        <v>0</v>
      </c>
      <c r="Y5290">
        <v>0</v>
      </c>
    </row>
    <row r="5291" spans="1:25" x14ac:dyDescent="0.15">
      <c r="A5291">
        <v>5181</v>
      </c>
      <c r="B5291">
        <v>214</v>
      </c>
      <c r="C5291" s="19">
        <v>2008</v>
      </c>
      <c r="D5291" s="19">
        <v>11</v>
      </c>
      <c r="E5291" s="19">
        <v>24</v>
      </c>
      <c r="F5291" s="39">
        <f t="shared" si="164"/>
        <v>39776</v>
      </c>
      <c r="G5291">
        <f t="shared" si="165"/>
        <v>48</v>
      </c>
      <c r="H5291" s="21">
        <v>0.39305555555555555</v>
      </c>
      <c r="I5291" s="29">
        <v>0.39305555555555555</v>
      </c>
      <c r="L5291" t="s">
        <v>1567</v>
      </c>
      <c r="M5291">
        <v>11</v>
      </c>
      <c r="P5291">
        <v>1</v>
      </c>
      <c r="T5291">
        <v>1</v>
      </c>
      <c r="U5291">
        <v>0</v>
      </c>
      <c r="V5291">
        <v>0</v>
      </c>
      <c r="W5291">
        <v>0</v>
      </c>
      <c r="X5291">
        <v>0</v>
      </c>
      <c r="Y5291">
        <v>0</v>
      </c>
    </row>
    <row r="5292" spans="1:25" x14ac:dyDescent="0.15">
      <c r="A5292">
        <v>5183</v>
      </c>
      <c r="B5292">
        <v>214</v>
      </c>
      <c r="C5292" s="19">
        <v>2008</v>
      </c>
      <c r="D5292" s="19">
        <v>11</v>
      </c>
      <c r="E5292" s="19">
        <v>24</v>
      </c>
      <c r="F5292" s="39">
        <f t="shared" si="164"/>
        <v>39776</v>
      </c>
      <c r="G5292">
        <f t="shared" si="165"/>
        <v>48</v>
      </c>
      <c r="H5292" s="21">
        <v>0.4069444444444445</v>
      </c>
      <c r="I5292" s="29">
        <v>0.40694444444444444</v>
      </c>
      <c r="K5292">
        <v>8355</v>
      </c>
      <c r="L5292" t="s">
        <v>2344</v>
      </c>
      <c r="O5292">
        <v>7</v>
      </c>
      <c r="P5292">
        <v>2</v>
      </c>
      <c r="S5292" t="s">
        <v>50</v>
      </c>
      <c r="T5292">
        <v>1</v>
      </c>
      <c r="U5292">
        <v>0</v>
      </c>
      <c r="V5292">
        <v>0</v>
      </c>
      <c r="W5292">
        <v>0</v>
      </c>
      <c r="X5292">
        <v>0</v>
      </c>
      <c r="Y5292">
        <v>0</v>
      </c>
    </row>
    <row r="5293" spans="1:25" x14ac:dyDescent="0.15">
      <c r="A5293">
        <v>5184</v>
      </c>
      <c r="B5293">
        <v>214</v>
      </c>
      <c r="C5293" s="19">
        <v>2008</v>
      </c>
      <c r="D5293" s="19">
        <v>11</v>
      </c>
      <c r="E5293" s="19">
        <v>24</v>
      </c>
      <c r="F5293" s="39">
        <f t="shared" si="164"/>
        <v>39776</v>
      </c>
      <c r="G5293">
        <f t="shared" si="165"/>
        <v>48</v>
      </c>
      <c r="H5293" s="21">
        <v>0.41250000000000003</v>
      </c>
      <c r="I5293" s="29">
        <v>0.41249999999999998</v>
      </c>
      <c r="K5293">
        <v>5277</v>
      </c>
      <c r="L5293" t="s">
        <v>1118</v>
      </c>
      <c r="M5293">
        <v>38</v>
      </c>
      <c r="P5293">
        <v>2</v>
      </c>
      <c r="S5293" t="s">
        <v>118</v>
      </c>
      <c r="T5293">
        <v>1</v>
      </c>
      <c r="U5293">
        <v>0</v>
      </c>
      <c r="V5293">
        <v>0</v>
      </c>
      <c r="W5293">
        <v>0</v>
      </c>
      <c r="X5293">
        <v>0</v>
      </c>
      <c r="Y5293">
        <v>0</v>
      </c>
    </row>
    <row r="5294" spans="1:25" x14ac:dyDescent="0.15">
      <c r="A5294">
        <v>5192</v>
      </c>
      <c r="B5294">
        <v>214</v>
      </c>
      <c r="C5294" s="19">
        <v>2008</v>
      </c>
      <c r="D5294" s="19">
        <v>11</v>
      </c>
      <c r="E5294" s="19">
        <v>25</v>
      </c>
      <c r="F5294" s="39">
        <f t="shared" si="164"/>
        <v>39777</v>
      </c>
      <c r="G5294">
        <f t="shared" si="165"/>
        <v>48</v>
      </c>
      <c r="H5294" s="21">
        <v>0.39027777777777778</v>
      </c>
      <c r="I5294" s="29">
        <v>0.39027777777777778</v>
      </c>
      <c r="K5294">
        <v>7050</v>
      </c>
      <c r="L5294" t="s">
        <v>2349</v>
      </c>
      <c r="M5294">
        <v>2</v>
      </c>
      <c r="N5294">
        <v>6</v>
      </c>
      <c r="P5294">
        <v>1</v>
      </c>
      <c r="Q5294">
        <v>39.6</v>
      </c>
      <c r="S5294" t="s">
        <v>118</v>
      </c>
    </row>
    <row r="5295" spans="1:25" x14ac:dyDescent="0.15">
      <c r="A5295">
        <v>5195</v>
      </c>
      <c r="B5295">
        <v>214</v>
      </c>
      <c r="C5295" s="19">
        <v>2008</v>
      </c>
      <c r="D5295" s="19">
        <v>11</v>
      </c>
      <c r="E5295" s="19">
        <v>25</v>
      </c>
      <c r="F5295" s="39">
        <f t="shared" si="164"/>
        <v>39777</v>
      </c>
      <c r="G5295">
        <f t="shared" si="165"/>
        <v>48</v>
      </c>
      <c r="H5295" s="21">
        <v>0.41944444444444445</v>
      </c>
      <c r="I5295" s="29">
        <v>0.41944444444444445</v>
      </c>
      <c r="K5295">
        <v>8359</v>
      </c>
      <c r="L5295" t="s">
        <v>2544</v>
      </c>
      <c r="M5295">
        <v>1</v>
      </c>
      <c r="N5295">
        <v>10</v>
      </c>
      <c r="P5295">
        <v>1</v>
      </c>
      <c r="S5295" t="s">
        <v>118</v>
      </c>
      <c r="T5295">
        <v>1</v>
      </c>
      <c r="U5295">
        <v>0</v>
      </c>
      <c r="V5295">
        <v>0</v>
      </c>
      <c r="W5295">
        <v>0</v>
      </c>
      <c r="X5295">
        <v>0</v>
      </c>
      <c r="Y5295">
        <v>0</v>
      </c>
    </row>
    <row r="5296" spans="1:25" x14ac:dyDescent="0.15">
      <c r="A5296">
        <v>5196</v>
      </c>
      <c r="B5296">
        <v>214</v>
      </c>
      <c r="C5296" s="19">
        <v>2008</v>
      </c>
      <c r="D5296" s="19">
        <v>11</v>
      </c>
      <c r="E5296" s="19">
        <v>25</v>
      </c>
      <c r="F5296" s="39">
        <f t="shared" si="164"/>
        <v>39777</v>
      </c>
      <c r="G5296">
        <f t="shared" si="165"/>
        <v>48</v>
      </c>
      <c r="H5296" s="21">
        <v>0.42986111111111108</v>
      </c>
      <c r="I5296" s="29">
        <v>0.42986111111111114</v>
      </c>
      <c r="K5296">
        <v>8032</v>
      </c>
      <c r="L5296" t="s">
        <v>2545</v>
      </c>
      <c r="M5296">
        <v>2</v>
      </c>
      <c r="N5296">
        <v>3</v>
      </c>
      <c r="P5296">
        <v>1</v>
      </c>
      <c r="Q5296">
        <v>36</v>
      </c>
      <c r="S5296" t="s">
        <v>118</v>
      </c>
      <c r="T5296">
        <v>1</v>
      </c>
      <c r="U5296">
        <v>0</v>
      </c>
      <c r="V5296">
        <v>0</v>
      </c>
      <c r="W5296">
        <v>0</v>
      </c>
      <c r="X5296">
        <v>0</v>
      </c>
      <c r="Y5296">
        <v>0</v>
      </c>
    </row>
    <row r="5297" spans="1:31" x14ac:dyDescent="0.15">
      <c r="A5297">
        <v>5198</v>
      </c>
      <c r="B5297">
        <v>214</v>
      </c>
      <c r="C5297" s="19">
        <v>2008</v>
      </c>
      <c r="D5297" s="19">
        <v>11</v>
      </c>
      <c r="E5297" s="19">
        <v>25</v>
      </c>
      <c r="F5297" s="39">
        <f t="shared" si="164"/>
        <v>39777</v>
      </c>
      <c r="G5297">
        <f t="shared" si="165"/>
        <v>48</v>
      </c>
      <c r="H5297" s="21">
        <v>0.46875</v>
      </c>
      <c r="I5297" s="29">
        <v>0.46875</v>
      </c>
      <c r="L5297" t="s">
        <v>1188</v>
      </c>
      <c r="M5297">
        <v>2</v>
      </c>
      <c r="N5297">
        <v>2</v>
      </c>
      <c r="P5297">
        <v>2</v>
      </c>
      <c r="Q5297">
        <v>39.4</v>
      </c>
      <c r="S5297" t="s">
        <v>118</v>
      </c>
      <c r="T5297">
        <v>0</v>
      </c>
      <c r="U5297">
        <v>4</v>
      </c>
      <c r="V5297">
        <v>1</v>
      </c>
      <c r="W5297">
        <v>0</v>
      </c>
      <c r="X5297">
        <v>0</v>
      </c>
      <c r="Y5297">
        <v>0</v>
      </c>
    </row>
    <row r="5298" spans="1:31" x14ac:dyDescent="0.15">
      <c r="A5298">
        <v>5200</v>
      </c>
      <c r="B5298">
        <v>214</v>
      </c>
      <c r="C5298" s="19">
        <v>2008</v>
      </c>
      <c r="D5298" s="19">
        <v>11</v>
      </c>
      <c r="E5298" s="19">
        <v>26</v>
      </c>
      <c r="F5298" s="39">
        <f t="shared" si="164"/>
        <v>39778</v>
      </c>
      <c r="G5298">
        <f t="shared" si="165"/>
        <v>48</v>
      </c>
      <c r="H5298" s="21">
        <v>0.38611111111111113</v>
      </c>
      <c r="I5298" s="29">
        <v>0.38611111111111113</v>
      </c>
      <c r="K5298">
        <v>8360</v>
      </c>
      <c r="L5298" t="s">
        <v>2743</v>
      </c>
      <c r="M5298">
        <v>0</v>
      </c>
      <c r="N5298">
        <v>9</v>
      </c>
      <c r="P5298">
        <v>1</v>
      </c>
      <c r="Q5298">
        <v>39.299999999999997</v>
      </c>
      <c r="S5298" t="s">
        <v>49</v>
      </c>
      <c r="T5298">
        <v>0</v>
      </c>
      <c r="U5298">
        <v>4</v>
      </c>
      <c r="V5298">
        <v>1</v>
      </c>
      <c r="W5298">
        <v>0</v>
      </c>
      <c r="X5298">
        <v>0</v>
      </c>
      <c r="Y5298">
        <v>0</v>
      </c>
    </row>
    <row r="5299" spans="1:31" x14ac:dyDescent="0.15">
      <c r="A5299">
        <v>5201</v>
      </c>
      <c r="B5299">
        <v>214</v>
      </c>
      <c r="C5299" s="19">
        <v>2008</v>
      </c>
      <c r="D5299" s="19">
        <v>11</v>
      </c>
      <c r="E5299" s="19">
        <v>26</v>
      </c>
      <c r="F5299" s="39">
        <f t="shared" si="164"/>
        <v>39778</v>
      </c>
      <c r="G5299">
        <f t="shared" si="165"/>
        <v>48</v>
      </c>
      <c r="H5299" s="21">
        <v>0.39305555555555555</v>
      </c>
      <c r="I5299" s="29">
        <v>0.39305555555555555</v>
      </c>
      <c r="K5299">
        <v>8361</v>
      </c>
      <c r="L5299" t="s">
        <v>2549</v>
      </c>
      <c r="M5299">
        <v>4</v>
      </c>
      <c r="P5299">
        <v>2</v>
      </c>
      <c r="S5299" t="s">
        <v>50</v>
      </c>
      <c r="T5299">
        <v>0</v>
      </c>
      <c r="U5299">
        <v>1</v>
      </c>
      <c r="V5299">
        <v>1</v>
      </c>
      <c r="W5299">
        <v>0</v>
      </c>
      <c r="X5299">
        <v>0</v>
      </c>
      <c r="Y5299">
        <v>0</v>
      </c>
    </row>
    <row r="5300" spans="1:31" x14ac:dyDescent="0.15">
      <c r="A5300">
        <v>5202</v>
      </c>
      <c r="B5300">
        <v>214</v>
      </c>
      <c r="C5300" s="19">
        <v>2008</v>
      </c>
      <c r="D5300" s="19">
        <v>11</v>
      </c>
      <c r="E5300" s="19">
        <v>26</v>
      </c>
      <c r="F5300" s="39">
        <f t="shared" si="164"/>
        <v>39778</v>
      </c>
      <c r="G5300">
        <f t="shared" si="165"/>
        <v>48</v>
      </c>
      <c r="H5300" s="21">
        <v>0.39652777777777781</v>
      </c>
      <c r="I5300" s="29">
        <v>0.39652777777777776</v>
      </c>
      <c r="K5300">
        <v>8362</v>
      </c>
      <c r="L5300" t="s">
        <v>2550</v>
      </c>
      <c r="M5300">
        <v>7</v>
      </c>
      <c r="P5300">
        <v>1</v>
      </c>
      <c r="S5300" t="s">
        <v>50</v>
      </c>
      <c r="T5300">
        <v>1</v>
      </c>
      <c r="U5300">
        <v>0</v>
      </c>
      <c r="V5300">
        <v>0</v>
      </c>
      <c r="W5300">
        <v>0</v>
      </c>
      <c r="X5300">
        <v>0</v>
      </c>
      <c r="Y5300">
        <v>0</v>
      </c>
    </row>
    <row r="5301" spans="1:31" x14ac:dyDescent="0.15">
      <c r="A5301">
        <v>5204</v>
      </c>
      <c r="B5301">
        <v>214</v>
      </c>
      <c r="C5301" s="19">
        <v>2008</v>
      </c>
      <c r="D5301" s="19">
        <v>11</v>
      </c>
      <c r="E5301" s="19">
        <v>26</v>
      </c>
      <c r="F5301" s="39">
        <f t="shared" si="164"/>
        <v>39778</v>
      </c>
      <c r="G5301">
        <f t="shared" si="165"/>
        <v>48</v>
      </c>
      <c r="H5301" s="21">
        <v>0.4145833333333333</v>
      </c>
      <c r="I5301" s="29">
        <v>0.4145833333333333</v>
      </c>
      <c r="K5301">
        <v>8364</v>
      </c>
      <c r="L5301" s="10" t="s">
        <v>2552</v>
      </c>
      <c r="O5301">
        <v>25</v>
      </c>
      <c r="P5301">
        <v>2</v>
      </c>
      <c r="S5301" t="s">
        <v>50</v>
      </c>
      <c r="T5301">
        <v>0</v>
      </c>
      <c r="U5301">
        <v>3</v>
      </c>
      <c r="V5301">
        <v>1</v>
      </c>
      <c r="W5301">
        <v>0</v>
      </c>
      <c r="X5301">
        <v>0</v>
      </c>
      <c r="Y5301">
        <v>0</v>
      </c>
    </row>
    <row r="5302" spans="1:31" x14ac:dyDescent="0.15">
      <c r="A5302">
        <v>5205</v>
      </c>
      <c r="B5302">
        <v>214</v>
      </c>
      <c r="C5302" s="19">
        <v>2008</v>
      </c>
      <c r="D5302" s="19">
        <v>11</v>
      </c>
      <c r="E5302" s="19">
        <v>26</v>
      </c>
      <c r="F5302" s="39">
        <f t="shared" si="164"/>
        <v>39778</v>
      </c>
      <c r="G5302">
        <f t="shared" si="165"/>
        <v>48</v>
      </c>
      <c r="H5302" s="21">
        <v>0.42708333333333331</v>
      </c>
      <c r="I5302" s="29">
        <v>0.42708333333333337</v>
      </c>
      <c r="K5302">
        <v>8365</v>
      </c>
      <c r="L5302" t="s">
        <v>2553</v>
      </c>
      <c r="M5302">
        <v>13</v>
      </c>
      <c r="P5302">
        <v>2</v>
      </c>
      <c r="S5302" t="s">
        <v>118</v>
      </c>
      <c r="T5302">
        <v>0</v>
      </c>
      <c r="U5302">
        <v>1</v>
      </c>
      <c r="V5302">
        <v>1</v>
      </c>
      <c r="W5302">
        <v>0</v>
      </c>
      <c r="X5302">
        <v>0</v>
      </c>
      <c r="Y5302">
        <v>0</v>
      </c>
    </row>
    <row r="5303" spans="1:31" x14ac:dyDescent="0.15">
      <c r="A5303">
        <v>5146</v>
      </c>
      <c r="B5303">
        <v>213</v>
      </c>
      <c r="C5303" s="19">
        <v>2008</v>
      </c>
      <c r="D5303" s="19">
        <v>11</v>
      </c>
      <c r="E5303" s="19">
        <v>26</v>
      </c>
      <c r="F5303" s="39">
        <f t="shared" si="164"/>
        <v>39778</v>
      </c>
      <c r="G5303">
        <f t="shared" si="165"/>
        <v>48</v>
      </c>
      <c r="H5303" s="21" t="s">
        <v>1551</v>
      </c>
      <c r="J5303" s="23">
        <v>0.41666666666666669</v>
      </c>
      <c r="L5303" t="s">
        <v>2133</v>
      </c>
      <c r="M5303">
        <v>4</v>
      </c>
      <c r="N5303">
        <v>5</v>
      </c>
      <c r="O5303">
        <v>4.5</v>
      </c>
      <c r="P5303">
        <v>2</v>
      </c>
      <c r="Q5303">
        <v>36.700000000000003</v>
      </c>
      <c r="S5303" t="s">
        <v>50</v>
      </c>
      <c r="T5303">
        <v>1</v>
      </c>
      <c r="U5303">
        <v>0</v>
      </c>
      <c r="V5303">
        <v>0</v>
      </c>
      <c r="W5303">
        <v>0</v>
      </c>
      <c r="X5303">
        <v>0</v>
      </c>
      <c r="Y5303">
        <v>0</v>
      </c>
    </row>
    <row r="5304" spans="1:31" x14ac:dyDescent="0.15">
      <c r="A5304">
        <v>5199</v>
      </c>
      <c r="B5304">
        <v>214</v>
      </c>
      <c r="C5304" s="19">
        <v>2008</v>
      </c>
      <c r="D5304" s="19">
        <v>11</v>
      </c>
      <c r="E5304" s="19">
        <v>26</v>
      </c>
      <c r="F5304" s="39">
        <f t="shared" si="164"/>
        <v>39778</v>
      </c>
      <c r="G5304">
        <f t="shared" si="165"/>
        <v>48</v>
      </c>
      <c r="H5304" s="21" t="s">
        <v>1420</v>
      </c>
      <c r="J5304" s="23">
        <v>0.33333333333333331</v>
      </c>
      <c r="K5304">
        <v>4562</v>
      </c>
      <c r="L5304" t="s">
        <v>2546</v>
      </c>
      <c r="M5304">
        <v>5</v>
      </c>
      <c r="P5304">
        <v>1</v>
      </c>
      <c r="Q5304">
        <v>37.299999999999997</v>
      </c>
      <c r="S5304" t="s">
        <v>118</v>
      </c>
      <c r="T5304">
        <v>1</v>
      </c>
      <c r="U5304">
        <v>0</v>
      </c>
      <c r="V5304">
        <v>0</v>
      </c>
      <c r="W5304">
        <v>0</v>
      </c>
      <c r="X5304">
        <v>0</v>
      </c>
      <c r="Y5304">
        <v>0</v>
      </c>
    </row>
    <row r="5305" spans="1:31" x14ac:dyDescent="0.15">
      <c r="A5305">
        <v>5141</v>
      </c>
      <c r="B5305">
        <v>213</v>
      </c>
      <c r="C5305" s="19">
        <v>2008</v>
      </c>
      <c r="D5305" s="19">
        <v>11</v>
      </c>
      <c r="E5305" s="19">
        <v>26</v>
      </c>
      <c r="F5305" s="39">
        <f t="shared" si="164"/>
        <v>39778</v>
      </c>
      <c r="G5305">
        <f t="shared" si="165"/>
        <v>48</v>
      </c>
      <c r="K5305">
        <v>8058</v>
      </c>
      <c r="L5305" t="s">
        <v>1383</v>
      </c>
      <c r="M5305">
        <v>1</v>
      </c>
      <c r="N5305">
        <v>2</v>
      </c>
      <c r="P5305">
        <v>1</v>
      </c>
      <c r="Q5305">
        <v>37.1</v>
      </c>
      <c r="S5305" t="s">
        <v>118</v>
      </c>
      <c r="T5305">
        <v>0</v>
      </c>
      <c r="U5305">
        <v>2</v>
      </c>
      <c r="V5305">
        <v>1</v>
      </c>
      <c r="W5305">
        <v>0</v>
      </c>
      <c r="X5305">
        <v>0</v>
      </c>
      <c r="Y5305">
        <v>0</v>
      </c>
    </row>
    <row r="5306" spans="1:31" x14ac:dyDescent="0.15">
      <c r="A5306">
        <v>5145</v>
      </c>
      <c r="B5306">
        <v>213</v>
      </c>
      <c r="C5306" s="19">
        <v>2008</v>
      </c>
      <c r="D5306" s="19">
        <v>11</v>
      </c>
      <c r="E5306" s="19">
        <v>26</v>
      </c>
      <c r="F5306" s="39">
        <f t="shared" si="164"/>
        <v>39778</v>
      </c>
      <c r="G5306">
        <f t="shared" si="165"/>
        <v>48</v>
      </c>
      <c r="H5306" s="21" t="s">
        <v>1551</v>
      </c>
      <c r="J5306" s="23">
        <v>0.41666666666666669</v>
      </c>
      <c r="K5306">
        <v>8247</v>
      </c>
      <c r="L5306" t="s">
        <v>2512</v>
      </c>
      <c r="M5306">
        <v>2</v>
      </c>
      <c r="N5306">
        <v>5</v>
      </c>
      <c r="P5306">
        <v>1</v>
      </c>
      <c r="Q5306">
        <v>36.6</v>
      </c>
      <c r="S5306" t="s">
        <v>222</v>
      </c>
      <c r="T5306">
        <v>0</v>
      </c>
      <c r="V5306">
        <v>1</v>
      </c>
      <c r="W5306">
        <v>0</v>
      </c>
      <c r="X5306">
        <v>0</v>
      </c>
      <c r="Y5306">
        <v>0</v>
      </c>
    </row>
    <row r="5307" spans="1:31" x14ac:dyDescent="0.15">
      <c r="A5307">
        <v>5147</v>
      </c>
      <c r="B5307">
        <v>213</v>
      </c>
      <c r="C5307" s="19">
        <v>2008</v>
      </c>
      <c r="D5307" s="19">
        <v>11</v>
      </c>
      <c r="E5307" s="19">
        <v>27</v>
      </c>
      <c r="F5307" s="39">
        <f t="shared" si="164"/>
        <v>39779</v>
      </c>
      <c r="G5307">
        <f t="shared" si="165"/>
        <v>48</v>
      </c>
      <c r="H5307" s="21">
        <v>0.36180555555555555</v>
      </c>
      <c r="I5307" s="29">
        <v>0.36180555555555555</v>
      </c>
      <c r="L5307" t="s">
        <v>2513</v>
      </c>
      <c r="O5307">
        <v>20</v>
      </c>
      <c r="P5307">
        <v>2</v>
      </c>
      <c r="S5307" t="s">
        <v>274</v>
      </c>
    </row>
    <row r="5308" spans="1:31" x14ac:dyDescent="0.15">
      <c r="A5308">
        <v>5149</v>
      </c>
      <c r="B5308">
        <v>213</v>
      </c>
      <c r="C5308" s="19">
        <v>2008</v>
      </c>
      <c r="D5308" s="19">
        <v>11</v>
      </c>
      <c r="E5308" s="19">
        <v>27</v>
      </c>
      <c r="F5308" s="39">
        <f t="shared" si="164"/>
        <v>39779</v>
      </c>
      <c r="G5308">
        <f t="shared" si="165"/>
        <v>48</v>
      </c>
      <c r="H5308" s="21">
        <v>0.38125000000000003</v>
      </c>
      <c r="I5308" s="29">
        <v>0.38124999999999998</v>
      </c>
      <c r="K5308">
        <v>4265</v>
      </c>
      <c r="L5308" t="s">
        <v>2514</v>
      </c>
      <c r="M5308">
        <v>5</v>
      </c>
      <c r="P5308">
        <v>2</v>
      </c>
      <c r="S5308" t="s">
        <v>118</v>
      </c>
      <c r="T5308">
        <v>0</v>
      </c>
      <c r="U5308">
        <v>1</v>
      </c>
      <c r="V5308">
        <v>1</v>
      </c>
      <c r="W5308">
        <v>0</v>
      </c>
      <c r="X5308">
        <v>0</v>
      </c>
      <c r="Y5308">
        <v>0</v>
      </c>
    </row>
    <row r="5309" spans="1:31" x14ac:dyDescent="0.15">
      <c r="A5309">
        <v>5156</v>
      </c>
      <c r="B5309">
        <v>213</v>
      </c>
      <c r="C5309" s="19">
        <v>2008</v>
      </c>
      <c r="D5309" s="19">
        <v>11</v>
      </c>
      <c r="E5309" s="19">
        <v>27</v>
      </c>
      <c r="F5309" s="39">
        <f t="shared" si="164"/>
        <v>39779</v>
      </c>
      <c r="G5309">
        <f t="shared" si="165"/>
        <v>48</v>
      </c>
      <c r="H5309" s="21">
        <v>0.43263888888888885</v>
      </c>
      <c r="I5309" s="29">
        <v>0.43263888888888891</v>
      </c>
      <c r="K5309">
        <v>8369</v>
      </c>
      <c r="L5309" s="10" t="s">
        <v>2521</v>
      </c>
      <c r="O5309">
        <v>40</v>
      </c>
      <c r="P5309">
        <v>1</v>
      </c>
      <c r="S5309" t="s">
        <v>118</v>
      </c>
      <c r="T5309">
        <v>1</v>
      </c>
      <c r="U5309">
        <v>0</v>
      </c>
      <c r="V5309">
        <v>0</v>
      </c>
      <c r="W5309">
        <v>0</v>
      </c>
      <c r="X5309">
        <v>0</v>
      </c>
      <c r="Y5309">
        <v>0</v>
      </c>
    </row>
    <row r="5310" spans="1:31" x14ac:dyDescent="0.15">
      <c r="A5310">
        <v>5153</v>
      </c>
      <c r="B5310">
        <v>213</v>
      </c>
      <c r="C5310" s="19">
        <v>2008</v>
      </c>
      <c r="D5310" s="19">
        <v>11</v>
      </c>
      <c r="E5310" s="19">
        <v>27</v>
      </c>
      <c r="F5310" s="39">
        <f t="shared" si="164"/>
        <v>39779</v>
      </c>
      <c r="G5310">
        <f t="shared" si="165"/>
        <v>48</v>
      </c>
      <c r="H5310" s="21" t="s">
        <v>1037</v>
      </c>
      <c r="J5310" s="23">
        <v>0.375</v>
      </c>
      <c r="L5310" s="10" t="s">
        <v>2517</v>
      </c>
      <c r="M5310">
        <v>1</v>
      </c>
      <c r="N5310">
        <v>2</v>
      </c>
      <c r="P5310">
        <v>2</v>
      </c>
      <c r="S5310" t="s">
        <v>55</v>
      </c>
      <c r="T5310">
        <v>1</v>
      </c>
      <c r="U5310">
        <v>0</v>
      </c>
      <c r="V5310">
        <v>0</v>
      </c>
      <c r="W5310">
        <v>0</v>
      </c>
      <c r="X5310">
        <v>0</v>
      </c>
      <c r="Y5310">
        <v>0</v>
      </c>
    </row>
    <row r="5311" spans="1:31" x14ac:dyDescent="0.15">
      <c r="A5311">
        <v>5162</v>
      </c>
      <c r="B5311">
        <v>213</v>
      </c>
      <c r="C5311" s="19">
        <v>2008</v>
      </c>
      <c r="D5311" s="19">
        <v>11</v>
      </c>
      <c r="E5311" s="19">
        <v>28</v>
      </c>
      <c r="F5311" s="39">
        <f t="shared" si="164"/>
        <v>39780</v>
      </c>
      <c r="G5311">
        <f t="shared" si="165"/>
        <v>48</v>
      </c>
      <c r="H5311" s="21">
        <v>0.38055555555555554</v>
      </c>
      <c r="I5311" s="29">
        <v>0.38055555555555554</v>
      </c>
      <c r="K5311">
        <v>8370</v>
      </c>
      <c r="L5311" t="s">
        <v>2240</v>
      </c>
      <c r="M5311">
        <v>0</v>
      </c>
      <c r="N5311">
        <v>10</v>
      </c>
      <c r="P5311">
        <v>2</v>
      </c>
      <c r="S5311" t="s">
        <v>118</v>
      </c>
      <c r="T5311">
        <v>1</v>
      </c>
      <c r="U5311">
        <v>0</v>
      </c>
      <c r="V5311">
        <v>0</v>
      </c>
      <c r="W5311">
        <v>0</v>
      </c>
      <c r="X5311">
        <v>0</v>
      </c>
      <c r="Y5311">
        <v>0</v>
      </c>
      <c r="AE5311" t="s">
        <v>52</v>
      </c>
    </row>
    <row r="5312" spans="1:31" x14ac:dyDescent="0.15">
      <c r="A5312">
        <v>5163</v>
      </c>
      <c r="B5312">
        <v>213</v>
      </c>
      <c r="C5312" s="19">
        <v>2008</v>
      </c>
      <c r="D5312" s="19">
        <v>11</v>
      </c>
      <c r="E5312" s="19">
        <v>28</v>
      </c>
      <c r="F5312" s="39">
        <f t="shared" si="164"/>
        <v>39780</v>
      </c>
      <c r="G5312">
        <f t="shared" si="165"/>
        <v>48</v>
      </c>
      <c r="H5312" s="21">
        <v>0.38611111111111113</v>
      </c>
      <c r="I5312" s="29">
        <v>0.38611111111111113</v>
      </c>
      <c r="K5312">
        <v>8371</v>
      </c>
      <c r="L5312" s="5"/>
      <c r="M5312">
        <v>0</v>
      </c>
      <c r="N5312">
        <v>6</v>
      </c>
      <c r="P5312">
        <v>1</v>
      </c>
      <c r="S5312" t="s">
        <v>49</v>
      </c>
      <c r="T5312">
        <v>1</v>
      </c>
      <c r="U5312">
        <v>0</v>
      </c>
      <c r="V5312">
        <v>0</v>
      </c>
      <c r="W5312">
        <v>0</v>
      </c>
      <c r="X5312">
        <v>0</v>
      </c>
      <c r="Y5312">
        <v>0</v>
      </c>
    </row>
    <row r="5313" spans="1:25" x14ac:dyDescent="0.15">
      <c r="A5313">
        <v>5166</v>
      </c>
      <c r="B5313">
        <v>213</v>
      </c>
      <c r="C5313" s="19">
        <v>2008</v>
      </c>
      <c r="D5313" s="19">
        <v>11</v>
      </c>
      <c r="E5313" s="19">
        <v>28</v>
      </c>
      <c r="F5313" s="39">
        <f t="shared" si="164"/>
        <v>39780</v>
      </c>
      <c r="G5313">
        <f t="shared" si="165"/>
        <v>48</v>
      </c>
      <c r="H5313" s="21">
        <v>0.40902777777777777</v>
      </c>
      <c r="I5313" s="29">
        <v>0.40902777777777777</v>
      </c>
      <c r="K5313">
        <v>8373</v>
      </c>
      <c r="L5313" t="s">
        <v>2525</v>
      </c>
      <c r="M5313">
        <v>0</v>
      </c>
      <c r="N5313">
        <v>5</v>
      </c>
      <c r="P5313">
        <v>1</v>
      </c>
      <c r="Q5313">
        <v>37.5</v>
      </c>
      <c r="S5313" t="s">
        <v>50</v>
      </c>
      <c r="T5313">
        <v>1</v>
      </c>
      <c r="U5313">
        <v>0</v>
      </c>
      <c r="V5313">
        <v>0</v>
      </c>
      <c r="W5313">
        <v>0</v>
      </c>
      <c r="X5313">
        <v>0</v>
      </c>
      <c r="Y5313">
        <v>0</v>
      </c>
    </row>
    <row r="5314" spans="1:25" x14ac:dyDescent="0.15">
      <c r="A5314">
        <v>5167</v>
      </c>
      <c r="B5314">
        <v>213</v>
      </c>
      <c r="C5314" s="19">
        <v>2008</v>
      </c>
      <c r="D5314" s="19">
        <v>11</v>
      </c>
      <c r="E5314" s="19">
        <v>28</v>
      </c>
      <c r="F5314" s="39">
        <f t="shared" ref="F5314:F5377" si="166">DATE(C5314,D5314,E5314)</f>
        <v>39780</v>
      </c>
      <c r="G5314">
        <f t="shared" ref="G5314:G5377" si="167">INT((F5314-DATE(YEAR(F5314-WEEKDAY(F5314-1)+4),1,3)+WEEKDAY(DATE(YEAR(F5314-WEEKDAY(F5314-1)+4),1,3))+5)/7)</f>
        <v>48</v>
      </c>
      <c r="H5314" s="21">
        <v>0.41388888888888892</v>
      </c>
      <c r="I5314" s="29">
        <v>0.41388888888888886</v>
      </c>
      <c r="K5314">
        <v>6503</v>
      </c>
      <c r="L5314" t="s">
        <v>2333</v>
      </c>
      <c r="M5314">
        <v>4</v>
      </c>
      <c r="P5314">
        <v>1</v>
      </c>
      <c r="S5314" t="s">
        <v>50</v>
      </c>
      <c r="T5314">
        <v>1</v>
      </c>
      <c r="U5314">
        <v>0</v>
      </c>
      <c r="V5314">
        <v>0</v>
      </c>
      <c r="W5314">
        <v>0</v>
      </c>
      <c r="X5314">
        <v>0</v>
      </c>
      <c r="Y5314">
        <v>0</v>
      </c>
    </row>
    <row r="5315" spans="1:25" x14ac:dyDescent="0.15">
      <c r="A5315">
        <v>5171</v>
      </c>
      <c r="B5315">
        <v>213</v>
      </c>
      <c r="C5315" s="19">
        <v>2008</v>
      </c>
      <c r="D5315" s="19">
        <v>11</v>
      </c>
      <c r="E5315" s="19">
        <v>28</v>
      </c>
      <c r="F5315" s="39">
        <f t="shared" si="166"/>
        <v>39780</v>
      </c>
      <c r="G5315">
        <f t="shared" si="167"/>
        <v>48</v>
      </c>
      <c r="H5315" s="21">
        <v>0.4694444444444445</v>
      </c>
      <c r="I5315" s="29">
        <v>0.46944444444444444</v>
      </c>
      <c r="L5315" t="s">
        <v>2337</v>
      </c>
      <c r="O5315">
        <v>7</v>
      </c>
      <c r="P5315">
        <v>2</v>
      </c>
      <c r="Q5315">
        <v>36.1</v>
      </c>
      <c r="S5315" t="s">
        <v>50</v>
      </c>
      <c r="T5315">
        <v>1</v>
      </c>
      <c r="U5315">
        <v>0</v>
      </c>
      <c r="V5315">
        <v>0</v>
      </c>
      <c r="W5315">
        <v>0</v>
      </c>
      <c r="X5315">
        <v>0</v>
      </c>
      <c r="Y5315">
        <v>0</v>
      </c>
    </row>
    <row r="5316" spans="1:25" x14ac:dyDescent="0.15">
      <c r="A5316">
        <v>4237</v>
      </c>
      <c r="B5316">
        <v>182</v>
      </c>
      <c r="C5316" s="19">
        <v>2008</v>
      </c>
      <c r="D5316" s="19">
        <v>12</v>
      </c>
      <c r="E5316" s="19">
        <v>1</v>
      </c>
      <c r="F5316" s="39">
        <f t="shared" si="166"/>
        <v>39783</v>
      </c>
      <c r="G5316">
        <f t="shared" si="167"/>
        <v>49</v>
      </c>
      <c r="H5316" s="21">
        <v>0.39097222222222222</v>
      </c>
      <c r="I5316" s="29">
        <v>0.39097222222222222</v>
      </c>
      <c r="K5316">
        <v>6748</v>
      </c>
      <c r="L5316" t="s">
        <v>1395</v>
      </c>
      <c r="M5316">
        <v>4</v>
      </c>
      <c r="P5316">
        <v>2</v>
      </c>
      <c r="S5316" t="s">
        <v>118</v>
      </c>
      <c r="T5316">
        <v>0</v>
      </c>
      <c r="U5316">
        <v>1</v>
      </c>
      <c r="V5316">
        <v>1</v>
      </c>
      <c r="W5316">
        <v>0</v>
      </c>
      <c r="X5316">
        <v>0</v>
      </c>
      <c r="Y5316">
        <v>0</v>
      </c>
    </row>
    <row r="5317" spans="1:25" x14ac:dyDescent="0.15">
      <c r="A5317">
        <v>4239</v>
      </c>
      <c r="B5317">
        <v>182</v>
      </c>
      <c r="C5317" s="19">
        <v>2008</v>
      </c>
      <c r="D5317" s="19">
        <v>12</v>
      </c>
      <c r="E5317" s="19">
        <v>1</v>
      </c>
      <c r="F5317" s="39">
        <f t="shared" si="166"/>
        <v>39783</v>
      </c>
      <c r="G5317">
        <f t="shared" si="167"/>
        <v>49</v>
      </c>
      <c r="H5317" s="21">
        <v>0.43611111111111112</v>
      </c>
      <c r="I5317" s="29">
        <v>0.43611111111111112</v>
      </c>
      <c r="K5317">
        <v>8375</v>
      </c>
      <c r="L5317" t="s">
        <v>1825</v>
      </c>
      <c r="M5317">
        <v>0</v>
      </c>
      <c r="N5317">
        <v>3</v>
      </c>
      <c r="P5317">
        <v>1</v>
      </c>
      <c r="S5317" t="s">
        <v>50</v>
      </c>
      <c r="T5317">
        <v>1</v>
      </c>
      <c r="U5317">
        <v>0</v>
      </c>
      <c r="V5317">
        <v>0</v>
      </c>
      <c r="W5317">
        <v>0</v>
      </c>
      <c r="X5317">
        <v>0</v>
      </c>
      <c r="Y5317">
        <v>0</v>
      </c>
    </row>
    <row r="5318" spans="1:25" x14ac:dyDescent="0.15">
      <c r="A5318">
        <v>4233</v>
      </c>
      <c r="B5318">
        <v>182</v>
      </c>
      <c r="C5318" s="19">
        <v>2008</v>
      </c>
      <c r="D5318" s="19">
        <v>12</v>
      </c>
      <c r="E5318" s="19">
        <v>1</v>
      </c>
      <c r="F5318" s="39">
        <f t="shared" si="166"/>
        <v>39783</v>
      </c>
      <c r="G5318">
        <f t="shared" si="167"/>
        <v>49</v>
      </c>
      <c r="L5318" t="s">
        <v>1310</v>
      </c>
      <c r="O5318">
        <v>50</v>
      </c>
      <c r="P5318">
        <v>2</v>
      </c>
      <c r="S5318" t="s">
        <v>118</v>
      </c>
      <c r="T5318">
        <v>1</v>
      </c>
      <c r="U5318">
        <v>0</v>
      </c>
      <c r="V5318">
        <v>0</v>
      </c>
      <c r="W5318">
        <v>0</v>
      </c>
      <c r="X5318">
        <v>0</v>
      </c>
      <c r="Y5318">
        <v>0</v>
      </c>
    </row>
    <row r="5319" spans="1:25" x14ac:dyDescent="0.15">
      <c r="A5319">
        <v>4242</v>
      </c>
      <c r="B5319">
        <v>182</v>
      </c>
      <c r="C5319" s="19">
        <v>2008</v>
      </c>
      <c r="D5319" s="19">
        <v>12</v>
      </c>
      <c r="E5319" s="19">
        <v>2</v>
      </c>
      <c r="F5319" s="39">
        <f t="shared" si="166"/>
        <v>39784</v>
      </c>
      <c r="G5319">
        <f t="shared" si="167"/>
        <v>49</v>
      </c>
      <c r="H5319" s="21">
        <v>0.37291666666666662</v>
      </c>
      <c r="I5319" s="29">
        <v>0.37291666666666667</v>
      </c>
      <c r="K5319">
        <v>6875</v>
      </c>
      <c r="L5319" t="s">
        <v>1119</v>
      </c>
      <c r="M5319">
        <v>3</v>
      </c>
      <c r="P5319">
        <v>2</v>
      </c>
      <c r="S5319" t="s">
        <v>50</v>
      </c>
      <c r="T5319">
        <v>1</v>
      </c>
      <c r="U5319">
        <v>0</v>
      </c>
      <c r="V5319">
        <v>0</v>
      </c>
      <c r="W5319">
        <v>0</v>
      </c>
      <c r="X5319">
        <v>0</v>
      </c>
      <c r="Y5319">
        <v>0</v>
      </c>
    </row>
    <row r="5320" spans="1:25" x14ac:dyDescent="0.15">
      <c r="A5320">
        <v>4245</v>
      </c>
      <c r="B5320">
        <v>182</v>
      </c>
      <c r="C5320" s="19">
        <v>2008</v>
      </c>
      <c r="D5320" s="19">
        <v>12</v>
      </c>
      <c r="E5320" s="19">
        <v>2</v>
      </c>
      <c r="F5320" s="39">
        <f t="shared" si="166"/>
        <v>39784</v>
      </c>
      <c r="G5320">
        <f t="shared" si="167"/>
        <v>49</v>
      </c>
      <c r="H5320" s="21">
        <v>0.3833333333333333</v>
      </c>
      <c r="I5320" s="29">
        <v>0.38333333333333336</v>
      </c>
      <c r="K5320">
        <v>8377</v>
      </c>
      <c r="L5320" t="s">
        <v>1827</v>
      </c>
      <c r="M5320">
        <v>2</v>
      </c>
      <c r="P5320">
        <v>2</v>
      </c>
      <c r="Q5320">
        <v>36.9</v>
      </c>
      <c r="S5320" t="s">
        <v>50</v>
      </c>
      <c r="T5320">
        <v>0</v>
      </c>
      <c r="U5320">
        <v>0</v>
      </c>
      <c r="V5320">
        <v>0</v>
      </c>
      <c r="W5320">
        <v>0</v>
      </c>
      <c r="X5320">
        <v>1</v>
      </c>
      <c r="Y5320">
        <v>0</v>
      </c>
    </row>
    <row r="5321" spans="1:25" x14ac:dyDescent="0.15">
      <c r="A5321">
        <v>4246</v>
      </c>
      <c r="B5321">
        <v>182</v>
      </c>
      <c r="C5321" s="19">
        <v>2008</v>
      </c>
      <c r="D5321" s="19">
        <v>12</v>
      </c>
      <c r="E5321" s="19">
        <v>2</v>
      </c>
      <c r="F5321" s="39">
        <f t="shared" si="166"/>
        <v>39784</v>
      </c>
      <c r="G5321">
        <f t="shared" si="167"/>
        <v>49</v>
      </c>
      <c r="H5321" s="21">
        <v>0.39027777777777778</v>
      </c>
      <c r="I5321" s="29">
        <v>0.39027777777777778</v>
      </c>
      <c r="K5321">
        <v>8378</v>
      </c>
      <c r="L5321" t="s">
        <v>2018</v>
      </c>
      <c r="M5321">
        <v>0</v>
      </c>
      <c r="N5321">
        <v>9</v>
      </c>
      <c r="P5321">
        <v>2</v>
      </c>
      <c r="Q5321">
        <v>39.1</v>
      </c>
      <c r="S5321" t="s">
        <v>50</v>
      </c>
      <c r="T5321">
        <v>0</v>
      </c>
      <c r="U5321">
        <v>4</v>
      </c>
      <c r="V5321">
        <v>1</v>
      </c>
      <c r="W5321">
        <v>0</v>
      </c>
      <c r="X5321">
        <v>0</v>
      </c>
      <c r="Y5321">
        <v>0</v>
      </c>
    </row>
    <row r="5322" spans="1:25" x14ac:dyDescent="0.15">
      <c r="A5322">
        <v>4251</v>
      </c>
      <c r="B5322">
        <v>182</v>
      </c>
      <c r="C5322" s="19">
        <v>2008</v>
      </c>
      <c r="D5322" s="19">
        <v>12</v>
      </c>
      <c r="E5322" s="19">
        <v>2</v>
      </c>
      <c r="F5322" s="39">
        <f t="shared" si="166"/>
        <v>39784</v>
      </c>
      <c r="G5322">
        <f t="shared" si="167"/>
        <v>49</v>
      </c>
      <c r="H5322" s="21">
        <v>0.42499999999999999</v>
      </c>
      <c r="I5322" s="29">
        <v>0.42500000000000004</v>
      </c>
      <c r="L5322" s="5" t="s">
        <v>2022</v>
      </c>
      <c r="M5322">
        <v>1</v>
      </c>
      <c r="N5322">
        <v>3</v>
      </c>
      <c r="P5322">
        <v>2</v>
      </c>
      <c r="Q5322">
        <v>38.5</v>
      </c>
      <c r="S5322" t="s">
        <v>118</v>
      </c>
      <c r="T5322">
        <v>0</v>
      </c>
      <c r="U5322">
        <v>3</v>
      </c>
      <c r="V5322">
        <v>1</v>
      </c>
      <c r="W5322">
        <v>0</v>
      </c>
      <c r="X5322">
        <v>0</v>
      </c>
      <c r="Y5322">
        <v>0</v>
      </c>
    </row>
    <row r="5323" spans="1:25" x14ac:dyDescent="0.15">
      <c r="A5323">
        <v>4252</v>
      </c>
      <c r="B5323">
        <v>182</v>
      </c>
      <c r="C5323" s="19">
        <v>2008</v>
      </c>
      <c r="D5323" s="19">
        <v>12</v>
      </c>
      <c r="E5323" s="19">
        <v>2</v>
      </c>
      <c r="F5323" s="39">
        <f t="shared" si="166"/>
        <v>39784</v>
      </c>
      <c r="G5323">
        <f t="shared" si="167"/>
        <v>49</v>
      </c>
      <c r="H5323" s="21">
        <v>0.42777777777777781</v>
      </c>
      <c r="I5323" s="29">
        <v>0.42777777777777781</v>
      </c>
      <c r="L5323" t="s">
        <v>2024</v>
      </c>
      <c r="M5323">
        <v>3</v>
      </c>
      <c r="P5323">
        <v>2</v>
      </c>
      <c r="S5323" t="s">
        <v>2023</v>
      </c>
      <c r="T5323">
        <v>0</v>
      </c>
      <c r="U5323">
        <v>1</v>
      </c>
      <c r="V5323">
        <v>1</v>
      </c>
      <c r="W5323">
        <v>0</v>
      </c>
      <c r="X5323">
        <v>0</v>
      </c>
      <c r="Y5323">
        <v>0</v>
      </c>
    </row>
    <row r="5324" spans="1:25" x14ac:dyDescent="0.15">
      <c r="A5324">
        <v>4253</v>
      </c>
      <c r="B5324">
        <v>182</v>
      </c>
      <c r="C5324" s="19">
        <v>2008</v>
      </c>
      <c r="D5324" s="19">
        <v>12</v>
      </c>
      <c r="E5324" s="19">
        <v>2</v>
      </c>
      <c r="F5324" s="39">
        <f t="shared" si="166"/>
        <v>39784</v>
      </c>
      <c r="G5324">
        <f t="shared" si="167"/>
        <v>49</v>
      </c>
      <c r="H5324" s="21">
        <v>0.48888888888888887</v>
      </c>
      <c r="I5324" s="29">
        <v>0.48888888888888887</v>
      </c>
      <c r="L5324" t="s">
        <v>1715</v>
      </c>
      <c r="M5324">
        <v>8</v>
      </c>
      <c r="P5324">
        <v>1</v>
      </c>
      <c r="S5324" t="s">
        <v>118</v>
      </c>
      <c r="T5324">
        <v>0</v>
      </c>
      <c r="U5324">
        <v>3</v>
      </c>
      <c r="V5324">
        <v>1</v>
      </c>
      <c r="W5324">
        <v>0</v>
      </c>
      <c r="X5324">
        <v>0</v>
      </c>
      <c r="Y5324">
        <v>0</v>
      </c>
    </row>
    <row r="5325" spans="1:25" x14ac:dyDescent="0.15">
      <c r="A5325">
        <v>4256</v>
      </c>
      <c r="B5325">
        <v>182</v>
      </c>
      <c r="C5325" s="19">
        <v>2008</v>
      </c>
      <c r="D5325" s="19">
        <v>12</v>
      </c>
      <c r="E5325" s="19">
        <v>3</v>
      </c>
      <c r="F5325" s="39">
        <f t="shared" si="166"/>
        <v>39785</v>
      </c>
      <c r="G5325">
        <f t="shared" si="167"/>
        <v>49</v>
      </c>
      <c r="H5325" s="21">
        <v>0.36805555555555558</v>
      </c>
      <c r="I5325" s="29">
        <v>0.36805555555555552</v>
      </c>
      <c r="K5325">
        <v>7639</v>
      </c>
      <c r="L5325" t="s">
        <v>1828</v>
      </c>
      <c r="M5325">
        <v>1</v>
      </c>
      <c r="N5325">
        <v>9</v>
      </c>
      <c r="P5325">
        <v>1</v>
      </c>
      <c r="S5325" t="s">
        <v>118</v>
      </c>
    </row>
    <row r="5326" spans="1:25" x14ac:dyDescent="0.15">
      <c r="A5326">
        <v>4261</v>
      </c>
      <c r="B5326">
        <v>182</v>
      </c>
      <c r="C5326" s="19">
        <v>2008</v>
      </c>
      <c r="D5326" s="19">
        <v>12</v>
      </c>
      <c r="E5326" s="19">
        <v>8</v>
      </c>
      <c r="F5326" s="39">
        <f t="shared" si="166"/>
        <v>39790</v>
      </c>
      <c r="G5326">
        <f t="shared" si="167"/>
        <v>50</v>
      </c>
      <c r="H5326" s="21">
        <v>0.3833333333333333</v>
      </c>
      <c r="I5326" s="29">
        <v>0.38333333333333336</v>
      </c>
      <c r="K5326">
        <v>7105</v>
      </c>
      <c r="L5326" t="s">
        <v>1841</v>
      </c>
      <c r="M5326">
        <v>2</v>
      </c>
      <c r="N5326">
        <v>9</v>
      </c>
      <c r="P5326">
        <v>1</v>
      </c>
      <c r="S5326" t="s">
        <v>50</v>
      </c>
      <c r="T5326">
        <v>0</v>
      </c>
      <c r="U5326">
        <v>1</v>
      </c>
      <c r="V5326">
        <v>1</v>
      </c>
      <c r="W5326">
        <v>0</v>
      </c>
      <c r="X5326">
        <v>0</v>
      </c>
      <c r="Y5326">
        <v>0</v>
      </c>
    </row>
    <row r="5327" spans="1:25" x14ac:dyDescent="0.15">
      <c r="A5327">
        <v>4262</v>
      </c>
      <c r="B5327">
        <v>182</v>
      </c>
      <c r="C5327" s="19">
        <v>2008</v>
      </c>
      <c r="D5327" s="19">
        <v>12</v>
      </c>
      <c r="E5327" s="19">
        <v>8</v>
      </c>
      <c r="F5327" s="39">
        <f t="shared" si="166"/>
        <v>39790</v>
      </c>
      <c r="G5327">
        <f t="shared" si="167"/>
        <v>50</v>
      </c>
      <c r="H5327" s="21">
        <v>0.38541666666666669</v>
      </c>
      <c r="I5327" s="29">
        <v>0.38541666666666669</v>
      </c>
      <c r="K5327">
        <v>6756</v>
      </c>
      <c r="L5327" t="s">
        <v>1842</v>
      </c>
      <c r="M5327">
        <v>3</v>
      </c>
      <c r="P5327">
        <v>2</v>
      </c>
      <c r="S5327" t="s">
        <v>118</v>
      </c>
      <c r="T5327">
        <v>0</v>
      </c>
      <c r="U5327">
        <v>1</v>
      </c>
      <c r="V5327">
        <v>1</v>
      </c>
      <c r="W5327">
        <v>0</v>
      </c>
      <c r="X5327">
        <v>0</v>
      </c>
      <c r="Y5327">
        <v>0</v>
      </c>
    </row>
    <row r="5328" spans="1:25" x14ac:dyDescent="0.15">
      <c r="A5328">
        <v>4263</v>
      </c>
      <c r="B5328">
        <v>182</v>
      </c>
      <c r="C5328" s="19">
        <v>2008</v>
      </c>
      <c r="D5328" s="19">
        <v>12</v>
      </c>
      <c r="E5328" s="19">
        <v>8</v>
      </c>
      <c r="F5328" s="39">
        <f t="shared" si="166"/>
        <v>39790</v>
      </c>
      <c r="G5328">
        <f t="shared" si="167"/>
        <v>50</v>
      </c>
      <c r="H5328" s="21">
        <v>0.38819444444444445</v>
      </c>
      <c r="I5328" s="29">
        <v>0.38819444444444445</v>
      </c>
      <c r="K5328">
        <v>8258</v>
      </c>
      <c r="L5328" t="s">
        <v>1843</v>
      </c>
      <c r="M5328">
        <v>1</v>
      </c>
      <c r="N5328">
        <v>3</v>
      </c>
      <c r="P5328">
        <v>1</v>
      </c>
      <c r="S5328" t="s">
        <v>2023</v>
      </c>
      <c r="T5328">
        <v>1</v>
      </c>
      <c r="U5328">
        <v>0</v>
      </c>
      <c r="V5328">
        <v>0</v>
      </c>
      <c r="W5328">
        <v>0</v>
      </c>
      <c r="X5328">
        <v>0</v>
      </c>
      <c r="Y5328">
        <v>0</v>
      </c>
    </row>
    <row r="5329" spans="1:33" x14ac:dyDescent="0.15">
      <c r="A5329">
        <v>4264</v>
      </c>
      <c r="B5329">
        <v>182</v>
      </c>
      <c r="C5329" s="19">
        <v>2008</v>
      </c>
      <c r="D5329" s="19">
        <v>12</v>
      </c>
      <c r="E5329" s="19">
        <v>8</v>
      </c>
      <c r="F5329" s="39">
        <f t="shared" si="166"/>
        <v>39790</v>
      </c>
      <c r="G5329">
        <f t="shared" si="167"/>
        <v>50</v>
      </c>
      <c r="H5329" s="29">
        <v>0.3923611111111111</v>
      </c>
      <c r="I5329" s="29">
        <v>0.3923611111111111</v>
      </c>
      <c r="L5329" t="s">
        <v>1844</v>
      </c>
      <c r="M5329">
        <v>4</v>
      </c>
      <c r="P5329">
        <v>2</v>
      </c>
      <c r="S5329" t="s">
        <v>118</v>
      </c>
      <c r="T5329">
        <v>0</v>
      </c>
      <c r="U5329">
        <v>1</v>
      </c>
      <c r="V5329">
        <v>1</v>
      </c>
      <c r="W5329">
        <v>0</v>
      </c>
      <c r="X5329">
        <v>0</v>
      </c>
      <c r="Y5329">
        <v>0</v>
      </c>
    </row>
    <row r="5330" spans="1:33" x14ac:dyDescent="0.15">
      <c r="A5330">
        <v>4197</v>
      </c>
      <c r="B5330">
        <v>181</v>
      </c>
      <c r="C5330" s="19">
        <v>2008</v>
      </c>
      <c r="D5330" s="19">
        <v>12</v>
      </c>
      <c r="E5330" s="19">
        <v>8</v>
      </c>
      <c r="F5330" s="39">
        <f t="shared" si="166"/>
        <v>39790</v>
      </c>
      <c r="G5330">
        <f t="shared" si="167"/>
        <v>50</v>
      </c>
      <c r="H5330" s="21">
        <v>0.39999999999999997</v>
      </c>
      <c r="I5330" s="29">
        <v>0.4</v>
      </c>
      <c r="K5330">
        <v>8381</v>
      </c>
      <c r="L5330" t="s">
        <v>1987</v>
      </c>
      <c r="M5330">
        <v>0</v>
      </c>
      <c r="N5330">
        <v>4</v>
      </c>
      <c r="P5330">
        <v>2</v>
      </c>
      <c r="Q5330">
        <v>37.5</v>
      </c>
      <c r="S5330" t="s">
        <v>50</v>
      </c>
      <c r="T5330">
        <v>0</v>
      </c>
      <c r="U5330">
        <v>3</v>
      </c>
      <c r="V5330">
        <v>1</v>
      </c>
      <c r="W5330">
        <v>0</v>
      </c>
      <c r="X5330">
        <v>0</v>
      </c>
      <c r="Y5330">
        <v>0</v>
      </c>
      <c r="Z5330">
        <v>212</v>
      </c>
      <c r="AA5330">
        <v>508</v>
      </c>
    </row>
    <row r="5331" spans="1:33" x14ac:dyDescent="0.15">
      <c r="A5331">
        <v>4202</v>
      </c>
      <c r="B5331">
        <v>181</v>
      </c>
      <c r="C5331" s="19">
        <v>2008</v>
      </c>
      <c r="D5331" s="19">
        <v>12</v>
      </c>
      <c r="E5331" s="19">
        <v>8</v>
      </c>
      <c r="F5331" s="39">
        <f t="shared" si="166"/>
        <v>39790</v>
      </c>
      <c r="G5331">
        <f t="shared" si="167"/>
        <v>50</v>
      </c>
      <c r="H5331" s="21">
        <v>0.41597222222222219</v>
      </c>
      <c r="I5331" s="29">
        <v>0.41597222222222224</v>
      </c>
      <c r="L5331" t="s">
        <v>1800</v>
      </c>
      <c r="O5331">
        <v>40</v>
      </c>
      <c r="P5331">
        <v>2</v>
      </c>
      <c r="S5331" t="s">
        <v>118</v>
      </c>
      <c r="T5331">
        <v>1</v>
      </c>
      <c r="U5331">
        <v>0</v>
      </c>
      <c r="V5331">
        <v>0</v>
      </c>
      <c r="W5331">
        <v>0</v>
      </c>
      <c r="X5331">
        <v>0</v>
      </c>
      <c r="Y5331">
        <v>0</v>
      </c>
    </row>
    <row r="5332" spans="1:33" x14ac:dyDescent="0.15">
      <c r="A5332">
        <v>4204</v>
      </c>
      <c r="B5332">
        <v>181</v>
      </c>
      <c r="C5332" s="19">
        <v>2008</v>
      </c>
      <c r="D5332" s="19">
        <v>12</v>
      </c>
      <c r="E5332" s="19">
        <v>8</v>
      </c>
      <c r="F5332" s="39">
        <f t="shared" si="166"/>
        <v>39790</v>
      </c>
      <c r="G5332">
        <f t="shared" si="167"/>
        <v>50</v>
      </c>
      <c r="H5332" s="21">
        <v>0.4284722222222222</v>
      </c>
      <c r="I5332" s="29">
        <v>0.42847222222222225</v>
      </c>
      <c r="K5332">
        <v>7585</v>
      </c>
      <c r="L5332" t="s">
        <v>1406</v>
      </c>
      <c r="M5332">
        <v>1</v>
      </c>
      <c r="N5332">
        <v>10</v>
      </c>
      <c r="P5332">
        <v>2</v>
      </c>
      <c r="Q5332">
        <v>38</v>
      </c>
      <c r="S5332" t="s">
        <v>50</v>
      </c>
      <c r="T5332">
        <v>0</v>
      </c>
      <c r="U5332">
        <v>5</v>
      </c>
      <c r="V5332">
        <v>1</v>
      </c>
      <c r="W5332">
        <v>0</v>
      </c>
      <c r="X5332">
        <v>0</v>
      </c>
      <c r="Y5332">
        <v>0</v>
      </c>
    </row>
    <row r="5333" spans="1:33" x14ac:dyDescent="0.15">
      <c r="A5333">
        <v>4206</v>
      </c>
      <c r="B5333">
        <v>181</v>
      </c>
      <c r="C5333" s="19">
        <v>2008</v>
      </c>
      <c r="D5333" s="19">
        <v>12</v>
      </c>
      <c r="E5333" s="19">
        <v>8</v>
      </c>
      <c r="F5333" s="39">
        <f t="shared" si="166"/>
        <v>39790</v>
      </c>
      <c r="G5333">
        <f t="shared" si="167"/>
        <v>50</v>
      </c>
      <c r="H5333" s="21">
        <v>0.43055555555555558</v>
      </c>
      <c r="I5333" s="29">
        <v>0.43055555555555558</v>
      </c>
      <c r="L5333" t="s">
        <v>1608</v>
      </c>
      <c r="O5333">
        <v>30</v>
      </c>
      <c r="P5333">
        <v>2</v>
      </c>
      <c r="Q5333">
        <v>36.9</v>
      </c>
      <c r="S5333" t="s">
        <v>50</v>
      </c>
      <c r="T5333">
        <v>0</v>
      </c>
      <c r="U5333">
        <v>1</v>
      </c>
      <c r="V5333">
        <v>1</v>
      </c>
      <c r="W5333">
        <v>0</v>
      </c>
      <c r="X5333">
        <v>0</v>
      </c>
      <c r="Y5333">
        <v>0</v>
      </c>
    </row>
    <row r="5334" spans="1:33" x14ac:dyDescent="0.15">
      <c r="A5334">
        <v>4207</v>
      </c>
      <c r="B5334">
        <v>181</v>
      </c>
      <c r="C5334" s="19">
        <v>2008</v>
      </c>
      <c r="D5334" s="19">
        <v>12</v>
      </c>
      <c r="E5334" s="19">
        <v>8</v>
      </c>
      <c r="F5334" s="39">
        <f t="shared" si="166"/>
        <v>39790</v>
      </c>
      <c r="G5334">
        <f t="shared" si="167"/>
        <v>50</v>
      </c>
      <c r="H5334" s="21">
        <v>0.43472222222222223</v>
      </c>
      <c r="I5334" s="29">
        <v>0.43472222222222223</v>
      </c>
      <c r="L5334" t="s">
        <v>1609</v>
      </c>
      <c r="O5334">
        <v>15</v>
      </c>
      <c r="P5334">
        <v>1</v>
      </c>
      <c r="S5334" t="s">
        <v>118</v>
      </c>
      <c r="T5334">
        <v>1</v>
      </c>
      <c r="U5334">
        <v>0</v>
      </c>
      <c r="V5334">
        <v>0</v>
      </c>
      <c r="W5334">
        <v>0</v>
      </c>
      <c r="X5334">
        <v>0</v>
      </c>
      <c r="Y5334">
        <v>0</v>
      </c>
    </row>
    <row r="5335" spans="1:33" x14ac:dyDescent="0.15">
      <c r="A5335">
        <v>4208</v>
      </c>
      <c r="B5335">
        <v>181</v>
      </c>
      <c r="C5335" s="19">
        <v>2008</v>
      </c>
      <c r="D5335" s="19">
        <v>12</v>
      </c>
      <c r="E5335" s="19">
        <v>8</v>
      </c>
      <c r="F5335" s="39">
        <f t="shared" si="166"/>
        <v>39790</v>
      </c>
      <c r="G5335">
        <f t="shared" si="167"/>
        <v>50</v>
      </c>
      <c r="H5335" s="21">
        <v>0.44027777777777777</v>
      </c>
      <c r="I5335" s="29">
        <v>0.44027777777777777</v>
      </c>
      <c r="L5335" t="s">
        <v>1610</v>
      </c>
      <c r="P5335">
        <v>1</v>
      </c>
      <c r="S5335" t="s">
        <v>118</v>
      </c>
    </row>
    <row r="5336" spans="1:33" x14ac:dyDescent="0.15">
      <c r="A5336">
        <v>4214</v>
      </c>
      <c r="B5336">
        <v>181</v>
      </c>
      <c r="C5336" s="19">
        <v>2008</v>
      </c>
      <c r="D5336" s="19">
        <v>12</v>
      </c>
      <c r="E5336" s="19">
        <v>8</v>
      </c>
      <c r="F5336" s="39">
        <f t="shared" si="166"/>
        <v>39790</v>
      </c>
      <c r="G5336">
        <f t="shared" si="167"/>
        <v>50</v>
      </c>
      <c r="H5336" s="21">
        <v>0.4597222222222222</v>
      </c>
      <c r="I5336" s="29">
        <v>0.4597222222222222</v>
      </c>
      <c r="K5336">
        <v>8052</v>
      </c>
      <c r="L5336" t="s">
        <v>1809</v>
      </c>
      <c r="M5336">
        <v>1</v>
      </c>
      <c r="N5336">
        <v>11</v>
      </c>
      <c r="P5336">
        <v>2</v>
      </c>
      <c r="S5336" t="s">
        <v>1776</v>
      </c>
      <c r="T5336">
        <v>0</v>
      </c>
      <c r="U5336">
        <v>4</v>
      </c>
      <c r="V5336">
        <v>1</v>
      </c>
      <c r="W5336">
        <v>0</v>
      </c>
      <c r="X5336">
        <v>0</v>
      </c>
      <c r="Y5336">
        <v>0</v>
      </c>
    </row>
    <row r="5337" spans="1:33" x14ac:dyDescent="0.15">
      <c r="A5337">
        <v>4216</v>
      </c>
      <c r="B5337">
        <v>181</v>
      </c>
      <c r="C5337" s="19">
        <v>2008</v>
      </c>
      <c r="D5337" s="19">
        <v>12</v>
      </c>
      <c r="E5337" s="19">
        <v>9</v>
      </c>
      <c r="F5337" s="39">
        <f t="shared" si="166"/>
        <v>39791</v>
      </c>
      <c r="G5337">
        <f t="shared" si="167"/>
        <v>50</v>
      </c>
      <c r="H5337" s="21">
        <v>0.35000000000000003</v>
      </c>
      <c r="I5337" s="29">
        <v>0.35</v>
      </c>
      <c r="K5337">
        <v>5618</v>
      </c>
      <c r="L5337" t="s">
        <v>1810</v>
      </c>
      <c r="O5337">
        <v>25</v>
      </c>
      <c r="P5337">
        <v>2</v>
      </c>
      <c r="S5337" t="s">
        <v>118</v>
      </c>
    </row>
    <row r="5338" spans="1:33" x14ac:dyDescent="0.15">
      <c r="A5338">
        <v>4225</v>
      </c>
      <c r="B5338">
        <v>181</v>
      </c>
      <c r="C5338" s="19">
        <v>2008</v>
      </c>
      <c r="D5338" s="19">
        <v>12</v>
      </c>
      <c r="E5338" s="19">
        <v>9</v>
      </c>
      <c r="F5338" s="39">
        <f t="shared" si="166"/>
        <v>39791</v>
      </c>
      <c r="G5338">
        <f t="shared" si="167"/>
        <v>50</v>
      </c>
      <c r="H5338" s="21">
        <v>0.42777777777777781</v>
      </c>
      <c r="I5338" s="29">
        <v>0.42777777777777781</v>
      </c>
      <c r="K5338">
        <v>8386</v>
      </c>
      <c r="L5338" t="s">
        <v>1817</v>
      </c>
      <c r="M5338">
        <v>1</v>
      </c>
      <c r="N5338">
        <v>5</v>
      </c>
      <c r="P5338">
        <v>2</v>
      </c>
      <c r="S5338" t="s">
        <v>118</v>
      </c>
      <c r="T5338">
        <v>0</v>
      </c>
      <c r="U5338">
        <v>2</v>
      </c>
      <c r="V5338">
        <v>1</v>
      </c>
      <c r="W5338">
        <v>0</v>
      </c>
      <c r="X5338">
        <v>0</v>
      </c>
      <c r="Y5338">
        <v>0</v>
      </c>
    </row>
    <row r="5339" spans="1:33" x14ac:dyDescent="0.15">
      <c r="A5339">
        <v>4226</v>
      </c>
      <c r="B5339">
        <v>181</v>
      </c>
      <c r="C5339" s="19">
        <v>2008</v>
      </c>
      <c r="D5339" s="19">
        <v>12</v>
      </c>
      <c r="E5339" s="19">
        <v>9</v>
      </c>
      <c r="F5339" s="39">
        <f t="shared" si="166"/>
        <v>39791</v>
      </c>
      <c r="G5339">
        <f t="shared" si="167"/>
        <v>50</v>
      </c>
      <c r="H5339" s="21">
        <v>0.43124999999999997</v>
      </c>
      <c r="I5339" s="29">
        <v>0.43125000000000002</v>
      </c>
      <c r="K5339">
        <v>6940</v>
      </c>
      <c r="L5339" t="s">
        <v>1624</v>
      </c>
      <c r="M5339">
        <v>3</v>
      </c>
      <c r="P5339">
        <v>2</v>
      </c>
      <c r="S5339" t="s">
        <v>118</v>
      </c>
    </row>
    <row r="5340" spans="1:33" x14ac:dyDescent="0.15">
      <c r="A5340">
        <v>4227</v>
      </c>
      <c r="B5340">
        <v>181</v>
      </c>
      <c r="C5340" s="19">
        <v>2008</v>
      </c>
      <c r="D5340" s="19">
        <v>12</v>
      </c>
      <c r="E5340" s="19">
        <v>9</v>
      </c>
      <c r="F5340" s="39">
        <f t="shared" si="166"/>
        <v>39791</v>
      </c>
      <c r="G5340">
        <f t="shared" si="167"/>
        <v>50</v>
      </c>
      <c r="H5340" s="21">
        <v>0.4368055555555555</v>
      </c>
      <c r="I5340" s="29">
        <v>0.43680555555555556</v>
      </c>
      <c r="K5340">
        <v>8387</v>
      </c>
      <c r="L5340" t="s">
        <v>1818</v>
      </c>
      <c r="M5340">
        <v>4</v>
      </c>
      <c r="P5340">
        <v>2</v>
      </c>
      <c r="S5340" t="s">
        <v>118</v>
      </c>
    </row>
    <row r="5341" spans="1:33" x14ac:dyDescent="0.15">
      <c r="A5341">
        <v>4228</v>
      </c>
      <c r="B5341">
        <v>181</v>
      </c>
      <c r="C5341" s="19">
        <v>2008</v>
      </c>
      <c r="D5341" s="19">
        <v>12</v>
      </c>
      <c r="E5341" s="19">
        <v>9</v>
      </c>
      <c r="F5341" s="39">
        <f t="shared" si="166"/>
        <v>39791</v>
      </c>
      <c r="G5341">
        <f t="shared" si="167"/>
        <v>50</v>
      </c>
      <c r="H5341" s="21">
        <v>0.44444444444444442</v>
      </c>
      <c r="I5341" s="29">
        <v>0.44444444444444448</v>
      </c>
      <c r="L5341" t="s">
        <v>1819</v>
      </c>
      <c r="O5341">
        <v>20</v>
      </c>
      <c r="P5341">
        <v>2</v>
      </c>
      <c r="Q5341">
        <v>36.9</v>
      </c>
      <c r="S5341" t="s">
        <v>50</v>
      </c>
      <c r="AG5341" t="s">
        <v>1335</v>
      </c>
    </row>
    <row r="5342" spans="1:33" x14ac:dyDescent="0.15">
      <c r="A5342">
        <v>4222</v>
      </c>
      <c r="B5342">
        <v>181</v>
      </c>
      <c r="C5342" s="19">
        <v>2008</v>
      </c>
      <c r="D5342" s="19">
        <v>12</v>
      </c>
      <c r="E5342" s="19">
        <v>9</v>
      </c>
      <c r="F5342" s="39">
        <f t="shared" si="166"/>
        <v>39791</v>
      </c>
      <c r="G5342">
        <f t="shared" si="167"/>
        <v>50</v>
      </c>
      <c r="K5342">
        <v>7314</v>
      </c>
      <c r="L5342" t="s">
        <v>1815</v>
      </c>
      <c r="M5342">
        <v>2</v>
      </c>
      <c r="N5342">
        <v>3</v>
      </c>
      <c r="P5342">
        <v>2</v>
      </c>
      <c r="S5342" t="s">
        <v>118</v>
      </c>
      <c r="T5342">
        <v>0</v>
      </c>
      <c r="U5342">
        <v>3</v>
      </c>
      <c r="V5342">
        <v>1</v>
      </c>
      <c r="W5342">
        <v>0</v>
      </c>
      <c r="X5342">
        <v>0</v>
      </c>
      <c r="Y5342">
        <v>0</v>
      </c>
    </row>
    <row r="5343" spans="1:33" x14ac:dyDescent="0.15">
      <c r="A5343">
        <v>4163</v>
      </c>
      <c r="B5343">
        <v>180</v>
      </c>
      <c r="C5343" s="19">
        <v>2008</v>
      </c>
      <c r="D5343" s="19">
        <v>12</v>
      </c>
      <c r="E5343" s="19">
        <v>10</v>
      </c>
      <c r="F5343" s="39">
        <f t="shared" si="166"/>
        <v>39792</v>
      </c>
      <c r="G5343">
        <f t="shared" si="167"/>
        <v>50</v>
      </c>
      <c r="H5343" s="21">
        <v>0.38750000000000001</v>
      </c>
      <c r="I5343" s="29">
        <v>0.38750000000000001</v>
      </c>
      <c r="L5343" t="s">
        <v>1772</v>
      </c>
      <c r="O5343">
        <v>15</v>
      </c>
      <c r="P5343">
        <v>2</v>
      </c>
      <c r="S5343" t="s">
        <v>50</v>
      </c>
      <c r="T5343">
        <v>1</v>
      </c>
      <c r="U5343">
        <v>0</v>
      </c>
      <c r="V5343">
        <v>0</v>
      </c>
      <c r="W5343">
        <v>0</v>
      </c>
      <c r="X5343">
        <v>0</v>
      </c>
      <c r="Y5343">
        <v>0</v>
      </c>
    </row>
    <row r="5344" spans="1:33" x14ac:dyDescent="0.15">
      <c r="A5344">
        <v>4164</v>
      </c>
      <c r="B5344">
        <v>180</v>
      </c>
      <c r="C5344" s="19">
        <v>2008</v>
      </c>
      <c r="D5344" s="19">
        <v>12</v>
      </c>
      <c r="E5344" s="19">
        <v>10</v>
      </c>
      <c r="F5344" s="39">
        <f t="shared" si="166"/>
        <v>39792</v>
      </c>
      <c r="G5344">
        <f t="shared" si="167"/>
        <v>50</v>
      </c>
      <c r="H5344" s="21">
        <v>0.39097222222222222</v>
      </c>
      <c r="I5344" s="29">
        <v>0.39097222222222222</v>
      </c>
      <c r="K5344">
        <v>41</v>
      </c>
      <c r="L5344" t="s">
        <v>1773</v>
      </c>
      <c r="O5344">
        <v>30</v>
      </c>
      <c r="P5344">
        <v>2</v>
      </c>
      <c r="Q5344">
        <v>36.6</v>
      </c>
      <c r="S5344" t="s">
        <v>50</v>
      </c>
      <c r="T5344">
        <v>0</v>
      </c>
      <c r="U5344">
        <v>1</v>
      </c>
      <c r="V5344">
        <v>1</v>
      </c>
      <c r="W5344">
        <v>0</v>
      </c>
      <c r="X5344">
        <v>0</v>
      </c>
      <c r="Y5344">
        <v>0</v>
      </c>
    </row>
    <row r="5345" spans="1:28" x14ac:dyDescent="0.15">
      <c r="A5345">
        <v>4165</v>
      </c>
      <c r="B5345">
        <v>180</v>
      </c>
      <c r="C5345" s="19">
        <v>2008</v>
      </c>
      <c r="D5345" s="19">
        <v>12</v>
      </c>
      <c r="E5345" s="19">
        <v>10</v>
      </c>
      <c r="F5345" s="39">
        <f t="shared" si="166"/>
        <v>39792</v>
      </c>
      <c r="G5345">
        <f t="shared" si="167"/>
        <v>50</v>
      </c>
      <c r="H5345" s="21">
        <v>0.39444444444444443</v>
      </c>
      <c r="I5345" s="29">
        <v>0.39444444444444443</v>
      </c>
      <c r="L5345" t="s">
        <v>1774</v>
      </c>
      <c r="O5345">
        <v>40</v>
      </c>
      <c r="P5345">
        <v>2</v>
      </c>
      <c r="S5345" t="s">
        <v>50</v>
      </c>
      <c r="T5345">
        <v>1</v>
      </c>
      <c r="U5345">
        <v>0</v>
      </c>
      <c r="V5345">
        <v>0</v>
      </c>
      <c r="W5345">
        <v>0</v>
      </c>
      <c r="X5345">
        <v>0</v>
      </c>
      <c r="Y5345">
        <v>0</v>
      </c>
    </row>
    <row r="5346" spans="1:28" x14ac:dyDescent="0.15">
      <c r="A5346">
        <v>4166</v>
      </c>
      <c r="B5346">
        <v>180</v>
      </c>
      <c r="C5346" s="19">
        <v>2008</v>
      </c>
      <c r="D5346" s="19">
        <v>12</v>
      </c>
      <c r="E5346" s="19">
        <v>10</v>
      </c>
      <c r="F5346" s="39">
        <f t="shared" si="166"/>
        <v>39792</v>
      </c>
      <c r="G5346">
        <f t="shared" si="167"/>
        <v>50</v>
      </c>
      <c r="H5346" s="21">
        <v>0.39652777777777781</v>
      </c>
      <c r="I5346" s="29">
        <v>0.39652777777777776</v>
      </c>
      <c r="L5346" s="11" t="s">
        <v>1775</v>
      </c>
      <c r="M5346">
        <v>1</v>
      </c>
      <c r="N5346">
        <v>11</v>
      </c>
      <c r="P5346">
        <v>1</v>
      </c>
      <c r="Q5346">
        <v>38</v>
      </c>
      <c r="S5346" t="s">
        <v>118</v>
      </c>
      <c r="T5346">
        <v>0</v>
      </c>
      <c r="U5346">
        <v>1</v>
      </c>
      <c r="V5346">
        <v>1</v>
      </c>
      <c r="W5346">
        <v>0</v>
      </c>
      <c r="X5346">
        <v>0</v>
      </c>
      <c r="Y5346">
        <v>0</v>
      </c>
    </row>
    <row r="5347" spans="1:28" x14ac:dyDescent="0.15">
      <c r="A5347">
        <v>4173</v>
      </c>
      <c r="B5347">
        <v>180</v>
      </c>
      <c r="C5347" s="19">
        <v>2008</v>
      </c>
      <c r="D5347" s="19">
        <v>12</v>
      </c>
      <c r="E5347" s="19">
        <v>10</v>
      </c>
      <c r="F5347" s="39">
        <f t="shared" si="166"/>
        <v>39792</v>
      </c>
      <c r="G5347">
        <f t="shared" si="167"/>
        <v>50</v>
      </c>
      <c r="H5347" s="21">
        <v>0.43541666666666662</v>
      </c>
      <c r="I5347" s="29">
        <v>0.43541666666666667</v>
      </c>
      <c r="L5347" t="s">
        <v>1969</v>
      </c>
      <c r="M5347">
        <v>8</v>
      </c>
      <c r="P5347">
        <v>2</v>
      </c>
      <c r="S5347" t="s">
        <v>118</v>
      </c>
      <c r="T5347">
        <v>1</v>
      </c>
      <c r="U5347">
        <v>0</v>
      </c>
      <c r="V5347">
        <v>0</v>
      </c>
      <c r="W5347">
        <v>0</v>
      </c>
      <c r="X5347">
        <v>0</v>
      </c>
      <c r="Y5347">
        <v>0</v>
      </c>
    </row>
    <row r="5348" spans="1:28" x14ac:dyDescent="0.15">
      <c r="A5348">
        <v>4174</v>
      </c>
      <c r="B5348">
        <v>180</v>
      </c>
      <c r="C5348" s="19">
        <v>2008</v>
      </c>
      <c r="D5348" s="19">
        <v>12</v>
      </c>
      <c r="E5348" s="19">
        <v>10</v>
      </c>
      <c r="F5348" s="39">
        <f t="shared" si="166"/>
        <v>39792</v>
      </c>
      <c r="G5348">
        <f t="shared" si="167"/>
        <v>50</v>
      </c>
      <c r="H5348" s="21">
        <v>0.43958333333333338</v>
      </c>
      <c r="I5348" s="29">
        <v>0.43958333333333333</v>
      </c>
      <c r="L5348" t="s">
        <v>1711</v>
      </c>
      <c r="O5348">
        <v>20</v>
      </c>
      <c r="P5348">
        <v>2</v>
      </c>
      <c r="S5348" t="s">
        <v>118</v>
      </c>
      <c r="T5348">
        <v>0</v>
      </c>
      <c r="U5348">
        <v>1</v>
      </c>
      <c r="V5348">
        <v>1</v>
      </c>
      <c r="W5348">
        <v>0</v>
      </c>
      <c r="X5348">
        <v>0</v>
      </c>
      <c r="Y5348">
        <v>0</v>
      </c>
    </row>
    <row r="5349" spans="1:28" x14ac:dyDescent="0.15">
      <c r="A5349">
        <v>4176</v>
      </c>
      <c r="B5349">
        <v>180</v>
      </c>
      <c r="C5349" s="19">
        <v>2008</v>
      </c>
      <c r="D5349" s="19">
        <v>12</v>
      </c>
      <c r="E5349" s="19">
        <v>10</v>
      </c>
      <c r="F5349" s="39">
        <f t="shared" si="166"/>
        <v>39792</v>
      </c>
      <c r="G5349">
        <f t="shared" si="167"/>
        <v>50</v>
      </c>
      <c r="H5349" s="29">
        <v>0.44444444444444442</v>
      </c>
      <c r="I5349" s="29">
        <v>0.44444444444444448</v>
      </c>
      <c r="J5349" s="29"/>
      <c r="K5349">
        <v>8392</v>
      </c>
      <c r="L5349" t="s">
        <v>2166</v>
      </c>
      <c r="M5349">
        <v>1</v>
      </c>
      <c r="P5349">
        <v>2</v>
      </c>
      <c r="Q5349">
        <v>37.799999999999997</v>
      </c>
      <c r="S5349" t="s">
        <v>118</v>
      </c>
      <c r="T5349">
        <v>0</v>
      </c>
      <c r="U5349">
        <v>3</v>
      </c>
      <c r="V5349">
        <v>1</v>
      </c>
      <c r="W5349">
        <v>0</v>
      </c>
      <c r="X5349">
        <v>0</v>
      </c>
      <c r="Y5349">
        <v>0</v>
      </c>
    </row>
    <row r="5350" spans="1:28" x14ac:dyDescent="0.15">
      <c r="A5350">
        <v>4159</v>
      </c>
      <c r="B5350">
        <v>180</v>
      </c>
      <c r="C5350" s="19">
        <v>2008</v>
      </c>
      <c r="D5350" s="19">
        <v>12</v>
      </c>
      <c r="E5350" s="19">
        <v>10</v>
      </c>
      <c r="F5350" s="39">
        <f t="shared" si="166"/>
        <v>39792</v>
      </c>
      <c r="G5350">
        <f t="shared" si="167"/>
        <v>50</v>
      </c>
      <c r="H5350" s="29"/>
      <c r="J5350" s="29"/>
      <c r="K5350">
        <v>8389</v>
      </c>
      <c r="L5350" t="s">
        <v>1745</v>
      </c>
      <c r="M5350">
        <v>9</v>
      </c>
      <c r="P5350">
        <v>1</v>
      </c>
      <c r="S5350" t="s">
        <v>118</v>
      </c>
      <c r="AB5350" t="s">
        <v>2920</v>
      </c>
    </row>
    <row r="5351" spans="1:28" x14ac:dyDescent="0.15">
      <c r="A5351">
        <v>4178</v>
      </c>
      <c r="B5351">
        <v>180</v>
      </c>
      <c r="C5351" s="19">
        <v>2008</v>
      </c>
      <c r="D5351" s="19">
        <v>12</v>
      </c>
      <c r="E5351" s="19">
        <v>11</v>
      </c>
      <c r="F5351" s="39">
        <f t="shared" si="166"/>
        <v>39793</v>
      </c>
      <c r="G5351">
        <f t="shared" si="167"/>
        <v>50</v>
      </c>
      <c r="H5351" s="29">
        <v>0.38819444444444445</v>
      </c>
      <c r="I5351" s="29">
        <v>0.38819444444444445</v>
      </c>
      <c r="J5351" s="29"/>
      <c r="L5351" t="s">
        <v>1787</v>
      </c>
      <c r="O5351">
        <v>20</v>
      </c>
      <c r="P5351">
        <v>1</v>
      </c>
      <c r="S5351" t="s">
        <v>50</v>
      </c>
      <c r="T5351">
        <v>1</v>
      </c>
      <c r="U5351">
        <v>0</v>
      </c>
      <c r="V5351">
        <v>0</v>
      </c>
      <c r="W5351">
        <v>0</v>
      </c>
      <c r="X5351">
        <v>0</v>
      </c>
      <c r="Y5351">
        <v>0</v>
      </c>
    </row>
    <row r="5352" spans="1:28" x14ac:dyDescent="0.15">
      <c r="A5352">
        <v>4179</v>
      </c>
      <c r="B5352">
        <v>180</v>
      </c>
      <c r="C5352" s="19">
        <v>2008</v>
      </c>
      <c r="D5352" s="19">
        <v>12</v>
      </c>
      <c r="E5352" s="19">
        <v>11</v>
      </c>
      <c r="F5352" s="39">
        <f t="shared" si="166"/>
        <v>39793</v>
      </c>
      <c r="G5352">
        <f t="shared" si="167"/>
        <v>50</v>
      </c>
      <c r="H5352" s="29">
        <v>0.39166666666666666</v>
      </c>
      <c r="I5352" s="29">
        <v>0.39166666666666666</v>
      </c>
      <c r="J5352" s="29"/>
      <c r="L5352" t="s">
        <v>1976</v>
      </c>
      <c r="M5352">
        <v>4</v>
      </c>
      <c r="P5352">
        <v>2</v>
      </c>
      <c r="S5352" t="s">
        <v>50</v>
      </c>
    </row>
    <row r="5353" spans="1:28" x14ac:dyDescent="0.15">
      <c r="A5353">
        <v>4182</v>
      </c>
      <c r="B5353">
        <v>180</v>
      </c>
      <c r="C5353" s="19">
        <v>2008</v>
      </c>
      <c r="D5353" s="19">
        <v>12</v>
      </c>
      <c r="E5353" s="19">
        <v>11</v>
      </c>
      <c r="F5353" s="39">
        <f t="shared" si="166"/>
        <v>39793</v>
      </c>
      <c r="G5353">
        <f t="shared" si="167"/>
        <v>50</v>
      </c>
      <c r="H5353" s="21">
        <v>0.4236111111111111</v>
      </c>
      <c r="I5353" s="29">
        <v>0.4236111111111111</v>
      </c>
      <c r="K5353">
        <v>8070</v>
      </c>
      <c r="L5353" t="s">
        <v>1485</v>
      </c>
      <c r="M5353" s="10">
        <v>1</v>
      </c>
      <c r="N5353" s="10">
        <v>8</v>
      </c>
      <c r="O5353" s="10"/>
      <c r="P5353">
        <v>2</v>
      </c>
      <c r="S5353" t="s">
        <v>118</v>
      </c>
      <c r="T5353">
        <v>0</v>
      </c>
      <c r="U5353">
        <v>3</v>
      </c>
      <c r="V5353">
        <v>1</v>
      </c>
      <c r="W5353">
        <v>0</v>
      </c>
      <c r="X5353">
        <v>0</v>
      </c>
      <c r="Y5353">
        <v>0</v>
      </c>
    </row>
    <row r="5354" spans="1:28" x14ac:dyDescent="0.15">
      <c r="A5354">
        <v>4185</v>
      </c>
      <c r="B5354">
        <v>180</v>
      </c>
      <c r="C5354" s="19">
        <v>2008</v>
      </c>
      <c r="D5354" s="19">
        <v>12</v>
      </c>
      <c r="E5354" s="19">
        <v>11</v>
      </c>
      <c r="F5354" s="39">
        <f t="shared" si="166"/>
        <v>39793</v>
      </c>
      <c r="G5354">
        <f t="shared" si="167"/>
        <v>50</v>
      </c>
      <c r="H5354" s="21">
        <v>0.4604166666666667</v>
      </c>
      <c r="I5354" s="29">
        <v>0.46041666666666664</v>
      </c>
      <c r="K5354">
        <v>8396</v>
      </c>
      <c r="L5354" t="s">
        <v>1764</v>
      </c>
      <c r="M5354">
        <v>2</v>
      </c>
      <c r="N5354">
        <v>2</v>
      </c>
      <c r="P5354">
        <v>1</v>
      </c>
      <c r="S5354" t="s">
        <v>118</v>
      </c>
      <c r="T5354">
        <v>0</v>
      </c>
      <c r="U5354">
        <v>3</v>
      </c>
      <c r="V5354">
        <v>1</v>
      </c>
      <c r="W5354">
        <v>0</v>
      </c>
      <c r="X5354">
        <v>0</v>
      </c>
      <c r="Y5354">
        <v>0</v>
      </c>
    </row>
    <row r="5355" spans="1:28" x14ac:dyDescent="0.15">
      <c r="A5355">
        <v>4186</v>
      </c>
      <c r="B5355">
        <v>180</v>
      </c>
      <c r="C5355" s="19">
        <v>2008</v>
      </c>
      <c r="D5355" s="19">
        <v>12</v>
      </c>
      <c r="E5355" s="19">
        <v>11</v>
      </c>
      <c r="F5355" s="39">
        <f t="shared" si="166"/>
        <v>39793</v>
      </c>
      <c r="G5355">
        <f t="shared" si="167"/>
        <v>50</v>
      </c>
      <c r="H5355" s="21">
        <v>0.46597222222222223</v>
      </c>
      <c r="I5355" s="29">
        <v>0.46597222222222218</v>
      </c>
      <c r="L5355" t="s">
        <v>1980</v>
      </c>
      <c r="O5355">
        <v>25</v>
      </c>
      <c r="P5355">
        <v>2</v>
      </c>
      <c r="S5355" t="s">
        <v>118</v>
      </c>
      <c r="T5355">
        <v>1</v>
      </c>
      <c r="U5355">
        <v>0</v>
      </c>
      <c r="V5355">
        <v>0</v>
      </c>
      <c r="W5355">
        <v>0</v>
      </c>
      <c r="X5355">
        <v>0</v>
      </c>
      <c r="Y5355">
        <v>0</v>
      </c>
    </row>
    <row r="5356" spans="1:28" x14ac:dyDescent="0.15">
      <c r="A5356">
        <v>4180</v>
      </c>
      <c r="B5356">
        <v>180</v>
      </c>
      <c r="C5356" s="19">
        <v>2008</v>
      </c>
      <c r="D5356" s="19">
        <v>12</v>
      </c>
      <c r="E5356" s="19">
        <v>11</v>
      </c>
      <c r="F5356" s="39">
        <f t="shared" si="166"/>
        <v>39793</v>
      </c>
      <c r="G5356">
        <f t="shared" si="167"/>
        <v>50</v>
      </c>
      <c r="K5356">
        <v>8394</v>
      </c>
      <c r="L5356" t="s">
        <v>1977</v>
      </c>
      <c r="O5356">
        <v>40</v>
      </c>
      <c r="P5356">
        <v>2</v>
      </c>
      <c r="S5356" t="s">
        <v>118</v>
      </c>
      <c r="T5356">
        <v>1</v>
      </c>
      <c r="U5356">
        <v>0</v>
      </c>
      <c r="V5356">
        <v>0</v>
      </c>
      <c r="W5356">
        <v>0</v>
      </c>
      <c r="X5356">
        <v>0</v>
      </c>
      <c r="Y5356">
        <v>0</v>
      </c>
    </row>
    <row r="5357" spans="1:28" x14ac:dyDescent="0.15">
      <c r="A5357">
        <v>4184</v>
      </c>
      <c r="B5357">
        <v>180</v>
      </c>
      <c r="C5357" s="19">
        <v>2008</v>
      </c>
      <c r="D5357" s="19">
        <v>12</v>
      </c>
      <c r="E5357" s="19">
        <v>11</v>
      </c>
      <c r="F5357" s="39">
        <f t="shared" si="166"/>
        <v>39793</v>
      </c>
      <c r="G5357">
        <f t="shared" si="167"/>
        <v>50</v>
      </c>
      <c r="K5357">
        <v>8395</v>
      </c>
      <c r="L5357" t="s">
        <v>1125</v>
      </c>
      <c r="M5357">
        <v>3</v>
      </c>
      <c r="P5357">
        <v>1</v>
      </c>
      <c r="S5357" t="s">
        <v>118</v>
      </c>
      <c r="T5357">
        <v>0</v>
      </c>
      <c r="U5357">
        <v>2</v>
      </c>
      <c r="V5357">
        <v>1</v>
      </c>
      <c r="W5357">
        <v>0</v>
      </c>
      <c r="X5357">
        <v>0</v>
      </c>
      <c r="Y5357">
        <v>0</v>
      </c>
    </row>
    <row r="5358" spans="1:28" x14ac:dyDescent="0.15">
      <c r="A5358">
        <v>4181</v>
      </c>
      <c r="B5358">
        <v>180</v>
      </c>
      <c r="C5358" s="19">
        <v>2008</v>
      </c>
      <c r="D5358" s="19">
        <v>12</v>
      </c>
      <c r="E5358" s="19">
        <v>11</v>
      </c>
      <c r="F5358" s="39">
        <f t="shared" si="166"/>
        <v>39793</v>
      </c>
      <c r="G5358">
        <f t="shared" si="167"/>
        <v>50</v>
      </c>
      <c r="K5358">
        <v>7542</v>
      </c>
      <c r="L5358" t="s">
        <v>1978</v>
      </c>
      <c r="M5358">
        <v>3</v>
      </c>
      <c r="P5358">
        <v>1</v>
      </c>
      <c r="S5358" t="s">
        <v>49</v>
      </c>
    </row>
    <row r="5359" spans="1:28" x14ac:dyDescent="0.15">
      <c r="A5359">
        <v>4188</v>
      </c>
      <c r="B5359">
        <v>180</v>
      </c>
      <c r="C5359" s="19">
        <v>2008</v>
      </c>
      <c r="D5359" s="19">
        <v>12</v>
      </c>
      <c r="E5359" s="19">
        <v>12</v>
      </c>
      <c r="F5359" s="39">
        <f t="shared" si="166"/>
        <v>39794</v>
      </c>
      <c r="G5359">
        <f t="shared" si="167"/>
        <v>50</v>
      </c>
      <c r="H5359" s="21">
        <v>0.35625000000000001</v>
      </c>
      <c r="I5359" s="29">
        <v>0.35624999999999996</v>
      </c>
      <c r="L5359" t="s">
        <v>1981</v>
      </c>
      <c r="O5359">
        <v>50</v>
      </c>
      <c r="P5359">
        <v>2</v>
      </c>
      <c r="S5359" t="s">
        <v>118</v>
      </c>
    </row>
    <row r="5360" spans="1:28" x14ac:dyDescent="0.15">
      <c r="A5360">
        <v>4189</v>
      </c>
      <c r="B5360">
        <v>180</v>
      </c>
      <c r="C5360" s="19">
        <v>2008</v>
      </c>
      <c r="D5360" s="19">
        <v>12</v>
      </c>
      <c r="E5360" s="19">
        <v>12</v>
      </c>
      <c r="F5360" s="39">
        <f t="shared" si="166"/>
        <v>39794</v>
      </c>
      <c r="G5360">
        <f t="shared" si="167"/>
        <v>50</v>
      </c>
      <c r="H5360" s="21">
        <v>0.35833333333333334</v>
      </c>
      <c r="I5360" s="29">
        <v>0.35833333333333334</v>
      </c>
      <c r="K5360">
        <v>7483</v>
      </c>
      <c r="L5360" t="s">
        <v>1982</v>
      </c>
      <c r="M5360">
        <v>2</v>
      </c>
      <c r="N5360">
        <v>2</v>
      </c>
      <c r="P5360">
        <v>1</v>
      </c>
      <c r="S5360" t="s">
        <v>118</v>
      </c>
      <c r="T5360">
        <v>0</v>
      </c>
      <c r="U5360">
        <v>1</v>
      </c>
      <c r="V5360">
        <v>1</v>
      </c>
      <c r="W5360">
        <v>0</v>
      </c>
      <c r="X5360">
        <v>0</v>
      </c>
      <c r="Y5360">
        <v>0</v>
      </c>
    </row>
    <row r="5361" spans="1:33" x14ac:dyDescent="0.15">
      <c r="A5361">
        <v>4190</v>
      </c>
      <c r="B5361">
        <v>180</v>
      </c>
      <c r="C5361" s="19">
        <v>2008</v>
      </c>
      <c r="D5361" s="19">
        <v>12</v>
      </c>
      <c r="E5361" s="19">
        <v>12</v>
      </c>
      <c r="F5361" s="39">
        <f t="shared" si="166"/>
        <v>39794</v>
      </c>
      <c r="G5361">
        <f t="shared" si="167"/>
        <v>50</v>
      </c>
      <c r="H5361" s="21">
        <v>0.36180555555555555</v>
      </c>
      <c r="I5361" s="29">
        <v>0.36180555555555555</v>
      </c>
      <c r="K5361">
        <v>8397</v>
      </c>
      <c r="L5361" t="s">
        <v>1425</v>
      </c>
      <c r="O5361">
        <v>30</v>
      </c>
      <c r="P5361">
        <v>1</v>
      </c>
      <c r="S5361" t="s">
        <v>118</v>
      </c>
      <c r="T5361">
        <v>0</v>
      </c>
      <c r="U5361">
        <v>1</v>
      </c>
      <c r="V5361">
        <v>1</v>
      </c>
      <c r="W5361">
        <v>0</v>
      </c>
      <c r="X5361">
        <v>0</v>
      </c>
      <c r="Y5361">
        <v>0</v>
      </c>
    </row>
    <row r="5362" spans="1:33" x14ac:dyDescent="0.15">
      <c r="A5362">
        <v>4191</v>
      </c>
      <c r="B5362">
        <v>180</v>
      </c>
      <c r="C5362" s="19">
        <v>2008</v>
      </c>
      <c r="D5362" s="19">
        <v>12</v>
      </c>
      <c r="E5362" s="19">
        <v>12</v>
      </c>
      <c r="F5362" s="39">
        <f t="shared" si="166"/>
        <v>39794</v>
      </c>
      <c r="G5362">
        <f t="shared" si="167"/>
        <v>50</v>
      </c>
      <c r="H5362" s="21">
        <v>0.3666666666666667</v>
      </c>
      <c r="I5362" s="29">
        <v>0.36666666666666664</v>
      </c>
      <c r="K5362">
        <v>8398</v>
      </c>
      <c r="L5362" t="s">
        <v>1746</v>
      </c>
      <c r="O5362">
        <v>20</v>
      </c>
      <c r="P5362">
        <v>1</v>
      </c>
      <c r="S5362" t="s">
        <v>274</v>
      </c>
      <c r="T5362">
        <v>0</v>
      </c>
      <c r="U5362">
        <v>1</v>
      </c>
      <c r="V5362">
        <v>1</v>
      </c>
      <c r="W5362">
        <v>0</v>
      </c>
      <c r="X5362">
        <v>0</v>
      </c>
      <c r="Y5362">
        <v>0</v>
      </c>
    </row>
    <row r="5363" spans="1:33" x14ac:dyDescent="0.15">
      <c r="A5363">
        <v>4194</v>
      </c>
      <c r="B5363">
        <v>180</v>
      </c>
      <c r="C5363" s="19">
        <v>2008</v>
      </c>
      <c r="D5363" s="19">
        <v>12</v>
      </c>
      <c r="E5363" s="19">
        <v>12</v>
      </c>
      <c r="F5363" s="39">
        <f t="shared" si="166"/>
        <v>39794</v>
      </c>
      <c r="G5363">
        <f t="shared" si="167"/>
        <v>50</v>
      </c>
      <c r="H5363" s="21">
        <v>0.38125000000000003</v>
      </c>
      <c r="I5363" s="29">
        <v>0.38124999999999998</v>
      </c>
      <c r="K5363">
        <v>8349</v>
      </c>
      <c r="L5363" t="s">
        <v>1985</v>
      </c>
      <c r="M5363">
        <v>0</v>
      </c>
      <c r="N5363">
        <v>3</v>
      </c>
      <c r="P5363">
        <v>2</v>
      </c>
      <c r="S5363" t="s">
        <v>50</v>
      </c>
      <c r="T5363">
        <v>1</v>
      </c>
      <c r="U5363">
        <v>0</v>
      </c>
      <c r="V5363">
        <v>0</v>
      </c>
      <c r="W5363">
        <v>0</v>
      </c>
      <c r="X5363">
        <v>0</v>
      </c>
      <c r="Y5363">
        <v>0</v>
      </c>
      <c r="AG5363" t="s">
        <v>1335</v>
      </c>
    </row>
    <row r="5364" spans="1:33" x14ac:dyDescent="0.15">
      <c r="A5364">
        <v>4265</v>
      </c>
      <c r="B5364">
        <v>183</v>
      </c>
      <c r="C5364" s="19">
        <v>2008</v>
      </c>
      <c r="D5364" s="19">
        <v>12</v>
      </c>
      <c r="E5364" s="19">
        <v>12</v>
      </c>
      <c r="F5364" s="39">
        <f t="shared" si="166"/>
        <v>39794</v>
      </c>
      <c r="G5364">
        <f t="shared" si="167"/>
        <v>50</v>
      </c>
      <c r="H5364" s="21">
        <v>0.39305555555555555</v>
      </c>
      <c r="I5364" s="29">
        <v>0.39305555555555555</v>
      </c>
      <c r="K5364">
        <v>8400</v>
      </c>
      <c r="L5364" t="s">
        <v>1845</v>
      </c>
      <c r="O5364">
        <v>20</v>
      </c>
      <c r="P5364">
        <v>2</v>
      </c>
      <c r="S5364" t="s">
        <v>118</v>
      </c>
    </row>
    <row r="5365" spans="1:33" x14ac:dyDescent="0.15">
      <c r="A5365">
        <v>4266</v>
      </c>
      <c r="B5365">
        <v>183</v>
      </c>
      <c r="C5365" s="19">
        <v>2008</v>
      </c>
      <c r="D5365" s="19">
        <v>12</v>
      </c>
      <c r="E5365" s="19">
        <v>12</v>
      </c>
      <c r="F5365" s="39">
        <f t="shared" si="166"/>
        <v>39794</v>
      </c>
      <c r="G5365">
        <f t="shared" si="167"/>
        <v>50</v>
      </c>
      <c r="H5365" s="21">
        <v>0.40069444444444446</v>
      </c>
      <c r="I5365" s="29">
        <v>0.40069444444444446</v>
      </c>
      <c r="L5365" t="s">
        <v>1846</v>
      </c>
      <c r="P5365">
        <v>1</v>
      </c>
      <c r="T5365">
        <v>1</v>
      </c>
      <c r="U5365">
        <v>0</v>
      </c>
      <c r="V5365">
        <v>0</v>
      </c>
      <c r="W5365">
        <v>0</v>
      </c>
      <c r="X5365">
        <v>0</v>
      </c>
      <c r="Y5365">
        <v>0</v>
      </c>
    </row>
    <row r="5366" spans="1:33" x14ac:dyDescent="0.15">
      <c r="A5366">
        <v>4268</v>
      </c>
      <c r="B5366">
        <v>183</v>
      </c>
      <c r="C5366" s="19">
        <v>2008</v>
      </c>
      <c r="D5366" s="19">
        <v>12</v>
      </c>
      <c r="E5366" s="19">
        <v>12</v>
      </c>
      <c r="F5366" s="39">
        <f t="shared" si="166"/>
        <v>39794</v>
      </c>
      <c r="G5366">
        <f t="shared" si="167"/>
        <v>50</v>
      </c>
      <c r="H5366" s="21">
        <v>0.41666666666666669</v>
      </c>
      <c r="I5366" s="29">
        <v>0.41666666666666669</v>
      </c>
      <c r="L5366" t="s">
        <v>1848</v>
      </c>
      <c r="M5366">
        <v>11</v>
      </c>
      <c r="P5366">
        <v>2</v>
      </c>
      <c r="S5366" t="s">
        <v>50</v>
      </c>
      <c r="T5366">
        <v>0</v>
      </c>
      <c r="U5366">
        <v>1</v>
      </c>
      <c r="V5366">
        <v>1</v>
      </c>
      <c r="W5366">
        <v>0</v>
      </c>
      <c r="X5366">
        <v>0</v>
      </c>
      <c r="Y5366">
        <v>0</v>
      </c>
    </row>
    <row r="5367" spans="1:33" x14ac:dyDescent="0.15">
      <c r="A5367">
        <v>4269</v>
      </c>
      <c r="B5367">
        <v>183</v>
      </c>
      <c r="C5367" s="19">
        <v>2008</v>
      </c>
      <c r="D5367" s="19">
        <v>12</v>
      </c>
      <c r="E5367" s="19">
        <v>12</v>
      </c>
      <c r="F5367" s="39">
        <f t="shared" si="166"/>
        <v>39794</v>
      </c>
      <c r="G5367">
        <f t="shared" si="167"/>
        <v>50</v>
      </c>
      <c r="H5367" s="21">
        <v>0.43055555555555558</v>
      </c>
      <c r="I5367" s="29">
        <v>0.43055555555555558</v>
      </c>
      <c r="L5367" t="s">
        <v>439</v>
      </c>
      <c r="O5367">
        <v>20</v>
      </c>
      <c r="P5367">
        <v>1</v>
      </c>
      <c r="S5367" t="s">
        <v>50</v>
      </c>
      <c r="T5367">
        <v>1</v>
      </c>
      <c r="U5367">
        <v>0</v>
      </c>
      <c r="V5367">
        <v>0</v>
      </c>
      <c r="W5367">
        <v>0</v>
      </c>
      <c r="X5367">
        <v>0</v>
      </c>
      <c r="Y5367">
        <v>0</v>
      </c>
    </row>
    <row r="5368" spans="1:33" x14ac:dyDescent="0.15">
      <c r="A5368">
        <v>4270</v>
      </c>
      <c r="B5368">
        <v>183</v>
      </c>
      <c r="C5368" s="19">
        <v>2008</v>
      </c>
      <c r="D5368" s="19">
        <v>12</v>
      </c>
      <c r="E5368" s="19">
        <v>12</v>
      </c>
      <c r="F5368" s="39">
        <f t="shared" si="166"/>
        <v>39794</v>
      </c>
      <c r="G5368">
        <f t="shared" si="167"/>
        <v>50</v>
      </c>
      <c r="H5368" s="21">
        <v>0.44027777777777777</v>
      </c>
      <c r="I5368" s="29">
        <v>0.44027777777777777</v>
      </c>
      <c r="L5368" t="s">
        <v>1604</v>
      </c>
      <c r="O5368">
        <v>20</v>
      </c>
      <c r="P5368">
        <v>1</v>
      </c>
      <c r="S5368" t="s">
        <v>118</v>
      </c>
      <c r="T5368">
        <v>1</v>
      </c>
      <c r="U5368">
        <v>0</v>
      </c>
      <c r="V5368">
        <v>0</v>
      </c>
      <c r="W5368">
        <v>0</v>
      </c>
      <c r="X5368">
        <v>0</v>
      </c>
      <c r="Y5368">
        <v>0</v>
      </c>
    </row>
    <row r="5369" spans="1:33" x14ac:dyDescent="0.15">
      <c r="A5369">
        <v>4272</v>
      </c>
      <c r="B5369">
        <v>183</v>
      </c>
      <c r="C5369" s="19">
        <v>2008</v>
      </c>
      <c r="D5369" s="19">
        <v>12</v>
      </c>
      <c r="E5369" s="19">
        <v>12</v>
      </c>
      <c r="F5369" s="39">
        <f t="shared" si="166"/>
        <v>39794</v>
      </c>
      <c r="G5369">
        <f t="shared" si="167"/>
        <v>50</v>
      </c>
      <c r="H5369" s="21">
        <v>0.4548611111111111</v>
      </c>
      <c r="I5369" s="29">
        <v>0.45486111111111116</v>
      </c>
      <c r="L5369" t="s">
        <v>1851</v>
      </c>
      <c r="M5369">
        <v>3</v>
      </c>
      <c r="P5369">
        <v>1</v>
      </c>
      <c r="Q5369">
        <v>38.9</v>
      </c>
      <c r="S5369" t="s">
        <v>714</v>
      </c>
      <c r="T5369">
        <v>0</v>
      </c>
      <c r="U5369">
        <v>2</v>
      </c>
      <c r="V5369">
        <v>1</v>
      </c>
      <c r="W5369">
        <v>0</v>
      </c>
      <c r="X5369">
        <v>0</v>
      </c>
      <c r="Y5369">
        <v>0</v>
      </c>
    </row>
    <row r="5370" spans="1:33" x14ac:dyDescent="0.15">
      <c r="A5370">
        <v>4273</v>
      </c>
      <c r="B5370">
        <v>183</v>
      </c>
      <c r="C5370" s="19">
        <v>2008</v>
      </c>
      <c r="D5370" s="19">
        <v>12</v>
      </c>
      <c r="E5370" s="19">
        <v>12</v>
      </c>
      <c r="F5370" s="39">
        <f t="shared" si="166"/>
        <v>39794</v>
      </c>
      <c r="G5370">
        <f t="shared" si="167"/>
        <v>50</v>
      </c>
      <c r="H5370" s="21">
        <v>0.45833333333333331</v>
      </c>
      <c r="I5370" s="29">
        <v>0.45833333333333331</v>
      </c>
      <c r="K5370">
        <v>8036</v>
      </c>
      <c r="L5370" t="s">
        <v>1659</v>
      </c>
      <c r="M5370">
        <v>0</v>
      </c>
      <c r="N5370">
        <v>11</v>
      </c>
      <c r="P5370">
        <v>1</v>
      </c>
      <c r="S5370" t="s">
        <v>50</v>
      </c>
      <c r="T5370">
        <v>0</v>
      </c>
      <c r="U5370">
        <v>3</v>
      </c>
      <c r="V5370">
        <v>1</v>
      </c>
      <c r="W5370">
        <v>0</v>
      </c>
      <c r="X5370">
        <v>0</v>
      </c>
      <c r="Y5370">
        <v>0</v>
      </c>
    </row>
    <row r="5371" spans="1:33" x14ac:dyDescent="0.15">
      <c r="A5371">
        <v>4277</v>
      </c>
      <c r="B5371">
        <v>183</v>
      </c>
      <c r="C5371" s="19">
        <v>2008</v>
      </c>
      <c r="D5371" s="19">
        <v>12</v>
      </c>
      <c r="E5371" s="19">
        <v>15</v>
      </c>
      <c r="F5371" s="39">
        <f t="shared" si="166"/>
        <v>39797</v>
      </c>
      <c r="G5371">
        <f t="shared" si="167"/>
        <v>51</v>
      </c>
      <c r="H5371" s="21">
        <v>0.37083333333333335</v>
      </c>
      <c r="I5371" s="29">
        <v>0.37083333333333329</v>
      </c>
      <c r="K5371">
        <v>7550</v>
      </c>
      <c r="L5371" t="s">
        <v>984</v>
      </c>
      <c r="P5371">
        <v>2</v>
      </c>
      <c r="S5371" t="s">
        <v>51</v>
      </c>
      <c r="T5371">
        <v>1</v>
      </c>
      <c r="U5371">
        <v>0</v>
      </c>
      <c r="V5371">
        <v>0</v>
      </c>
      <c r="W5371">
        <v>0</v>
      </c>
      <c r="X5371">
        <v>0</v>
      </c>
      <c r="Y5371">
        <v>0</v>
      </c>
    </row>
    <row r="5372" spans="1:33" x14ac:dyDescent="0.15">
      <c r="A5372">
        <v>4278</v>
      </c>
      <c r="B5372">
        <v>183</v>
      </c>
      <c r="C5372" s="19">
        <v>2008</v>
      </c>
      <c r="D5372" s="19">
        <v>12</v>
      </c>
      <c r="E5372" s="19">
        <v>15</v>
      </c>
      <c r="F5372" s="39">
        <f t="shared" si="166"/>
        <v>39797</v>
      </c>
      <c r="G5372">
        <f t="shared" si="167"/>
        <v>51</v>
      </c>
      <c r="H5372" s="21">
        <v>0.37291666666666662</v>
      </c>
      <c r="I5372" s="29">
        <v>0.37291666666666667</v>
      </c>
      <c r="L5372" t="s">
        <v>1662</v>
      </c>
      <c r="O5372">
        <v>25</v>
      </c>
      <c r="P5372">
        <v>2</v>
      </c>
      <c r="S5372" t="s">
        <v>118</v>
      </c>
      <c r="T5372">
        <v>1</v>
      </c>
      <c r="U5372">
        <v>0</v>
      </c>
      <c r="V5372">
        <v>0</v>
      </c>
      <c r="W5372">
        <v>0</v>
      </c>
      <c r="X5372">
        <v>0</v>
      </c>
      <c r="Y5372">
        <v>0</v>
      </c>
    </row>
    <row r="5373" spans="1:33" x14ac:dyDescent="0.15">
      <c r="A5373">
        <v>4280</v>
      </c>
      <c r="B5373">
        <v>183</v>
      </c>
      <c r="C5373" s="19">
        <v>2008</v>
      </c>
      <c r="D5373" s="19">
        <v>12</v>
      </c>
      <c r="E5373" s="19">
        <v>15</v>
      </c>
      <c r="F5373" s="39">
        <f t="shared" si="166"/>
        <v>39797</v>
      </c>
      <c r="G5373">
        <f t="shared" si="167"/>
        <v>51</v>
      </c>
      <c r="H5373" s="21">
        <v>0.375</v>
      </c>
      <c r="I5373" s="29">
        <v>0.375</v>
      </c>
      <c r="L5373" t="s">
        <v>1593</v>
      </c>
      <c r="O5373">
        <v>9</v>
      </c>
      <c r="P5373">
        <v>2</v>
      </c>
      <c r="S5373" t="s">
        <v>118</v>
      </c>
      <c r="T5373">
        <v>0</v>
      </c>
      <c r="U5373">
        <v>1</v>
      </c>
      <c r="V5373">
        <v>1</v>
      </c>
      <c r="W5373">
        <v>1</v>
      </c>
      <c r="X5373">
        <v>0</v>
      </c>
      <c r="Y5373">
        <v>0</v>
      </c>
      <c r="Z5373">
        <v>0</v>
      </c>
      <c r="AA5373">
        <v>0</v>
      </c>
    </row>
    <row r="5374" spans="1:33" x14ac:dyDescent="0.15">
      <c r="A5374">
        <v>4282</v>
      </c>
      <c r="B5374">
        <v>183</v>
      </c>
      <c r="C5374" s="19">
        <v>2008</v>
      </c>
      <c r="D5374" s="19">
        <v>12</v>
      </c>
      <c r="E5374" s="19">
        <v>15</v>
      </c>
      <c r="F5374" s="39">
        <f t="shared" si="166"/>
        <v>39797</v>
      </c>
      <c r="G5374">
        <f t="shared" si="167"/>
        <v>51</v>
      </c>
      <c r="H5374" s="21">
        <v>0.39027777777777778</v>
      </c>
      <c r="I5374" s="29">
        <v>0.39027777777777778</v>
      </c>
      <c r="K5374">
        <v>7585</v>
      </c>
      <c r="L5374" t="s">
        <v>1406</v>
      </c>
      <c r="P5374">
        <v>1</v>
      </c>
      <c r="S5374" t="s">
        <v>118</v>
      </c>
      <c r="T5374">
        <v>0</v>
      </c>
      <c r="U5374">
        <v>1</v>
      </c>
      <c r="V5374">
        <v>1</v>
      </c>
      <c r="W5374">
        <v>0</v>
      </c>
      <c r="X5374">
        <v>0</v>
      </c>
      <c r="Y5374">
        <v>0</v>
      </c>
    </row>
    <row r="5375" spans="1:33" x14ac:dyDescent="0.15">
      <c r="A5375">
        <v>4283</v>
      </c>
      <c r="B5375">
        <v>183</v>
      </c>
      <c r="C5375" s="19">
        <v>2008</v>
      </c>
      <c r="D5375" s="19">
        <v>12</v>
      </c>
      <c r="E5375" s="19">
        <v>15</v>
      </c>
      <c r="F5375" s="39">
        <f t="shared" si="166"/>
        <v>39797</v>
      </c>
      <c r="G5375">
        <f t="shared" si="167"/>
        <v>51</v>
      </c>
      <c r="H5375" s="21">
        <v>0.39305555555555555</v>
      </c>
      <c r="I5375" s="29">
        <v>0.39305555555555555</v>
      </c>
      <c r="L5375" t="s">
        <v>1076</v>
      </c>
      <c r="M5375">
        <v>1</v>
      </c>
      <c r="N5375">
        <v>3</v>
      </c>
      <c r="P5375">
        <v>1</v>
      </c>
      <c r="S5375" t="s">
        <v>118</v>
      </c>
      <c r="T5375">
        <v>0</v>
      </c>
      <c r="U5375">
        <v>1</v>
      </c>
      <c r="V5375">
        <v>1</v>
      </c>
      <c r="W5375">
        <v>0</v>
      </c>
      <c r="X5375">
        <v>0</v>
      </c>
      <c r="Y5375">
        <v>0</v>
      </c>
    </row>
    <row r="5376" spans="1:33" x14ac:dyDescent="0.15">
      <c r="A5376">
        <v>4284</v>
      </c>
      <c r="B5376">
        <v>183</v>
      </c>
      <c r="C5376" s="19">
        <v>2008</v>
      </c>
      <c r="D5376" s="19">
        <v>12</v>
      </c>
      <c r="E5376" s="19">
        <v>15</v>
      </c>
      <c r="F5376" s="39">
        <f t="shared" si="166"/>
        <v>39797</v>
      </c>
      <c r="G5376">
        <f t="shared" si="167"/>
        <v>51</v>
      </c>
      <c r="H5376" s="21">
        <v>0.39861111111111108</v>
      </c>
      <c r="I5376" s="29">
        <v>0.39861111111111114</v>
      </c>
      <c r="K5376">
        <v>8404</v>
      </c>
      <c r="L5376" t="s">
        <v>2261</v>
      </c>
      <c r="M5376">
        <v>0</v>
      </c>
      <c r="N5376">
        <v>3</v>
      </c>
      <c r="P5376">
        <v>2</v>
      </c>
      <c r="S5376" t="s">
        <v>49</v>
      </c>
      <c r="AB5376" t="s">
        <v>2920</v>
      </c>
    </row>
    <row r="5377" spans="1:25" x14ac:dyDescent="0.15">
      <c r="A5377">
        <v>4287</v>
      </c>
      <c r="B5377">
        <v>183</v>
      </c>
      <c r="C5377" s="19">
        <v>2008</v>
      </c>
      <c r="D5377" s="19">
        <v>12</v>
      </c>
      <c r="E5377" s="19">
        <v>15</v>
      </c>
      <c r="F5377" s="39">
        <f t="shared" si="166"/>
        <v>39797</v>
      </c>
      <c r="G5377">
        <f t="shared" si="167"/>
        <v>51</v>
      </c>
      <c r="H5377" s="21">
        <v>0.41666666666666669</v>
      </c>
      <c r="I5377" s="29">
        <v>0.41666666666666669</v>
      </c>
      <c r="L5377" t="s">
        <v>681</v>
      </c>
      <c r="O5377">
        <v>30</v>
      </c>
      <c r="P5377">
        <v>1</v>
      </c>
      <c r="S5377" t="s">
        <v>50</v>
      </c>
      <c r="T5377">
        <v>1</v>
      </c>
      <c r="U5377">
        <v>0</v>
      </c>
      <c r="V5377">
        <v>0</v>
      </c>
      <c r="W5377">
        <v>0</v>
      </c>
      <c r="X5377">
        <v>0</v>
      </c>
      <c r="Y5377">
        <v>0</v>
      </c>
    </row>
    <row r="5378" spans="1:25" x14ac:dyDescent="0.15">
      <c r="A5378">
        <v>4289</v>
      </c>
      <c r="B5378">
        <v>183</v>
      </c>
      <c r="C5378" s="19">
        <v>2008</v>
      </c>
      <c r="D5378" s="19">
        <v>12</v>
      </c>
      <c r="E5378" s="19">
        <v>15</v>
      </c>
      <c r="F5378" s="39">
        <f t="shared" ref="F5378:F5441" si="168">DATE(C5378,D5378,E5378)</f>
        <v>39797</v>
      </c>
      <c r="G5378">
        <f t="shared" ref="G5378:G5441" si="169">INT((F5378-DATE(YEAR(F5378-WEEKDAY(F5378-1)+4),1,3)+WEEKDAY(DATE(YEAR(F5378-WEEKDAY(F5378-1)+4),1,3))+5)/7)</f>
        <v>51</v>
      </c>
      <c r="H5378" s="21">
        <v>0.43124999999999997</v>
      </c>
      <c r="I5378" s="29">
        <v>0.43125000000000002</v>
      </c>
      <c r="K5378">
        <v>3669</v>
      </c>
      <c r="L5378" t="s">
        <v>850</v>
      </c>
      <c r="M5378">
        <v>6</v>
      </c>
      <c r="P5378">
        <v>2</v>
      </c>
      <c r="Q5378">
        <v>38.299999999999997</v>
      </c>
      <c r="S5378" t="s">
        <v>118</v>
      </c>
      <c r="T5378">
        <v>0</v>
      </c>
      <c r="U5378">
        <v>1</v>
      </c>
      <c r="V5378">
        <v>1</v>
      </c>
      <c r="W5378">
        <v>0</v>
      </c>
      <c r="X5378">
        <v>0</v>
      </c>
      <c r="Y5378">
        <v>0</v>
      </c>
    </row>
    <row r="5379" spans="1:25" x14ac:dyDescent="0.15">
      <c r="A5379">
        <v>4292</v>
      </c>
      <c r="B5379">
        <v>183</v>
      </c>
      <c r="C5379" s="19">
        <v>2008</v>
      </c>
      <c r="D5379" s="19">
        <v>12</v>
      </c>
      <c r="E5379" s="19">
        <v>15</v>
      </c>
      <c r="F5379" s="39">
        <f t="shared" si="168"/>
        <v>39797</v>
      </c>
      <c r="G5379">
        <f t="shared" si="169"/>
        <v>51</v>
      </c>
      <c r="H5379" s="21">
        <v>0.44444444444444442</v>
      </c>
      <c r="I5379" s="29">
        <v>0.44444444444444448</v>
      </c>
      <c r="K5379">
        <v>7671</v>
      </c>
      <c r="L5379" t="s">
        <v>2072</v>
      </c>
      <c r="M5379">
        <v>1</v>
      </c>
      <c r="N5379">
        <v>10</v>
      </c>
      <c r="P5379">
        <v>2</v>
      </c>
      <c r="S5379" t="s">
        <v>118</v>
      </c>
      <c r="T5379">
        <v>0</v>
      </c>
      <c r="U5379">
        <v>3</v>
      </c>
      <c r="V5379">
        <v>1</v>
      </c>
      <c r="W5379">
        <v>0</v>
      </c>
      <c r="X5379">
        <v>0</v>
      </c>
      <c r="Y5379">
        <v>0</v>
      </c>
    </row>
    <row r="5380" spans="1:25" x14ac:dyDescent="0.15">
      <c r="A5380">
        <v>4293</v>
      </c>
      <c r="B5380">
        <v>183</v>
      </c>
      <c r="C5380" s="19">
        <v>2008</v>
      </c>
      <c r="D5380" s="19">
        <v>12</v>
      </c>
      <c r="E5380" s="19">
        <v>15</v>
      </c>
      <c r="F5380" s="39">
        <f t="shared" si="168"/>
        <v>39797</v>
      </c>
      <c r="G5380">
        <f t="shared" si="169"/>
        <v>51</v>
      </c>
      <c r="H5380" s="21">
        <v>0.45</v>
      </c>
      <c r="I5380" s="29">
        <v>0.45</v>
      </c>
      <c r="L5380" t="s">
        <v>1609</v>
      </c>
      <c r="O5380">
        <v>15</v>
      </c>
      <c r="P5380">
        <v>2</v>
      </c>
      <c r="S5380" t="s">
        <v>118</v>
      </c>
    </row>
    <row r="5381" spans="1:25" x14ac:dyDescent="0.15">
      <c r="A5381">
        <v>4294</v>
      </c>
      <c r="B5381">
        <v>183</v>
      </c>
      <c r="C5381" s="19">
        <v>2008</v>
      </c>
      <c r="D5381" s="19">
        <v>12</v>
      </c>
      <c r="E5381" s="19">
        <v>15</v>
      </c>
      <c r="F5381" s="39">
        <f t="shared" si="168"/>
        <v>39797</v>
      </c>
      <c r="G5381">
        <f t="shared" si="169"/>
        <v>51</v>
      </c>
      <c r="H5381" s="21">
        <v>0.45902777777777781</v>
      </c>
      <c r="I5381" s="29">
        <v>0.45902777777777776</v>
      </c>
      <c r="K5381">
        <v>8282</v>
      </c>
      <c r="L5381" t="s">
        <v>2073</v>
      </c>
      <c r="M5381">
        <v>0</v>
      </c>
      <c r="N5381">
        <v>5</v>
      </c>
      <c r="P5381">
        <v>2</v>
      </c>
      <c r="Q5381">
        <v>38</v>
      </c>
      <c r="S5381" t="s">
        <v>51</v>
      </c>
      <c r="T5381">
        <v>0</v>
      </c>
      <c r="U5381">
        <v>3</v>
      </c>
      <c r="V5381">
        <v>1</v>
      </c>
      <c r="W5381">
        <v>0</v>
      </c>
      <c r="X5381">
        <v>0</v>
      </c>
      <c r="Y5381">
        <v>0</v>
      </c>
    </row>
    <row r="5382" spans="1:25" x14ac:dyDescent="0.15">
      <c r="A5382">
        <v>4297</v>
      </c>
      <c r="B5382">
        <v>183</v>
      </c>
      <c r="C5382" s="19">
        <v>2008</v>
      </c>
      <c r="D5382" s="19">
        <v>12</v>
      </c>
      <c r="E5382" s="19">
        <v>15</v>
      </c>
      <c r="F5382" s="39">
        <f t="shared" si="168"/>
        <v>39797</v>
      </c>
      <c r="G5382">
        <f t="shared" si="169"/>
        <v>51</v>
      </c>
      <c r="H5382" s="21">
        <v>0.47291666666666665</v>
      </c>
      <c r="I5382" s="29">
        <v>0.47291666666666665</v>
      </c>
      <c r="K5382">
        <v>7245</v>
      </c>
      <c r="L5382" t="s">
        <v>2076</v>
      </c>
      <c r="M5382">
        <v>2</v>
      </c>
      <c r="N5382">
        <v>11</v>
      </c>
      <c r="P5382">
        <v>2</v>
      </c>
      <c r="Q5382">
        <v>37.5</v>
      </c>
      <c r="S5382" t="s">
        <v>220</v>
      </c>
      <c r="T5382">
        <v>0</v>
      </c>
      <c r="U5382">
        <v>4</v>
      </c>
      <c r="V5382">
        <v>1</v>
      </c>
      <c r="W5382">
        <v>0</v>
      </c>
      <c r="X5382">
        <v>0</v>
      </c>
      <c r="Y5382">
        <v>0</v>
      </c>
    </row>
    <row r="5383" spans="1:25" x14ac:dyDescent="0.15">
      <c r="A5383">
        <v>4132</v>
      </c>
      <c r="B5383">
        <v>179</v>
      </c>
      <c r="C5383" s="19">
        <v>2008</v>
      </c>
      <c r="D5383" s="19">
        <v>12</v>
      </c>
      <c r="E5383" s="19">
        <v>17</v>
      </c>
      <c r="F5383" s="39">
        <f t="shared" si="168"/>
        <v>39799</v>
      </c>
      <c r="G5383">
        <f t="shared" si="169"/>
        <v>51</v>
      </c>
      <c r="K5383">
        <v>7648</v>
      </c>
      <c r="L5383" t="s">
        <v>1929</v>
      </c>
      <c r="M5383">
        <v>2</v>
      </c>
      <c r="N5383">
        <v>2</v>
      </c>
      <c r="P5383">
        <v>2</v>
      </c>
      <c r="S5383" t="s">
        <v>118</v>
      </c>
      <c r="T5383">
        <v>1</v>
      </c>
      <c r="U5383">
        <v>0</v>
      </c>
      <c r="V5383">
        <v>0</v>
      </c>
      <c r="W5383">
        <v>0</v>
      </c>
      <c r="X5383">
        <v>0</v>
      </c>
      <c r="Y5383">
        <v>0</v>
      </c>
    </row>
    <row r="5384" spans="1:25" x14ac:dyDescent="0.15">
      <c r="A5384">
        <v>4125</v>
      </c>
      <c r="B5384">
        <v>179</v>
      </c>
      <c r="C5384" s="19">
        <v>2008</v>
      </c>
      <c r="D5384" s="19">
        <v>12</v>
      </c>
      <c r="E5384" s="19">
        <v>17</v>
      </c>
      <c r="F5384" s="39">
        <f t="shared" si="168"/>
        <v>39799</v>
      </c>
      <c r="G5384">
        <f t="shared" si="169"/>
        <v>51</v>
      </c>
      <c r="K5384">
        <v>8407</v>
      </c>
      <c r="L5384" t="s">
        <v>1922</v>
      </c>
      <c r="M5384">
        <v>7</v>
      </c>
      <c r="P5384">
        <v>2</v>
      </c>
      <c r="S5384" t="s">
        <v>50</v>
      </c>
      <c r="T5384">
        <v>1</v>
      </c>
      <c r="U5384">
        <v>0</v>
      </c>
      <c r="V5384">
        <v>0</v>
      </c>
      <c r="W5384">
        <v>0</v>
      </c>
      <c r="X5384">
        <v>0</v>
      </c>
      <c r="Y5384">
        <v>0</v>
      </c>
    </row>
    <row r="5385" spans="1:25" x14ac:dyDescent="0.15">
      <c r="A5385">
        <v>4130</v>
      </c>
      <c r="B5385">
        <v>179</v>
      </c>
      <c r="C5385" s="19">
        <v>2008</v>
      </c>
      <c r="D5385" s="19">
        <v>12</v>
      </c>
      <c r="E5385" s="19">
        <v>17</v>
      </c>
      <c r="F5385" s="39">
        <f t="shared" si="168"/>
        <v>39799</v>
      </c>
      <c r="G5385">
        <f t="shared" si="169"/>
        <v>51</v>
      </c>
      <c r="K5385">
        <v>8409</v>
      </c>
      <c r="L5385" t="s">
        <v>1927</v>
      </c>
      <c r="M5385">
        <v>0</v>
      </c>
      <c r="N5385">
        <v>7</v>
      </c>
      <c r="P5385">
        <v>2</v>
      </c>
      <c r="S5385" t="s">
        <v>118</v>
      </c>
      <c r="T5385">
        <v>0</v>
      </c>
      <c r="U5385">
        <v>2</v>
      </c>
      <c r="V5385">
        <v>1</v>
      </c>
      <c r="W5385">
        <v>0</v>
      </c>
      <c r="X5385">
        <v>0</v>
      </c>
      <c r="Y5385">
        <v>0</v>
      </c>
    </row>
    <row r="5386" spans="1:25" x14ac:dyDescent="0.15">
      <c r="A5386">
        <v>4135</v>
      </c>
      <c r="B5386">
        <v>179</v>
      </c>
      <c r="C5386" s="19">
        <v>2008</v>
      </c>
      <c r="D5386" s="19">
        <v>12</v>
      </c>
      <c r="E5386" s="19">
        <v>17</v>
      </c>
      <c r="F5386" s="39">
        <f t="shared" si="168"/>
        <v>39799</v>
      </c>
      <c r="G5386">
        <f t="shared" si="169"/>
        <v>51</v>
      </c>
      <c r="L5386" t="s">
        <v>1741</v>
      </c>
      <c r="M5386">
        <v>4</v>
      </c>
      <c r="P5386">
        <v>1</v>
      </c>
      <c r="S5386" t="s">
        <v>118</v>
      </c>
      <c r="T5386">
        <v>0</v>
      </c>
      <c r="U5386">
        <v>2</v>
      </c>
      <c r="V5386">
        <v>1</v>
      </c>
      <c r="W5386">
        <v>0</v>
      </c>
      <c r="X5386">
        <v>0</v>
      </c>
      <c r="Y5386">
        <v>0</v>
      </c>
    </row>
    <row r="5387" spans="1:25" x14ac:dyDescent="0.15">
      <c r="A5387">
        <v>4126</v>
      </c>
      <c r="B5387">
        <v>179</v>
      </c>
      <c r="C5387" s="19">
        <v>2008</v>
      </c>
      <c r="D5387" s="19">
        <v>12</v>
      </c>
      <c r="E5387" s="19">
        <v>17</v>
      </c>
      <c r="F5387" s="39">
        <f t="shared" si="168"/>
        <v>39799</v>
      </c>
      <c r="G5387">
        <f t="shared" si="169"/>
        <v>51</v>
      </c>
      <c r="L5387" t="s">
        <v>1923</v>
      </c>
      <c r="M5387">
        <v>8</v>
      </c>
      <c r="P5387">
        <v>1</v>
      </c>
      <c r="S5387" t="s">
        <v>118</v>
      </c>
      <c r="T5387">
        <v>0</v>
      </c>
      <c r="U5387">
        <v>1</v>
      </c>
      <c r="V5387">
        <v>1</v>
      </c>
      <c r="W5387">
        <v>0</v>
      </c>
      <c r="X5387">
        <v>0</v>
      </c>
      <c r="Y5387">
        <v>0</v>
      </c>
    </row>
    <row r="5388" spans="1:25" x14ac:dyDescent="0.15">
      <c r="A5388">
        <v>4136</v>
      </c>
      <c r="B5388">
        <v>179</v>
      </c>
      <c r="C5388" s="19">
        <v>2008</v>
      </c>
      <c r="D5388" s="19">
        <v>12</v>
      </c>
      <c r="E5388" s="19">
        <v>18</v>
      </c>
      <c r="F5388" s="39">
        <f t="shared" si="168"/>
        <v>39800</v>
      </c>
      <c r="G5388">
        <f t="shared" si="169"/>
        <v>51</v>
      </c>
      <c r="H5388" s="21">
        <v>0.34652777777777777</v>
      </c>
      <c r="I5388" s="29">
        <v>0.34652777777777777</v>
      </c>
      <c r="K5388">
        <v>8066</v>
      </c>
      <c r="L5388" t="s">
        <v>1475</v>
      </c>
      <c r="M5388">
        <v>1</v>
      </c>
      <c r="N5388">
        <v>3</v>
      </c>
      <c r="P5388">
        <v>2</v>
      </c>
      <c r="S5388" t="s">
        <v>118</v>
      </c>
      <c r="T5388">
        <v>1</v>
      </c>
      <c r="U5388">
        <v>0</v>
      </c>
      <c r="V5388">
        <v>0</v>
      </c>
      <c r="W5388">
        <v>0</v>
      </c>
      <c r="X5388">
        <v>0</v>
      </c>
      <c r="Y5388">
        <v>0</v>
      </c>
    </row>
    <row r="5389" spans="1:25" x14ac:dyDescent="0.15">
      <c r="A5389">
        <v>4137</v>
      </c>
      <c r="B5389">
        <v>179</v>
      </c>
      <c r="C5389" s="19">
        <v>2008</v>
      </c>
      <c r="D5389" s="19">
        <v>12</v>
      </c>
      <c r="E5389" s="19">
        <v>18</v>
      </c>
      <c r="F5389" s="39">
        <f t="shared" si="168"/>
        <v>39800</v>
      </c>
      <c r="G5389">
        <f t="shared" si="169"/>
        <v>51</v>
      </c>
      <c r="H5389" s="21">
        <v>0.3520833333333333</v>
      </c>
      <c r="I5389" s="29">
        <v>0.3520833333333333</v>
      </c>
      <c r="K5389">
        <v>8410</v>
      </c>
      <c r="L5389" t="s">
        <v>1742</v>
      </c>
      <c r="M5389">
        <v>6</v>
      </c>
      <c r="P5389">
        <v>1</v>
      </c>
      <c r="Q5389">
        <v>36.799999999999997</v>
      </c>
      <c r="S5389" t="s">
        <v>50</v>
      </c>
      <c r="T5389">
        <v>0</v>
      </c>
      <c r="U5389">
        <v>4</v>
      </c>
      <c r="V5389">
        <v>1</v>
      </c>
      <c r="W5389">
        <v>0</v>
      </c>
      <c r="X5389">
        <v>0</v>
      </c>
      <c r="Y5389">
        <v>0</v>
      </c>
    </row>
    <row r="5390" spans="1:25" x14ac:dyDescent="0.15">
      <c r="A5390">
        <v>4138</v>
      </c>
      <c r="B5390">
        <v>179</v>
      </c>
      <c r="C5390" s="19">
        <v>2008</v>
      </c>
      <c r="D5390" s="19">
        <v>12</v>
      </c>
      <c r="E5390" s="19">
        <v>18</v>
      </c>
      <c r="F5390" s="39">
        <f t="shared" si="168"/>
        <v>39800</v>
      </c>
      <c r="G5390">
        <f t="shared" si="169"/>
        <v>51</v>
      </c>
      <c r="H5390" s="21">
        <v>0.35486111111111113</v>
      </c>
      <c r="I5390" s="29">
        <v>0.35486111111111107</v>
      </c>
      <c r="K5390">
        <v>8411</v>
      </c>
      <c r="L5390" t="s">
        <v>1743</v>
      </c>
      <c r="M5390">
        <v>4</v>
      </c>
      <c r="P5390">
        <v>1</v>
      </c>
      <c r="Q5390">
        <v>37.1</v>
      </c>
      <c r="S5390" t="s">
        <v>50</v>
      </c>
      <c r="T5390">
        <v>0</v>
      </c>
      <c r="U5390">
        <v>1</v>
      </c>
      <c r="V5390">
        <v>1</v>
      </c>
      <c r="W5390">
        <v>0</v>
      </c>
      <c r="X5390">
        <v>0</v>
      </c>
      <c r="Y5390">
        <v>0</v>
      </c>
    </row>
    <row r="5391" spans="1:25" x14ac:dyDescent="0.15">
      <c r="A5391">
        <v>4139</v>
      </c>
      <c r="B5391">
        <v>179</v>
      </c>
      <c r="C5391" s="19">
        <v>2008</v>
      </c>
      <c r="D5391" s="19">
        <v>12</v>
      </c>
      <c r="E5391" s="19">
        <v>18</v>
      </c>
      <c r="F5391" s="39">
        <f t="shared" si="168"/>
        <v>39800</v>
      </c>
      <c r="G5391">
        <f t="shared" si="169"/>
        <v>51</v>
      </c>
      <c r="H5391" s="21">
        <v>0.3611111111111111</v>
      </c>
      <c r="I5391" s="29">
        <v>0.3611111111111111</v>
      </c>
      <c r="K5391">
        <v>8412</v>
      </c>
      <c r="L5391" t="s">
        <v>1744</v>
      </c>
      <c r="O5391">
        <v>50</v>
      </c>
      <c r="P5391">
        <v>1</v>
      </c>
      <c r="Q5391">
        <v>36.6</v>
      </c>
      <c r="S5391" t="s">
        <v>50</v>
      </c>
      <c r="T5391">
        <v>1</v>
      </c>
      <c r="U5391">
        <v>0</v>
      </c>
      <c r="V5391">
        <v>0</v>
      </c>
      <c r="W5391">
        <v>0</v>
      </c>
      <c r="X5391">
        <v>0</v>
      </c>
      <c r="Y5391">
        <v>0</v>
      </c>
    </row>
    <row r="5392" spans="1:25" x14ac:dyDescent="0.15">
      <c r="A5392">
        <v>4141</v>
      </c>
      <c r="B5392">
        <v>179</v>
      </c>
      <c r="C5392" s="19">
        <v>2008</v>
      </c>
      <c r="D5392" s="19">
        <v>12</v>
      </c>
      <c r="E5392" s="19">
        <v>18</v>
      </c>
      <c r="F5392" s="39">
        <f t="shared" si="168"/>
        <v>39800</v>
      </c>
      <c r="G5392">
        <f t="shared" si="169"/>
        <v>51</v>
      </c>
      <c r="H5392" s="21">
        <v>0.36874999999999997</v>
      </c>
      <c r="I5392" s="29">
        <v>0.36874999999999997</v>
      </c>
      <c r="K5392">
        <v>8398</v>
      </c>
      <c r="L5392" t="s">
        <v>1746</v>
      </c>
      <c r="O5392">
        <v>15</v>
      </c>
      <c r="P5392">
        <v>2</v>
      </c>
      <c r="S5392" t="s">
        <v>118</v>
      </c>
      <c r="T5392">
        <v>0</v>
      </c>
      <c r="U5392">
        <v>1</v>
      </c>
      <c r="V5392">
        <v>1</v>
      </c>
      <c r="W5392">
        <v>0</v>
      </c>
      <c r="X5392">
        <v>0</v>
      </c>
      <c r="Y5392">
        <v>0</v>
      </c>
    </row>
    <row r="5393" spans="1:28" x14ac:dyDescent="0.15">
      <c r="A5393">
        <v>4143</v>
      </c>
      <c r="B5393">
        <v>179</v>
      </c>
      <c r="C5393" s="19">
        <v>2008</v>
      </c>
      <c r="D5393" s="19">
        <v>12</v>
      </c>
      <c r="E5393" s="19">
        <v>18</v>
      </c>
      <c r="F5393" s="39">
        <f t="shared" si="168"/>
        <v>39800</v>
      </c>
      <c r="G5393">
        <f t="shared" si="169"/>
        <v>51</v>
      </c>
      <c r="H5393" s="21">
        <v>0.38125000000000003</v>
      </c>
      <c r="I5393" s="29">
        <v>0.38124999999999998</v>
      </c>
      <c r="L5393" t="s">
        <v>1748</v>
      </c>
      <c r="O5393">
        <v>20</v>
      </c>
      <c r="P5393">
        <v>1</v>
      </c>
      <c r="S5393" t="s">
        <v>50</v>
      </c>
      <c r="T5393">
        <v>0</v>
      </c>
      <c r="U5393">
        <v>1</v>
      </c>
      <c r="V5393">
        <v>1</v>
      </c>
      <c r="W5393">
        <v>0</v>
      </c>
      <c r="X5393">
        <v>0</v>
      </c>
      <c r="Y5393">
        <v>0</v>
      </c>
      <c r="AB5393" t="s">
        <v>2920</v>
      </c>
    </row>
    <row r="5394" spans="1:28" x14ac:dyDescent="0.15">
      <c r="A5394">
        <v>4145</v>
      </c>
      <c r="B5394">
        <v>179</v>
      </c>
      <c r="C5394" s="19">
        <v>2008</v>
      </c>
      <c r="D5394" s="19">
        <v>12</v>
      </c>
      <c r="E5394" s="19">
        <v>18</v>
      </c>
      <c r="F5394" s="39">
        <f t="shared" si="168"/>
        <v>39800</v>
      </c>
      <c r="G5394">
        <f t="shared" si="169"/>
        <v>51</v>
      </c>
      <c r="H5394" s="21">
        <v>0.40138888888888885</v>
      </c>
      <c r="I5394" s="29">
        <v>0.40138888888888891</v>
      </c>
      <c r="L5394" t="s">
        <v>1750</v>
      </c>
      <c r="M5394">
        <v>9</v>
      </c>
      <c r="P5394">
        <v>2</v>
      </c>
      <c r="S5394" t="s">
        <v>50</v>
      </c>
      <c r="T5394">
        <v>1</v>
      </c>
      <c r="U5394">
        <v>0</v>
      </c>
      <c r="V5394">
        <v>0</v>
      </c>
      <c r="W5394">
        <v>0</v>
      </c>
      <c r="X5394">
        <v>0</v>
      </c>
      <c r="Y5394">
        <v>0</v>
      </c>
    </row>
    <row r="5395" spans="1:28" x14ac:dyDescent="0.15">
      <c r="A5395">
        <v>4147</v>
      </c>
      <c r="B5395">
        <v>179</v>
      </c>
      <c r="C5395" s="19">
        <v>2008</v>
      </c>
      <c r="D5395" s="19">
        <v>12</v>
      </c>
      <c r="E5395" s="19">
        <v>18</v>
      </c>
      <c r="F5395" s="39">
        <f t="shared" si="168"/>
        <v>39800</v>
      </c>
      <c r="G5395">
        <f t="shared" si="169"/>
        <v>51</v>
      </c>
      <c r="H5395" s="21">
        <v>0.41319444444444442</v>
      </c>
      <c r="I5395" s="29">
        <v>0.41319444444444442</v>
      </c>
      <c r="K5395">
        <v>8070</v>
      </c>
      <c r="L5395" t="s">
        <v>1485</v>
      </c>
      <c r="P5395">
        <v>1</v>
      </c>
      <c r="T5395">
        <v>1</v>
      </c>
      <c r="U5395">
        <v>0</v>
      </c>
      <c r="V5395">
        <v>0</v>
      </c>
      <c r="W5395">
        <v>0</v>
      </c>
      <c r="X5395">
        <v>0</v>
      </c>
      <c r="Y5395">
        <v>0</v>
      </c>
    </row>
    <row r="5396" spans="1:28" x14ac:dyDescent="0.15">
      <c r="A5396">
        <v>4148</v>
      </c>
      <c r="B5396">
        <v>179</v>
      </c>
      <c r="C5396" s="19">
        <v>2008</v>
      </c>
      <c r="D5396" s="19">
        <v>12</v>
      </c>
      <c r="E5396" s="19">
        <v>18</v>
      </c>
      <c r="F5396" s="39">
        <f t="shared" si="168"/>
        <v>39800</v>
      </c>
      <c r="G5396">
        <f t="shared" si="169"/>
        <v>51</v>
      </c>
      <c r="H5396" s="21">
        <v>0.41666666666666669</v>
      </c>
      <c r="I5396" s="29">
        <v>0.41666666666666669</v>
      </c>
      <c r="K5396">
        <v>8299</v>
      </c>
      <c r="L5396" t="s">
        <v>1762</v>
      </c>
      <c r="M5396">
        <v>5</v>
      </c>
      <c r="P5396">
        <v>1</v>
      </c>
      <c r="S5396" t="s">
        <v>50</v>
      </c>
      <c r="T5396">
        <v>0</v>
      </c>
      <c r="U5396">
        <v>1</v>
      </c>
      <c r="V5396">
        <v>1</v>
      </c>
      <c r="W5396">
        <v>0</v>
      </c>
      <c r="X5396">
        <v>0</v>
      </c>
      <c r="Y5396">
        <v>0</v>
      </c>
    </row>
    <row r="5397" spans="1:28" x14ac:dyDescent="0.15">
      <c r="A5397">
        <v>4149</v>
      </c>
      <c r="B5397">
        <v>179</v>
      </c>
      <c r="C5397" s="19">
        <v>2008</v>
      </c>
      <c r="D5397" s="19">
        <v>12</v>
      </c>
      <c r="E5397" s="19">
        <v>18</v>
      </c>
      <c r="F5397" s="39">
        <f t="shared" si="168"/>
        <v>39800</v>
      </c>
      <c r="G5397">
        <f t="shared" si="169"/>
        <v>51</v>
      </c>
      <c r="H5397" s="21">
        <v>0.43194444444444446</v>
      </c>
      <c r="I5397" s="29">
        <v>0.43194444444444446</v>
      </c>
      <c r="K5397">
        <v>7130</v>
      </c>
      <c r="L5397" t="s">
        <v>1763</v>
      </c>
      <c r="M5397">
        <v>3</v>
      </c>
      <c r="P5397">
        <v>2</v>
      </c>
      <c r="Q5397">
        <v>38.1</v>
      </c>
      <c r="S5397" t="s">
        <v>50</v>
      </c>
    </row>
    <row r="5398" spans="1:28" x14ac:dyDescent="0.15">
      <c r="A5398">
        <v>4150</v>
      </c>
      <c r="B5398">
        <v>179</v>
      </c>
      <c r="C5398" s="19">
        <v>2008</v>
      </c>
      <c r="D5398" s="19">
        <v>12</v>
      </c>
      <c r="E5398" s="19">
        <v>18</v>
      </c>
      <c r="F5398" s="39">
        <f t="shared" si="168"/>
        <v>39800</v>
      </c>
      <c r="G5398">
        <f t="shared" si="169"/>
        <v>51</v>
      </c>
      <c r="H5398" s="21">
        <v>0.4916666666666667</v>
      </c>
      <c r="I5398" s="29">
        <v>0.49166666666666664</v>
      </c>
      <c r="K5398">
        <v>8396</v>
      </c>
      <c r="L5398" t="s">
        <v>1764</v>
      </c>
      <c r="P5398">
        <v>2</v>
      </c>
      <c r="S5398" t="s">
        <v>118</v>
      </c>
      <c r="T5398">
        <v>1</v>
      </c>
      <c r="U5398">
        <v>0</v>
      </c>
      <c r="V5398">
        <v>0</v>
      </c>
      <c r="W5398">
        <v>0</v>
      </c>
      <c r="X5398">
        <v>0</v>
      </c>
      <c r="Y5398">
        <v>0</v>
      </c>
    </row>
    <row r="5399" spans="1:28" x14ac:dyDescent="0.15">
      <c r="A5399">
        <v>4152</v>
      </c>
      <c r="B5399">
        <v>179</v>
      </c>
      <c r="C5399" s="19">
        <v>2008</v>
      </c>
      <c r="D5399" s="19">
        <v>12</v>
      </c>
      <c r="E5399" s="19">
        <v>18</v>
      </c>
      <c r="F5399" s="39">
        <f t="shared" si="168"/>
        <v>39800</v>
      </c>
      <c r="G5399">
        <f t="shared" si="169"/>
        <v>51</v>
      </c>
      <c r="H5399" s="21">
        <v>0.49861111111111112</v>
      </c>
      <c r="I5399" s="29">
        <v>0.49861111111111112</v>
      </c>
      <c r="L5399" t="s">
        <v>1766</v>
      </c>
      <c r="M5399">
        <v>1</v>
      </c>
      <c r="N5399">
        <v>8</v>
      </c>
      <c r="P5399">
        <v>1</v>
      </c>
      <c r="Q5399">
        <v>36</v>
      </c>
      <c r="S5399" t="s">
        <v>51</v>
      </c>
      <c r="T5399">
        <v>0</v>
      </c>
      <c r="U5399">
        <v>4</v>
      </c>
      <c r="V5399">
        <v>1</v>
      </c>
      <c r="W5399">
        <v>0</v>
      </c>
      <c r="X5399">
        <v>0</v>
      </c>
      <c r="Y5399">
        <v>0</v>
      </c>
    </row>
    <row r="5400" spans="1:28" x14ac:dyDescent="0.15">
      <c r="A5400">
        <v>4153</v>
      </c>
      <c r="B5400">
        <v>179</v>
      </c>
      <c r="C5400" s="19">
        <v>2008</v>
      </c>
      <c r="D5400" s="19">
        <v>12</v>
      </c>
      <c r="E5400" s="19">
        <v>19</v>
      </c>
      <c r="F5400" s="39">
        <f t="shared" si="168"/>
        <v>39801</v>
      </c>
      <c r="G5400">
        <f t="shared" si="169"/>
        <v>51</v>
      </c>
      <c r="H5400" s="21">
        <v>0.3444444444444445</v>
      </c>
      <c r="I5400" s="29">
        <v>0.34444444444444444</v>
      </c>
      <c r="K5400">
        <v>8231</v>
      </c>
      <c r="L5400" t="s">
        <v>2068</v>
      </c>
      <c r="M5400">
        <v>1</v>
      </c>
      <c r="P5400">
        <v>1</v>
      </c>
      <c r="S5400" t="s">
        <v>118</v>
      </c>
      <c r="T5400">
        <v>0</v>
      </c>
      <c r="U5400">
        <v>1</v>
      </c>
      <c r="V5400">
        <v>1</v>
      </c>
      <c r="W5400">
        <v>0</v>
      </c>
      <c r="X5400">
        <v>0</v>
      </c>
      <c r="Y5400">
        <v>0</v>
      </c>
    </row>
    <row r="5401" spans="1:28" x14ac:dyDescent="0.15">
      <c r="A5401">
        <v>4154</v>
      </c>
      <c r="B5401">
        <v>179</v>
      </c>
      <c r="C5401" s="19">
        <v>2008</v>
      </c>
      <c r="D5401" s="19">
        <v>12</v>
      </c>
      <c r="E5401" s="19">
        <v>19</v>
      </c>
      <c r="F5401" s="39">
        <f t="shared" si="168"/>
        <v>39801</v>
      </c>
      <c r="G5401">
        <f t="shared" si="169"/>
        <v>51</v>
      </c>
      <c r="H5401" s="21">
        <v>0.34791666666666665</v>
      </c>
      <c r="I5401" s="29">
        <v>0.34791666666666665</v>
      </c>
      <c r="K5401">
        <v>8091</v>
      </c>
      <c r="L5401" s="5" t="s">
        <v>1767</v>
      </c>
      <c r="M5401">
        <v>1</v>
      </c>
      <c r="P5401">
        <v>1</v>
      </c>
      <c r="S5401" t="s">
        <v>50</v>
      </c>
      <c r="T5401">
        <v>0</v>
      </c>
      <c r="U5401">
        <v>2</v>
      </c>
      <c r="V5401">
        <v>1</v>
      </c>
      <c r="W5401">
        <v>0</v>
      </c>
      <c r="X5401">
        <v>0</v>
      </c>
      <c r="Y5401">
        <v>0</v>
      </c>
    </row>
    <row r="5402" spans="1:28" x14ac:dyDescent="0.15">
      <c r="A5402">
        <v>4155</v>
      </c>
      <c r="B5402">
        <v>179</v>
      </c>
      <c r="C5402" s="19">
        <v>2008</v>
      </c>
      <c r="D5402" s="19">
        <v>12</v>
      </c>
      <c r="E5402" s="19">
        <v>19</v>
      </c>
      <c r="F5402" s="39">
        <f t="shared" si="168"/>
        <v>39801</v>
      </c>
      <c r="G5402">
        <f t="shared" si="169"/>
        <v>51</v>
      </c>
      <c r="H5402" s="21">
        <v>0.35694444444444445</v>
      </c>
      <c r="I5402" s="29">
        <v>0.3569444444444444</v>
      </c>
      <c r="L5402" t="s">
        <v>1768</v>
      </c>
      <c r="O5402">
        <v>50</v>
      </c>
      <c r="P5402">
        <v>2</v>
      </c>
      <c r="S5402" t="s">
        <v>118</v>
      </c>
      <c r="T5402">
        <v>0</v>
      </c>
      <c r="U5402">
        <v>5</v>
      </c>
      <c r="V5402">
        <v>1</v>
      </c>
      <c r="W5402">
        <v>0</v>
      </c>
      <c r="X5402">
        <v>0</v>
      </c>
      <c r="Y5402">
        <v>0</v>
      </c>
    </row>
    <row r="5403" spans="1:28" x14ac:dyDescent="0.15">
      <c r="A5403">
        <v>4301</v>
      </c>
      <c r="B5403">
        <v>184</v>
      </c>
      <c r="C5403" s="19">
        <v>2008</v>
      </c>
      <c r="D5403" s="19">
        <v>12</v>
      </c>
      <c r="E5403" s="19">
        <v>19</v>
      </c>
      <c r="F5403" s="39">
        <f t="shared" si="168"/>
        <v>39801</v>
      </c>
      <c r="G5403">
        <f t="shared" si="169"/>
        <v>51</v>
      </c>
      <c r="K5403">
        <v>841</v>
      </c>
      <c r="L5403" t="s">
        <v>2080</v>
      </c>
      <c r="O5403">
        <v>15</v>
      </c>
      <c r="P5403">
        <v>2</v>
      </c>
      <c r="S5403" t="s">
        <v>118</v>
      </c>
      <c r="T5403">
        <v>1</v>
      </c>
      <c r="U5403">
        <v>0</v>
      </c>
      <c r="V5403">
        <v>0</v>
      </c>
      <c r="W5403">
        <v>0</v>
      </c>
      <c r="X5403">
        <v>0</v>
      </c>
      <c r="Y5403">
        <v>0</v>
      </c>
    </row>
    <row r="5404" spans="1:28" x14ac:dyDescent="0.15">
      <c r="A5404">
        <v>4303</v>
      </c>
      <c r="B5404">
        <v>184</v>
      </c>
      <c r="C5404" s="19">
        <v>2008</v>
      </c>
      <c r="D5404" s="19">
        <v>12</v>
      </c>
      <c r="E5404" s="19">
        <v>19</v>
      </c>
      <c r="F5404" s="39">
        <f t="shared" si="168"/>
        <v>39801</v>
      </c>
      <c r="G5404">
        <f t="shared" si="169"/>
        <v>51</v>
      </c>
      <c r="L5404" t="s">
        <v>2082</v>
      </c>
      <c r="O5404">
        <v>30</v>
      </c>
      <c r="P5404">
        <v>2</v>
      </c>
      <c r="S5404" t="s">
        <v>118</v>
      </c>
      <c r="T5404">
        <v>1</v>
      </c>
      <c r="U5404">
        <v>0</v>
      </c>
      <c r="V5404">
        <v>0</v>
      </c>
      <c r="W5404">
        <v>0</v>
      </c>
      <c r="X5404">
        <v>0</v>
      </c>
      <c r="Y5404">
        <v>0</v>
      </c>
    </row>
    <row r="5405" spans="1:28" x14ac:dyDescent="0.15">
      <c r="A5405">
        <v>4302</v>
      </c>
      <c r="B5405">
        <v>184</v>
      </c>
      <c r="C5405" s="19">
        <v>2008</v>
      </c>
      <c r="D5405" s="19">
        <v>12</v>
      </c>
      <c r="E5405" s="19">
        <v>19</v>
      </c>
      <c r="F5405" s="39">
        <f t="shared" si="168"/>
        <v>39801</v>
      </c>
      <c r="G5405">
        <f t="shared" si="169"/>
        <v>51</v>
      </c>
      <c r="H5405" s="29"/>
      <c r="J5405" s="29"/>
      <c r="L5405" t="s">
        <v>1185</v>
      </c>
      <c r="M5405">
        <v>2</v>
      </c>
      <c r="N5405">
        <v>8</v>
      </c>
      <c r="P5405">
        <v>2</v>
      </c>
      <c r="Q5405">
        <v>40.6</v>
      </c>
      <c r="S5405" t="s">
        <v>50</v>
      </c>
      <c r="T5405">
        <v>0</v>
      </c>
      <c r="U5405">
        <v>4</v>
      </c>
      <c r="V5405">
        <v>1</v>
      </c>
      <c r="W5405">
        <v>0</v>
      </c>
      <c r="X5405">
        <v>0</v>
      </c>
      <c r="Y5405">
        <v>0</v>
      </c>
    </row>
    <row r="5406" spans="1:28" x14ac:dyDescent="0.15">
      <c r="A5406">
        <v>4157</v>
      </c>
      <c r="B5406">
        <v>179</v>
      </c>
      <c r="C5406" s="19">
        <v>2008</v>
      </c>
      <c r="D5406" s="19">
        <v>12</v>
      </c>
      <c r="E5406" s="19">
        <v>19</v>
      </c>
      <c r="F5406" s="39">
        <f t="shared" si="168"/>
        <v>39801</v>
      </c>
      <c r="G5406">
        <f t="shared" si="169"/>
        <v>51</v>
      </c>
      <c r="H5406" s="29"/>
      <c r="J5406" s="29"/>
      <c r="L5406" t="s">
        <v>805</v>
      </c>
      <c r="O5406">
        <v>30</v>
      </c>
      <c r="P5406">
        <v>2</v>
      </c>
      <c r="S5406" t="s">
        <v>118</v>
      </c>
      <c r="T5406">
        <v>0</v>
      </c>
      <c r="U5406">
        <v>1</v>
      </c>
      <c r="V5406">
        <v>1</v>
      </c>
      <c r="W5406">
        <v>0</v>
      </c>
      <c r="X5406">
        <v>0</v>
      </c>
      <c r="Y5406">
        <v>0</v>
      </c>
    </row>
    <row r="5407" spans="1:28" x14ac:dyDescent="0.15">
      <c r="A5407">
        <v>4307</v>
      </c>
      <c r="B5407">
        <v>184</v>
      </c>
      <c r="C5407" s="19">
        <v>2008</v>
      </c>
      <c r="D5407" s="19">
        <v>12</v>
      </c>
      <c r="E5407" s="19">
        <v>22</v>
      </c>
      <c r="F5407" s="39">
        <f t="shared" si="168"/>
        <v>39804</v>
      </c>
      <c r="G5407">
        <f t="shared" si="169"/>
        <v>52</v>
      </c>
      <c r="H5407" s="29">
        <v>0.36874999999999997</v>
      </c>
      <c r="I5407" s="29">
        <v>0.36874999999999997</v>
      </c>
      <c r="J5407" s="29"/>
      <c r="K5407">
        <v>8415</v>
      </c>
      <c r="L5407" t="s">
        <v>1896</v>
      </c>
      <c r="M5407">
        <v>7</v>
      </c>
      <c r="P5407">
        <v>1</v>
      </c>
      <c r="Q5407">
        <v>37.1</v>
      </c>
      <c r="S5407" t="s">
        <v>49</v>
      </c>
      <c r="T5407">
        <v>0</v>
      </c>
      <c r="U5407">
        <v>1</v>
      </c>
      <c r="V5407">
        <v>1</v>
      </c>
      <c r="W5407">
        <v>0</v>
      </c>
      <c r="X5407">
        <v>0</v>
      </c>
      <c r="Y5407">
        <v>0</v>
      </c>
    </row>
    <row r="5408" spans="1:28" x14ac:dyDescent="0.15">
      <c r="A5408">
        <v>4309</v>
      </c>
      <c r="B5408">
        <v>184</v>
      </c>
      <c r="C5408" s="19">
        <v>2008</v>
      </c>
      <c r="D5408" s="19">
        <v>12</v>
      </c>
      <c r="E5408" s="19">
        <v>22</v>
      </c>
      <c r="F5408" s="39">
        <f t="shared" si="168"/>
        <v>39804</v>
      </c>
      <c r="G5408">
        <f t="shared" si="169"/>
        <v>52</v>
      </c>
      <c r="H5408" s="21">
        <v>0.37708333333333338</v>
      </c>
      <c r="I5408" s="29">
        <v>0.37708333333333333</v>
      </c>
      <c r="L5408" t="s">
        <v>1705</v>
      </c>
      <c r="M5408">
        <v>10</v>
      </c>
      <c r="P5408">
        <v>1</v>
      </c>
      <c r="S5408" t="s">
        <v>118</v>
      </c>
      <c r="T5408">
        <v>0</v>
      </c>
      <c r="U5408">
        <v>3</v>
      </c>
      <c r="V5408">
        <v>1</v>
      </c>
      <c r="W5408">
        <v>0</v>
      </c>
      <c r="X5408">
        <v>0</v>
      </c>
      <c r="Y5408">
        <v>0</v>
      </c>
    </row>
    <row r="5409" spans="1:25" x14ac:dyDescent="0.15">
      <c r="A5409">
        <v>4311</v>
      </c>
      <c r="B5409">
        <v>184</v>
      </c>
      <c r="C5409" s="19">
        <v>2008</v>
      </c>
      <c r="D5409" s="19">
        <v>12</v>
      </c>
      <c r="E5409" s="19">
        <v>22</v>
      </c>
      <c r="F5409" s="39">
        <f t="shared" si="168"/>
        <v>39804</v>
      </c>
      <c r="G5409">
        <f t="shared" si="169"/>
        <v>52</v>
      </c>
      <c r="H5409" s="29">
        <v>0.38472222222222219</v>
      </c>
      <c r="I5409" s="29">
        <v>0.38472222222222224</v>
      </c>
      <c r="L5409" t="s">
        <v>1707</v>
      </c>
      <c r="M5409">
        <v>21</v>
      </c>
      <c r="P5409">
        <v>1</v>
      </c>
      <c r="S5409" t="s">
        <v>118</v>
      </c>
      <c r="T5409">
        <v>0</v>
      </c>
      <c r="U5409">
        <v>1</v>
      </c>
      <c r="V5409">
        <v>1</v>
      </c>
      <c r="W5409">
        <v>0</v>
      </c>
      <c r="X5409">
        <v>0</v>
      </c>
      <c r="Y5409">
        <v>0</v>
      </c>
    </row>
    <row r="5410" spans="1:25" x14ac:dyDescent="0.15">
      <c r="A5410">
        <v>4312</v>
      </c>
      <c r="B5410">
        <v>184</v>
      </c>
      <c r="C5410" s="19">
        <v>2008</v>
      </c>
      <c r="D5410" s="19">
        <v>12</v>
      </c>
      <c r="E5410" s="19">
        <v>22</v>
      </c>
      <c r="F5410" s="39">
        <f t="shared" si="168"/>
        <v>39804</v>
      </c>
      <c r="G5410">
        <f t="shared" si="169"/>
        <v>52</v>
      </c>
      <c r="H5410" s="29">
        <v>0.38750000000000001</v>
      </c>
      <c r="I5410" s="29">
        <v>0.38750000000000001</v>
      </c>
      <c r="J5410" s="29"/>
      <c r="K5410">
        <v>7688</v>
      </c>
      <c r="L5410" t="s">
        <v>1514</v>
      </c>
      <c r="M5410">
        <v>1</v>
      </c>
      <c r="N5410">
        <v>3</v>
      </c>
      <c r="P5410">
        <v>2</v>
      </c>
      <c r="S5410" t="s">
        <v>2260</v>
      </c>
      <c r="T5410">
        <v>1</v>
      </c>
      <c r="U5410">
        <v>0</v>
      </c>
      <c r="V5410">
        <v>0</v>
      </c>
      <c r="W5410">
        <v>0</v>
      </c>
      <c r="X5410">
        <v>0</v>
      </c>
      <c r="Y5410">
        <v>0</v>
      </c>
    </row>
    <row r="5411" spans="1:25" x14ac:dyDescent="0.15">
      <c r="A5411">
        <v>4313</v>
      </c>
      <c r="B5411">
        <v>184</v>
      </c>
      <c r="C5411" s="19">
        <v>2008</v>
      </c>
      <c r="D5411" s="19">
        <v>12</v>
      </c>
      <c r="E5411" s="19">
        <v>22</v>
      </c>
      <c r="F5411" s="39">
        <f t="shared" si="168"/>
        <v>39804</v>
      </c>
      <c r="G5411">
        <f t="shared" si="169"/>
        <v>52</v>
      </c>
      <c r="H5411" s="21">
        <v>0.3979166666666667</v>
      </c>
      <c r="I5411" s="29">
        <v>0.39791666666666664</v>
      </c>
      <c r="K5411">
        <v>8405</v>
      </c>
      <c r="L5411" t="s">
        <v>2262</v>
      </c>
      <c r="P5411">
        <v>1</v>
      </c>
      <c r="S5411" t="s">
        <v>118</v>
      </c>
      <c r="T5411">
        <v>1</v>
      </c>
      <c r="U5411">
        <v>0</v>
      </c>
      <c r="V5411">
        <v>0</v>
      </c>
      <c r="W5411">
        <v>0</v>
      </c>
      <c r="X5411">
        <v>0</v>
      </c>
      <c r="Y5411">
        <v>0</v>
      </c>
    </row>
    <row r="5412" spans="1:25" x14ac:dyDescent="0.15">
      <c r="A5412">
        <v>4315</v>
      </c>
      <c r="B5412">
        <v>184</v>
      </c>
      <c r="C5412" s="19">
        <v>2008</v>
      </c>
      <c r="D5412" s="19">
        <v>12</v>
      </c>
      <c r="E5412" s="19">
        <v>22</v>
      </c>
      <c r="F5412" s="39">
        <f t="shared" si="168"/>
        <v>39804</v>
      </c>
      <c r="G5412">
        <f t="shared" si="169"/>
        <v>52</v>
      </c>
      <c r="H5412" s="21">
        <v>0.40347222222222223</v>
      </c>
      <c r="I5412" s="29">
        <v>0.40347222222222223</v>
      </c>
      <c r="L5412" t="s">
        <v>1709</v>
      </c>
      <c r="O5412">
        <v>50</v>
      </c>
      <c r="P5412">
        <v>1</v>
      </c>
      <c r="S5412" t="s">
        <v>118</v>
      </c>
      <c r="T5412">
        <v>0</v>
      </c>
      <c r="U5412">
        <v>1</v>
      </c>
      <c r="V5412">
        <v>1</v>
      </c>
      <c r="W5412">
        <v>0</v>
      </c>
      <c r="X5412">
        <v>0</v>
      </c>
      <c r="Y5412">
        <v>0</v>
      </c>
    </row>
    <row r="5413" spans="1:25" x14ac:dyDescent="0.15">
      <c r="A5413">
        <v>4316</v>
      </c>
      <c r="B5413">
        <v>184</v>
      </c>
      <c r="C5413" s="19">
        <v>2008</v>
      </c>
      <c r="D5413" s="19">
        <v>12</v>
      </c>
      <c r="E5413" s="19">
        <v>22</v>
      </c>
      <c r="F5413" s="39">
        <f t="shared" si="168"/>
        <v>39804</v>
      </c>
      <c r="G5413">
        <f t="shared" si="169"/>
        <v>52</v>
      </c>
      <c r="H5413" s="21">
        <v>0.42083333333333334</v>
      </c>
      <c r="I5413" s="29">
        <v>0.42083333333333334</v>
      </c>
      <c r="L5413" t="s">
        <v>850</v>
      </c>
      <c r="P5413">
        <v>2</v>
      </c>
      <c r="S5413" t="s">
        <v>118</v>
      </c>
      <c r="T5413">
        <v>1</v>
      </c>
      <c r="U5413">
        <v>0</v>
      </c>
      <c r="V5413">
        <v>0</v>
      </c>
      <c r="W5413">
        <v>0</v>
      </c>
      <c r="X5413">
        <v>0</v>
      </c>
      <c r="Y5413">
        <v>0</v>
      </c>
    </row>
    <row r="5414" spans="1:25" x14ac:dyDescent="0.15">
      <c r="A5414">
        <v>4318</v>
      </c>
      <c r="B5414">
        <v>184</v>
      </c>
      <c r="C5414" s="19">
        <v>2008</v>
      </c>
      <c r="D5414" s="19">
        <v>12</v>
      </c>
      <c r="E5414" s="19">
        <v>22</v>
      </c>
      <c r="F5414" s="39">
        <f t="shared" si="168"/>
        <v>39804</v>
      </c>
      <c r="G5414">
        <f t="shared" si="169"/>
        <v>52</v>
      </c>
      <c r="H5414" s="21">
        <v>0.44930555555555557</v>
      </c>
      <c r="I5414" s="29">
        <v>0.44930555555555557</v>
      </c>
      <c r="K5414">
        <v>8142</v>
      </c>
      <c r="L5414" t="s">
        <v>1899</v>
      </c>
      <c r="M5414">
        <v>1</v>
      </c>
      <c r="N5414">
        <v>1</v>
      </c>
      <c r="P5414">
        <v>1</v>
      </c>
      <c r="Q5414">
        <v>38.4</v>
      </c>
      <c r="S5414" t="s">
        <v>50</v>
      </c>
      <c r="T5414">
        <v>0</v>
      </c>
      <c r="U5414">
        <v>4</v>
      </c>
      <c r="V5414">
        <v>1</v>
      </c>
      <c r="W5414">
        <v>0</v>
      </c>
      <c r="X5414">
        <v>0</v>
      </c>
      <c r="Y5414">
        <v>0</v>
      </c>
    </row>
    <row r="5415" spans="1:25" x14ac:dyDescent="0.15">
      <c r="A5415">
        <v>4319</v>
      </c>
      <c r="B5415">
        <v>184</v>
      </c>
      <c r="C5415" s="19">
        <v>2008</v>
      </c>
      <c r="D5415" s="19">
        <v>12</v>
      </c>
      <c r="E5415" s="19">
        <v>22</v>
      </c>
      <c r="F5415" s="39">
        <f t="shared" si="168"/>
        <v>39804</v>
      </c>
      <c r="G5415">
        <f t="shared" si="169"/>
        <v>52</v>
      </c>
      <c r="H5415" s="21">
        <v>0.45833333333333331</v>
      </c>
      <c r="I5415" s="29">
        <v>0.45833333333333331</v>
      </c>
      <c r="K5415">
        <v>7794</v>
      </c>
      <c r="L5415" t="s">
        <v>1900</v>
      </c>
      <c r="O5415">
        <v>20</v>
      </c>
      <c r="P5415">
        <v>2</v>
      </c>
      <c r="S5415" t="s">
        <v>118</v>
      </c>
      <c r="T5415">
        <v>0</v>
      </c>
      <c r="U5415">
        <v>1</v>
      </c>
      <c r="V5415">
        <v>1</v>
      </c>
      <c r="W5415">
        <v>0</v>
      </c>
      <c r="X5415">
        <v>0</v>
      </c>
      <c r="Y5415">
        <v>0</v>
      </c>
    </row>
    <row r="5416" spans="1:25" x14ac:dyDescent="0.15">
      <c r="A5416">
        <v>4320</v>
      </c>
      <c r="B5416">
        <v>184</v>
      </c>
      <c r="C5416" s="19">
        <v>2008</v>
      </c>
      <c r="D5416" s="19">
        <v>12</v>
      </c>
      <c r="E5416" s="19">
        <v>22</v>
      </c>
      <c r="F5416" s="39">
        <f t="shared" si="168"/>
        <v>39804</v>
      </c>
      <c r="G5416">
        <f t="shared" si="169"/>
        <v>52</v>
      </c>
      <c r="H5416" s="29"/>
      <c r="J5416" s="29"/>
      <c r="K5416">
        <v>8417</v>
      </c>
      <c r="L5416" t="s">
        <v>1901</v>
      </c>
      <c r="M5416">
        <v>2</v>
      </c>
      <c r="N5416">
        <v>1</v>
      </c>
      <c r="P5416">
        <v>2</v>
      </c>
      <c r="Q5416">
        <v>39.1</v>
      </c>
      <c r="S5416" t="s">
        <v>118</v>
      </c>
      <c r="T5416">
        <v>0</v>
      </c>
      <c r="U5416">
        <v>4</v>
      </c>
      <c r="V5416">
        <v>1</v>
      </c>
      <c r="W5416">
        <v>0</v>
      </c>
      <c r="X5416">
        <v>0</v>
      </c>
      <c r="Y5416">
        <v>0</v>
      </c>
    </row>
    <row r="5417" spans="1:25" x14ac:dyDescent="0.15">
      <c r="A5417">
        <v>4321</v>
      </c>
      <c r="B5417">
        <v>184</v>
      </c>
      <c r="C5417" s="19">
        <v>2008</v>
      </c>
      <c r="D5417" s="19">
        <v>12</v>
      </c>
      <c r="E5417" s="19">
        <v>22</v>
      </c>
      <c r="F5417" s="39">
        <f t="shared" si="168"/>
        <v>39804</v>
      </c>
      <c r="G5417">
        <f t="shared" si="169"/>
        <v>52</v>
      </c>
      <c r="H5417" s="21" t="s">
        <v>386</v>
      </c>
      <c r="J5417" s="24">
        <v>0.45833333333333331</v>
      </c>
      <c r="K5417">
        <v>140</v>
      </c>
      <c r="L5417" s="5" t="s">
        <v>1902</v>
      </c>
      <c r="M5417">
        <v>12</v>
      </c>
      <c r="P5417">
        <v>2</v>
      </c>
      <c r="S5417" t="s">
        <v>50</v>
      </c>
      <c r="T5417">
        <v>0</v>
      </c>
      <c r="U5417">
        <v>3</v>
      </c>
      <c r="V5417">
        <v>1</v>
      </c>
      <c r="W5417">
        <v>0</v>
      </c>
      <c r="X5417">
        <v>0</v>
      </c>
      <c r="Y5417">
        <v>0</v>
      </c>
    </row>
    <row r="5418" spans="1:25" x14ac:dyDescent="0.15">
      <c r="A5418">
        <v>4323</v>
      </c>
      <c r="B5418">
        <v>184</v>
      </c>
      <c r="C5418" s="19">
        <v>2008</v>
      </c>
      <c r="D5418" s="19">
        <v>12</v>
      </c>
      <c r="E5418" s="19">
        <v>23</v>
      </c>
      <c r="F5418" s="39">
        <f t="shared" si="168"/>
        <v>39805</v>
      </c>
      <c r="G5418">
        <f t="shared" si="169"/>
        <v>52</v>
      </c>
      <c r="H5418" s="21">
        <v>0.35972222222222222</v>
      </c>
      <c r="I5418" s="29">
        <v>0.35972222222222222</v>
      </c>
      <c r="K5418">
        <v>8418</v>
      </c>
      <c r="L5418" t="s">
        <v>1904</v>
      </c>
      <c r="M5418">
        <v>0</v>
      </c>
      <c r="N5418">
        <v>6</v>
      </c>
      <c r="P5418">
        <v>1</v>
      </c>
      <c r="Q5418">
        <v>36.700000000000003</v>
      </c>
      <c r="S5418" t="s">
        <v>118</v>
      </c>
      <c r="T5418">
        <v>1</v>
      </c>
      <c r="U5418">
        <v>0</v>
      </c>
      <c r="V5418">
        <v>0</v>
      </c>
      <c r="W5418">
        <v>0</v>
      </c>
      <c r="X5418">
        <v>0</v>
      </c>
      <c r="Y5418">
        <v>0</v>
      </c>
    </row>
    <row r="5419" spans="1:25" x14ac:dyDescent="0.15">
      <c r="A5419">
        <v>4324</v>
      </c>
      <c r="B5419">
        <v>184</v>
      </c>
      <c r="C5419" s="19">
        <v>2008</v>
      </c>
      <c r="D5419" s="19">
        <v>12</v>
      </c>
      <c r="E5419" s="19">
        <v>23</v>
      </c>
      <c r="F5419" s="39">
        <f t="shared" si="168"/>
        <v>39805</v>
      </c>
      <c r="G5419">
        <f t="shared" si="169"/>
        <v>52</v>
      </c>
      <c r="H5419" s="21">
        <v>0.36249999999999999</v>
      </c>
      <c r="I5419" s="29">
        <v>0.36249999999999999</v>
      </c>
      <c r="K5419">
        <v>7040</v>
      </c>
      <c r="L5419" t="s">
        <v>1835</v>
      </c>
      <c r="M5419">
        <v>2</v>
      </c>
      <c r="N5419">
        <v>10</v>
      </c>
      <c r="P5419">
        <v>2</v>
      </c>
      <c r="S5419" t="s">
        <v>50</v>
      </c>
      <c r="T5419">
        <v>1</v>
      </c>
      <c r="U5419">
        <v>0</v>
      </c>
      <c r="V5419">
        <v>0</v>
      </c>
      <c r="W5419">
        <v>0</v>
      </c>
      <c r="X5419">
        <v>0</v>
      </c>
      <c r="Y5419">
        <v>0</v>
      </c>
    </row>
    <row r="5420" spans="1:25" x14ac:dyDescent="0.15">
      <c r="A5420">
        <v>4328</v>
      </c>
      <c r="B5420">
        <v>184</v>
      </c>
      <c r="C5420" s="19">
        <v>2008</v>
      </c>
      <c r="D5420" s="19">
        <v>12</v>
      </c>
      <c r="E5420" s="19">
        <v>23</v>
      </c>
      <c r="F5420" s="39">
        <f t="shared" si="168"/>
        <v>39805</v>
      </c>
      <c r="G5420">
        <f t="shared" si="169"/>
        <v>52</v>
      </c>
      <c r="K5420">
        <v>7808</v>
      </c>
      <c r="L5420" t="s">
        <v>1121</v>
      </c>
      <c r="O5420">
        <v>40</v>
      </c>
      <c r="P5420">
        <v>1</v>
      </c>
      <c r="S5420" t="s">
        <v>274</v>
      </c>
      <c r="T5420">
        <v>1</v>
      </c>
      <c r="U5420">
        <v>0</v>
      </c>
      <c r="V5420">
        <v>0</v>
      </c>
      <c r="W5420">
        <v>0</v>
      </c>
      <c r="X5420">
        <v>0</v>
      </c>
      <c r="Y5420">
        <v>0</v>
      </c>
    </row>
    <row r="5421" spans="1:25" x14ac:dyDescent="0.15">
      <c r="A5421">
        <v>3867</v>
      </c>
      <c r="B5421">
        <v>169</v>
      </c>
      <c r="C5421" s="19">
        <v>2009</v>
      </c>
      <c r="D5421" s="19">
        <v>2</v>
      </c>
      <c r="E5421" s="19">
        <v>19</v>
      </c>
      <c r="F5421" s="39">
        <f t="shared" si="168"/>
        <v>39863</v>
      </c>
      <c r="G5421">
        <f t="shared" si="169"/>
        <v>8</v>
      </c>
      <c r="H5421" s="21">
        <v>0</v>
      </c>
      <c r="I5421" s="29">
        <v>0.4916666666666667</v>
      </c>
      <c r="K5421">
        <v>7323</v>
      </c>
      <c r="L5421" t="s">
        <v>1509</v>
      </c>
      <c r="M5421">
        <v>1</v>
      </c>
      <c r="N5421">
        <v>8</v>
      </c>
      <c r="P5421">
        <v>2</v>
      </c>
      <c r="Q5421">
        <v>38</v>
      </c>
      <c r="S5421" t="s">
        <v>50</v>
      </c>
      <c r="T5421">
        <v>0</v>
      </c>
      <c r="U5421">
        <v>4</v>
      </c>
      <c r="V5421">
        <v>1</v>
      </c>
      <c r="W5421">
        <v>0</v>
      </c>
      <c r="X5421">
        <v>0</v>
      </c>
      <c r="Y5421">
        <v>0</v>
      </c>
    </row>
    <row r="5422" spans="1:25" x14ac:dyDescent="0.15">
      <c r="A5422">
        <v>3869</v>
      </c>
      <c r="B5422">
        <v>169</v>
      </c>
      <c r="C5422" s="19">
        <v>2009</v>
      </c>
      <c r="D5422" s="19">
        <v>2</v>
      </c>
      <c r="E5422" s="19">
        <v>20</v>
      </c>
      <c r="F5422" s="39">
        <f t="shared" si="168"/>
        <v>39864</v>
      </c>
      <c r="G5422">
        <f t="shared" si="169"/>
        <v>8</v>
      </c>
      <c r="H5422" s="21">
        <v>0</v>
      </c>
      <c r="I5422" s="29">
        <v>0.35069444444444442</v>
      </c>
      <c r="K5422">
        <v>5620</v>
      </c>
      <c r="L5422" t="s">
        <v>1510</v>
      </c>
      <c r="M5422">
        <v>3</v>
      </c>
      <c r="N5422">
        <v>2</v>
      </c>
      <c r="P5422">
        <v>2</v>
      </c>
      <c r="Q5422">
        <v>37.200000000000003</v>
      </c>
      <c r="S5422" t="s">
        <v>118</v>
      </c>
      <c r="T5422">
        <v>0</v>
      </c>
      <c r="U5422">
        <v>4</v>
      </c>
      <c r="V5422">
        <v>1</v>
      </c>
      <c r="W5422">
        <v>0</v>
      </c>
      <c r="X5422">
        <v>0</v>
      </c>
      <c r="Y5422">
        <v>0</v>
      </c>
    </row>
    <row r="5423" spans="1:25" x14ac:dyDescent="0.15">
      <c r="A5423">
        <v>3870</v>
      </c>
      <c r="B5423">
        <v>169</v>
      </c>
      <c r="C5423" s="19">
        <v>2009</v>
      </c>
      <c r="D5423" s="19">
        <v>2</v>
      </c>
      <c r="E5423" s="19">
        <v>20</v>
      </c>
      <c r="F5423" s="39">
        <f t="shared" si="168"/>
        <v>39864</v>
      </c>
      <c r="G5423">
        <f t="shared" si="169"/>
        <v>8</v>
      </c>
      <c r="H5423" s="21">
        <v>0</v>
      </c>
      <c r="I5423" s="29">
        <v>0.3576388888888889</v>
      </c>
      <c r="K5423">
        <v>7937</v>
      </c>
      <c r="L5423" t="s">
        <v>1318</v>
      </c>
      <c r="M5423">
        <v>2</v>
      </c>
      <c r="N5423">
        <v>6</v>
      </c>
      <c r="P5423">
        <v>1</v>
      </c>
      <c r="Q5423">
        <v>38.5</v>
      </c>
      <c r="S5423" t="s">
        <v>118</v>
      </c>
      <c r="T5423">
        <v>0</v>
      </c>
      <c r="U5423">
        <v>4</v>
      </c>
      <c r="V5423">
        <v>1</v>
      </c>
      <c r="W5423">
        <v>0</v>
      </c>
      <c r="X5423">
        <v>0</v>
      </c>
      <c r="Y5423">
        <v>0</v>
      </c>
    </row>
    <row r="5424" spans="1:25" x14ac:dyDescent="0.15">
      <c r="A5424">
        <v>5112</v>
      </c>
      <c r="B5424">
        <v>212</v>
      </c>
      <c r="C5424" s="19">
        <v>2009</v>
      </c>
      <c r="D5424" s="19">
        <v>4</v>
      </c>
      <c r="E5424" s="19">
        <v>29</v>
      </c>
      <c r="F5424" s="39">
        <f t="shared" si="168"/>
        <v>39932</v>
      </c>
      <c r="G5424">
        <f t="shared" si="169"/>
        <v>18</v>
      </c>
      <c r="H5424" s="21">
        <v>0.42986111111111108</v>
      </c>
      <c r="I5424" s="29">
        <v>0.42986111111111114</v>
      </c>
      <c r="K5424">
        <v>8643</v>
      </c>
      <c r="L5424" t="s">
        <v>2494</v>
      </c>
      <c r="M5424">
        <v>0</v>
      </c>
      <c r="N5424">
        <v>7</v>
      </c>
      <c r="P5424">
        <v>1</v>
      </c>
      <c r="S5424" t="s">
        <v>50</v>
      </c>
      <c r="T5424">
        <v>0</v>
      </c>
      <c r="U5424">
        <v>3</v>
      </c>
      <c r="V5424">
        <v>1</v>
      </c>
      <c r="W5424">
        <v>0</v>
      </c>
      <c r="X5424">
        <v>0</v>
      </c>
      <c r="Y5424">
        <v>0</v>
      </c>
    </row>
    <row r="5425" spans="1:31" x14ac:dyDescent="0.15">
      <c r="A5425">
        <v>5114</v>
      </c>
      <c r="B5425">
        <v>212</v>
      </c>
      <c r="C5425" s="19">
        <v>2009</v>
      </c>
      <c r="D5425" s="19">
        <v>4</v>
      </c>
      <c r="E5425" s="19">
        <v>29</v>
      </c>
      <c r="F5425" s="39">
        <f t="shared" si="168"/>
        <v>39932</v>
      </c>
      <c r="G5425">
        <f t="shared" si="169"/>
        <v>18</v>
      </c>
      <c r="H5425" s="21">
        <v>0.44930555555555557</v>
      </c>
      <c r="I5425" s="29">
        <v>0.44930555555555557</v>
      </c>
      <c r="K5425">
        <v>7215</v>
      </c>
      <c r="L5425" t="s">
        <v>1535</v>
      </c>
      <c r="M5425">
        <v>3</v>
      </c>
      <c r="P5425">
        <v>2</v>
      </c>
      <c r="S5425" t="s">
        <v>50</v>
      </c>
      <c r="T5425">
        <v>0</v>
      </c>
      <c r="U5425">
        <v>5</v>
      </c>
      <c r="V5425">
        <v>1</v>
      </c>
      <c r="W5425">
        <v>0</v>
      </c>
      <c r="X5425">
        <v>0</v>
      </c>
      <c r="Y5425">
        <v>0</v>
      </c>
    </row>
    <row r="5426" spans="1:31" x14ac:dyDescent="0.15">
      <c r="A5426">
        <v>5116</v>
      </c>
      <c r="B5426">
        <v>212</v>
      </c>
      <c r="C5426" s="19">
        <v>2009</v>
      </c>
      <c r="D5426" s="19">
        <v>4</v>
      </c>
      <c r="E5426" s="19">
        <v>29</v>
      </c>
      <c r="F5426" s="39">
        <f t="shared" si="168"/>
        <v>39932</v>
      </c>
      <c r="G5426">
        <f t="shared" si="169"/>
        <v>18</v>
      </c>
      <c r="H5426" s="21">
        <v>0.46319444444444446</v>
      </c>
      <c r="I5426" s="29">
        <v>0.46319444444444441</v>
      </c>
      <c r="K5426">
        <v>8644</v>
      </c>
      <c r="L5426" s="8" t="s">
        <v>2496</v>
      </c>
      <c r="M5426">
        <v>1</v>
      </c>
      <c r="P5426">
        <v>1</v>
      </c>
      <c r="S5426" t="s">
        <v>118</v>
      </c>
      <c r="T5426">
        <v>1</v>
      </c>
      <c r="U5426">
        <v>0</v>
      </c>
      <c r="V5426">
        <v>0</v>
      </c>
      <c r="W5426">
        <v>0</v>
      </c>
      <c r="X5426">
        <v>0</v>
      </c>
      <c r="Y5426">
        <v>0</v>
      </c>
    </row>
    <row r="5427" spans="1:31" x14ac:dyDescent="0.15">
      <c r="A5427">
        <v>5117</v>
      </c>
      <c r="B5427">
        <v>212</v>
      </c>
      <c r="C5427" s="19">
        <v>2009</v>
      </c>
      <c r="D5427" s="19">
        <v>4</v>
      </c>
      <c r="E5427" s="19">
        <v>29</v>
      </c>
      <c r="F5427" s="39">
        <f t="shared" si="168"/>
        <v>39932</v>
      </c>
      <c r="G5427">
        <f t="shared" si="169"/>
        <v>18</v>
      </c>
      <c r="H5427" s="21">
        <v>0.46597222222222223</v>
      </c>
      <c r="I5427" s="29">
        <v>0.46597222222222218</v>
      </c>
      <c r="K5427">
        <v>7104</v>
      </c>
      <c r="L5427" t="s">
        <v>1215</v>
      </c>
      <c r="M5427">
        <v>4</v>
      </c>
      <c r="P5427">
        <v>2</v>
      </c>
      <c r="S5427" t="s">
        <v>118</v>
      </c>
      <c r="T5427">
        <v>0</v>
      </c>
      <c r="U5427">
        <v>2</v>
      </c>
      <c r="V5427">
        <v>1</v>
      </c>
      <c r="W5427">
        <v>0</v>
      </c>
      <c r="X5427">
        <v>0</v>
      </c>
      <c r="Y5427">
        <v>0</v>
      </c>
      <c r="AE5427" t="s">
        <v>36</v>
      </c>
    </row>
    <row r="5428" spans="1:31" x14ac:dyDescent="0.15">
      <c r="A5428">
        <v>5119</v>
      </c>
      <c r="B5428">
        <v>212</v>
      </c>
      <c r="C5428" s="19">
        <v>2009</v>
      </c>
      <c r="D5428" s="19">
        <v>4</v>
      </c>
      <c r="E5428" s="19">
        <v>29</v>
      </c>
      <c r="F5428" s="39">
        <f t="shared" si="168"/>
        <v>39932</v>
      </c>
      <c r="G5428">
        <f t="shared" si="169"/>
        <v>18</v>
      </c>
      <c r="H5428" s="21">
        <v>0.47361111111111115</v>
      </c>
      <c r="I5428" s="29">
        <v>0.47361111111111109</v>
      </c>
      <c r="K5428">
        <v>7140</v>
      </c>
      <c r="L5428" t="s">
        <v>1618</v>
      </c>
      <c r="M5428">
        <v>3</v>
      </c>
      <c r="P5428">
        <v>1</v>
      </c>
      <c r="S5428" t="s">
        <v>50</v>
      </c>
      <c r="T5428">
        <v>0</v>
      </c>
      <c r="U5428">
        <v>4</v>
      </c>
      <c r="V5428">
        <v>1</v>
      </c>
      <c r="W5428">
        <v>0</v>
      </c>
      <c r="X5428">
        <v>0</v>
      </c>
      <c r="Y5428">
        <v>0</v>
      </c>
    </row>
    <row r="5429" spans="1:31" x14ac:dyDescent="0.15">
      <c r="A5429">
        <v>5120</v>
      </c>
      <c r="B5429">
        <v>212</v>
      </c>
      <c r="C5429" s="19">
        <v>2009</v>
      </c>
      <c r="D5429" s="19">
        <v>4</v>
      </c>
      <c r="E5429" s="19">
        <v>29</v>
      </c>
      <c r="F5429" s="39">
        <f t="shared" si="168"/>
        <v>39932</v>
      </c>
      <c r="G5429">
        <f t="shared" si="169"/>
        <v>18</v>
      </c>
      <c r="H5429" s="29">
        <v>0.47986111111111113</v>
      </c>
      <c r="I5429" s="29">
        <v>0.47986111111111107</v>
      </c>
      <c r="K5429">
        <v>7705</v>
      </c>
      <c r="L5429" t="s">
        <v>1293</v>
      </c>
      <c r="M5429">
        <v>3</v>
      </c>
      <c r="P5429">
        <v>1</v>
      </c>
      <c r="S5429" t="s">
        <v>118</v>
      </c>
      <c r="T5429">
        <v>0</v>
      </c>
      <c r="U5429">
        <v>5</v>
      </c>
      <c r="V5429">
        <v>1</v>
      </c>
      <c r="W5429">
        <v>0</v>
      </c>
      <c r="X5429">
        <v>0</v>
      </c>
      <c r="Y5429">
        <v>0</v>
      </c>
    </row>
    <row r="5430" spans="1:31" x14ac:dyDescent="0.15">
      <c r="A5430">
        <v>5121</v>
      </c>
      <c r="B5430">
        <v>212</v>
      </c>
      <c r="C5430" s="19">
        <v>2009</v>
      </c>
      <c r="D5430" s="19">
        <v>4</v>
      </c>
      <c r="E5430" s="19">
        <v>29</v>
      </c>
      <c r="F5430" s="39">
        <f t="shared" si="168"/>
        <v>39932</v>
      </c>
      <c r="G5430">
        <f t="shared" si="169"/>
        <v>18</v>
      </c>
      <c r="H5430" s="21">
        <v>0.49583333333333335</v>
      </c>
      <c r="I5430" s="29">
        <v>0.49583333333333329</v>
      </c>
      <c r="K5430">
        <v>8383</v>
      </c>
      <c r="L5430" t="s">
        <v>2497</v>
      </c>
      <c r="M5430">
        <v>0</v>
      </c>
      <c r="N5430">
        <v>7</v>
      </c>
      <c r="P5430">
        <v>2</v>
      </c>
      <c r="S5430" t="s">
        <v>50</v>
      </c>
      <c r="T5430">
        <v>1</v>
      </c>
      <c r="U5430">
        <v>0</v>
      </c>
      <c r="V5430">
        <v>0</v>
      </c>
      <c r="W5430">
        <v>0</v>
      </c>
      <c r="X5430">
        <v>0</v>
      </c>
      <c r="Y5430">
        <v>0</v>
      </c>
    </row>
    <row r="5431" spans="1:31" x14ac:dyDescent="0.15">
      <c r="A5431">
        <v>5108</v>
      </c>
      <c r="B5431">
        <v>212</v>
      </c>
      <c r="C5431" s="19">
        <v>2009</v>
      </c>
      <c r="D5431" s="19">
        <v>4</v>
      </c>
      <c r="E5431" s="19">
        <v>29</v>
      </c>
      <c r="F5431" s="39">
        <f t="shared" si="168"/>
        <v>39932</v>
      </c>
      <c r="G5431">
        <f t="shared" si="169"/>
        <v>18</v>
      </c>
      <c r="K5431">
        <v>8622</v>
      </c>
      <c r="L5431" t="s">
        <v>2492</v>
      </c>
      <c r="M5431">
        <v>4</v>
      </c>
      <c r="P5431">
        <v>2</v>
      </c>
      <c r="T5431">
        <v>1</v>
      </c>
      <c r="U5431">
        <v>0</v>
      </c>
      <c r="V5431">
        <v>0</v>
      </c>
      <c r="W5431">
        <v>0</v>
      </c>
      <c r="X5431">
        <v>0</v>
      </c>
      <c r="Y5431">
        <v>0</v>
      </c>
    </row>
    <row r="5432" spans="1:31" x14ac:dyDescent="0.15">
      <c r="A5432">
        <v>5123</v>
      </c>
      <c r="B5432">
        <v>212</v>
      </c>
      <c r="C5432" s="19">
        <v>2009</v>
      </c>
      <c r="D5432" s="19">
        <v>4</v>
      </c>
      <c r="E5432" s="19">
        <v>30</v>
      </c>
      <c r="F5432" s="39">
        <f t="shared" si="168"/>
        <v>39933</v>
      </c>
      <c r="G5432">
        <f t="shared" si="169"/>
        <v>18</v>
      </c>
      <c r="H5432" s="21">
        <v>0.36874999999999997</v>
      </c>
      <c r="I5432" s="29">
        <v>0.36874999999999997</v>
      </c>
      <c r="L5432" t="s">
        <v>129</v>
      </c>
      <c r="O5432">
        <v>30</v>
      </c>
      <c r="P5432">
        <v>2</v>
      </c>
      <c r="T5432">
        <v>1</v>
      </c>
      <c r="U5432">
        <v>0</v>
      </c>
      <c r="V5432">
        <v>0</v>
      </c>
      <c r="W5432">
        <v>0</v>
      </c>
      <c r="X5432">
        <v>0</v>
      </c>
      <c r="Y5432">
        <v>0</v>
      </c>
    </row>
    <row r="5433" spans="1:31" x14ac:dyDescent="0.15">
      <c r="A5433">
        <v>5124</v>
      </c>
      <c r="B5433">
        <v>212</v>
      </c>
      <c r="C5433" s="19">
        <v>2009</v>
      </c>
      <c r="D5433" s="19">
        <v>4</v>
      </c>
      <c r="E5433" s="19">
        <v>30</v>
      </c>
      <c r="F5433" s="39">
        <f t="shared" si="168"/>
        <v>39933</v>
      </c>
      <c r="G5433">
        <f t="shared" si="169"/>
        <v>18</v>
      </c>
      <c r="H5433" s="21">
        <v>0.375</v>
      </c>
      <c r="I5433" s="29">
        <v>0.375</v>
      </c>
      <c r="L5433" t="s">
        <v>2499</v>
      </c>
      <c r="M5433">
        <v>14</v>
      </c>
      <c r="P5433">
        <v>2</v>
      </c>
      <c r="Q5433">
        <v>38.5</v>
      </c>
      <c r="S5433" t="s">
        <v>118</v>
      </c>
      <c r="T5433">
        <v>0</v>
      </c>
      <c r="U5433">
        <v>2</v>
      </c>
      <c r="V5433">
        <v>1</v>
      </c>
      <c r="W5433">
        <v>0</v>
      </c>
      <c r="X5433">
        <v>0</v>
      </c>
      <c r="Y5433">
        <v>0</v>
      </c>
    </row>
    <row r="5434" spans="1:31" x14ac:dyDescent="0.15">
      <c r="A5434">
        <v>5125</v>
      </c>
      <c r="B5434">
        <v>212</v>
      </c>
      <c r="C5434" s="19">
        <v>2009</v>
      </c>
      <c r="D5434" s="19">
        <v>4</v>
      </c>
      <c r="E5434" s="19">
        <v>30</v>
      </c>
      <c r="F5434" s="39">
        <f t="shared" si="168"/>
        <v>39933</v>
      </c>
      <c r="G5434">
        <f t="shared" si="169"/>
        <v>18</v>
      </c>
      <c r="H5434" s="21">
        <v>0.3833333333333333</v>
      </c>
      <c r="I5434" s="29">
        <v>0.38333333333333336</v>
      </c>
      <c r="K5434">
        <v>7728</v>
      </c>
      <c r="L5434" t="s">
        <v>2500</v>
      </c>
      <c r="O5434">
        <v>40</v>
      </c>
      <c r="P5434">
        <v>1</v>
      </c>
      <c r="S5434" t="s">
        <v>118</v>
      </c>
      <c r="T5434">
        <v>1</v>
      </c>
      <c r="U5434">
        <v>0</v>
      </c>
      <c r="V5434">
        <v>0</v>
      </c>
      <c r="W5434">
        <v>0</v>
      </c>
      <c r="X5434">
        <v>0</v>
      </c>
      <c r="Y5434">
        <v>0</v>
      </c>
    </row>
    <row r="5435" spans="1:31" x14ac:dyDescent="0.15">
      <c r="A5435">
        <v>5131</v>
      </c>
      <c r="B5435">
        <v>212</v>
      </c>
      <c r="C5435" s="19">
        <v>2009</v>
      </c>
      <c r="D5435" s="19">
        <v>5</v>
      </c>
      <c r="E5435" s="19">
        <v>4</v>
      </c>
      <c r="F5435" s="39">
        <f t="shared" si="168"/>
        <v>39937</v>
      </c>
      <c r="G5435">
        <f t="shared" si="169"/>
        <v>19</v>
      </c>
      <c r="H5435" s="21">
        <v>0.3611111111111111</v>
      </c>
      <c r="I5435" s="29">
        <v>0.3611111111111111</v>
      </c>
      <c r="K5435">
        <v>8647</v>
      </c>
      <c r="L5435" t="s">
        <v>2095</v>
      </c>
      <c r="O5435">
        <v>30</v>
      </c>
      <c r="P5435">
        <v>2</v>
      </c>
      <c r="S5435" t="s">
        <v>118</v>
      </c>
      <c r="T5435">
        <v>0</v>
      </c>
      <c r="U5435">
        <v>4</v>
      </c>
      <c r="V5435">
        <v>1</v>
      </c>
      <c r="W5435">
        <v>0</v>
      </c>
      <c r="X5435">
        <v>0</v>
      </c>
      <c r="Y5435">
        <v>0</v>
      </c>
      <c r="Z5435">
        <v>490</v>
      </c>
      <c r="AA5435">
        <v>517</v>
      </c>
    </row>
    <row r="5436" spans="1:31" x14ac:dyDescent="0.15">
      <c r="A5436">
        <v>5134</v>
      </c>
      <c r="B5436">
        <v>212</v>
      </c>
      <c r="C5436" s="19">
        <v>2009</v>
      </c>
      <c r="D5436" s="19">
        <v>5</v>
      </c>
      <c r="E5436" s="19">
        <v>4</v>
      </c>
      <c r="F5436" s="39">
        <f t="shared" si="168"/>
        <v>39937</v>
      </c>
      <c r="G5436">
        <f t="shared" si="169"/>
        <v>19</v>
      </c>
      <c r="H5436" s="21">
        <v>0.40347222222222223</v>
      </c>
      <c r="I5436" s="29">
        <v>0.40347222222222223</v>
      </c>
      <c r="L5436" t="s">
        <v>201</v>
      </c>
      <c r="O5436">
        <v>40</v>
      </c>
      <c r="P5436">
        <v>1</v>
      </c>
      <c r="S5436" t="s">
        <v>49</v>
      </c>
      <c r="T5436">
        <v>0</v>
      </c>
      <c r="U5436">
        <v>1</v>
      </c>
      <c r="V5436">
        <v>1</v>
      </c>
      <c r="W5436">
        <v>0</v>
      </c>
      <c r="X5436">
        <v>0</v>
      </c>
      <c r="Y5436">
        <v>0</v>
      </c>
    </row>
    <row r="5437" spans="1:31" x14ac:dyDescent="0.15">
      <c r="A5437">
        <v>5137</v>
      </c>
      <c r="B5437">
        <v>212</v>
      </c>
      <c r="C5437" s="19">
        <v>2009</v>
      </c>
      <c r="D5437" s="19">
        <v>5</v>
      </c>
      <c r="E5437" s="19">
        <v>4</v>
      </c>
      <c r="F5437" s="39">
        <f t="shared" si="168"/>
        <v>39937</v>
      </c>
      <c r="G5437">
        <f t="shared" si="169"/>
        <v>19</v>
      </c>
      <c r="H5437" s="21">
        <v>0.43124999999999997</v>
      </c>
      <c r="I5437" s="29">
        <v>0.43125000000000002</v>
      </c>
      <c r="K5437">
        <v>7970</v>
      </c>
      <c r="L5437" t="s">
        <v>1578</v>
      </c>
      <c r="M5437">
        <v>4</v>
      </c>
      <c r="P5437">
        <v>2</v>
      </c>
      <c r="Q5437">
        <v>38.9</v>
      </c>
      <c r="S5437" t="s">
        <v>118</v>
      </c>
      <c r="T5437">
        <v>0</v>
      </c>
      <c r="U5437">
        <v>3</v>
      </c>
      <c r="V5437">
        <v>1</v>
      </c>
      <c r="W5437">
        <v>0</v>
      </c>
      <c r="X5437">
        <v>0</v>
      </c>
      <c r="Y5437">
        <v>0</v>
      </c>
    </row>
    <row r="5438" spans="1:31" x14ac:dyDescent="0.15">
      <c r="A5438">
        <v>5139</v>
      </c>
      <c r="B5438">
        <v>212</v>
      </c>
      <c r="C5438" s="19">
        <v>2009</v>
      </c>
      <c r="D5438" s="19">
        <v>5</v>
      </c>
      <c r="E5438" s="19">
        <v>4</v>
      </c>
      <c r="F5438" s="39">
        <f t="shared" si="168"/>
        <v>39937</v>
      </c>
      <c r="G5438">
        <f t="shared" si="169"/>
        <v>19</v>
      </c>
      <c r="H5438" s="21">
        <v>0.45277777777777778</v>
      </c>
      <c r="I5438" s="29">
        <v>0.45277777777777778</v>
      </c>
      <c r="K5438">
        <v>7791</v>
      </c>
      <c r="L5438" t="s">
        <v>2508</v>
      </c>
      <c r="M5438">
        <v>2</v>
      </c>
      <c r="N5438">
        <v>2</v>
      </c>
      <c r="P5438">
        <v>1</v>
      </c>
      <c r="Q5438">
        <v>39.1</v>
      </c>
      <c r="S5438" t="s">
        <v>50</v>
      </c>
      <c r="T5438">
        <v>0</v>
      </c>
      <c r="U5438">
        <v>5</v>
      </c>
      <c r="V5438">
        <v>1</v>
      </c>
      <c r="W5438">
        <v>0</v>
      </c>
      <c r="X5438">
        <v>0</v>
      </c>
      <c r="Y5438">
        <v>0</v>
      </c>
    </row>
    <row r="5439" spans="1:31" x14ac:dyDescent="0.15">
      <c r="A5439">
        <v>5140</v>
      </c>
      <c r="B5439">
        <v>212</v>
      </c>
      <c r="C5439" s="19">
        <v>2009</v>
      </c>
      <c r="D5439" s="19">
        <v>5</v>
      </c>
      <c r="E5439" s="19">
        <v>4</v>
      </c>
      <c r="F5439" s="39">
        <f t="shared" si="168"/>
        <v>39937</v>
      </c>
      <c r="G5439">
        <f t="shared" si="169"/>
        <v>19</v>
      </c>
      <c r="H5439" s="21">
        <v>0.45624999999999999</v>
      </c>
      <c r="I5439" s="29">
        <v>0.45625000000000004</v>
      </c>
      <c r="K5439">
        <v>8487</v>
      </c>
      <c r="L5439" t="s">
        <v>2509</v>
      </c>
      <c r="M5439">
        <v>5</v>
      </c>
      <c r="P5439">
        <v>2</v>
      </c>
      <c r="S5439" t="s">
        <v>118</v>
      </c>
      <c r="AB5439" t="s">
        <v>2920</v>
      </c>
    </row>
    <row r="5440" spans="1:31" x14ac:dyDescent="0.15">
      <c r="A5440">
        <v>5138</v>
      </c>
      <c r="B5440">
        <v>212</v>
      </c>
      <c r="C5440" s="19">
        <v>2009</v>
      </c>
      <c r="D5440" s="19">
        <v>5</v>
      </c>
      <c r="E5440" s="19">
        <v>4</v>
      </c>
      <c r="F5440" s="39">
        <f t="shared" si="168"/>
        <v>39937</v>
      </c>
      <c r="G5440">
        <f t="shared" si="169"/>
        <v>19</v>
      </c>
      <c r="H5440" s="21" t="s">
        <v>1551</v>
      </c>
      <c r="J5440" s="23">
        <v>0.41666666666666669</v>
      </c>
      <c r="K5440">
        <v>7716</v>
      </c>
      <c r="L5440" t="s">
        <v>1099</v>
      </c>
      <c r="M5440">
        <v>1</v>
      </c>
      <c r="N5440">
        <v>1</v>
      </c>
      <c r="P5440">
        <v>2</v>
      </c>
      <c r="S5440" t="s">
        <v>118</v>
      </c>
      <c r="T5440">
        <v>1</v>
      </c>
      <c r="U5440">
        <v>0</v>
      </c>
      <c r="V5440">
        <v>0</v>
      </c>
      <c r="W5440">
        <v>0</v>
      </c>
      <c r="X5440">
        <v>0</v>
      </c>
      <c r="Y5440">
        <v>0</v>
      </c>
    </row>
    <row r="5441" spans="1:25" x14ac:dyDescent="0.15">
      <c r="A5441">
        <v>5079</v>
      </c>
      <c r="B5441">
        <v>211</v>
      </c>
      <c r="C5441" s="19">
        <v>2009</v>
      </c>
      <c r="D5441" s="19">
        <v>5</v>
      </c>
      <c r="E5441" s="19">
        <v>5</v>
      </c>
      <c r="F5441" s="39">
        <f t="shared" si="168"/>
        <v>39938</v>
      </c>
      <c r="G5441">
        <f t="shared" si="169"/>
        <v>19</v>
      </c>
      <c r="H5441" s="21">
        <v>0.36805555555555558</v>
      </c>
      <c r="I5441" s="29">
        <v>0.36805555555555552</v>
      </c>
      <c r="K5441">
        <v>7982</v>
      </c>
      <c r="L5441" t="s">
        <v>2289</v>
      </c>
      <c r="M5441">
        <v>1</v>
      </c>
      <c r="N5441">
        <v>7</v>
      </c>
      <c r="P5441">
        <v>2</v>
      </c>
      <c r="S5441" t="s">
        <v>274</v>
      </c>
    </row>
    <row r="5442" spans="1:25" x14ac:dyDescent="0.15">
      <c r="A5442">
        <v>5080</v>
      </c>
      <c r="B5442">
        <v>211</v>
      </c>
      <c r="C5442" s="19">
        <v>2009</v>
      </c>
      <c r="D5442" s="19">
        <v>5</v>
      </c>
      <c r="E5442" s="19">
        <v>5</v>
      </c>
      <c r="F5442" s="39">
        <f t="shared" ref="F5442:F5505" si="170">DATE(C5442,D5442,E5442)</f>
        <v>39938</v>
      </c>
      <c r="G5442">
        <f t="shared" ref="G5442:G5505" si="171">INT((F5442-DATE(YEAR(F5442-WEEKDAY(F5442-1)+4),1,3)+WEEKDAY(DATE(YEAR(F5442-WEEKDAY(F5442-1)+4),1,3))+5)/7)</f>
        <v>19</v>
      </c>
      <c r="H5442" s="21">
        <v>0.37638888888888888</v>
      </c>
      <c r="I5442" s="29">
        <v>0.37638888888888888</v>
      </c>
      <c r="L5442" t="s">
        <v>398</v>
      </c>
      <c r="M5442">
        <v>8</v>
      </c>
      <c r="P5442">
        <v>1</v>
      </c>
      <c r="S5442" t="s">
        <v>118</v>
      </c>
      <c r="T5442">
        <v>1</v>
      </c>
      <c r="U5442">
        <v>0</v>
      </c>
      <c r="V5442">
        <v>0</v>
      </c>
      <c r="W5442">
        <v>0</v>
      </c>
      <c r="X5442">
        <v>0</v>
      </c>
      <c r="Y5442">
        <v>0</v>
      </c>
    </row>
    <row r="5443" spans="1:25" x14ac:dyDescent="0.15">
      <c r="A5443">
        <v>5081</v>
      </c>
      <c r="B5443">
        <v>211</v>
      </c>
      <c r="C5443" s="19">
        <v>2009</v>
      </c>
      <c r="D5443" s="19">
        <v>5</v>
      </c>
      <c r="E5443" s="19">
        <v>5</v>
      </c>
      <c r="F5443" s="39">
        <f t="shared" si="170"/>
        <v>39938</v>
      </c>
      <c r="G5443">
        <f t="shared" si="171"/>
        <v>19</v>
      </c>
      <c r="H5443" s="21">
        <v>0.38125000000000003</v>
      </c>
      <c r="I5443" s="29">
        <v>0.38124999999999998</v>
      </c>
      <c r="L5443" t="s">
        <v>1741</v>
      </c>
      <c r="M5443">
        <v>4</v>
      </c>
      <c r="N5443">
        <v>4</v>
      </c>
      <c r="P5443">
        <v>1</v>
      </c>
      <c r="S5443" t="s">
        <v>118</v>
      </c>
      <c r="T5443">
        <v>1</v>
      </c>
      <c r="U5443">
        <v>0</v>
      </c>
      <c r="V5443">
        <v>0</v>
      </c>
      <c r="W5443">
        <v>0</v>
      </c>
      <c r="X5443">
        <v>0</v>
      </c>
      <c r="Y5443">
        <v>0</v>
      </c>
    </row>
    <row r="5444" spans="1:25" x14ac:dyDescent="0.15">
      <c r="A5444">
        <v>5083</v>
      </c>
      <c r="B5444">
        <v>211</v>
      </c>
      <c r="C5444" s="19">
        <v>2009</v>
      </c>
      <c r="D5444" s="19">
        <v>5</v>
      </c>
      <c r="E5444" s="19">
        <v>5</v>
      </c>
      <c r="F5444" s="39">
        <f t="shared" si="170"/>
        <v>39938</v>
      </c>
      <c r="G5444">
        <f t="shared" si="171"/>
        <v>19</v>
      </c>
      <c r="H5444" s="21">
        <v>0.3923611111111111</v>
      </c>
      <c r="I5444" s="29">
        <v>0.3923611111111111</v>
      </c>
      <c r="K5444">
        <v>8650</v>
      </c>
      <c r="L5444" t="s">
        <v>2669</v>
      </c>
      <c r="O5444">
        <v>15</v>
      </c>
      <c r="P5444">
        <v>2</v>
      </c>
      <c r="S5444" t="s">
        <v>118</v>
      </c>
      <c r="T5444">
        <v>0</v>
      </c>
      <c r="U5444">
        <v>1</v>
      </c>
      <c r="V5444">
        <v>1</v>
      </c>
      <c r="W5444">
        <v>0</v>
      </c>
      <c r="X5444">
        <v>0</v>
      </c>
      <c r="Y5444">
        <v>0</v>
      </c>
    </row>
    <row r="5445" spans="1:25" x14ac:dyDescent="0.15">
      <c r="A5445">
        <v>5085</v>
      </c>
      <c r="B5445">
        <v>211</v>
      </c>
      <c r="C5445" s="19">
        <v>2009</v>
      </c>
      <c r="D5445" s="19">
        <v>5</v>
      </c>
      <c r="E5445" s="19">
        <v>5</v>
      </c>
      <c r="F5445" s="39">
        <f t="shared" si="170"/>
        <v>39938</v>
      </c>
      <c r="G5445">
        <f t="shared" si="171"/>
        <v>19</v>
      </c>
      <c r="H5445" s="29">
        <v>0.41666666666666669</v>
      </c>
      <c r="I5445" s="29">
        <v>0.41666666666666669</v>
      </c>
      <c r="J5445" s="29"/>
      <c r="K5445">
        <v>8652</v>
      </c>
      <c r="L5445" t="s">
        <v>2477</v>
      </c>
      <c r="M5445">
        <v>0</v>
      </c>
      <c r="N5445">
        <v>8</v>
      </c>
      <c r="P5445">
        <v>2</v>
      </c>
      <c r="Q5445">
        <v>38.799999999999997</v>
      </c>
      <c r="S5445" t="s">
        <v>49</v>
      </c>
      <c r="T5445">
        <v>0</v>
      </c>
      <c r="U5445">
        <v>5</v>
      </c>
      <c r="V5445">
        <v>1</v>
      </c>
      <c r="W5445">
        <v>0</v>
      </c>
      <c r="X5445">
        <v>0</v>
      </c>
      <c r="Y5445">
        <v>0</v>
      </c>
    </row>
    <row r="5446" spans="1:25" x14ac:dyDescent="0.15">
      <c r="A5446">
        <v>5086</v>
      </c>
      <c r="B5446">
        <v>211</v>
      </c>
      <c r="C5446" s="19">
        <v>2009</v>
      </c>
      <c r="D5446" s="19">
        <v>5</v>
      </c>
      <c r="E5446" s="19">
        <v>5</v>
      </c>
      <c r="F5446" s="39">
        <f t="shared" si="170"/>
        <v>39938</v>
      </c>
      <c r="G5446">
        <f t="shared" si="171"/>
        <v>19</v>
      </c>
      <c r="H5446" s="21">
        <v>0.4368055555555555</v>
      </c>
      <c r="I5446" s="29">
        <v>0.43680555555555556</v>
      </c>
      <c r="L5446" t="s">
        <v>317</v>
      </c>
      <c r="O5446">
        <v>50</v>
      </c>
      <c r="P5446">
        <v>1</v>
      </c>
      <c r="S5446" t="s">
        <v>50</v>
      </c>
      <c r="T5446">
        <v>1</v>
      </c>
      <c r="U5446">
        <v>0</v>
      </c>
      <c r="V5446">
        <v>0</v>
      </c>
      <c r="W5446">
        <v>0</v>
      </c>
      <c r="X5446">
        <v>0</v>
      </c>
      <c r="Y5446">
        <v>0</v>
      </c>
    </row>
    <row r="5447" spans="1:25" x14ac:dyDescent="0.15">
      <c r="A5447">
        <v>5087</v>
      </c>
      <c r="B5447">
        <v>211</v>
      </c>
      <c r="C5447" s="19">
        <v>2009</v>
      </c>
      <c r="D5447" s="19">
        <v>5</v>
      </c>
      <c r="E5447" s="19">
        <v>5</v>
      </c>
      <c r="F5447" s="39">
        <f t="shared" si="170"/>
        <v>39938</v>
      </c>
      <c r="G5447">
        <f t="shared" si="171"/>
        <v>19</v>
      </c>
      <c r="H5447" s="21">
        <v>0.4381944444444445</v>
      </c>
      <c r="I5447" s="29">
        <v>0.43819444444444444</v>
      </c>
      <c r="K5447">
        <v>7215</v>
      </c>
      <c r="L5447" t="s">
        <v>1535</v>
      </c>
      <c r="P5447">
        <v>2</v>
      </c>
      <c r="S5447" t="s">
        <v>118</v>
      </c>
      <c r="T5447">
        <v>0</v>
      </c>
      <c r="U5447">
        <v>5</v>
      </c>
      <c r="V5447">
        <v>1</v>
      </c>
      <c r="W5447">
        <v>0</v>
      </c>
      <c r="X5447">
        <v>0</v>
      </c>
      <c r="Y5447">
        <v>0</v>
      </c>
    </row>
    <row r="5448" spans="1:25" x14ac:dyDescent="0.15">
      <c r="A5448">
        <v>5089</v>
      </c>
      <c r="B5448">
        <v>211</v>
      </c>
      <c r="C5448" s="19">
        <v>2009</v>
      </c>
      <c r="D5448" s="19">
        <v>5</v>
      </c>
      <c r="E5448" s="19">
        <v>5</v>
      </c>
      <c r="F5448" s="39">
        <f t="shared" si="170"/>
        <v>39938</v>
      </c>
      <c r="G5448">
        <f t="shared" si="171"/>
        <v>19</v>
      </c>
      <c r="H5448" s="21">
        <v>0.4861111111111111</v>
      </c>
      <c r="I5448" s="29">
        <v>0.4861111111111111</v>
      </c>
      <c r="K5448">
        <v>7555</v>
      </c>
      <c r="L5448" t="s">
        <v>2479</v>
      </c>
      <c r="M5448">
        <v>2</v>
      </c>
      <c r="N5448">
        <v>7</v>
      </c>
      <c r="P5448">
        <v>1</v>
      </c>
      <c r="S5448" t="s">
        <v>118</v>
      </c>
      <c r="T5448">
        <v>0</v>
      </c>
      <c r="U5448">
        <v>3</v>
      </c>
      <c r="V5448">
        <v>1</v>
      </c>
      <c r="W5448">
        <v>0</v>
      </c>
      <c r="X5448">
        <v>0</v>
      </c>
      <c r="Y5448">
        <v>0</v>
      </c>
    </row>
    <row r="5449" spans="1:25" x14ac:dyDescent="0.15">
      <c r="A5449">
        <v>5092</v>
      </c>
      <c r="B5449">
        <v>211</v>
      </c>
      <c r="C5449" s="19">
        <v>2009</v>
      </c>
      <c r="D5449" s="19">
        <v>5</v>
      </c>
      <c r="E5449" s="19">
        <v>6</v>
      </c>
      <c r="F5449" s="39">
        <f t="shared" si="170"/>
        <v>39939</v>
      </c>
      <c r="G5449">
        <f t="shared" si="171"/>
        <v>19</v>
      </c>
      <c r="H5449" s="21">
        <v>0.3666666666666667</v>
      </c>
      <c r="I5449" s="29">
        <v>0.36666666666666664</v>
      </c>
      <c r="L5449" t="s">
        <v>2482</v>
      </c>
      <c r="M5449">
        <v>1</v>
      </c>
      <c r="N5449">
        <v>8</v>
      </c>
      <c r="P5449">
        <v>1</v>
      </c>
      <c r="Q5449">
        <v>38.5</v>
      </c>
      <c r="S5449" t="s">
        <v>50</v>
      </c>
      <c r="T5449">
        <v>0</v>
      </c>
      <c r="U5449">
        <v>3</v>
      </c>
      <c r="V5449">
        <v>1</v>
      </c>
      <c r="W5449">
        <v>0</v>
      </c>
      <c r="X5449">
        <v>0</v>
      </c>
      <c r="Y5449">
        <v>0</v>
      </c>
    </row>
    <row r="5450" spans="1:25" x14ac:dyDescent="0.15">
      <c r="A5450">
        <v>5093</v>
      </c>
      <c r="B5450">
        <v>211</v>
      </c>
      <c r="C5450" s="19">
        <v>2009</v>
      </c>
      <c r="D5450" s="19">
        <v>5</v>
      </c>
      <c r="E5450" s="19">
        <v>6</v>
      </c>
      <c r="F5450" s="39">
        <f t="shared" si="170"/>
        <v>39939</v>
      </c>
      <c r="G5450">
        <f t="shared" si="171"/>
        <v>19</v>
      </c>
      <c r="H5450" s="21">
        <v>0.36874999999999997</v>
      </c>
      <c r="I5450" s="29">
        <v>0.36874999999999997</v>
      </c>
      <c r="L5450" t="s">
        <v>436</v>
      </c>
      <c r="M5450">
        <v>4</v>
      </c>
      <c r="P5450">
        <v>2</v>
      </c>
      <c r="S5450" t="s">
        <v>118</v>
      </c>
    </row>
    <row r="5451" spans="1:25" x14ac:dyDescent="0.15">
      <c r="A5451">
        <v>5094</v>
      </c>
      <c r="B5451">
        <v>211</v>
      </c>
      <c r="C5451" s="19">
        <v>2009</v>
      </c>
      <c r="D5451" s="19">
        <v>5</v>
      </c>
      <c r="E5451" s="19">
        <v>6</v>
      </c>
      <c r="F5451" s="39">
        <f t="shared" si="170"/>
        <v>39939</v>
      </c>
      <c r="G5451">
        <f t="shared" si="171"/>
        <v>19</v>
      </c>
      <c r="H5451" s="21">
        <v>0.37916666666666665</v>
      </c>
      <c r="I5451" s="29">
        <v>0.37916666666666665</v>
      </c>
      <c r="K5451">
        <v>8653</v>
      </c>
      <c r="L5451" t="s">
        <v>2855</v>
      </c>
      <c r="O5451">
        <v>40</v>
      </c>
      <c r="P5451">
        <v>1</v>
      </c>
      <c r="Q5451">
        <v>36.9</v>
      </c>
      <c r="S5451" t="s">
        <v>118</v>
      </c>
      <c r="T5451">
        <v>1</v>
      </c>
      <c r="U5451">
        <v>0</v>
      </c>
      <c r="V5451">
        <v>0</v>
      </c>
      <c r="W5451">
        <v>0</v>
      </c>
      <c r="X5451">
        <v>0</v>
      </c>
      <c r="Y5451">
        <v>0</v>
      </c>
    </row>
    <row r="5452" spans="1:25" x14ac:dyDescent="0.15">
      <c r="A5452">
        <v>5100</v>
      </c>
      <c r="B5452">
        <v>211</v>
      </c>
      <c r="C5452" s="19">
        <v>2009</v>
      </c>
      <c r="D5452" s="19">
        <v>5</v>
      </c>
      <c r="E5452" s="19">
        <v>6</v>
      </c>
      <c r="F5452" s="39">
        <f t="shared" si="170"/>
        <v>39939</v>
      </c>
      <c r="G5452">
        <f t="shared" si="171"/>
        <v>19</v>
      </c>
      <c r="H5452" s="21">
        <v>0.42777777777777781</v>
      </c>
      <c r="I5452" s="29">
        <v>0.42777777777777781</v>
      </c>
      <c r="K5452">
        <v>8509</v>
      </c>
      <c r="L5452" t="s">
        <v>2475</v>
      </c>
      <c r="M5452">
        <v>1</v>
      </c>
      <c r="N5452">
        <v>8</v>
      </c>
      <c r="P5452">
        <v>1</v>
      </c>
      <c r="Q5452">
        <v>37.9</v>
      </c>
      <c r="S5452" t="s">
        <v>1241</v>
      </c>
      <c r="T5452">
        <v>0</v>
      </c>
      <c r="U5452">
        <v>3</v>
      </c>
      <c r="V5452">
        <v>1</v>
      </c>
      <c r="W5452">
        <v>0</v>
      </c>
      <c r="X5452">
        <v>0</v>
      </c>
      <c r="Y5452">
        <v>0</v>
      </c>
    </row>
    <row r="5453" spans="1:25" x14ac:dyDescent="0.15">
      <c r="A5453">
        <v>5103</v>
      </c>
      <c r="B5453">
        <v>211</v>
      </c>
      <c r="C5453" s="19">
        <v>2009</v>
      </c>
      <c r="D5453" s="19">
        <v>5</v>
      </c>
      <c r="E5453" s="19">
        <v>6</v>
      </c>
      <c r="F5453" s="39">
        <f t="shared" si="170"/>
        <v>39939</v>
      </c>
      <c r="G5453">
        <f t="shared" si="171"/>
        <v>19</v>
      </c>
      <c r="H5453" s="21">
        <v>0.49861111111111112</v>
      </c>
      <c r="I5453" s="29">
        <v>0.49861111111111112</v>
      </c>
      <c r="L5453" t="s">
        <v>1839</v>
      </c>
      <c r="M5453">
        <v>2</v>
      </c>
      <c r="N5453">
        <v>2</v>
      </c>
      <c r="P5453">
        <v>1</v>
      </c>
      <c r="S5453" t="s">
        <v>118</v>
      </c>
      <c r="T5453">
        <v>0</v>
      </c>
      <c r="U5453">
        <v>3</v>
      </c>
      <c r="V5453">
        <v>1</v>
      </c>
      <c r="W5453">
        <v>0</v>
      </c>
      <c r="X5453">
        <v>0</v>
      </c>
      <c r="Y5453">
        <v>0</v>
      </c>
    </row>
    <row r="5454" spans="1:25" x14ac:dyDescent="0.15">
      <c r="A5454">
        <v>5101</v>
      </c>
      <c r="B5454">
        <v>211</v>
      </c>
      <c r="C5454" s="19">
        <v>2009</v>
      </c>
      <c r="D5454" s="19">
        <v>5</v>
      </c>
      <c r="E5454" s="19">
        <v>6</v>
      </c>
      <c r="F5454" s="39">
        <f t="shared" si="170"/>
        <v>39939</v>
      </c>
      <c r="G5454">
        <f t="shared" si="171"/>
        <v>19</v>
      </c>
      <c r="H5454" s="29"/>
      <c r="L5454" t="s">
        <v>2488</v>
      </c>
      <c r="O5454">
        <v>25</v>
      </c>
      <c r="P5454">
        <v>1</v>
      </c>
      <c r="S5454" t="s">
        <v>118</v>
      </c>
      <c r="T5454">
        <v>0</v>
      </c>
      <c r="U5454">
        <v>1</v>
      </c>
      <c r="V5454">
        <v>1</v>
      </c>
      <c r="W5454">
        <v>0</v>
      </c>
      <c r="X5454">
        <v>0</v>
      </c>
      <c r="Y5454">
        <v>0</v>
      </c>
    </row>
    <row r="5455" spans="1:25" x14ac:dyDescent="0.15">
      <c r="A5455">
        <v>5104</v>
      </c>
      <c r="B5455">
        <v>211</v>
      </c>
      <c r="C5455" s="19">
        <v>2009</v>
      </c>
      <c r="D5455" s="19">
        <v>5</v>
      </c>
      <c r="E5455" s="19">
        <v>7</v>
      </c>
      <c r="F5455" s="39">
        <f t="shared" si="170"/>
        <v>39940</v>
      </c>
      <c r="G5455">
        <f t="shared" si="171"/>
        <v>19</v>
      </c>
      <c r="H5455" s="21">
        <v>0.36388888888888887</v>
      </c>
      <c r="I5455" s="29">
        <v>0.36388888888888887</v>
      </c>
      <c r="K5455">
        <v>8655</v>
      </c>
      <c r="L5455" t="s">
        <v>2489</v>
      </c>
      <c r="M5455">
        <v>2</v>
      </c>
      <c r="N5455">
        <v>5</v>
      </c>
      <c r="P5455">
        <v>1</v>
      </c>
      <c r="S5455" t="s">
        <v>222</v>
      </c>
      <c r="T5455">
        <v>1</v>
      </c>
      <c r="U5455">
        <v>0</v>
      </c>
      <c r="V5455">
        <v>0</v>
      </c>
      <c r="W5455">
        <v>0</v>
      </c>
      <c r="X5455">
        <v>0</v>
      </c>
      <c r="Y5455">
        <v>0</v>
      </c>
    </row>
    <row r="5456" spans="1:25" x14ac:dyDescent="0.15">
      <c r="A5456">
        <v>5107</v>
      </c>
      <c r="B5456">
        <v>211</v>
      </c>
      <c r="C5456" s="19">
        <v>2009</v>
      </c>
      <c r="D5456" s="19">
        <v>5</v>
      </c>
      <c r="E5456" s="19">
        <v>7</v>
      </c>
      <c r="F5456" s="39">
        <f t="shared" si="170"/>
        <v>39940</v>
      </c>
      <c r="G5456">
        <f t="shared" si="171"/>
        <v>19</v>
      </c>
      <c r="K5456">
        <v>8656</v>
      </c>
      <c r="L5456" t="s">
        <v>2491</v>
      </c>
      <c r="O5456">
        <v>50</v>
      </c>
      <c r="P5456">
        <v>2</v>
      </c>
      <c r="S5456" t="s">
        <v>118</v>
      </c>
      <c r="T5456">
        <v>1</v>
      </c>
      <c r="U5456">
        <v>0</v>
      </c>
      <c r="V5456">
        <v>0</v>
      </c>
      <c r="W5456">
        <v>0</v>
      </c>
      <c r="X5456">
        <v>0</v>
      </c>
      <c r="Y5456">
        <v>0</v>
      </c>
    </row>
    <row r="5457" spans="1:33" x14ac:dyDescent="0.15">
      <c r="A5457">
        <v>5046</v>
      </c>
      <c r="B5457">
        <v>210</v>
      </c>
      <c r="C5457" s="19">
        <v>2009</v>
      </c>
      <c r="D5457" s="19">
        <v>5</v>
      </c>
      <c r="E5457" s="19">
        <v>8</v>
      </c>
      <c r="F5457" s="39">
        <f t="shared" si="170"/>
        <v>39941</v>
      </c>
      <c r="G5457">
        <f t="shared" si="171"/>
        <v>19</v>
      </c>
      <c r="H5457" s="29">
        <v>0.36736111111111108</v>
      </c>
      <c r="I5457" s="29">
        <v>0.36736111111111108</v>
      </c>
      <c r="L5457" t="s">
        <v>2449</v>
      </c>
      <c r="O5457">
        <v>30</v>
      </c>
      <c r="P5457">
        <v>2</v>
      </c>
      <c r="S5457" t="s">
        <v>118</v>
      </c>
      <c r="T5457">
        <v>1</v>
      </c>
      <c r="U5457">
        <v>0</v>
      </c>
      <c r="V5457">
        <v>0</v>
      </c>
      <c r="W5457">
        <v>0</v>
      </c>
      <c r="X5457">
        <v>0</v>
      </c>
      <c r="Y5457">
        <v>0</v>
      </c>
    </row>
    <row r="5458" spans="1:33" x14ac:dyDescent="0.15">
      <c r="A5458">
        <v>5047</v>
      </c>
      <c r="B5458">
        <v>210</v>
      </c>
      <c r="C5458" s="19">
        <v>2009</v>
      </c>
      <c r="D5458" s="19">
        <v>5</v>
      </c>
      <c r="E5458" s="19">
        <v>8</v>
      </c>
      <c r="F5458" s="39">
        <f t="shared" si="170"/>
        <v>39941</v>
      </c>
      <c r="G5458">
        <f t="shared" si="171"/>
        <v>19</v>
      </c>
      <c r="H5458" s="21">
        <v>0.38958333333333334</v>
      </c>
      <c r="I5458" s="29">
        <v>0.38958333333333334</v>
      </c>
      <c r="K5458">
        <v>7657</v>
      </c>
      <c r="L5458" t="s">
        <v>1321</v>
      </c>
      <c r="M5458">
        <v>2</v>
      </c>
      <c r="N5458">
        <v>6</v>
      </c>
      <c r="P5458">
        <v>1</v>
      </c>
      <c r="Q5458">
        <v>37.6</v>
      </c>
      <c r="S5458" t="s">
        <v>50</v>
      </c>
      <c r="U5458">
        <v>2</v>
      </c>
      <c r="V5458">
        <v>1</v>
      </c>
      <c r="W5458">
        <v>0</v>
      </c>
      <c r="X5458">
        <v>0</v>
      </c>
      <c r="Y5458">
        <v>0</v>
      </c>
      <c r="Z5458">
        <v>180</v>
      </c>
      <c r="AA5458">
        <v>510</v>
      </c>
    </row>
    <row r="5459" spans="1:33" x14ac:dyDescent="0.15">
      <c r="A5459">
        <v>5051</v>
      </c>
      <c r="B5459">
        <v>210</v>
      </c>
      <c r="C5459" s="19">
        <v>2009</v>
      </c>
      <c r="D5459" s="19">
        <v>5</v>
      </c>
      <c r="E5459" s="19">
        <v>8</v>
      </c>
      <c r="F5459" s="39">
        <f t="shared" si="170"/>
        <v>39941</v>
      </c>
      <c r="G5459">
        <f t="shared" si="171"/>
        <v>19</v>
      </c>
      <c r="K5459">
        <v>8660</v>
      </c>
      <c r="L5459" t="s">
        <v>1960</v>
      </c>
      <c r="M5459">
        <v>1</v>
      </c>
      <c r="N5459">
        <v>7</v>
      </c>
      <c r="P5459">
        <v>1</v>
      </c>
      <c r="S5459" t="s">
        <v>50</v>
      </c>
      <c r="T5459">
        <v>1</v>
      </c>
      <c r="U5459">
        <v>0</v>
      </c>
      <c r="V5459">
        <v>0</v>
      </c>
      <c r="W5459">
        <v>0</v>
      </c>
      <c r="X5459">
        <v>0</v>
      </c>
      <c r="Y5459">
        <v>0</v>
      </c>
    </row>
    <row r="5460" spans="1:33" x14ac:dyDescent="0.15">
      <c r="A5460">
        <v>5055</v>
      </c>
      <c r="B5460">
        <v>210</v>
      </c>
      <c r="C5460" s="19">
        <v>2009</v>
      </c>
      <c r="D5460" s="19">
        <v>5</v>
      </c>
      <c r="E5460" s="19">
        <v>8</v>
      </c>
      <c r="F5460" s="39">
        <f t="shared" si="170"/>
        <v>39941</v>
      </c>
      <c r="G5460">
        <f t="shared" si="171"/>
        <v>19</v>
      </c>
      <c r="H5460" s="24" t="s">
        <v>386</v>
      </c>
      <c r="J5460" s="23">
        <v>0.45833333333333331</v>
      </c>
      <c r="L5460" s="5" t="s">
        <v>2455</v>
      </c>
      <c r="M5460">
        <v>4</v>
      </c>
      <c r="N5460">
        <v>6</v>
      </c>
      <c r="P5460">
        <v>2</v>
      </c>
      <c r="S5460" t="s">
        <v>118</v>
      </c>
      <c r="T5460">
        <v>1</v>
      </c>
      <c r="U5460">
        <v>0</v>
      </c>
      <c r="V5460">
        <v>0</v>
      </c>
      <c r="W5460">
        <v>0</v>
      </c>
      <c r="X5460">
        <v>0</v>
      </c>
      <c r="Y5460">
        <v>0</v>
      </c>
    </row>
    <row r="5461" spans="1:33" x14ac:dyDescent="0.15">
      <c r="A5461">
        <v>5056</v>
      </c>
      <c r="B5461">
        <v>210</v>
      </c>
      <c r="C5461" s="19">
        <v>2009</v>
      </c>
      <c r="D5461" s="19">
        <v>5</v>
      </c>
      <c r="E5461" s="19">
        <v>8</v>
      </c>
      <c r="F5461" s="39">
        <f t="shared" si="170"/>
        <v>39941</v>
      </c>
      <c r="G5461">
        <f t="shared" si="171"/>
        <v>19</v>
      </c>
      <c r="L5461" t="s">
        <v>2456</v>
      </c>
      <c r="M5461">
        <v>5</v>
      </c>
      <c r="P5461">
        <v>1</v>
      </c>
      <c r="S5461" t="s">
        <v>118</v>
      </c>
      <c r="T5461">
        <v>1</v>
      </c>
      <c r="U5461">
        <v>0</v>
      </c>
      <c r="V5461">
        <v>0</v>
      </c>
      <c r="W5461">
        <v>0</v>
      </c>
      <c r="X5461">
        <v>0</v>
      </c>
      <c r="Y5461">
        <v>0</v>
      </c>
    </row>
    <row r="5462" spans="1:33" x14ac:dyDescent="0.15">
      <c r="A5462">
        <v>5049</v>
      </c>
      <c r="B5462">
        <v>210</v>
      </c>
      <c r="C5462" s="19">
        <v>2009</v>
      </c>
      <c r="D5462" s="19">
        <v>5</v>
      </c>
      <c r="E5462" s="19">
        <v>8</v>
      </c>
      <c r="F5462" s="39">
        <f t="shared" si="170"/>
        <v>39941</v>
      </c>
      <c r="G5462">
        <f t="shared" si="171"/>
        <v>19</v>
      </c>
      <c r="H5462" s="29"/>
      <c r="K5462">
        <v>8136</v>
      </c>
      <c r="L5462" s="5" t="s">
        <v>2642</v>
      </c>
      <c r="M5462">
        <v>1</v>
      </c>
      <c r="N5462">
        <v>3</v>
      </c>
      <c r="P5462">
        <v>1</v>
      </c>
      <c r="Q5462">
        <v>36</v>
      </c>
      <c r="S5462" t="s">
        <v>50</v>
      </c>
      <c r="T5462">
        <v>0</v>
      </c>
      <c r="U5462">
        <v>1</v>
      </c>
      <c r="V5462">
        <v>1</v>
      </c>
      <c r="W5462">
        <v>0</v>
      </c>
      <c r="X5462">
        <v>0</v>
      </c>
      <c r="Y5462">
        <v>0</v>
      </c>
    </row>
    <row r="5463" spans="1:33" x14ac:dyDescent="0.15">
      <c r="A5463">
        <v>5052</v>
      </c>
      <c r="B5463">
        <v>210</v>
      </c>
      <c r="C5463" s="19">
        <v>2009</v>
      </c>
      <c r="D5463" s="19">
        <v>5</v>
      </c>
      <c r="E5463" s="19">
        <v>8</v>
      </c>
      <c r="F5463" s="39">
        <f t="shared" si="170"/>
        <v>39941</v>
      </c>
      <c r="G5463">
        <f t="shared" si="171"/>
        <v>19</v>
      </c>
      <c r="H5463" s="29"/>
      <c r="K5463">
        <v>8615</v>
      </c>
      <c r="L5463" t="s">
        <v>2179</v>
      </c>
      <c r="M5463">
        <v>2</v>
      </c>
      <c r="N5463">
        <v>9</v>
      </c>
      <c r="P5463">
        <v>1</v>
      </c>
      <c r="S5463" t="s">
        <v>118</v>
      </c>
      <c r="T5463">
        <v>0</v>
      </c>
      <c r="U5463">
        <v>3</v>
      </c>
      <c r="V5463">
        <v>1</v>
      </c>
      <c r="W5463">
        <v>0</v>
      </c>
      <c r="X5463">
        <v>0</v>
      </c>
      <c r="Y5463">
        <v>0</v>
      </c>
    </row>
    <row r="5464" spans="1:33" x14ac:dyDescent="0.15">
      <c r="A5464">
        <v>5060</v>
      </c>
      <c r="B5464">
        <v>210</v>
      </c>
      <c r="C5464" s="19">
        <v>2009</v>
      </c>
      <c r="D5464" s="19">
        <v>5</v>
      </c>
      <c r="E5464" s="19">
        <v>11</v>
      </c>
      <c r="F5464" s="39">
        <f t="shared" si="170"/>
        <v>39944</v>
      </c>
      <c r="G5464">
        <f t="shared" si="171"/>
        <v>20</v>
      </c>
      <c r="H5464" s="21">
        <v>0.38680555555555557</v>
      </c>
      <c r="I5464" s="29">
        <v>0.38680555555555557</v>
      </c>
      <c r="K5464">
        <v>8283</v>
      </c>
      <c r="L5464" t="s">
        <v>2458</v>
      </c>
      <c r="M5464">
        <v>1</v>
      </c>
      <c r="P5464">
        <v>1</v>
      </c>
      <c r="Q5464">
        <v>37.700000000000003</v>
      </c>
      <c r="S5464" t="s">
        <v>118</v>
      </c>
    </row>
    <row r="5465" spans="1:33" x14ac:dyDescent="0.15">
      <c r="A5465">
        <v>5061</v>
      </c>
      <c r="B5465">
        <v>210</v>
      </c>
      <c r="C5465" s="19">
        <v>2009</v>
      </c>
      <c r="D5465" s="19">
        <v>5</v>
      </c>
      <c r="E5465" s="19">
        <v>11</v>
      </c>
      <c r="F5465" s="39">
        <f t="shared" si="170"/>
        <v>39944</v>
      </c>
      <c r="G5465">
        <f t="shared" si="171"/>
        <v>20</v>
      </c>
      <c r="H5465" s="23">
        <v>0.39027777777777778</v>
      </c>
      <c r="I5465" s="29">
        <v>0.39027777777777778</v>
      </c>
      <c r="K5465">
        <v>8661</v>
      </c>
      <c r="L5465" t="s">
        <v>2459</v>
      </c>
      <c r="O5465">
        <v>25</v>
      </c>
      <c r="P5465">
        <v>1</v>
      </c>
      <c r="S5465" t="s">
        <v>50</v>
      </c>
      <c r="T5465">
        <v>0</v>
      </c>
      <c r="V5465">
        <v>1</v>
      </c>
      <c r="W5465">
        <v>0</v>
      </c>
      <c r="X5465">
        <v>0</v>
      </c>
      <c r="Y5465">
        <v>0</v>
      </c>
      <c r="AG5465" t="s">
        <v>1335</v>
      </c>
    </row>
    <row r="5466" spans="1:33" x14ac:dyDescent="0.15">
      <c r="A5466">
        <v>5063</v>
      </c>
      <c r="B5466">
        <v>210</v>
      </c>
      <c r="C5466" s="19">
        <v>2009</v>
      </c>
      <c r="D5466" s="19">
        <v>5</v>
      </c>
      <c r="E5466" s="19">
        <v>11</v>
      </c>
      <c r="F5466" s="39">
        <f t="shared" si="170"/>
        <v>39944</v>
      </c>
      <c r="G5466">
        <f t="shared" si="171"/>
        <v>20</v>
      </c>
      <c r="H5466" s="21">
        <v>0.40416666666666662</v>
      </c>
      <c r="I5466" s="29">
        <v>0.40416666666666667</v>
      </c>
      <c r="K5466">
        <v>5888</v>
      </c>
      <c r="L5466" t="s">
        <v>2461</v>
      </c>
      <c r="M5466">
        <v>6</v>
      </c>
      <c r="P5466">
        <v>2</v>
      </c>
      <c r="S5466" t="s">
        <v>118</v>
      </c>
      <c r="T5466">
        <v>1</v>
      </c>
      <c r="U5466">
        <v>0</v>
      </c>
      <c r="V5466">
        <v>0</v>
      </c>
      <c r="W5466">
        <v>0</v>
      </c>
      <c r="X5466">
        <v>0</v>
      </c>
      <c r="Y5466">
        <v>0</v>
      </c>
    </row>
    <row r="5467" spans="1:33" x14ac:dyDescent="0.15">
      <c r="A5467">
        <v>5065</v>
      </c>
      <c r="B5467">
        <v>210</v>
      </c>
      <c r="C5467" s="19">
        <v>2009</v>
      </c>
      <c r="D5467" s="19">
        <v>5</v>
      </c>
      <c r="E5467" s="19">
        <v>11</v>
      </c>
      <c r="F5467" s="39">
        <f t="shared" si="170"/>
        <v>39944</v>
      </c>
      <c r="G5467">
        <f t="shared" si="171"/>
        <v>20</v>
      </c>
      <c r="H5467" s="21">
        <v>0.42152777777777778</v>
      </c>
      <c r="I5467" s="29">
        <v>0.42152777777777778</v>
      </c>
      <c r="K5467">
        <v>8663</v>
      </c>
      <c r="L5467" t="s">
        <v>2463</v>
      </c>
      <c r="M5467">
        <v>1</v>
      </c>
      <c r="N5467">
        <v>7</v>
      </c>
      <c r="P5467">
        <v>2</v>
      </c>
      <c r="S5467" t="s">
        <v>50</v>
      </c>
      <c r="T5467">
        <v>0</v>
      </c>
      <c r="U5467">
        <v>2</v>
      </c>
      <c r="V5467">
        <v>1</v>
      </c>
      <c r="W5467">
        <v>0</v>
      </c>
      <c r="X5467">
        <v>0</v>
      </c>
      <c r="Y5467">
        <v>0</v>
      </c>
    </row>
    <row r="5468" spans="1:33" x14ac:dyDescent="0.15">
      <c r="A5468">
        <v>5066</v>
      </c>
      <c r="B5468">
        <v>210</v>
      </c>
      <c r="C5468" s="19">
        <v>2009</v>
      </c>
      <c r="D5468" s="19">
        <v>5</v>
      </c>
      <c r="E5468" s="19">
        <v>11</v>
      </c>
      <c r="F5468" s="39">
        <f t="shared" si="170"/>
        <v>39944</v>
      </c>
      <c r="G5468">
        <f t="shared" si="171"/>
        <v>20</v>
      </c>
      <c r="H5468" s="21">
        <v>0.4236111111111111</v>
      </c>
      <c r="I5468" s="29">
        <v>0.4236111111111111</v>
      </c>
      <c r="L5468" t="s">
        <v>2464</v>
      </c>
      <c r="O5468">
        <v>20</v>
      </c>
      <c r="P5468">
        <v>2</v>
      </c>
      <c r="S5468" t="s">
        <v>50</v>
      </c>
      <c r="AB5468" t="s">
        <v>2920</v>
      </c>
    </row>
    <row r="5469" spans="1:33" x14ac:dyDescent="0.15">
      <c r="A5469">
        <v>5070</v>
      </c>
      <c r="B5469">
        <v>210</v>
      </c>
      <c r="C5469" s="19">
        <v>2009</v>
      </c>
      <c r="D5469" s="19">
        <v>5</v>
      </c>
      <c r="E5469" s="19">
        <v>11</v>
      </c>
      <c r="F5469" s="39">
        <f t="shared" si="170"/>
        <v>39944</v>
      </c>
      <c r="G5469">
        <f t="shared" si="171"/>
        <v>20</v>
      </c>
      <c r="H5469" s="21">
        <v>0.47638888888888892</v>
      </c>
      <c r="I5469" s="29">
        <v>0.47638888888888886</v>
      </c>
      <c r="K5469">
        <v>7719</v>
      </c>
      <c r="L5469" t="s">
        <v>2277</v>
      </c>
      <c r="M5469">
        <v>2</v>
      </c>
      <c r="N5469">
        <v>7</v>
      </c>
      <c r="P5469">
        <v>2</v>
      </c>
      <c r="Q5469">
        <v>38.6</v>
      </c>
      <c r="S5469" t="s">
        <v>118</v>
      </c>
      <c r="T5469">
        <v>0</v>
      </c>
      <c r="U5469">
        <v>3</v>
      </c>
      <c r="V5469">
        <v>1</v>
      </c>
      <c r="W5469">
        <v>0</v>
      </c>
      <c r="X5469">
        <v>0</v>
      </c>
      <c r="Y5469">
        <v>0</v>
      </c>
    </row>
    <row r="5470" spans="1:33" x14ac:dyDescent="0.15">
      <c r="A5470">
        <v>5073</v>
      </c>
      <c r="B5470">
        <v>210</v>
      </c>
      <c r="C5470" s="19">
        <v>2009</v>
      </c>
      <c r="D5470" s="19">
        <v>5</v>
      </c>
      <c r="E5470" s="19">
        <v>12</v>
      </c>
      <c r="F5470" s="39">
        <f t="shared" si="170"/>
        <v>39945</v>
      </c>
      <c r="G5470">
        <f t="shared" si="171"/>
        <v>20</v>
      </c>
      <c r="H5470" s="21">
        <v>0.38680555555555557</v>
      </c>
      <c r="I5470" s="29">
        <v>0.38680555555555557</v>
      </c>
      <c r="K5470">
        <v>8665</v>
      </c>
      <c r="L5470" t="s">
        <v>2383</v>
      </c>
      <c r="M5470">
        <v>0</v>
      </c>
      <c r="N5470">
        <v>7</v>
      </c>
      <c r="P5470">
        <v>1</v>
      </c>
      <c r="Q5470">
        <v>37.799999999999997</v>
      </c>
      <c r="S5470" t="s">
        <v>50</v>
      </c>
      <c r="T5470">
        <v>0</v>
      </c>
      <c r="V5470">
        <v>1</v>
      </c>
      <c r="W5470">
        <v>0</v>
      </c>
      <c r="X5470">
        <v>0</v>
      </c>
      <c r="Y5470">
        <v>0</v>
      </c>
    </row>
    <row r="5471" spans="1:33" x14ac:dyDescent="0.15">
      <c r="A5471">
        <v>5013</v>
      </c>
      <c r="B5471">
        <v>209</v>
      </c>
      <c r="C5471" s="19">
        <v>2009</v>
      </c>
      <c r="D5471" s="19">
        <v>5</v>
      </c>
      <c r="E5471" s="19">
        <v>12</v>
      </c>
      <c r="F5471" s="39">
        <f t="shared" si="170"/>
        <v>39945</v>
      </c>
      <c r="G5471">
        <f t="shared" si="171"/>
        <v>20</v>
      </c>
      <c r="H5471" s="21">
        <v>0.4236111111111111</v>
      </c>
      <c r="I5471" s="29">
        <v>0.4236111111111111</v>
      </c>
      <c r="L5471" t="s">
        <v>2237</v>
      </c>
      <c r="M5471">
        <v>0</v>
      </c>
      <c r="N5471">
        <v>7</v>
      </c>
      <c r="P5471">
        <v>2</v>
      </c>
      <c r="S5471" t="s">
        <v>118</v>
      </c>
      <c r="T5471">
        <v>0</v>
      </c>
      <c r="U5471">
        <v>3</v>
      </c>
      <c r="V5471">
        <v>1</v>
      </c>
      <c r="W5471">
        <v>0</v>
      </c>
      <c r="X5471">
        <v>0</v>
      </c>
      <c r="Y5471">
        <v>0</v>
      </c>
    </row>
    <row r="5472" spans="1:33" x14ac:dyDescent="0.15">
      <c r="A5472">
        <v>5017</v>
      </c>
      <c r="B5472">
        <v>209</v>
      </c>
      <c r="C5472" s="19">
        <v>2009</v>
      </c>
      <c r="D5472" s="19">
        <v>5</v>
      </c>
      <c r="E5472" s="19">
        <v>13</v>
      </c>
      <c r="F5472" s="39">
        <f t="shared" si="170"/>
        <v>39946</v>
      </c>
      <c r="G5472">
        <f t="shared" si="171"/>
        <v>20</v>
      </c>
      <c r="H5472" s="21">
        <v>0.36527777777777781</v>
      </c>
      <c r="I5472" s="29">
        <v>0.36527777777777776</v>
      </c>
      <c r="K5472">
        <v>8539</v>
      </c>
      <c r="L5472" t="s">
        <v>2408</v>
      </c>
      <c r="M5472">
        <v>1</v>
      </c>
      <c r="N5472">
        <v>6</v>
      </c>
      <c r="P5472">
        <v>1</v>
      </c>
      <c r="S5472" t="s">
        <v>50</v>
      </c>
      <c r="T5472">
        <v>0</v>
      </c>
      <c r="V5472">
        <v>1</v>
      </c>
      <c r="W5472">
        <v>0</v>
      </c>
      <c r="X5472">
        <v>0</v>
      </c>
      <c r="Y5472">
        <v>0</v>
      </c>
      <c r="Z5472">
        <v>120</v>
      </c>
      <c r="AA5472">
        <v>531</v>
      </c>
    </row>
    <row r="5473" spans="1:25" x14ac:dyDescent="0.15">
      <c r="A5473">
        <v>5022</v>
      </c>
      <c r="B5473">
        <v>209</v>
      </c>
      <c r="C5473" s="19">
        <v>2009</v>
      </c>
      <c r="D5473" s="19">
        <v>5</v>
      </c>
      <c r="E5473" s="19">
        <v>13</v>
      </c>
      <c r="F5473" s="39">
        <f t="shared" si="170"/>
        <v>39946</v>
      </c>
      <c r="G5473">
        <f t="shared" si="171"/>
        <v>20</v>
      </c>
      <c r="H5473" s="21">
        <v>0.43541666666666662</v>
      </c>
      <c r="I5473" s="29">
        <v>0.43541666666666667</v>
      </c>
      <c r="K5473">
        <v>8668</v>
      </c>
      <c r="L5473" t="s">
        <v>2241</v>
      </c>
      <c r="M5473">
        <v>0</v>
      </c>
      <c r="N5473">
        <v>4</v>
      </c>
      <c r="P5473">
        <v>1</v>
      </c>
      <c r="Q5473">
        <v>39.700000000000003</v>
      </c>
      <c r="S5473" t="s">
        <v>118</v>
      </c>
      <c r="T5473">
        <v>1</v>
      </c>
      <c r="U5473">
        <v>0</v>
      </c>
      <c r="V5473">
        <v>0</v>
      </c>
      <c r="W5473">
        <v>0</v>
      </c>
      <c r="X5473">
        <v>0</v>
      </c>
      <c r="Y5473">
        <v>0</v>
      </c>
    </row>
    <row r="5474" spans="1:25" x14ac:dyDescent="0.15">
      <c r="A5474">
        <v>5025</v>
      </c>
      <c r="B5474">
        <v>209</v>
      </c>
      <c r="C5474" s="19">
        <v>2009</v>
      </c>
      <c r="D5474" s="19">
        <v>5</v>
      </c>
      <c r="E5474" s="19">
        <v>13</v>
      </c>
      <c r="F5474" s="39">
        <f t="shared" si="170"/>
        <v>39946</v>
      </c>
      <c r="G5474">
        <f t="shared" si="171"/>
        <v>20</v>
      </c>
      <c r="H5474" s="21">
        <v>0.46527777777777773</v>
      </c>
      <c r="I5474" s="29">
        <v>0.46527777777777773</v>
      </c>
      <c r="L5474" t="s">
        <v>2243</v>
      </c>
      <c r="O5474">
        <v>40</v>
      </c>
      <c r="P5474">
        <v>1</v>
      </c>
      <c r="S5474" t="s">
        <v>118</v>
      </c>
      <c r="T5474">
        <v>1</v>
      </c>
      <c r="U5474">
        <v>0</v>
      </c>
      <c r="V5474">
        <v>0</v>
      </c>
      <c r="W5474">
        <v>0</v>
      </c>
      <c r="X5474">
        <v>0</v>
      </c>
      <c r="Y5474">
        <v>0</v>
      </c>
    </row>
    <row r="5475" spans="1:25" x14ac:dyDescent="0.15">
      <c r="A5475">
        <v>5028</v>
      </c>
      <c r="B5475">
        <v>209</v>
      </c>
      <c r="C5475" s="19">
        <v>2009</v>
      </c>
      <c r="D5475" s="19">
        <v>5</v>
      </c>
      <c r="E5475" s="19">
        <v>14</v>
      </c>
      <c r="F5475" s="39">
        <f t="shared" si="170"/>
        <v>39947</v>
      </c>
      <c r="G5475">
        <f t="shared" si="171"/>
        <v>20</v>
      </c>
      <c r="H5475" s="21">
        <v>0.3611111111111111</v>
      </c>
      <c r="I5475" s="29">
        <v>0.3611111111111111</v>
      </c>
      <c r="K5475">
        <v>8655</v>
      </c>
      <c r="L5475" t="s">
        <v>2245</v>
      </c>
      <c r="M5475">
        <v>2</v>
      </c>
      <c r="N5475">
        <v>5</v>
      </c>
      <c r="P5475">
        <v>1</v>
      </c>
      <c r="Q5475">
        <v>36.9</v>
      </c>
      <c r="S5475" t="s">
        <v>118</v>
      </c>
      <c r="T5475">
        <v>0</v>
      </c>
      <c r="U5475">
        <v>2</v>
      </c>
      <c r="V5475">
        <v>1</v>
      </c>
      <c r="W5475">
        <v>0</v>
      </c>
      <c r="X5475">
        <v>0</v>
      </c>
      <c r="Y5475">
        <v>0</v>
      </c>
    </row>
    <row r="5476" spans="1:25" x14ac:dyDescent="0.15">
      <c r="A5476">
        <v>5033</v>
      </c>
      <c r="B5476">
        <v>209</v>
      </c>
      <c r="C5476" s="19">
        <v>2009</v>
      </c>
      <c r="D5476" s="19">
        <v>5</v>
      </c>
      <c r="E5476" s="19">
        <v>14</v>
      </c>
      <c r="F5476" s="39">
        <f t="shared" si="170"/>
        <v>39947</v>
      </c>
      <c r="G5476">
        <f t="shared" si="171"/>
        <v>20</v>
      </c>
      <c r="H5476" s="21">
        <v>0.3979166666666667</v>
      </c>
      <c r="I5476" s="29">
        <v>0.39791666666666664</v>
      </c>
      <c r="L5476" t="s">
        <v>2249</v>
      </c>
      <c r="O5476">
        <v>40</v>
      </c>
      <c r="P5476">
        <v>1</v>
      </c>
      <c r="S5476" t="s">
        <v>49</v>
      </c>
    </row>
    <row r="5477" spans="1:25" x14ac:dyDescent="0.15">
      <c r="A5477">
        <v>5034</v>
      </c>
      <c r="B5477">
        <v>209</v>
      </c>
      <c r="C5477" s="19">
        <v>2009</v>
      </c>
      <c r="D5477" s="19">
        <v>5</v>
      </c>
      <c r="E5477" s="19">
        <v>14</v>
      </c>
      <c r="F5477" s="39">
        <f t="shared" si="170"/>
        <v>39947</v>
      </c>
      <c r="G5477">
        <f t="shared" si="171"/>
        <v>20</v>
      </c>
      <c r="H5477" s="21">
        <v>0.40416666666666662</v>
      </c>
      <c r="I5477" s="29">
        <v>0.40416666666666667</v>
      </c>
      <c r="K5477">
        <v>7594</v>
      </c>
      <c r="L5477" t="s">
        <v>2250</v>
      </c>
      <c r="M5477">
        <v>2</v>
      </c>
      <c r="N5477">
        <v>4</v>
      </c>
      <c r="P5477">
        <v>1</v>
      </c>
      <c r="Q5477">
        <v>36.799999999999997</v>
      </c>
      <c r="S5477" t="s">
        <v>274</v>
      </c>
      <c r="T5477">
        <v>0</v>
      </c>
      <c r="U5477">
        <v>5</v>
      </c>
      <c r="V5477">
        <v>1</v>
      </c>
      <c r="W5477">
        <v>0</v>
      </c>
      <c r="X5477">
        <v>0</v>
      </c>
      <c r="Y5477">
        <v>0</v>
      </c>
    </row>
    <row r="5478" spans="1:25" x14ac:dyDescent="0.15">
      <c r="A5478">
        <v>5039</v>
      </c>
      <c r="B5478">
        <v>209</v>
      </c>
      <c r="C5478" s="19">
        <v>2009</v>
      </c>
      <c r="D5478" s="19">
        <v>5</v>
      </c>
      <c r="E5478" s="19">
        <v>14</v>
      </c>
      <c r="F5478" s="39">
        <f t="shared" si="170"/>
        <v>39947</v>
      </c>
      <c r="G5478">
        <f t="shared" si="171"/>
        <v>20</v>
      </c>
      <c r="H5478" s="23">
        <v>0.42777777777777781</v>
      </c>
      <c r="I5478" s="29">
        <v>0.42777777777777781</v>
      </c>
      <c r="K5478">
        <v>8509</v>
      </c>
      <c r="L5478" t="s">
        <v>2475</v>
      </c>
      <c r="M5478">
        <v>1</v>
      </c>
      <c r="P5478">
        <v>2</v>
      </c>
      <c r="S5478" t="s">
        <v>50</v>
      </c>
      <c r="T5478">
        <v>1</v>
      </c>
      <c r="U5478">
        <v>0</v>
      </c>
      <c r="V5478">
        <v>0</v>
      </c>
      <c r="W5478">
        <v>0</v>
      </c>
      <c r="X5478">
        <v>0</v>
      </c>
      <c r="Y5478">
        <v>0</v>
      </c>
    </row>
    <row r="5479" spans="1:25" x14ac:dyDescent="0.15">
      <c r="A5479">
        <v>5042</v>
      </c>
      <c r="B5479">
        <v>209</v>
      </c>
      <c r="C5479" s="19">
        <v>2009</v>
      </c>
      <c r="D5479" s="19">
        <v>5</v>
      </c>
      <c r="E5479" s="19">
        <v>14</v>
      </c>
      <c r="F5479" s="39">
        <f t="shared" si="170"/>
        <v>39947</v>
      </c>
      <c r="G5479">
        <f t="shared" si="171"/>
        <v>20</v>
      </c>
      <c r="H5479" s="23">
        <v>0.4604166666666667</v>
      </c>
      <c r="I5479" s="29">
        <v>0.46041666666666664</v>
      </c>
      <c r="L5479" t="s">
        <v>2254</v>
      </c>
      <c r="O5479">
        <v>30</v>
      </c>
      <c r="P5479">
        <v>2</v>
      </c>
      <c r="S5479" t="s">
        <v>222</v>
      </c>
      <c r="T5479">
        <v>0</v>
      </c>
      <c r="U5479">
        <v>1</v>
      </c>
      <c r="V5479">
        <v>1</v>
      </c>
      <c r="W5479">
        <v>0</v>
      </c>
      <c r="X5479">
        <v>0</v>
      </c>
      <c r="Y5479">
        <v>0</v>
      </c>
    </row>
    <row r="5480" spans="1:25" x14ac:dyDescent="0.15">
      <c r="A5480">
        <v>5043</v>
      </c>
      <c r="B5480">
        <v>209</v>
      </c>
      <c r="C5480" s="19">
        <v>2009</v>
      </c>
      <c r="D5480" s="19">
        <v>5</v>
      </c>
      <c r="E5480" s="19">
        <v>14</v>
      </c>
      <c r="F5480" s="39">
        <f t="shared" si="170"/>
        <v>39947</v>
      </c>
      <c r="G5480">
        <f t="shared" si="171"/>
        <v>20</v>
      </c>
      <c r="H5480" s="29">
        <v>0.4680555555555555</v>
      </c>
      <c r="I5480" s="29">
        <v>0.46805555555555556</v>
      </c>
      <c r="J5480" s="29"/>
      <c r="L5480" t="s">
        <v>2255</v>
      </c>
      <c r="M5480">
        <v>4</v>
      </c>
      <c r="P5480">
        <v>1</v>
      </c>
      <c r="S5480" t="s">
        <v>357</v>
      </c>
      <c r="T5480">
        <v>0</v>
      </c>
      <c r="U5480">
        <v>1</v>
      </c>
      <c r="V5480">
        <v>1</v>
      </c>
      <c r="W5480">
        <v>0</v>
      </c>
      <c r="X5480">
        <v>0</v>
      </c>
      <c r="Y5480">
        <v>0</v>
      </c>
    </row>
    <row r="5481" spans="1:25" x14ac:dyDescent="0.15">
      <c r="A5481">
        <v>4981</v>
      </c>
      <c r="B5481">
        <v>208</v>
      </c>
      <c r="C5481" s="19">
        <v>2009</v>
      </c>
      <c r="D5481" s="19">
        <v>5</v>
      </c>
      <c r="E5481" s="19">
        <v>14</v>
      </c>
      <c r="F5481" s="39">
        <f t="shared" si="170"/>
        <v>39947</v>
      </c>
      <c r="G5481">
        <f t="shared" si="171"/>
        <v>20</v>
      </c>
      <c r="H5481" s="23">
        <v>0.4861111111111111</v>
      </c>
      <c r="I5481" s="29">
        <v>0.4861111111111111</v>
      </c>
      <c r="J5481" s="29"/>
      <c r="K5481">
        <v>8676</v>
      </c>
      <c r="L5481" t="s">
        <v>2410</v>
      </c>
      <c r="O5481">
        <v>50</v>
      </c>
      <c r="P5481">
        <v>1</v>
      </c>
      <c r="Q5481" s="13">
        <v>35.9</v>
      </c>
      <c r="S5481" t="s">
        <v>49</v>
      </c>
      <c r="T5481">
        <v>0</v>
      </c>
      <c r="U5481">
        <v>1</v>
      </c>
      <c r="V5481">
        <v>1</v>
      </c>
      <c r="W5481">
        <v>0</v>
      </c>
      <c r="X5481">
        <v>0</v>
      </c>
      <c r="Y5481">
        <v>0</v>
      </c>
    </row>
    <row r="5482" spans="1:25" x14ac:dyDescent="0.15">
      <c r="A5482">
        <v>4985</v>
      </c>
      <c r="B5482">
        <v>208</v>
      </c>
      <c r="C5482" s="19">
        <v>2009</v>
      </c>
      <c r="D5482" s="19">
        <v>5</v>
      </c>
      <c r="E5482" s="19">
        <v>15</v>
      </c>
      <c r="F5482" s="39">
        <f t="shared" si="170"/>
        <v>39948</v>
      </c>
      <c r="G5482">
        <f t="shared" si="171"/>
        <v>20</v>
      </c>
      <c r="H5482" s="23"/>
      <c r="J5482" s="29"/>
      <c r="K5482">
        <v>8112</v>
      </c>
      <c r="L5482" t="s">
        <v>2202</v>
      </c>
      <c r="M5482">
        <v>3</v>
      </c>
      <c r="N5482">
        <v>2</v>
      </c>
      <c r="P5482">
        <v>1</v>
      </c>
      <c r="S5482" t="s">
        <v>118</v>
      </c>
      <c r="T5482">
        <v>1</v>
      </c>
      <c r="U5482">
        <v>0</v>
      </c>
      <c r="V5482">
        <v>0</v>
      </c>
      <c r="W5482">
        <v>0</v>
      </c>
      <c r="X5482">
        <v>0</v>
      </c>
      <c r="Y5482">
        <v>0</v>
      </c>
    </row>
    <row r="5483" spans="1:25" x14ac:dyDescent="0.15">
      <c r="A5483">
        <v>4986</v>
      </c>
      <c r="B5483">
        <v>208</v>
      </c>
      <c r="C5483" s="19">
        <v>2009</v>
      </c>
      <c r="D5483" s="19">
        <v>5</v>
      </c>
      <c r="E5483" s="19">
        <v>15</v>
      </c>
      <c r="F5483" s="39">
        <f t="shared" si="170"/>
        <v>39948</v>
      </c>
      <c r="G5483">
        <f t="shared" si="171"/>
        <v>20</v>
      </c>
      <c r="H5483" s="29"/>
      <c r="J5483" s="29"/>
      <c r="K5483">
        <v>7411</v>
      </c>
      <c r="L5483" t="s">
        <v>1185</v>
      </c>
      <c r="M5483">
        <v>3</v>
      </c>
      <c r="N5483">
        <v>1</v>
      </c>
      <c r="P5483">
        <v>1</v>
      </c>
      <c r="Q5483" s="8">
        <v>35.6</v>
      </c>
      <c r="S5483" t="s">
        <v>50</v>
      </c>
      <c r="T5483">
        <v>0</v>
      </c>
      <c r="U5483">
        <v>3</v>
      </c>
      <c r="V5483">
        <v>1</v>
      </c>
      <c r="W5483">
        <v>0</v>
      </c>
      <c r="X5483">
        <v>0</v>
      </c>
      <c r="Y5483">
        <v>0</v>
      </c>
    </row>
    <row r="5484" spans="1:25" x14ac:dyDescent="0.15">
      <c r="A5484">
        <v>5002</v>
      </c>
      <c r="B5484">
        <v>208</v>
      </c>
      <c r="C5484" s="19">
        <v>2009</v>
      </c>
      <c r="D5484" s="19">
        <v>5</v>
      </c>
      <c r="E5484" s="19">
        <v>18</v>
      </c>
      <c r="F5484" s="39">
        <f t="shared" si="170"/>
        <v>39951</v>
      </c>
      <c r="G5484">
        <f t="shared" si="171"/>
        <v>21</v>
      </c>
      <c r="H5484" s="29">
        <v>0.42291666666666666</v>
      </c>
      <c r="I5484" s="29">
        <v>0.42291666666666666</v>
      </c>
      <c r="J5484" s="29"/>
      <c r="L5484" t="s">
        <v>2329</v>
      </c>
      <c r="M5484">
        <v>1</v>
      </c>
      <c r="N5484">
        <v>9</v>
      </c>
      <c r="P5484">
        <v>2</v>
      </c>
      <c r="S5484" t="s">
        <v>118</v>
      </c>
      <c r="T5484">
        <v>1</v>
      </c>
      <c r="U5484">
        <v>0</v>
      </c>
      <c r="V5484">
        <v>0</v>
      </c>
      <c r="W5484">
        <v>0</v>
      </c>
      <c r="X5484">
        <v>0</v>
      </c>
      <c r="Y5484">
        <v>0</v>
      </c>
    </row>
    <row r="5485" spans="1:25" x14ac:dyDescent="0.15">
      <c r="A5485">
        <v>5010</v>
      </c>
      <c r="B5485">
        <v>208</v>
      </c>
      <c r="C5485" s="19">
        <v>2009</v>
      </c>
      <c r="D5485" s="19">
        <v>5</v>
      </c>
      <c r="E5485" s="19">
        <v>18</v>
      </c>
      <c r="F5485" s="39">
        <f t="shared" si="170"/>
        <v>39951</v>
      </c>
      <c r="G5485">
        <f t="shared" si="171"/>
        <v>21</v>
      </c>
      <c r="H5485" s="29">
        <v>0.4770833333333333</v>
      </c>
      <c r="I5485" s="29">
        <v>0.4770833333333333</v>
      </c>
      <c r="J5485" s="29"/>
      <c r="L5485" t="s">
        <v>2426</v>
      </c>
      <c r="M5485">
        <v>3</v>
      </c>
      <c r="P5485">
        <v>2</v>
      </c>
      <c r="S5485" t="s">
        <v>50</v>
      </c>
    </row>
    <row r="5486" spans="1:25" x14ac:dyDescent="0.15">
      <c r="A5486">
        <v>5011</v>
      </c>
      <c r="B5486">
        <v>208</v>
      </c>
      <c r="C5486" s="19">
        <v>2009</v>
      </c>
      <c r="D5486" s="19">
        <v>5</v>
      </c>
      <c r="E5486" s="19">
        <v>18</v>
      </c>
      <c r="F5486" s="39">
        <f t="shared" si="170"/>
        <v>39951</v>
      </c>
      <c r="G5486">
        <f t="shared" si="171"/>
        <v>21</v>
      </c>
      <c r="H5486" s="21">
        <v>0.4861111111111111</v>
      </c>
      <c r="I5486" s="29">
        <v>0.4861111111111111</v>
      </c>
      <c r="J5486" s="29"/>
      <c r="L5486" t="s">
        <v>2427</v>
      </c>
      <c r="M5486">
        <v>7</v>
      </c>
      <c r="P5486">
        <v>1</v>
      </c>
      <c r="S5486" t="s">
        <v>50</v>
      </c>
    </row>
    <row r="5487" spans="1:25" x14ac:dyDescent="0.15">
      <c r="A5487">
        <v>4949</v>
      </c>
      <c r="B5487">
        <v>207</v>
      </c>
      <c r="C5487" s="19">
        <v>2009</v>
      </c>
      <c r="D5487" s="19">
        <v>5</v>
      </c>
      <c r="E5487" s="19">
        <v>19</v>
      </c>
      <c r="F5487" s="39">
        <f t="shared" si="170"/>
        <v>39952</v>
      </c>
      <c r="G5487">
        <f t="shared" si="171"/>
        <v>21</v>
      </c>
      <c r="H5487" s="21">
        <v>0.37708333333333338</v>
      </c>
      <c r="I5487" s="29">
        <v>0.37708333333333333</v>
      </c>
      <c r="K5487">
        <v>8665</v>
      </c>
      <c r="L5487" t="s">
        <v>2383</v>
      </c>
      <c r="M5487">
        <v>0</v>
      </c>
      <c r="N5487">
        <v>9</v>
      </c>
      <c r="P5487">
        <v>1</v>
      </c>
      <c r="S5487" t="s">
        <v>50</v>
      </c>
      <c r="T5487">
        <v>1</v>
      </c>
      <c r="U5487">
        <v>0</v>
      </c>
      <c r="V5487">
        <v>0</v>
      </c>
      <c r="W5487">
        <v>0</v>
      </c>
      <c r="X5487">
        <v>0</v>
      </c>
      <c r="Y5487">
        <v>0</v>
      </c>
    </row>
    <row r="5488" spans="1:25" x14ac:dyDescent="0.15">
      <c r="A5488">
        <v>4952</v>
      </c>
      <c r="B5488">
        <v>207</v>
      </c>
      <c r="C5488" s="19">
        <v>2009</v>
      </c>
      <c r="D5488" s="19">
        <v>5</v>
      </c>
      <c r="E5488" s="19">
        <v>19</v>
      </c>
      <c r="F5488" s="39">
        <f t="shared" si="170"/>
        <v>39952</v>
      </c>
      <c r="G5488">
        <f t="shared" si="171"/>
        <v>21</v>
      </c>
      <c r="H5488" s="21">
        <v>0.43124999999999997</v>
      </c>
      <c r="I5488" s="29">
        <v>0.43125000000000002</v>
      </c>
      <c r="K5488">
        <v>8683</v>
      </c>
      <c r="L5488" t="s">
        <v>2384</v>
      </c>
      <c r="M5488">
        <v>0</v>
      </c>
      <c r="N5488">
        <v>4</v>
      </c>
      <c r="P5488">
        <v>2</v>
      </c>
      <c r="S5488" t="s">
        <v>118</v>
      </c>
    </row>
    <row r="5489" spans="1:25" x14ac:dyDescent="0.15">
      <c r="A5489">
        <v>4960</v>
      </c>
      <c r="B5489">
        <v>207</v>
      </c>
      <c r="C5489" s="19">
        <v>2009</v>
      </c>
      <c r="D5489" s="19">
        <v>5</v>
      </c>
      <c r="E5489" s="19">
        <v>19</v>
      </c>
      <c r="F5489" s="39">
        <f t="shared" si="170"/>
        <v>39952</v>
      </c>
      <c r="G5489">
        <f t="shared" si="171"/>
        <v>21</v>
      </c>
      <c r="H5489" s="21">
        <v>0.48194444444444445</v>
      </c>
      <c r="I5489" s="29">
        <v>0.4819444444444444</v>
      </c>
      <c r="K5489">
        <v>8686</v>
      </c>
      <c r="L5489" t="s">
        <v>2330</v>
      </c>
      <c r="M5489">
        <v>2</v>
      </c>
      <c r="N5489">
        <v>1</v>
      </c>
      <c r="P5489">
        <v>2</v>
      </c>
      <c r="Q5489">
        <v>39.200000000000003</v>
      </c>
      <c r="S5489" t="s">
        <v>118</v>
      </c>
      <c r="T5489">
        <v>0</v>
      </c>
      <c r="U5489">
        <v>4</v>
      </c>
      <c r="V5489">
        <v>1</v>
      </c>
      <c r="W5489">
        <v>0</v>
      </c>
      <c r="X5489">
        <v>0</v>
      </c>
      <c r="Y5489">
        <v>0</v>
      </c>
    </row>
    <row r="5490" spans="1:25" x14ac:dyDescent="0.15">
      <c r="A5490">
        <v>4962</v>
      </c>
      <c r="B5490">
        <v>207</v>
      </c>
      <c r="C5490" s="19">
        <v>2009</v>
      </c>
      <c r="D5490" s="19">
        <v>5</v>
      </c>
      <c r="E5490" s="19">
        <v>19</v>
      </c>
      <c r="F5490" s="39">
        <f t="shared" si="170"/>
        <v>39952</v>
      </c>
      <c r="G5490">
        <f t="shared" si="171"/>
        <v>21</v>
      </c>
      <c r="H5490" s="21">
        <v>0.49236111111111108</v>
      </c>
      <c r="I5490" s="29">
        <v>0.49236111111111108</v>
      </c>
      <c r="J5490" s="29"/>
      <c r="K5490">
        <v>8688</v>
      </c>
      <c r="L5490" t="s">
        <v>2582</v>
      </c>
      <c r="M5490">
        <v>0</v>
      </c>
      <c r="N5490">
        <v>1</v>
      </c>
      <c r="P5490">
        <v>2</v>
      </c>
      <c r="S5490" t="s">
        <v>118</v>
      </c>
      <c r="T5490">
        <v>1</v>
      </c>
      <c r="U5490">
        <v>0</v>
      </c>
      <c r="V5490">
        <v>0</v>
      </c>
      <c r="W5490">
        <v>0</v>
      </c>
      <c r="X5490">
        <v>0</v>
      </c>
      <c r="Y5490">
        <v>0</v>
      </c>
    </row>
    <row r="5491" spans="1:25" x14ac:dyDescent="0.15">
      <c r="A5491">
        <v>4971</v>
      </c>
      <c r="B5491">
        <v>207</v>
      </c>
      <c r="C5491" s="19">
        <v>2009</v>
      </c>
      <c r="D5491" s="19">
        <v>5</v>
      </c>
      <c r="E5491" s="19">
        <v>20</v>
      </c>
      <c r="F5491" s="39">
        <f t="shared" si="170"/>
        <v>39953</v>
      </c>
      <c r="G5491">
        <f t="shared" si="171"/>
        <v>21</v>
      </c>
      <c r="H5491" s="21">
        <v>0.48749999999999999</v>
      </c>
      <c r="I5491" s="29">
        <v>0.48749999999999999</v>
      </c>
      <c r="L5491" t="s">
        <v>2399</v>
      </c>
      <c r="P5491">
        <v>2</v>
      </c>
      <c r="S5491" t="s">
        <v>50</v>
      </c>
      <c r="T5491">
        <v>1</v>
      </c>
      <c r="U5491">
        <v>0</v>
      </c>
      <c r="V5491">
        <v>0</v>
      </c>
      <c r="W5491">
        <v>0</v>
      </c>
      <c r="X5491">
        <v>0</v>
      </c>
      <c r="Y5491">
        <v>0</v>
      </c>
    </row>
    <row r="5492" spans="1:25" x14ac:dyDescent="0.15">
      <c r="A5492">
        <v>4979</v>
      </c>
      <c r="B5492">
        <v>207</v>
      </c>
      <c r="C5492" s="19">
        <v>2009</v>
      </c>
      <c r="D5492" s="19">
        <v>5</v>
      </c>
      <c r="E5492" s="19">
        <v>21</v>
      </c>
      <c r="F5492" s="39">
        <f t="shared" si="170"/>
        <v>39954</v>
      </c>
      <c r="G5492">
        <f t="shared" si="171"/>
        <v>21</v>
      </c>
      <c r="H5492" s="21">
        <v>0.4284722222222222</v>
      </c>
      <c r="I5492" s="29">
        <v>0.42847222222222225</v>
      </c>
      <c r="K5492">
        <v>8539</v>
      </c>
      <c r="L5492" t="s">
        <v>2408</v>
      </c>
      <c r="P5492">
        <v>1</v>
      </c>
      <c r="S5492" t="s">
        <v>221</v>
      </c>
      <c r="T5492">
        <v>1</v>
      </c>
      <c r="U5492">
        <v>0</v>
      </c>
      <c r="V5492">
        <v>0</v>
      </c>
      <c r="W5492">
        <v>0</v>
      </c>
      <c r="X5492">
        <v>0</v>
      </c>
      <c r="Y5492">
        <v>0</v>
      </c>
    </row>
    <row r="5493" spans="1:25" x14ac:dyDescent="0.15">
      <c r="A5493">
        <v>4915</v>
      </c>
      <c r="B5493">
        <v>206</v>
      </c>
      <c r="C5493" s="19">
        <v>2009</v>
      </c>
      <c r="D5493" s="19">
        <v>5</v>
      </c>
      <c r="E5493" s="19">
        <v>21</v>
      </c>
      <c r="F5493" s="39">
        <f t="shared" si="170"/>
        <v>39954</v>
      </c>
      <c r="G5493">
        <f t="shared" si="171"/>
        <v>21</v>
      </c>
      <c r="H5493" s="21">
        <v>0.43402777777777773</v>
      </c>
      <c r="I5493" s="29">
        <v>0.43402777777777779</v>
      </c>
      <c r="L5493" t="s">
        <v>2547</v>
      </c>
      <c r="M5493">
        <v>13</v>
      </c>
      <c r="P5493">
        <v>1</v>
      </c>
      <c r="S5493" t="s">
        <v>49</v>
      </c>
    </row>
    <row r="5494" spans="1:25" x14ac:dyDescent="0.15">
      <c r="A5494">
        <v>4916</v>
      </c>
      <c r="B5494">
        <v>206</v>
      </c>
      <c r="C5494" s="19">
        <v>2009</v>
      </c>
      <c r="D5494" s="19">
        <v>5</v>
      </c>
      <c r="E5494" s="19">
        <v>21</v>
      </c>
      <c r="F5494" s="39">
        <f t="shared" si="170"/>
        <v>39954</v>
      </c>
      <c r="G5494">
        <f t="shared" si="171"/>
        <v>21</v>
      </c>
      <c r="H5494" s="21">
        <v>0.43611111111111112</v>
      </c>
      <c r="I5494" s="29">
        <v>0.43611111111111112</v>
      </c>
      <c r="K5494">
        <v>8692</v>
      </c>
      <c r="L5494" t="s">
        <v>2548</v>
      </c>
      <c r="M5494">
        <v>0</v>
      </c>
      <c r="N5494">
        <v>5</v>
      </c>
      <c r="P5494">
        <v>1</v>
      </c>
      <c r="Q5494">
        <v>36.6</v>
      </c>
      <c r="S5494" t="s">
        <v>50</v>
      </c>
      <c r="T5494">
        <v>0</v>
      </c>
      <c r="U5494">
        <v>3</v>
      </c>
      <c r="V5494">
        <v>1</v>
      </c>
      <c r="W5494">
        <v>0</v>
      </c>
      <c r="X5494">
        <v>0</v>
      </c>
      <c r="Y5494">
        <v>0</v>
      </c>
    </row>
    <row r="5495" spans="1:25" x14ac:dyDescent="0.15">
      <c r="A5495">
        <v>4917</v>
      </c>
      <c r="B5495">
        <v>206</v>
      </c>
      <c r="C5495" s="19">
        <v>2009</v>
      </c>
      <c r="D5495" s="19">
        <v>5</v>
      </c>
      <c r="E5495" s="19">
        <v>21</v>
      </c>
      <c r="F5495" s="39">
        <f t="shared" si="170"/>
        <v>39954</v>
      </c>
      <c r="G5495">
        <f t="shared" si="171"/>
        <v>21</v>
      </c>
      <c r="H5495" s="21">
        <v>0.43888888888888888</v>
      </c>
      <c r="I5495" s="29">
        <v>0.43888888888888888</v>
      </c>
      <c r="J5495" s="28"/>
      <c r="L5495" t="s">
        <v>1954</v>
      </c>
      <c r="O5495">
        <v>30</v>
      </c>
      <c r="P5495">
        <v>1</v>
      </c>
      <c r="S5495" t="s">
        <v>118</v>
      </c>
      <c r="T5495">
        <v>1</v>
      </c>
      <c r="U5495">
        <v>0</v>
      </c>
      <c r="V5495">
        <v>0</v>
      </c>
      <c r="W5495">
        <v>0</v>
      </c>
      <c r="X5495">
        <v>0</v>
      </c>
      <c r="Y5495">
        <v>0</v>
      </c>
    </row>
    <row r="5496" spans="1:25" x14ac:dyDescent="0.15">
      <c r="A5496">
        <v>4919</v>
      </c>
      <c r="B5496">
        <v>206</v>
      </c>
      <c r="C5496" s="19">
        <v>2009</v>
      </c>
      <c r="D5496" s="19">
        <v>5</v>
      </c>
      <c r="E5496" s="19">
        <v>21</v>
      </c>
      <c r="F5496" s="39">
        <f t="shared" si="170"/>
        <v>39954</v>
      </c>
      <c r="G5496">
        <f t="shared" si="171"/>
        <v>21</v>
      </c>
      <c r="H5496" s="21">
        <v>0.4694444444444445</v>
      </c>
      <c r="I5496" s="29">
        <v>0.46944444444444444</v>
      </c>
      <c r="K5496">
        <v>8695</v>
      </c>
      <c r="L5496" t="s">
        <v>2360</v>
      </c>
      <c r="O5496">
        <v>20</v>
      </c>
      <c r="P5496">
        <v>2</v>
      </c>
      <c r="S5496" t="s">
        <v>118</v>
      </c>
      <c r="T5496">
        <v>1</v>
      </c>
      <c r="U5496">
        <v>0</v>
      </c>
      <c r="V5496">
        <v>0</v>
      </c>
      <c r="W5496">
        <v>0</v>
      </c>
      <c r="X5496">
        <v>0</v>
      </c>
      <c r="Y5496">
        <v>0</v>
      </c>
    </row>
    <row r="5497" spans="1:25" x14ac:dyDescent="0.15">
      <c r="A5497">
        <v>4920</v>
      </c>
      <c r="B5497">
        <v>206</v>
      </c>
      <c r="C5497" s="19">
        <v>2009</v>
      </c>
      <c r="D5497" s="19">
        <v>5</v>
      </c>
      <c r="E5497" s="19">
        <v>21</v>
      </c>
      <c r="F5497" s="39">
        <f t="shared" si="170"/>
        <v>39954</v>
      </c>
      <c r="G5497">
        <f t="shared" si="171"/>
        <v>21</v>
      </c>
      <c r="H5497" s="21">
        <v>0.4770833333333333</v>
      </c>
      <c r="I5497" s="29">
        <v>0.4770833333333333</v>
      </c>
      <c r="K5497">
        <v>8693</v>
      </c>
      <c r="L5497" t="s">
        <v>2361</v>
      </c>
      <c r="M5497">
        <v>0</v>
      </c>
      <c r="N5497">
        <v>3</v>
      </c>
      <c r="P5497">
        <v>1</v>
      </c>
      <c r="S5497" t="s">
        <v>118</v>
      </c>
      <c r="T5497">
        <v>1</v>
      </c>
      <c r="U5497">
        <v>0</v>
      </c>
      <c r="V5497">
        <v>0</v>
      </c>
      <c r="W5497">
        <v>0</v>
      </c>
      <c r="X5497">
        <v>0</v>
      </c>
      <c r="Y5497">
        <v>0</v>
      </c>
    </row>
    <row r="5498" spans="1:25" x14ac:dyDescent="0.15">
      <c r="A5498">
        <v>4975</v>
      </c>
      <c r="B5498">
        <v>207</v>
      </c>
      <c r="C5498" s="19">
        <v>2009</v>
      </c>
      <c r="D5498" s="19">
        <v>5</v>
      </c>
      <c r="E5498" s="19">
        <v>21</v>
      </c>
      <c r="F5498" s="39">
        <f t="shared" si="170"/>
        <v>39954</v>
      </c>
      <c r="G5498">
        <f t="shared" si="171"/>
        <v>21</v>
      </c>
      <c r="H5498" s="21" t="s">
        <v>1037</v>
      </c>
      <c r="J5498" s="23">
        <v>0.375</v>
      </c>
      <c r="K5498">
        <v>8645</v>
      </c>
      <c r="L5498" t="s">
        <v>2403</v>
      </c>
      <c r="M5498">
        <v>1</v>
      </c>
      <c r="N5498">
        <v>1</v>
      </c>
      <c r="P5498">
        <v>2</v>
      </c>
      <c r="S5498" t="s">
        <v>50</v>
      </c>
      <c r="T5498">
        <v>1</v>
      </c>
      <c r="U5498">
        <v>0</v>
      </c>
      <c r="V5498">
        <v>0</v>
      </c>
      <c r="W5498">
        <v>0</v>
      </c>
      <c r="X5498">
        <v>0</v>
      </c>
      <c r="Y5498">
        <v>0</v>
      </c>
    </row>
    <row r="5499" spans="1:25" x14ac:dyDescent="0.15">
      <c r="A5499">
        <v>4978</v>
      </c>
      <c r="B5499">
        <v>207</v>
      </c>
      <c r="C5499" s="19">
        <v>2009</v>
      </c>
      <c r="D5499" s="19">
        <v>5</v>
      </c>
      <c r="E5499" s="19">
        <v>21</v>
      </c>
      <c r="F5499" s="39">
        <f t="shared" si="170"/>
        <v>39954</v>
      </c>
      <c r="G5499">
        <f t="shared" si="171"/>
        <v>21</v>
      </c>
      <c r="K5499">
        <v>8675</v>
      </c>
      <c r="L5499" t="s">
        <v>2596</v>
      </c>
      <c r="M5499">
        <v>1</v>
      </c>
      <c r="N5499">
        <v>6</v>
      </c>
      <c r="P5499">
        <v>1</v>
      </c>
      <c r="S5499" t="s">
        <v>50</v>
      </c>
      <c r="T5499">
        <v>1</v>
      </c>
      <c r="U5499">
        <v>0</v>
      </c>
      <c r="V5499">
        <v>0</v>
      </c>
      <c r="W5499">
        <v>0</v>
      </c>
      <c r="X5499">
        <v>0</v>
      </c>
      <c r="Y5499">
        <v>0</v>
      </c>
    </row>
    <row r="5500" spans="1:25" x14ac:dyDescent="0.15">
      <c r="A5500">
        <v>4927</v>
      </c>
      <c r="B5500">
        <v>206</v>
      </c>
      <c r="C5500" s="19">
        <v>2009</v>
      </c>
      <c r="D5500" s="19">
        <v>5</v>
      </c>
      <c r="E5500" s="19">
        <v>22</v>
      </c>
      <c r="F5500" s="39">
        <f t="shared" si="170"/>
        <v>39955</v>
      </c>
      <c r="G5500">
        <f t="shared" si="171"/>
        <v>21</v>
      </c>
      <c r="H5500" s="29">
        <v>0.47916666666666669</v>
      </c>
      <c r="I5500" s="29">
        <v>0.47916666666666663</v>
      </c>
      <c r="K5500">
        <v>8342</v>
      </c>
      <c r="L5500" s="8" t="s">
        <v>2364</v>
      </c>
      <c r="M5500">
        <v>1</v>
      </c>
      <c r="N5500">
        <v>4</v>
      </c>
      <c r="P5500">
        <v>1</v>
      </c>
      <c r="Q5500">
        <v>36.6</v>
      </c>
      <c r="S5500" t="s">
        <v>50</v>
      </c>
      <c r="T5500">
        <v>0</v>
      </c>
      <c r="U5500">
        <v>1</v>
      </c>
      <c r="V5500">
        <v>1</v>
      </c>
      <c r="W5500">
        <v>0</v>
      </c>
      <c r="X5500">
        <v>0</v>
      </c>
      <c r="Y5500">
        <v>0</v>
      </c>
    </row>
    <row r="5501" spans="1:25" x14ac:dyDescent="0.15">
      <c r="A5501">
        <v>4928</v>
      </c>
      <c r="B5501">
        <v>206</v>
      </c>
      <c r="C5501" s="19">
        <v>2009</v>
      </c>
      <c r="D5501" s="19">
        <v>5</v>
      </c>
      <c r="E5501" s="19">
        <v>22</v>
      </c>
      <c r="F5501" s="39">
        <f t="shared" si="170"/>
        <v>39955</v>
      </c>
      <c r="G5501">
        <f t="shared" si="171"/>
        <v>21</v>
      </c>
      <c r="H5501" s="21">
        <v>0.4826388888888889</v>
      </c>
      <c r="I5501" s="29">
        <v>0.4826388888888889</v>
      </c>
      <c r="K5501">
        <v>8574</v>
      </c>
      <c r="L5501" t="s">
        <v>2365</v>
      </c>
      <c r="M5501">
        <v>0</v>
      </c>
      <c r="N5501">
        <v>9</v>
      </c>
      <c r="P5501">
        <v>2</v>
      </c>
      <c r="S5501" t="s">
        <v>118</v>
      </c>
      <c r="T5501" s="9"/>
    </row>
    <row r="5502" spans="1:25" x14ac:dyDescent="0.15">
      <c r="A5502">
        <v>4929</v>
      </c>
      <c r="B5502">
        <v>206</v>
      </c>
      <c r="C5502" s="19">
        <v>2009</v>
      </c>
      <c r="D5502" s="19">
        <v>5</v>
      </c>
      <c r="E5502" s="19">
        <v>22</v>
      </c>
      <c r="F5502" s="39">
        <f t="shared" si="170"/>
        <v>39955</v>
      </c>
      <c r="G5502">
        <f t="shared" si="171"/>
        <v>21</v>
      </c>
      <c r="H5502" s="21">
        <v>0.49305555555555558</v>
      </c>
      <c r="I5502" s="29">
        <v>0.49305555555555552</v>
      </c>
      <c r="K5502">
        <v>8182</v>
      </c>
      <c r="L5502" t="s">
        <v>1888</v>
      </c>
      <c r="M5502">
        <v>1</v>
      </c>
      <c r="N5502">
        <v>1</v>
      </c>
      <c r="P5502">
        <v>2</v>
      </c>
      <c r="Q5502" s="8">
        <v>35.6</v>
      </c>
      <c r="S5502" t="s">
        <v>49</v>
      </c>
      <c r="T5502">
        <v>0</v>
      </c>
      <c r="U5502">
        <v>1</v>
      </c>
      <c r="V5502">
        <v>1</v>
      </c>
      <c r="W5502">
        <v>0</v>
      </c>
      <c r="X5502">
        <v>0</v>
      </c>
      <c r="Y5502">
        <v>0</v>
      </c>
    </row>
    <row r="5503" spans="1:25" x14ac:dyDescent="0.15">
      <c r="A5503">
        <v>4931</v>
      </c>
      <c r="B5503">
        <v>206</v>
      </c>
      <c r="C5503" s="19">
        <v>2009</v>
      </c>
      <c r="D5503" s="19">
        <v>5</v>
      </c>
      <c r="E5503" s="19">
        <v>25</v>
      </c>
      <c r="F5503" s="39">
        <f t="shared" si="170"/>
        <v>39958</v>
      </c>
      <c r="G5503">
        <f t="shared" si="171"/>
        <v>22</v>
      </c>
      <c r="H5503" s="21">
        <v>0.36805555555555558</v>
      </c>
      <c r="I5503" s="29">
        <v>0.36805555555555552</v>
      </c>
      <c r="K5503">
        <v>8662</v>
      </c>
      <c r="L5503" t="s">
        <v>372</v>
      </c>
      <c r="M5503">
        <v>5</v>
      </c>
      <c r="P5503">
        <v>1</v>
      </c>
      <c r="S5503" t="s">
        <v>49</v>
      </c>
    </row>
    <row r="5504" spans="1:25" x14ac:dyDescent="0.15">
      <c r="A5504">
        <v>4932</v>
      </c>
      <c r="B5504">
        <v>206</v>
      </c>
      <c r="C5504" s="19">
        <v>2009</v>
      </c>
      <c r="D5504" s="19">
        <v>5</v>
      </c>
      <c r="E5504" s="19">
        <v>25</v>
      </c>
      <c r="F5504" s="39">
        <f t="shared" si="170"/>
        <v>39958</v>
      </c>
      <c r="G5504">
        <f t="shared" si="171"/>
        <v>22</v>
      </c>
      <c r="H5504" s="21">
        <v>0.3756944444444445</v>
      </c>
      <c r="I5504" s="29">
        <v>0.37569444444444444</v>
      </c>
      <c r="K5504">
        <v>8697</v>
      </c>
      <c r="L5504" t="s">
        <v>2366</v>
      </c>
      <c r="O5504">
        <v>40</v>
      </c>
      <c r="P5504">
        <v>2</v>
      </c>
      <c r="S5504" t="s">
        <v>50</v>
      </c>
      <c r="T5504">
        <v>1</v>
      </c>
      <c r="U5504">
        <v>0</v>
      </c>
      <c r="V5504">
        <v>0</v>
      </c>
      <c r="W5504">
        <v>0</v>
      </c>
      <c r="X5504">
        <v>0</v>
      </c>
      <c r="Y5504">
        <v>0</v>
      </c>
    </row>
    <row r="5505" spans="1:28" x14ac:dyDescent="0.15">
      <c r="A5505">
        <v>4943</v>
      </c>
      <c r="B5505">
        <v>206</v>
      </c>
      <c r="C5505" s="19">
        <v>2009</v>
      </c>
      <c r="D5505" s="19">
        <v>5</v>
      </c>
      <c r="E5505" s="19">
        <v>25</v>
      </c>
      <c r="F5505" s="39">
        <f t="shared" si="170"/>
        <v>39958</v>
      </c>
      <c r="G5505">
        <f t="shared" si="171"/>
        <v>22</v>
      </c>
      <c r="H5505" s="21">
        <v>0.4513888888888889</v>
      </c>
      <c r="I5505" s="29">
        <v>0.4513888888888889</v>
      </c>
      <c r="K5505">
        <v>8675</v>
      </c>
      <c r="L5505" t="s">
        <v>2570</v>
      </c>
      <c r="P5505">
        <v>1</v>
      </c>
      <c r="S5505" t="s">
        <v>50</v>
      </c>
      <c r="T5505">
        <v>1</v>
      </c>
      <c r="U5505">
        <v>0</v>
      </c>
      <c r="V5505">
        <v>0</v>
      </c>
      <c r="W5505">
        <v>0</v>
      </c>
      <c r="X5505">
        <v>0</v>
      </c>
      <c r="Y5505">
        <v>0</v>
      </c>
    </row>
    <row r="5506" spans="1:28" x14ac:dyDescent="0.15">
      <c r="A5506">
        <v>4944</v>
      </c>
      <c r="B5506">
        <v>206</v>
      </c>
      <c r="C5506" s="19">
        <v>2009</v>
      </c>
      <c r="D5506" s="19">
        <v>5</v>
      </c>
      <c r="E5506" s="19">
        <v>25</v>
      </c>
      <c r="F5506" s="39">
        <f t="shared" ref="F5506:F5569" si="172">DATE(C5506,D5506,E5506)</f>
        <v>39958</v>
      </c>
      <c r="G5506">
        <f t="shared" ref="G5506:G5569" si="173">INT((F5506-DATE(YEAR(F5506-WEEKDAY(F5506-1)+4),1,3)+WEEKDAY(DATE(YEAR(F5506-WEEKDAY(F5506-1)+4),1,3))+5)/7)</f>
        <v>22</v>
      </c>
      <c r="H5506" s="21">
        <v>0.45833333333333331</v>
      </c>
      <c r="I5506" s="29">
        <v>0.45833333333333331</v>
      </c>
      <c r="L5506" t="s">
        <v>2571</v>
      </c>
      <c r="O5506">
        <v>50</v>
      </c>
      <c r="P5506">
        <v>1</v>
      </c>
      <c r="Q5506">
        <v>36.6</v>
      </c>
      <c r="S5506" t="s">
        <v>220</v>
      </c>
    </row>
    <row r="5507" spans="1:28" x14ac:dyDescent="0.15">
      <c r="A5507">
        <v>4946</v>
      </c>
      <c r="B5507">
        <v>206</v>
      </c>
      <c r="C5507" s="19">
        <v>2009</v>
      </c>
      <c r="D5507" s="19">
        <v>5</v>
      </c>
      <c r="E5507" s="19">
        <v>25</v>
      </c>
      <c r="F5507" s="39">
        <f t="shared" si="172"/>
        <v>39958</v>
      </c>
      <c r="G5507">
        <f t="shared" si="173"/>
        <v>22</v>
      </c>
      <c r="H5507" s="21">
        <v>0.47847222222222219</v>
      </c>
      <c r="I5507" s="29">
        <v>0.47847222222222219</v>
      </c>
      <c r="K5507">
        <v>7542</v>
      </c>
      <c r="L5507" t="s">
        <v>1274</v>
      </c>
      <c r="M5507">
        <v>4</v>
      </c>
      <c r="P5507">
        <v>2</v>
      </c>
      <c r="S5507" t="s">
        <v>49</v>
      </c>
      <c r="T5507">
        <v>1</v>
      </c>
      <c r="U5507">
        <v>0</v>
      </c>
      <c r="V5507">
        <v>0</v>
      </c>
      <c r="W5507">
        <v>0</v>
      </c>
      <c r="X5507">
        <v>0</v>
      </c>
      <c r="Y5507">
        <v>0</v>
      </c>
    </row>
    <row r="5508" spans="1:28" x14ac:dyDescent="0.15">
      <c r="A5508">
        <v>4884</v>
      </c>
      <c r="B5508">
        <v>205</v>
      </c>
      <c r="C5508" s="19">
        <v>2009</v>
      </c>
      <c r="D5508" s="19">
        <v>5</v>
      </c>
      <c r="E5508" s="19">
        <v>26</v>
      </c>
      <c r="F5508" s="39">
        <f t="shared" si="172"/>
        <v>39959</v>
      </c>
      <c r="G5508">
        <f t="shared" si="173"/>
        <v>22</v>
      </c>
      <c r="H5508" s="21">
        <v>0.37847222222222227</v>
      </c>
      <c r="I5508" s="29">
        <v>0.37847222222222221</v>
      </c>
      <c r="K5508">
        <v>8182</v>
      </c>
      <c r="L5508" t="s">
        <v>1888</v>
      </c>
      <c r="M5508">
        <v>0</v>
      </c>
      <c r="N5508">
        <v>9</v>
      </c>
      <c r="P5508">
        <v>2</v>
      </c>
      <c r="Q5508" s="13">
        <v>35.6</v>
      </c>
      <c r="S5508" t="s">
        <v>50</v>
      </c>
      <c r="T5508">
        <v>1</v>
      </c>
      <c r="U5508">
        <v>0</v>
      </c>
      <c r="V5508">
        <v>0</v>
      </c>
      <c r="W5508">
        <v>0</v>
      </c>
      <c r="X5508">
        <v>0</v>
      </c>
      <c r="Y5508">
        <v>0</v>
      </c>
    </row>
    <row r="5509" spans="1:28" x14ac:dyDescent="0.15">
      <c r="A5509">
        <v>4885</v>
      </c>
      <c r="B5509">
        <v>205</v>
      </c>
      <c r="C5509" s="19">
        <v>2009</v>
      </c>
      <c r="D5509" s="19">
        <v>5</v>
      </c>
      <c r="E5509" s="19">
        <v>26</v>
      </c>
      <c r="F5509" s="39">
        <f t="shared" si="172"/>
        <v>39959</v>
      </c>
      <c r="G5509">
        <f t="shared" si="173"/>
        <v>22</v>
      </c>
      <c r="H5509" s="21">
        <v>0.38263888888888892</v>
      </c>
      <c r="I5509" s="29">
        <v>0.38263888888888886</v>
      </c>
      <c r="L5509" t="s">
        <v>1706</v>
      </c>
      <c r="M5509">
        <v>11</v>
      </c>
      <c r="P5509">
        <v>2</v>
      </c>
      <c r="S5509" t="s">
        <v>118</v>
      </c>
      <c r="T5509">
        <v>0</v>
      </c>
      <c r="U5509">
        <v>2</v>
      </c>
      <c r="V5509">
        <v>1</v>
      </c>
      <c r="W5509">
        <v>0</v>
      </c>
      <c r="X5509">
        <v>0</v>
      </c>
      <c r="Y5509">
        <v>0</v>
      </c>
    </row>
    <row r="5510" spans="1:28" x14ac:dyDescent="0.15">
      <c r="A5510">
        <v>4888</v>
      </c>
      <c r="B5510">
        <v>205</v>
      </c>
      <c r="C5510" s="19">
        <v>2009</v>
      </c>
      <c r="D5510" s="19">
        <v>5</v>
      </c>
      <c r="E5510" s="19">
        <v>26</v>
      </c>
      <c r="F5510" s="39">
        <f t="shared" si="172"/>
        <v>39959</v>
      </c>
      <c r="G5510">
        <f t="shared" si="173"/>
        <v>22</v>
      </c>
      <c r="H5510" s="21">
        <v>0.39652777777777781</v>
      </c>
      <c r="I5510" s="29">
        <v>0.39652777777777776</v>
      </c>
      <c r="K5510">
        <v>7346</v>
      </c>
      <c r="L5510" t="s">
        <v>2149</v>
      </c>
      <c r="M5510">
        <v>4</v>
      </c>
      <c r="P5510">
        <v>1</v>
      </c>
      <c r="S5510" t="s">
        <v>118</v>
      </c>
      <c r="T5510">
        <v>1</v>
      </c>
      <c r="U5510">
        <v>0</v>
      </c>
      <c r="V5510">
        <v>0</v>
      </c>
      <c r="W5510">
        <v>0</v>
      </c>
      <c r="X5510">
        <v>0</v>
      </c>
      <c r="Y5510">
        <v>0</v>
      </c>
    </row>
    <row r="5511" spans="1:28" x14ac:dyDescent="0.15">
      <c r="A5511">
        <v>4890</v>
      </c>
      <c r="B5511">
        <v>205</v>
      </c>
      <c r="C5511" s="19">
        <v>2009</v>
      </c>
      <c r="D5511" s="19">
        <v>5</v>
      </c>
      <c r="E5511" s="19">
        <v>26</v>
      </c>
      <c r="F5511" s="39">
        <f t="shared" si="172"/>
        <v>39959</v>
      </c>
      <c r="G5511">
        <f t="shared" si="173"/>
        <v>22</v>
      </c>
      <c r="H5511" s="21">
        <v>0.40625</v>
      </c>
      <c r="I5511" s="29">
        <v>0.40625</v>
      </c>
      <c r="K5511">
        <v>8681</v>
      </c>
      <c r="L5511" t="s">
        <v>648</v>
      </c>
      <c r="O5511">
        <v>20</v>
      </c>
      <c r="P5511">
        <v>2</v>
      </c>
      <c r="S5511" t="s">
        <v>49</v>
      </c>
      <c r="T5511">
        <v>0</v>
      </c>
      <c r="U5511">
        <v>1</v>
      </c>
      <c r="V5511">
        <v>1</v>
      </c>
      <c r="W5511">
        <v>0</v>
      </c>
      <c r="X5511">
        <v>0</v>
      </c>
      <c r="Y5511">
        <v>0</v>
      </c>
    </row>
    <row r="5512" spans="1:28" x14ac:dyDescent="0.15">
      <c r="A5512">
        <v>4892</v>
      </c>
      <c r="B5512">
        <v>205</v>
      </c>
      <c r="C5512" s="19">
        <v>2009</v>
      </c>
      <c r="D5512" s="19">
        <v>5</v>
      </c>
      <c r="E5512" s="19">
        <v>26</v>
      </c>
      <c r="F5512" s="39">
        <f t="shared" si="172"/>
        <v>39959</v>
      </c>
      <c r="G5512">
        <f t="shared" si="173"/>
        <v>22</v>
      </c>
      <c r="H5512" s="21">
        <v>0.4145833333333333</v>
      </c>
      <c r="I5512" s="29">
        <v>0.4145833333333333</v>
      </c>
      <c r="K5512">
        <v>8705</v>
      </c>
      <c r="L5512" t="s">
        <v>2151</v>
      </c>
      <c r="M5512">
        <v>14</v>
      </c>
      <c r="P5512">
        <v>1</v>
      </c>
      <c r="S5512" t="s">
        <v>118</v>
      </c>
      <c r="AB5512" t="s">
        <v>2920</v>
      </c>
    </row>
    <row r="5513" spans="1:28" x14ac:dyDescent="0.15">
      <c r="A5513">
        <v>4893</v>
      </c>
      <c r="B5513">
        <v>205</v>
      </c>
      <c r="C5513" s="19">
        <v>2009</v>
      </c>
      <c r="D5513" s="19">
        <v>5</v>
      </c>
      <c r="E5513" s="19">
        <v>26</v>
      </c>
      <c r="F5513" s="39">
        <f t="shared" si="172"/>
        <v>39959</v>
      </c>
      <c r="G5513">
        <f t="shared" si="173"/>
        <v>22</v>
      </c>
      <c r="H5513" s="21">
        <v>0.4201388888888889</v>
      </c>
      <c r="I5513" s="29">
        <v>0.4201388888888889</v>
      </c>
      <c r="L5513" t="s">
        <v>1089</v>
      </c>
      <c r="P5513">
        <v>1</v>
      </c>
      <c r="S5513" t="s">
        <v>49</v>
      </c>
      <c r="T5513">
        <v>1</v>
      </c>
      <c r="U5513">
        <v>0</v>
      </c>
      <c r="V5513">
        <v>0</v>
      </c>
      <c r="W5513">
        <v>0</v>
      </c>
      <c r="X5513">
        <v>0</v>
      </c>
      <c r="Y5513">
        <v>0</v>
      </c>
    </row>
    <row r="5514" spans="1:28" x14ac:dyDescent="0.15">
      <c r="A5514">
        <v>4896</v>
      </c>
      <c r="B5514">
        <v>205</v>
      </c>
      <c r="C5514" s="19">
        <v>2009</v>
      </c>
      <c r="D5514" s="19">
        <v>5</v>
      </c>
      <c r="E5514" s="19">
        <v>26</v>
      </c>
      <c r="F5514" s="39">
        <f t="shared" si="172"/>
        <v>39959</v>
      </c>
      <c r="G5514">
        <f t="shared" si="173"/>
        <v>22</v>
      </c>
      <c r="H5514" s="21">
        <v>0.4465277777777778</v>
      </c>
      <c r="I5514" s="29">
        <v>0.4465277777777778</v>
      </c>
      <c r="L5514" t="s">
        <v>1125</v>
      </c>
      <c r="M5514">
        <v>3</v>
      </c>
      <c r="P5514">
        <v>2</v>
      </c>
      <c r="S5514" t="s">
        <v>118</v>
      </c>
      <c r="T5514">
        <v>0</v>
      </c>
      <c r="U5514">
        <v>2</v>
      </c>
      <c r="V5514">
        <v>1</v>
      </c>
      <c r="W5514">
        <v>0</v>
      </c>
      <c r="X5514">
        <v>0</v>
      </c>
      <c r="Y5514">
        <v>0</v>
      </c>
    </row>
    <row r="5515" spans="1:28" x14ac:dyDescent="0.15">
      <c r="A5515">
        <v>4897</v>
      </c>
      <c r="B5515">
        <v>205</v>
      </c>
      <c r="C5515" s="19">
        <v>2009</v>
      </c>
      <c r="D5515" s="19">
        <v>5</v>
      </c>
      <c r="E5515" s="19">
        <v>26</v>
      </c>
      <c r="F5515" s="39">
        <f t="shared" si="172"/>
        <v>39959</v>
      </c>
      <c r="G5515">
        <f t="shared" si="173"/>
        <v>22</v>
      </c>
      <c r="H5515" s="21">
        <v>0.45833333333333331</v>
      </c>
      <c r="I5515" s="29">
        <v>0.45833333333333331</v>
      </c>
      <c r="L5515" t="s">
        <v>2153</v>
      </c>
      <c r="M5515">
        <v>7</v>
      </c>
      <c r="P5515">
        <v>1</v>
      </c>
      <c r="S5515" t="s">
        <v>50</v>
      </c>
      <c r="T5515">
        <v>1</v>
      </c>
      <c r="U5515">
        <v>0</v>
      </c>
      <c r="V5515">
        <v>0</v>
      </c>
      <c r="W5515">
        <v>0</v>
      </c>
      <c r="X5515">
        <v>0</v>
      </c>
      <c r="Y5515">
        <v>0</v>
      </c>
    </row>
    <row r="5516" spans="1:28" x14ac:dyDescent="0.15">
      <c r="A5516">
        <v>4906</v>
      </c>
      <c r="B5516">
        <v>205</v>
      </c>
      <c r="C5516" s="19">
        <v>2009</v>
      </c>
      <c r="D5516" s="19">
        <v>5</v>
      </c>
      <c r="E5516" s="19">
        <v>27</v>
      </c>
      <c r="F5516" s="39">
        <f t="shared" si="172"/>
        <v>39960</v>
      </c>
      <c r="G5516">
        <f t="shared" si="173"/>
        <v>22</v>
      </c>
      <c r="H5516" s="21">
        <v>0.38958333333333334</v>
      </c>
      <c r="I5516" s="29">
        <v>0.38958333333333334</v>
      </c>
      <c r="L5516" t="s">
        <v>2158</v>
      </c>
      <c r="O5516">
        <v>25</v>
      </c>
      <c r="P5516">
        <v>2</v>
      </c>
      <c r="S5516" t="s">
        <v>118</v>
      </c>
      <c r="T5516">
        <v>1</v>
      </c>
      <c r="U5516">
        <v>0</v>
      </c>
      <c r="V5516">
        <v>0</v>
      </c>
      <c r="W5516">
        <v>0</v>
      </c>
      <c r="X5516">
        <v>0</v>
      </c>
      <c r="Y5516">
        <v>0</v>
      </c>
    </row>
    <row r="5517" spans="1:28" x14ac:dyDescent="0.15">
      <c r="A5517">
        <v>4909</v>
      </c>
      <c r="B5517">
        <v>205</v>
      </c>
      <c r="C5517" s="19">
        <v>2009</v>
      </c>
      <c r="D5517" s="19">
        <v>5</v>
      </c>
      <c r="E5517" s="19">
        <v>27</v>
      </c>
      <c r="F5517" s="39">
        <f t="shared" si="172"/>
        <v>39960</v>
      </c>
      <c r="G5517">
        <f t="shared" si="173"/>
        <v>22</v>
      </c>
      <c r="H5517" s="21">
        <v>0.43055555555555558</v>
      </c>
      <c r="I5517" s="29">
        <v>0.43055555555555558</v>
      </c>
      <c r="K5517">
        <v>7059</v>
      </c>
      <c r="L5517" t="s">
        <v>1725</v>
      </c>
      <c r="M5517">
        <v>4</v>
      </c>
      <c r="P5517">
        <v>2</v>
      </c>
      <c r="S5517" t="s">
        <v>50</v>
      </c>
      <c r="T5517">
        <v>0</v>
      </c>
      <c r="U5517">
        <v>3</v>
      </c>
      <c r="V5517">
        <v>1</v>
      </c>
      <c r="W5517">
        <v>0</v>
      </c>
      <c r="X5517">
        <v>0</v>
      </c>
      <c r="Y5517">
        <v>0</v>
      </c>
    </row>
    <row r="5518" spans="1:28" x14ac:dyDescent="0.15">
      <c r="A5518">
        <v>4910</v>
      </c>
      <c r="B5518">
        <v>205</v>
      </c>
      <c r="C5518" s="19">
        <v>2009</v>
      </c>
      <c r="D5518" s="19">
        <v>5</v>
      </c>
      <c r="E5518" s="19">
        <v>27</v>
      </c>
      <c r="F5518" s="39">
        <f t="shared" si="172"/>
        <v>39960</v>
      </c>
      <c r="G5518">
        <f t="shared" si="173"/>
        <v>22</v>
      </c>
      <c r="H5518" s="21">
        <v>0.43333333333333335</v>
      </c>
      <c r="I5518" s="29">
        <v>0.43333333333333335</v>
      </c>
      <c r="K5518">
        <v>7104</v>
      </c>
      <c r="L5518" t="s">
        <v>2161</v>
      </c>
      <c r="M5518">
        <v>6</v>
      </c>
      <c r="P5518">
        <v>1</v>
      </c>
      <c r="S5518" t="s">
        <v>50</v>
      </c>
      <c r="T5518">
        <v>0</v>
      </c>
      <c r="U5518">
        <v>2</v>
      </c>
      <c r="V5518">
        <v>1</v>
      </c>
      <c r="W5518">
        <v>0</v>
      </c>
      <c r="X5518">
        <v>0</v>
      </c>
      <c r="Y5518">
        <v>0</v>
      </c>
    </row>
    <row r="5519" spans="1:28" x14ac:dyDescent="0.15">
      <c r="A5519">
        <v>4911</v>
      </c>
      <c r="B5519">
        <v>205</v>
      </c>
      <c r="C5519" s="19">
        <v>2009</v>
      </c>
      <c r="D5519" s="19">
        <v>5</v>
      </c>
      <c r="E5519" s="19">
        <v>27</v>
      </c>
      <c r="F5519" s="39">
        <f t="shared" si="172"/>
        <v>39960</v>
      </c>
      <c r="G5519">
        <f t="shared" si="173"/>
        <v>22</v>
      </c>
      <c r="H5519" s="21">
        <v>0.44166666666666665</v>
      </c>
      <c r="I5519" s="29">
        <v>0.44166666666666671</v>
      </c>
      <c r="K5519">
        <v>8709</v>
      </c>
      <c r="L5519" t="s">
        <v>2162</v>
      </c>
      <c r="M5519">
        <v>7</v>
      </c>
      <c r="P5519">
        <v>2</v>
      </c>
      <c r="S5519" t="s">
        <v>50</v>
      </c>
    </row>
    <row r="5520" spans="1:28" x14ac:dyDescent="0.15">
      <c r="A5520">
        <v>4914</v>
      </c>
      <c r="B5520">
        <v>205</v>
      </c>
      <c r="C5520" s="19">
        <v>2009</v>
      </c>
      <c r="D5520" s="19">
        <v>5</v>
      </c>
      <c r="E5520" s="19">
        <v>27</v>
      </c>
      <c r="F5520" s="39">
        <f t="shared" si="172"/>
        <v>39960</v>
      </c>
      <c r="G5520">
        <f t="shared" si="173"/>
        <v>22</v>
      </c>
      <c r="H5520" s="21">
        <v>0.4770833333333333</v>
      </c>
      <c r="I5520" s="29">
        <v>0.4770833333333333</v>
      </c>
      <c r="L5520" t="s">
        <v>2354</v>
      </c>
      <c r="O5520">
        <v>30</v>
      </c>
      <c r="P5520">
        <v>2</v>
      </c>
      <c r="S5520" t="s">
        <v>118</v>
      </c>
      <c r="T5520">
        <v>1</v>
      </c>
      <c r="U5520">
        <v>0</v>
      </c>
      <c r="V5520">
        <v>0</v>
      </c>
      <c r="W5520">
        <v>0</v>
      </c>
      <c r="X5520">
        <v>0</v>
      </c>
      <c r="Y5520">
        <v>0</v>
      </c>
    </row>
    <row r="5521" spans="1:32" x14ac:dyDescent="0.15">
      <c r="A5521">
        <v>4824</v>
      </c>
      <c r="B5521">
        <v>203</v>
      </c>
      <c r="C5521" s="19">
        <v>2009</v>
      </c>
      <c r="D5521" s="19">
        <v>6</v>
      </c>
      <c r="E5521" s="19">
        <v>29</v>
      </c>
      <c r="F5521" s="39">
        <f t="shared" si="172"/>
        <v>39993</v>
      </c>
      <c r="G5521">
        <f t="shared" si="173"/>
        <v>27</v>
      </c>
      <c r="H5521" s="21">
        <v>0.3576388888888889</v>
      </c>
      <c r="I5521" s="29">
        <v>0.3576388888888889</v>
      </c>
      <c r="K5521">
        <v>8703</v>
      </c>
      <c r="L5521" t="s">
        <v>2293</v>
      </c>
      <c r="M5521">
        <v>1</v>
      </c>
      <c r="N5521">
        <v>6</v>
      </c>
      <c r="P5521">
        <v>1</v>
      </c>
      <c r="S5521" t="s">
        <v>118</v>
      </c>
      <c r="T5521">
        <v>0</v>
      </c>
      <c r="U5521">
        <v>4</v>
      </c>
      <c r="V5521">
        <v>1</v>
      </c>
      <c r="W5521">
        <v>0</v>
      </c>
      <c r="X5521">
        <v>0</v>
      </c>
      <c r="Y5521">
        <v>0</v>
      </c>
      <c r="AB5521" t="s">
        <v>2920</v>
      </c>
    </row>
    <row r="5522" spans="1:32" x14ac:dyDescent="0.15">
      <c r="A5522">
        <v>4831</v>
      </c>
      <c r="B5522">
        <v>203</v>
      </c>
      <c r="C5522" s="19">
        <v>2009</v>
      </c>
      <c r="D5522" s="19">
        <v>6</v>
      </c>
      <c r="E5522" s="19">
        <v>29</v>
      </c>
      <c r="F5522" s="39">
        <f t="shared" si="172"/>
        <v>39993</v>
      </c>
      <c r="G5522">
        <f t="shared" si="173"/>
        <v>27</v>
      </c>
      <c r="H5522" s="21">
        <v>0.3923611111111111</v>
      </c>
      <c r="I5522" s="29">
        <v>0.3923611111111111</v>
      </c>
      <c r="K5522">
        <v>8760</v>
      </c>
      <c r="L5522" t="s">
        <v>2298</v>
      </c>
      <c r="O5522">
        <v>40</v>
      </c>
      <c r="P5522">
        <v>1</v>
      </c>
      <c r="S5522" t="s">
        <v>118</v>
      </c>
      <c r="T5522">
        <v>1</v>
      </c>
      <c r="U5522">
        <v>0</v>
      </c>
      <c r="V5522">
        <v>0</v>
      </c>
      <c r="W5522">
        <v>0</v>
      </c>
      <c r="X5522">
        <v>0</v>
      </c>
      <c r="Y5522">
        <v>0</v>
      </c>
    </row>
    <row r="5523" spans="1:32" x14ac:dyDescent="0.15">
      <c r="A5523">
        <v>4834</v>
      </c>
      <c r="B5523">
        <v>203</v>
      </c>
      <c r="C5523" s="19">
        <v>2009</v>
      </c>
      <c r="D5523" s="19">
        <v>6</v>
      </c>
      <c r="E5523" s="19">
        <v>29</v>
      </c>
      <c r="F5523" s="39">
        <f t="shared" si="172"/>
        <v>39993</v>
      </c>
      <c r="G5523">
        <f t="shared" si="173"/>
        <v>27</v>
      </c>
      <c r="H5523" s="21">
        <v>0.40833333333333338</v>
      </c>
      <c r="I5523" s="29">
        <v>0.40833333333333333</v>
      </c>
      <c r="K5523">
        <v>8762</v>
      </c>
      <c r="L5523" t="s">
        <v>2291</v>
      </c>
      <c r="M5523">
        <v>1</v>
      </c>
      <c r="N5523">
        <v>4</v>
      </c>
      <c r="P5523">
        <v>1</v>
      </c>
      <c r="Q5523">
        <v>37</v>
      </c>
      <c r="S5523" t="s">
        <v>50</v>
      </c>
      <c r="T5523">
        <v>0</v>
      </c>
      <c r="U5523">
        <v>2</v>
      </c>
      <c r="V5523">
        <v>1</v>
      </c>
      <c r="W5523">
        <v>0</v>
      </c>
      <c r="X5523">
        <v>0</v>
      </c>
      <c r="Y5523">
        <v>0</v>
      </c>
    </row>
    <row r="5524" spans="1:32" x14ac:dyDescent="0.15">
      <c r="A5524">
        <v>4835</v>
      </c>
      <c r="B5524">
        <v>203</v>
      </c>
      <c r="C5524" s="19">
        <v>2009</v>
      </c>
      <c r="D5524" s="19">
        <v>6</v>
      </c>
      <c r="E5524" s="19">
        <v>29</v>
      </c>
      <c r="F5524" s="39">
        <f t="shared" si="172"/>
        <v>39993</v>
      </c>
      <c r="G5524">
        <f t="shared" si="173"/>
        <v>27</v>
      </c>
      <c r="H5524" s="21">
        <v>0.41250000000000003</v>
      </c>
      <c r="I5524" s="29">
        <v>0.41249999999999998</v>
      </c>
      <c r="K5524">
        <v>8763</v>
      </c>
      <c r="L5524" t="s">
        <v>2300</v>
      </c>
      <c r="M5524">
        <v>0</v>
      </c>
      <c r="N5524">
        <v>8</v>
      </c>
      <c r="P5524">
        <v>1</v>
      </c>
      <c r="Q5524">
        <v>36.5</v>
      </c>
      <c r="S5524" t="s">
        <v>118</v>
      </c>
      <c r="T5524">
        <v>0</v>
      </c>
      <c r="U5524">
        <v>3</v>
      </c>
      <c r="V5524">
        <v>1</v>
      </c>
      <c r="W5524">
        <v>0</v>
      </c>
      <c r="X5524">
        <v>0</v>
      </c>
      <c r="Y5524">
        <v>0</v>
      </c>
    </row>
    <row r="5525" spans="1:32" x14ac:dyDescent="0.15">
      <c r="A5525">
        <v>4839</v>
      </c>
      <c r="B5525">
        <v>203</v>
      </c>
      <c r="C5525" s="19">
        <v>2009</v>
      </c>
      <c r="D5525" s="19">
        <v>6</v>
      </c>
      <c r="E5525" s="19">
        <v>29</v>
      </c>
      <c r="F5525" s="39">
        <f t="shared" si="172"/>
        <v>39993</v>
      </c>
      <c r="G5525">
        <f t="shared" si="173"/>
        <v>27</v>
      </c>
      <c r="H5525" s="21">
        <v>0.46527777777777773</v>
      </c>
      <c r="I5525" s="29">
        <v>0.46527777777777773</v>
      </c>
      <c r="K5525">
        <v>7857</v>
      </c>
      <c r="L5525" t="s">
        <v>1635</v>
      </c>
      <c r="M5525">
        <v>3</v>
      </c>
      <c r="N5525">
        <v>3</v>
      </c>
      <c r="P5525">
        <v>1</v>
      </c>
      <c r="S5525" t="s">
        <v>118</v>
      </c>
      <c r="T5525">
        <v>0</v>
      </c>
      <c r="U5525">
        <v>3</v>
      </c>
      <c r="V5525">
        <v>1</v>
      </c>
      <c r="W5525">
        <v>0</v>
      </c>
      <c r="X5525">
        <v>0</v>
      </c>
      <c r="Y5525">
        <v>0</v>
      </c>
    </row>
    <row r="5526" spans="1:32" x14ac:dyDescent="0.15">
      <c r="A5526">
        <v>4840</v>
      </c>
      <c r="B5526">
        <v>203</v>
      </c>
      <c r="C5526" s="19">
        <v>2009</v>
      </c>
      <c r="D5526" s="19">
        <v>6</v>
      </c>
      <c r="E5526" s="19">
        <v>29</v>
      </c>
      <c r="F5526" s="39">
        <f t="shared" si="172"/>
        <v>39993</v>
      </c>
      <c r="G5526">
        <f t="shared" si="173"/>
        <v>27</v>
      </c>
      <c r="H5526" s="21">
        <v>0.47916666666666669</v>
      </c>
      <c r="I5526" s="29">
        <v>0.47916666666666663</v>
      </c>
      <c r="K5526">
        <v>8764</v>
      </c>
      <c r="L5526" t="s">
        <v>2303</v>
      </c>
      <c r="M5526">
        <v>1</v>
      </c>
      <c r="N5526">
        <v>5</v>
      </c>
      <c r="P5526">
        <v>2</v>
      </c>
      <c r="S5526" t="s">
        <v>118</v>
      </c>
      <c r="T5526">
        <v>1</v>
      </c>
      <c r="U5526">
        <v>0</v>
      </c>
      <c r="V5526">
        <v>0</v>
      </c>
      <c r="W5526">
        <v>0</v>
      </c>
      <c r="X5526">
        <v>0</v>
      </c>
      <c r="Y5526">
        <v>0</v>
      </c>
    </row>
    <row r="5527" spans="1:32" x14ac:dyDescent="0.15">
      <c r="A5527">
        <v>4830</v>
      </c>
      <c r="B5527">
        <v>203</v>
      </c>
      <c r="C5527" s="19">
        <v>2009</v>
      </c>
      <c r="D5527" s="19">
        <v>6</v>
      </c>
      <c r="E5527" s="19">
        <v>29</v>
      </c>
      <c r="F5527" s="39">
        <f t="shared" si="172"/>
        <v>39993</v>
      </c>
      <c r="G5527">
        <f t="shared" si="173"/>
        <v>27</v>
      </c>
      <c r="L5527" t="s">
        <v>2297</v>
      </c>
      <c r="O5527">
        <v>15</v>
      </c>
      <c r="P5527">
        <v>1</v>
      </c>
      <c r="S5527" t="s">
        <v>118</v>
      </c>
      <c r="T5527">
        <v>1</v>
      </c>
      <c r="U5527">
        <v>0</v>
      </c>
      <c r="V5527">
        <v>0</v>
      </c>
      <c r="W5527">
        <v>0</v>
      </c>
      <c r="X5527">
        <v>0</v>
      </c>
      <c r="Y5527">
        <v>0</v>
      </c>
    </row>
    <row r="5528" spans="1:32" x14ac:dyDescent="0.15">
      <c r="A5528">
        <v>4841</v>
      </c>
      <c r="B5528">
        <v>203</v>
      </c>
      <c r="C5528" s="19">
        <v>2009</v>
      </c>
      <c r="D5528" s="19">
        <v>6</v>
      </c>
      <c r="E5528" s="19">
        <v>30</v>
      </c>
      <c r="F5528" s="39">
        <f t="shared" si="172"/>
        <v>39994</v>
      </c>
      <c r="G5528">
        <f t="shared" si="173"/>
        <v>27</v>
      </c>
      <c r="H5528" s="21">
        <v>0.37152777777777773</v>
      </c>
      <c r="I5528" s="29">
        <v>0.37152777777777779</v>
      </c>
      <c r="L5528" t="s">
        <v>1706</v>
      </c>
      <c r="M5528">
        <v>11</v>
      </c>
      <c r="P5528">
        <v>2</v>
      </c>
      <c r="Q5528">
        <v>36.799999999999997</v>
      </c>
      <c r="S5528" t="s">
        <v>118</v>
      </c>
      <c r="T5528">
        <v>1</v>
      </c>
      <c r="U5528">
        <v>0</v>
      </c>
      <c r="V5528">
        <v>0</v>
      </c>
      <c r="W5528">
        <v>0</v>
      </c>
      <c r="X5528">
        <v>0</v>
      </c>
      <c r="Y5528">
        <v>0</v>
      </c>
    </row>
    <row r="5529" spans="1:32" x14ac:dyDescent="0.15">
      <c r="A5529">
        <v>4842</v>
      </c>
      <c r="B5529">
        <v>203</v>
      </c>
      <c r="C5529" s="19">
        <v>2009</v>
      </c>
      <c r="D5529" s="19">
        <v>6</v>
      </c>
      <c r="E5529" s="19">
        <v>30</v>
      </c>
      <c r="F5529" s="39">
        <f t="shared" si="172"/>
        <v>39994</v>
      </c>
      <c r="G5529">
        <f t="shared" si="173"/>
        <v>27</v>
      </c>
      <c r="H5529" s="21">
        <v>0.3833333333333333</v>
      </c>
      <c r="I5529" s="29">
        <v>0.38333333333333336</v>
      </c>
      <c r="J5529" s="29"/>
      <c r="K5529">
        <v>8702</v>
      </c>
      <c r="L5529" t="s">
        <v>2304</v>
      </c>
      <c r="M5529">
        <v>0</v>
      </c>
      <c r="N5529">
        <v>7</v>
      </c>
      <c r="P5529">
        <v>1</v>
      </c>
      <c r="Q5529">
        <v>36.4</v>
      </c>
      <c r="S5529" t="s">
        <v>49</v>
      </c>
      <c r="T5529">
        <v>1</v>
      </c>
      <c r="U5529">
        <v>0</v>
      </c>
      <c r="V5529">
        <v>0</v>
      </c>
      <c r="W5529">
        <v>0</v>
      </c>
      <c r="X5529">
        <v>0</v>
      </c>
      <c r="Y5529">
        <v>0</v>
      </c>
    </row>
    <row r="5530" spans="1:32" x14ac:dyDescent="0.15">
      <c r="A5530">
        <v>4843</v>
      </c>
      <c r="B5530">
        <v>203</v>
      </c>
      <c r="C5530" s="19">
        <v>2009</v>
      </c>
      <c r="D5530" s="19">
        <v>6</v>
      </c>
      <c r="E5530" s="19">
        <v>30</v>
      </c>
      <c r="F5530" s="39">
        <f t="shared" si="172"/>
        <v>39994</v>
      </c>
      <c r="G5530">
        <f t="shared" si="173"/>
        <v>27</v>
      </c>
      <c r="H5530" s="21">
        <v>0.4201388888888889</v>
      </c>
      <c r="I5530" s="29">
        <v>0.4201388888888889</v>
      </c>
      <c r="K5530">
        <v>6599</v>
      </c>
      <c r="L5530" t="s">
        <v>2305</v>
      </c>
      <c r="M5530">
        <v>5</v>
      </c>
      <c r="P5530">
        <v>1</v>
      </c>
      <c r="S5530" t="s">
        <v>50</v>
      </c>
      <c r="T5530">
        <v>0</v>
      </c>
      <c r="U5530">
        <v>1</v>
      </c>
      <c r="V5530">
        <v>1</v>
      </c>
      <c r="W5530">
        <v>0</v>
      </c>
      <c r="X5530">
        <v>0</v>
      </c>
      <c r="Y5530">
        <v>0</v>
      </c>
    </row>
    <row r="5531" spans="1:32" x14ac:dyDescent="0.15">
      <c r="A5531">
        <v>4845</v>
      </c>
      <c r="B5531">
        <v>203</v>
      </c>
      <c r="C5531" s="19">
        <v>2009</v>
      </c>
      <c r="D5531" s="19">
        <v>6</v>
      </c>
      <c r="E5531" s="19">
        <v>30</v>
      </c>
      <c r="F5531" s="39">
        <f t="shared" si="172"/>
        <v>39994</v>
      </c>
      <c r="G5531">
        <f t="shared" si="173"/>
        <v>27</v>
      </c>
      <c r="H5531" s="21">
        <v>0.4548611111111111</v>
      </c>
      <c r="I5531" s="29">
        <v>0.45486111111111116</v>
      </c>
      <c r="K5531">
        <v>8766</v>
      </c>
      <c r="L5531" s="5" t="s">
        <v>2306</v>
      </c>
      <c r="M5531">
        <v>1</v>
      </c>
      <c r="P5531">
        <v>2</v>
      </c>
      <c r="Q5531">
        <v>39.1</v>
      </c>
      <c r="S5531" t="s">
        <v>222</v>
      </c>
      <c r="T5531">
        <v>0</v>
      </c>
      <c r="U5531">
        <v>5</v>
      </c>
      <c r="V5531">
        <v>1</v>
      </c>
      <c r="W5531">
        <v>0</v>
      </c>
      <c r="X5531">
        <v>0</v>
      </c>
      <c r="Y5531">
        <v>0</v>
      </c>
      <c r="AF5531" t="s">
        <v>75</v>
      </c>
    </row>
    <row r="5532" spans="1:32" x14ac:dyDescent="0.15">
      <c r="A5532">
        <v>4846</v>
      </c>
      <c r="B5532">
        <v>203</v>
      </c>
      <c r="C5532" s="19">
        <v>2009</v>
      </c>
      <c r="D5532" s="19">
        <v>6</v>
      </c>
      <c r="E5532" s="19">
        <v>30</v>
      </c>
      <c r="F5532" s="39">
        <f t="shared" si="172"/>
        <v>39994</v>
      </c>
      <c r="G5532">
        <f t="shared" si="173"/>
        <v>27</v>
      </c>
      <c r="H5532" s="21">
        <v>0.45833333333333331</v>
      </c>
      <c r="I5532" s="29">
        <v>0.45833333333333331</v>
      </c>
      <c r="K5532">
        <v>8356</v>
      </c>
      <c r="L5532" t="s">
        <v>2307</v>
      </c>
      <c r="M5532">
        <v>1</v>
      </c>
      <c r="N5532">
        <v>11</v>
      </c>
      <c r="P5532">
        <v>1</v>
      </c>
      <c r="S5532" t="s">
        <v>118</v>
      </c>
      <c r="T5532">
        <v>0</v>
      </c>
      <c r="U5532">
        <v>4</v>
      </c>
      <c r="V5532">
        <v>1</v>
      </c>
      <c r="W5532">
        <v>0</v>
      </c>
      <c r="X5532">
        <v>0</v>
      </c>
      <c r="Y5532">
        <v>0</v>
      </c>
    </row>
    <row r="5533" spans="1:32" x14ac:dyDescent="0.15">
      <c r="A5533">
        <v>4848</v>
      </c>
      <c r="B5533">
        <v>203</v>
      </c>
      <c r="C5533" s="19">
        <v>2009</v>
      </c>
      <c r="D5533" s="19">
        <v>6</v>
      </c>
      <c r="E5533" s="19">
        <v>30</v>
      </c>
      <c r="F5533" s="39">
        <f t="shared" si="172"/>
        <v>39994</v>
      </c>
      <c r="G5533">
        <f t="shared" si="173"/>
        <v>27</v>
      </c>
      <c r="H5533" s="21">
        <v>0.47916666666666669</v>
      </c>
      <c r="I5533" s="29">
        <v>0.47916666666666663</v>
      </c>
      <c r="L5533" t="s">
        <v>2315</v>
      </c>
      <c r="O5533">
        <v>30</v>
      </c>
      <c r="P5533">
        <v>2</v>
      </c>
      <c r="Q5533">
        <v>37</v>
      </c>
      <c r="S5533" t="s">
        <v>118</v>
      </c>
      <c r="T5533">
        <v>0</v>
      </c>
      <c r="U5533">
        <v>1</v>
      </c>
      <c r="V5533">
        <v>1</v>
      </c>
      <c r="W5533">
        <v>0</v>
      </c>
      <c r="X5533">
        <v>0</v>
      </c>
      <c r="Y5533">
        <v>0</v>
      </c>
    </row>
    <row r="5534" spans="1:32" x14ac:dyDescent="0.15">
      <c r="A5534">
        <v>4849</v>
      </c>
      <c r="B5534">
        <v>203</v>
      </c>
      <c r="C5534" s="19">
        <v>2009</v>
      </c>
      <c r="D5534" s="19">
        <v>6</v>
      </c>
      <c r="E5534" s="19">
        <v>30</v>
      </c>
      <c r="F5534" s="39">
        <f t="shared" si="172"/>
        <v>39994</v>
      </c>
      <c r="G5534">
        <f t="shared" si="173"/>
        <v>27</v>
      </c>
      <c r="H5534" s="29">
        <v>0.4861111111111111</v>
      </c>
      <c r="I5534" s="29">
        <v>0.4861111111111111</v>
      </c>
      <c r="J5534" s="29"/>
      <c r="L5534" t="s">
        <v>2316</v>
      </c>
      <c r="M5534">
        <v>9</v>
      </c>
      <c r="P5534">
        <v>1</v>
      </c>
      <c r="S5534" t="s">
        <v>51</v>
      </c>
      <c r="T5534">
        <v>1</v>
      </c>
      <c r="U5534">
        <v>0</v>
      </c>
      <c r="V5534">
        <v>0</v>
      </c>
      <c r="W5534">
        <v>0</v>
      </c>
      <c r="X5534">
        <v>0</v>
      </c>
      <c r="Y5534">
        <v>0</v>
      </c>
    </row>
    <row r="5535" spans="1:32" x14ac:dyDescent="0.15">
      <c r="A5535">
        <v>4850</v>
      </c>
      <c r="B5535">
        <v>203</v>
      </c>
      <c r="C5535" s="19">
        <v>2009</v>
      </c>
      <c r="D5535" s="19">
        <v>6</v>
      </c>
      <c r="E5535" s="19">
        <v>30</v>
      </c>
      <c r="F5535" s="39">
        <f t="shared" si="172"/>
        <v>39994</v>
      </c>
      <c r="G5535">
        <f t="shared" si="173"/>
        <v>27</v>
      </c>
      <c r="H5535" s="21">
        <v>0.50277777777777777</v>
      </c>
      <c r="I5535" s="29">
        <v>0.50277777777777777</v>
      </c>
      <c r="L5535" t="s">
        <v>629</v>
      </c>
      <c r="O5535">
        <v>30</v>
      </c>
      <c r="P5535">
        <v>1</v>
      </c>
      <c r="S5535" t="s">
        <v>50</v>
      </c>
      <c r="T5535">
        <v>1</v>
      </c>
      <c r="U5535">
        <v>0</v>
      </c>
      <c r="V5535">
        <v>0</v>
      </c>
      <c r="W5535">
        <v>0</v>
      </c>
      <c r="X5535">
        <v>0</v>
      </c>
      <c r="Y5535">
        <v>0</v>
      </c>
    </row>
    <row r="5536" spans="1:32" x14ac:dyDescent="0.15">
      <c r="A5536">
        <v>4852</v>
      </c>
      <c r="B5536">
        <v>203</v>
      </c>
      <c r="C5536" s="19">
        <v>2009</v>
      </c>
      <c r="D5536" s="19">
        <v>6</v>
      </c>
      <c r="E5536" s="19">
        <v>30</v>
      </c>
      <c r="F5536" s="39">
        <f t="shared" si="172"/>
        <v>39994</v>
      </c>
      <c r="G5536">
        <f t="shared" si="173"/>
        <v>27</v>
      </c>
      <c r="H5536" s="21">
        <v>0.51041666666666663</v>
      </c>
      <c r="I5536" s="29">
        <v>0.51041666666666663</v>
      </c>
      <c r="L5536" s="5" t="s">
        <v>2318</v>
      </c>
      <c r="M5536">
        <v>7</v>
      </c>
      <c r="P5536">
        <v>2</v>
      </c>
      <c r="S5536" t="s">
        <v>118</v>
      </c>
    </row>
    <row r="5537" spans="1:25" x14ac:dyDescent="0.15">
      <c r="A5537">
        <v>4853</v>
      </c>
      <c r="B5537">
        <v>203</v>
      </c>
      <c r="C5537" s="19">
        <v>2009</v>
      </c>
      <c r="D5537" s="19">
        <v>6</v>
      </c>
      <c r="E5537" s="19">
        <v>30</v>
      </c>
      <c r="F5537" s="39">
        <f t="shared" si="172"/>
        <v>39994</v>
      </c>
      <c r="G5537">
        <f t="shared" si="173"/>
        <v>27</v>
      </c>
      <c r="H5537" s="21">
        <v>0.51388888888888895</v>
      </c>
      <c r="I5537" s="29">
        <v>0.51388888888888884</v>
      </c>
      <c r="L5537" t="s">
        <v>2319</v>
      </c>
      <c r="M5537">
        <v>3</v>
      </c>
      <c r="P5537">
        <v>1</v>
      </c>
    </row>
    <row r="5538" spans="1:25" x14ac:dyDescent="0.15">
      <c r="A5538">
        <v>4793</v>
      </c>
      <c r="B5538" s="2">
        <v>202</v>
      </c>
      <c r="C5538" s="19">
        <v>2009</v>
      </c>
      <c r="D5538" s="19">
        <v>7</v>
      </c>
      <c r="E5538" s="19">
        <v>1</v>
      </c>
      <c r="F5538" s="39">
        <f t="shared" si="172"/>
        <v>39995</v>
      </c>
      <c r="G5538">
        <f t="shared" si="173"/>
        <v>27</v>
      </c>
      <c r="H5538" s="21">
        <v>0.35416666666666669</v>
      </c>
      <c r="I5538" s="29">
        <v>0.35416666666666663</v>
      </c>
      <c r="L5538" t="s">
        <v>1709</v>
      </c>
      <c r="O5538">
        <v>50</v>
      </c>
      <c r="P5538">
        <v>1</v>
      </c>
      <c r="Q5538">
        <v>36.9</v>
      </c>
      <c r="S5538" t="s">
        <v>118</v>
      </c>
    </row>
    <row r="5539" spans="1:25" x14ac:dyDescent="0.15">
      <c r="A5539">
        <v>4795</v>
      </c>
      <c r="B5539" s="2">
        <v>202</v>
      </c>
      <c r="C5539" s="19">
        <v>2009</v>
      </c>
      <c r="D5539" s="19">
        <v>7</v>
      </c>
      <c r="E5539" s="19">
        <v>1</v>
      </c>
      <c r="F5539" s="39">
        <f t="shared" si="172"/>
        <v>39995</v>
      </c>
      <c r="G5539">
        <f t="shared" si="173"/>
        <v>27</v>
      </c>
      <c r="H5539" s="21">
        <v>0.36319444444444443</v>
      </c>
      <c r="I5539" s="29">
        <v>0.36319444444444443</v>
      </c>
      <c r="L5539" t="s">
        <v>2474</v>
      </c>
      <c r="O5539">
        <v>30</v>
      </c>
      <c r="P5539">
        <v>2</v>
      </c>
      <c r="S5539" t="s">
        <v>49</v>
      </c>
      <c r="T5539">
        <v>0</v>
      </c>
      <c r="U5539">
        <v>1</v>
      </c>
      <c r="V5539">
        <v>1</v>
      </c>
      <c r="W5539">
        <v>0</v>
      </c>
      <c r="X5539">
        <v>0</v>
      </c>
      <c r="Y5539">
        <v>0</v>
      </c>
    </row>
    <row r="5540" spans="1:25" x14ac:dyDescent="0.15">
      <c r="A5540">
        <v>4797</v>
      </c>
      <c r="B5540" s="2">
        <v>202</v>
      </c>
      <c r="C5540" s="19">
        <v>2009</v>
      </c>
      <c r="D5540" s="19">
        <v>7</v>
      </c>
      <c r="E5540" s="19">
        <v>1</v>
      </c>
      <c r="F5540" s="39">
        <f t="shared" si="172"/>
        <v>39995</v>
      </c>
      <c r="G5540">
        <f t="shared" si="173"/>
        <v>27</v>
      </c>
      <c r="H5540" s="21">
        <v>0.40277777777777773</v>
      </c>
      <c r="I5540" s="29">
        <v>0.40277777777777779</v>
      </c>
      <c r="J5540" s="29"/>
      <c r="K5540">
        <v>8642</v>
      </c>
      <c r="L5540" t="s">
        <v>2476</v>
      </c>
      <c r="M5540">
        <v>1</v>
      </c>
      <c r="N5540">
        <v>1</v>
      </c>
      <c r="P5540">
        <v>1</v>
      </c>
      <c r="S5540" t="s">
        <v>118</v>
      </c>
      <c r="T5540">
        <v>0</v>
      </c>
      <c r="U5540">
        <v>2</v>
      </c>
      <c r="V5540">
        <v>1</v>
      </c>
      <c r="W5540">
        <v>0</v>
      </c>
      <c r="X5540">
        <v>0</v>
      </c>
      <c r="Y5540">
        <v>0</v>
      </c>
    </row>
    <row r="5541" spans="1:25" x14ac:dyDescent="0.15">
      <c r="A5541">
        <v>4799</v>
      </c>
      <c r="B5541" s="2">
        <v>202</v>
      </c>
      <c r="C5541" s="19">
        <v>2009</v>
      </c>
      <c r="D5541" s="19">
        <v>7</v>
      </c>
      <c r="E5541" s="19">
        <v>1</v>
      </c>
      <c r="F5541" s="39">
        <f t="shared" si="172"/>
        <v>39995</v>
      </c>
      <c r="G5541">
        <f t="shared" si="173"/>
        <v>27</v>
      </c>
      <c r="H5541" s="26">
        <v>0.40972222222222227</v>
      </c>
      <c r="I5541" s="26">
        <v>0.40972222222222221</v>
      </c>
      <c r="J5541" s="26"/>
      <c r="L5541" t="s">
        <v>1605</v>
      </c>
      <c r="M5541">
        <v>4</v>
      </c>
      <c r="P5541">
        <v>1</v>
      </c>
      <c r="S5541" t="s">
        <v>118</v>
      </c>
      <c r="T5541">
        <v>0</v>
      </c>
      <c r="U5541">
        <v>2</v>
      </c>
      <c r="V5541">
        <v>1</v>
      </c>
      <c r="W5541">
        <v>0</v>
      </c>
      <c r="X5541">
        <v>0</v>
      </c>
      <c r="Y5541">
        <v>0</v>
      </c>
    </row>
    <row r="5542" spans="1:25" x14ac:dyDescent="0.15">
      <c r="A5542">
        <v>4801</v>
      </c>
      <c r="B5542" s="2">
        <v>202</v>
      </c>
      <c r="C5542" s="19">
        <v>2009</v>
      </c>
      <c r="D5542" s="19">
        <v>7</v>
      </c>
      <c r="E5542" s="19">
        <v>1</v>
      </c>
      <c r="F5542" s="39">
        <f t="shared" si="172"/>
        <v>39995</v>
      </c>
      <c r="G5542">
        <f t="shared" si="173"/>
        <v>27</v>
      </c>
      <c r="H5542" s="21">
        <v>0.45833333333333331</v>
      </c>
      <c r="I5542" s="29">
        <v>0.45833333333333331</v>
      </c>
      <c r="J5542" s="29"/>
      <c r="L5542" t="s">
        <v>2284</v>
      </c>
      <c r="M5542">
        <v>13</v>
      </c>
      <c r="P5542">
        <v>2</v>
      </c>
      <c r="Q5542">
        <v>36.5</v>
      </c>
      <c r="S5542" t="s">
        <v>50</v>
      </c>
    </row>
    <row r="5543" spans="1:25" x14ac:dyDescent="0.15">
      <c r="A5543">
        <v>4802</v>
      </c>
      <c r="B5543" s="2">
        <v>202</v>
      </c>
      <c r="C5543" s="19">
        <v>2009</v>
      </c>
      <c r="D5543" s="19">
        <v>7</v>
      </c>
      <c r="E5543" s="19">
        <v>1</v>
      </c>
      <c r="F5543" s="39">
        <f t="shared" si="172"/>
        <v>39995</v>
      </c>
      <c r="G5543">
        <f t="shared" si="173"/>
        <v>27</v>
      </c>
      <c r="H5543" s="21">
        <v>0.46180555555555558</v>
      </c>
      <c r="I5543" s="29">
        <v>0.46180555555555552</v>
      </c>
      <c r="L5543" t="s">
        <v>2285</v>
      </c>
      <c r="M5543">
        <v>3</v>
      </c>
      <c r="P5543">
        <v>2</v>
      </c>
      <c r="Q5543">
        <v>38.4</v>
      </c>
      <c r="S5543" t="s">
        <v>118</v>
      </c>
      <c r="T5543">
        <v>1</v>
      </c>
      <c r="U5543">
        <v>0</v>
      </c>
      <c r="V5543">
        <v>0</v>
      </c>
      <c r="W5543">
        <v>0</v>
      </c>
      <c r="X5543">
        <v>0</v>
      </c>
      <c r="Y5543">
        <v>0</v>
      </c>
    </row>
    <row r="5544" spans="1:25" x14ac:dyDescent="0.15">
      <c r="A5544">
        <v>4804</v>
      </c>
      <c r="B5544" s="2">
        <v>202</v>
      </c>
      <c r="C5544" s="19">
        <v>2009</v>
      </c>
      <c r="D5544" s="19">
        <v>7</v>
      </c>
      <c r="E5544" s="19">
        <v>1</v>
      </c>
      <c r="F5544" s="39">
        <f t="shared" si="172"/>
        <v>39995</v>
      </c>
      <c r="G5544">
        <f t="shared" si="173"/>
        <v>27</v>
      </c>
      <c r="H5544" s="29">
        <v>0.50694444444444442</v>
      </c>
      <c r="I5544" s="29">
        <v>0.50694444444444442</v>
      </c>
      <c r="K5544">
        <v>7134</v>
      </c>
      <c r="L5544" t="s">
        <v>1555</v>
      </c>
      <c r="M5544">
        <v>3</v>
      </c>
      <c r="P5544">
        <v>2</v>
      </c>
      <c r="Q5544">
        <v>37.1</v>
      </c>
      <c r="S5544" t="s">
        <v>50</v>
      </c>
      <c r="T5544">
        <v>1</v>
      </c>
      <c r="U5544">
        <v>0</v>
      </c>
      <c r="V5544">
        <v>0</v>
      </c>
      <c r="W5544">
        <v>0</v>
      </c>
      <c r="X5544">
        <v>0</v>
      </c>
      <c r="Y5544">
        <v>0</v>
      </c>
    </row>
    <row r="5545" spans="1:25" x14ac:dyDescent="0.15">
      <c r="A5545">
        <v>4806</v>
      </c>
      <c r="B5545" s="2">
        <v>202</v>
      </c>
      <c r="C5545" s="19">
        <v>2009</v>
      </c>
      <c r="D5545" s="19">
        <v>7</v>
      </c>
      <c r="E5545" s="19">
        <v>2</v>
      </c>
      <c r="F5545" s="39">
        <f t="shared" si="172"/>
        <v>39996</v>
      </c>
      <c r="G5545">
        <f t="shared" si="173"/>
        <v>27</v>
      </c>
      <c r="H5545" s="21">
        <v>0.38611111111111113</v>
      </c>
      <c r="I5545" s="29">
        <v>0.38611111111111113</v>
      </c>
      <c r="L5545" t="s">
        <v>2287</v>
      </c>
      <c r="O5545">
        <v>20</v>
      </c>
      <c r="P5545">
        <v>1</v>
      </c>
      <c r="S5545" t="s">
        <v>51</v>
      </c>
    </row>
    <row r="5546" spans="1:25" x14ac:dyDescent="0.15">
      <c r="A5546">
        <v>4808</v>
      </c>
      <c r="B5546" s="2">
        <v>202</v>
      </c>
      <c r="C5546" s="19">
        <v>2009</v>
      </c>
      <c r="D5546" s="19">
        <v>7</v>
      </c>
      <c r="E5546" s="19">
        <v>2</v>
      </c>
      <c r="F5546" s="39">
        <f t="shared" si="172"/>
        <v>39996</v>
      </c>
      <c r="G5546">
        <f t="shared" si="173"/>
        <v>27</v>
      </c>
      <c r="H5546" s="21">
        <v>0.42430555555555555</v>
      </c>
      <c r="I5546" s="29">
        <v>0.42430555555555555</v>
      </c>
      <c r="K5546">
        <v>7982</v>
      </c>
      <c r="L5546" t="s">
        <v>2289</v>
      </c>
      <c r="M5546">
        <v>1</v>
      </c>
      <c r="N5546">
        <v>9</v>
      </c>
      <c r="P5546">
        <v>2</v>
      </c>
    </row>
    <row r="5547" spans="1:25" x14ac:dyDescent="0.15">
      <c r="A5547">
        <v>4810</v>
      </c>
      <c r="B5547" s="2">
        <v>202</v>
      </c>
      <c r="C5547" s="19">
        <v>2009</v>
      </c>
      <c r="D5547" s="19">
        <v>7</v>
      </c>
      <c r="E5547" s="19">
        <v>2</v>
      </c>
      <c r="F5547" s="39">
        <f t="shared" si="172"/>
        <v>39996</v>
      </c>
      <c r="G5547">
        <f t="shared" si="173"/>
        <v>27</v>
      </c>
      <c r="H5547" s="21">
        <v>0.4375</v>
      </c>
      <c r="I5547" s="29">
        <v>0.4375</v>
      </c>
      <c r="L5547" t="s">
        <v>1697</v>
      </c>
      <c r="O5547">
        <v>40</v>
      </c>
      <c r="P5547">
        <v>1</v>
      </c>
      <c r="S5547" t="s">
        <v>118</v>
      </c>
      <c r="T5547">
        <v>0</v>
      </c>
      <c r="U5547">
        <v>1</v>
      </c>
      <c r="V5547">
        <v>1</v>
      </c>
      <c r="W5547">
        <v>0</v>
      </c>
      <c r="X5547">
        <v>0</v>
      </c>
      <c r="Y5547">
        <v>0</v>
      </c>
    </row>
    <row r="5548" spans="1:25" x14ac:dyDescent="0.15">
      <c r="A5548">
        <v>4813</v>
      </c>
      <c r="B5548" s="2">
        <v>202</v>
      </c>
      <c r="C5548" s="19">
        <v>2009</v>
      </c>
      <c r="D5548" s="19">
        <v>7</v>
      </c>
      <c r="E5548" s="19">
        <v>2</v>
      </c>
      <c r="F5548" s="39">
        <f t="shared" si="172"/>
        <v>39996</v>
      </c>
      <c r="G5548">
        <f t="shared" si="173"/>
        <v>27</v>
      </c>
      <c r="H5548" s="21">
        <v>0.50069444444444444</v>
      </c>
      <c r="I5548" s="29">
        <v>0.50069444444444444</v>
      </c>
      <c r="L5548" t="s">
        <v>1121</v>
      </c>
      <c r="O5548">
        <v>50</v>
      </c>
      <c r="P5548">
        <v>2</v>
      </c>
      <c r="S5548" t="s">
        <v>118</v>
      </c>
    </row>
    <row r="5549" spans="1:25" x14ac:dyDescent="0.15">
      <c r="A5549">
        <v>4817</v>
      </c>
      <c r="B5549" s="2">
        <v>202</v>
      </c>
      <c r="C5549" s="19">
        <v>2009</v>
      </c>
      <c r="D5549" s="19">
        <v>7</v>
      </c>
      <c r="E5549" s="19">
        <v>3</v>
      </c>
      <c r="F5549" s="39">
        <f t="shared" si="172"/>
        <v>39997</v>
      </c>
      <c r="G5549">
        <f t="shared" si="173"/>
        <v>27</v>
      </c>
      <c r="H5549" s="21">
        <v>0.4861111111111111</v>
      </c>
      <c r="I5549" s="29">
        <v>0.4861111111111111</v>
      </c>
      <c r="L5549" t="s">
        <v>1612</v>
      </c>
      <c r="M5549">
        <v>4</v>
      </c>
      <c r="N5549">
        <v>2</v>
      </c>
      <c r="P5549">
        <v>2</v>
      </c>
      <c r="S5549" t="s">
        <v>118</v>
      </c>
      <c r="T5549">
        <v>0</v>
      </c>
      <c r="U5549">
        <v>4</v>
      </c>
      <c r="V5549">
        <v>1</v>
      </c>
      <c r="W5549">
        <v>0</v>
      </c>
      <c r="X5549">
        <v>0</v>
      </c>
      <c r="Y5549">
        <v>0</v>
      </c>
    </row>
    <row r="5550" spans="1:25" x14ac:dyDescent="0.15">
      <c r="A5550">
        <v>4818</v>
      </c>
      <c r="B5550" s="2">
        <v>202</v>
      </c>
      <c r="C5550" s="19">
        <v>2009</v>
      </c>
      <c r="D5550" s="19">
        <v>7</v>
      </c>
      <c r="E5550" s="19">
        <v>6</v>
      </c>
      <c r="F5550" s="39">
        <f t="shared" si="172"/>
        <v>40000</v>
      </c>
      <c r="G5550">
        <f t="shared" si="173"/>
        <v>28</v>
      </c>
      <c r="H5550" s="21">
        <v>0.35625000000000001</v>
      </c>
      <c r="I5550" s="29">
        <v>0.35624999999999996</v>
      </c>
      <c r="L5550" t="s">
        <v>2484</v>
      </c>
      <c r="M5550">
        <v>5</v>
      </c>
      <c r="P5550">
        <v>1</v>
      </c>
      <c r="S5550" t="s">
        <v>1701</v>
      </c>
      <c r="T5550">
        <v>0</v>
      </c>
      <c r="U5550">
        <v>1</v>
      </c>
      <c r="V5550">
        <v>1</v>
      </c>
      <c r="W5550">
        <v>0</v>
      </c>
      <c r="X5550">
        <v>0</v>
      </c>
      <c r="Y5550">
        <v>0</v>
      </c>
    </row>
    <row r="5551" spans="1:25" x14ac:dyDescent="0.15">
      <c r="A5551">
        <v>4820</v>
      </c>
      <c r="B5551" s="2">
        <v>202</v>
      </c>
      <c r="C5551" s="19">
        <v>2009</v>
      </c>
      <c r="D5551" s="19">
        <v>7</v>
      </c>
      <c r="E5551" s="19">
        <v>6</v>
      </c>
      <c r="F5551" s="39">
        <f t="shared" si="172"/>
        <v>40000</v>
      </c>
      <c r="G5551">
        <f t="shared" si="173"/>
        <v>28</v>
      </c>
      <c r="H5551" s="21">
        <v>0.39930555555555558</v>
      </c>
      <c r="I5551" s="29">
        <v>0.39930555555555558</v>
      </c>
      <c r="K5551">
        <v>7759</v>
      </c>
      <c r="L5551" t="s">
        <v>2057</v>
      </c>
      <c r="M5551">
        <v>5</v>
      </c>
      <c r="P5551">
        <v>2</v>
      </c>
      <c r="S5551" t="s">
        <v>118</v>
      </c>
      <c r="T5551">
        <v>0</v>
      </c>
      <c r="U5551">
        <v>2</v>
      </c>
      <c r="V5551">
        <v>1</v>
      </c>
      <c r="W5551">
        <v>0</v>
      </c>
      <c r="X5551">
        <v>0</v>
      </c>
      <c r="Y5551">
        <v>0</v>
      </c>
    </row>
    <row r="5552" spans="1:25" x14ac:dyDescent="0.15">
      <c r="A5552">
        <v>4822</v>
      </c>
      <c r="B5552" s="2">
        <v>202</v>
      </c>
      <c r="C5552" s="19">
        <v>2009</v>
      </c>
      <c r="D5552" s="19">
        <v>7</v>
      </c>
      <c r="E5552" s="19">
        <v>6</v>
      </c>
      <c r="F5552" s="39">
        <f t="shared" si="172"/>
        <v>40000</v>
      </c>
      <c r="G5552">
        <f t="shared" si="173"/>
        <v>28</v>
      </c>
      <c r="H5552" s="21">
        <v>0.41041666666666665</v>
      </c>
      <c r="I5552" s="29">
        <v>0.41041666666666665</v>
      </c>
      <c r="L5552" t="s">
        <v>2486</v>
      </c>
      <c r="M5552">
        <v>1</v>
      </c>
      <c r="P5552">
        <v>1</v>
      </c>
      <c r="S5552" t="s">
        <v>49</v>
      </c>
      <c r="T5552">
        <v>1</v>
      </c>
      <c r="U5552">
        <v>0</v>
      </c>
      <c r="V5552">
        <v>0</v>
      </c>
      <c r="W5552">
        <v>0</v>
      </c>
      <c r="X5552">
        <v>0</v>
      </c>
      <c r="Y5552">
        <v>0</v>
      </c>
    </row>
    <row r="5553" spans="1:33" x14ac:dyDescent="0.15">
      <c r="A5553">
        <v>4823</v>
      </c>
      <c r="B5553" s="2">
        <v>202</v>
      </c>
      <c r="C5553" s="19">
        <v>2009</v>
      </c>
      <c r="D5553" s="19">
        <v>7</v>
      </c>
      <c r="E5553" s="19">
        <v>6</v>
      </c>
      <c r="F5553" s="39">
        <f t="shared" si="172"/>
        <v>40000</v>
      </c>
      <c r="G5553">
        <f t="shared" si="173"/>
        <v>28</v>
      </c>
      <c r="H5553" s="21">
        <v>0.41666666666666669</v>
      </c>
      <c r="I5553" s="29">
        <v>0.41666666666666669</v>
      </c>
      <c r="L5553" t="s">
        <v>2389</v>
      </c>
      <c r="O5553">
        <v>40</v>
      </c>
      <c r="P5553">
        <v>1</v>
      </c>
      <c r="S5553" t="s">
        <v>51</v>
      </c>
      <c r="T5553">
        <v>0</v>
      </c>
      <c r="U5553">
        <v>2</v>
      </c>
      <c r="V5553">
        <v>1</v>
      </c>
      <c r="W5553">
        <v>0</v>
      </c>
      <c r="X5553">
        <v>0</v>
      </c>
      <c r="Y5553">
        <v>0</v>
      </c>
    </row>
    <row r="5554" spans="1:33" x14ac:dyDescent="0.15">
      <c r="A5554">
        <v>4761</v>
      </c>
      <c r="B5554">
        <v>201</v>
      </c>
      <c r="C5554" s="19">
        <v>2009</v>
      </c>
      <c r="D5554" s="19">
        <v>7</v>
      </c>
      <c r="E5554" s="19">
        <v>6</v>
      </c>
      <c r="F5554" s="39">
        <f t="shared" si="172"/>
        <v>40000</v>
      </c>
      <c r="G5554">
        <f t="shared" si="173"/>
        <v>28</v>
      </c>
      <c r="H5554" s="21">
        <v>0.42638888888888887</v>
      </c>
      <c r="I5554" s="29">
        <v>0.42638888888888893</v>
      </c>
      <c r="L5554" t="s">
        <v>2452</v>
      </c>
      <c r="O5554">
        <v>30</v>
      </c>
      <c r="P5554">
        <v>2</v>
      </c>
      <c r="S5554" t="s">
        <v>50</v>
      </c>
      <c r="T5554">
        <v>0</v>
      </c>
      <c r="U5554">
        <v>1</v>
      </c>
      <c r="V5554">
        <v>1</v>
      </c>
      <c r="W5554">
        <v>0</v>
      </c>
      <c r="X5554">
        <v>0</v>
      </c>
      <c r="Y5554">
        <v>0</v>
      </c>
    </row>
    <row r="5555" spans="1:33" x14ac:dyDescent="0.15">
      <c r="A5555">
        <v>4762</v>
      </c>
      <c r="B5555">
        <v>201</v>
      </c>
      <c r="C5555" s="19">
        <v>2009</v>
      </c>
      <c r="D5555" s="19">
        <v>7</v>
      </c>
      <c r="E5555" s="19">
        <v>6</v>
      </c>
      <c r="F5555" s="39">
        <f t="shared" si="172"/>
        <v>40000</v>
      </c>
      <c r="G5555">
        <f t="shared" si="173"/>
        <v>28</v>
      </c>
      <c r="H5555" s="21">
        <v>0.43055555555555558</v>
      </c>
      <c r="I5555" s="29">
        <v>0.43055555555555558</v>
      </c>
      <c r="K5555">
        <v>8771</v>
      </c>
      <c r="L5555" t="s">
        <v>2453</v>
      </c>
      <c r="M5555">
        <v>1</v>
      </c>
      <c r="N5555">
        <v>9</v>
      </c>
      <c r="P5555">
        <v>1</v>
      </c>
      <c r="Q5555">
        <v>37.9</v>
      </c>
      <c r="S5555" t="s">
        <v>118</v>
      </c>
      <c r="T5555">
        <v>0</v>
      </c>
      <c r="U5555">
        <v>3</v>
      </c>
      <c r="V5555">
        <v>1</v>
      </c>
      <c r="W5555">
        <v>0</v>
      </c>
      <c r="X5555">
        <v>0</v>
      </c>
      <c r="Y5555">
        <v>0</v>
      </c>
    </row>
    <row r="5556" spans="1:33" x14ac:dyDescent="0.15">
      <c r="A5556">
        <v>4763</v>
      </c>
      <c r="B5556">
        <v>201</v>
      </c>
      <c r="C5556" s="19">
        <v>2009</v>
      </c>
      <c r="D5556" s="19">
        <v>7</v>
      </c>
      <c r="E5556" s="19">
        <v>6</v>
      </c>
      <c r="F5556" s="39">
        <f t="shared" si="172"/>
        <v>40000</v>
      </c>
      <c r="G5556">
        <f t="shared" si="173"/>
        <v>28</v>
      </c>
      <c r="H5556" s="21">
        <v>0.4381944444444445</v>
      </c>
      <c r="I5556" s="29">
        <v>0.43819444444444444</v>
      </c>
      <c r="L5556" t="s">
        <v>2263</v>
      </c>
      <c r="O5556">
        <v>50</v>
      </c>
      <c r="P5556">
        <v>1</v>
      </c>
      <c r="S5556" t="s">
        <v>118</v>
      </c>
      <c r="T5556">
        <v>1</v>
      </c>
      <c r="U5556">
        <v>0</v>
      </c>
      <c r="V5556">
        <v>0</v>
      </c>
      <c r="W5556">
        <v>0</v>
      </c>
      <c r="X5556">
        <v>0</v>
      </c>
      <c r="Y5556">
        <v>0</v>
      </c>
    </row>
    <row r="5557" spans="1:33" x14ac:dyDescent="0.15">
      <c r="A5557">
        <v>4768</v>
      </c>
      <c r="B5557">
        <v>201</v>
      </c>
      <c r="C5557" s="19">
        <v>2009</v>
      </c>
      <c r="D5557" s="19">
        <v>7</v>
      </c>
      <c r="E5557" s="19">
        <v>7</v>
      </c>
      <c r="F5557" s="39">
        <f t="shared" si="172"/>
        <v>40001</v>
      </c>
      <c r="G5557">
        <f t="shared" si="173"/>
        <v>28</v>
      </c>
      <c r="H5557" s="29">
        <v>0.3611111111111111</v>
      </c>
      <c r="I5557" s="29">
        <v>0.3611111111111111</v>
      </c>
      <c r="J5557" s="29"/>
      <c r="K5557">
        <v>8324</v>
      </c>
      <c r="L5557" s="8" t="s">
        <v>2222</v>
      </c>
      <c r="M5557">
        <v>1</v>
      </c>
      <c r="N5557">
        <v>4</v>
      </c>
      <c r="P5557">
        <v>1</v>
      </c>
      <c r="S5557" t="s">
        <v>118</v>
      </c>
      <c r="AG5557" t="s">
        <v>1335</v>
      </c>
    </row>
    <row r="5558" spans="1:33" x14ac:dyDescent="0.15">
      <c r="A5558">
        <v>4769</v>
      </c>
      <c r="B5558">
        <v>201</v>
      </c>
      <c r="C5558" s="19">
        <v>2009</v>
      </c>
      <c r="D5558" s="19">
        <v>7</v>
      </c>
      <c r="E5558" s="19">
        <v>7</v>
      </c>
      <c r="F5558" s="39">
        <f t="shared" si="172"/>
        <v>40001</v>
      </c>
      <c r="G5558">
        <f t="shared" si="173"/>
        <v>28</v>
      </c>
      <c r="H5558" s="21">
        <v>0.36527777777777781</v>
      </c>
      <c r="I5558" s="29">
        <v>0.36527777777777776</v>
      </c>
      <c r="K5558">
        <v>8227</v>
      </c>
      <c r="L5558" t="s">
        <v>1413</v>
      </c>
      <c r="M5558">
        <v>3</v>
      </c>
      <c r="N5558">
        <v>5</v>
      </c>
      <c r="P5558">
        <v>2</v>
      </c>
      <c r="Q5558">
        <v>36.9</v>
      </c>
      <c r="S5558" t="s">
        <v>50</v>
      </c>
      <c r="T5558">
        <v>0</v>
      </c>
      <c r="U5558">
        <v>4</v>
      </c>
      <c r="V5558">
        <v>1</v>
      </c>
      <c r="W5558">
        <v>0</v>
      </c>
      <c r="X5558">
        <v>0</v>
      </c>
      <c r="Y5558">
        <v>0</v>
      </c>
    </row>
    <row r="5559" spans="1:33" x14ac:dyDescent="0.15">
      <c r="A5559">
        <v>4777</v>
      </c>
      <c r="B5559">
        <v>201</v>
      </c>
      <c r="C5559" s="19">
        <v>2009</v>
      </c>
      <c r="D5559" s="19">
        <v>7</v>
      </c>
      <c r="E5559" s="19">
        <v>7</v>
      </c>
      <c r="F5559" s="39">
        <f t="shared" si="172"/>
        <v>40001</v>
      </c>
      <c r="G5559">
        <f t="shared" si="173"/>
        <v>28</v>
      </c>
      <c r="H5559" s="21">
        <v>0.45833333333333331</v>
      </c>
      <c r="I5559" s="29">
        <v>0.45833333333333331</v>
      </c>
      <c r="K5559">
        <v>8766</v>
      </c>
      <c r="L5559" s="5"/>
      <c r="M5559">
        <v>1</v>
      </c>
      <c r="P5559">
        <v>2</v>
      </c>
      <c r="S5559" t="s">
        <v>222</v>
      </c>
      <c r="T5559">
        <v>1</v>
      </c>
      <c r="U5559">
        <v>0</v>
      </c>
      <c r="V5559">
        <v>0</v>
      </c>
      <c r="W5559">
        <v>0</v>
      </c>
      <c r="X5559">
        <v>0</v>
      </c>
      <c r="Y5559">
        <v>0</v>
      </c>
    </row>
    <row r="5560" spans="1:33" x14ac:dyDescent="0.15">
      <c r="A5560">
        <v>4778</v>
      </c>
      <c r="B5560">
        <v>201</v>
      </c>
      <c r="C5560" s="19">
        <v>2009</v>
      </c>
      <c r="D5560" s="19">
        <v>7</v>
      </c>
      <c r="E5560" s="19">
        <v>7</v>
      </c>
      <c r="F5560" s="39">
        <f t="shared" si="172"/>
        <v>40001</v>
      </c>
      <c r="G5560">
        <f t="shared" si="173"/>
        <v>28</v>
      </c>
      <c r="H5560" s="21">
        <v>0.4916666666666667</v>
      </c>
      <c r="I5560" s="29">
        <v>0.49166666666666664</v>
      </c>
      <c r="K5560">
        <v>8766</v>
      </c>
      <c r="L5560" t="s">
        <v>2271</v>
      </c>
      <c r="P5560">
        <v>1</v>
      </c>
      <c r="S5560" t="s">
        <v>50</v>
      </c>
      <c r="T5560">
        <v>1</v>
      </c>
      <c r="U5560">
        <v>0</v>
      </c>
      <c r="V5560">
        <v>0</v>
      </c>
      <c r="W5560">
        <v>0</v>
      </c>
      <c r="X5560">
        <v>0</v>
      </c>
      <c r="Y5560">
        <v>0</v>
      </c>
      <c r="AG5560" t="s">
        <v>1335</v>
      </c>
    </row>
    <row r="5561" spans="1:33" x14ac:dyDescent="0.15">
      <c r="A5561">
        <v>4780</v>
      </c>
      <c r="B5561">
        <v>201</v>
      </c>
      <c r="C5561" s="19">
        <v>2009</v>
      </c>
      <c r="D5561" s="19">
        <v>7</v>
      </c>
      <c r="E5561" s="19">
        <v>8</v>
      </c>
      <c r="F5561" s="39">
        <f t="shared" si="172"/>
        <v>40002</v>
      </c>
      <c r="G5561">
        <f t="shared" si="173"/>
        <v>28</v>
      </c>
      <c r="H5561" s="21">
        <v>0.3979166666666667</v>
      </c>
      <c r="I5561" s="29">
        <v>0.39791666666666664</v>
      </c>
      <c r="K5561">
        <v>6392</v>
      </c>
      <c r="L5561" t="s">
        <v>2273</v>
      </c>
      <c r="O5561">
        <v>25</v>
      </c>
      <c r="P5561">
        <v>2</v>
      </c>
      <c r="S5561" t="s">
        <v>357</v>
      </c>
      <c r="T5561">
        <v>0</v>
      </c>
      <c r="U5561">
        <v>1</v>
      </c>
      <c r="V5561">
        <v>1</v>
      </c>
      <c r="W5561">
        <v>0</v>
      </c>
      <c r="X5561">
        <v>0</v>
      </c>
      <c r="Y5561">
        <v>0</v>
      </c>
    </row>
    <row r="5562" spans="1:33" x14ac:dyDescent="0.15">
      <c r="A5562">
        <v>4786</v>
      </c>
      <c r="B5562">
        <v>201</v>
      </c>
      <c r="C5562" s="19">
        <v>2009</v>
      </c>
      <c r="D5562" s="19">
        <v>7</v>
      </c>
      <c r="E5562" s="19">
        <v>8</v>
      </c>
      <c r="F5562" s="39">
        <f t="shared" si="172"/>
        <v>40002</v>
      </c>
      <c r="G5562">
        <f t="shared" si="173"/>
        <v>28</v>
      </c>
      <c r="H5562" s="29">
        <v>0.4513888888888889</v>
      </c>
      <c r="I5562" s="29">
        <v>0.4513888888888889</v>
      </c>
      <c r="J5562" s="29"/>
      <c r="L5562" s="5" t="s">
        <v>2279</v>
      </c>
      <c r="M5562">
        <v>3</v>
      </c>
      <c r="P5562">
        <v>2</v>
      </c>
      <c r="S5562" t="s">
        <v>118</v>
      </c>
      <c r="T5562">
        <v>0</v>
      </c>
      <c r="U5562">
        <v>1</v>
      </c>
      <c r="V5562">
        <v>1</v>
      </c>
      <c r="W5562">
        <v>0</v>
      </c>
      <c r="X5562">
        <v>0</v>
      </c>
      <c r="Y5562">
        <v>0</v>
      </c>
    </row>
    <row r="5563" spans="1:33" x14ac:dyDescent="0.15">
      <c r="A5563">
        <v>4787</v>
      </c>
      <c r="B5563">
        <v>201</v>
      </c>
      <c r="C5563" s="19">
        <v>2009</v>
      </c>
      <c r="D5563" s="19">
        <v>7</v>
      </c>
      <c r="E5563" s="19">
        <v>8</v>
      </c>
      <c r="F5563" s="39">
        <f t="shared" si="172"/>
        <v>40002</v>
      </c>
      <c r="G5563">
        <f t="shared" si="173"/>
        <v>28</v>
      </c>
      <c r="H5563" s="29">
        <v>0.46319444444444446</v>
      </c>
      <c r="I5563" s="29">
        <v>0.46319444444444441</v>
      </c>
      <c r="J5563" s="29"/>
      <c r="L5563" t="s">
        <v>805</v>
      </c>
      <c r="O5563">
        <v>30</v>
      </c>
      <c r="P5563">
        <v>2</v>
      </c>
      <c r="S5563" t="s">
        <v>118</v>
      </c>
      <c r="T5563">
        <v>1</v>
      </c>
      <c r="U5563">
        <v>0</v>
      </c>
      <c r="V5563">
        <v>0</v>
      </c>
      <c r="W5563">
        <v>0</v>
      </c>
      <c r="X5563">
        <v>0</v>
      </c>
      <c r="Y5563">
        <v>0</v>
      </c>
    </row>
    <row r="5564" spans="1:33" x14ac:dyDescent="0.15">
      <c r="A5564">
        <v>4788</v>
      </c>
      <c r="B5564">
        <v>201</v>
      </c>
      <c r="C5564" s="19">
        <v>2009</v>
      </c>
      <c r="D5564" s="19">
        <v>7</v>
      </c>
      <c r="E5564" s="19">
        <v>8</v>
      </c>
      <c r="F5564" s="39">
        <f t="shared" si="172"/>
        <v>40002</v>
      </c>
      <c r="G5564">
        <f t="shared" si="173"/>
        <v>28</v>
      </c>
      <c r="H5564" s="29">
        <v>0.47083333333333338</v>
      </c>
      <c r="I5564" s="29">
        <v>0.47083333333333333</v>
      </c>
      <c r="J5564" s="29"/>
      <c r="L5564" s="8" t="s">
        <v>2280</v>
      </c>
      <c r="O5564">
        <v>30</v>
      </c>
      <c r="P5564">
        <v>2</v>
      </c>
      <c r="S5564" t="s">
        <v>50</v>
      </c>
      <c r="T5564">
        <v>0</v>
      </c>
      <c r="U5564">
        <v>1</v>
      </c>
      <c r="V5564">
        <v>1</v>
      </c>
      <c r="W5564">
        <v>0</v>
      </c>
      <c r="X5564">
        <v>0</v>
      </c>
      <c r="Y5564">
        <v>0</v>
      </c>
    </row>
    <row r="5565" spans="1:33" x14ac:dyDescent="0.15">
      <c r="A5565">
        <v>4790</v>
      </c>
      <c r="B5565">
        <v>201</v>
      </c>
      <c r="C5565" s="19">
        <v>2009</v>
      </c>
      <c r="D5565" s="19">
        <v>7</v>
      </c>
      <c r="E5565" s="19">
        <v>9</v>
      </c>
      <c r="F5565" s="39">
        <f t="shared" si="172"/>
        <v>40003</v>
      </c>
      <c r="G5565">
        <f t="shared" si="173"/>
        <v>28</v>
      </c>
      <c r="H5565" s="21">
        <v>0.4236111111111111</v>
      </c>
      <c r="I5565" s="29">
        <v>0.4236111111111111</v>
      </c>
      <c r="L5565" t="s">
        <v>1780</v>
      </c>
      <c r="M5565">
        <v>4</v>
      </c>
      <c r="P5565">
        <v>2</v>
      </c>
      <c r="S5565" t="s">
        <v>118</v>
      </c>
    </row>
    <row r="5566" spans="1:33" x14ac:dyDescent="0.15">
      <c r="A5566">
        <v>4792</v>
      </c>
      <c r="B5566">
        <v>201</v>
      </c>
      <c r="C5566" s="19">
        <v>2009</v>
      </c>
      <c r="D5566" s="19">
        <v>7</v>
      </c>
      <c r="E5566" s="19">
        <v>9</v>
      </c>
      <c r="F5566" s="39">
        <f t="shared" si="172"/>
        <v>40003</v>
      </c>
      <c r="G5566">
        <f t="shared" si="173"/>
        <v>28</v>
      </c>
      <c r="K5566">
        <v>8773</v>
      </c>
      <c r="L5566" t="s">
        <v>888</v>
      </c>
      <c r="O5566">
        <v>20</v>
      </c>
      <c r="P5566">
        <v>2</v>
      </c>
      <c r="S5566" t="s">
        <v>49</v>
      </c>
      <c r="T5566">
        <v>1</v>
      </c>
      <c r="U5566">
        <v>0</v>
      </c>
      <c r="V5566">
        <v>0</v>
      </c>
      <c r="W5566">
        <v>0</v>
      </c>
      <c r="X5566">
        <v>0</v>
      </c>
      <c r="Y5566">
        <v>0</v>
      </c>
    </row>
    <row r="5567" spans="1:33" x14ac:dyDescent="0.15">
      <c r="A5567">
        <v>4730</v>
      </c>
      <c r="B5567">
        <v>200</v>
      </c>
      <c r="C5567" s="19">
        <v>2009</v>
      </c>
      <c r="D5567" s="19">
        <v>7</v>
      </c>
      <c r="E5567" s="19">
        <v>10</v>
      </c>
      <c r="F5567" s="39">
        <f t="shared" si="172"/>
        <v>40004</v>
      </c>
      <c r="G5567">
        <f t="shared" si="173"/>
        <v>28</v>
      </c>
      <c r="H5567" s="21">
        <v>0.3659722222222222</v>
      </c>
      <c r="I5567" s="29">
        <v>0.3659722222222222</v>
      </c>
      <c r="K5567">
        <v>8774</v>
      </c>
      <c r="L5567" t="s">
        <v>2046</v>
      </c>
      <c r="M5567">
        <v>15</v>
      </c>
      <c r="P5567">
        <v>2</v>
      </c>
      <c r="Q5567">
        <v>36</v>
      </c>
      <c r="S5567" t="s">
        <v>50</v>
      </c>
      <c r="AB5567" t="s">
        <v>2920</v>
      </c>
    </row>
    <row r="5568" spans="1:33" x14ac:dyDescent="0.15">
      <c r="A5568">
        <v>4731</v>
      </c>
      <c r="B5568">
        <v>200</v>
      </c>
      <c r="C5568" s="19">
        <v>2009</v>
      </c>
      <c r="D5568" s="19">
        <v>7</v>
      </c>
      <c r="E5568" s="19">
        <v>10</v>
      </c>
      <c r="F5568" s="39">
        <f t="shared" si="172"/>
        <v>40004</v>
      </c>
      <c r="G5568">
        <f t="shared" si="173"/>
        <v>28</v>
      </c>
      <c r="H5568" s="21">
        <v>0.37083333333333335</v>
      </c>
      <c r="I5568" s="29">
        <v>0.37083333333333329</v>
      </c>
      <c r="K5568">
        <v>8775</v>
      </c>
      <c r="L5568" t="s">
        <v>2047</v>
      </c>
      <c r="M5568">
        <v>14</v>
      </c>
      <c r="P5568">
        <v>1</v>
      </c>
      <c r="S5568" t="s">
        <v>118</v>
      </c>
      <c r="T5568">
        <v>0</v>
      </c>
      <c r="U5568">
        <v>2</v>
      </c>
      <c r="V5568">
        <v>1</v>
      </c>
      <c r="W5568">
        <v>0</v>
      </c>
      <c r="X5568">
        <v>0</v>
      </c>
      <c r="Y5568">
        <v>0</v>
      </c>
    </row>
    <row r="5569" spans="1:25" x14ac:dyDescent="0.15">
      <c r="A5569">
        <v>4732</v>
      </c>
      <c r="B5569">
        <v>200</v>
      </c>
      <c r="C5569" s="19">
        <v>2009</v>
      </c>
      <c r="D5569" s="19">
        <v>7</v>
      </c>
      <c r="E5569" s="19">
        <v>10</v>
      </c>
      <c r="F5569" s="39">
        <f t="shared" si="172"/>
        <v>40004</v>
      </c>
      <c r="G5569">
        <f t="shared" si="173"/>
        <v>28</v>
      </c>
      <c r="H5569" s="21">
        <v>0.375</v>
      </c>
      <c r="I5569" s="29">
        <v>0.375</v>
      </c>
      <c r="L5569" t="s">
        <v>2049</v>
      </c>
      <c r="O5569">
        <v>20</v>
      </c>
      <c r="P5569">
        <v>1</v>
      </c>
      <c r="S5569" t="s">
        <v>50</v>
      </c>
      <c r="T5569">
        <v>1</v>
      </c>
      <c r="U5569">
        <v>0</v>
      </c>
      <c r="V5569">
        <v>0</v>
      </c>
      <c r="W5569">
        <v>0</v>
      </c>
      <c r="X5569">
        <v>0</v>
      </c>
      <c r="Y5569">
        <v>0</v>
      </c>
    </row>
    <row r="5570" spans="1:25" x14ac:dyDescent="0.15">
      <c r="A5570">
        <v>4735</v>
      </c>
      <c r="B5570">
        <v>200</v>
      </c>
      <c r="C5570" s="19">
        <v>2009</v>
      </c>
      <c r="D5570" s="19">
        <v>7</v>
      </c>
      <c r="E5570" s="19">
        <v>10</v>
      </c>
      <c r="F5570" s="39">
        <f t="shared" ref="F5570:F5633" si="174">DATE(C5570,D5570,E5570)</f>
        <v>40004</v>
      </c>
      <c r="G5570">
        <f t="shared" ref="G5570:G5633" si="175">INT((F5570-DATE(YEAR(F5570-WEEKDAY(F5570-1)+4),1,3)+WEEKDAY(DATE(YEAR(F5570-WEEKDAY(F5570-1)+4),1,3))+5)/7)</f>
        <v>28</v>
      </c>
      <c r="H5570" s="21">
        <v>0.39930555555555558</v>
      </c>
      <c r="I5570" s="29">
        <v>0.39930555555555558</v>
      </c>
      <c r="L5570" t="s">
        <v>2132</v>
      </c>
      <c r="M5570">
        <v>13</v>
      </c>
      <c r="P5570">
        <v>2</v>
      </c>
      <c r="S5570" t="s">
        <v>49</v>
      </c>
      <c r="T5570">
        <v>1</v>
      </c>
      <c r="U5570">
        <v>0</v>
      </c>
      <c r="V5570">
        <v>0</v>
      </c>
      <c r="W5570">
        <v>0</v>
      </c>
      <c r="X5570">
        <v>0</v>
      </c>
      <c r="Y5570">
        <v>0</v>
      </c>
    </row>
    <row r="5571" spans="1:25" x14ac:dyDescent="0.15">
      <c r="A5571">
        <v>4737</v>
      </c>
      <c r="B5571">
        <v>200</v>
      </c>
      <c r="C5571" s="19">
        <v>2009</v>
      </c>
      <c r="D5571" s="19">
        <v>7</v>
      </c>
      <c r="E5571" s="19">
        <v>10</v>
      </c>
      <c r="F5571" s="39">
        <f t="shared" si="174"/>
        <v>40004</v>
      </c>
      <c r="G5571">
        <f t="shared" si="175"/>
        <v>28</v>
      </c>
      <c r="H5571" s="26"/>
      <c r="I5571" s="26"/>
      <c r="J5571" s="26"/>
      <c r="K5571">
        <v>8108</v>
      </c>
      <c r="L5571" t="s">
        <v>1791</v>
      </c>
      <c r="M5571">
        <v>1</v>
      </c>
      <c r="N5571">
        <v>4</v>
      </c>
      <c r="P5571">
        <v>1</v>
      </c>
      <c r="S5571" t="s">
        <v>222</v>
      </c>
      <c r="T5571">
        <v>1</v>
      </c>
      <c r="U5571">
        <v>0</v>
      </c>
      <c r="V5571">
        <v>0</v>
      </c>
      <c r="W5571">
        <v>0</v>
      </c>
      <c r="X5571">
        <v>0</v>
      </c>
      <c r="Y5571">
        <v>0</v>
      </c>
    </row>
    <row r="5572" spans="1:25" x14ac:dyDescent="0.15">
      <c r="A5572">
        <v>4739</v>
      </c>
      <c r="B5572">
        <v>200</v>
      </c>
      <c r="C5572" s="19">
        <v>2009</v>
      </c>
      <c r="D5572" s="19">
        <v>7</v>
      </c>
      <c r="E5572" s="19">
        <v>13</v>
      </c>
      <c r="F5572" s="39">
        <f t="shared" si="174"/>
        <v>40007</v>
      </c>
      <c r="G5572">
        <f t="shared" si="175"/>
        <v>29</v>
      </c>
      <c r="H5572" s="21">
        <v>0.41666666666666669</v>
      </c>
      <c r="I5572" s="29">
        <v>0.41666666666666669</v>
      </c>
      <c r="J5572" s="29"/>
      <c r="K5572">
        <v>8623</v>
      </c>
      <c r="L5572" t="s">
        <v>2053</v>
      </c>
      <c r="M5572">
        <v>13</v>
      </c>
      <c r="P5572">
        <v>1</v>
      </c>
      <c r="S5572" t="s">
        <v>118</v>
      </c>
    </row>
    <row r="5573" spans="1:25" x14ac:dyDescent="0.15">
      <c r="A5573">
        <v>4740</v>
      </c>
      <c r="B5573">
        <v>200</v>
      </c>
      <c r="C5573" s="19">
        <v>2009</v>
      </c>
      <c r="D5573" s="19">
        <v>7</v>
      </c>
      <c r="E5573" s="19">
        <v>13</v>
      </c>
      <c r="F5573" s="39">
        <f t="shared" si="174"/>
        <v>40007</v>
      </c>
      <c r="G5573">
        <f t="shared" si="175"/>
        <v>29</v>
      </c>
      <c r="H5573" s="21">
        <v>0.4201388888888889</v>
      </c>
      <c r="I5573" s="29">
        <v>0.4201388888888889</v>
      </c>
      <c r="L5573" t="s">
        <v>2054</v>
      </c>
      <c r="O5573">
        <v>15</v>
      </c>
      <c r="P5573">
        <v>1</v>
      </c>
      <c r="S5573" t="s">
        <v>50</v>
      </c>
    </row>
    <row r="5574" spans="1:25" x14ac:dyDescent="0.15">
      <c r="A5574">
        <v>4741</v>
      </c>
      <c r="B5574">
        <v>200</v>
      </c>
      <c r="C5574" s="19">
        <v>2009</v>
      </c>
      <c r="D5574" s="19">
        <v>7</v>
      </c>
      <c r="E5574" s="19">
        <v>13</v>
      </c>
      <c r="F5574" s="39">
        <f t="shared" si="174"/>
        <v>40007</v>
      </c>
      <c r="G5574">
        <f t="shared" si="175"/>
        <v>29</v>
      </c>
      <c r="H5574" s="21">
        <v>0.4236111111111111</v>
      </c>
      <c r="I5574" s="29">
        <v>0.4236111111111111</v>
      </c>
      <c r="K5574">
        <v>8777</v>
      </c>
      <c r="L5574" t="s">
        <v>2055</v>
      </c>
      <c r="M5574">
        <v>0</v>
      </c>
      <c r="N5574">
        <v>11</v>
      </c>
      <c r="P5574">
        <v>2</v>
      </c>
      <c r="Q5574">
        <v>36.1</v>
      </c>
      <c r="S5574" t="s">
        <v>49</v>
      </c>
      <c r="T5574">
        <v>1</v>
      </c>
      <c r="U5574">
        <v>0</v>
      </c>
      <c r="V5574">
        <v>0</v>
      </c>
      <c r="W5574">
        <v>0</v>
      </c>
      <c r="X5574">
        <v>0</v>
      </c>
      <c r="Y5574">
        <v>0</v>
      </c>
    </row>
    <row r="5575" spans="1:25" x14ac:dyDescent="0.15">
      <c r="A5575">
        <v>4742</v>
      </c>
      <c r="B5575">
        <v>200</v>
      </c>
      <c r="C5575" s="19">
        <v>2009</v>
      </c>
      <c r="D5575" s="19">
        <v>7</v>
      </c>
      <c r="E5575" s="19">
        <v>13</v>
      </c>
      <c r="F5575" s="39">
        <f t="shared" si="174"/>
        <v>40007</v>
      </c>
      <c r="G5575">
        <f t="shared" si="175"/>
        <v>29</v>
      </c>
      <c r="H5575" s="21">
        <v>0.43055555555555558</v>
      </c>
      <c r="I5575" s="29">
        <v>0.43055555555555558</v>
      </c>
      <c r="L5575" t="s">
        <v>2056</v>
      </c>
      <c r="O5575">
        <v>20</v>
      </c>
      <c r="P5575">
        <v>1</v>
      </c>
      <c r="S5575" t="s">
        <v>118</v>
      </c>
      <c r="T5575">
        <v>0</v>
      </c>
      <c r="U5575">
        <v>1</v>
      </c>
      <c r="V5575">
        <v>1</v>
      </c>
      <c r="W5575">
        <v>0</v>
      </c>
      <c r="X5575">
        <v>0</v>
      </c>
      <c r="Y5575">
        <v>0</v>
      </c>
    </row>
    <row r="5576" spans="1:25" x14ac:dyDescent="0.15">
      <c r="A5576">
        <v>4743</v>
      </c>
      <c r="B5576">
        <v>200</v>
      </c>
      <c r="C5576" s="19">
        <v>2009</v>
      </c>
      <c r="D5576" s="19">
        <v>7</v>
      </c>
      <c r="E5576" s="19">
        <v>13</v>
      </c>
      <c r="F5576" s="39">
        <f t="shared" si="174"/>
        <v>40007</v>
      </c>
      <c r="G5576">
        <f t="shared" si="175"/>
        <v>29</v>
      </c>
      <c r="H5576" s="21">
        <v>0.44444444444444442</v>
      </c>
      <c r="I5576" s="29">
        <v>0.44444444444444448</v>
      </c>
      <c r="K5576">
        <v>7759</v>
      </c>
      <c r="L5576" t="s">
        <v>2057</v>
      </c>
      <c r="M5576">
        <v>5</v>
      </c>
      <c r="P5576">
        <v>2</v>
      </c>
      <c r="S5576" t="s">
        <v>118</v>
      </c>
      <c r="T5576">
        <v>1</v>
      </c>
      <c r="U5576">
        <v>0</v>
      </c>
      <c r="V5576">
        <v>0</v>
      </c>
      <c r="W5576">
        <v>0</v>
      </c>
      <c r="X5576">
        <v>0</v>
      </c>
      <c r="Y5576">
        <v>0</v>
      </c>
    </row>
    <row r="5577" spans="1:25" x14ac:dyDescent="0.15">
      <c r="A5577">
        <v>4744</v>
      </c>
      <c r="B5577">
        <v>200</v>
      </c>
      <c r="C5577" s="19">
        <v>2009</v>
      </c>
      <c r="D5577" s="19">
        <v>7</v>
      </c>
      <c r="E5577" s="19">
        <v>13</v>
      </c>
      <c r="F5577" s="39">
        <f t="shared" si="174"/>
        <v>40007</v>
      </c>
      <c r="G5577">
        <f t="shared" si="175"/>
        <v>29</v>
      </c>
      <c r="H5577" s="21">
        <v>0.46111111111111108</v>
      </c>
      <c r="I5577" s="29">
        <v>0.46111111111111108</v>
      </c>
      <c r="L5577" t="s">
        <v>2058</v>
      </c>
      <c r="O5577">
        <v>40</v>
      </c>
      <c r="P5577">
        <v>2</v>
      </c>
      <c r="S5577" t="s">
        <v>118</v>
      </c>
      <c r="T5577">
        <v>1</v>
      </c>
      <c r="U5577">
        <v>0</v>
      </c>
      <c r="V5577">
        <v>0</v>
      </c>
      <c r="W5577">
        <v>0</v>
      </c>
      <c r="X5577">
        <v>0</v>
      </c>
      <c r="Y5577">
        <v>0</v>
      </c>
    </row>
    <row r="5578" spans="1:25" x14ac:dyDescent="0.15">
      <c r="A5578">
        <v>4755</v>
      </c>
      <c r="B5578">
        <v>200</v>
      </c>
      <c r="C5578" s="19">
        <v>2009</v>
      </c>
      <c r="D5578" s="19">
        <v>7</v>
      </c>
      <c r="E5578" s="19">
        <v>14</v>
      </c>
      <c r="F5578" s="39">
        <f t="shared" si="174"/>
        <v>40008</v>
      </c>
      <c r="G5578">
        <f t="shared" si="175"/>
        <v>29</v>
      </c>
      <c r="H5578" s="21">
        <v>0.41041666666666665</v>
      </c>
      <c r="I5578" s="29">
        <v>0.41041666666666665</v>
      </c>
      <c r="L5578" t="s">
        <v>2256</v>
      </c>
      <c r="M5578">
        <v>3</v>
      </c>
      <c r="P5578">
        <v>2</v>
      </c>
      <c r="S5578" t="s">
        <v>118</v>
      </c>
      <c r="T5578">
        <v>0</v>
      </c>
      <c r="U5578">
        <v>2</v>
      </c>
      <c r="V5578">
        <v>1</v>
      </c>
      <c r="W5578">
        <v>0</v>
      </c>
      <c r="X5578">
        <v>0</v>
      </c>
      <c r="Y5578">
        <v>0</v>
      </c>
    </row>
    <row r="5579" spans="1:25" x14ac:dyDescent="0.15">
      <c r="A5579">
        <v>4758</v>
      </c>
      <c r="B5579">
        <v>200</v>
      </c>
      <c r="C5579" s="19">
        <v>2009</v>
      </c>
      <c r="D5579" s="19">
        <v>7</v>
      </c>
      <c r="E5579" s="19">
        <v>14</v>
      </c>
      <c r="F5579" s="39">
        <f t="shared" si="174"/>
        <v>40008</v>
      </c>
      <c r="G5579">
        <f t="shared" si="175"/>
        <v>29</v>
      </c>
      <c r="H5579" s="21">
        <v>0.44305555555555554</v>
      </c>
      <c r="I5579" s="29">
        <v>0.44305555555555559</v>
      </c>
      <c r="L5579" t="s">
        <v>1126</v>
      </c>
      <c r="M5579">
        <v>3</v>
      </c>
      <c r="P5579">
        <v>1</v>
      </c>
      <c r="S5579" t="s">
        <v>118</v>
      </c>
      <c r="T5579">
        <v>0</v>
      </c>
      <c r="U5579">
        <v>4</v>
      </c>
      <c r="V5579">
        <v>1</v>
      </c>
      <c r="W5579">
        <v>0</v>
      </c>
      <c r="X5579">
        <v>0</v>
      </c>
      <c r="Y5579">
        <v>0</v>
      </c>
    </row>
    <row r="5580" spans="1:25" x14ac:dyDescent="0.15">
      <c r="A5580">
        <v>4759</v>
      </c>
      <c r="B5580">
        <v>200</v>
      </c>
      <c r="C5580" s="19">
        <v>2009</v>
      </c>
      <c r="D5580" s="19">
        <v>7</v>
      </c>
      <c r="E5580" s="19">
        <v>14</v>
      </c>
      <c r="F5580" s="39">
        <f t="shared" si="174"/>
        <v>40008</v>
      </c>
      <c r="G5580">
        <f t="shared" si="175"/>
        <v>29</v>
      </c>
      <c r="H5580" s="21">
        <v>0.45902777777777781</v>
      </c>
      <c r="I5580" s="29">
        <v>0.45902777777777776</v>
      </c>
      <c r="L5580" t="s">
        <v>1610</v>
      </c>
      <c r="M5580">
        <v>6</v>
      </c>
      <c r="P5580">
        <v>1</v>
      </c>
      <c r="S5580" t="s">
        <v>118</v>
      </c>
      <c r="T5580">
        <v>0</v>
      </c>
      <c r="U5580">
        <v>2</v>
      </c>
      <c r="V5580">
        <v>1</v>
      </c>
      <c r="W5580">
        <v>0</v>
      </c>
      <c r="X5580">
        <v>0</v>
      </c>
      <c r="Y5580">
        <v>0</v>
      </c>
    </row>
    <row r="5581" spans="1:25" x14ac:dyDescent="0.15">
      <c r="A5581">
        <v>4760</v>
      </c>
      <c r="B5581">
        <v>200</v>
      </c>
      <c r="C5581" s="19">
        <v>2009</v>
      </c>
      <c r="D5581" s="19">
        <v>7</v>
      </c>
      <c r="E5581" s="19">
        <v>14</v>
      </c>
      <c r="F5581" s="39">
        <f t="shared" si="174"/>
        <v>40008</v>
      </c>
      <c r="G5581">
        <f t="shared" si="175"/>
        <v>29</v>
      </c>
      <c r="H5581" s="21">
        <v>0.4680555555555555</v>
      </c>
      <c r="I5581" s="29">
        <v>0.46805555555555556</v>
      </c>
      <c r="K5581">
        <v>8319</v>
      </c>
      <c r="L5581" t="s">
        <v>2451</v>
      </c>
      <c r="M5581">
        <v>1</v>
      </c>
      <c r="N5581">
        <v>6</v>
      </c>
      <c r="P5581">
        <v>2</v>
      </c>
      <c r="Q5581">
        <v>37.299999999999997</v>
      </c>
      <c r="S5581" t="s">
        <v>118</v>
      </c>
      <c r="T5581">
        <v>0</v>
      </c>
      <c r="U5581">
        <v>5</v>
      </c>
      <c r="V5581">
        <v>1</v>
      </c>
      <c r="W5581">
        <v>0</v>
      </c>
      <c r="X5581">
        <v>0</v>
      </c>
      <c r="Y5581">
        <v>0</v>
      </c>
    </row>
    <row r="5582" spans="1:25" x14ac:dyDescent="0.15">
      <c r="A5582">
        <v>4698</v>
      </c>
      <c r="B5582">
        <v>199</v>
      </c>
      <c r="C5582" s="19">
        <v>2009</v>
      </c>
      <c r="D5582" s="19">
        <v>7</v>
      </c>
      <c r="E5582" s="19">
        <v>14</v>
      </c>
      <c r="F5582" s="39">
        <f t="shared" si="174"/>
        <v>40008</v>
      </c>
      <c r="G5582">
        <f t="shared" si="175"/>
        <v>29</v>
      </c>
      <c r="H5582" s="21">
        <v>0.47222222222222227</v>
      </c>
      <c r="I5582" s="29">
        <v>0.47222222222222221</v>
      </c>
      <c r="K5582">
        <v>8780</v>
      </c>
      <c r="L5582" t="s">
        <v>2405</v>
      </c>
      <c r="O5582">
        <v>15</v>
      </c>
      <c r="P5582">
        <v>1</v>
      </c>
      <c r="S5582" t="s">
        <v>118</v>
      </c>
      <c r="T5582">
        <v>0</v>
      </c>
      <c r="U5582">
        <v>1</v>
      </c>
      <c r="V5582">
        <v>1</v>
      </c>
      <c r="W5582">
        <v>0</v>
      </c>
      <c r="X5582">
        <v>0</v>
      </c>
      <c r="Y5582">
        <v>0</v>
      </c>
    </row>
    <row r="5583" spans="1:25" x14ac:dyDescent="0.15">
      <c r="A5583">
        <v>4699</v>
      </c>
      <c r="B5583">
        <v>199</v>
      </c>
      <c r="C5583" s="19">
        <v>2009</v>
      </c>
      <c r="D5583" s="19">
        <v>7</v>
      </c>
      <c r="E5583" s="19">
        <v>14</v>
      </c>
      <c r="F5583" s="39">
        <f t="shared" si="174"/>
        <v>40008</v>
      </c>
      <c r="G5583">
        <f t="shared" si="175"/>
        <v>29</v>
      </c>
      <c r="H5583" s="21">
        <v>0.4909722222222222</v>
      </c>
      <c r="I5583" s="29">
        <v>0.4909722222222222</v>
      </c>
      <c r="K5583">
        <v>8112</v>
      </c>
      <c r="L5583" t="s">
        <v>2202</v>
      </c>
      <c r="M5583">
        <v>3</v>
      </c>
      <c r="N5583">
        <v>4</v>
      </c>
      <c r="P5583">
        <v>1</v>
      </c>
      <c r="Q5583">
        <v>38.799999999999997</v>
      </c>
      <c r="S5583" t="s">
        <v>118</v>
      </c>
      <c r="T5583">
        <v>0</v>
      </c>
      <c r="U5583">
        <v>4</v>
      </c>
      <c r="V5583">
        <v>1</v>
      </c>
      <c r="W5583">
        <v>0</v>
      </c>
      <c r="X5583">
        <v>0</v>
      </c>
      <c r="Y5583">
        <v>0</v>
      </c>
    </row>
    <row r="5584" spans="1:25" x14ac:dyDescent="0.15">
      <c r="A5584">
        <v>4704</v>
      </c>
      <c r="B5584">
        <v>199</v>
      </c>
      <c r="C5584" s="19">
        <v>2009</v>
      </c>
      <c r="D5584" s="19">
        <v>7</v>
      </c>
      <c r="E5584" s="19">
        <v>15</v>
      </c>
      <c r="F5584" s="39">
        <f t="shared" si="174"/>
        <v>40009</v>
      </c>
      <c r="G5584">
        <f t="shared" si="175"/>
        <v>29</v>
      </c>
      <c r="H5584" s="21">
        <v>0.375</v>
      </c>
      <c r="I5584" s="29">
        <v>0.375</v>
      </c>
      <c r="L5584" t="s">
        <v>2221</v>
      </c>
      <c r="M5584">
        <v>4</v>
      </c>
      <c r="P5584">
        <v>1</v>
      </c>
      <c r="S5584" t="s">
        <v>50</v>
      </c>
      <c r="T5584">
        <v>1</v>
      </c>
      <c r="U5584">
        <v>0</v>
      </c>
      <c r="V5584">
        <v>0</v>
      </c>
      <c r="W5584">
        <v>0</v>
      </c>
      <c r="X5584">
        <v>0</v>
      </c>
      <c r="Y5584">
        <v>0</v>
      </c>
    </row>
    <row r="5585" spans="1:28" x14ac:dyDescent="0.15">
      <c r="A5585">
        <v>4705</v>
      </c>
      <c r="B5585">
        <v>199</v>
      </c>
      <c r="C5585" s="19">
        <v>2009</v>
      </c>
      <c r="D5585" s="19">
        <v>7</v>
      </c>
      <c r="E5585" s="19">
        <v>15</v>
      </c>
      <c r="F5585" s="39">
        <f t="shared" si="174"/>
        <v>40009</v>
      </c>
      <c r="G5585">
        <f t="shared" si="175"/>
        <v>29</v>
      </c>
      <c r="H5585" s="21">
        <v>0.37986111111111115</v>
      </c>
      <c r="I5585" s="29">
        <v>0.37986111111111109</v>
      </c>
      <c r="L5585" t="s">
        <v>1413</v>
      </c>
      <c r="M5585">
        <v>3</v>
      </c>
      <c r="P5585">
        <v>2</v>
      </c>
      <c r="S5585" t="s">
        <v>222</v>
      </c>
      <c r="T5585">
        <v>1</v>
      </c>
      <c r="U5585">
        <v>0</v>
      </c>
      <c r="V5585">
        <v>0</v>
      </c>
      <c r="W5585">
        <v>0</v>
      </c>
      <c r="X5585">
        <v>0</v>
      </c>
      <c r="Y5585">
        <v>0</v>
      </c>
    </row>
    <row r="5586" spans="1:28" x14ac:dyDescent="0.15">
      <c r="A5586">
        <v>4708</v>
      </c>
      <c r="B5586">
        <v>199</v>
      </c>
      <c r="C5586" s="19">
        <v>2009</v>
      </c>
      <c r="D5586" s="19">
        <v>7</v>
      </c>
      <c r="E5586" s="19">
        <v>15</v>
      </c>
      <c r="F5586" s="39">
        <f t="shared" si="174"/>
        <v>40009</v>
      </c>
      <c r="G5586">
        <f t="shared" si="175"/>
        <v>29</v>
      </c>
      <c r="H5586" s="21">
        <v>0.44444444444444442</v>
      </c>
      <c r="I5586" s="29">
        <v>0.44444444444444448</v>
      </c>
      <c r="L5586" t="s">
        <v>1411</v>
      </c>
      <c r="M5586">
        <v>8</v>
      </c>
      <c r="P5586">
        <v>1</v>
      </c>
      <c r="S5586" t="s">
        <v>118</v>
      </c>
      <c r="T5586">
        <v>1</v>
      </c>
      <c r="U5586">
        <v>0</v>
      </c>
      <c r="V5586">
        <v>0</v>
      </c>
      <c r="W5586">
        <v>0</v>
      </c>
      <c r="X5586">
        <v>0</v>
      </c>
      <c r="Y5586">
        <v>0</v>
      </c>
    </row>
    <row r="5587" spans="1:28" x14ac:dyDescent="0.15">
      <c r="A5587">
        <v>4710</v>
      </c>
      <c r="B5587">
        <v>199</v>
      </c>
      <c r="C5587" s="19">
        <v>2009</v>
      </c>
      <c r="D5587" s="19">
        <v>7</v>
      </c>
      <c r="E5587" s="19">
        <v>15</v>
      </c>
      <c r="F5587" s="39">
        <f t="shared" si="174"/>
        <v>40009</v>
      </c>
      <c r="G5587">
        <f t="shared" si="175"/>
        <v>29</v>
      </c>
      <c r="H5587" s="21">
        <v>0.47986111111111113</v>
      </c>
      <c r="I5587" s="29">
        <v>0.47986111111111107</v>
      </c>
      <c r="K5587">
        <v>8781</v>
      </c>
      <c r="L5587" t="s">
        <v>2224</v>
      </c>
      <c r="M5587">
        <v>4</v>
      </c>
      <c r="P5587">
        <v>1</v>
      </c>
      <c r="Q5587">
        <v>36.9</v>
      </c>
      <c r="S5587" t="s">
        <v>118</v>
      </c>
      <c r="T5587">
        <v>0</v>
      </c>
      <c r="U5587">
        <v>2</v>
      </c>
      <c r="V5587">
        <v>1</v>
      </c>
      <c r="W5587">
        <v>0</v>
      </c>
      <c r="X5587">
        <v>0</v>
      </c>
      <c r="Y5587">
        <v>0</v>
      </c>
    </row>
    <row r="5588" spans="1:28" x14ac:dyDescent="0.15">
      <c r="A5588">
        <v>4714</v>
      </c>
      <c r="B5588">
        <v>199</v>
      </c>
      <c r="C5588" s="19">
        <v>2009</v>
      </c>
      <c r="D5588" s="19">
        <v>7</v>
      </c>
      <c r="E5588" s="19">
        <v>16</v>
      </c>
      <c r="F5588" s="39">
        <f t="shared" si="174"/>
        <v>40010</v>
      </c>
      <c r="G5588">
        <f t="shared" si="175"/>
        <v>29</v>
      </c>
      <c r="H5588" s="21">
        <v>0.38819444444444445</v>
      </c>
      <c r="I5588" s="29">
        <v>0.38819444444444445</v>
      </c>
      <c r="L5588" t="s">
        <v>2227</v>
      </c>
      <c r="M5588">
        <v>1</v>
      </c>
      <c r="N5588">
        <v>7</v>
      </c>
      <c r="P5588">
        <v>1</v>
      </c>
      <c r="Q5588">
        <v>36.9</v>
      </c>
      <c r="S5588" t="s">
        <v>118</v>
      </c>
      <c r="T5588">
        <v>0</v>
      </c>
      <c r="U5588">
        <v>5</v>
      </c>
      <c r="V5588">
        <v>1</v>
      </c>
      <c r="W5588">
        <v>0</v>
      </c>
      <c r="X5588">
        <v>0</v>
      </c>
      <c r="Y5588">
        <v>0</v>
      </c>
    </row>
    <row r="5589" spans="1:28" x14ac:dyDescent="0.15">
      <c r="A5589">
        <v>4716</v>
      </c>
      <c r="B5589">
        <v>199</v>
      </c>
      <c r="C5589" s="19">
        <v>2009</v>
      </c>
      <c r="D5589" s="19">
        <v>7</v>
      </c>
      <c r="E5589" s="19">
        <v>16</v>
      </c>
      <c r="F5589" s="39">
        <f t="shared" si="174"/>
        <v>40010</v>
      </c>
      <c r="G5589">
        <f t="shared" si="175"/>
        <v>29</v>
      </c>
      <c r="H5589" s="21">
        <v>0.42152777777777778</v>
      </c>
      <c r="I5589" s="29">
        <v>0.42152777777777778</v>
      </c>
      <c r="K5589">
        <v>8730</v>
      </c>
      <c r="L5589" t="s">
        <v>2228</v>
      </c>
      <c r="M5589">
        <v>0</v>
      </c>
      <c r="N5589">
        <v>9</v>
      </c>
      <c r="P5589">
        <v>1</v>
      </c>
      <c r="S5589" t="s">
        <v>118</v>
      </c>
      <c r="T5589">
        <v>0</v>
      </c>
      <c r="U5589">
        <v>5</v>
      </c>
      <c r="V5589">
        <v>1</v>
      </c>
      <c r="W5589">
        <v>0</v>
      </c>
      <c r="X5589">
        <v>0</v>
      </c>
      <c r="Y5589">
        <v>0</v>
      </c>
    </row>
    <row r="5590" spans="1:28" x14ac:dyDescent="0.15">
      <c r="A5590">
        <v>4717</v>
      </c>
      <c r="B5590">
        <v>199</v>
      </c>
      <c r="C5590" s="19">
        <v>2009</v>
      </c>
      <c r="D5590" s="19">
        <v>7</v>
      </c>
      <c r="E5590" s="19">
        <v>16</v>
      </c>
      <c r="F5590" s="39">
        <f t="shared" si="174"/>
        <v>40010</v>
      </c>
      <c r="G5590">
        <f t="shared" si="175"/>
        <v>29</v>
      </c>
      <c r="H5590" s="21">
        <v>0.43958333333333338</v>
      </c>
      <c r="I5590" s="29">
        <v>0.43958333333333333</v>
      </c>
      <c r="K5590">
        <v>8783</v>
      </c>
      <c r="L5590" t="s">
        <v>2229</v>
      </c>
      <c r="M5590">
        <v>0</v>
      </c>
      <c r="N5590">
        <v>10</v>
      </c>
      <c r="P5590">
        <v>2</v>
      </c>
      <c r="Q5590">
        <v>36.700000000000003</v>
      </c>
      <c r="S5590" t="s">
        <v>50</v>
      </c>
      <c r="T5590">
        <v>0</v>
      </c>
      <c r="U5590">
        <v>5</v>
      </c>
      <c r="V5590">
        <v>1</v>
      </c>
      <c r="W5590">
        <v>0</v>
      </c>
      <c r="X5590">
        <v>0</v>
      </c>
      <c r="Y5590">
        <v>0</v>
      </c>
    </row>
    <row r="5591" spans="1:28" x14ac:dyDescent="0.15">
      <c r="A5591">
        <v>4718</v>
      </c>
      <c r="B5591">
        <v>199</v>
      </c>
      <c r="C5591" s="19">
        <v>2009</v>
      </c>
      <c r="D5591" s="19">
        <v>7</v>
      </c>
      <c r="E5591" s="19">
        <v>16</v>
      </c>
      <c r="F5591" s="39">
        <f t="shared" si="174"/>
        <v>40010</v>
      </c>
      <c r="G5591">
        <f t="shared" si="175"/>
        <v>29</v>
      </c>
      <c r="H5591" s="21">
        <v>0.44513888888888892</v>
      </c>
      <c r="I5591" s="29">
        <v>0.44513888888888892</v>
      </c>
      <c r="L5591" t="s">
        <v>1552</v>
      </c>
      <c r="M5591">
        <v>5</v>
      </c>
      <c r="P5591">
        <v>2</v>
      </c>
      <c r="Q5591">
        <v>36.1</v>
      </c>
      <c r="S5591" t="s">
        <v>118</v>
      </c>
    </row>
    <row r="5592" spans="1:28" x14ac:dyDescent="0.15">
      <c r="A5592">
        <v>4719</v>
      </c>
      <c r="B5592">
        <v>199</v>
      </c>
      <c r="C5592" s="19">
        <v>2009</v>
      </c>
      <c r="D5592" s="19">
        <v>7</v>
      </c>
      <c r="E5592" s="19">
        <v>16</v>
      </c>
      <c r="F5592" s="39">
        <f t="shared" si="174"/>
        <v>40010</v>
      </c>
      <c r="G5592">
        <f t="shared" si="175"/>
        <v>29</v>
      </c>
      <c r="H5592" s="21">
        <v>0.44930555555555557</v>
      </c>
      <c r="I5592" s="29">
        <v>0.44930555555555557</v>
      </c>
      <c r="L5592" t="s">
        <v>2230</v>
      </c>
      <c r="M5592">
        <v>6</v>
      </c>
      <c r="P5592">
        <v>2</v>
      </c>
      <c r="S5592" t="s">
        <v>118</v>
      </c>
      <c r="T5592">
        <v>0</v>
      </c>
      <c r="U5592">
        <v>1</v>
      </c>
      <c r="V5592">
        <v>1</v>
      </c>
      <c r="W5592">
        <v>0</v>
      </c>
      <c r="X5592">
        <v>0</v>
      </c>
      <c r="Y5592">
        <v>0</v>
      </c>
    </row>
    <row r="5593" spans="1:28" x14ac:dyDescent="0.15">
      <c r="A5593">
        <v>4721</v>
      </c>
      <c r="B5593">
        <v>199</v>
      </c>
      <c r="C5593" s="19">
        <v>2009</v>
      </c>
      <c r="D5593" s="19">
        <v>7</v>
      </c>
      <c r="E5593" s="19">
        <v>16</v>
      </c>
      <c r="F5593" s="39">
        <f t="shared" si="174"/>
        <v>40010</v>
      </c>
      <c r="G5593">
        <f t="shared" si="175"/>
        <v>29</v>
      </c>
      <c r="H5593" s="24" t="s">
        <v>386</v>
      </c>
      <c r="J5593" s="23">
        <v>0.45833333333333331</v>
      </c>
      <c r="K5593">
        <v>8563</v>
      </c>
      <c r="L5593" t="s">
        <v>2232</v>
      </c>
      <c r="M5593">
        <v>1</v>
      </c>
      <c r="P5593">
        <v>1</v>
      </c>
      <c r="Q5593">
        <v>36.9</v>
      </c>
      <c r="S5593" t="s">
        <v>50</v>
      </c>
      <c r="T5593">
        <v>1</v>
      </c>
      <c r="U5593">
        <v>0</v>
      </c>
      <c r="V5593">
        <v>0</v>
      </c>
      <c r="W5593">
        <v>0</v>
      </c>
      <c r="X5593">
        <v>0</v>
      </c>
      <c r="Y5593">
        <v>0</v>
      </c>
      <c r="AB5593" t="s">
        <v>2920</v>
      </c>
    </row>
    <row r="5594" spans="1:28" x14ac:dyDescent="0.15">
      <c r="A5594">
        <v>4723</v>
      </c>
      <c r="B5594">
        <v>199</v>
      </c>
      <c r="C5594" s="19">
        <v>2009</v>
      </c>
      <c r="D5594" s="19">
        <v>7</v>
      </c>
      <c r="E5594" s="19">
        <v>17</v>
      </c>
      <c r="F5594" s="39">
        <f t="shared" si="174"/>
        <v>40011</v>
      </c>
      <c r="G5594">
        <f t="shared" si="175"/>
        <v>29</v>
      </c>
      <c r="H5594" s="29"/>
      <c r="K5594">
        <v>7365</v>
      </c>
      <c r="L5594" t="s">
        <v>2233</v>
      </c>
      <c r="M5594">
        <v>3</v>
      </c>
      <c r="N5594">
        <v>1</v>
      </c>
      <c r="P5594">
        <v>1</v>
      </c>
      <c r="S5594" t="s">
        <v>118</v>
      </c>
      <c r="T5594">
        <v>0</v>
      </c>
      <c r="U5594">
        <v>1</v>
      </c>
      <c r="V5594">
        <v>1</v>
      </c>
      <c r="W5594">
        <v>0</v>
      </c>
      <c r="X5594">
        <v>0</v>
      </c>
      <c r="Y5594">
        <v>0</v>
      </c>
    </row>
    <row r="5595" spans="1:28" x14ac:dyDescent="0.15">
      <c r="A5595">
        <v>4727</v>
      </c>
      <c r="B5595">
        <v>199</v>
      </c>
      <c r="C5595" s="19">
        <v>2009</v>
      </c>
      <c r="D5595" s="19">
        <v>7</v>
      </c>
      <c r="E5595" s="19">
        <v>17</v>
      </c>
      <c r="F5595" s="39">
        <f t="shared" si="174"/>
        <v>40011</v>
      </c>
      <c r="G5595">
        <f t="shared" si="175"/>
        <v>29</v>
      </c>
      <c r="L5595" s="5" t="s">
        <v>2236</v>
      </c>
      <c r="M5595">
        <v>3</v>
      </c>
      <c r="P5595">
        <v>2</v>
      </c>
      <c r="S5595" t="s">
        <v>50</v>
      </c>
      <c r="T5595">
        <v>0</v>
      </c>
      <c r="U5595">
        <v>2</v>
      </c>
      <c r="V5595">
        <v>1</v>
      </c>
      <c r="W5595">
        <v>0</v>
      </c>
      <c r="X5595">
        <v>0</v>
      </c>
      <c r="Y5595">
        <v>0</v>
      </c>
    </row>
    <row r="5596" spans="1:28" x14ac:dyDescent="0.15">
      <c r="A5596">
        <v>4728</v>
      </c>
      <c r="B5596">
        <v>199</v>
      </c>
      <c r="C5596" s="19">
        <v>2009</v>
      </c>
      <c r="D5596" s="19">
        <v>7</v>
      </c>
      <c r="E5596" s="19">
        <v>17</v>
      </c>
      <c r="F5596" s="39">
        <f t="shared" si="174"/>
        <v>40011</v>
      </c>
      <c r="G5596">
        <f t="shared" si="175"/>
        <v>29</v>
      </c>
      <c r="L5596" t="s">
        <v>2044</v>
      </c>
      <c r="M5596">
        <v>4</v>
      </c>
      <c r="P5596">
        <v>1</v>
      </c>
      <c r="S5596" t="s">
        <v>50</v>
      </c>
    </row>
    <row r="5597" spans="1:28" x14ac:dyDescent="0.15">
      <c r="A5597">
        <v>4666</v>
      </c>
      <c r="B5597">
        <v>198</v>
      </c>
      <c r="C5597" s="19">
        <v>2009</v>
      </c>
      <c r="D5597" s="19">
        <v>7</v>
      </c>
      <c r="E5597" s="19">
        <v>20</v>
      </c>
      <c r="F5597" s="39">
        <f t="shared" si="174"/>
        <v>40014</v>
      </c>
      <c r="G5597">
        <f t="shared" si="175"/>
        <v>30</v>
      </c>
      <c r="H5597" s="21">
        <v>0.36180555555555555</v>
      </c>
      <c r="I5597" s="29">
        <v>0.36180555555555555</v>
      </c>
      <c r="K5597">
        <v>8784</v>
      </c>
      <c r="L5597" t="s">
        <v>665</v>
      </c>
      <c r="O5597">
        <v>30</v>
      </c>
      <c r="P5597">
        <v>2</v>
      </c>
      <c r="S5597" t="s">
        <v>50</v>
      </c>
      <c r="T5597">
        <v>1</v>
      </c>
      <c r="U5597">
        <v>0</v>
      </c>
      <c r="V5597">
        <v>0</v>
      </c>
      <c r="W5597">
        <v>0</v>
      </c>
      <c r="X5597">
        <v>0</v>
      </c>
      <c r="Y5597">
        <v>0</v>
      </c>
    </row>
    <row r="5598" spans="1:28" x14ac:dyDescent="0.15">
      <c r="A5598">
        <v>4669</v>
      </c>
      <c r="B5598">
        <v>198</v>
      </c>
      <c r="C5598" s="19">
        <v>2009</v>
      </c>
      <c r="D5598" s="19">
        <v>7</v>
      </c>
      <c r="E5598" s="19">
        <v>20</v>
      </c>
      <c r="F5598" s="39">
        <f t="shared" si="174"/>
        <v>40014</v>
      </c>
      <c r="G5598">
        <f t="shared" si="175"/>
        <v>30</v>
      </c>
      <c r="H5598" s="21">
        <v>0.4368055555555555</v>
      </c>
      <c r="I5598" s="29">
        <v>0.43680555555555556</v>
      </c>
      <c r="J5598" s="29"/>
      <c r="K5598">
        <v>7791</v>
      </c>
      <c r="L5598" t="s">
        <v>1833</v>
      </c>
      <c r="M5598">
        <v>2</v>
      </c>
      <c r="N5598">
        <v>5</v>
      </c>
      <c r="P5598">
        <v>2</v>
      </c>
      <c r="Q5598">
        <v>37.9</v>
      </c>
      <c r="S5598" t="s">
        <v>1701</v>
      </c>
      <c r="T5598">
        <v>0</v>
      </c>
      <c r="U5598">
        <v>4</v>
      </c>
      <c r="V5598">
        <v>1</v>
      </c>
      <c r="W5598">
        <v>0</v>
      </c>
      <c r="X5598">
        <v>0</v>
      </c>
      <c r="Y5598">
        <v>0</v>
      </c>
    </row>
    <row r="5599" spans="1:28" x14ac:dyDescent="0.15">
      <c r="A5599">
        <v>4671</v>
      </c>
      <c r="B5599">
        <v>198</v>
      </c>
      <c r="C5599" s="19">
        <v>2009</v>
      </c>
      <c r="D5599" s="19">
        <v>7</v>
      </c>
      <c r="E5599" s="19">
        <v>20</v>
      </c>
      <c r="F5599" s="39">
        <f t="shared" si="174"/>
        <v>40014</v>
      </c>
      <c r="G5599">
        <f t="shared" si="175"/>
        <v>30</v>
      </c>
      <c r="H5599" s="21">
        <v>0.45069444444444445</v>
      </c>
      <c r="I5599" s="29">
        <v>0.45069444444444445</v>
      </c>
      <c r="K5599">
        <v>3669</v>
      </c>
      <c r="L5599" t="s">
        <v>850</v>
      </c>
      <c r="M5599">
        <v>5</v>
      </c>
      <c r="P5599">
        <v>2</v>
      </c>
      <c r="Q5599">
        <v>36.9</v>
      </c>
      <c r="S5599" t="s">
        <v>118</v>
      </c>
      <c r="T5599">
        <v>0</v>
      </c>
      <c r="U5599">
        <v>4</v>
      </c>
      <c r="V5599">
        <v>1</v>
      </c>
      <c r="W5599">
        <v>0</v>
      </c>
      <c r="X5599">
        <v>0</v>
      </c>
      <c r="Y5599">
        <v>0</v>
      </c>
    </row>
    <row r="5600" spans="1:28" x14ac:dyDescent="0.15">
      <c r="A5600">
        <v>4672</v>
      </c>
      <c r="B5600">
        <v>198</v>
      </c>
      <c r="C5600" s="19">
        <v>2009</v>
      </c>
      <c r="D5600" s="19">
        <v>7</v>
      </c>
      <c r="E5600" s="19">
        <v>20</v>
      </c>
      <c r="F5600" s="39">
        <f t="shared" si="174"/>
        <v>40014</v>
      </c>
      <c r="G5600">
        <f t="shared" si="175"/>
        <v>30</v>
      </c>
      <c r="H5600" s="21">
        <v>0.46319444444444446</v>
      </c>
      <c r="I5600" s="29">
        <v>0.46319444444444441</v>
      </c>
      <c r="K5600">
        <v>8741</v>
      </c>
      <c r="L5600" t="s">
        <v>2196</v>
      </c>
      <c r="M5600">
        <v>1</v>
      </c>
      <c r="N5600">
        <v>7</v>
      </c>
      <c r="P5600">
        <v>1</v>
      </c>
      <c r="S5600" t="s">
        <v>118</v>
      </c>
    </row>
    <row r="5601" spans="1:28" x14ac:dyDescent="0.15">
      <c r="A5601">
        <v>4675</v>
      </c>
      <c r="B5601">
        <v>198</v>
      </c>
      <c r="C5601" s="19">
        <v>2009</v>
      </c>
      <c r="D5601" s="19">
        <v>7</v>
      </c>
      <c r="E5601" s="19">
        <v>20</v>
      </c>
      <c r="F5601" s="39">
        <f t="shared" si="174"/>
        <v>40014</v>
      </c>
      <c r="G5601">
        <f t="shared" si="175"/>
        <v>30</v>
      </c>
      <c r="H5601" s="21">
        <v>0.47916666666666669</v>
      </c>
      <c r="I5601" s="29">
        <v>0.47916666666666663</v>
      </c>
      <c r="L5601" t="s">
        <v>2389</v>
      </c>
      <c r="O5601">
        <v>50</v>
      </c>
      <c r="P5601">
        <v>1</v>
      </c>
      <c r="S5601" t="s">
        <v>51</v>
      </c>
      <c r="T5601">
        <v>1</v>
      </c>
      <c r="U5601">
        <v>0</v>
      </c>
      <c r="V5601">
        <v>0</v>
      </c>
      <c r="W5601">
        <v>0</v>
      </c>
      <c r="X5601">
        <v>0</v>
      </c>
      <c r="Y5601">
        <v>0</v>
      </c>
    </row>
    <row r="5602" spans="1:28" x14ac:dyDescent="0.15">
      <c r="A5602">
        <v>4677</v>
      </c>
      <c r="B5602">
        <v>198</v>
      </c>
      <c r="C5602" s="19">
        <v>2009</v>
      </c>
      <c r="D5602" s="19">
        <v>7</v>
      </c>
      <c r="E5602" s="19">
        <v>21</v>
      </c>
      <c r="F5602" s="39">
        <f t="shared" si="174"/>
        <v>40015</v>
      </c>
      <c r="G5602">
        <f t="shared" si="175"/>
        <v>30</v>
      </c>
      <c r="H5602" s="21">
        <v>0.38194444444444442</v>
      </c>
      <c r="I5602" s="29">
        <v>0.38194444444444442</v>
      </c>
      <c r="L5602" t="s">
        <v>2199</v>
      </c>
      <c r="O5602">
        <v>15</v>
      </c>
      <c r="P5602">
        <v>2</v>
      </c>
      <c r="S5602" t="s">
        <v>50</v>
      </c>
      <c r="T5602">
        <v>1</v>
      </c>
      <c r="U5602">
        <v>0</v>
      </c>
      <c r="V5602">
        <v>0</v>
      </c>
      <c r="W5602">
        <v>0</v>
      </c>
      <c r="X5602">
        <v>0</v>
      </c>
      <c r="Y5602">
        <v>0</v>
      </c>
    </row>
    <row r="5603" spans="1:28" x14ac:dyDescent="0.15">
      <c r="A5603">
        <v>4678</v>
      </c>
      <c r="B5603">
        <v>198</v>
      </c>
      <c r="C5603" s="19">
        <v>2009</v>
      </c>
      <c r="D5603" s="19">
        <v>7</v>
      </c>
      <c r="E5603" s="19">
        <v>21</v>
      </c>
      <c r="F5603" s="39">
        <f t="shared" si="174"/>
        <v>40015</v>
      </c>
      <c r="G5603">
        <f t="shared" si="175"/>
        <v>30</v>
      </c>
      <c r="H5603" s="29">
        <v>0.38750000000000001</v>
      </c>
      <c r="I5603" s="29">
        <v>0.38750000000000001</v>
      </c>
      <c r="K5603">
        <v>8641</v>
      </c>
      <c r="L5603" t="s">
        <v>2170</v>
      </c>
      <c r="M5603">
        <v>2</v>
      </c>
      <c r="N5603">
        <v>4</v>
      </c>
      <c r="P5603">
        <v>1</v>
      </c>
      <c r="S5603" t="s">
        <v>274</v>
      </c>
      <c r="T5603">
        <v>1</v>
      </c>
      <c r="U5603">
        <v>0</v>
      </c>
      <c r="V5603">
        <v>0</v>
      </c>
      <c r="W5603">
        <v>0</v>
      </c>
      <c r="X5603">
        <v>0</v>
      </c>
      <c r="Y5603">
        <v>0</v>
      </c>
    </row>
    <row r="5604" spans="1:28" x14ac:dyDescent="0.15">
      <c r="A5604">
        <v>4679</v>
      </c>
      <c r="B5604">
        <v>198</v>
      </c>
      <c r="C5604" s="19">
        <v>2009</v>
      </c>
      <c r="D5604" s="19">
        <v>7</v>
      </c>
      <c r="E5604" s="19">
        <v>21</v>
      </c>
      <c r="F5604" s="39">
        <f t="shared" si="174"/>
        <v>40015</v>
      </c>
      <c r="G5604">
        <f t="shared" si="175"/>
        <v>30</v>
      </c>
      <c r="H5604" s="21">
        <v>0.39027777777777778</v>
      </c>
      <c r="I5604" s="29">
        <v>0.39027777777777778</v>
      </c>
      <c r="L5604" t="s">
        <v>2200</v>
      </c>
      <c r="O5604">
        <v>40</v>
      </c>
      <c r="P5604">
        <v>2</v>
      </c>
      <c r="S5604" t="s">
        <v>118</v>
      </c>
      <c r="T5604">
        <v>0</v>
      </c>
      <c r="U5604">
        <v>2</v>
      </c>
      <c r="V5604">
        <v>1</v>
      </c>
      <c r="W5604">
        <v>0</v>
      </c>
      <c r="X5604">
        <v>0</v>
      </c>
      <c r="Y5604">
        <v>0</v>
      </c>
    </row>
    <row r="5605" spans="1:28" x14ac:dyDescent="0.15">
      <c r="A5605">
        <v>4681</v>
      </c>
      <c r="B5605">
        <v>198</v>
      </c>
      <c r="C5605" s="19">
        <v>2009</v>
      </c>
      <c r="D5605" s="19">
        <v>7</v>
      </c>
      <c r="E5605" s="19">
        <v>21</v>
      </c>
      <c r="F5605" s="39">
        <f t="shared" si="174"/>
        <v>40015</v>
      </c>
      <c r="G5605">
        <f t="shared" si="175"/>
        <v>30</v>
      </c>
      <c r="H5605" s="21">
        <v>0.4145833333333333</v>
      </c>
      <c r="I5605" s="29">
        <v>0.4145833333333333</v>
      </c>
      <c r="K5605">
        <v>6075</v>
      </c>
      <c r="L5605" t="s">
        <v>1610</v>
      </c>
      <c r="M5605">
        <v>6</v>
      </c>
      <c r="P5605">
        <v>1</v>
      </c>
      <c r="S5605" t="s">
        <v>118</v>
      </c>
      <c r="T5605">
        <v>1</v>
      </c>
      <c r="U5605">
        <v>0</v>
      </c>
      <c r="V5605">
        <v>0</v>
      </c>
      <c r="W5605">
        <v>0</v>
      </c>
      <c r="X5605">
        <v>0</v>
      </c>
      <c r="Y5605">
        <v>0</v>
      </c>
    </row>
    <row r="5606" spans="1:28" x14ac:dyDescent="0.15">
      <c r="A5606">
        <v>4682</v>
      </c>
      <c r="B5606">
        <v>198</v>
      </c>
      <c r="C5606" s="19">
        <v>2009</v>
      </c>
      <c r="D5606" s="19">
        <v>7</v>
      </c>
      <c r="E5606" s="19">
        <v>21</v>
      </c>
      <c r="F5606" s="39">
        <f t="shared" si="174"/>
        <v>40015</v>
      </c>
      <c r="G5606">
        <f t="shared" si="175"/>
        <v>30</v>
      </c>
      <c r="H5606" s="21">
        <v>0.4236111111111111</v>
      </c>
      <c r="I5606" s="29">
        <v>0.4236111111111111</v>
      </c>
      <c r="K5606">
        <v>8112</v>
      </c>
      <c r="L5606" t="s">
        <v>2202</v>
      </c>
      <c r="M5606">
        <v>3</v>
      </c>
      <c r="P5606">
        <v>2</v>
      </c>
      <c r="Q5606">
        <v>37.4</v>
      </c>
      <c r="S5606" t="s">
        <v>118</v>
      </c>
      <c r="T5606">
        <v>1</v>
      </c>
      <c r="U5606">
        <v>0</v>
      </c>
      <c r="V5606">
        <v>0</v>
      </c>
      <c r="W5606">
        <v>0</v>
      </c>
      <c r="X5606">
        <v>0</v>
      </c>
      <c r="Y5606">
        <v>0</v>
      </c>
    </row>
    <row r="5607" spans="1:28" x14ac:dyDescent="0.15">
      <c r="A5607">
        <v>4683</v>
      </c>
      <c r="B5607">
        <v>198</v>
      </c>
      <c r="C5607" s="19">
        <v>2009</v>
      </c>
      <c r="D5607" s="19">
        <v>7</v>
      </c>
      <c r="E5607" s="19">
        <v>21</v>
      </c>
      <c r="F5607" s="39">
        <f t="shared" si="174"/>
        <v>40015</v>
      </c>
      <c r="G5607">
        <f t="shared" si="175"/>
        <v>30</v>
      </c>
      <c r="H5607" s="29">
        <v>0.43124999999999997</v>
      </c>
      <c r="I5607" s="29">
        <v>0.43125000000000002</v>
      </c>
      <c r="J5607" s="29"/>
      <c r="K5607">
        <v>8430</v>
      </c>
      <c r="L5607" t="s">
        <v>2203</v>
      </c>
      <c r="M5607">
        <v>1</v>
      </c>
      <c r="N5607">
        <v>3</v>
      </c>
      <c r="P5607">
        <v>2</v>
      </c>
      <c r="Q5607">
        <v>36.4</v>
      </c>
      <c r="S5607" t="s">
        <v>50</v>
      </c>
      <c r="T5607">
        <v>1</v>
      </c>
      <c r="U5607">
        <v>0</v>
      </c>
      <c r="V5607">
        <v>0</v>
      </c>
      <c r="W5607">
        <v>0</v>
      </c>
      <c r="X5607">
        <v>0</v>
      </c>
      <c r="Y5607">
        <v>0</v>
      </c>
    </row>
    <row r="5608" spans="1:28" x14ac:dyDescent="0.15">
      <c r="A5608">
        <v>4684</v>
      </c>
      <c r="B5608">
        <v>198</v>
      </c>
      <c r="C5608" s="19">
        <v>2009</v>
      </c>
      <c r="D5608" s="19">
        <v>7</v>
      </c>
      <c r="E5608" s="19">
        <v>21</v>
      </c>
      <c r="F5608" s="39">
        <f t="shared" si="174"/>
        <v>40015</v>
      </c>
      <c r="G5608">
        <f t="shared" si="175"/>
        <v>30</v>
      </c>
      <c r="H5608" s="21">
        <v>0.4381944444444445</v>
      </c>
      <c r="I5608" s="29">
        <v>0.43819444444444444</v>
      </c>
      <c r="L5608" t="s">
        <v>1550</v>
      </c>
      <c r="M5608">
        <v>6</v>
      </c>
      <c r="P5608">
        <v>2</v>
      </c>
      <c r="Q5608">
        <v>36.4</v>
      </c>
      <c r="S5608" t="s">
        <v>118</v>
      </c>
      <c r="U5608">
        <v>4</v>
      </c>
      <c r="V5608">
        <v>1</v>
      </c>
      <c r="W5608">
        <v>0</v>
      </c>
      <c r="X5608">
        <v>0</v>
      </c>
      <c r="Y5608">
        <v>0</v>
      </c>
      <c r="Z5608">
        <v>138</v>
      </c>
      <c r="AA5608">
        <v>510</v>
      </c>
    </row>
    <row r="5609" spans="1:28" x14ac:dyDescent="0.15">
      <c r="A5609">
        <v>4685</v>
      </c>
      <c r="B5609">
        <v>198</v>
      </c>
      <c r="C5609" s="19">
        <v>2009</v>
      </c>
      <c r="D5609" s="19">
        <v>7</v>
      </c>
      <c r="E5609" s="19">
        <v>21</v>
      </c>
      <c r="F5609" s="39">
        <f t="shared" si="174"/>
        <v>40015</v>
      </c>
      <c r="G5609">
        <f t="shared" si="175"/>
        <v>30</v>
      </c>
      <c r="H5609" s="21">
        <v>0.45069444444444445</v>
      </c>
      <c r="I5609" s="29">
        <v>0.45069444444444445</v>
      </c>
      <c r="L5609" t="s">
        <v>2204</v>
      </c>
      <c r="O5609">
        <v>40</v>
      </c>
      <c r="P5609">
        <v>2</v>
      </c>
      <c r="S5609" t="s">
        <v>274</v>
      </c>
      <c r="T5609">
        <v>1</v>
      </c>
      <c r="U5609">
        <v>0</v>
      </c>
      <c r="V5609">
        <v>0</v>
      </c>
      <c r="W5609">
        <v>0</v>
      </c>
      <c r="X5609">
        <v>0</v>
      </c>
      <c r="Y5609">
        <v>0</v>
      </c>
    </row>
    <row r="5610" spans="1:28" x14ac:dyDescent="0.15">
      <c r="A5610">
        <v>4686</v>
      </c>
      <c r="B5610">
        <v>198</v>
      </c>
      <c r="C5610" s="19">
        <v>2009</v>
      </c>
      <c r="D5610" s="19">
        <v>7</v>
      </c>
      <c r="E5610" s="19">
        <v>21</v>
      </c>
      <c r="F5610" s="39">
        <f t="shared" si="174"/>
        <v>40015</v>
      </c>
      <c r="G5610">
        <f t="shared" si="175"/>
        <v>30</v>
      </c>
      <c r="H5610" s="29">
        <v>0.45416666666666666</v>
      </c>
      <c r="I5610" s="29">
        <v>0.45416666666666666</v>
      </c>
      <c r="K5610">
        <v>8334</v>
      </c>
      <c r="L5610" t="s">
        <v>2205</v>
      </c>
      <c r="M5610">
        <v>0</v>
      </c>
      <c r="N5610">
        <v>11</v>
      </c>
      <c r="P5610">
        <v>1</v>
      </c>
      <c r="Q5610" s="5">
        <v>35</v>
      </c>
      <c r="S5610" t="s">
        <v>118</v>
      </c>
      <c r="T5610">
        <v>0</v>
      </c>
      <c r="U5610">
        <v>1</v>
      </c>
      <c r="V5610">
        <v>1</v>
      </c>
      <c r="W5610">
        <v>0</v>
      </c>
      <c r="X5610">
        <v>0</v>
      </c>
      <c r="Y5610">
        <v>0</v>
      </c>
      <c r="Z5610">
        <v>204</v>
      </c>
      <c r="AA5610">
        <v>509</v>
      </c>
    </row>
    <row r="5611" spans="1:28" x14ac:dyDescent="0.15">
      <c r="A5611">
        <v>4687</v>
      </c>
      <c r="B5611">
        <v>198</v>
      </c>
      <c r="C5611" s="19">
        <v>2009</v>
      </c>
      <c r="D5611" s="19">
        <v>7</v>
      </c>
      <c r="E5611" s="19">
        <v>22</v>
      </c>
      <c r="F5611" s="39">
        <f t="shared" si="174"/>
        <v>40016</v>
      </c>
      <c r="G5611">
        <f t="shared" si="175"/>
        <v>30</v>
      </c>
      <c r="H5611" s="29">
        <v>0.36458333333333331</v>
      </c>
      <c r="I5611" s="29">
        <v>0.36458333333333331</v>
      </c>
      <c r="K5611">
        <v>8787</v>
      </c>
      <c r="L5611" t="s">
        <v>2206</v>
      </c>
      <c r="M5611">
        <v>4</v>
      </c>
      <c r="P5611">
        <v>1</v>
      </c>
      <c r="S5611" t="s">
        <v>49</v>
      </c>
      <c r="T5611">
        <v>0</v>
      </c>
      <c r="U5611">
        <v>1</v>
      </c>
      <c r="V5611">
        <v>1</v>
      </c>
      <c r="W5611">
        <v>0</v>
      </c>
      <c r="X5611">
        <v>0</v>
      </c>
      <c r="Y5611">
        <v>0</v>
      </c>
    </row>
    <row r="5612" spans="1:28" x14ac:dyDescent="0.15">
      <c r="A5612">
        <v>4688</v>
      </c>
      <c r="B5612">
        <v>198</v>
      </c>
      <c r="C5612" s="19">
        <v>2009</v>
      </c>
      <c r="D5612" s="19">
        <v>7</v>
      </c>
      <c r="E5612" s="19">
        <v>22</v>
      </c>
      <c r="F5612" s="39">
        <f t="shared" si="174"/>
        <v>40016</v>
      </c>
      <c r="G5612">
        <f t="shared" si="175"/>
        <v>30</v>
      </c>
      <c r="H5612" s="21">
        <v>0.36874999999999997</v>
      </c>
      <c r="I5612" s="29">
        <v>0.36874999999999997</v>
      </c>
      <c r="L5612" t="s">
        <v>2207</v>
      </c>
      <c r="M5612">
        <v>12</v>
      </c>
      <c r="P5612">
        <v>1</v>
      </c>
      <c r="S5612" t="s">
        <v>118</v>
      </c>
      <c r="T5612">
        <v>0</v>
      </c>
      <c r="U5612">
        <v>1</v>
      </c>
      <c r="V5612">
        <v>1</v>
      </c>
      <c r="W5612">
        <v>0</v>
      </c>
      <c r="X5612">
        <v>0</v>
      </c>
      <c r="Y5612">
        <v>0</v>
      </c>
    </row>
    <row r="5613" spans="1:28" x14ac:dyDescent="0.15">
      <c r="A5613">
        <v>4693</v>
      </c>
      <c r="B5613">
        <v>198</v>
      </c>
      <c r="C5613" s="19">
        <v>2009</v>
      </c>
      <c r="D5613" s="19">
        <v>7</v>
      </c>
      <c r="E5613" s="19">
        <v>22</v>
      </c>
      <c r="F5613" s="39">
        <f t="shared" si="174"/>
        <v>40016</v>
      </c>
      <c r="G5613">
        <f t="shared" si="175"/>
        <v>30</v>
      </c>
      <c r="H5613" s="21">
        <v>0.41805555555555557</v>
      </c>
      <c r="I5613" s="29">
        <v>0.41805555555555557</v>
      </c>
      <c r="L5613" t="s">
        <v>2209</v>
      </c>
      <c r="O5613">
        <v>25</v>
      </c>
      <c r="P5613">
        <v>1</v>
      </c>
      <c r="S5613" t="s">
        <v>118</v>
      </c>
      <c r="T5613">
        <v>0</v>
      </c>
      <c r="U5613">
        <v>1</v>
      </c>
      <c r="V5613">
        <v>1</v>
      </c>
      <c r="W5613">
        <v>0</v>
      </c>
      <c r="X5613">
        <v>0</v>
      </c>
      <c r="Y5613">
        <v>0</v>
      </c>
    </row>
    <row r="5614" spans="1:28" x14ac:dyDescent="0.15">
      <c r="A5614">
        <v>4694</v>
      </c>
      <c r="B5614">
        <v>198</v>
      </c>
      <c r="C5614" s="19">
        <v>2009</v>
      </c>
      <c r="D5614" s="19">
        <v>7</v>
      </c>
      <c r="E5614" s="19">
        <v>22</v>
      </c>
      <c r="F5614" s="39">
        <f t="shared" si="174"/>
        <v>40016</v>
      </c>
      <c r="G5614">
        <f t="shared" si="175"/>
        <v>30</v>
      </c>
      <c r="H5614" s="21">
        <v>0.45416666666666666</v>
      </c>
      <c r="I5614" s="29">
        <v>0.45416666666666666</v>
      </c>
      <c r="K5614">
        <v>8396</v>
      </c>
      <c r="L5614" t="s">
        <v>1764</v>
      </c>
      <c r="M5614">
        <v>2</v>
      </c>
      <c r="N5614">
        <v>9</v>
      </c>
      <c r="P5614">
        <v>1</v>
      </c>
      <c r="Q5614">
        <v>37.200000000000003</v>
      </c>
      <c r="S5614" t="s">
        <v>49</v>
      </c>
      <c r="T5614">
        <v>0</v>
      </c>
      <c r="U5614">
        <v>4</v>
      </c>
      <c r="V5614">
        <v>1</v>
      </c>
      <c r="W5614">
        <v>0</v>
      </c>
      <c r="X5614">
        <v>0</v>
      </c>
      <c r="Y5614">
        <v>0</v>
      </c>
    </row>
    <row r="5615" spans="1:28" x14ac:dyDescent="0.15">
      <c r="A5615">
        <v>4854</v>
      </c>
      <c r="B5615">
        <v>204</v>
      </c>
      <c r="C5615" s="19">
        <v>2009</v>
      </c>
      <c r="D5615" s="19">
        <v>7</v>
      </c>
      <c r="E5615" s="19">
        <v>22</v>
      </c>
      <c r="F5615" s="39">
        <f t="shared" si="174"/>
        <v>40016</v>
      </c>
      <c r="G5615">
        <f t="shared" si="175"/>
        <v>30</v>
      </c>
      <c r="H5615" s="21">
        <v>0.49791666666666662</v>
      </c>
      <c r="I5615" s="29">
        <v>0.49791666666666667</v>
      </c>
      <c r="K5615">
        <v>8788</v>
      </c>
      <c r="L5615" t="s">
        <v>2320</v>
      </c>
      <c r="M5615">
        <v>11</v>
      </c>
      <c r="P5615">
        <v>2</v>
      </c>
      <c r="Q5615">
        <v>37.5</v>
      </c>
      <c r="S5615" t="s">
        <v>118</v>
      </c>
      <c r="T5615">
        <v>0</v>
      </c>
      <c r="U5615">
        <v>5</v>
      </c>
      <c r="V5615">
        <v>1</v>
      </c>
      <c r="W5615">
        <v>0</v>
      </c>
      <c r="X5615">
        <v>0</v>
      </c>
      <c r="Y5615">
        <v>0</v>
      </c>
    </row>
    <row r="5616" spans="1:28" x14ac:dyDescent="0.15">
      <c r="A5616">
        <v>4696</v>
      </c>
      <c r="B5616">
        <v>198</v>
      </c>
      <c r="C5616" s="19">
        <v>2009</v>
      </c>
      <c r="D5616" s="19">
        <v>7</v>
      </c>
      <c r="E5616" s="19">
        <v>22</v>
      </c>
      <c r="F5616" s="39">
        <f t="shared" si="174"/>
        <v>40016</v>
      </c>
      <c r="G5616">
        <f t="shared" si="175"/>
        <v>30</v>
      </c>
      <c r="H5616" s="29"/>
      <c r="L5616" t="s">
        <v>2140</v>
      </c>
      <c r="M5616">
        <v>5</v>
      </c>
      <c r="P5616">
        <v>1</v>
      </c>
      <c r="S5616" t="s">
        <v>118</v>
      </c>
      <c r="T5616">
        <v>1</v>
      </c>
      <c r="U5616">
        <v>0</v>
      </c>
      <c r="V5616">
        <v>0</v>
      </c>
      <c r="W5616">
        <v>0</v>
      </c>
      <c r="X5616">
        <v>0</v>
      </c>
      <c r="Y5616">
        <v>0</v>
      </c>
      <c r="AB5616" t="s">
        <v>2920</v>
      </c>
    </row>
    <row r="5617" spans="1:33" x14ac:dyDescent="0.15">
      <c r="A5617">
        <v>4695</v>
      </c>
      <c r="B5617">
        <v>198</v>
      </c>
      <c r="C5617" s="19">
        <v>2009</v>
      </c>
      <c r="D5617" s="19">
        <v>7</v>
      </c>
      <c r="E5617" s="19">
        <v>22</v>
      </c>
      <c r="F5617" s="39">
        <f t="shared" si="174"/>
        <v>40016</v>
      </c>
      <c r="G5617">
        <f t="shared" si="175"/>
        <v>30</v>
      </c>
      <c r="L5617" t="s">
        <v>2210</v>
      </c>
      <c r="O5617">
        <v>3</v>
      </c>
      <c r="P5617">
        <v>1</v>
      </c>
      <c r="Q5617">
        <v>37.299999999999997</v>
      </c>
      <c r="S5617" t="s">
        <v>1466</v>
      </c>
      <c r="T5617">
        <v>0</v>
      </c>
      <c r="U5617">
        <v>1</v>
      </c>
      <c r="V5617">
        <v>1</v>
      </c>
      <c r="W5617">
        <v>0</v>
      </c>
      <c r="X5617">
        <v>0</v>
      </c>
      <c r="Y5617">
        <v>0</v>
      </c>
    </row>
    <row r="5618" spans="1:33" x14ac:dyDescent="0.15">
      <c r="A5618">
        <v>4856</v>
      </c>
      <c r="B5618">
        <v>204</v>
      </c>
      <c r="C5618" s="19">
        <v>2009</v>
      </c>
      <c r="D5618" s="19">
        <v>7</v>
      </c>
      <c r="E5618" s="19">
        <v>23</v>
      </c>
      <c r="F5618" s="39">
        <f t="shared" si="174"/>
        <v>40017</v>
      </c>
      <c r="G5618">
        <f t="shared" si="175"/>
        <v>30</v>
      </c>
      <c r="H5618" s="29">
        <v>0.36874999999999997</v>
      </c>
      <c r="I5618" s="29">
        <v>0.36874999999999997</v>
      </c>
      <c r="K5618">
        <v>8782</v>
      </c>
      <c r="L5618" t="s">
        <v>2168</v>
      </c>
      <c r="M5618">
        <v>3</v>
      </c>
      <c r="N5618">
        <v>4</v>
      </c>
      <c r="P5618">
        <v>1</v>
      </c>
      <c r="S5618" t="s">
        <v>357</v>
      </c>
      <c r="T5618">
        <v>0</v>
      </c>
      <c r="U5618">
        <v>3</v>
      </c>
      <c r="V5618">
        <v>1</v>
      </c>
      <c r="W5618">
        <v>0</v>
      </c>
      <c r="X5618">
        <v>0</v>
      </c>
      <c r="Y5618">
        <v>0</v>
      </c>
    </row>
    <row r="5619" spans="1:33" x14ac:dyDescent="0.15">
      <c r="A5619">
        <v>4857</v>
      </c>
      <c r="B5619">
        <v>204</v>
      </c>
      <c r="C5619" s="19">
        <v>2009</v>
      </c>
      <c r="D5619" s="19">
        <v>7</v>
      </c>
      <c r="E5619" s="19">
        <v>23</v>
      </c>
      <c r="F5619" s="39">
        <f t="shared" si="174"/>
        <v>40017</v>
      </c>
      <c r="G5619">
        <f t="shared" si="175"/>
        <v>30</v>
      </c>
      <c r="H5619" s="21">
        <v>0.375</v>
      </c>
      <c r="I5619" s="29">
        <v>0.375</v>
      </c>
      <c r="L5619" t="s">
        <v>2226</v>
      </c>
      <c r="O5619">
        <v>25</v>
      </c>
      <c r="P5619">
        <v>2</v>
      </c>
      <c r="S5619" t="s">
        <v>118</v>
      </c>
      <c r="T5619">
        <v>0</v>
      </c>
      <c r="U5619">
        <v>2</v>
      </c>
      <c r="V5619">
        <v>1</v>
      </c>
      <c r="W5619">
        <v>0</v>
      </c>
      <c r="X5619">
        <v>0</v>
      </c>
      <c r="Y5619">
        <v>0</v>
      </c>
      <c r="AB5619" t="s">
        <v>2920</v>
      </c>
    </row>
    <row r="5620" spans="1:33" x14ac:dyDescent="0.15">
      <c r="A5620">
        <v>4860</v>
      </c>
      <c r="B5620">
        <v>204</v>
      </c>
      <c r="C5620" s="19">
        <v>2009</v>
      </c>
      <c r="D5620" s="19">
        <v>7</v>
      </c>
      <c r="E5620" s="19">
        <v>23</v>
      </c>
      <c r="F5620" s="39">
        <f t="shared" si="174"/>
        <v>40017</v>
      </c>
      <c r="G5620">
        <f t="shared" si="175"/>
        <v>30</v>
      </c>
      <c r="H5620" s="21">
        <v>0.43055555555555558</v>
      </c>
      <c r="I5620" s="29">
        <v>0.43055555555555558</v>
      </c>
      <c r="L5620" t="s">
        <v>2322</v>
      </c>
      <c r="M5620">
        <v>9</v>
      </c>
      <c r="P5620">
        <v>1</v>
      </c>
      <c r="S5620" t="s">
        <v>222</v>
      </c>
      <c r="T5620">
        <v>0</v>
      </c>
      <c r="U5620">
        <v>1</v>
      </c>
      <c r="V5620">
        <v>1</v>
      </c>
      <c r="W5620">
        <v>0</v>
      </c>
      <c r="X5620">
        <v>0</v>
      </c>
      <c r="Y5620">
        <v>0</v>
      </c>
      <c r="AB5620" t="s">
        <v>2920</v>
      </c>
    </row>
    <row r="5621" spans="1:33" x14ac:dyDescent="0.15">
      <c r="A5621">
        <v>4861</v>
      </c>
      <c r="B5621">
        <v>204</v>
      </c>
      <c r="C5621" s="19">
        <v>2009</v>
      </c>
      <c r="D5621" s="19">
        <v>7</v>
      </c>
      <c r="E5621" s="19">
        <v>23</v>
      </c>
      <c r="F5621" s="39">
        <f t="shared" si="174"/>
        <v>40017</v>
      </c>
      <c r="G5621">
        <f t="shared" si="175"/>
        <v>30</v>
      </c>
      <c r="H5621" s="21">
        <v>0.4381944444444445</v>
      </c>
      <c r="I5621" s="29">
        <v>0.43819444444444444</v>
      </c>
      <c r="L5621" t="s">
        <v>2323</v>
      </c>
      <c r="M5621">
        <v>8</v>
      </c>
      <c r="P5621">
        <v>2</v>
      </c>
      <c r="S5621" t="s">
        <v>49</v>
      </c>
      <c r="T5621">
        <v>1</v>
      </c>
      <c r="U5621">
        <v>0</v>
      </c>
      <c r="V5621">
        <v>0</v>
      </c>
      <c r="W5621">
        <v>0</v>
      </c>
      <c r="X5621">
        <v>0</v>
      </c>
      <c r="Y5621">
        <v>0</v>
      </c>
      <c r="AB5621" t="s">
        <v>2920</v>
      </c>
    </row>
    <row r="5622" spans="1:33" x14ac:dyDescent="0.15">
      <c r="A5622">
        <v>4862</v>
      </c>
      <c r="B5622">
        <v>204</v>
      </c>
      <c r="C5622" s="19">
        <v>2009</v>
      </c>
      <c r="D5622" s="19">
        <v>7</v>
      </c>
      <c r="E5622" s="19">
        <v>23</v>
      </c>
      <c r="F5622" s="39">
        <f t="shared" si="174"/>
        <v>40017</v>
      </c>
      <c r="G5622">
        <f t="shared" si="175"/>
        <v>30</v>
      </c>
      <c r="H5622" s="29">
        <v>0.46736111111111112</v>
      </c>
      <c r="I5622" s="29">
        <v>0.46736111111111112</v>
      </c>
      <c r="K5622">
        <v>8602</v>
      </c>
      <c r="L5622" t="s">
        <v>2324</v>
      </c>
      <c r="M5622">
        <v>1</v>
      </c>
      <c r="N5622">
        <v>2</v>
      </c>
      <c r="P5622">
        <v>2</v>
      </c>
      <c r="Q5622">
        <v>36.799999999999997</v>
      </c>
      <c r="S5622" t="s">
        <v>49</v>
      </c>
      <c r="T5622">
        <v>0</v>
      </c>
      <c r="U5622">
        <v>3</v>
      </c>
      <c r="V5622">
        <v>1</v>
      </c>
      <c r="W5622">
        <v>0</v>
      </c>
      <c r="X5622">
        <v>0</v>
      </c>
      <c r="Y5622">
        <v>0</v>
      </c>
    </row>
    <row r="5623" spans="1:33" x14ac:dyDescent="0.15">
      <c r="A5623">
        <v>4866</v>
      </c>
      <c r="B5623">
        <v>204</v>
      </c>
      <c r="C5623" s="19">
        <v>2009</v>
      </c>
      <c r="D5623" s="19">
        <v>7</v>
      </c>
      <c r="E5623" s="19">
        <v>24</v>
      </c>
      <c r="F5623" s="39">
        <f t="shared" si="174"/>
        <v>40018</v>
      </c>
      <c r="G5623">
        <f t="shared" si="175"/>
        <v>30</v>
      </c>
      <c r="H5623" s="29">
        <v>0.36527777777777781</v>
      </c>
      <c r="I5623" s="29">
        <v>0.36527777777777776</v>
      </c>
      <c r="J5623" s="29"/>
      <c r="L5623" t="s">
        <v>2328</v>
      </c>
      <c r="O5623">
        <v>50</v>
      </c>
      <c r="P5623">
        <v>1</v>
      </c>
      <c r="S5623" t="s">
        <v>118</v>
      </c>
      <c r="T5623">
        <v>0</v>
      </c>
      <c r="U5623">
        <v>1</v>
      </c>
      <c r="V5623">
        <v>1</v>
      </c>
      <c r="W5623">
        <v>0</v>
      </c>
      <c r="X5623">
        <v>0</v>
      </c>
      <c r="Y5623">
        <v>0</v>
      </c>
    </row>
    <row r="5624" spans="1:33" x14ac:dyDescent="0.15">
      <c r="A5624">
        <v>4868</v>
      </c>
      <c r="B5624">
        <v>204</v>
      </c>
      <c r="C5624" s="19">
        <v>2009</v>
      </c>
      <c r="D5624" s="19">
        <v>7</v>
      </c>
      <c r="E5624" s="19">
        <v>24</v>
      </c>
      <c r="F5624" s="39">
        <f t="shared" si="174"/>
        <v>40018</v>
      </c>
      <c r="G5624">
        <f t="shared" si="175"/>
        <v>30</v>
      </c>
      <c r="H5624" s="29">
        <v>0.37777777777777777</v>
      </c>
      <c r="I5624" s="29">
        <v>0.37777777777777777</v>
      </c>
      <c r="J5624" s="29"/>
      <c r="L5624" t="s">
        <v>2329</v>
      </c>
      <c r="M5624">
        <v>1</v>
      </c>
      <c r="N5624">
        <v>11</v>
      </c>
      <c r="P5624">
        <v>2</v>
      </c>
      <c r="Q5624">
        <v>37</v>
      </c>
      <c r="S5624" t="s">
        <v>50</v>
      </c>
    </row>
    <row r="5625" spans="1:33" x14ac:dyDescent="0.15">
      <c r="A5625">
        <v>4871</v>
      </c>
      <c r="B5625">
        <v>204</v>
      </c>
      <c r="C5625" s="19">
        <v>2009</v>
      </c>
      <c r="D5625" s="19">
        <v>7</v>
      </c>
      <c r="E5625" s="19">
        <v>24</v>
      </c>
      <c r="F5625" s="39">
        <f t="shared" si="174"/>
        <v>40018</v>
      </c>
      <c r="G5625">
        <f t="shared" si="175"/>
        <v>30</v>
      </c>
      <c r="H5625" s="21">
        <v>0.46527777777777773</v>
      </c>
      <c r="I5625" s="29">
        <v>0.46527777777777773</v>
      </c>
      <c r="K5625">
        <v>8731</v>
      </c>
      <c r="L5625" t="s">
        <v>2331</v>
      </c>
      <c r="M5625">
        <v>1</v>
      </c>
      <c r="N5625">
        <v>2</v>
      </c>
      <c r="P5625">
        <v>1</v>
      </c>
      <c r="S5625" t="s">
        <v>49</v>
      </c>
      <c r="T5625">
        <v>0</v>
      </c>
      <c r="U5625">
        <v>3</v>
      </c>
      <c r="V5625">
        <v>1</v>
      </c>
      <c r="W5625">
        <v>0</v>
      </c>
      <c r="X5625">
        <v>0</v>
      </c>
      <c r="Y5625">
        <v>0</v>
      </c>
      <c r="AF5625" t="s">
        <v>41</v>
      </c>
    </row>
    <row r="5626" spans="1:33" x14ac:dyDescent="0.15">
      <c r="A5626">
        <v>4874</v>
      </c>
      <c r="B5626">
        <v>204</v>
      </c>
      <c r="C5626" s="19">
        <v>2009</v>
      </c>
      <c r="D5626" s="19">
        <v>7</v>
      </c>
      <c r="E5626" s="19">
        <v>27</v>
      </c>
      <c r="F5626" s="39">
        <f t="shared" si="174"/>
        <v>40021</v>
      </c>
      <c r="G5626">
        <f t="shared" si="175"/>
        <v>31</v>
      </c>
      <c r="H5626" s="21">
        <v>0.36944444444444446</v>
      </c>
      <c r="I5626" s="29">
        <v>0.36944444444444441</v>
      </c>
      <c r="L5626" t="s">
        <v>2144</v>
      </c>
      <c r="O5626">
        <v>40</v>
      </c>
      <c r="P5626">
        <v>1</v>
      </c>
      <c r="S5626" t="s">
        <v>118</v>
      </c>
      <c r="T5626">
        <v>0</v>
      </c>
      <c r="U5626">
        <v>1</v>
      </c>
      <c r="V5626">
        <v>1</v>
      </c>
      <c r="W5626">
        <v>0</v>
      </c>
      <c r="X5626">
        <v>0</v>
      </c>
      <c r="Y5626">
        <v>0</v>
      </c>
    </row>
    <row r="5627" spans="1:33" x14ac:dyDescent="0.15">
      <c r="A5627">
        <v>4875</v>
      </c>
      <c r="B5627">
        <v>204</v>
      </c>
      <c r="C5627" s="19">
        <v>2009</v>
      </c>
      <c r="D5627" s="19">
        <v>7</v>
      </c>
      <c r="E5627" s="19">
        <v>27</v>
      </c>
      <c r="F5627" s="39">
        <f t="shared" si="174"/>
        <v>40021</v>
      </c>
      <c r="G5627">
        <f t="shared" si="175"/>
        <v>31</v>
      </c>
      <c r="H5627" s="21">
        <v>0.40833333333333338</v>
      </c>
      <c r="I5627" s="29">
        <v>0.40833333333333333</v>
      </c>
      <c r="K5627">
        <v>8789</v>
      </c>
      <c r="L5627" t="s">
        <v>815</v>
      </c>
      <c r="M5627">
        <v>1</v>
      </c>
      <c r="N5627">
        <v>6</v>
      </c>
      <c r="P5627">
        <v>1</v>
      </c>
      <c r="Q5627">
        <v>36.4</v>
      </c>
      <c r="S5627" t="s">
        <v>50</v>
      </c>
      <c r="T5627">
        <v>0</v>
      </c>
      <c r="U5627">
        <v>1</v>
      </c>
      <c r="V5627">
        <v>1</v>
      </c>
      <c r="W5627">
        <v>0</v>
      </c>
      <c r="X5627">
        <v>0</v>
      </c>
      <c r="Y5627">
        <v>0</v>
      </c>
    </row>
    <row r="5628" spans="1:33" x14ac:dyDescent="0.15">
      <c r="A5628">
        <v>4877</v>
      </c>
      <c r="B5628">
        <v>204</v>
      </c>
      <c r="C5628" s="19">
        <v>2009</v>
      </c>
      <c r="D5628" s="19">
        <v>7</v>
      </c>
      <c r="E5628" s="19">
        <v>27</v>
      </c>
      <c r="F5628" s="39">
        <f t="shared" si="174"/>
        <v>40021</v>
      </c>
      <c r="G5628">
        <f t="shared" si="175"/>
        <v>31</v>
      </c>
      <c r="H5628" s="21">
        <v>0.41736111111111113</v>
      </c>
      <c r="I5628" s="29">
        <v>0.41736111111111113</v>
      </c>
      <c r="K5628">
        <v>8790</v>
      </c>
      <c r="L5628" t="s">
        <v>2145</v>
      </c>
      <c r="M5628">
        <v>2</v>
      </c>
      <c r="N5628">
        <v>5</v>
      </c>
      <c r="P5628">
        <v>1</v>
      </c>
      <c r="Q5628">
        <v>39.4</v>
      </c>
      <c r="S5628" t="s">
        <v>118</v>
      </c>
      <c r="T5628">
        <v>0</v>
      </c>
      <c r="U5628">
        <v>5</v>
      </c>
      <c r="V5628">
        <v>1</v>
      </c>
      <c r="W5628">
        <v>0</v>
      </c>
      <c r="X5628">
        <v>0</v>
      </c>
      <c r="Y5628">
        <v>0</v>
      </c>
      <c r="AG5628" t="s">
        <v>1335</v>
      </c>
    </row>
    <row r="5629" spans="1:33" x14ac:dyDescent="0.15">
      <c r="A5629">
        <v>4878</v>
      </c>
      <c r="B5629">
        <v>204</v>
      </c>
      <c r="C5629" s="19">
        <v>2009</v>
      </c>
      <c r="D5629" s="19">
        <v>7</v>
      </c>
      <c r="E5629" s="19">
        <v>27</v>
      </c>
      <c r="F5629" s="39">
        <f t="shared" si="174"/>
        <v>40021</v>
      </c>
      <c r="G5629">
        <f t="shared" si="175"/>
        <v>31</v>
      </c>
      <c r="H5629" s="21">
        <v>0.45902777777777781</v>
      </c>
      <c r="I5629" s="29">
        <v>0.45902777777777776</v>
      </c>
      <c r="K5629">
        <v>7387</v>
      </c>
      <c r="L5629" t="s">
        <v>1534</v>
      </c>
      <c r="M5629">
        <v>3</v>
      </c>
      <c r="N5629">
        <v>2</v>
      </c>
      <c r="P5629">
        <v>1</v>
      </c>
      <c r="S5629" t="s">
        <v>118</v>
      </c>
    </row>
    <row r="5630" spans="1:33" x14ac:dyDescent="0.15">
      <c r="A5630">
        <v>4879</v>
      </c>
      <c r="B5630">
        <v>204</v>
      </c>
      <c r="C5630" s="19">
        <v>2009</v>
      </c>
      <c r="D5630" s="19">
        <v>7</v>
      </c>
      <c r="E5630" s="19">
        <v>27</v>
      </c>
      <c r="F5630" s="39">
        <f t="shared" si="174"/>
        <v>40021</v>
      </c>
      <c r="G5630">
        <f t="shared" si="175"/>
        <v>31</v>
      </c>
      <c r="H5630" s="21">
        <v>0.48333333333333334</v>
      </c>
      <c r="I5630" s="29">
        <v>0.48333333333333334</v>
      </c>
      <c r="K5630">
        <v>8229</v>
      </c>
      <c r="L5630" t="s">
        <v>1614</v>
      </c>
      <c r="M5630">
        <v>2</v>
      </c>
      <c r="N5630">
        <v>11</v>
      </c>
      <c r="P5630">
        <v>1</v>
      </c>
      <c r="S5630" t="s">
        <v>118</v>
      </c>
      <c r="T5630">
        <v>0</v>
      </c>
      <c r="U5630">
        <v>3</v>
      </c>
      <c r="V5630">
        <v>1</v>
      </c>
      <c r="W5630">
        <v>0</v>
      </c>
      <c r="X5630">
        <v>0</v>
      </c>
      <c r="Y5630">
        <v>0</v>
      </c>
    </row>
    <row r="5631" spans="1:33" x14ac:dyDescent="0.15">
      <c r="A5631">
        <v>4880</v>
      </c>
      <c r="B5631">
        <v>204</v>
      </c>
      <c r="C5631" s="19">
        <v>2009</v>
      </c>
      <c r="D5631" s="19">
        <v>7</v>
      </c>
      <c r="E5631" s="19">
        <v>27</v>
      </c>
      <c r="F5631" s="39">
        <f t="shared" si="174"/>
        <v>40021</v>
      </c>
      <c r="G5631">
        <f t="shared" si="175"/>
        <v>31</v>
      </c>
      <c r="H5631" s="29">
        <v>0.4861111111111111</v>
      </c>
      <c r="I5631" s="29">
        <v>0.4861111111111111</v>
      </c>
      <c r="J5631" s="29"/>
      <c r="L5631" t="s">
        <v>1952</v>
      </c>
      <c r="O5631">
        <v>30</v>
      </c>
      <c r="P5631">
        <v>2</v>
      </c>
      <c r="S5631" t="s">
        <v>118</v>
      </c>
      <c r="T5631">
        <v>1</v>
      </c>
      <c r="U5631">
        <v>0</v>
      </c>
      <c r="V5631">
        <v>0</v>
      </c>
      <c r="W5631">
        <v>0</v>
      </c>
      <c r="X5631">
        <v>0</v>
      </c>
      <c r="Y5631">
        <v>0</v>
      </c>
    </row>
    <row r="5632" spans="1:33" x14ac:dyDescent="0.15">
      <c r="A5632">
        <v>4883</v>
      </c>
      <c r="B5632">
        <v>204</v>
      </c>
      <c r="C5632" s="19">
        <v>2009</v>
      </c>
      <c r="D5632" s="19">
        <v>7</v>
      </c>
      <c r="E5632" s="19">
        <v>27</v>
      </c>
      <c r="F5632" s="39">
        <f t="shared" si="174"/>
        <v>40021</v>
      </c>
      <c r="G5632">
        <f t="shared" si="175"/>
        <v>31</v>
      </c>
      <c r="H5632" s="29">
        <v>0.5</v>
      </c>
      <c r="I5632" s="29">
        <v>0.5</v>
      </c>
      <c r="J5632" s="29"/>
      <c r="L5632" t="s">
        <v>1794</v>
      </c>
      <c r="M5632">
        <v>6</v>
      </c>
      <c r="P5632">
        <v>1</v>
      </c>
      <c r="S5632" t="s">
        <v>274</v>
      </c>
    </row>
    <row r="5633" spans="1:25" x14ac:dyDescent="0.15">
      <c r="A5633">
        <v>4629</v>
      </c>
      <c r="B5633">
        <v>196</v>
      </c>
      <c r="C5633" s="19">
        <v>2009</v>
      </c>
      <c r="D5633" s="19">
        <v>7</v>
      </c>
      <c r="E5633" s="19">
        <v>28</v>
      </c>
      <c r="F5633" s="39">
        <f t="shared" si="174"/>
        <v>40022</v>
      </c>
      <c r="G5633">
        <f t="shared" si="175"/>
        <v>31</v>
      </c>
      <c r="H5633" s="23">
        <v>0.51111111111111118</v>
      </c>
      <c r="I5633" s="29">
        <v>0.51111111111111107</v>
      </c>
      <c r="L5633" t="s">
        <v>2171</v>
      </c>
      <c r="O5633">
        <v>15</v>
      </c>
      <c r="P5633">
        <v>1</v>
      </c>
      <c r="Q5633">
        <v>37.299999999999997</v>
      </c>
      <c r="S5633" t="s">
        <v>50</v>
      </c>
    </row>
    <row r="5634" spans="1:25" x14ac:dyDescent="0.15">
      <c r="A5634">
        <v>4631</v>
      </c>
      <c r="B5634">
        <v>196</v>
      </c>
      <c r="C5634" s="19">
        <v>2009</v>
      </c>
      <c r="D5634" s="19">
        <v>7</v>
      </c>
      <c r="E5634" s="19">
        <v>29</v>
      </c>
      <c r="F5634" s="39">
        <f t="shared" ref="F5634:F5697" si="176">DATE(C5634,D5634,E5634)</f>
        <v>40023</v>
      </c>
      <c r="G5634">
        <f t="shared" ref="G5634:G5697" si="177">INT((F5634-DATE(YEAR(F5634-WEEKDAY(F5634-1)+4),1,3)+WEEKDAY(DATE(YEAR(F5634-WEEKDAY(F5634-1)+4),1,3))+5)/7)</f>
        <v>31</v>
      </c>
      <c r="H5634" s="29">
        <v>0.40277777777777773</v>
      </c>
      <c r="I5634" s="29">
        <v>0.40277777777777779</v>
      </c>
      <c r="J5634" s="29"/>
      <c r="L5634" t="s">
        <v>2173</v>
      </c>
      <c r="O5634">
        <v>40</v>
      </c>
      <c r="P5634">
        <v>2</v>
      </c>
      <c r="Q5634" s="5">
        <v>35.6</v>
      </c>
      <c r="S5634" t="s">
        <v>50</v>
      </c>
      <c r="T5634">
        <v>0</v>
      </c>
      <c r="U5634">
        <v>1</v>
      </c>
      <c r="V5634">
        <v>1</v>
      </c>
      <c r="W5634">
        <v>0</v>
      </c>
      <c r="X5634">
        <v>0</v>
      </c>
      <c r="Y5634">
        <v>0</v>
      </c>
    </row>
    <row r="5635" spans="1:25" x14ac:dyDescent="0.15">
      <c r="A5635">
        <v>4632</v>
      </c>
      <c r="B5635">
        <v>196</v>
      </c>
      <c r="C5635" s="19">
        <v>2009</v>
      </c>
      <c r="D5635" s="19">
        <v>7</v>
      </c>
      <c r="E5635" s="19">
        <v>29</v>
      </c>
      <c r="F5635" s="39">
        <f t="shared" si="176"/>
        <v>40023</v>
      </c>
      <c r="G5635">
        <f t="shared" si="177"/>
        <v>31</v>
      </c>
      <c r="H5635" s="21">
        <v>0.4069444444444445</v>
      </c>
      <c r="I5635" s="29">
        <v>0.40694444444444444</v>
      </c>
      <c r="J5635" s="29"/>
      <c r="L5635" t="s">
        <v>2174</v>
      </c>
      <c r="O5635">
        <v>20</v>
      </c>
      <c r="P5635">
        <v>2</v>
      </c>
      <c r="Q5635" s="5">
        <v>35.700000000000003</v>
      </c>
      <c r="S5635" t="s">
        <v>50</v>
      </c>
      <c r="T5635">
        <v>0</v>
      </c>
      <c r="U5635">
        <v>1</v>
      </c>
      <c r="V5635">
        <v>1</v>
      </c>
      <c r="W5635">
        <v>0</v>
      </c>
      <c r="X5635">
        <v>0</v>
      </c>
      <c r="Y5635">
        <v>0</v>
      </c>
    </row>
    <row r="5636" spans="1:25" x14ac:dyDescent="0.15">
      <c r="A5636">
        <v>4636</v>
      </c>
      <c r="B5636">
        <v>196</v>
      </c>
      <c r="C5636" s="19">
        <v>2009</v>
      </c>
      <c r="D5636" s="19">
        <v>7</v>
      </c>
      <c r="E5636" s="19">
        <v>30</v>
      </c>
      <c r="F5636" s="39">
        <f t="shared" si="176"/>
        <v>40024</v>
      </c>
      <c r="G5636">
        <f t="shared" si="177"/>
        <v>31</v>
      </c>
      <c r="H5636" s="21">
        <v>0.37013888888888885</v>
      </c>
      <c r="I5636" s="29">
        <v>0.37013888888888885</v>
      </c>
      <c r="K5636">
        <v>8793</v>
      </c>
      <c r="L5636" t="s">
        <v>257</v>
      </c>
      <c r="O5636">
        <v>40</v>
      </c>
      <c r="P5636">
        <v>2</v>
      </c>
      <c r="S5636" t="s">
        <v>50</v>
      </c>
      <c r="T5636">
        <v>0</v>
      </c>
      <c r="U5636">
        <v>1</v>
      </c>
      <c r="V5636">
        <v>1</v>
      </c>
      <c r="W5636">
        <v>0</v>
      </c>
      <c r="X5636">
        <v>0</v>
      </c>
      <c r="Y5636">
        <v>0</v>
      </c>
    </row>
    <row r="5637" spans="1:25" x14ac:dyDescent="0.15">
      <c r="A5637">
        <v>4638</v>
      </c>
      <c r="B5637">
        <v>196</v>
      </c>
      <c r="C5637" s="19">
        <v>2009</v>
      </c>
      <c r="D5637" s="19">
        <v>7</v>
      </c>
      <c r="E5637" s="19">
        <v>30</v>
      </c>
      <c r="F5637" s="39">
        <f t="shared" si="176"/>
        <v>40024</v>
      </c>
      <c r="G5637">
        <f t="shared" si="177"/>
        <v>31</v>
      </c>
      <c r="H5637" s="29">
        <v>0.38750000000000001</v>
      </c>
      <c r="I5637" s="29">
        <v>0.38750000000000001</v>
      </c>
      <c r="K5637">
        <v>8515</v>
      </c>
      <c r="L5637" t="s">
        <v>2179</v>
      </c>
      <c r="M5637">
        <v>3</v>
      </c>
      <c r="P5637">
        <v>2</v>
      </c>
      <c r="S5637" t="s">
        <v>50</v>
      </c>
      <c r="T5637">
        <v>1</v>
      </c>
      <c r="U5637">
        <v>0</v>
      </c>
      <c r="V5637">
        <v>0</v>
      </c>
      <c r="W5637">
        <v>0</v>
      </c>
      <c r="X5637">
        <v>0</v>
      </c>
      <c r="Y5637">
        <v>0</v>
      </c>
    </row>
    <row r="5638" spans="1:25" x14ac:dyDescent="0.15">
      <c r="A5638">
        <v>4639</v>
      </c>
      <c r="B5638">
        <v>196</v>
      </c>
      <c r="C5638" s="19">
        <v>2009</v>
      </c>
      <c r="D5638" s="19">
        <v>7</v>
      </c>
      <c r="E5638" s="19">
        <v>30</v>
      </c>
      <c r="F5638" s="39">
        <f t="shared" si="176"/>
        <v>40024</v>
      </c>
      <c r="G5638">
        <f t="shared" si="177"/>
        <v>31</v>
      </c>
      <c r="H5638" s="21">
        <v>0.39444444444444443</v>
      </c>
      <c r="I5638" s="29">
        <v>0.39444444444444443</v>
      </c>
      <c r="L5638" t="s">
        <v>2371</v>
      </c>
      <c r="M5638">
        <v>0</v>
      </c>
      <c r="N5638">
        <v>9</v>
      </c>
      <c r="P5638">
        <v>2</v>
      </c>
      <c r="S5638" t="s">
        <v>50</v>
      </c>
      <c r="T5638">
        <v>0</v>
      </c>
      <c r="U5638">
        <v>4</v>
      </c>
      <c r="V5638">
        <v>1</v>
      </c>
      <c r="W5638">
        <v>0</v>
      </c>
      <c r="X5638">
        <v>0</v>
      </c>
      <c r="Y5638">
        <v>0</v>
      </c>
    </row>
    <row r="5639" spans="1:25" x14ac:dyDescent="0.15">
      <c r="A5639">
        <v>4640</v>
      </c>
      <c r="B5639">
        <v>196</v>
      </c>
      <c r="C5639" s="19">
        <v>2009</v>
      </c>
      <c r="D5639" s="19">
        <v>7</v>
      </c>
      <c r="E5639" s="19">
        <v>30</v>
      </c>
      <c r="F5639" s="39">
        <f t="shared" si="176"/>
        <v>40024</v>
      </c>
      <c r="G5639">
        <f t="shared" si="177"/>
        <v>31</v>
      </c>
      <c r="H5639" s="21">
        <v>0.3979166666666667</v>
      </c>
      <c r="I5639" s="29">
        <v>0.39791666666666664</v>
      </c>
      <c r="L5639" t="s">
        <v>2182</v>
      </c>
      <c r="O5639">
        <v>40</v>
      </c>
      <c r="P5639">
        <v>2</v>
      </c>
      <c r="Q5639">
        <v>36.1</v>
      </c>
      <c r="S5639" t="s">
        <v>2177</v>
      </c>
      <c r="T5639">
        <v>1</v>
      </c>
      <c r="U5639">
        <v>0</v>
      </c>
      <c r="V5639">
        <v>0</v>
      </c>
      <c r="W5639">
        <v>0</v>
      </c>
      <c r="X5639">
        <v>0</v>
      </c>
      <c r="Y5639">
        <v>0</v>
      </c>
    </row>
    <row r="5640" spans="1:25" x14ac:dyDescent="0.15">
      <c r="A5640">
        <v>4642</v>
      </c>
      <c r="B5640">
        <v>196</v>
      </c>
      <c r="C5640" s="19">
        <v>2009</v>
      </c>
      <c r="D5640" s="19">
        <v>7</v>
      </c>
      <c r="E5640" s="19">
        <v>30</v>
      </c>
      <c r="F5640" s="39">
        <f t="shared" si="176"/>
        <v>40024</v>
      </c>
      <c r="G5640">
        <f t="shared" si="177"/>
        <v>31</v>
      </c>
      <c r="L5640" t="s">
        <v>2183</v>
      </c>
      <c r="M5640">
        <v>5</v>
      </c>
      <c r="P5640">
        <v>1</v>
      </c>
      <c r="S5640" t="s">
        <v>118</v>
      </c>
      <c r="T5640">
        <v>0</v>
      </c>
      <c r="U5640">
        <v>2</v>
      </c>
      <c r="V5640">
        <v>1</v>
      </c>
      <c r="W5640">
        <v>0</v>
      </c>
      <c r="X5640">
        <v>0</v>
      </c>
      <c r="Y5640">
        <v>0</v>
      </c>
    </row>
    <row r="5641" spans="1:25" x14ac:dyDescent="0.15">
      <c r="A5641">
        <v>4643</v>
      </c>
      <c r="B5641">
        <v>196</v>
      </c>
      <c r="C5641" s="19">
        <v>2009</v>
      </c>
      <c r="D5641" s="19">
        <v>7</v>
      </c>
      <c r="E5641" s="19">
        <v>31</v>
      </c>
      <c r="F5641" s="39">
        <f t="shared" si="176"/>
        <v>40025</v>
      </c>
      <c r="G5641">
        <f t="shared" si="177"/>
        <v>31</v>
      </c>
      <c r="H5641" s="21">
        <v>0.40277777777777773</v>
      </c>
      <c r="I5641" s="29">
        <v>0.40277777777777779</v>
      </c>
      <c r="L5641" t="s">
        <v>2184</v>
      </c>
      <c r="M5641">
        <v>1</v>
      </c>
      <c r="P5641">
        <v>2</v>
      </c>
      <c r="S5641" t="s">
        <v>118</v>
      </c>
      <c r="T5641">
        <v>1</v>
      </c>
      <c r="U5641">
        <v>0</v>
      </c>
      <c r="V5641">
        <v>0</v>
      </c>
      <c r="W5641">
        <v>0</v>
      </c>
      <c r="X5641">
        <v>0</v>
      </c>
      <c r="Y5641">
        <v>0</v>
      </c>
    </row>
    <row r="5642" spans="1:25" x14ac:dyDescent="0.15">
      <c r="A5642">
        <v>4644</v>
      </c>
      <c r="B5642">
        <v>196</v>
      </c>
      <c r="C5642" s="19">
        <v>2009</v>
      </c>
      <c r="D5642" s="19">
        <v>7</v>
      </c>
      <c r="E5642" s="19">
        <v>31</v>
      </c>
      <c r="F5642" s="39">
        <f t="shared" si="176"/>
        <v>40025</v>
      </c>
      <c r="G5642">
        <f t="shared" si="177"/>
        <v>31</v>
      </c>
      <c r="H5642" s="21">
        <v>0.41180555555555554</v>
      </c>
      <c r="I5642" s="29">
        <v>0.41180555555555554</v>
      </c>
      <c r="L5642" t="s">
        <v>2185</v>
      </c>
      <c r="M5642">
        <v>9</v>
      </c>
      <c r="P5642">
        <v>1</v>
      </c>
      <c r="Q5642">
        <v>37.4</v>
      </c>
      <c r="S5642" t="s">
        <v>50</v>
      </c>
      <c r="T5642">
        <v>0</v>
      </c>
      <c r="U5642">
        <v>1</v>
      </c>
      <c r="V5642">
        <v>1</v>
      </c>
      <c r="W5642">
        <v>0</v>
      </c>
      <c r="X5642">
        <v>0</v>
      </c>
      <c r="Y5642">
        <v>0</v>
      </c>
    </row>
    <row r="5643" spans="1:25" x14ac:dyDescent="0.15">
      <c r="A5643">
        <v>4645</v>
      </c>
      <c r="B5643">
        <v>196</v>
      </c>
      <c r="C5643" s="19">
        <v>2009</v>
      </c>
      <c r="D5643" s="19">
        <v>7</v>
      </c>
      <c r="E5643" s="19">
        <v>31</v>
      </c>
      <c r="F5643" s="39">
        <f t="shared" si="176"/>
        <v>40025</v>
      </c>
      <c r="G5643">
        <f t="shared" si="177"/>
        <v>31</v>
      </c>
      <c r="H5643" s="21">
        <v>0.41944444444444445</v>
      </c>
      <c r="I5643" s="29">
        <v>0.41944444444444445</v>
      </c>
      <c r="L5643" t="s">
        <v>2186</v>
      </c>
      <c r="O5643">
        <v>30</v>
      </c>
      <c r="P5643">
        <v>2</v>
      </c>
      <c r="Q5643">
        <v>36</v>
      </c>
      <c r="S5643" t="s">
        <v>118</v>
      </c>
      <c r="T5643">
        <v>0</v>
      </c>
      <c r="U5643">
        <v>1</v>
      </c>
      <c r="V5643">
        <v>1</v>
      </c>
      <c r="W5643">
        <v>0</v>
      </c>
      <c r="X5643">
        <v>0</v>
      </c>
      <c r="Y5643">
        <v>0</v>
      </c>
    </row>
    <row r="5644" spans="1:25" x14ac:dyDescent="0.15">
      <c r="A5644">
        <v>4652</v>
      </c>
      <c r="B5644">
        <v>196</v>
      </c>
      <c r="C5644" s="19">
        <v>2009</v>
      </c>
      <c r="D5644" s="19">
        <v>8</v>
      </c>
      <c r="E5644" s="19">
        <v>3</v>
      </c>
      <c r="F5644" s="39">
        <f t="shared" si="176"/>
        <v>40028</v>
      </c>
      <c r="G5644">
        <f t="shared" si="177"/>
        <v>32</v>
      </c>
      <c r="H5644" s="21">
        <v>0.39305555555555555</v>
      </c>
      <c r="I5644" s="29">
        <v>0.39305555555555555</v>
      </c>
      <c r="L5644" t="s">
        <v>815</v>
      </c>
      <c r="P5644">
        <v>2</v>
      </c>
      <c r="S5644" t="s">
        <v>50</v>
      </c>
      <c r="T5644">
        <v>1</v>
      </c>
      <c r="U5644">
        <v>0</v>
      </c>
      <c r="V5644">
        <v>0</v>
      </c>
      <c r="W5644">
        <v>0</v>
      </c>
      <c r="X5644">
        <v>0</v>
      </c>
      <c r="Y5644">
        <v>0</v>
      </c>
    </row>
    <row r="5645" spans="1:25" x14ac:dyDescent="0.15">
      <c r="A5645">
        <v>4654</v>
      </c>
      <c r="B5645">
        <v>196</v>
      </c>
      <c r="C5645" s="19">
        <v>2009</v>
      </c>
      <c r="D5645" s="19">
        <v>8</v>
      </c>
      <c r="E5645" s="19">
        <v>3</v>
      </c>
      <c r="F5645" s="39">
        <f t="shared" si="176"/>
        <v>40028</v>
      </c>
      <c r="G5645">
        <f t="shared" si="177"/>
        <v>32</v>
      </c>
      <c r="H5645" s="21">
        <v>0.43958333333333338</v>
      </c>
      <c r="I5645" s="29">
        <v>0.43958333333333333</v>
      </c>
      <c r="K5645">
        <v>8124</v>
      </c>
      <c r="L5645" t="s">
        <v>754</v>
      </c>
      <c r="M5645">
        <v>1</v>
      </c>
      <c r="N5645">
        <v>7</v>
      </c>
      <c r="P5645">
        <v>2</v>
      </c>
      <c r="Q5645">
        <v>39.700000000000003</v>
      </c>
      <c r="S5645" t="s">
        <v>50</v>
      </c>
      <c r="T5645">
        <v>0</v>
      </c>
      <c r="U5645">
        <v>3</v>
      </c>
      <c r="V5645">
        <v>1</v>
      </c>
      <c r="W5645">
        <v>0</v>
      </c>
      <c r="X5645">
        <v>0</v>
      </c>
      <c r="Y5645">
        <v>0</v>
      </c>
    </row>
    <row r="5646" spans="1:25" x14ac:dyDescent="0.15">
      <c r="A5646">
        <v>4598</v>
      </c>
      <c r="B5646">
        <v>195</v>
      </c>
      <c r="C5646" s="19">
        <v>2009</v>
      </c>
      <c r="D5646" s="19">
        <v>8</v>
      </c>
      <c r="E5646" s="19">
        <v>4</v>
      </c>
      <c r="F5646" s="39">
        <f t="shared" si="176"/>
        <v>40029</v>
      </c>
      <c r="G5646">
        <f t="shared" si="177"/>
        <v>32</v>
      </c>
      <c r="H5646" s="21">
        <v>0.40763888888888888</v>
      </c>
      <c r="I5646" s="29">
        <v>0.40763888888888888</v>
      </c>
      <c r="K5646">
        <v>7614</v>
      </c>
      <c r="L5646" t="s">
        <v>1217</v>
      </c>
      <c r="M5646">
        <v>3</v>
      </c>
      <c r="P5646">
        <v>2</v>
      </c>
      <c r="Q5646">
        <v>37.799999999999997</v>
      </c>
      <c r="S5646" t="s">
        <v>118</v>
      </c>
      <c r="T5646">
        <v>0</v>
      </c>
      <c r="U5646">
        <v>3</v>
      </c>
      <c r="V5646">
        <v>1</v>
      </c>
      <c r="W5646">
        <v>0</v>
      </c>
      <c r="X5646">
        <v>0</v>
      </c>
      <c r="Y5646">
        <v>0</v>
      </c>
    </row>
    <row r="5647" spans="1:25" x14ac:dyDescent="0.15">
      <c r="A5647">
        <v>4601</v>
      </c>
      <c r="B5647">
        <v>195</v>
      </c>
      <c r="C5647" s="19">
        <v>2009</v>
      </c>
      <c r="D5647" s="19">
        <v>8</v>
      </c>
      <c r="E5647" s="19">
        <v>4</v>
      </c>
      <c r="F5647" s="39">
        <f t="shared" si="176"/>
        <v>40029</v>
      </c>
      <c r="G5647">
        <f t="shared" si="177"/>
        <v>32</v>
      </c>
      <c r="H5647" s="21">
        <v>0.4458333333333333</v>
      </c>
      <c r="I5647" s="29">
        <v>0.44583333333333336</v>
      </c>
      <c r="K5647">
        <v>7904</v>
      </c>
      <c r="L5647" t="s">
        <v>1547</v>
      </c>
      <c r="M5647">
        <v>4</v>
      </c>
      <c r="P5647">
        <v>2</v>
      </c>
      <c r="Q5647">
        <v>36.6</v>
      </c>
      <c r="S5647" t="s">
        <v>118</v>
      </c>
      <c r="T5647">
        <v>1</v>
      </c>
      <c r="U5647">
        <v>0</v>
      </c>
      <c r="V5647">
        <v>0</v>
      </c>
      <c r="W5647">
        <v>0</v>
      </c>
      <c r="X5647">
        <v>0</v>
      </c>
      <c r="Y5647">
        <v>0</v>
      </c>
    </row>
    <row r="5648" spans="1:25" x14ac:dyDescent="0.15">
      <c r="A5648">
        <v>4602</v>
      </c>
      <c r="B5648">
        <v>195</v>
      </c>
      <c r="C5648" s="19">
        <v>2009</v>
      </c>
      <c r="D5648" s="19">
        <v>8</v>
      </c>
      <c r="E5648" s="19">
        <v>4</v>
      </c>
      <c r="F5648" s="39">
        <f t="shared" si="176"/>
        <v>40029</v>
      </c>
      <c r="G5648">
        <f t="shared" si="177"/>
        <v>32</v>
      </c>
      <c r="H5648" s="21">
        <v>0.4513888888888889</v>
      </c>
      <c r="I5648" s="29">
        <v>0.4513888888888889</v>
      </c>
      <c r="K5648">
        <v>8796</v>
      </c>
      <c r="L5648" t="s">
        <v>1962</v>
      </c>
      <c r="O5648">
        <v>20</v>
      </c>
      <c r="P5648">
        <v>2</v>
      </c>
      <c r="Q5648">
        <v>37</v>
      </c>
      <c r="S5648" t="s">
        <v>221</v>
      </c>
      <c r="T5648">
        <v>1</v>
      </c>
      <c r="U5648">
        <v>0</v>
      </c>
      <c r="V5648">
        <v>0</v>
      </c>
      <c r="W5648">
        <v>0</v>
      </c>
      <c r="X5648">
        <v>0</v>
      </c>
      <c r="Y5648">
        <v>0</v>
      </c>
    </row>
    <row r="5649" spans="1:28" x14ac:dyDescent="0.15">
      <c r="A5649">
        <v>4603</v>
      </c>
      <c r="B5649">
        <v>195</v>
      </c>
      <c r="C5649" s="19">
        <v>2009</v>
      </c>
      <c r="D5649" s="19">
        <v>8</v>
      </c>
      <c r="E5649" s="19">
        <v>4</v>
      </c>
      <c r="F5649" s="39">
        <f t="shared" si="176"/>
        <v>40029</v>
      </c>
      <c r="G5649">
        <f t="shared" si="177"/>
        <v>32</v>
      </c>
      <c r="H5649" s="21">
        <v>0.45416666666666666</v>
      </c>
      <c r="I5649" s="29">
        <v>0.45416666666666666</v>
      </c>
      <c r="K5649">
        <v>8797</v>
      </c>
      <c r="L5649" t="s">
        <v>2107</v>
      </c>
      <c r="M5649">
        <v>4</v>
      </c>
      <c r="P5649">
        <v>1</v>
      </c>
      <c r="Q5649">
        <v>38.700000000000003</v>
      </c>
      <c r="S5649" t="s">
        <v>50</v>
      </c>
      <c r="T5649">
        <v>0</v>
      </c>
      <c r="U5649">
        <v>1</v>
      </c>
      <c r="V5649">
        <v>1</v>
      </c>
      <c r="W5649">
        <v>0</v>
      </c>
      <c r="X5649">
        <v>0</v>
      </c>
      <c r="Y5649">
        <v>0</v>
      </c>
    </row>
    <row r="5650" spans="1:28" x14ac:dyDescent="0.15">
      <c r="A5650">
        <v>4604</v>
      </c>
      <c r="B5650">
        <v>195</v>
      </c>
      <c r="C5650" s="19">
        <v>2009</v>
      </c>
      <c r="D5650" s="19">
        <v>8</v>
      </c>
      <c r="E5650" s="19">
        <v>4</v>
      </c>
      <c r="F5650" s="39">
        <f t="shared" si="176"/>
        <v>40029</v>
      </c>
      <c r="G5650">
        <f t="shared" si="177"/>
        <v>32</v>
      </c>
      <c r="H5650" s="29">
        <v>0.4909722222222222</v>
      </c>
      <c r="I5650" s="29">
        <v>0.4909722222222222</v>
      </c>
      <c r="J5650" s="29"/>
      <c r="L5650" s="12" t="s">
        <v>1963</v>
      </c>
      <c r="M5650">
        <v>13</v>
      </c>
      <c r="P5650">
        <v>1</v>
      </c>
      <c r="Q5650">
        <v>36.6</v>
      </c>
      <c r="S5650" t="s">
        <v>51</v>
      </c>
      <c r="T5650">
        <v>1</v>
      </c>
      <c r="U5650">
        <v>0</v>
      </c>
      <c r="V5650">
        <v>0</v>
      </c>
      <c r="W5650">
        <v>0</v>
      </c>
      <c r="X5650">
        <v>0</v>
      </c>
      <c r="Y5650">
        <v>0</v>
      </c>
    </row>
    <row r="5651" spans="1:28" x14ac:dyDescent="0.15">
      <c r="A5651">
        <v>4607</v>
      </c>
      <c r="B5651">
        <v>195</v>
      </c>
      <c r="C5651" s="19">
        <v>2009</v>
      </c>
      <c r="D5651" s="19">
        <v>8</v>
      </c>
      <c r="E5651" s="19">
        <v>5</v>
      </c>
      <c r="F5651" s="39">
        <f t="shared" si="176"/>
        <v>40030</v>
      </c>
      <c r="G5651">
        <f t="shared" si="177"/>
        <v>32</v>
      </c>
      <c r="H5651" s="21">
        <v>0.40277777777777773</v>
      </c>
      <c r="I5651" s="29">
        <v>0.40277777777777779</v>
      </c>
      <c r="L5651" t="s">
        <v>1965</v>
      </c>
      <c r="M5651">
        <v>1</v>
      </c>
      <c r="P5651">
        <v>2</v>
      </c>
      <c r="S5651" t="s">
        <v>118</v>
      </c>
      <c r="T5651">
        <v>1</v>
      </c>
      <c r="U5651">
        <v>0</v>
      </c>
      <c r="V5651">
        <v>0</v>
      </c>
      <c r="W5651">
        <v>0</v>
      </c>
      <c r="X5651">
        <v>0</v>
      </c>
      <c r="Y5651">
        <v>0</v>
      </c>
    </row>
    <row r="5652" spans="1:28" x14ac:dyDescent="0.15">
      <c r="A5652">
        <v>4612</v>
      </c>
      <c r="B5652">
        <v>195</v>
      </c>
      <c r="C5652" s="19">
        <v>2009</v>
      </c>
      <c r="D5652" s="19">
        <v>8</v>
      </c>
      <c r="E5652" s="19">
        <v>5</v>
      </c>
      <c r="F5652" s="39">
        <f t="shared" si="176"/>
        <v>40030</v>
      </c>
      <c r="G5652">
        <f t="shared" si="177"/>
        <v>32</v>
      </c>
      <c r="H5652" s="21">
        <v>0.44930555555555557</v>
      </c>
      <c r="I5652" s="29">
        <v>0.44930555555555557</v>
      </c>
      <c r="K5652">
        <v>1855</v>
      </c>
      <c r="L5652" t="s">
        <v>1628</v>
      </c>
      <c r="M5652">
        <v>6</v>
      </c>
      <c r="P5652">
        <v>1</v>
      </c>
      <c r="Q5652">
        <v>38.4</v>
      </c>
      <c r="S5652" t="s">
        <v>118</v>
      </c>
      <c r="T5652">
        <v>0</v>
      </c>
      <c r="U5652">
        <v>4</v>
      </c>
      <c r="V5652">
        <v>1</v>
      </c>
      <c r="W5652">
        <v>0</v>
      </c>
      <c r="X5652">
        <v>0</v>
      </c>
      <c r="Y5652">
        <v>0</v>
      </c>
    </row>
    <row r="5653" spans="1:28" x14ac:dyDescent="0.15">
      <c r="A5653">
        <v>4613</v>
      </c>
      <c r="B5653">
        <v>195</v>
      </c>
      <c r="C5653" s="19">
        <v>2009</v>
      </c>
      <c r="D5653" s="19">
        <v>8</v>
      </c>
      <c r="E5653" s="19">
        <v>5</v>
      </c>
      <c r="F5653" s="39">
        <f t="shared" si="176"/>
        <v>40030</v>
      </c>
      <c r="G5653">
        <f t="shared" si="177"/>
        <v>32</v>
      </c>
      <c r="H5653" s="21">
        <v>0.4548611111111111</v>
      </c>
      <c r="I5653" s="29">
        <v>0.45486111111111116</v>
      </c>
      <c r="L5653" t="s">
        <v>2163</v>
      </c>
      <c r="M5653">
        <v>9</v>
      </c>
      <c r="P5653">
        <v>1</v>
      </c>
      <c r="Q5653">
        <v>38</v>
      </c>
      <c r="S5653" t="s">
        <v>50</v>
      </c>
      <c r="T5653">
        <v>1</v>
      </c>
      <c r="U5653">
        <v>0</v>
      </c>
      <c r="V5653">
        <v>0</v>
      </c>
      <c r="W5653">
        <v>0</v>
      </c>
      <c r="X5653">
        <v>0</v>
      </c>
      <c r="Y5653">
        <v>0</v>
      </c>
    </row>
    <row r="5654" spans="1:28" x14ac:dyDescent="0.15">
      <c r="A5654">
        <v>4615</v>
      </c>
      <c r="B5654">
        <v>195</v>
      </c>
      <c r="C5654" s="19">
        <v>2009</v>
      </c>
      <c r="D5654" s="19">
        <v>8</v>
      </c>
      <c r="E5654" s="19">
        <v>5</v>
      </c>
      <c r="F5654" s="39">
        <f t="shared" si="176"/>
        <v>40030</v>
      </c>
      <c r="G5654">
        <f t="shared" si="177"/>
        <v>32</v>
      </c>
      <c r="H5654" s="21">
        <v>0.49444444444444446</v>
      </c>
      <c r="I5654" s="29">
        <v>0.49444444444444441</v>
      </c>
      <c r="J5654" s="29"/>
      <c r="K5654">
        <v>7668</v>
      </c>
      <c r="L5654" t="s">
        <v>2355</v>
      </c>
      <c r="M5654">
        <v>3</v>
      </c>
      <c r="N5654">
        <v>5</v>
      </c>
      <c r="P5654">
        <v>2</v>
      </c>
      <c r="S5654" t="s">
        <v>118</v>
      </c>
      <c r="T5654">
        <v>0</v>
      </c>
      <c r="U5654">
        <v>1</v>
      </c>
      <c r="V5654">
        <v>1</v>
      </c>
      <c r="W5654">
        <v>0</v>
      </c>
      <c r="X5654">
        <v>0</v>
      </c>
      <c r="Y5654">
        <v>0</v>
      </c>
    </row>
    <row r="5655" spans="1:28" x14ac:dyDescent="0.15">
      <c r="A5655">
        <v>4617</v>
      </c>
      <c r="B5655">
        <v>195</v>
      </c>
      <c r="C5655" s="19">
        <v>2009</v>
      </c>
      <c r="D5655" s="19">
        <v>8</v>
      </c>
      <c r="E5655" s="19">
        <v>5</v>
      </c>
      <c r="F5655" s="39">
        <f t="shared" si="176"/>
        <v>40030</v>
      </c>
      <c r="G5655">
        <f t="shared" si="177"/>
        <v>32</v>
      </c>
      <c r="H5655" s="21">
        <v>0.50277777777777777</v>
      </c>
      <c r="I5655" s="29">
        <v>0.50277777777777777</v>
      </c>
      <c r="L5655" s="8" t="s">
        <v>2356</v>
      </c>
      <c r="O5655">
        <v>40</v>
      </c>
      <c r="P5655">
        <v>2</v>
      </c>
      <c r="Q5655">
        <v>36.4</v>
      </c>
      <c r="S5655" t="s">
        <v>118</v>
      </c>
      <c r="T5655">
        <v>0</v>
      </c>
      <c r="U5655">
        <v>1</v>
      </c>
      <c r="V5655">
        <v>1</v>
      </c>
      <c r="W5655">
        <v>0</v>
      </c>
      <c r="X5655">
        <v>0</v>
      </c>
      <c r="Y5655">
        <v>0</v>
      </c>
    </row>
    <row r="5656" spans="1:28" x14ac:dyDescent="0.15">
      <c r="A5656">
        <v>4618</v>
      </c>
      <c r="B5656">
        <v>195</v>
      </c>
      <c r="C5656" s="19">
        <v>2009</v>
      </c>
      <c r="D5656" s="19">
        <v>8</v>
      </c>
      <c r="E5656" s="19">
        <v>6</v>
      </c>
      <c r="F5656" s="39">
        <f t="shared" si="176"/>
        <v>40031</v>
      </c>
      <c r="G5656">
        <f t="shared" si="177"/>
        <v>32</v>
      </c>
      <c r="H5656" s="21">
        <v>0.36388888888888887</v>
      </c>
      <c r="I5656" s="29">
        <v>0.36388888888888887</v>
      </c>
      <c r="K5656">
        <v>8800</v>
      </c>
      <c r="L5656" t="s">
        <v>2357</v>
      </c>
      <c r="O5656">
        <v>40</v>
      </c>
      <c r="P5656">
        <v>2</v>
      </c>
      <c r="Q5656">
        <v>36</v>
      </c>
      <c r="S5656" t="s">
        <v>50</v>
      </c>
      <c r="T5656">
        <v>0</v>
      </c>
      <c r="U5656">
        <v>3</v>
      </c>
      <c r="V5656">
        <v>1</v>
      </c>
      <c r="W5656">
        <v>0</v>
      </c>
      <c r="X5656">
        <v>0</v>
      </c>
      <c r="Y5656">
        <v>0</v>
      </c>
    </row>
    <row r="5657" spans="1:28" x14ac:dyDescent="0.15">
      <c r="A5657">
        <v>4620</v>
      </c>
      <c r="B5657">
        <v>195</v>
      </c>
      <c r="C5657" s="19">
        <v>2009</v>
      </c>
      <c r="D5657" s="19">
        <v>8</v>
      </c>
      <c r="E5657" s="19">
        <v>6</v>
      </c>
      <c r="F5657" s="39">
        <f t="shared" si="176"/>
        <v>40031</v>
      </c>
      <c r="G5657">
        <f t="shared" si="177"/>
        <v>32</v>
      </c>
      <c r="H5657" s="21">
        <v>0.37986111111111115</v>
      </c>
      <c r="I5657" s="29">
        <v>0.37986111111111109</v>
      </c>
      <c r="K5657">
        <v>7087</v>
      </c>
      <c r="L5657" t="s">
        <v>2312</v>
      </c>
      <c r="M5657">
        <v>4</v>
      </c>
      <c r="P5657">
        <v>1</v>
      </c>
      <c r="Q5657">
        <v>37</v>
      </c>
      <c r="S5657" t="s">
        <v>49</v>
      </c>
      <c r="T5657">
        <v>0</v>
      </c>
      <c r="U5657">
        <v>1</v>
      </c>
      <c r="V5657">
        <v>1</v>
      </c>
      <c r="W5657">
        <v>0</v>
      </c>
      <c r="X5657">
        <v>0</v>
      </c>
      <c r="Y5657">
        <v>0</v>
      </c>
    </row>
    <row r="5658" spans="1:28" x14ac:dyDescent="0.15">
      <c r="A5658">
        <v>4621</v>
      </c>
      <c r="B5658">
        <v>195</v>
      </c>
      <c r="C5658" s="19">
        <v>2009</v>
      </c>
      <c r="D5658" s="19">
        <v>8</v>
      </c>
      <c r="E5658" s="19">
        <v>6</v>
      </c>
      <c r="F5658" s="39">
        <f t="shared" si="176"/>
        <v>40031</v>
      </c>
      <c r="G5658">
        <f t="shared" si="177"/>
        <v>32</v>
      </c>
      <c r="H5658" s="21">
        <v>0.38819444444444445</v>
      </c>
      <c r="I5658" s="29">
        <v>0.38819444444444445</v>
      </c>
      <c r="K5658">
        <v>8672</v>
      </c>
      <c r="L5658" t="s">
        <v>2311</v>
      </c>
      <c r="M5658">
        <v>0</v>
      </c>
      <c r="N5658">
        <v>7</v>
      </c>
      <c r="P5658">
        <v>2</v>
      </c>
      <c r="Q5658">
        <v>38</v>
      </c>
      <c r="S5658" t="s">
        <v>49</v>
      </c>
      <c r="T5658">
        <v>0</v>
      </c>
      <c r="U5658">
        <v>3</v>
      </c>
      <c r="V5658">
        <v>1</v>
      </c>
      <c r="W5658">
        <v>0</v>
      </c>
      <c r="X5658">
        <v>0</v>
      </c>
      <c r="Y5658">
        <v>0</v>
      </c>
    </row>
    <row r="5659" spans="1:28" x14ac:dyDescent="0.15">
      <c r="A5659">
        <v>4622</v>
      </c>
      <c r="B5659">
        <v>195</v>
      </c>
      <c r="C5659" s="19">
        <v>2009</v>
      </c>
      <c r="D5659" s="19">
        <v>8</v>
      </c>
      <c r="E5659" s="19">
        <v>6</v>
      </c>
      <c r="F5659" s="39">
        <f t="shared" si="176"/>
        <v>40031</v>
      </c>
      <c r="G5659">
        <f t="shared" si="177"/>
        <v>32</v>
      </c>
      <c r="H5659" s="21">
        <v>0.39374999999999999</v>
      </c>
      <c r="I5659" s="29">
        <v>0.39374999999999999</v>
      </c>
      <c r="K5659">
        <v>8792</v>
      </c>
      <c r="L5659" t="s">
        <v>1442</v>
      </c>
      <c r="M5659">
        <v>7</v>
      </c>
      <c r="P5659">
        <v>2</v>
      </c>
      <c r="S5659" t="s">
        <v>118</v>
      </c>
      <c r="T5659">
        <v>1</v>
      </c>
      <c r="U5659">
        <v>0</v>
      </c>
      <c r="V5659">
        <v>0</v>
      </c>
      <c r="W5659">
        <v>0</v>
      </c>
      <c r="X5659">
        <v>0</v>
      </c>
      <c r="Y5659">
        <v>0</v>
      </c>
    </row>
    <row r="5660" spans="1:28" x14ac:dyDescent="0.15">
      <c r="A5660">
        <v>4624</v>
      </c>
      <c r="B5660">
        <v>195</v>
      </c>
      <c r="C5660" s="19">
        <v>2009</v>
      </c>
      <c r="D5660" s="19">
        <v>8</v>
      </c>
      <c r="E5660" s="19">
        <v>6</v>
      </c>
      <c r="F5660" s="39">
        <f t="shared" si="176"/>
        <v>40031</v>
      </c>
      <c r="G5660">
        <f t="shared" si="177"/>
        <v>32</v>
      </c>
      <c r="H5660" s="29">
        <v>0.40486111111111112</v>
      </c>
      <c r="I5660" s="29">
        <v>0.40486111111111112</v>
      </c>
      <c r="J5660" s="29"/>
      <c r="K5660">
        <v>2645</v>
      </c>
      <c r="L5660" t="s">
        <v>322</v>
      </c>
      <c r="O5660">
        <v>30</v>
      </c>
      <c r="P5660">
        <v>2</v>
      </c>
      <c r="S5660" t="s">
        <v>50</v>
      </c>
    </row>
    <row r="5661" spans="1:28" x14ac:dyDescent="0.15">
      <c r="A5661">
        <v>4625</v>
      </c>
      <c r="B5661">
        <v>195</v>
      </c>
      <c r="C5661" s="19">
        <v>2009</v>
      </c>
      <c r="D5661" s="19">
        <v>8</v>
      </c>
      <c r="E5661" s="19">
        <v>6</v>
      </c>
      <c r="F5661" s="39">
        <f t="shared" si="176"/>
        <v>40031</v>
      </c>
      <c r="G5661">
        <f t="shared" si="177"/>
        <v>32</v>
      </c>
      <c r="H5661" s="21">
        <v>0.40763888888888888</v>
      </c>
      <c r="I5661" s="29">
        <v>0.40763888888888888</v>
      </c>
      <c r="K5661">
        <v>8092</v>
      </c>
      <c r="L5661" t="s">
        <v>2115</v>
      </c>
      <c r="M5661">
        <v>4</v>
      </c>
      <c r="P5661">
        <v>2</v>
      </c>
      <c r="S5661" t="s">
        <v>50</v>
      </c>
      <c r="T5661">
        <v>0</v>
      </c>
      <c r="U5661">
        <v>4</v>
      </c>
      <c r="V5661">
        <v>1</v>
      </c>
      <c r="W5661">
        <v>0</v>
      </c>
      <c r="X5661">
        <v>0</v>
      </c>
      <c r="Y5661">
        <v>0</v>
      </c>
    </row>
    <row r="5662" spans="1:28" x14ac:dyDescent="0.15">
      <c r="A5662">
        <v>4626</v>
      </c>
      <c r="B5662">
        <v>195</v>
      </c>
      <c r="C5662" s="19">
        <v>2009</v>
      </c>
      <c r="D5662" s="19">
        <v>8</v>
      </c>
      <c r="E5662" s="19">
        <v>6</v>
      </c>
      <c r="F5662" s="39">
        <f t="shared" si="176"/>
        <v>40031</v>
      </c>
      <c r="G5662">
        <f t="shared" si="177"/>
        <v>32</v>
      </c>
      <c r="H5662" s="21">
        <v>0.41041666666666665</v>
      </c>
      <c r="I5662" s="29">
        <v>0.41041666666666665</v>
      </c>
      <c r="K5662">
        <v>8801</v>
      </c>
      <c r="L5662" t="s">
        <v>2169</v>
      </c>
      <c r="M5662">
        <v>9</v>
      </c>
      <c r="P5662">
        <v>2</v>
      </c>
      <c r="S5662" t="s">
        <v>118</v>
      </c>
      <c r="T5662">
        <v>0</v>
      </c>
      <c r="U5662">
        <v>1</v>
      </c>
      <c r="V5662">
        <v>1</v>
      </c>
      <c r="W5662">
        <v>0</v>
      </c>
      <c r="X5662">
        <v>0</v>
      </c>
      <c r="Y5662">
        <v>0</v>
      </c>
    </row>
    <row r="5663" spans="1:28" x14ac:dyDescent="0.15">
      <c r="A5663">
        <v>4566</v>
      </c>
      <c r="B5663">
        <v>194</v>
      </c>
      <c r="C5663" s="19">
        <v>2009</v>
      </c>
      <c r="D5663" s="19">
        <v>8</v>
      </c>
      <c r="E5663" s="19">
        <v>7</v>
      </c>
      <c r="F5663" s="39">
        <f t="shared" si="176"/>
        <v>40032</v>
      </c>
      <c r="G5663">
        <f t="shared" si="177"/>
        <v>32</v>
      </c>
      <c r="H5663" s="21">
        <v>0.38194444444444442</v>
      </c>
      <c r="I5663" s="29">
        <v>0.38194444444444442</v>
      </c>
      <c r="L5663" t="s">
        <v>2133</v>
      </c>
      <c r="M5663">
        <v>5</v>
      </c>
      <c r="P5663">
        <v>1</v>
      </c>
      <c r="Q5663">
        <v>37.200000000000003</v>
      </c>
      <c r="S5663" t="s">
        <v>118</v>
      </c>
    </row>
    <row r="5664" spans="1:28" x14ac:dyDescent="0.15">
      <c r="A5664">
        <v>4567</v>
      </c>
      <c r="B5664">
        <v>194</v>
      </c>
      <c r="C5664" s="19">
        <v>2009</v>
      </c>
      <c r="D5664" s="19">
        <v>8</v>
      </c>
      <c r="E5664" s="19">
        <v>7</v>
      </c>
      <c r="F5664" s="39">
        <f t="shared" si="176"/>
        <v>40032</v>
      </c>
      <c r="G5664">
        <f t="shared" si="177"/>
        <v>32</v>
      </c>
      <c r="H5664" s="21">
        <v>0.4069444444444445</v>
      </c>
      <c r="I5664" s="29">
        <v>0.40694444444444444</v>
      </c>
      <c r="L5664" t="s">
        <v>2127</v>
      </c>
      <c r="M5664">
        <v>4</v>
      </c>
      <c r="P5664">
        <v>2</v>
      </c>
      <c r="Q5664">
        <v>39.4</v>
      </c>
      <c r="S5664" t="s">
        <v>118</v>
      </c>
      <c r="T5664">
        <v>0</v>
      </c>
      <c r="U5664">
        <v>2</v>
      </c>
      <c r="V5664">
        <v>1</v>
      </c>
      <c r="W5664">
        <v>0</v>
      </c>
      <c r="X5664">
        <v>0</v>
      </c>
      <c r="Y5664">
        <v>0</v>
      </c>
      <c r="AB5664" t="s">
        <v>2920</v>
      </c>
    </row>
    <row r="5665" spans="1:28" x14ac:dyDescent="0.15">
      <c r="A5665">
        <v>4572</v>
      </c>
      <c r="B5665">
        <v>194</v>
      </c>
      <c r="C5665" s="19">
        <v>2009</v>
      </c>
      <c r="D5665" s="19">
        <v>8</v>
      </c>
      <c r="E5665" s="19">
        <v>10</v>
      </c>
      <c r="F5665" s="39">
        <f t="shared" si="176"/>
        <v>40035</v>
      </c>
      <c r="G5665">
        <f t="shared" si="177"/>
        <v>33</v>
      </c>
      <c r="H5665" s="21">
        <v>0.3756944444444445</v>
      </c>
      <c r="I5665" s="29">
        <v>0.37569444444444444</v>
      </c>
      <c r="L5665" t="s">
        <v>2135</v>
      </c>
      <c r="M5665">
        <v>18</v>
      </c>
      <c r="P5665">
        <v>2</v>
      </c>
      <c r="S5665" t="s">
        <v>118</v>
      </c>
      <c r="T5665">
        <v>1</v>
      </c>
      <c r="U5665">
        <v>0</v>
      </c>
      <c r="V5665">
        <v>0</v>
      </c>
      <c r="W5665">
        <v>0</v>
      </c>
      <c r="X5665">
        <v>0</v>
      </c>
      <c r="Y5665">
        <v>0</v>
      </c>
    </row>
    <row r="5666" spans="1:28" x14ac:dyDescent="0.15">
      <c r="A5666">
        <v>4575</v>
      </c>
      <c r="B5666">
        <v>194</v>
      </c>
      <c r="C5666" s="19">
        <v>2009</v>
      </c>
      <c r="D5666" s="19">
        <v>8</v>
      </c>
      <c r="E5666" s="19">
        <v>10</v>
      </c>
      <c r="F5666" s="39">
        <f t="shared" si="176"/>
        <v>40035</v>
      </c>
      <c r="G5666">
        <f t="shared" si="177"/>
        <v>33</v>
      </c>
      <c r="H5666" s="29">
        <v>0.38611111111111113</v>
      </c>
      <c r="I5666" s="29">
        <v>0.38611111111111113</v>
      </c>
      <c r="J5666" s="29"/>
      <c r="K5666">
        <v>8592</v>
      </c>
      <c r="L5666" t="s">
        <v>2137</v>
      </c>
      <c r="M5666">
        <v>0</v>
      </c>
      <c r="N5666">
        <v>11</v>
      </c>
      <c r="P5666">
        <v>2</v>
      </c>
      <c r="S5666" t="s">
        <v>49</v>
      </c>
      <c r="T5666">
        <v>1</v>
      </c>
      <c r="U5666">
        <v>0</v>
      </c>
      <c r="V5666">
        <v>0</v>
      </c>
      <c r="W5666">
        <v>0</v>
      </c>
      <c r="X5666">
        <v>0</v>
      </c>
      <c r="Y5666">
        <v>0</v>
      </c>
    </row>
    <row r="5667" spans="1:28" x14ac:dyDescent="0.15">
      <c r="A5667">
        <v>4576</v>
      </c>
      <c r="B5667">
        <v>194</v>
      </c>
      <c r="C5667" s="19">
        <v>2009</v>
      </c>
      <c r="D5667" s="19">
        <v>8</v>
      </c>
      <c r="E5667" s="19">
        <v>10</v>
      </c>
      <c r="F5667" s="39">
        <f t="shared" si="176"/>
        <v>40035</v>
      </c>
      <c r="G5667">
        <f t="shared" si="177"/>
        <v>33</v>
      </c>
      <c r="H5667" s="21">
        <v>0.38819444444444445</v>
      </c>
      <c r="I5667" s="29">
        <v>0.38819444444444445</v>
      </c>
      <c r="L5667" t="s">
        <v>2138</v>
      </c>
      <c r="M5667">
        <v>11</v>
      </c>
      <c r="P5667">
        <v>2</v>
      </c>
      <c r="S5667" t="s">
        <v>1989</v>
      </c>
      <c r="T5667">
        <v>1</v>
      </c>
      <c r="U5667">
        <v>0</v>
      </c>
      <c r="V5667">
        <v>0</v>
      </c>
      <c r="W5667">
        <v>0</v>
      </c>
      <c r="X5667">
        <v>0</v>
      </c>
      <c r="Y5667">
        <v>0</v>
      </c>
    </row>
    <row r="5668" spans="1:28" x14ac:dyDescent="0.15">
      <c r="A5668">
        <v>4584</v>
      </c>
      <c r="B5668">
        <v>194</v>
      </c>
      <c r="C5668" s="19">
        <v>2009</v>
      </c>
      <c r="D5668" s="19">
        <v>8</v>
      </c>
      <c r="E5668" s="19">
        <v>10</v>
      </c>
      <c r="F5668" s="39">
        <f t="shared" si="176"/>
        <v>40035</v>
      </c>
      <c r="G5668">
        <f t="shared" si="177"/>
        <v>33</v>
      </c>
      <c r="H5668" s="21">
        <v>0.4513888888888889</v>
      </c>
      <c r="I5668" s="29">
        <v>0.4513888888888889</v>
      </c>
      <c r="L5668" t="s">
        <v>480</v>
      </c>
      <c r="O5668">
        <v>30</v>
      </c>
      <c r="P5668">
        <v>2</v>
      </c>
      <c r="Q5668">
        <v>36.799999999999997</v>
      </c>
      <c r="S5668" t="s">
        <v>1948</v>
      </c>
      <c r="T5668">
        <v>1</v>
      </c>
      <c r="U5668">
        <v>0</v>
      </c>
      <c r="V5668">
        <v>0</v>
      </c>
      <c r="W5668">
        <v>0</v>
      </c>
      <c r="X5668">
        <v>0</v>
      </c>
      <c r="Y5668">
        <v>0</v>
      </c>
    </row>
    <row r="5669" spans="1:28" x14ac:dyDescent="0.15">
      <c r="A5669">
        <v>4585</v>
      </c>
      <c r="B5669">
        <v>194</v>
      </c>
      <c r="C5669" s="19">
        <v>2009</v>
      </c>
      <c r="D5669" s="19">
        <v>8</v>
      </c>
      <c r="E5669" s="19">
        <v>10</v>
      </c>
      <c r="F5669" s="39">
        <f t="shared" si="176"/>
        <v>40035</v>
      </c>
      <c r="G5669">
        <f t="shared" si="177"/>
        <v>33</v>
      </c>
      <c r="H5669" s="21">
        <v>0.45833333333333331</v>
      </c>
      <c r="I5669" s="29">
        <v>0.45833333333333331</v>
      </c>
      <c r="K5669">
        <v>8432</v>
      </c>
      <c r="L5669" t="s">
        <v>1951</v>
      </c>
      <c r="M5669">
        <v>1</v>
      </c>
      <c r="N5669">
        <v>4</v>
      </c>
      <c r="P5669">
        <v>1</v>
      </c>
      <c r="S5669" t="s">
        <v>118</v>
      </c>
      <c r="T5669">
        <v>0</v>
      </c>
      <c r="U5669">
        <v>4</v>
      </c>
      <c r="V5669">
        <v>1</v>
      </c>
      <c r="W5669">
        <v>0</v>
      </c>
      <c r="X5669">
        <v>0</v>
      </c>
      <c r="Y5669">
        <v>0</v>
      </c>
      <c r="AB5669" t="s">
        <v>2920</v>
      </c>
    </row>
    <row r="5670" spans="1:28" x14ac:dyDescent="0.15">
      <c r="A5670">
        <v>4587</v>
      </c>
      <c r="B5670">
        <v>194</v>
      </c>
      <c r="C5670" s="19">
        <v>2009</v>
      </c>
      <c r="D5670" s="19">
        <v>8</v>
      </c>
      <c r="E5670" s="19">
        <v>10</v>
      </c>
      <c r="F5670" s="39">
        <f t="shared" si="176"/>
        <v>40035</v>
      </c>
      <c r="G5670">
        <f t="shared" si="177"/>
        <v>33</v>
      </c>
      <c r="H5670" s="21">
        <v>0.46736111111111112</v>
      </c>
      <c r="I5670" s="29">
        <v>0.46736111111111112</v>
      </c>
      <c r="K5670">
        <v>8189</v>
      </c>
      <c r="L5670" t="s">
        <v>1513</v>
      </c>
      <c r="M5670">
        <v>2</v>
      </c>
      <c r="N5670">
        <v>9</v>
      </c>
      <c r="P5670">
        <v>1</v>
      </c>
      <c r="S5670" t="s">
        <v>50</v>
      </c>
      <c r="T5670">
        <v>0</v>
      </c>
      <c r="U5670">
        <v>1</v>
      </c>
      <c r="V5670">
        <v>1</v>
      </c>
      <c r="W5670">
        <v>0</v>
      </c>
      <c r="X5670">
        <v>0</v>
      </c>
      <c r="Y5670">
        <v>0</v>
      </c>
    </row>
    <row r="5671" spans="1:28" x14ac:dyDescent="0.15">
      <c r="A5671">
        <v>4588</v>
      </c>
      <c r="B5671">
        <v>194</v>
      </c>
      <c r="C5671" s="19">
        <v>2009</v>
      </c>
      <c r="D5671" s="19">
        <v>8</v>
      </c>
      <c r="E5671" s="19">
        <v>10</v>
      </c>
      <c r="F5671" s="39">
        <f t="shared" si="176"/>
        <v>40035</v>
      </c>
      <c r="G5671">
        <f t="shared" si="177"/>
        <v>33</v>
      </c>
      <c r="H5671" s="21">
        <v>0.47430555555555554</v>
      </c>
      <c r="I5671" s="29">
        <v>0.47430555555555554</v>
      </c>
      <c r="K5671">
        <v>8803</v>
      </c>
      <c r="L5671" t="s">
        <v>1954</v>
      </c>
      <c r="O5671">
        <v>30</v>
      </c>
      <c r="P5671">
        <v>2</v>
      </c>
      <c r="Q5671">
        <v>36</v>
      </c>
      <c r="S5671" t="s">
        <v>50</v>
      </c>
      <c r="T5671">
        <v>0</v>
      </c>
      <c r="U5671">
        <v>1</v>
      </c>
      <c r="V5671">
        <v>1</v>
      </c>
      <c r="W5671">
        <v>0</v>
      </c>
      <c r="X5671">
        <v>0</v>
      </c>
      <c r="Y5671">
        <v>0</v>
      </c>
    </row>
    <row r="5672" spans="1:28" x14ac:dyDescent="0.15">
      <c r="A5672">
        <v>4589</v>
      </c>
      <c r="B5672">
        <v>194</v>
      </c>
      <c r="C5672" s="19">
        <v>2009</v>
      </c>
      <c r="D5672" s="19">
        <v>8</v>
      </c>
      <c r="E5672" s="19">
        <v>10</v>
      </c>
      <c r="F5672" s="39">
        <f t="shared" si="176"/>
        <v>40035</v>
      </c>
      <c r="G5672">
        <f t="shared" si="177"/>
        <v>33</v>
      </c>
      <c r="H5672" s="21">
        <v>0.47916666666666669</v>
      </c>
      <c r="I5672" s="29">
        <v>0.47916666666666663</v>
      </c>
      <c r="K5672">
        <v>7146</v>
      </c>
      <c r="L5672" t="s">
        <v>1649</v>
      </c>
      <c r="M5672">
        <v>3</v>
      </c>
      <c r="P5672">
        <v>2</v>
      </c>
      <c r="Q5672">
        <v>38.6</v>
      </c>
      <c r="S5672" t="s">
        <v>55</v>
      </c>
      <c r="T5672">
        <v>0</v>
      </c>
      <c r="U5672">
        <v>3</v>
      </c>
      <c r="V5672">
        <v>1</v>
      </c>
      <c r="W5672">
        <v>0</v>
      </c>
      <c r="X5672">
        <v>0</v>
      </c>
      <c r="Y5672">
        <v>0</v>
      </c>
    </row>
    <row r="5673" spans="1:28" x14ac:dyDescent="0.15">
      <c r="A5673">
        <v>4590</v>
      </c>
      <c r="B5673">
        <v>194</v>
      </c>
      <c r="C5673" s="19">
        <v>2009</v>
      </c>
      <c r="D5673" s="19">
        <v>8</v>
      </c>
      <c r="E5673" s="19">
        <v>10</v>
      </c>
      <c r="F5673" s="39">
        <f t="shared" si="176"/>
        <v>40035</v>
      </c>
      <c r="G5673">
        <f t="shared" si="177"/>
        <v>33</v>
      </c>
      <c r="H5673" s="21">
        <v>0.48333333333333334</v>
      </c>
      <c r="I5673" s="29">
        <v>0.48333333333333334</v>
      </c>
      <c r="K5673">
        <v>6373</v>
      </c>
      <c r="L5673" t="s">
        <v>1549</v>
      </c>
      <c r="M5673">
        <v>5</v>
      </c>
      <c r="P5673">
        <v>1</v>
      </c>
      <c r="Q5673">
        <v>36.6</v>
      </c>
      <c r="S5673" t="s">
        <v>118</v>
      </c>
      <c r="T5673">
        <v>0</v>
      </c>
      <c r="U5673">
        <v>2</v>
      </c>
      <c r="V5673">
        <v>1</v>
      </c>
      <c r="W5673">
        <v>0</v>
      </c>
      <c r="X5673">
        <v>0</v>
      </c>
      <c r="Y5673">
        <v>0</v>
      </c>
    </row>
    <row r="5674" spans="1:28" x14ac:dyDescent="0.15">
      <c r="A5674">
        <v>4592</v>
      </c>
      <c r="B5674">
        <v>194</v>
      </c>
      <c r="C5674" s="19">
        <v>2009</v>
      </c>
      <c r="D5674" s="19">
        <v>8</v>
      </c>
      <c r="E5674" s="19">
        <v>11</v>
      </c>
      <c r="F5674" s="39">
        <f t="shared" si="176"/>
        <v>40036</v>
      </c>
      <c r="G5674">
        <f t="shared" si="177"/>
        <v>33</v>
      </c>
      <c r="H5674" s="21">
        <v>0.35486111111111113</v>
      </c>
      <c r="I5674" s="29">
        <v>0.35486111111111107</v>
      </c>
      <c r="L5674" t="s">
        <v>1956</v>
      </c>
      <c r="O5674">
        <v>50</v>
      </c>
      <c r="P5674">
        <v>2</v>
      </c>
      <c r="Q5674">
        <v>36.6</v>
      </c>
      <c r="S5674" t="s">
        <v>118</v>
      </c>
      <c r="T5674">
        <v>0</v>
      </c>
      <c r="U5674">
        <v>3</v>
      </c>
      <c r="V5674">
        <v>1</v>
      </c>
      <c r="W5674">
        <v>0</v>
      </c>
      <c r="X5674">
        <v>0</v>
      </c>
      <c r="Y5674">
        <v>0</v>
      </c>
    </row>
    <row r="5675" spans="1:28" x14ac:dyDescent="0.15">
      <c r="A5675">
        <v>4595</v>
      </c>
      <c r="B5675">
        <v>194</v>
      </c>
      <c r="C5675" s="19">
        <v>2009</v>
      </c>
      <c r="D5675" s="19">
        <v>8</v>
      </c>
      <c r="E5675" s="19">
        <v>11</v>
      </c>
      <c r="F5675" s="39">
        <f t="shared" si="176"/>
        <v>40036</v>
      </c>
      <c r="G5675">
        <f t="shared" si="177"/>
        <v>33</v>
      </c>
      <c r="H5675" s="21">
        <v>0.4069444444444445</v>
      </c>
      <c r="I5675" s="29">
        <v>0.40694444444444444</v>
      </c>
      <c r="L5675" t="s">
        <v>1959</v>
      </c>
      <c r="M5675">
        <v>4</v>
      </c>
      <c r="P5675">
        <v>1</v>
      </c>
      <c r="S5675" t="s">
        <v>118</v>
      </c>
    </row>
    <row r="5676" spans="1:28" x14ac:dyDescent="0.15">
      <c r="A5676">
        <v>4532</v>
      </c>
      <c r="B5676">
        <v>193</v>
      </c>
      <c r="C5676" s="19">
        <v>2009</v>
      </c>
      <c r="D5676" s="19">
        <v>8</v>
      </c>
      <c r="E5676" s="19">
        <v>11</v>
      </c>
      <c r="F5676" s="39">
        <f t="shared" si="176"/>
        <v>40036</v>
      </c>
      <c r="G5676">
        <f t="shared" si="177"/>
        <v>33</v>
      </c>
      <c r="H5676" s="21">
        <v>0.40833333333333338</v>
      </c>
      <c r="I5676" s="29">
        <v>0.40833333333333333</v>
      </c>
      <c r="K5676">
        <v>5533</v>
      </c>
      <c r="L5676" t="s">
        <v>1412</v>
      </c>
      <c r="M5676">
        <v>5</v>
      </c>
      <c r="N5676">
        <v>1</v>
      </c>
      <c r="P5676">
        <v>2</v>
      </c>
      <c r="S5676" t="s">
        <v>50</v>
      </c>
      <c r="T5676">
        <v>1</v>
      </c>
      <c r="U5676">
        <v>0</v>
      </c>
      <c r="V5676">
        <v>0</v>
      </c>
      <c r="W5676">
        <v>0</v>
      </c>
      <c r="X5676">
        <v>0</v>
      </c>
      <c r="Y5676">
        <v>0</v>
      </c>
    </row>
    <row r="5677" spans="1:28" x14ac:dyDescent="0.15">
      <c r="A5677">
        <v>4534</v>
      </c>
      <c r="B5677">
        <v>193</v>
      </c>
      <c r="C5677" s="19">
        <v>2009</v>
      </c>
      <c r="D5677" s="19">
        <v>8</v>
      </c>
      <c r="E5677" s="19">
        <v>11</v>
      </c>
      <c r="F5677" s="39">
        <f t="shared" si="176"/>
        <v>40036</v>
      </c>
      <c r="G5677">
        <f t="shared" si="177"/>
        <v>33</v>
      </c>
      <c r="H5677" s="21">
        <v>0.41597222222222219</v>
      </c>
      <c r="I5677" s="29">
        <v>0.41597222222222224</v>
      </c>
      <c r="K5677">
        <v>8312</v>
      </c>
      <c r="L5677" t="s">
        <v>1931</v>
      </c>
      <c r="O5677">
        <v>40</v>
      </c>
      <c r="P5677">
        <v>1</v>
      </c>
      <c r="Q5677">
        <v>36.799999999999997</v>
      </c>
      <c r="S5677" t="s">
        <v>221</v>
      </c>
      <c r="T5677">
        <v>0</v>
      </c>
      <c r="U5677">
        <v>1</v>
      </c>
      <c r="V5677">
        <v>1</v>
      </c>
      <c r="W5677">
        <v>0</v>
      </c>
      <c r="X5677">
        <v>0</v>
      </c>
      <c r="Y5677">
        <v>0</v>
      </c>
    </row>
    <row r="5678" spans="1:28" x14ac:dyDescent="0.15">
      <c r="A5678">
        <v>4535</v>
      </c>
      <c r="B5678">
        <v>193</v>
      </c>
      <c r="C5678" s="19">
        <v>2009</v>
      </c>
      <c r="D5678" s="19">
        <v>8</v>
      </c>
      <c r="E5678" s="19">
        <v>11</v>
      </c>
      <c r="F5678" s="39">
        <f t="shared" si="176"/>
        <v>40036</v>
      </c>
      <c r="G5678">
        <f t="shared" si="177"/>
        <v>33</v>
      </c>
      <c r="H5678" s="21">
        <v>0.43055555555555558</v>
      </c>
      <c r="I5678" s="29">
        <v>0.43055555555555558</v>
      </c>
      <c r="K5678">
        <v>8797</v>
      </c>
      <c r="L5678" t="s">
        <v>2107</v>
      </c>
      <c r="M5678">
        <v>4</v>
      </c>
      <c r="P5678">
        <v>1</v>
      </c>
      <c r="S5678" t="s">
        <v>50</v>
      </c>
      <c r="T5678">
        <v>1</v>
      </c>
      <c r="U5678">
        <v>0</v>
      </c>
      <c r="V5678">
        <v>0</v>
      </c>
      <c r="W5678">
        <v>0</v>
      </c>
      <c r="X5678">
        <v>0</v>
      </c>
      <c r="Y5678">
        <v>0</v>
      </c>
    </row>
    <row r="5679" spans="1:28" x14ac:dyDescent="0.15">
      <c r="A5679">
        <v>4537</v>
      </c>
      <c r="B5679">
        <v>193</v>
      </c>
      <c r="C5679" s="19">
        <v>2009</v>
      </c>
      <c r="D5679" s="19">
        <v>8</v>
      </c>
      <c r="E5679" s="19">
        <v>11</v>
      </c>
      <c r="F5679" s="39">
        <f t="shared" si="176"/>
        <v>40036</v>
      </c>
      <c r="G5679">
        <f t="shared" si="177"/>
        <v>33</v>
      </c>
      <c r="H5679" s="21">
        <v>0.44444444444444442</v>
      </c>
      <c r="I5679" s="29">
        <v>0.44444444444444448</v>
      </c>
      <c r="K5679">
        <v>8805</v>
      </c>
      <c r="L5679" t="s">
        <v>2108</v>
      </c>
      <c r="M5679">
        <v>8</v>
      </c>
      <c r="P5679">
        <v>1</v>
      </c>
      <c r="S5679" t="s">
        <v>1989</v>
      </c>
      <c r="T5679">
        <v>1</v>
      </c>
      <c r="U5679">
        <v>0</v>
      </c>
      <c r="V5679">
        <v>0</v>
      </c>
      <c r="W5679">
        <v>0</v>
      </c>
      <c r="X5679">
        <v>0</v>
      </c>
      <c r="Y5679">
        <v>0</v>
      </c>
    </row>
    <row r="5680" spans="1:28" x14ac:dyDescent="0.15">
      <c r="A5680">
        <v>4538</v>
      </c>
      <c r="B5680">
        <v>193</v>
      </c>
      <c r="C5680" s="19">
        <v>2009</v>
      </c>
      <c r="D5680" s="19">
        <v>8</v>
      </c>
      <c r="E5680" s="19">
        <v>11</v>
      </c>
      <c r="F5680" s="39">
        <f t="shared" si="176"/>
        <v>40036</v>
      </c>
      <c r="G5680">
        <f t="shared" si="177"/>
        <v>33</v>
      </c>
      <c r="H5680" s="21" t="s">
        <v>1551</v>
      </c>
      <c r="J5680" s="23">
        <v>0.41666666666666669</v>
      </c>
      <c r="K5680">
        <v>8562</v>
      </c>
      <c r="L5680" t="s">
        <v>2109</v>
      </c>
      <c r="M5680">
        <v>1</v>
      </c>
      <c r="N5680">
        <v>1</v>
      </c>
      <c r="P5680">
        <v>2</v>
      </c>
      <c r="S5680" t="s">
        <v>118</v>
      </c>
      <c r="T5680">
        <v>1</v>
      </c>
      <c r="U5680">
        <v>0</v>
      </c>
      <c r="V5680">
        <v>0</v>
      </c>
      <c r="W5680">
        <v>0</v>
      </c>
      <c r="X5680">
        <v>0</v>
      </c>
      <c r="Y5680">
        <v>0</v>
      </c>
    </row>
    <row r="5681" spans="1:25" x14ac:dyDescent="0.15">
      <c r="A5681">
        <v>4554</v>
      </c>
      <c r="B5681">
        <v>193</v>
      </c>
      <c r="C5681" s="19">
        <v>2009</v>
      </c>
      <c r="D5681" s="19">
        <v>8</v>
      </c>
      <c r="E5681" s="19">
        <v>12</v>
      </c>
      <c r="F5681" s="39">
        <f t="shared" si="176"/>
        <v>40037</v>
      </c>
      <c r="G5681">
        <f t="shared" si="177"/>
        <v>33</v>
      </c>
      <c r="H5681" s="21">
        <v>0.47916666666666669</v>
      </c>
      <c r="I5681" s="29">
        <v>0.47916666666666663</v>
      </c>
      <c r="K5681">
        <v>7087</v>
      </c>
      <c r="L5681" t="s">
        <v>2312</v>
      </c>
      <c r="M5681">
        <v>4</v>
      </c>
      <c r="P5681">
        <v>1</v>
      </c>
      <c r="S5681" t="s">
        <v>118</v>
      </c>
      <c r="T5681">
        <v>1</v>
      </c>
      <c r="U5681">
        <v>0</v>
      </c>
      <c r="V5681">
        <v>0</v>
      </c>
      <c r="W5681">
        <v>0</v>
      </c>
      <c r="X5681">
        <v>0</v>
      </c>
      <c r="Y5681">
        <v>0</v>
      </c>
    </row>
    <row r="5682" spans="1:25" x14ac:dyDescent="0.15">
      <c r="A5682">
        <v>4553</v>
      </c>
      <c r="B5682">
        <v>193</v>
      </c>
      <c r="C5682" s="19">
        <v>2009</v>
      </c>
      <c r="D5682" s="19">
        <v>8</v>
      </c>
      <c r="E5682" s="19">
        <v>12</v>
      </c>
      <c r="F5682" s="39">
        <f t="shared" si="176"/>
        <v>40037</v>
      </c>
      <c r="G5682">
        <f t="shared" si="177"/>
        <v>33</v>
      </c>
      <c r="K5682">
        <v>8672</v>
      </c>
      <c r="L5682" t="s">
        <v>2311</v>
      </c>
      <c r="M5682">
        <v>0</v>
      </c>
      <c r="N5682">
        <v>7</v>
      </c>
      <c r="P5682">
        <v>2</v>
      </c>
      <c r="S5682" t="s">
        <v>118</v>
      </c>
      <c r="T5682">
        <v>1</v>
      </c>
      <c r="U5682">
        <v>0</v>
      </c>
      <c r="V5682">
        <v>0</v>
      </c>
      <c r="W5682">
        <v>0</v>
      </c>
      <c r="X5682">
        <v>0</v>
      </c>
      <c r="Y5682">
        <v>0</v>
      </c>
    </row>
    <row r="5683" spans="1:25" x14ac:dyDescent="0.15">
      <c r="A5683">
        <v>4547</v>
      </c>
      <c r="B5683">
        <v>193</v>
      </c>
      <c r="C5683" s="19">
        <v>2009</v>
      </c>
      <c r="D5683" s="19">
        <v>8</v>
      </c>
      <c r="E5683" s="19">
        <v>12</v>
      </c>
      <c r="F5683" s="39">
        <f t="shared" si="176"/>
        <v>40037</v>
      </c>
      <c r="G5683">
        <f t="shared" si="177"/>
        <v>33</v>
      </c>
      <c r="K5683">
        <v>8092</v>
      </c>
      <c r="L5683" s="5" t="s">
        <v>2115</v>
      </c>
      <c r="M5683">
        <v>4</v>
      </c>
      <c r="P5683">
        <v>2</v>
      </c>
      <c r="S5683" t="s">
        <v>50</v>
      </c>
      <c r="T5683">
        <v>1</v>
      </c>
      <c r="U5683">
        <v>0</v>
      </c>
      <c r="V5683">
        <v>0</v>
      </c>
      <c r="W5683">
        <v>0</v>
      </c>
      <c r="X5683">
        <v>0</v>
      </c>
      <c r="Y5683">
        <v>0</v>
      </c>
    </row>
    <row r="5684" spans="1:25" x14ac:dyDescent="0.15">
      <c r="A5684">
        <v>4542</v>
      </c>
      <c r="B5684">
        <v>193</v>
      </c>
      <c r="C5684" s="19">
        <v>2009</v>
      </c>
      <c r="D5684" s="19">
        <v>8</v>
      </c>
      <c r="E5684" s="19">
        <v>12</v>
      </c>
      <c r="F5684" s="39">
        <f t="shared" si="176"/>
        <v>40037</v>
      </c>
      <c r="G5684">
        <f t="shared" si="177"/>
        <v>33</v>
      </c>
      <c r="L5684" t="s">
        <v>847</v>
      </c>
      <c r="O5684">
        <v>50</v>
      </c>
      <c r="P5684">
        <v>2</v>
      </c>
      <c r="S5684" t="s">
        <v>118</v>
      </c>
    </row>
    <row r="5685" spans="1:25" x14ac:dyDescent="0.15">
      <c r="A5685">
        <v>4558</v>
      </c>
      <c r="B5685">
        <v>193</v>
      </c>
      <c r="C5685" s="19">
        <v>2009</v>
      </c>
      <c r="D5685" s="19">
        <v>8</v>
      </c>
      <c r="E5685" s="19">
        <v>13</v>
      </c>
      <c r="F5685" s="39">
        <f t="shared" si="176"/>
        <v>40038</v>
      </c>
      <c r="G5685">
        <f t="shared" si="177"/>
        <v>33</v>
      </c>
      <c r="H5685" s="21">
        <v>0.41250000000000003</v>
      </c>
      <c r="I5685" s="29">
        <v>0.41249999999999998</v>
      </c>
      <c r="L5685" t="s">
        <v>2127</v>
      </c>
      <c r="M5685">
        <v>4</v>
      </c>
      <c r="P5685">
        <v>2</v>
      </c>
      <c r="S5685" t="s">
        <v>118</v>
      </c>
      <c r="T5685">
        <v>1</v>
      </c>
      <c r="U5685">
        <v>0</v>
      </c>
      <c r="V5685">
        <v>0</v>
      </c>
      <c r="W5685">
        <v>0</v>
      </c>
      <c r="X5685">
        <v>0</v>
      </c>
      <c r="Y5685">
        <v>0</v>
      </c>
    </row>
    <row r="5686" spans="1:25" x14ac:dyDescent="0.15">
      <c r="A5686">
        <v>4562</v>
      </c>
      <c r="B5686">
        <v>193</v>
      </c>
      <c r="C5686" s="19">
        <v>2009</v>
      </c>
      <c r="D5686" s="19">
        <v>8</v>
      </c>
      <c r="E5686" s="19">
        <v>13</v>
      </c>
      <c r="F5686" s="39">
        <f t="shared" si="176"/>
        <v>40038</v>
      </c>
      <c r="G5686">
        <f t="shared" si="177"/>
        <v>33</v>
      </c>
      <c r="H5686" s="21">
        <v>0.45416666666666666</v>
      </c>
      <c r="I5686" s="29">
        <v>0.45416666666666666</v>
      </c>
      <c r="K5686">
        <v>8810</v>
      </c>
      <c r="L5686" t="s">
        <v>927</v>
      </c>
      <c r="O5686">
        <v>50</v>
      </c>
      <c r="P5686">
        <v>2</v>
      </c>
      <c r="S5686" t="s">
        <v>118</v>
      </c>
      <c r="T5686">
        <v>1</v>
      </c>
      <c r="U5686">
        <v>0</v>
      </c>
      <c r="V5686">
        <v>0</v>
      </c>
      <c r="W5686">
        <v>0</v>
      </c>
      <c r="X5686">
        <v>0</v>
      </c>
      <c r="Y5686">
        <v>0</v>
      </c>
    </row>
    <row r="5687" spans="1:25" x14ac:dyDescent="0.15">
      <c r="A5687">
        <v>4510</v>
      </c>
      <c r="B5687">
        <v>192</v>
      </c>
      <c r="C5687" s="19">
        <v>2009</v>
      </c>
      <c r="D5687" s="19">
        <v>8</v>
      </c>
      <c r="E5687" s="19">
        <v>14</v>
      </c>
      <c r="F5687" s="39">
        <f t="shared" si="176"/>
        <v>40039</v>
      </c>
      <c r="G5687">
        <f t="shared" si="177"/>
        <v>33</v>
      </c>
      <c r="H5687" s="21">
        <v>0.44861111111111113</v>
      </c>
      <c r="I5687" s="29">
        <v>0.44861111111111113</v>
      </c>
      <c r="L5687" t="s">
        <v>2282</v>
      </c>
      <c r="M5687">
        <v>5</v>
      </c>
      <c r="P5687">
        <v>2</v>
      </c>
      <c r="Q5687">
        <v>36.9</v>
      </c>
      <c r="S5687" t="s">
        <v>1701</v>
      </c>
      <c r="T5687">
        <v>0</v>
      </c>
      <c r="U5687">
        <v>1</v>
      </c>
      <c r="V5687">
        <v>1</v>
      </c>
      <c r="W5687">
        <v>0</v>
      </c>
      <c r="X5687">
        <v>0</v>
      </c>
      <c r="Y5687">
        <v>0</v>
      </c>
    </row>
    <row r="5688" spans="1:25" x14ac:dyDescent="0.15">
      <c r="A5688">
        <v>4512</v>
      </c>
      <c r="B5688">
        <v>192</v>
      </c>
      <c r="C5688" s="19">
        <v>2009</v>
      </c>
      <c r="D5688" s="19">
        <v>8</v>
      </c>
      <c r="E5688" s="19">
        <v>14</v>
      </c>
      <c r="F5688" s="39">
        <f t="shared" si="176"/>
        <v>40039</v>
      </c>
      <c r="G5688">
        <f t="shared" si="177"/>
        <v>33</v>
      </c>
      <c r="H5688" s="21">
        <v>0.46597222222222223</v>
      </c>
      <c r="I5688" s="29">
        <v>0.46597222222222218</v>
      </c>
      <c r="J5688" s="29"/>
      <c r="K5688">
        <v>7381</v>
      </c>
      <c r="L5688" t="s">
        <v>1504</v>
      </c>
      <c r="O5688">
        <v>20</v>
      </c>
      <c r="P5688">
        <v>2</v>
      </c>
      <c r="Q5688">
        <v>35.6</v>
      </c>
      <c r="S5688" t="s">
        <v>1701</v>
      </c>
    </row>
    <row r="5689" spans="1:25" x14ac:dyDescent="0.15">
      <c r="A5689">
        <v>4513</v>
      </c>
      <c r="B5689">
        <v>192</v>
      </c>
      <c r="C5689" s="19">
        <v>2009</v>
      </c>
      <c r="D5689" s="19">
        <v>8</v>
      </c>
      <c r="E5689" s="19">
        <v>14</v>
      </c>
      <c r="F5689" s="39">
        <f t="shared" si="176"/>
        <v>40039</v>
      </c>
      <c r="G5689">
        <f t="shared" si="177"/>
        <v>33</v>
      </c>
      <c r="H5689" s="21">
        <v>0.50694444444444442</v>
      </c>
      <c r="I5689" s="29">
        <v>0.50694444444444442</v>
      </c>
      <c r="L5689" t="s">
        <v>2092</v>
      </c>
      <c r="O5689">
        <v>50</v>
      </c>
      <c r="P5689">
        <v>1</v>
      </c>
      <c r="S5689" t="s">
        <v>50</v>
      </c>
      <c r="T5689">
        <v>1</v>
      </c>
      <c r="U5689">
        <v>0</v>
      </c>
      <c r="V5689">
        <v>0</v>
      </c>
      <c r="W5689">
        <v>0</v>
      </c>
      <c r="X5689">
        <v>0</v>
      </c>
      <c r="Y5689">
        <v>0</v>
      </c>
    </row>
    <row r="5690" spans="1:25" x14ac:dyDescent="0.15">
      <c r="A5690">
        <v>4515</v>
      </c>
      <c r="B5690">
        <v>192</v>
      </c>
      <c r="C5690" s="19">
        <v>2009</v>
      </c>
      <c r="D5690" s="19">
        <v>9</v>
      </c>
      <c r="E5690" s="19">
        <v>21</v>
      </c>
      <c r="F5690" s="39">
        <f t="shared" si="176"/>
        <v>40077</v>
      </c>
      <c r="G5690">
        <f t="shared" si="177"/>
        <v>39</v>
      </c>
      <c r="H5690" s="29">
        <v>0.36388888888888887</v>
      </c>
      <c r="I5690" s="29">
        <v>0.36388888888888887</v>
      </c>
      <c r="J5690" s="29"/>
      <c r="L5690" t="s">
        <v>2074</v>
      </c>
      <c r="O5690">
        <v>50</v>
      </c>
      <c r="P5690">
        <v>2</v>
      </c>
      <c r="S5690" t="s">
        <v>50</v>
      </c>
    </row>
    <row r="5691" spans="1:25" x14ac:dyDescent="0.15">
      <c r="A5691">
        <v>4519</v>
      </c>
      <c r="B5691">
        <v>192</v>
      </c>
      <c r="C5691" s="19">
        <v>2009</v>
      </c>
      <c r="D5691" s="19">
        <v>9</v>
      </c>
      <c r="E5691" s="19">
        <v>21</v>
      </c>
      <c r="F5691" s="39">
        <f t="shared" si="176"/>
        <v>40077</v>
      </c>
      <c r="G5691">
        <f t="shared" si="177"/>
        <v>39</v>
      </c>
      <c r="H5691" s="21">
        <v>0.44166666666666665</v>
      </c>
      <c r="I5691" s="29">
        <v>0.44166666666666671</v>
      </c>
      <c r="L5691" t="s">
        <v>1121</v>
      </c>
      <c r="O5691">
        <v>30</v>
      </c>
      <c r="P5691">
        <v>2</v>
      </c>
      <c r="Q5691">
        <v>37.1</v>
      </c>
      <c r="S5691" t="s">
        <v>118</v>
      </c>
      <c r="T5691">
        <v>0</v>
      </c>
      <c r="U5691">
        <v>4</v>
      </c>
      <c r="V5691">
        <v>1</v>
      </c>
      <c r="W5691">
        <v>0</v>
      </c>
      <c r="X5691">
        <v>0</v>
      </c>
      <c r="Y5691">
        <v>0</v>
      </c>
    </row>
    <row r="5692" spans="1:25" x14ac:dyDescent="0.15">
      <c r="A5692">
        <v>4520</v>
      </c>
      <c r="B5692">
        <v>192</v>
      </c>
      <c r="C5692" s="19">
        <v>2009</v>
      </c>
      <c r="D5692" s="19">
        <v>9</v>
      </c>
      <c r="E5692" s="19">
        <v>21</v>
      </c>
      <c r="F5692" s="39">
        <f t="shared" si="176"/>
        <v>40077</v>
      </c>
      <c r="G5692">
        <f t="shared" si="177"/>
        <v>39</v>
      </c>
      <c r="H5692" s="21">
        <v>0.44444444444444442</v>
      </c>
      <c r="I5692" s="29">
        <v>0.44444444444444448</v>
      </c>
      <c r="L5692" t="s">
        <v>2096</v>
      </c>
      <c r="O5692">
        <v>50</v>
      </c>
      <c r="P5692">
        <v>1</v>
      </c>
      <c r="Q5692">
        <v>36.9</v>
      </c>
      <c r="S5692" t="s">
        <v>118</v>
      </c>
      <c r="T5692">
        <v>0</v>
      </c>
      <c r="U5692">
        <v>3</v>
      </c>
      <c r="V5692">
        <v>1</v>
      </c>
      <c r="W5692">
        <v>0</v>
      </c>
      <c r="X5692">
        <v>0</v>
      </c>
      <c r="Y5692">
        <v>0</v>
      </c>
    </row>
    <row r="5693" spans="1:25" x14ac:dyDescent="0.15">
      <c r="A5693">
        <v>4518</v>
      </c>
      <c r="B5693">
        <v>192</v>
      </c>
      <c r="C5693" s="19">
        <v>2009</v>
      </c>
      <c r="D5693" s="19">
        <v>9</v>
      </c>
      <c r="E5693" s="19">
        <v>21</v>
      </c>
      <c r="F5693" s="39">
        <f t="shared" si="176"/>
        <v>40077</v>
      </c>
      <c r="G5693">
        <f t="shared" si="177"/>
        <v>39</v>
      </c>
      <c r="L5693" t="s">
        <v>1872</v>
      </c>
      <c r="O5693">
        <v>20</v>
      </c>
      <c r="P5693">
        <v>2</v>
      </c>
      <c r="Q5693">
        <v>36</v>
      </c>
      <c r="S5693" t="s">
        <v>51</v>
      </c>
      <c r="T5693">
        <v>0</v>
      </c>
      <c r="U5693">
        <v>1</v>
      </c>
      <c r="V5693">
        <v>1</v>
      </c>
      <c r="W5693">
        <v>0</v>
      </c>
      <c r="X5693">
        <v>0</v>
      </c>
      <c r="Y5693">
        <v>0</v>
      </c>
    </row>
    <row r="5694" spans="1:25" x14ac:dyDescent="0.15">
      <c r="A5694">
        <v>4523</v>
      </c>
      <c r="B5694">
        <v>192</v>
      </c>
      <c r="C5694" s="19">
        <v>2009</v>
      </c>
      <c r="D5694" s="19">
        <v>9</v>
      </c>
      <c r="E5694" s="19">
        <v>22</v>
      </c>
      <c r="F5694" s="39">
        <f t="shared" si="176"/>
        <v>40078</v>
      </c>
      <c r="G5694">
        <f t="shared" si="177"/>
        <v>39</v>
      </c>
      <c r="H5694" s="21">
        <v>0.39652777777777781</v>
      </c>
      <c r="I5694" s="29">
        <v>0.39652777777777776</v>
      </c>
      <c r="K5694">
        <v>8767</v>
      </c>
      <c r="L5694" t="s">
        <v>2099</v>
      </c>
      <c r="M5694">
        <v>0</v>
      </c>
      <c r="N5694">
        <v>8</v>
      </c>
      <c r="P5694">
        <v>1</v>
      </c>
      <c r="Q5694">
        <v>38</v>
      </c>
      <c r="S5694" t="s">
        <v>118</v>
      </c>
      <c r="T5694">
        <v>0</v>
      </c>
      <c r="U5694">
        <v>4</v>
      </c>
      <c r="V5694">
        <v>1</v>
      </c>
      <c r="W5694">
        <v>0</v>
      </c>
      <c r="X5694">
        <v>0</v>
      </c>
      <c r="Y5694">
        <v>0</v>
      </c>
    </row>
    <row r="5695" spans="1:25" x14ac:dyDescent="0.15">
      <c r="A5695">
        <v>4526</v>
      </c>
      <c r="B5695">
        <v>192</v>
      </c>
      <c r="C5695" s="19">
        <v>2009</v>
      </c>
      <c r="D5695" s="19">
        <v>9</v>
      </c>
      <c r="E5695" s="19">
        <v>23</v>
      </c>
      <c r="F5695" s="39">
        <f t="shared" si="176"/>
        <v>40079</v>
      </c>
      <c r="G5695">
        <f t="shared" si="177"/>
        <v>39</v>
      </c>
      <c r="H5695" s="21">
        <v>0.36805555555555558</v>
      </c>
      <c r="I5695" s="29">
        <v>0.36805555555555552</v>
      </c>
      <c r="K5695">
        <v>8817</v>
      </c>
      <c r="L5695" t="s">
        <v>2102</v>
      </c>
      <c r="M5695">
        <v>0</v>
      </c>
      <c r="N5695">
        <v>6</v>
      </c>
      <c r="P5695">
        <v>2</v>
      </c>
      <c r="Q5695">
        <v>37.4</v>
      </c>
      <c r="S5695" t="s">
        <v>118</v>
      </c>
      <c r="T5695">
        <v>0</v>
      </c>
      <c r="U5695">
        <v>3</v>
      </c>
      <c r="V5695">
        <v>1</v>
      </c>
      <c r="W5695">
        <v>0</v>
      </c>
      <c r="X5695">
        <v>0</v>
      </c>
      <c r="Y5695">
        <v>0</v>
      </c>
    </row>
    <row r="5696" spans="1:25" x14ac:dyDescent="0.15">
      <c r="A5696">
        <v>4528</v>
      </c>
      <c r="B5696">
        <v>192</v>
      </c>
      <c r="C5696" s="19">
        <v>2009</v>
      </c>
      <c r="D5696" s="19">
        <v>9</v>
      </c>
      <c r="E5696" s="19">
        <v>23</v>
      </c>
      <c r="F5696" s="39">
        <f t="shared" si="176"/>
        <v>40079</v>
      </c>
      <c r="G5696">
        <f t="shared" si="177"/>
        <v>39</v>
      </c>
      <c r="H5696" s="29">
        <v>0.3888888888888889</v>
      </c>
      <c r="I5696" s="29">
        <v>0.3888888888888889</v>
      </c>
      <c r="J5696" s="29"/>
      <c r="K5696">
        <v>8818</v>
      </c>
      <c r="L5696" t="s">
        <v>2104</v>
      </c>
      <c r="O5696">
        <v>20</v>
      </c>
      <c r="P5696">
        <v>2</v>
      </c>
      <c r="S5696" t="s">
        <v>118</v>
      </c>
    </row>
    <row r="5697" spans="1:25" x14ac:dyDescent="0.15">
      <c r="A5697">
        <v>4659</v>
      </c>
      <c r="B5697">
        <v>197</v>
      </c>
      <c r="C5697" s="19">
        <v>2009</v>
      </c>
      <c r="D5697" s="19">
        <v>9</v>
      </c>
      <c r="E5697" s="19">
        <v>23</v>
      </c>
      <c r="F5697" s="39">
        <f t="shared" si="176"/>
        <v>40079</v>
      </c>
      <c r="G5697">
        <f t="shared" si="177"/>
        <v>39</v>
      </c>
      <c r="H5697" s="21">
        <v>0.49027777777777781</v>
      </c>
      <c r="I5697" s="29">
        <v>0.49027777777777776</v>
      </c>
      <c r="L5697" t="s">
        <v>852</v>
      </c>
      <c r="O5697">
        <v>20</v>
      </c>
      <c r="P5697">
        <v>1</v>
      </c>
      <c r="S5697" t="s">
        <v>118</v>
      </c>
      <c r="T5697">
        <v>1</v>
      </c>
      <c r="U5697">
        <v>0</v>
      </c>
      <c r="V5697">
        <v>0</v>
      </c>
      <c r="W5697">
        <v>0</v>
      </c>
      <c r="X5697">
        <v>0</v>
      </c>
      <c r="Y5697">
        <v>0</v>
      </c>
    </row>
    <row r="5698" spans="1:25" x14ac:dyDescent="0.15">
      <c r="A5698">
        <v>4664</v>
      </c>
      <c r="B5698">
        <v>197</v>
      </c>
      <c r="C5698" s="19">
        <v>2009</v>
      </c>
      <c r="D5698" s="19">
        <v>9</v>
      </c>
      <c r="E5698" s="19">
        <v>24</v>
      </c>
      <c r="F5698" s="39">
        <f t="shared" ref="F5698" si="178">DATE(C5698,D5698,E5698)</f>
        <v>40080</v>
      </c>
      <c r="G5698">
        <f t="shared" ref="G5698" si="179">INT((F5698-DATE(YEAR(F5698-WEEKDAY(F5698-1)+4),1,3)+WEEKDAY(DATE(YEAR(F5698-WEEKDAY(F5698-1)+4),1,3))+5)/7)</f>
        <v>39</v>
      </c>
      <c r="H5698" s="21">
        <v>0.48194444444444445</v>
      </c>
      <c r="I5698" s="29">
        <v>0.4819444444444444</v>
      </c>
      <c r="J5698" s="29"/>
      <c r="L5698" t="s">
        <v>398</v>
      </c>
      <c r="P5698">
        <v>1</v>
      </c>
      <c r="S5698" t="s">
        <v>118</v>
      </c>
      <c r="T5698">
        <v>0</v>
      </c>
      <c r="U5698">
        <v>2</v>
      </c>
      <c r="V5698">
        <v>1</v>
      </c>
      <c r="W5698">
        <v>0</v>
      </c>
      <c r="X5698">
        <v>0</v>
      </c>
      <c r="Y5698">
        <v>0</v>
      </c>
    </row>
    <row r="5699" spans="1:25" x14ac:dyDescent="0.15">
      <c r="A5699">
        <v>1984</v>
      </c>
      <c r="B5699">
        <v>73</v>
      </c>
      <c r="F5699"/>
      <c r="G5699"/>
      <c r="K5699">
        <v>3759</v>
      </c>
      <c r="M5699">
        <v>1</v>
      </c>
      <c r="P5699">
        <v>2</v>
      </c>
      <c r="S5699" t="s">
        <v>49</v>
      </c>
      <c r="T5699">
        <v>0</v>
      </c>
      <c r="U5699">
        <v>4</v>
      </c>
      <c r="V5699">
        <v>1</v>
      </c>
      <c r="W5699">
        <v>0</v>
      </c>
      <c r="X5699">
        <v>0</v>
      </c>
      <c r="Y5699">
        <v>0</v>
      </c>
    </row>
    <row r="5700" spans="1:25" x14ac:dyDescent="0.15">
      <c r="B5700" s="19"/>
      <c r="C5700" s="21"/>
      <c r="F5700"/>
      <c r="G5700"/>
      <c r="H5700" s="1"/>
      <c r="J5700"/>
    </row>
    <row r="5701" spans="1:25" x14ac:dyDescent="0.15">
      <c r="B5701" s="19"/>
      <c r="C5701" s="21"/>
      <c r="F5701"/>
      <c r="G5701"/>
      <c r="H5701" s="20"/>
      <c r="J5701"/>
    </row>
    <row r="5702" spans="1:25" x14ac:dyDescent="0.15">
      <c r="B5702" s="19"/>
      <c r="C5702" s="21"/>
      <c r="F5702"/>
      <c r="G5702"/>
      <c r="H5702" s="20"/>
      <c r="J5702"/>
    </row>
    <row r="5703" spans="1:25" x14ac:dyDescent="0.15">
      <c r="B5703" s="19"/>
      <c r="C5703" s="21"/>
      <c r="F5703"/>
      <c r="G5703"/>
      <c r="H5703" s="20"/>
      <c r="J5703"/>
    </row>
    <row r="5704" spans="1:25" x14ac:dyDescent="0.15">
      <c r="B5704" s="19"/>
      <c r="C5704" s="21"/>
      <c r="F5704"/>
      <c r="G5704"/>
      <c r="H5704" s="20"/>
      <c r="J5704"/>
    </row>
    <row r="5705" spans="1:25" x14ac:dyDescent="0.15">
      <c r="B5705" s="19"/>
      <c r="C5705" s="21"/>
      <c r="F5705"/>
      <c r="G5705"/>
      <c r="H5705" s="20"/>
      <c r="J5705"/>
    </row>
    <row r="5706" spans="1:25" x14ac:dyDescent="0.15">
      <c r="B5706" s="19"/>
      <c r="C5706" s="21"/>
      <c r="F5706"/>
      <c r="G5706"/>
      <c r="H5706" s="20"/>
      <c r="J5706"/>
    </row>
    <row r="5707" spans="1:25" x14ac:dyDescent="0.15">
      <c r="B5707" s="19"/>
      <c r="C5707" s="21"/>
      <c r="F5707"/>
      <c r="G5707"/>
      <c r="H5707" s="20"/>
      <c r="J5707"/>
    </row>
    <row r="5708" spans="1:25" x14ac:dyDescent="0.15">
      <c r="B5708" s="19"/>
      <c r="C5708" s="21"/>
      <c r="F5708"/>
      <c r="G5708"/>
      <c r="H5708" s="20"/>
      <c r="J5708"/>
    </row>
    <row r="5709" spans="1:25" x14ac:dyDescent="0.15">
      <c r="B5709" s="19"/>
      <c r="C5709" s="21"/>
      <c r="F5709"/>
      <c r="G5709"/>
      <c r="H5709" s="20"/>
      <c r="J5709"/>
    </row>
    <row r="5710" spans="1:25" x14ac:dyDescent="0.15">
      <c r="B5710" s="19"/>
      <c r="C5710" s="21"/>
      <c r="F5710"/>
      <c r="G5710"/>
      <c r="H5710" s="20"/>
      <c r="J5710"/>
    </row>
    <row r="5711" spans="1:25" x14ac:dyDescent="0.15">
      <c r="B5711" s="19"/>
      <c r="C5711" s="21"/>
      <c r="F5711"/>
      <c r="G5711"/>
      <c r="H5711" s="20"/>
      <c r="J5711"/>
    </row>
    <row r="5712" spans="1:25" x14ac:dyDescent="0.15">
      <c r="B5712" s="19"/>
      <c r="C5712" s="21"/>
      <c r="F5712"/>
      <c r="G5712"/>
      <c r="H5712" s="20"/>
      <c r="J5712"/>
    </row>
    <row r="5713" spans="2:10" x14ac:dyDescent="0.15">
      <c r="B5713" s="19"/>
      <c r="C5713" s="21"/>
      <c r="F5713"/>
      <c r="G5713"/>
      <c r="H5713" s="20"/>
      <c r="J5713"/>
    </row>
    <row r="5714" spans="2:10" x14ac:dyDescent="0.15">
      <c r="B5714" s="19"/>
      <c r="C5714" s="21"/>
      <c r="F5714"/>
      <c r="G5714"/>
      <c r="H5714" s="20"/>
      <c r="J5714"/>
    </row>
    <row r="5715" spans="2:10" x14ac:dyDescent="0.15">
      <c r="B5715" s="19"/>
      <c r="C5715" s="21"/>
      <c r="F5715"/>
      <c r="G5715"/>
      <c r="H5715" s="20"/>
      <c r="J5715"/>
    </row>
    <row r="5716" spans="2:10" x14ac:dyDescent="0.15">
      <c r="B5716" s="19"/>
      <c r="C5716" s="21"/>
      <c r="F5716"/>
      <c r="G5716"/>
      <c r="H5716" s="20"/>
      <c r="J5716"/>
    </row>
    <row r="5717" spans="2:10" x14ac:dyDescent="0.15">
      <c r="B5717" s="19"/>
      <c r="C5717" s="21"/>
      <c r="F5717" s="29"/>
      <c r="G5717" s="29"/>
      <c r="H5717" s="20"/>
      <c r="J5717"/>
    </row>
    <row r="5718" spans="2:10" x14ac:dyDescent="0.15">
      <c r="B5718" s="19"/>
      <c r="C5718" s="21"/>
      <c r="F5718" s="29"/>
      <c r="G5718" s="29"/>
      <c r="H5718" s="20"/>
      <c r="J5718"/>
    </row>
    <row r="5719" spans="2:10" x14ac:dyDescent="0.15">
      <c r="B5719" s="19"/>
      <c r="C5719" s="21"/>
      <c r="F5719" s="29"/>
      <c r="G5719" s="29"/>
      <c r="H5719" s="20"/>
      <c r="J5719"/>
    </row>
    <row r="5720" spans="2:10" x14ac:dyDescent="0.15">
      <c r="B5720" s="19"/>
      <c r="C5720" s="21"/>
      <c r="F5720" s="29"/>
      <c r="G5720" s="29"/>
      <c r="H5720" s="20"/>
      <c r="J5720"/>
    </row>
    <row r="5721" spans="2:10" x14ac:dyDescent="0.15">
      <c r="B5721" s="19"/>
      <c r="C5721" s="21"/>
      <c r="F5721" s="29"/>
      <c r="G5721" s="29"/>
      <c r="H5721" s="20"/>
      <c r="J5721"/>
    </row>
    <row r="5722" spans="2:10" x14ac:dyDescent="0.15">
      <c r="B5722" s="19"/>
      <c r="C5722" s="21"/>
      <c r="F5722" s="29"/>
      <c r="G5722" s="29"/>
      <c r="H5722" s="20"/>
      <c r="J5722"/>
    </row>
    <row r="5723" spans="2:10" x14ac:dyDescent="0.15">
      <c r="B5723" s="19"/>
      <c r="C5723" s="21"/>
      <c r="F5723" s="29"/>
      <c r="G5723" s="29"/>
      <c r="H5723" s="20"/>
      <c r="J5723"/>
    </row>
    <row r="5724" spans="2:10" x14ac:dyDescent="0.15">
      <c r="B5724" s="19"/>
      <c r="C5724" s="21"/>
      <c r="F5724" s="29"/>
      <c r="G5724" s="29"/>
      <c r="H5724" s="20"/>
      <c r="J5724"/>
    </row>
    <row r="5725" spans="2:10" x14ac:dyDescent="0.15">
      <c r="B5725" s="19"/>
      <c r="C5725" s="21"/>
      <c r="F5725" s="29"/>
      <c r="G5725" s="29"/>
      <c r="H5725" s="20"/>
      <c r="J5725"/>
    </row>
    <row r="5726" spans="2:10" x14ac:dyDescent="0.15">
      <c r="B5726" s="19"/>
      <c r="C5726" s="21"/>
      <c r="F5726" s="29"/>
      <c r="G5726" s="29"/>
      <c r="H5726" s="20"/>
      <c r="J5726"/>
    </row>
    <row r="5727" spans="2:10" x14ac:dyDescent="0.15">
      <c r="B5727" s="19"/>
      <c r="C5727" s="21"/>
      <c r="F5727" s="29"/>
      <c r="G5727" s="29"/>
      <c r="H5727" s="20"/>
      <c r="J5727"/>
    </row>
    <row r="5728" spans="2:10" x14ac:dyDescent="0.15">
      <c r="B5728" s="19"/>
      <c r="C5728" s="21"/>
      <c r="F5728" s="29"/>
      <c r="G5728" s="29"/>
      <c r="H5728" s="20"/>
      <c r="J5728"/>
    </row>
    <row r="5729" spans="2:10" x14ac:dyDescent="0.15">
      <c r="B5729" s="19"/>
      <c r="C5729" s="21"/>
      <c r="F5729" s="29"/>
      <c r="G5729" s="29"/>
      <c r="H5729" s="20"/>
      <c r="J5729"/>
    </row>
    <row r="5730" spans="2:10" x14ac:dyDescent="0.15">
      <c r="B5730" s="19"/>
      <c r="C5730" s="21"/>
      <c r="F5730" s="29"/>
      <c r="G5730" s="29"/>
      <c r="H5730" s="20"/>
      <c r="J5730"/>
    </row>
    <row r="5731" spans="2:10" x14ac:dyDescent="0.15">
      <c r="B5731" s="19"/>
      <c r="C5731" s="21"/>
      <c r="F5731" s="29"/>
      <c r="G5731" s="29"/>
      <c r="H5731" s="20"/>
      <c r="J5731"/>
    </row>
    <row r="5732" spans="2:10" x14ac:dyDescent="0.15">
      <c r="B5732" s="19"/>
      <c r="C5732" s="21"/>
      <c r="F5732" s="29"/>
      <c r="G5732" s="29"/>
      <c r="H5732" s="20"/>
      <c r="J5732"/>
    </row>
    <row r="5733" spans="2:10" x14ac:dyDescent="0.15">
      <c r="B5733" s="19"/>
      <c r="C5733" s="21"/>
      <c r="F5733" s="29"/>
      <c r="G5733" s="29"/>
      <c r="H5733" s="20"/>
      <c r="J5733"/>
    </row>
    <row r="5734" spans="2:10" x14ac:dyDescent="0.15">
      <c r="B5734" s="19"/>
      <c r="C5734" s="21"/>
      <c r="F5734" s="29"/>
      <c r="G5734" s="29"/>
      <c r="H5734" s="20"/>
      <c r="J5734"/>
    </row>
    <row r="5735" spans="2:10" x14ac:dyDescent="0.15">
      <c r="B5735" s="19"/>
      <c r="C5735" s="21"/>
      <c r="F5735" s="29"/>
      <c r="G5735" s="29"/>
      <c r="H5735" s="20"/>
      <c r="J5735"/>
    </row>
    <row r="5736" spans="2:10" x14ac:dyDescent="0.15">
      <c r="B5736" s="19"/>
      <c r="C5736" s="21"/>
      <c r="F5736" s="29"/>
      <c r="G5736" s="29"/>
      <c r="H5736" s="20"/>
      <c r="J5736"/>
    </row>
    <row r="5737" spans="2:10" x14ac:dyDescent="0.15">
      <c r="B5737" s="19"/>
      <c r="C5737" s="21"/>
      <c r="F5737" s="29"/>
      <c r="G5737" s="29"/>
      <c r="H5737" s="20"/>
      <c r="J5737"/>
    </row>
    <row r="5738" spans="2:10" x14ac:dyDescent="0.15">
      <c r="B5738" s="19"/>
      <c r="C5738" s="21"/>
      <c r="F5738" s="29"/>
      <c r="G5738" s="29"/>
      <c r="H5738" s="20"/>
      <c r="J5738"/>
    </row>
    <row r="5739" spans="2:10" x14ac:dyDescent="0.15">
      <c r="B5739" s="19"/>
      <c r="C5739" s="21"/>
      <c r="F5739" s="29"/>
      <c r="G5739" s="29"/>
      <c r="H5739" s="20"/>
      <c r="J5739"/>
    </row>
    <row r="5740" spans="2:10" x14ac:dyDescent="0.15">
      <c r="B5740" s="19"/>
      <c r="C5740" s="21"/>
      <c r="F5740" s="29"/>
      <c r="G5740" s="29"/>
      <c r="H5740" s="20"/>
      <c r="J5740"/>
    </row>
    <row r="5741" spans="2:10" x14ac:dyDescent="0.15">
      <c r="B5741" s="19"/>
      <c r="C5741" s="21"/>
      <c r="F5741" s="29"/>
      <c r="G5741" s="29"/>
      <c r="H5741" s="20"/>
      <c r="J5741"/>
    </row>
    <row r="5742" spans="2:10" x14ac:dyDescent="0.15">
      <c r="B5742" s="19"/>
      <c r="C5742" s="21"/>
      <c r="F5742" s="29"/>
      <c r="G5742" s="29"/>
      <c r="H5742" s="20"/>
      <c r="J5742"/>
    </row>
    <row r="5743" spans="2:10" x14ac:dyDescent="0.15">
      <c r="B5743" s="19"/>
      <c r="C5743" s="21"/>
      <c r="F5743" s="29"/>
      <c r="G5743" s="29"/>
      <c r="H5743" s="20"/>
      <c r="J5743"/>
    </row>
    <row r="5744" spans="2:10" x14ac:dyDescent="0.15">
      <c r="B5744" s="19"/>
      <c r="C5744" s="21"/>
      <c r="F5744" s="29"/>
      <c r="G5744" s="29"/>
      <c r="H5744" s="20"/>
      <c r="J5744"/>
    </row>
    <row r="5745" spans="2:10" x14ac:dyDescent="0.15">
      <c r="B5745" s="19"/>
      <c r="C5745" s="21"/>
      <c r="F5745" s="29"/>
      <c r="G5745" s="29"/>
      <c r="H5745" s="20"/>
      <c r="J5745"/>
    </row>
    <row r="5746" spans="2:10" x14ac:dyDescent="0.15">
      <c r="B5746" s="19"/>
      <c r="C5746" s="21"/>
      <c r="F5746" s="29"/>
      <c r="G5746" s="29"/>
      <c r="H5746" s="20"/>
      <c r="J5746"/>
    </row>
    <row r="5747" spans="2:10" x14ac:dyDescent="0.15">
      <c r="B5747" s="19"/>
      <c r="C5747" s="21"/>
      <c r="F5747" s="29"/>
      <c r="G5747" s="29"/>
      <c r="H5747" s="20"/>
      <c r="J5747"/>
    </row>
    <row r="5748" spans="2:10" x14ac:dyDescent="0.15">
      <c r="B5748" s="19"/>
      <c r="C5748" s="21"/>
      <c r="F5748" s="29"/>
      <c r="G5748" s="29"/>
      <c r="H5748" s="20"/>
      <c r="J5748"/>
    </row>
    <row r="5749" spans="2:10" x14ac:dyDescent="0.15">
      <c r="B5749" s="19"/>
      <c r="C5749" s="21"/>
      <c r="F5749" s="29"/>
      <c r="G5749" s="29"/>
      <c r="H5749" s="20"/>
      <c r="J5749"/>
    </row>
    <row r="5750" spans="2:10" x14ac:dyDescent="0.15">
      <c r="B5750" s="19"/>
      <c r="C5750" s="21"/>
      <c r="F5750" s="29"/>
      <c r="G5750" s="29"/>
      <c r="H5750" s="20"/>
      <c r="J5750"/>
    </row>
    <row r="5751" spans="2:10" x14ac:dyDescent="0.15">
      <c r="B5751" s="19"/>
      <c r="C5751" s="21"/>
      <c r="F5751" s="29"/>
      <c r="G5751" s="29"/>
      <c r="H5751" s="20"/>
      <c r="J5751"/>
    </row>
    <row r="5752" spans="2:10" x14ac:dyDescent="0.15">
      <c r="B5752" s="19"/>
      <c r="C5752" s="21"/>
      <c r="F5752" s="29"/>
      <c r="G5752" s="29"/>
      <c r="H5752" s="20"/>
      <c r="J5752"/>
    </row>
    <row r="5753" spans="2:10" x14ac:dyDescent="0.15">
      <c r="B5753" s="19"/>
      <c r="C5753" s="21"/>
      <c r="F5753" s="29"/>
      <c r="G5753" s="29"/>
      <c r="H5753" s="20"/>
      <c r="J5753"/>
    </row>
    <row r="5754" spans="2:10" x14ac:dyDescent="0.15">
      <c r="B5754" s="19"/>
      <c r="C5754" s="21"/>
      <c r="F5754" s="29"/>
      <c r="G5754" s="29"/>
      <c r="H5754" s="20"/>
      <c r="J5754"/>
    </row>
    <row r="5755" spans="2:10" x14ac:dyDescent="0.15">
      <c r="B5755" s="19"/>
      <c r="C5755" s="21"/>
      <c r="F5755" s="29"/>
      <c r="G5755" s="29"/>
      <c r="H5755" s="20"/>
      <c r="J5755"/>
    </row>
    <row r="5756" spans="2:10" x14ac:dyDescent="0.15">
      <c r="B5756" s="19"/>
      <c r="C5756" s="21"/>
      <c r="F5756" s="29"/>
      <c r="G5756" s="29"/>
      <c r="H5756" s="20"/>
      <c r="J5756"/>
    </row>
    <row r="5757" spans="2:10" x14ac:dyDescent="0.15">
      <c r="B5757" s="19"/>
      <c r="C5757" s="21"/>
      <c r="F5757" s="29"/>
      <c r="G5757" s="29"/>
      <c r="H5757" s="20"/>
      <c r="J5757"/>
    </row>
    <row r="5758" spans="2:10" x14ac:dyDescent="0.15">
      <c r="B5758" s="19"/>
      <c r="C5758" s="21"/>
      <c r="F5758" s="29"/>
      <c r="G5758" s="29"/>
      <c r="H5758" s="20"/>
      <c r="J5758"/>
    </row>
    <row r="5759" spans="2:10" x14ac:dyDescent="0.15">
      <c r="B5759" s="19"/>
      <c r="C5759" s="21"/>
      <c r="F5759" s="29"/>
      <c r="G5759" s="29"/>
      <c r="H5759" s="20"/>
      <c r="J5759"/>
    </row>
    <row r="5760" spans="2:10" x14ac:dyDescent="0.15">
      <c r="B5760" s="19"/>
      <c r="C5760" s="21"/>
      <c r="F5760" s="29"/>
      <c r="G5760" s="29"/>
      <c r="H5760" s="20"/>
      <c r="J5760"/>
    </row>
    <row r="5761" spans="2:10" x14ac:dyDescent="0.15">
      <c r="B5761" s="19"/>
      <c r="C5761" s="21"/>
      <c r="F5761" s="29"/>
      <c r="G5761" s="29"/>
      <c r="H5761" s="20"/>
      <c r="J5761"/>
    </row>
    <row r="5762" spans="2:10" x14ac:dyDescent="0.15">
      <c r="B5762" s="19"/>
      <c r="C5762" s="21"/>
      <c r="F5762" s="29"/>
      <c r="G5762" s="29"/>
      <c r="H5762" s="20"/>
      <c r="J5762"/>
    </row>
    <row r="5763" spans="2:10" x14ac:dyDescent="0.15">
      <c r="B5763" s="19"/>
      <c r="C5763" s="21"/>
      <c r="F5763" s="29"/>
      <c r="G5763" s="29"/>
      <c r="H5763" s="20"/>
      <c r="J5763"/>
    </row>
    <row r="5764" spans="2:10" x14ac:dyDescent="0.15">
      <c r="B5764" s="19"/>
      <c r="C5764" s="21"/>
      <c r="F5764" s="29"/>
      <c r="G5764" s="29"/>
      <c r="H5764" s="20"/>
      <c r="J5764"/>
    </row>
    <row r="5765" spans="2:10" x14ac:dyDescent="0.15">
      <c r="B5765" s="19"/>
      <c r="C5765" s="21"/>
      <c r="F5765" s="29"/>
      <c r="G5765" s="29"/>
      <c r="H5765" s="20"/>
      <c r="J5765"/>
    </row>
    <row r="5766" spans="2:10" x14ac:dyDescent="0.15">
      <c r="B5766" s="19"/>
      <c r="C5766" s="21"/>
      <c r="F5766" s="29"/>
      <c r="G5766" s="29"/>
      <c r="H5766" s="20"/>
      <c r="J5766"/>
    </row>
    <row r="5767" spans="2:10" x14ac:dyDescent="0.15">
      <c r="B5767" s="19"/>
      <c r="C5767" s="21"/>
      <c r="F5767" s="29"/>
      <c r="G5767" s="29"/>
      <c r="H5767" s="20"/>
      <c r="J5767"/>
    </row>
    <row r="5768" spans="2:10" x14ac:dyDescent="0.15">
      <c r="B5768" s="19"/>
      <c r="C5768" s="21"/>
      <c r="F5768" s="29"/>
      <c r="G5768" s="29"/>
      <c r="H5768" s="20"/>
      <c r="J5768"/>
    </row>
    <row r="5769" spans="2:10" x14ac:dyDescent="0.15">
      <c r="B5769" s="19"/>
      <c r="C5769" s="21"/>
      <c r="F5769" s="29"/>
      <c r="G5769" s="29"/>
      <c r="H5769" s="20"/>
      <c r="J5769"/>
    </row>
    <row r="5770" spans="2:10" x14ac:dyDescent="0.15">
      <c r="B5770" s="19"/>
      <c r="C5770" s="21"/>
      <c r="F5770" s="29"/>
      <c r="G5770" s="29"/>
      <c r="H5770" s="20"/>
      <c r="J5770"/>
    </row>
    <row r="5771" spans="2:10" x14ac:dyDescent="0.15">
      <c r="B5771" s="19"/>
      <c r="C5771" s="21"/>
      <c r="F5771" s="29"/>
      <c r="G5771" s="29"/>
      <c r="H5771" s="20"/>
      <c r="J5771"/>
    </row>
    <row r="5772" spans="2:10" x14ac:dyDescent="0.15">
      <c r="B5772" s="19"/>
      <c r="C5772" s="21"/>
      <c r="F5772" s="29"/>
      <c r="G5772" s="29"/>
      <c r="H5772" s="20"/>
      <c r="J5772"/>
    </row>
    <row r="5773" spans="2:10" x14ac:dyDescent="0.15">
      <c r="B5773" s="19"/>
      <c r="C5773" s="21"/>
      <c r="F5773" s="29"/>
      <c r="G5773" s="29"/>
      <c r="H5773" s="20"/>
      <c r="J5773"/>
    </row>
    <row r="5774" spans="2:10" x14ac:dyDescent="0.15">
      <c r="B5774" s="19"/>
      <c r="C5774" s="21"/>
      <c r="F5774" s="29"/>
      <c r="G5774" s="29"/>
      <c r="H5774" s="20"/>
      <c r="J5774"/>
    </row>
    <row r="5775" spans="2:10" x14ac:dyDescent="0.15">
      <c r="B5775" s="19"/>
      <c r="C5775" s="21"/>
      <c r="F5775" s="29"/>
      <c r="G5775" s="29"/>
      <c r="H5775" s="20"/>
      <c r="J5775"/>
    </row>
    <row r="5776" spans="2:10" x14ac:dyDescent="0.15">
      <c r="B5776" s="19"/>
      <c r="C5776" s="21"/>
      <c r="F5776" s="29"/>
      <c r="G5776" s="29"/>
      <c r="H5776" s="20"/>
      <c r="J5776"/>
    </row>
    <row r="5777" spans="2:10" x14ac:dyDescent="0.15">
      <c r="B5777" s="19"/>
      <c r="C5777" s="21"/>
      <c r="F5777" s="29"/>
      <c r="G5777" s="29"/>
      <c r="H5777" s="20"/>
      <c r="J5777"/>
    </row>
    <row r="5778" spans="2:10" x14ac:dyDescent="0.15">
      <c r="B5778" s="19"/>
      <c r="C5778" s="21"/>
      <c r="F5778" s="29"/>
      <c r="G5778" s="29"/>
      <c r="H5778" s="20"/>
      <c r="J5778"/>
    </row>
    <row r="5779" spans="2:10" x14ac:dyDescent="0.15">
      <c r="B5779" s="19"/>
      <c r="C5779" s="21"/>
      <c r="F5779" s="29"/>
      <c r="G5779" s="29"/>
      <c r="H5779" s="20"/>
      <c r="J5779"/>
    </row>
    <row r="5780" spans="2:10" x14ac:dyDescent="0.15">
      <c r="B5780" s="19"/>
      <c r="C5780" s="21"/>
      <c r="F5780" s="29"/>
      <c r="G5780" s="29"/>
      <c r="H5780" s="20"/>
      <c r="J5780"/>
    </row>
    <row r="5781" spans="2:10" x14ac:dyDescent="0.15">
      <c r="B5781" s="19"/>
      <c r="C5781" s="21"/>
      <c r="F5781" s="29"/>
      <c r="G5781" s="29"/>
      <c r="H5781" s="20"/>
      <c r="J5781"/>
    </row>
    <row r="5782" spans="2:10" x14ac:dyDescent="0.15">
      <c r="B5782" s="19"/>
      <c r="C5782" s="21"/>
      <c r="F5782" s="29"/>
      <c r="G5782" s="29"/>
      <c r="H5782" s="20"/>
      <c r="J5782"/>
    </row>
    <row r="5783" spans="2:10" x14ac:dyDescent="0.15">
      <c r="B5783" s="19"/>
      <c r="C5783" s="21"/>
      <c r="F5783" s="29"/>
      <c r="G5783" s="29"/>
      <c r="H5783" s="20"/>
      <c r="J5783"/>
    </row>
    <row r="5784" spans="2:10" x14ac:dyDescent="0.15">
      <c r="B5784" s="19"/>
      <c r="C5784" s="21"/>
      <c r="F5784" s="29"/>
      <c r="G5784" s="29"/>
      <c r="H5784" s="20"/>
      <c r="J5784"/>
    </row>
    <row r="5785" spans="2:10" x14ac:dyDescent="0.15">
      <c r="B5785" s="19"/>
      <c r="C5785" s="21"/>
      <c r="F5785" s="29"/>
      <c r="G5785" s="29"/>
      <c r="H5785" s="20"/>
      <c r="J5785"/>
    </row>
    <row r="5786" spans="2:10" x14ac:dyDescent="0.15">
      <c r="B5786" s="19"/>
      <c r="C5786" s="21"/>
      <c r="F5786" s="29"/>
      <c r="G5786" s="29"/>
      <c r="H5786" s="20"/>
      <c r="J5786"/>
    </row>
    <row r="5787" spans="2:10" x14ac:dyDescent="0.15">
      <c r="B5787" s="19"/>
      <c r="C5787" s="21"/>
      <c r="F5787" s="29"/>
      <c r="G5787" s="29"/>
      <c r="H5787" s="20"/>
      <c r="J5787"/>
    </row>
    <row r="5788" spans="2:10" x14ac:dyDescent="0.15">
      <c r="B5788" s="19"/>
      <c r="C5788" s="21"/>
      <c r="F5788" s="29"/>
      <c r="G5788" s="29"/>
      <c r="H5788" s="20"/>
      <c r="J5788"/>
    </row>
    <row r="5789" spans="2:10" x14ac:dyDescent="0.15">
      <c r="B5789" s="19"/>
      <c r="C5789" s="21"/>
      <c r="F5789" s="29"/>
      <c r="G5789" s="29"/>
      <c r="H5789" s="20"/>
      <c r="J5789"/>
    </row>
    <row r="5790" spans="2:10" x14ac:dyDescent="0.15">
      <c r="B5790" s="19"/>
      <c r="C5790" s="21"/>
      <c r="F5790" s="29"/>
      <c r="G5790" s="29"/>
      <c r="H5790" s="20"/>
      <c r="J5790"/>
    </row>
    <row r="5791" spans="2:10" x14ac:dyDescent="0.15">
      <c r="B5791" s="19"/>
      <c r="C5791" s="21"/>
      <c r="F5791" s="29"/>
      <c r="G5791" s="29"/>
      <c r="H5791" s="20"/>
      <c r="J5791"/>
    </row>
    <row r="5792" spans="2:10" x14ac:dyDescent="0.15">
      <c r="B5792" s="19"/>
      <c r="C5792" s="21"/>
      <c r="F5792" s="29"/>
      <c r="G5792" s="29"/>
      <c r="H5792" s="20"/>
      <c r="J5792"/>
    </row>
    <row r="5793" spans="2:10" x14ac:dyDescent="0.15">
      <c r="B5793" s="19"/>
      <c r="C5793" s="21"/>
      <c r="F5793" s="29"/>
      <c r="G5793" s="29"/>
      <c r="H5793" s="20"/>
      <c r="J5793"/>
    </row>
    <row r="5794" spans="2:10" x14ac:dyDescent="0.15">
      <c r="B5794" s="19"/>
      <c r="C5794" s="21"/>
      <c r="F5794" s="29"/>
      <c r="G5794" s="29"/>
      <c r="H5794" s="20"/>
      <c r="J5794"/>
    </row>
    <row r="5795" spans="2:10" x14ac:dyDescent="0.15">
      <c r="B5795" s="19"/>
      <c r="C5795" s="21"/>
      <c r="F5795" s="29"/>
      <c r="G5795" s="29"/>
      <c r="H5795" s="20"/>
      <c r="J5795"/>
    </row>
    <row r="5796" spans="2:10" x14ac:dyDescent="0.15">
      <c r="B5796" s="19"/>
      <c r="C5796" s="21"/>
      <c r="F5796" s="29"/>
      <c r="G5796" s="29"/>
      <c r="H5796" s="20"/>
      <c r="J5796"/>
    </row>
    <row r="5797" spans="2:10" x14ac:dyDescent="0.15">
      <c r="B5797" s="19"/>
      <c r="C5797" s="21"/>
      <c r="F5797" s="29"/>
      <c r="G5797" s="29"/>
      <c r="H5797" s="20"/>
      <c r="J5797"/>
    </row>
    <row r="5798" spans="2:10" x14ac:dyDescent="0.15">
      <c r="B5798" s="19"/>
      <c r="C5798" s="21"/>
      <c r="F5798" s="29"/>
      <c r="G5798" s="29"/>
      <c r="H5798" s="20"/>
      <c r="J5798"/>
    </row>
    <row r="5799" spans="2:10" x14ac:dyDescent="0.15">
      <c r="B5799" s="19"/>
      <c r="C5799" s="21"/>
      <c r="F5799" s="29"/>
      <c r="G5799" s="29"/>
      <c r="H5799" s="20"/>
      <c r="J5799"/>
    </row>
    <row r="5800" spans="2:10" x14ac:dyDescent="0.15">
      <c r="B5800" s="19"/>
      <c r="C5800" s="21"/>
      <c r="F5800" s="29"/>
      <c r="G5800" s="29"/>
      <c r="H5800" s="20"/>
      <c r="J5800"/>
    </row>
    <row r="5801" spans="2:10" x14ac:dyDescent="0.15">
      <c r="B5801" s="19"/>
      <c r="C5801" s="21"/>
      <c r="F5801" s="29"/>
      <c r="G5801" s="29"/>
      <c r="H5801" s="20"/>
      <c r="J5801"/>
    </row>
    <row r="5802" spans="2:10" x14ac:dyDescent="0.15">
      <c r="B5802" s="19"/>
      <c r="C5802" s="21"/>
      <c r="F5802" s="29"/>
      <c r="G5802" s="29"/>
      <c r="H5802" s="20"/>
      <c r="J5802"/>
    </row>
    <row r="5803" spans="2:10" x14ac:dyDescent="0.15">
      <c r="B5803" s="19"/>
      <c r="C5803" s="21"/>
      <c r="F5803" s="29"/>
      <c r="G5803" s="29"/>
      <c r="H5803" s="20"/>
      <c r="J5803"/>
    </row>
    <row r="5804" spans="2:10" x14ac:dyDescent="0.15">
      <c r="B5804" s="19"/>
      <c r="C5804" s="21"/>
      <c r="F5804" s="29"/>
      <c r="G5804" s="29"/>
      <c r="H5804" s="20"/>
      <c r="J5804"/>
    </row>
    <row r="5805" spans="2:10" x14ac:dyDescent="0.15">
      <c r="B5805" s="19"/>
      <c r="C5805" s="21"/>
      <c r="F5805" s="29"/>
      <c r="G5805" s="29"/>
      <c r="H5805" s="20"/>
      <c r="J5805"/>
    </row>
    <row r="5806" spans="2:10" x14ac:dyDescent="0.15">
      <c r="B5806" s="19"/>
      <c r="C5806" s="21"/>
      <c r="F5806" s="29"/>
      <c r="G5806" s="29"/>
      <c r="H5806" s="20"/>
      <c r="J5806"/>
    </row>
    <row r="5807" spans="2:10" x14ac:dyDescent="0.15">
      <c r="B5807" s="19"/>
      <c r="C5807" s="21"/>
      <c r="F5807" s="29"/>
      <c r="G5807" s="29"/>
      <c r="H5807" s="20"/>
      <c r="J5807"/>
    </row>
    <row r="5808" spans="2:10" x14ac:dyDescent="0.15">
      <c r="B5808" s="19"/>
      <c r="C5808" s="21"/>
      <c r="F5808" s="29"/>
      <c r="G5808" s="29"/>
      <c r="H5808" s="20"/>
      <c r="J5808"/>
    </row>
    <row r="5809" spans="2:10" x14ac:dyDescent="0.15">
      <c r="B5809" s="19"/>
      <c r="C5809" s="21"/>
      <c r="F5809" s="29"/>
      <c r="G5809" s="29"/>
      <c r="H5809" s="20"/>
      <c r="J5809"/>
    </row>
    <row r="5810" spans="2:10" x14ac:dyDescent="0.15">
      <c r="B5810" s="19"/>
      <c r="C5810" s="21"/>
      <c r="F5810" s="29"/>
      <c r="G5810" s="29"/>
      <c r="H5810" s="20"/>
      <c r="J5810"/>
    </row>
    <row r="5811" spans="2:10" x14ac:dyDescent="0.15">
      <c r="B5811" s="19"/>
      <c r="C5811" s="21"/>
      <c r="F5811" s="29"/>
      <c r="G5811" s="29"/>
      <c r="H5811" s="20"/>
      <c r="J5811"/>
    </row>
    <row r="5812" spans="2:10" x14ac:dyDescent="0.15">
      <c r="B5812" s="19"/>
      <c r="C5812" s="21"/>
      <c r="F5812" s="29"/>
      <c r="G5812" s="29"/>
      <c r="H5812" s="20"/>
      <c r="J5812"/>
    </row>
    <row r="5813" spans="2:10" x14ac:dyDescent="0.15">
      <c r="B5813" s="19"/>
      <c r="C5813" s="21"/>
      <c r="F5813" s="29"/>
      <c r="G5813" s="29"/>
      <c r="H5813" s="20"/>
      <c r="J5813"/>
    </row>
    <row r="5814" spans="2:10" x14ac:dyDescent="0.15">
      <c r="B5814" s="19"/>
      <c r="C5814" s="21"/>
      <c r="F5814" s="29"/>
      <c r="G5814" s="29"/>
      <c r="H5814" s="20"/>
      <c r="J5814"/>
    </row>
    <row r="5815" spans="2:10" x14ac:dyDescent="0.15">
      <c r="B5815" s="19"/>
      <c r="C5815" s="21"/>
      <c r="F5815" s="29"/>
      <c r="G5815" s="29"/>
      <c r="H5815" s="20"/>
      <c r="J5815"/>
    </row>
    <row r="5816" spans="2:10" x14ac:dyDescent="0.15">
      <c r="B5816" s="19"/>
      <c r="C5816" s="21"/>
      <c r="F5816" s="29"/>
      <c r="G5816" s="29"/>
      <c r="H5816" s="20"/>
      <c r="J5816"/>
    </row>
    <row r="5817" spans="2:10" x14ac:dyDescent="0.15">
      <c r="B5817" s="19"/>
      <c r="C5817" s="21"/>
      <c r="F5817" s="29"/>
      <c r="G5817" s="29"/>
      <c r="H5817" s="20"/>
      <c r="J5817"/>
    </row>
    <row r="5818" spans="2:10" x14ac:dyDescent="0.15">
      <c r="B5818" s="19"/>
      <c r="C5818" s="21"/>
      <c r="F5818" s="29"/>
      <c r="G5818" s="29"/>
      <c r="H5818" s="20"/>
      <c r="J5818"/>
    </row>
    <row r="5819" spans="2:10" x14ac:dyDescent="0.15">
      <c r="B5819" s="19"/>
      <c r="C5819" s="21"/>
      <c r="F5819" s="29"/>
      <c r="G5819" s="29"/>
      <c r="H5819" s="20"/>
      <c r="J5819"/>
    </row>
    <row r="5820" spans="2:10" x14ac:dyDescent="0.15">
      <c r="B5820" s="19"/>
      <c r="C5820" s="21"/>
      <c r="F5820" s="29"/>
      <c r="G5820" s="29"/>
      <c r="H5820" s="20"/>
      <c r="J5820"/>
    </row>
    <row r="5821" spans="2:10" x14ac:dyDescent="0.15">
      <c r="B5821" s="19"/>
      <c r="C5821" s="21"/>
      <c r="F5821" s="29"/>
      <c r="G5821" s="29"/>
      <c r="H5821" s="20"/>
      <c r="J5821"/>
    </row>
    <row r="5822" spans="2:10" x14ac:dyDescent="0.15">
      <c r="B5822" s="19"/>
      <c r="C5822" s="21"/>
      <c r="F5822" s="29"/>
      <c r="G5822" s="29"/>
      <c r="H5822" s="20"/>
      <c r="J5822"/>
    </row>
    <row r="5823" spans="2:10" x14ac:dyDescent="0.15">
      <c r="B5823" s="19"/>
      <c r="C5823" s="21"/>
      <c r="F5823" s="29"/>
      <c r="G5823" s="29"/>
      <c r="H5823" s="20"/>
      <c r="J5823"/>
    </row>
    <row r="5824" spans="2:10" x14ac:dyDescent="0.15">
      <c r="B5824" s="19"/>
      <c r="C5824" s="21"/>
      <c r="F5824" s="29"/>
      <c r="G5824" s="29"/>
      <c r="H5824" s="20"/>
      <c r="J5824"/>
    </row>
    <row r="5825" spans="2:10" x14ac:dyDescent="0.15">
      <c r="B5825" s="19"/>
      <c r="C5825" s="21"/>
      <c r="F5825" s="29"/>
      <c r="G5825" s="29"/>
      <c r="H5825" s="20"/>
      <c r="J5825"/>
    </row>
    <row r="5826" spans="2:10" x14ac:dyDescent="0.15">
      <c r="B5826" s="19"/>
      <c r="C5826" s="21"/>
      <c r="F5826" s="29"/>
      <c r="G5826" s="29"/>
      <c r="H5826" s="20"/>
      <c r="J5826"/>
    </row>
    <row r="5827" spans="2:10" x14ac:dyDescent="0.15">
      <c r="B5827" s="19"/>
      <c r="C5827" s="21"/>
      <c r="F5827" s="29"/>
      <c r="G5827" s="29"/>
      <c r="H5827" s="20"/>
      <c r="J5827"/>
    </row>
    <row r="5828" spans="2:10" x14ac:dyDescent="0.15">
      <c r="B5828" s="19"/>
      <c r="C5828" s="21"/>
      <c r="F5828" s="29"/>
      <c r="G5828" s="29"/>
      <c r="H5828" s="20"/>
      <c r="J5828"/>
    </row>
    <row r="5829" spans="2:10" x14ac:dyDescent="0.15">
      <c r="B5829" s="19"/>
      <c r="C5829" s="21"/>
      <c r="F5829" s="29"/>
      <c r="G5829" s="29"/>
      <c r="H5829" s="20"/>
      <c r="J5829"/>
    </row>
    <row r="5830" spans="2:10" x14ac:dyDescent="0.15">
      <c r="B5830" s="19"/>
      <c r="C5830" s="21"/>
      <c r="F5830" s="29"/>
      <c r="G5830" s="29"/>
      <c r="H5830" s="20"/>
      <c r="J5830"/>
    </row>
    <row r="5831" spans="2:10" x14ac:dyDescent="0.15">
      <c r="B5831" s="19"/>
      <c r="C5831" s="21"/>
      <c r="F5831" s="29"/>
      <c r="G5831" s="29"/>
      <c r="H5831" s="20"/>
      <c r="J5831"/>
    </row>
    <row r="5832" spans="2:10" x14ac:dyDescent="0.15">
      <c r="B5832" s="19"/>
      <c r="C5832" s="21"/>
      <c r="F5832" s="29"/>
      <c r="G5832" s="29"/>
      <c r="H5832" s="20"/>
      <c r="J5832"/>
    </row>
    <row r="5833" spans="2:10" x14ac:dyDescent="0.15">
      <c r="B5833" s="19"/>
      <c r="C5833" s="21"/>
      <c r="F5833" s="29"/>
      <c r="G5833" s="29"/>
      <c r="H5833" s="20"/>
      <c r="J5833"/>
    </row>
    <row r="5834" spans="2:10" x14ac:dyDescent="0.15">
      <c r="B5834" s="19"/>
      <c r="C5834" s="21"/>
      <c r="F5834" s="29"/>
      <c r="G5834" s="29"/>
      <c r="H5834" s="20"/>
      <c r="J5834"/>
    </row>
    <row r="5835" spans="2:10" x14ac:dyDescent="0.15">
      <c r="B5835" s="19"/>
      <c r="C5835" s="21"/>
      <c r="F5835" s="29"/>
      <c r="G5835" s="29"/>
      <c r="H5835" s="20"/>
      <c r="J5835"/>
    </row>
    <row r="5836" spans="2:10" x14ac:dyDescent="0.15">
      <c r="B5836" s="19"/>
      <c r="C5836" s="21"/>
      <c r="F5836" s="29"/>
      <c r="G5836" s="29"/>
      <c r="H5836" s="20"/>
      <c r="J5836"/>
    </row>
    <row r="5837" spans="2:10" x14ac:dyDescent="0.15">
      <c r="B5837" s="19"/>
      <c r="C5837" s="21"/>
      <c r="F5837" s="29"/>
      <c r="G5837" s="29"/>
      <c r="H5837" s="20"/>
      <c r="J5837"/>
    </row>
    <row r="5838" spans="2:10" x14ac:dyDescent="0.15">
      <c r="B5838" s="19"/>
      <c r="C5838" s="21"/>
      <c r="F5838" s="29"/>
      <c r="G5838" s="29"/>
      <c r="H5838" s="20"/>
      <c r="J5838"/>
    </row>
    <row r="5839" spans="2:10" x14ac:dyDescent="0.15">
      <c r="B5839" s="19"/>
      <c r="C5839" s="21"/>
      <c r="F5839" s="29"/>
      <c r="G5839" s="29"/>
      <c r="H5839" s="20"/>
      <c r="J5839"/>
    </row>
    <row r="5840" spans="2:10" x14ac:dyDescent="0.15">
      <c r="B5840" s="19"/>
      <c r="C5840" s="21"/>
      <c r="F5840" s="29"/>
      <c r="G5840" s="29"/>
      <c r="H5840" s="20"/>
      <c r="J5840"/>
    </row>
    <row r="5841" spans="2:10" x14ac:dyDescent="0.15">
      <c r="B5841" s="19"/>
      <c r="C5841" s="21"/>
      <c r="F5841" s="29"/>
      <c r="G5841" s="29"/>
      <c r="H5841" s="20"/>
      <c r="J5841"/>
    </row>
    <row r="5842" spans="2:10" x14ac:dyDescent="0.15">
      <c r="B5842" s="19"/>
      <c r="C5842" s="21"/>
      <c r="F5842" s="29"/>
      <c r="G5842" s="29"/>
      <c r="H5842" s="20"/>
      <c r="J5842"/>
    </row>
    <row r="5843" spans="2:10" x14ac:dyDescent="0.15">
      <c r="B5843" s="19"/>
      <c r="C5843" s="21"/>
      <c r="F5843" s="29"/>
      <c r="G5843" s="29"/>
      <c r="H5843" s="20"/>
      <c r="J5843"/>
    </row>
    <row r="5844" spans="2:10" x14ac:dyDescent="0.15">
      <c r="B5844" s="19"/>
      <c r="C5844" s="21"/>
      <c r="F5844" s="29"/>
      <c r="G5844" s="29"/>
      <c r="H5844" s="20"/>
      <c r="J5844"/>
    </row>
    <row r="5845" spans="2:10" x14ac:dyDescent="0.15">
      <c r="B5845" s="19"/>
      <c r="C5845" s="21"/>
      <c r="F5845" s="29"/>
      <c r="G5845" s="29"/>
      <c r="H5845" s="20"/>
      <c r="J5845"/>
    </row>
    <row r="5846" spans="2:10" x14ac:dyDescent="0.15">
      <c r="B5846" s="19"/>
      <c r="C5846" s="21"/>
      <c r="F5846" s="29"/>
      <c r="G5846" s="29"/>
      <c r="H5846" s="20"/>
      <c r="J5846"/>
    </row>
    <row r="5847" spans="2:10" x14ac:dyDescent="0.15">
      <c r="B5847" s="19"/>
      <c r="C5847" s="21"/>
      <c r="F5847" s="29"/>
      <c r="G5847" s="29"/>
      <c r="H5847" s="20"/>
      <c r="J5847"/>
    </row>
    <row r="5848" spans="2:10" x14ac:dyDescent="0.15">
      <c r="B5848" s="19"/>
      <c r="C5848" s="21"/>
      <c r="F5848" s="29"/>
      <c r="G5848" s="29"/>
      <c r="H5848" s="20"/>
      <c r="J5848"/>
    </row>
    <row r="5849" spans="2:10" x14ac:dyDescent="0.15">
      <c r="B5849" s="19"/>
      <c r="C5849" s="21"/>
      <c r="F5849" s="29"/>
      <c r="G5849" s="29"/>
      <c r="H5849" s="20"/>
      <c r="J5849"/>
    </row>
    <row r="5850" spans="2:10" x14ac:dyDescent="0.15">
      <c r="B5850" s="19"/>
      <c r="C5850" s="21"/>
      <c r="F5850" s="29"/>
      <c r="G5850" s="29"/>
      <c r="H5850" s="20"/>
      <c r="J5850"/>
    </row>
    <row r="5851" spans="2:10" x14ac:dyDescent="0.15">
      <c r="B5851" s="19"/>
      <c r="C5851" s="21"/>
      <c r="F5851" s="29"/>
      <c r="G5851" s="29"/>
      <c r="H5851" s="20"/>
      <c r="J5851"/>
    </row>
    <row r="5852" spans="2:10" x14ac:dyDescent="0.15">
      <c r="B5852" s="19"/>
      <c r="C5852" s="21"/>
      <c r="F5852" s="29"/>
      <c r="G5852" s="29"/>
      <c r="H5852" s="20"/>
      <c r="J5852"/>
    </row>
    <row r="5853" spans="2:10" x14ac:dyDescent="0.15">
      <c r="B5853" s="19"/>
      <c r="C5853" s="21"/>
      <c r="F5853" s="29"/>
      <c r="G5853" s="29"/>
      <c r="H5853" s="20"/>
      <c r="J5853"/>
    </row>
    <row r="5854" spans="2:10" x14ac:dyDescent="0.15">
      <c r="B5854" s="19"/>
      <c r="C5854" s="21"/>
      <c r="F5854" s="29"/>
      <c r="G5854" s="29"/>
      <c r="H5854" s="20"/>
      <c r="J5854"/>
    </row>
    <row r="5855" spans="2:10" x14ac:dyDescent="0.15">
      <c r="B5855" s="19"/>
      <c r="C5855" s="21"/>
      <c r="F5855" s="29"/>
      <c r="G5855" s="29"/>
      <c r="H5855" s="20"/>
      <c r="J5855"/>
    </row>
    <row r="5856" spans="2:10" x14ac:dyDescent="0.15">
      <c r="B5856" s="19"/>
      <c r="C5856" s="21"/>
      <c r="F5856" s="29"/>
      <c r="G5856" s="29"/>
      <c r="H5856" s="20"/>
      <c r="J5856"/>
    </row>
    <row r="5857" spans="2:10" x14ac:dyDescent="0.15">
      <c r="B5857" s="19"/>
      <c r="C5857" s="21"/>
      <c r="F5857" s="29"/>
      <c r="G5857" s="29"/>
      <c r="H5857" s="20"/>
      <c r="J5857"/>
    </row>
    <row r="5858" spans="2:10" x14ac:dyDescent="0.15">
      <c r="B5858" s="19"/>
      <c r="C5858" s="21"/>
      <c r="F5858" s="29"/>
      <c r="G5858" s="29"/>
      <c r="H5858" s="20"/>
      <c r="J5858"/>
    </row>
    <row r="5859" spans="2:10" x14ac:dyDescent="0.15">
      <c r="B5859" s="19"/>
      <c r="C5859" s="21"/>
      <c r="F5859" s="29"/>
      <c r="G5859" s="29"/>
      <c r="H5859" s="20"/>
      <c r="J5859"/>
    </row>
    <row r="5860" spans="2:10" x14ac:dyDescent="0.15">
      <c r="B5860" s="19"/>
      <c r="C5860" s="21"/>
      <c r="F5860" s="29"/>
      <c r="G5860" s="29"/>
      <c r="H5860" s="20"/>
      <c r="J5860"/>
    </row>
    <row r="5861" spans="2:10" x14ac:dyDescent="0.15">
      <c r="B5861" s="19"/>
      <c r="C5861" s="21"/>
      <c r="F5861" s="29"/>
      <c r="G5861" s="29"/>
      <c r="H5861" s="20"/>
      <c r="J5861"/>
    </row>
    <row r="5862" spans="2:10" x14ac:dyDescent="0.15">
      <c r="B5862" s="19"/>
      <c r="C5862" s="21"/>
      <c r="F5862" s="29"/>
      <c r="G5862" s="29"/>
      <c r="H5862" s="20"/>
      <c r="J5862"/>
    </row>
    <row r="5863" spans="2:10" x14ac:dyDescent="0.15">
      <c r="B5863" s="19"/>
      <c r="C5863" s="21"/>
      <c r="F5863" s="29"/>
      <c r="G5863" s="29"/>
      <c r="H5863" s="20"/>
      <c r="J5863"/>
    </row>
    <row r="5864" spans="2:10" x14ac:dyDescent="0.15">
      <c r="B5864" s="19"/>
      <c r="C5864" s="21"/>
      <c r="F5864" s="29"/>
      <c r="G5864" s="29"/>
      <c r="H5864" s="20"/>
      <c r="J5864"/>
    </row>
    <row r="5865" spans="2:10" x14ac:dyDescent="0.15">
      <c r="B5865" s="19"/>
      <c r="C5865" s="21"/>
      <c r="F5865" s="29"/>
      <c r="G5865" s="29"/>
      <c r="H5865" s="20"/>
      <c r="J5865"/>
    </row>
    <row r="5866" spans="2:10" x14ac:dyDescent="0.15">
      <c r="B5866" s="19"/>
      <c r="C5866" s="21"/>
      <c r="F5866" s="29"/>
      <c r="G5866" s="29"/>
      <c r="H5866" s="20"/>
      <c r="J5866"/>
    </row>
    <row r="5867" spans="2:10" x14ac:dyDescent="0.15">
      <c r="B5867" s="19"/>
      <c r="C5867" s="21"/>
      <c r="F5867" s="29"/>
      <c r="G5867" s="29"/>
      <c r="H5867" s="20"/>
      <c r="J5867"/>
    </row>
    <row r="5868" spans="2:10" x14ac:dyDescent="0.15">
      <c r="B5868" s="19"/>
      <c r="C5868" s="21"/>
      <c r="F5868" s="29"/>
      <c r="G5868" s="29"/>
      <c r="H5868" s="20"/>
      <c r="J5868"/>
    </row>
    <row r="5869" spans="2:10" x14ac:dyDescent="0.15">
      <c r="B5869" s="19"/>
      <c r="C5869" s="21"/>
      <c r="F5869" s="29"/>
      <c r="G5869" s="29"/>
      <c r="H5869" s="20"/>
      <c r="J5869"/>
    </row>
    <row r="5870" spans="2:10" x14ac:dyDescent="0.15">
      <c r="B5870" s="19"/>
      <c r="C5870" s="21"/>
      <c r="F5870" s="29"/>
      <c r="G5870" s="29"/>
      <c r="H5870" s="20"/>
      <c r="J5870"/>
    </row>
    <row r="5871" spans="2:10" x14ac:dyDescent="0.15">
      <c r="B5871" s="19"/>
      <c r="C5871" s="21"/>
      <c r="F5871" s="29"/>
      <c r="G5871" s="29"/>
      <c r="H5871" s="20"/>
      <c r="J5871"/>
    </row>
    <row r="5872" spans="2:10" x14ac:dyDescent="0.15">
      <c r="B5872" s="19"/>
      <c r="C5872" s="21"/>
      <c r="F5872" s="29"/>
      <c r="G5872" s="29"/>
      <c r="H5872" s="20"/>
      <c r="J5872"/>
    </row>
    <row r="5873" spans="2:10" x14ac:dyDescent="0.15">
      <c r="B5873" s="19"/>
      <c r="C5873" s="21"/>
      <c r="F5873" s="29"/>
      <c r="G5873" s="29"/>
      <c r="H5873" s="20"/>
      <c r="J5873"/>
    </row>
    <row r="5874" spans="2:10" x14ac:dyDescent="0.15">
      <c r="B5874" s="19"/>
      <c r="C5874" s="21"/>
      <c r="F5874" s="29"/>
      <c r="G5874" s="29"/>
      <c r="H5874" s="20"/>
      <c r="J5874"/>
    </row>
    <row r="5875" spans="2:10" x14ac:dyDescent="0.15">
      <c r="B5875" s="19"/>
      <c r="C5875" s="21"/>
      <c r="F5875" s="29"/>
      <c r="G5875" s="29"/>
      <c r="H5875" s="20"/>
      <c r="J5875"/>
    </row>
    <row r="5876" spans="2:10" x14ac:dyDescent="0.15">
      <c r="B5876" s="19"/>
      <c r="C5876" s="21"/>
      <c r="F5876" s="29"/>
      <c r="G5876" s="29"/>
      <c r="H5876" s="20"/>
      <c r="J5876"/>
    </row>
    <row r="5877" spans="2:10" x14ac:dyDescent="0.15">
      <c r="B5877" s="19"/>
      <c r="C5877" s="21"/>
      <c r="F5877" s="29"/>
      <c r="G5877" s="29"/>
      <c r="H5877" s="20"/>
      <c r="J5877"/>
    </row>
    <row r="5878" spans="2:10" x14ac:dyDescent="0.15">
      <c r="B5878" s="19"/>
      <c r="C5878" s="21"/>
      <c r="F5878" s="29"/>
      <c r="G5878" s="29"/>
      <c r="H5878" s="20"/>
      <c r="J5878"/>
    </row>
    <row r="5879" spans="2:10" x14ac:dyDescent="0.15">
      <c r="B5879" s="19"/>
      <c r="C5879" s="21"/>
      <c r="F5879" s="29"/>
      <c r="G5879" s="29"/>
      <c r="H5879" s="20"/>
      <c r="J5879"/>
    </row>
    <row r="5880" spans="2:10" x14ac:dyDescent="0.15">
      <c r="B5880" s="19"/>
      <c r="C5880" s="21"/>
      <c r="F5880" s="29"/>
      <c r="G5880" s="29"/>
      <c r="H5880" s="20"/>
      <c r="J5880"/>
    </row>
    <row r="5881" spans="2:10" x14ac:dyDescent="0.15">
      <c r="B5881" s="19"/>
      <c r="C5881" s="21"/>
      <c r="F5881" s="29"/>
      <c r="G5881" s="29"/>
      <c r="H5881" s="20"/>
      <c r="J5881"/>
    </row>
    <row r="5882" spans="2:10" x14ac:dyDescent="0.15">
      <c r="B5882" s="19"/>
      <c r="C5882" s="21"/>
      <c r="F5882" s="29"/>
      <c r="G5882" s="29"/>
      <c r="H5882" s="20"/>
      <c r="J5882"/>
    </row>
    <row r="5883" spans="2:10" x14ac:dyDescent="0.15">
      <c r="B5883" s="19"/>
      <c r="C5883" s="21"/>
      <c r="F5883" s="29"/>
      <c r="G5883" s="29"/>
      <c r="H5883" s="20"/>
      <c r="J5883"/>
    </row>
    <row r="5884" spans="2:10" x14ac:dyDescent="0.15">
      <c r="B5884" s="19"/>
      <c r="C5884" s="21"/>
      <c r="F5884" s="29"/>
      <c r="G5884" s="29"/>
      <c r="H5884" s="20"/>
      <c r="J5884"/>
    </row>
    <row r="5885" spans="2:10" x14ac:dyDescent="0.15">
      <c r="B5885" s="19"/>
      <c r="C5885" s="21"/>
      <c r="F5885" s="29"/>
      <c r="G5885" s="29"/>
      <c r="H5885" s="20"/>
      <c r="J5885"/>
    </row>
    <row r="5886" spans="2:10" x14ac:dyDescent="0.15">
      <c r="B5886" s="19"/>
      <c r="C5886" s="21"/>
      <c r="F5886" s="29"/>
      <c r="G5886" s="29"/>
      <c r="H5886" s="20"/>
      <c r="J5886"/>
    </row>
    <row r="5887" spans="2:10" x14ac:dyDescent="0.15">
      <c r="B5887" s="19"/>
      <c r="C5887" s="21"/>
      <c r="F5887" s="29"/>
      <c r="G5887" s="29"/>
      <c r="H5887" s="20"/>
      <c r="J5887"/>
    </row>
    <row r="5888" spans="2:10" x14ac:dyDescent="0.15">
      <c r="B5888" s="19"/>
      <c r="C5888" s="21"/>
      <c r="F5888" s="29"/>
      <c r="G5888" s="29"/>
      <c r="H5888" s="20"/>
      <c r="J5888"/>
    </row>
    <row r="5889" spans="2:10" x14ac:dyDescent="0.15">
      <c r="B5889" s="19"/>
      <c r="C5889" s="21"/>
      <c r="F5889" s="29"/>
      <c r="G5889" s="29"/>
      <c r="H5889" s="20"/>
      <c r="J5889"/>
    </row>
    <row r="5890" spans="2:10" x14ac:dyDescent="0.15">
      <c r="B5890" s="19"/>
      <c r="C5890" s="21"/>
      <c r="F5890" s="29"/>
      <c r="G5890" s="29"/>
      <c r="H5890" s="20"/>
      <c r="J5890"/>
    </row>
    <row r="5891" spans="2:10" x14ac:dyDescent="0.15">
      <c r="B5891" s="19"/>
      <c r="C5891" s="21"/>
      <c r="F5891" s="29"/>
      <c r="G5891" s="29"/>
      <c r="H5891" s="20"/>
      <c r="J5891"/>
    </row>
    <row r="5892" spans="2:10" x14ac:dyDescent="0.15">
      <c r="B5892" s="19"/>
      <c r="C5892" s="21"/>
      <c r="F5892" s="29"/>
      <c r="G5892" s="29"/>
      <c r="H5892" s="20"/>
      <c r="J5892"/>
    </row>
    <row r="5893" spans="2:10" x14ac:dyDescent="0.15">
      <c r="B5893" s="19"/>
      <c r="C5893" s="21"/>
      <c r="F5893" s="29"/>
      <c r="G5893" s="29"/>
      <c r="H5893" s="20"/>
      <c r="J5893"/>
    </row>
    <row r="5894" spans="2:10" x14ac:dyDescent="0.15">
      <c r="B5894" s="19"/>
      <c r="C5894" s="21"/>
      <c r="F5894" s="29"/>
      <c r="G5894" s="29"/>
      <c r="H5894" s="20"/>
      <c r="J5894"/>
    </row>
    <row r="5895" spans="2:10" x14ac:dyDescent="0.15">
      <c r="B5895" s="19"/>
      <c r="C5895" s="21"/>
      <c r="F5895" s="29"/>
      <c r="G5895" s="29"/>
      <c r="H5895" s="20"/>
      <c r="J5895"/>
    </row>
    <row r="5896" spans="2:10" x14ac:dyDescent="0.15">
      <c r="B5896" s="19"/>
      <c r="C5896" s="21"/>
      <c r="F5896" s="29"/>
      <c r="G5896" s="29"/>
      <c r="H5896" s="20"/>
      <c r="J5896"/>
    </row>
    <row r="5897" spans="2:10" x14ac:dyDescent="0.15">
      <c r="B5897" s="19"/>
      <c r="C5897" s="21"/>
      <c r="F5897" s="29"/>
      <c r="G5897" s="29"/>
      <c r="H5897" s="20"/>
      <c r="J5897"/>
    </row>
    <row r="5898" spans="2:10" x14ac:dyDescent="0.15">
      <c r="B5898" s="19"/>
      <c r="C5898" s="21"/>
      <c r="F5898" s="29"/>
      <c r="G5898" s="29"/>
      <c r="H5898" s="20"/>
      <c r="J5898"/>
    </row>
    <row r="5899" spans="2:10" x14ac:dyDescent="0.15">
      <c r="B5899" s="19"/>
      <c r="C5899" s="21"/>
      <c r="F5899" s="29"/>
      <c r="G5899" s="29"/>
      <c r="H5899" s="20"/>
      <c r="J5899"/>
    </row>
    <row r="5900" spans="2:10" x14ac:dyDescent="0.15">
      <c r="B5900" s="19"/>
      <c r="C5900" s="21"/>
      <c r="F5900" s="29"/>
      <c r="G5900" s="29"/>
      <c r="H5900" s="20"/>
      <c r="J5900"/>
    </row>
    <row r="5901" spans="2:10" x14ac:dyDescent="0.15">
      <c r="B5901" s="19"/>
      <c r="C5901" s="21"/>
      <c r="F5901" s="29"/>
      <c r="G5901" s="29"/>
      <c r="H5901" s="20"/>
      <c r="J5901"/>
    </row>
    <row r="5902" spans="2:10" x14ac:dyDescent="0.15">
      <c r="B5902" s="19"/>
      <c r="C5902" s="21"/>
      <c r="F5902" s="29"/>
      <c r="G5902" s="29"/>
      <c r="H5902" s="20"/>
      <c r="J5902"/>
    </row>
    <row r="5903" spans="2:10" x14ac:dyDescent="0.15">
      <c r="B5903" s="19"/>
      <c r="C5903" s="21"/>
      <c r="F5903" s="29"/>
      <c r="G5903" s="29"/>
      <c r="H5903" s="20"/>
      <c r="J5903"/>
    </row>
    <row r="5904" spans="2:10" x14ac:dyDescent="0.15">
      <c r="B5904" s="19"/>
      <c r="C5904" s="21"/>
      <c r="F5904" s="29"/>
      <c r="G5904" s="29"/>
      <c r="H5904" s="20"/>
      <c r="J5904"/>
    </row>
    <row r="5905" spans="2:10" x14ac:dyDescent="0.15">
      <c r="B5905" s="19"/>
      <c r="C5905" s="21"/>
      <c r="F5905" s="29"/>
      <c r="G5905" s="29"/>
      <c r="H5905" s="20"/>
      <c r="J5905"/>
    </row>
    <row r="5906" spans="2:10" x14ac:dyDescent="0.15">
      <c r="B5906" s="19"/>
      <c r="C5906" s="21"/>
      <c r="F5906" s="29"/>
      <c r="G5906" s="29"/>
      <c r="H5906" s="20"/>
      <c r="J5906"/>
    </row>
    <row r="5907" spans="2:10" x14ac:dyDescent="0.15">
      <c r="B5907" s="19"/>
      <c r="C5907" s="21"/>
      <c r="F5907" s="29"/>
      <c r="G5907" s="29"/>
      <c r="H5907" s="20"/>
      <c r="J5907"/>
    </row>
    <row r="5908" spans="2:10" x14ac:dyDescent="0.15">
      <c r="B5908" s="19"/>
      <c r="C5908" s="21"/>
      <c r="F5908" s="29"/>
      <c r="G5908" s="29"/>
      <c r="H5908" s="20"/>
      <c r="J5908"/>
    </row>
    <row r="5909" spans="2:10" x14ac:dyDescent="0.15">
      <c r="B5909" s="19"/>
      <c r="C5909" s="21"/>
      <c r="F5909" s="29"/>
      <c r="G5909" s="29"/>
      <c r="H5909" s="20"/>
      <c r="J5909"/>
    </row>
    <row r="5910" spans="2:10" x14ac:dyDescent="0.15">
      <c r="B5910" s="19"/>
      <c r="C5910" s="21"/>
      <c r="F5910" s="29"/>
      <c r="G5910" s="29"/>
      <c r="H5910" s="20"/>
      <c r="J5910"/>
    </row>
    <row r="5911" spans="2:10" x14ac:dyDescent="0.15">
      <c r="B5911" s="19"/>
      <c r="C5911" s="21"/>
      <c r="F5911" s="29"/>
      <c r="G5911" s="29"/>
      <c r="H5911" s="20"/>
      <c r="J5911"/>
    </row>
    <row r="5912" spans="2:10" x14ac:dyDescent="0.15">
      <c r="B5912" s="19"/>
      <c r="C5912" s="21"/>
      <c r="F5912" s="29"/>
      <c r="G5912" s="29"/>
      <c r="H5912" s="20"/>
      <c r="J5912"/>
    </row>
    <row r="5913" spans="2:10" x14ac:dyDescent="0.15">
      <c r="B5913" s="19"/>
      <c r="C5913" s="21"/>
      <c r="F5913" s="29"/>
      <c r="G5913" s="29"/>
      <c r="H5913" s="20"/>
      <c r="J5913"/>
    </row>
    <row r="5914" spans="2:10" x14ac:dyDescent="0.15">
      <c r="B5914" s="19"/>
      <c r="C5914" s="21"/>
      <c r="F5914" s="29"/>
      <c r="G5914" s="29"/>
      <c r="H5914" s="20"/>
      <c r="J5914"/>
    </row>
    <row r="5915" spans="2:10" x14ac:dyDescent="0.15">
      <c r="B5915" s="19"/>
      <c r="C5915" s="21"/>
      <c r="F5915" s="29"/>
      <c r="G5915" s="29"/>
      <c r="H5915" s="20"/>
      <c r="J5915"/>
    </row>
    <row r="5916" spans="2:10" x14ac:dyDescent="0.15">
      <c r="B5916" s="19"/>
      <c r="C5916" s="21"/>
      <c r="F5916" s="29"/>
      <c r="G5916" s="29"/>
      <c r="H5916" s="20"/>
      <c r="J5916"/>
    </row>
    <row r="5917" spans="2:10" x14ac:dyDescent="0.15">
      <c r="B5917" s="19"/>
      <c r="C5917" s="21"/>
      <c r="F5917" s="29"/>
      <c r="G5917" s="29"/>
      <c r="H5917" s="20"/>
      <c r="J5917"/>
    </row>
    <row r="5918" spans="2:10" x14ac:dyDescent="0.15">
      <c r="B5918" s="19"/>
      <c r="C5918" s="21"/>
      <c r="F5918" s="29"/>
      <c r="G5918" s="29"/>
      <c r="H5918" s="20"/>
      <c r="J5918"/>
    </row>
    <row r="5919" spans="2:10" x14ac:dyDescent="0.15">
      <c r="B5919" s="19"/>
      <c r="C5919" s="21"/>
      <c r="F5919" s="29"/>
      <c r="G5919" s="29"/>
      <c r="H5919" s="20"/>
      <c r="J5919"/>
    </row>
    <row r="5920" spans="2:10" x14ac:dyDescent="0.15">
      <c r="B5920" s="19"/>
      <c r="C5920" s="21"/>
      <c r="F5920" s="29"/>
      <c r="G5920" s="29"/>
      <c r="H5920" s="20"/>
      <c r="J5920"/>
    </row>
    <row r="5921" spans="2:10" x14ac:dyDescent="0.15">
      <c r="B5921" s="19"/>
      <c r="C5921" s="21"/>
      <c r="F5921" s="29"/>
      <c r="G5921" s="29"/>
      <c r="H5921" s="20"/>
      <c r="J5921"/>
    </row>
    <row r="5922" spans="2:10" x14ac:dyDescent="0.15">
      <c r="B5922" s="19"/>
      <c r="C5922" s="21"/>
      <c r="F5922" s="29"/>
      <c r="G5922" s="29"/>
      <c r="H5922" s="20"/>
      <c r="J5922"/>
    </row>
    <row r="5923" spans="2:10" x14ac:dyDescent="0.15">
      <c r="B5923" s="19"/>
      <c r="C5923" s="21"/>
      <c r="F5923" s="29"/>
      <c r="G5923" s="29"/>
      <c r="H5923" s="20"/>
      <c r="J5923"/>
    </row>
    <row r="5924" spans="2:10" x14ac:dyDescent="0.15">
      <c r="B5924" s="19"/>
      <c r="C5924" s="21"/>
      <c r="F5924" s="29"/>
      <c r="G5924" s="29"/>
      <c r="H5924" s="20"/>
      <c r="J5924"/>
    </row>
    <row r="5925" spans="2:10" x14ac:dyDescent="0.15">
      <c r="B5925" s="19"/>
      <c r="C5925" s="21"/>
      <c r="F5925" s="29"/>
      <c r="G5925" s="29"/>
      <c r="H5925" s="20"/>
      <c r="J5925"/>
    </row>
    <row r="5926" spans="2:10" x14ac:dyDescent="0.15">
      <c r="B5926" s="19"/>
      <c r="C5926" s="21"/>
      <c r="F5926" s="29"/>
      <c r="G5926" s="29"/>
      <c r="H5926" s="20"/>
      <c r="J5926"/>
    </row>
    <row r="5927" spans="2:10" x14ac:dyDescent="0.15">
      <c r="B5927" s="19"/>
      <c r="C5927" s="21"/>
      <c r="F5927" s="29"/>
      <c r="G5927" s="29"/>
      <c r="H5927" s="20"/>
      <c r="J5927"/>
    </row>
    <row r="5928" spans="2:10" x14ac:dyDescent="0.15">
      <c r="B5928" s="19"/>
      <c r="C5928" s="21"/>
      <c r="F5928" s="29"/>
      <c r="G5928" s="29"/>
      <c r="H5928" s="20"/>
      <c r="J5928"/>
    </row>
    <row r="5929" spans="2:10" x14ac:dyDescent="0.15">
      <c r="B5929" s="19"/>
      <c r="C5929" s="21"/>
      <c r="F5929" s="29"/>
      <c r="G5929" s="29"/>
      <c r="H5929" s="20"/>
      <c r="J5929"/>
    </row>
    <row r="5930" spans="2:10" x14ac:dyDescent="0.15">
      <c r="B5930" s="19"/>
      <c r="C5930" s="21"/>
      <c r="F5930" s="29"/>
      <c r="G5930" s="29"/>
      <c r="H5930" s="20"/>
      <c r="J5930"/>
    </row>
    <row r="5931" spans="2:10" x14ac:dyDescent="0.15">
      <c r="B5931" s="19"/>
      <c r="C5931" s="21"/>
      <c r="F5931" s="29"/>
      <c r="G5931" s="29"/>
      <c r="H5931" s="20"/>
      <c r="J5931"/>
    </row>
    <row r="5932" spans="2:10" x14ac:dyDescent="0.15">
      <c r="B5932" s="19"/>
      <c r="C5932" s="21"/>
      <c r="F5932" s="29"/>
      <c r="G5932" s="29"/>
      <c r="H5932" s="20"/>
      <c r="J5932"/>
    </row>
    <row r="5933" spans="2:10" x14ac:dyDescent="0.15">
      <c r="B5933" s="19"/>
      <c r="C5933" s="21"/>
      <c r="F5933" s="29"/>
      <c r="G5933" s="29"/>
      <c r="H5933" s="20"/>
      <c r="J5933"/>
    </row>
    <row r="5934" spans="2:10" x14ac:dyDescent="0.15">
      <c r="B5934" s="19"/>
      <c r="C5934" s="21"/>
      <c r="F5934" s="29"/>
      <c r="G5934" s="29"/>
      <c r="H5934" s="20"/>
      <c r="J5934"/>
    </row>
    <row r="5935" spans="2:10" x14ac:dyDescent="0.15">
      <c r="B5935" s="19"/>
      <c r="C5935" s="21"/>
      <c r="F5935" s="29"/>
      <c r="G5935" s="29"/>
      <c r="H5935" s="20"/>
      <c r="J5935"/>
    </row>
    <row r="5936" spans="2:10" x14ac:dyDescent="0.15">
      <c r="B5936" s="19"/>
      <c r="C5936" s="21"/>
      <c r="F5936" s="29"/>
      <c r="G5936" s="29"/>
      <c r="H5936" s="20"/>
      <c r="J5936"/>
    </row>
    <row r="5937" spans="2:10" x14ac:dyDescent="0.15">
      <c r="B5937" s="19"/>
      <c r="C5937" s="21"/>
      <c r="F5937" s="29"/>
      <c r="G5937" s="29"/>
      <c r="H5937" s="20"/>
      <c r="J5937"/>
    </row>
    <row r="5938" spans="2:10" x14ac:dyDescent="0.15">
      <c r="B5938" s="19"/>
      <c r="C5938" s="21"/>
      <c r="F5938" s="29"/>
      <c r="G5938" s="29"/>
      <c r="H5938" s="20"/>
      <c r="J5938"/>
    </row>
    <row r="5939" spans="2:10" x14ac:dyDescent="0.15">
      <c r="B5939" s="19"/>
      <c r="C5939" s="21"/>
      <c r="F5939" s="29"/>
      <c r="G5939" s="29"/>
      <c r="H5939" s="20"/>
      <c r="J5939"/>
    </row>
    <row r="5940" spans="2:10" x14ac:dyDescent="0.15">
      <c r="B5940" s="19"/>
      <c r="C5940" s="21"/>
      <c r="F5940" s="29"/>
      <c r="G5940" s="29"/>
      <c r="H5940" s="20"/>
      <c r="J5940"/>
    </row>
    <row r="5941" spans="2:10" x14ac:dyDescent="0.15">
      <c r="B5941" s="19"/>
      <c r="C5941" s="21"/>
      <c r="F5941" s="29"/>
      <c r="G5941" s="29"/>
      <c r="H5941" s="20"/>
      <c r="J5941"/>
    </row>
    <row r="5942" spans="2:10" x14ac:dyDescent="0.15">
      <c r="B5942" s="19"/>
      <c r="C5942" s="21"/>
      <c r="F5942" s="29"/>
      <c r="G5942" s="29"/>
      <c r="H5942" s="20"/>
      <c r="J5942"/>
    </row>
    <row r="5943" spans="2:10" x14ac:dyDescent="0.15">
      <c r="B5943" s="19"/>
      <c r="C5943" s="21"/>
      <c r="F5943" s="29"/>
      <c r="G5943" s="29"/>
      <c r="H5943" s="20"/>
      <c r="J5943"/>
    </row>
    <row r="5944" spans="2:10" x14ac:dyDescent="0.15">
      <c r="B5944" s="19"/>
      <c r="C5944" s="21"/>
      <c r="F5944" s="29"/>
      <c r="G5944" s="29"/>
      <c r="H5944" s="20"/>
      <c r="J5944"/>
    </row>
    <row r="5945" spans="2:10" x14ac:dyDescent="0.15">
      <c r="B5945" s="19"/>
      <c r="C5945" s="21"/>
      <c r="F5945" s="29"/>
      <c r="G5945" s="29"/>
      <c r="H5945" s="20"/>
      <c r="J5945"/>
    </row>
    <row r="5946" spans="2:10" x14ac:dyDescent="0.15">
      <c r="B5946" s="19"/>
      <c r="C5946" s="21"/>
      <c r="F5946" s="29"/>
      <c r="G5946" s="29"/>
      <c r="H5946" s="20"/>
      <c r="J5946"/>
    </row>
    <row r="5947" spans="2:10" x14ac:dyDescent="0.15">
      <c r="B5947" s="19"/>
      <c r="C5947" s="21"/>
      <c r="F5947" s="29"/>
      <c r="G5947" s="29"/>
      <c r="H5947" s="20"/>
      <c r="J5947"/>
    </row>
    <row r="5948" spans="2:10" x14ac:dyDescent="0.15">
      <c r="B5948" s="19"/>
      <c r="C5948" s="21"/>
      <c r="F5948" s="29"/>
      <c r="G5948" s="29"/>
      <c r="H5948" s="20"/>
      <c r="J5948"/>
    </row>
    <row r="5949" spans="2:10" x14ac:dyDescent="0.15">
      <c r="B5949" s="19"/>
      <c r="C5949" s="21"/>
      <c r="F5949" s="29"/>
      <c r="G5949" s="29"/>
      <c r="H5949" s="20"/>
      <c r="J5949"/>
    </row>
    <row r="5950" spans="2:10" x14ac:dyDescent="0.15">
      <c r="B5950" s="19"/>
      <c r="C5950" s="21"/>
      <c r="F5950" s="29"/>
      <c r="G5950" s="29"/>
      <c r="H5950" s="20"/>
      <c r="J5950"/>
    </row>
    <row r="5951" spans="2:10" x14ac:dyDescent="0.15">
      <c r="B5951" s="19"/>
      <c r="C5951" s="21"/>
      <c r="F5951" s="29"/>
      <c r="G5951" s="29"/>
      <c r="H5951" s="20"/>
      <c r="J5951"/>
    </row>
    <row r="5952" spans="2:10" x14ac:dyDescent="0.15">
      <c r="B5952" s="19"/>
      <c r="C5952" s="21"/>
      <c r="F5952" s="29"/>
      <c r="G5952" s="29"/>
      <c r="H5952" s="20"/>
      <c r="J5952"/>
    </row>
    <row r="5953" spans="2:10" x14ac:dyDescent="0.15">
      <c r="B5953" s="19"/>
      <c r="C5953" s="21"/>
      <c r="F5953" s="29"/>
      <c r="G5953" s="29"/>
      <c r="H5953" s="20"/>
      <c r="J5953"/>
    </row>
    <row r="5954" spans="2:10" x14ac:dyDescent="0.15">
      <c r="B5954" s="19"/>
      <c r="C5954" s="21"/>
      <c r="F5954" s="29"/>
      <c r="G5954" s="29"/>
      <c r="H5954" s="20"/>
      <c r="J5954"/>
    </row>
    <row r="5955" spans="2:10" x14ac:dyDescent="0.15">
      <c r="B5955" s="19"/>
      <c r="C5955" s="21"/>
      <c r="F5955" s="29"/>
      <c r="G5955" s="29"/>
      <c r="H5955" s="20"/>
      <c r="J5955"/>
    </row>
    <row r="5956" spans="2:10" x14ac:dyDescent="0.15">
      <c r="B5956" s="19"/>
      <c r="C5956" s="21"/>
      <c r="F5956" s="29"/>
      <c r="G5956" s="29"/>
      <c r="H5956" s="20"/>
      <c r="J5956"/>
    </row>
    <row r="5957" spans="2:10" x14ac:dyDescent="0.15">
      <c r="B5957" s="19"/>
      <c r="C5957" s="21"/>
      <c r="F5957" s="29"/>
      <c r="G5957" s="29"/>
      <c r="H5957" s="20"/>
      <c r="J5957"/>
    </row>
    <row r="5958" spans="2:10" x14ac:dyDescent="0.15">
      <c r="B5958" s="19"/>
      <c r="C5958" s="21"/>
      <c r="F5958" s="29"/>
      <c r="G5958" s="29"/>
      <c r="H5958" s="20"/>
      <c r="J5958"/>
    </row>
    <row r="5959" spans="2:10" x14ac:dyDescent="0.15">
      <c r="B5959" s="19"/>
      <c r="C5959" s="21"/>
      <c r="F5959" s="29"/>
      <c r="G5959" s="29"/>
      <c r="H5959" s="20"/>
      <c r="J5959"/>
    </row>
    <row r="5960" spans="2:10" x14ac:dyDescent="0.15">
      <c r="B5960" s="19"/>
      <c r="C5960" s="21"/>
      <c r="F5960" s="29"/>
      <c r="G5960" s="29"/>
      <c r="H5960" s="20"/>
      <c r="J5960"/>
    </row>
    <row r="5961" spans="2:10" x14ac:dyDescent="0.15">
      <c r="B5961" s="19"/>
      <c r="C5961" s="21"/>
      <c r="F5961" s="29"/>
      <c r="G5961" s="29"/>
      <c r="H5961" s="20"/>
      <c r="J5961"/>
    </row>
    <row r="5962" spans="2:10" x14ac:dyDescent="0.15">
      <c r="B5962" s="19"/>
      <c r="C5962" s="21"/>
      <c r="F5962" s="29"/>
      <c r="G5962" s="29"/>
      <c r="H5962" s="20"/>
      <c r="J5962"/>
    </row>
    <row r="5963" spans="2:10" x14ac:dyDescent="0.15">
      <c r="B5963" s="19"/>
      <c r="C5963" s="21"/>
      <c r="F5963" s="29"/>
      <c r="G5963" s="29"/>
      <c r="H5963" s="20"/>
      <c r="J5963"/>
    </row>
    <row r="5964" spans="2:10" x14ac:dyDescent="0.15">
      <c r="B5964" s="19"/>
      <c r="C5964" s="21"/>
      <c r="F5964" s="29"/>
      <c r="G5964" s="29"/>
      <c r="H5964" s="20"/>
      <c r="J5964"/>
    </row>
    <row r="5965" spans="2:10" x14ac:dyDescent="0.15">
      <c r="B5965" s="19"/>
      <c r="C5965" s="21"/>
      <c r="F5965" s="29"/>
      <c r="G5965" s="29"/>
      <c r="H5965" s="20"/>
      <c r="J5965"/>
    </row>
    <row r="5966" spans="2:10" x14ac:dyDescent="0.15">
      <c r="B5966" s="19"/>
      <c r="C5966" s="21"/>
      <c r="F5966" s="29"/>
      <c r="G5966" s="29"/>
      <c r="H5966" s="1"/>
      <c r="J5966"/>
    </row>
    <row r="5967" spans="2:10" x14ac:dyDescent="0.15">
      <c r="B5967" s="19"/>
      <c r="C5967" s="21"/>
      <c r="F5967" s="29"/>
      <c r="G5967" s="29"/>
      <c r="H5967" s="1"/>
      <c r="J5967"/>
    </row>
    <row r="5968" spans="2:10" x14ac:dyDescent="0.15">
      <c r="B5968" s="19"/>
      <c r="C5968" s="21"/>
      <c r="F5968" s="29"/>
      <c r="G5968" s="29"/>
      <c r="H5968" s="1"/>
      <c r="J5968"/>
    </row>
    <row r="5969" spans="2:10" x14ac:dyDescent="0.15">
      <c r="B5969" s="19"/>
      <c r="C5969" s="21"/>
      <c r="F5969" s="29"/>
      <c r="G5969" s="29"/>
      <c r="H5969" s="1"/>
      <c r="J5969"/>
    </row>
    <row r="5970" spans="2:10" x14ac:dyDescent="0.15">
      <c r="B5970" s="19"/>
      <c r="C5970" s="21"/>
      <c r="F5970" s="29"/>
      <c r="G5970" s="29"/>
      <c r="H5970" s="1"/>
      <c r="J5970"/>
    </row>
    <row r="5971" spans="2:10" x14ac:dyDescent="0.15">
      <c r="B5971" s="19"/>
      <c r="C5971" s="21"/>
      <c r="F5971" s="29"/>
      <c r="G5971" s="29"/>
      <c r="H5971" s="1"/>
      <c r="J5971"/>
    </row>
    <row r="5972" spans="2:10" x14ac:dyDescent="0.15">
      <c r="B5972" s="19"/>
      <c r="C5972" s="21"/>
      <c r="F5972" s="29"/>
      <c r="G5972" s="29"/>
      <c r="H5972" s="1"/>
      <c r="J5972"/>
    </row>
    <row r="5973" spans="2:10" x14ac:dyDescent="0.15">
      <c r="B5973" s="19"/>
      <c r="C5973" s="21"/>
      <c r="F5973" s="29"/>
      <c r="G5973" s="29"/>
      <c r="H5973" s="1"/>
      <c r="J5973"/>
    </row>
    <row r="5974" spans="2:10" x14ac:dyDescent="0.15">
      <c r="B5974" s="19"/>
      <c r="C5974" s="21"/>
      <c r="F5974" s="29"/>
      <c r="G5974" s="29"/>
      <c r="H5974" s="1"/>
      <c r="J5974"/>
    </row>
    <row r="5975" spans="2:10" x14ac:dyDescent="0.15">
      <c r="B5975" s="19"/>
      <c r="C5975" s="21"/>
      <c r="F5975" s="29"/>
      <c r="G5975" s="29"/>
      <c r="H5975" s="1"/>
      <c r="J5975"/>
    </row>
    <row r="5976" spans="2:10" x14ac:dyDescent="0.15">
      <c r="B5976" s="19"/>
      <c r="C5976" s="21"/>
      <c r="F5976" s="29"/>
      <c r="G5976" s="29"/>
      <c r="H5976" s="1"/>
      <c r="J5976"/>
    </row>
    <row r="5977" spans="2:10" x14ac:dyDescent="0.15">
      <c r="B5977" s="19"/>
      <c r="C5977" s="21"/>
      <c r="F5977" s="29"/>
      <c r="G5977" s="29"/>
      <c r="H5977" s="1"/>
      <c r="J5977"/>
    </row>
    <row r="5978" spans="2:10" x14ac:dyDescent="0.15">
      <c r="B5978" s="19"/>
      <c r="C5978" s="21"/>
      <c r="F5978" s="29"/>
      <c r="G5978" s="29"/>
      <c r="H5978" s="1"/>
      <c r="J5978"/>
    </row>
    <row r="5979" spans="2:10" x14ac:dyDescent="0.15">
      <c r="B5979" s="19"/>
      <c r="C5979" s="21"/>
      <c r="F5979" s="29"/>
      <c r="G5979" s="29"/>
      <c r="H5979" s="1"/>
      <c r="J5979"/>
    </row>
    <row r="5980" spans="2:10" x14ac:dyDescent="0.15">
      <c r="B5980" s="19"/>
      <c r="C5980" s="21"/>
      <c r="F5980" s="29"/>
      <c r="G5980" s="29"/>
      <c r="H5980" s="1"/>
      <c r="J5980"/>
    </row>
    <row r="5981" spans="2:10" x14ac:dyDescent="0.15">
      <c r="B5981" s="19"/>
      <c r="C5981" s="21"/>
      <c r="F5981" s="29"/>
      <c r="G5981" s="29"/>
      <c r="H5981" s="1"/>
      <c r="J5981"/>
    </row>
    <row r="5982" spans="2:10" x14ac:dyDescent="0.15">
      <c r="B5982" s="19"/>
      <c r="C5982" s="21"/>
      <c r="F5982" s="29"/>
      <c r="G5982" s="29"/>
      <c r="H5982" s="1"/>
      <c r="J5982"/>
    </row>
    <row r="5983" spans="2:10" x14ac:dyDescent="0.15">
      <c r="B5983" s="19"/>
      <c r="C5983" s="21"/>
      <c r="F5983" s="29"/>
      <c r="G5983" s="29"/>
      <c r="H5983" s="1"/>
      <c r="J5983"/>
    </row>
    <row r="5984" spans="2:10" x14ac:dyDescent="0.15">
      <c r="B5984" s="19"/>
      <c r="C5984" s="21"/>
      <c r="F5984" s="29"/>
      <c r="G5984" s="29"/>
      <c r="H5984" s="1"/>
      <c r="J5984"/>
    </row>
    <row r="5985" spans="2:10" x14ac:dyDescent="0.15">
      <c r="B5985" s="19"/>
      <c r="C5985" s="21"/>
      <c r="F5985" s="29"/>
      <c r="G5985" s="29"/>
      <c r="H5985" s="1"/>
      <c r="J5985"/>
    </row>
    <row r="5986" spans="2:10" x14ac:dyDescent="0.15">
      <c r="B5986" s="19"/>
      <c r="C5986" s="21"/>
      <c r="F5986" s="29"/>
      <c r="G5986" s="29"/>
      <c r="H5986" s="1"/>
      <c r="J5986"/>
    </row>
    <row r="5987" spans="2:10" x14ac:dyDescent="0.15">
      <c r="B5987" s="19"/>
      <c r="C5987" s="21"/>
      <c r="F5987" s="29"/>
      <c r="G5987" s="29"/>
      <c r="H5987" s="1"/>
      <c r="J5987"/>
    </row>
    <row r="5988" spans="2:10" x14ac:dyDescent="0.15">
      <c r="B5988" s="19"/>
      <c r="C5988" s="21"/>
      <c r="F5988" s="29"/>
      <c r="G5988" s="29"/>
      <c r="H5988" s="1"/>
      <c r="J5988"/>
    </row>
    <row r="5989" spans="2:10" x14ac:dyDescent="0.15">
      <c r="B5989" s="19"/>
      <c r="C5989" s="21"/>
      <c r="F5989" s="29"/>
      <c r="G5989" s="29"/>
      <c r="H5989" s="1"/>
      <c r="J5989"/>
    </row>
    <row r="5990" spans="2:10" x14ac:dyDescent="0.15">
      <c r="B5990" s="19"/>
      <c r="C5990" s="21"/>
      <c r="F5990" s="29"/>
      <c r="G5990" s="29"/>
      <c r="H5990" s="1"/>
      <c r="J5990"/>
    </row>
    <row r="5991" spans="2:10" x14ac:dyDescent="0.15">
      <c r="B5991" s="19"/>
      <c r="C5991" s="21"/>
      <c r="F5991" s="29"/>
      <c r="G5991" s="29"/>
      <c r="H5991" s="1"/>
      <c r="J5991"/>
    </row>
    <row r="5992" spans="2:10" x14ac:dyDescent="0.15">
      <c r="B5992" s="19"/>
      <c r="C5992" s="21"/>
      <c r="F5992" s="29"/>
      <c r="G5992" s="29"/>
      <c r="H5992" s="1"/>
      <c r="J5992"/>
    </row>
    <row r="5993" spans="2:10" x14ac:dyDescent="0.15">
      <c r="B5993" s="19"/>
      <c r="C5993" s="21"/>
      <c r="F5993" s="29"/>
      <c r="G5993" s="29"/>
      <c r="H5993" s="1"/>
      <c r="J5993"/>
    </row>
    <row r="5994" spans="2:10" x14ac:dyDescent="0.15">
      <c r="B5994" s="19"/>
      <c r="C5994" s="21"/>
      <c r="F5994" s="29"/>
      <c r="G5994" s="29"/>
      <c r="H5994" s="1"/>
      <c r="J5994"/>
    </row>
    <row r="5995" spans="2:10" x14ac:dyDescent="0.15">
      <c r="B5995" s="19"/>
      <c r="C5995" s="21"/>
      <c r="F5995" s="29"/>
      <c r="G5995" s="29"/>
      <c r="H5995" s="1"/>
      <c r="J5995"/>
    </row>
    <row r="5996" spans="2:10" x14ac:dyDescent="0.15">
      <c r="B5996" s="19"/>
      <c r="C5996" s="21"/>
      <c r="F5996" s="29"/>
      <c r="G5996" s="29"/>
      <c r="H5996" s="1"/>
      <c r="J5996"/>
    </row>
    <row r="5997" spans="2:10" x14ac:dyDescent="0.15">
      <c r="B5997" s="19"/>
      <c r="C5997" s="21"/>
      <c r="F5997" s="29"/>
      <c r="G5997" s="29"/>
      <c r="H5997" s="1"/>
      <c r="J5997"/>
    </row>
    <row r="5998" spans="2:10" x14ac:dyDescent="0.15">
      <c r="B5998" s="19"/>
      <c r="C5998" s="21"/>
      <c r="F5998" s="29"/>
      <c r="G5998" s="29"/>
      <c r="H5998" s="1"/>
      <c r="J5998"/>
    </row>
    <row r="5999" spans="2:10" x14ac:dyDescent="0.15">
      <c r="B5999" s="19"/>
      <c r="C5999" s="21"/>
      <c r="F5999" s="29"/>
      <c r="G5999" s="29"/>
      <c r="H5999" s="1"/>
      <c r="J5999"/>
    </row>
    <row r="6000" spans="2:10" x14ac:dyDescent="0.15">
      <c r="B6000" s="19"/>
      <c r="C6000" s="21"/>
      <c r="F6000" s="29"/>
      <c r="G6000" s="29"/>
      <c r="H6000" s="1"/>
      <c r="J6000"/>
    </row>
    <row r="6001" spans="2:10" x14ac:dyDescent="0.15">
      <c r="B6001" s="19"/>
      <c r="C6001" s="21"/>
      <c r="F6001" s="29"/>
      <c r="G6001" s="29"/>
      <c r="H6001" s="1"/>
      <c r="J6001"/>
    </row>
    <row r="6002" spans="2:10" x14ac:dyDescent="0.15">
      <c r="B6002" s="19"/>
      <c r="C6002" s="21"/>
      <c r="F6002" s="29"/>
      <c r="G6002" s="29"/>
      <c r="H6002" s="1"/>
      <c r="J6002"/>
    </row>
    <row r="6003" spans="2:10" x14ac:dyDescent="0.15">
      <c r="B6003" s="19"/>
      <c r="C6003" s="21"/>
      <c r="F6003" s="29"/>
      <c r="G6003" s="29"/>
      <c r="H6003" s="1"/>
      <c r="J6003"/>
    </row>
    <row r="6004" spans="2:10" x14ac:dyDescent="0.15">
      <c r="B6004" s="19"/>
      <c r="C6004" s="21"/>
      <c r="F6004" s="29"/>
      <c r="G6004" s="29"/>
      <c r="H6004" s="1"/>
      <c r="J6004"/>
    </row>
    <row r="6005" spans="2:10" x14ac:dyDescent="0.15">
      <c r="B6005" s="19"/>
      <c r="C6005" s="21"/>
      <c r="F6005" s="29"/>
      <c r="G6005" s="29"/>
      <c r="H6005" s="1"/>
      <c r="J6005"/>
    </row>
    <row r="6006" spans="2:10" x14ac:dyDescent="0.15">
      <c r="B6006" s="19"/>
      <c r="C6006" s="21"/>
      <c r="F6006" s="29"/>
      <c r="G6006" s="29"/>
      <c r="H6006" s="1"/>
      <c r="J6006"/>
    </row>
    <row r="6007" spans="2:10" x14ac:dyDescent="0.15">
      <c r="B6007" s="19"/>
      <c r="C6007" s="21"/>
      <c r="F6007" s="29"/>
      <c r="G6007" s="29"/>
      <c r="H6007" s="1"/>
      <c r="J6007"/>
    </row>
    <row r="6008" spans="2:10" x14ac:dyDescent="0.15">
      <c r="B6008" s="19"/>
      <c r="C6008" s="21"/>
      <c r="F6008" s="29"/>
      <c r="G6008" s="29"/>
      <c r="H6008" s="1"/>
      <c r="J6008"/>
    </row>
    <row r="6009" spans="2:10" x14ac:dyDescent="0.15">
      <c r="B6009" s="19"/>
      <c r="C6009" s="21"/>
      <c r="F6009" s="29"/>
      <c r="G6009" s="29"/>
      <c r="H6009" s="1"/>
      <c r="J6009"/>
    </row>
    <row r="6010" spans="2:10" x14ac:dyDescent="0.15">
      <c r="B6010" s="19"/>
      <c r="C6010" s="21"/>
      <c r="F6010" s="29"/>
      <c r="G6010" s="29"/>
      <c r="H6010" s="1"/>
      <c r="J6010"/>
    </row>
    <row r="6011" spans="2:10" x14ac:dyDescent="0.15">
      <c r="B6011" s="19"/>
      <c r="C6011" s="21"/>
      <c r="F6011" s="29"/>
      <c r="G6011" s="29"/>
      <c r="H6011" s="1"/>
      <c r="J6011"/>
    </row>
    <row r="6012" spans="2:10" x14ac:dyDescent="0.15">
      <c r="B6012" s="19"/>
      <c r="C6012" s="21"/>
      <c r="F6012" s="29"/>
      <c r="G6012" s="29"/>
      <c r="H6012" s="1"/>
      <c r="J6012"/>
    </row>
    <row r="6013" spans="2:10" x14ac:dyDescent="0.15">
      <c r="B6013" s="19"/>
      <c r="C6013" s="21"/>
      <c r="F6013" s="29"/>
      <c r="G6013" s="29"/>
      <c r="H6013" s="1"/>
      <c r="J6013"/>
    </row>
    <row r="6014" spans="2:10" x14ac:dyDescent="0.15">
      <c r="B6014" s="19"/>
      <c r="C6014" s="21"/>
      <c r="F6014" s="29"/>
      <c r="G6014" s="29"/>
      <c r="H6014" s="1"/>
      <c r="J6014"/>
    </row>
    <row r="6015" spans="2:10" x14ac:dyDescent="0.15">
      <c r="B6015" s="19"/>
      <c r="C6015" s="21"/>
      <c r="F6015" s="29"/>
      <c r="G6015" s="29"/>
      <c r="H6015" s="1"/>
      <c r="J6015"/>
    </row>
    <row r="6016" spans="2:10" x14ac:dyDescent="0.15">
      <c r="B6016" s="19"/>
      <c r="C6016" s="21"/>
      <c r="F6016" s="29"/>
      <c r="G6016" s="29"/>
      <c r="H6016" s="1"/>
      <c r="J6016"/>
    </row>
    <row r="6017" spans="2:10" x14ac:dyDescent="0.15">
      <c r="B6017" s="19"/>
      <c r="C6017" s="21"/>
      <c r="F6017" s="29"/>
      <c r="G6017" s="29"/>
      <c r="H6017" s="1"/>
      <c r="J6017"/>
    </row>
    <row r="6018" spans="2:10" x14ac:dyDescent="0.15">
      <c r="B6018" s="19"/>
      <c r="C6018" s="21"/>
      <c r="F6018" s="29"/>
      <c r="G6018" s="29"/>
      <c r="H6018" s="1"/>
      <c r="J6018"/>
    </row>
    <row r="6019" spans="2:10" x14ac:dyDescent="0.15">
      <c r="B6019" s="19"/>
      <c r="C6019" s="21"/>
      <c r="F6019" s="29"/>
      <c r="G6019" s="29"/>
      <c r="H6019" s="1"/>
      <c r="J6019"/>
    </row>
    <row r="6020" spans="2:10" x14ac:dyDescent="0.15">
      <c r="B6020" s="19"/>
      <c r="C6020" s="21"/>
      <c r="F6020" s="29"/>
      <c r="G6020" s="29"/>
      <c r="H6020" s="1"/>
      <c r="J6020"/>
    </row>
    <row r="6021" spans="2:10" x14ac:dyDescent="0.15">
      <c r="B6021" s="19"/>
      <c r="C6021" s="21"/>
      <c r="F6021" s="29"/>
      <c r="G6021" s="29"/>
      <c r="H6021" s="1"/>
      <c r="J6021"/>
    </row>
    <row r="6022" spans="2:10" x14ac:dyDescent="0.15">
      <c r="B6022" s="19"/>
      <c r="C6022" s="21"/>
      <c r="F6022" s="29"/>
      <c r="G6022" s="29"/>
      <c r="H6022" s="1"/>
      <c r="J6022"/>
    </row>
    <row r="6023" spans="2:10" x14ac:dyDescent="0.15">
      <c r="B6023" s="19"/>
      <c r="C6023" s="21"/>
      <c r="F6023" s="29"/>
      <c r="G6023" s="29"/>
      <c r="H6023" s="1"/>
      <c r="J6023"/>
    </row>
    <row r="6024" spans="2:10" x14ac:dyDescent="0.15">
      <c r="B6024" s="19"/>
      <c r="C6024" s="21"/>
      <c r="F6024" s="29"/>
      <c r="G6024" s="29"/>
      <c r="H6024" s="1"/>
      <c r="J6024"/>
    </row>
    <row r="6025" spans="2:10" x14ac:dyDescent="0.15">
      <c r="B6025" s="19"/>
      <c r="C6025" s="21"/>
      <c r="F6025" s="29"/>
      <c r="G6025" s="29"/>
      <c r="H6025" s="1"/>
      <c r="J6025"/>
    </row>
    <row r="6026" spans="2:10" x14ac:dyDescent="0.15">
      <c r="B6026" s="19"/>
      <c r="C6026" s="21"/>
      <c r="F6026" s="29"/>
      <c r="G6026" s="29"/>
      <c r="H6026" s="1"/>
      <c r="J6026"/>
    </row>
    <row r="6027" spans="2:10" x14ac:dyDescent="0.15">
      <c r="B6027" s="19"/>
      <c r="C6027" s="21"/>
      <c r="F6027" s="29"/>
      <c r="G6027" s="29"/>
      <c r="H6027" s="1"/>
      <c r="J6027"/>
    </row>
    <row r="6028" spans="2:10" x14ac:dyDescent="0.15">
      <c r="B6028" s="19"/>
      <c r="C6028" s="21"/>
      <c r="F6028" s="29"/>
      <c r="G6028" s="29"/>
      <c r="H6028" s="1"/>
      <c r="J6028"/>
    </row>
    <row r="6029" spans="2:10" x14ac:dyDescent="0.15">
      <c r="B6029" s="19"/>
      <c r="C6029" s="21"/>
      <c r="F6029" s="29"/>
      <c r="G6029" s="29"/>
      <c r="H6029" s="1"/>
      <c r="J6029"/>
    </row>
    <row r="6030" spans="2:10" x14ac:dyDescent="0.15">
      <c r="B6030" s="19"/>
      <c r="C6030" s="21"/>
      <c r="F6030" s="29"/>
      <c r="G6030" s="29"/>
      <c r="H6030" s="1"/>
      <c r="J6030"/>
    </row>
    <row r="6031" spans="2:10" x14ac:dyDescent="0.15">
      <c r="B6031" s="19"/>
      <c r="C6031" s="21"/>
      <c r="F6031" s="29"/>
      <c r="G6031" s="29"/>
      <c r="H6031" s="1"/>
      <c r="J6031"/>
    </row>
    <row r="6032" spans="2:10" x14ac:dyDescent="0.15">
      <c r="B6032" s="19"/>
      <c r="C6032" s="21"/>
      <c r="F6032" s="29"/>
      <c r="G6032" s="29"/>
      <c r="H6032" s="1"/>
      <c r="J6032"/>
    </row>
    <row r="6033" spans="2:10" x14ac:dyDescent="0.15">
      <c r="B6033" s="19"/>
      <c r="C6033" s="21"/>
      <c r="F6033" s="29"/>
      <c r="G6033" s="29"/>
      <c r="H6033" s="1"/>
      <c r="J6033"/>
    </row>
    <row r="6034" spans="2:10" x14ac:dyDescent="0.15">
      <c r="B6034" s="19"/>
      <c r="C6034" s="21"/>
      <c r="F6034" s="29"/>
      <c r="G6034" s="29"/>
      <c r="H6034" s="1"/>
      <c r="J6034"/>
    </row>
    <row r="6035" spans="2:10" x14ac:dyDescent="0.15">
      <c r="B6035" s="19"/>
      <c r="C6035" s="21"/>
      <c r="F6035" s="29"/>
      <c r="G6035" s="29"/>
      <c r="H6035" s="1"/>
      <c r="J6035"/>
    </row>
    <row r="6036" spans="2:10" x14ac:dyDescent="0.15">
      <c r="B6036" s="19"/>
      <c r="C6036" s="21"/>
      <c r="F6036" s="29"/>
      <c r="G6036" s="29"/>
      <c r="H6036" s="1"/>
      <c r="J6036"/>
    </row>
    <row r="6037" spans="2:10" x14ac:dyDescent="0.15">
      <c r="B6037" s="19"/>
      <c r="C6037" s="21"/>
      <c r="F6037" s="29"/>
      <c r="G6037" s="29"/>
      <c r="H6037" s="1"/>
      <c r="J6037"/>
    </row>
    <row r="6038" spans="2:10" x14ac:dyDescent="0.15">
      <c r="B6038" s="19"/>
      <c r="C6038" s="21"/>
      <c r="F6038" s="29"/>
      <c r="G6038" s="29"/>
      <c r="H6038" s="1"/>
      <c r="J6038"/>
    </row>
    <row r="6039" spans="2:10" x14ac:dyDescent="0.15">
      <c r="B6039" s="19"/>
      <c r="C6039" s="21"/>
      <c r="F6039" s="29"/>
      <c r="G6039" s="29"/>
      <c r="H6039" s="1"/>
      <c r="J6039"/>
    </row>
    <row r="6040" spans="2:10" x14ac:dyDescent="0.15">
      <c r="B6040" s="19"/>
      <c r="C6040" s="21"/>
      <c r="F6040" s="29"/>
      <c r="G6040" s="29"/>
      <c r="H6040" s="1"/>
      <c r="J6040"/>
    </row>
    <row r="6041" spans="2:10" x14ac:dyDescent="0.15">
      <c r="B6041" s="19"/>
      <c r="C6041" s="21"/>
      <c r="F6041" s="29"/>
      <c r="G6041" s="29"/>
      <c r="H6041" s="1"/>
      <c r="J6041"/>
    </row>
    <row r="6042" spans="2:10" x14ac:dyDescent="0.15">
      <c r="B6042" s="19"/>
      <c r="C6042" s="21"/>
      <c r="F6042" s="29"/>
      <c r="G6042" s="29"/>
      <c r="H6042" s="1"/>
      <c r="J6042"/>
    </row>
    <row r="6043" spans="2:10" x14ac:dyDescent="0.15">
      <c r="B6043" s="19"/>
      <c r="C6043" s="21"/>
      <c r="F6043" s="29"/>
      <c r="G6043" s="29"/>
      <c r="H6043" s="1"/>
      <c r="J6043"/>
    </row>
    <row r="6044" spans="2:10" x14ac:dyDescent="0.15">
      <c r="B6044" s="19"/>
      <c r="C6044" s="21"/>
      <c r="F6044" s="29"/>
      <c r="G6044" s="29"/>
      <c r="H6044" s="1"/>
      <c r="J6044"/>
    </row>
    <row r="6045" spans="2:10" x14ac:dyDescent="0.15">
      <c r="B6045" s="19"/>
      <c r="C6045" s="21"/>
      <c r="F6045" s="29"/>
      <c r="G6045" s="29"/>
      <c r="H6045" s="1"/>
      <c r="J6045"/>
    </row>
    <row r="6046" spans="2:10" x14ac:dyDescent="0.15">
      <c r="B6046" s="19"/>
      <c r="C6046" s="21"/>
      <c r="F6046" s="29"/>
      <c r="G6046" s="29"/>
      <c r="H6046" s="1"/>
      <c r="J6046"/>
    </row>
    <row r="6047" spans="2:10" x14ac:dyDescent="0.15">
      <c r="B6047" s="19"/>
      <c r="C6047" s="21"/>
      <c r="F6047" s="29"/>
      <c r="G6047" s="29"/>
      <c r="H6047" s="1"/>
      <c r="J6047"/>
    </row>
    <row r="6048" spans="2:10" x14ac:dyDescent="0.15">
      <c r="B6048" s="19"/>
      <c r="C6048" s="21"/>
      <c r="F6048" s="29"/>
      <c r="G6048" s="29"/>
      <c r="H6048" s="1"/>
      <c r="J6048"/>
    </row>
    <row r="6049" spans="2:10" x14ac:dyDescent="0.15">
      <c r="B6049" s="19"/>
      <c r="C6049" s="21"/>
      <c r="F6049" s="29"/>
      <c r="G6049" s="29"/>
      <c r="H6049" s="1"/>
      <c r="J6049"/>
    </row>
    <row r="6050" spans="2:10" x14ac:dyDescent="0.15">
      <c r="B6050" s="19"/>
      <c r="C6050" s="21"/>
      <c r="F6050" s="29"/>
      <c r="G6050" s="29"/>
      <c r="H6050" s="1"/>
      <c r="J6050"/>
    </row>
    <row r="6051" spans="2:10" x14ac:dyDescent="0.15">
      <c r="B6051" s="19"/>
      <c r="C6051" s="21"/>
      <c r="F6051" s="29"/>
      <c r="G6051" s="29"/>
      <c r="H6051" s="1"/>
      <c r="J6051"/>
    </row>
    <row r="6052" spans="2:10" x14ac:dyDescent="0.15">
      <c r="B6052" s="19"/>
      <c r="C6052" s="21"/>
      <c r="F6052" s="29"/>
      <c r="G6052" s="29"/>
      <c r="H6052" s="1"/>
      <c r="J6052"/>
    </row>
    <row r="6053" spans="2:10" x14ac:dyDescent="0.15">
      <c r="B6053" s="19"/>
      <c r="C6053" s="21"/>
      <c r="F6053" s="29"/>
      <c r="G6053" s="29"/>
      <c r="H6053" s="1"/>
      <c r="J6053"/>
    </row>
    <row r="6054" spans="2:10" x14ac:dyDescent="0.15">
      <c r="B6054" s="19"/>
      <c r="C6054" s="21"/>
      <c r="F6054" s="29"/>
      <c r="G6054" s="29"/>
      <c r="H6054" s="1"/>
      <c r="J6054"/>
    </row>
    <row r="6055" spans="2:10" x14ac:dyDescent="0.15">
      <c r="B6055" s="19"/>
      <c r="C6055" s="21"/>
      <c r="F6055" s="29"/>
      <c r="G6055" s="29"/>
      <c r="H6055" s="1"/>
      <c r="J6055"/>
    </row>
    <row r="6056" spans="2:10" x14ac:dyDescent="0.15">
      <c r="B6056" s="19"/>
      <c r="C6056" s="21"/>
      <c r="F6056" s="29"/>
      <c r="G6056" s="29"/>
      <c r="H6056" s="1"/>
      <c r="J6056"/>
    </row>
    <row r="6057" spans="2:10" x14ac:dyDescent="0.15">
      <c r="B6057" s="19"/>
      <c r="C6057" s="21"/>
      <c r="F6057" s="29"/>
      <c r="G6057" s="29"/>
      <c r="H6057" s="1"/>
      <c r="J6057"/>
    </row>
    <row r="6058" spans="2:10" x14ac:dyDescent="0.15">
      <c r="B6058" s="19"/>
      <c r="C6058" s="21"/>
      <c r="F6058" s="29"/>
      <c r="G6058" s="29"/>
      <c r="H6058" s="1"/>
      <c r="J6058"/>
    </row>
    <row r="6059" spans="2:10" x14ac:dyDescent="0.15">
      <c r="B6059" s="19"/>
      <c r="C6059" s="21"/>
      <c r="F6059" s="29"/>
      <c r="G6059" s="29"/>
      <c r="H6059" s="1"/>
      <c r="J6059"/>
    </row>
    <row r="6060" spans="2:10" x14ac:dyDescent="0.15">
      <c r="B6060" s="19"/>
      <c r="C6060" s="21"/>
      <c r="F6060" s="29"/>
      <c r="G6060" s="29"/>
      <c r="H6060" s="1"/>
      <c r="J6060"/>
    </row>
    <row r="6061" spans="2:10" x14ac:dyDescent="0.15">
      <c r="B6061" s="19"/>
      <c r="C6061" s="21"/>
      <c r="F6061" s="29"/>
      <c r="G6061" s="29"/>
      <c r="H6061" s="1"/>
      <c r="J6061"/>
    </row>
    <row r="6062" spans="2:10" x14ac:dyDescent="0.15">
      <c r="B6062" s="19"/>
      <c r="C6062" s="21"/>
      <c r="F6062" s="29"/>
      <c r="G6062" s="29"/>
      <c r="H6062" s="1"/>
      <c r="J6062"/>
    </row>
    <row r="6063" spans="2:10" x14ac:dyDescent="0.15">
      <c r="B6063" s="19"/>
      <c r="C6063" s="21"/>
      <c r="F6063" s="29"/>
      <c r="G6063" s="29"/>
      <c r="H6063" s="1"/>
      <c r="J6063"/>
    </row>
    <row r="6064" spans="2:10" x14ac:dyDescent="0.15">
      <c r="B6064" s="19"/>
      <c r="C6064" s="21"/>
      <c r="F6064" s="29"/>
      <c r="G6064" s="29"/>
      <c r="H6064" s="1"/>
      <c r="J6064"/>
    </row>
    <row r="6065" spans="2:10" x14ac:dyDescent="0.15">
      <c r="B6065" s="19"/>
      <c r="C6065" s="21"/>
      <c r="F6065" s="29"/>
      <c r="G6065" s="29"/>
      <c r="H6065" s="1"/>
      <c r="J6065"/>
    </row>
    <row r="6066" spans="2:10" x14ac:dyDescent="0.15">
      <c r="B6066" s="19"/>
      <c r="C6066" s="21"/>
      <c r="F6066" s="29"/>
      <c r="G6066" s="29"/>
      <c r="H6066" s="1"/>
      <c r="J6066"/>
    </row>
    <row r="6067" spans="2:10" x14ac:dyDescent="0.15">
      <c r="B6067" s="19"/>
      <c r="C6067" s="21"/>
      <c r="F6067" s="29"/>
      <c r="G6067" s="29"/>
      <c r="H6067" s="1"/>
      <c r="J6067"/>
    </row>
    <row r="6068" spans="2:10" x14ac:dyDescent="0.15">
      <c r="B6068" s="19"/>
      <c r="C6068" s="21"/>
      <c r="F6068" s="29"/>
      <c r="G6068" s="29"/>
      <c r="H6068" s="1"/>
      <c r="J6068"/>
    </row>
    <row r="6069" spans="2:10" x14ac:dyDescent="0.15">
      <c r="B6069" s="19"/>
      <c r="C6069" s="21"/>
      <c r="F6069" s="29"/>
      <c r="G6069" s="29"/>
      <c r="H6069" s="1"/>
      <c r="J6069"/>
    </row>
    <row r="6070" spans="2:10" x14ac:dyDescent="0.15">
      <c r="B6070" s="19"/>
      <c r="C6070" s="21"/>
      <c r="F6070" s="29"/>
      <c r="G6070" s="29"/>
      <c r="H6070" s="1"/>
      <c r="J6070"/>
    </row>
    <row r="6071" spans="2:10" x14ac:dyDescent="0.15">
      <c r="B6071" s="19"/>
      <c r="C6071" s="21"/>
      <c r="F6071" s="29"/>
      <c r="G6071" s="29"/>
      <c r="H6071" s="1"/>
      <c r="J6071"/>
    </row>
    <row r="6072" spans="2:10" x14ac:dyDescent="0.15">
      <c r="B6072" s="19"/>
      <c r="C6072" s="21"/>
      <c r="F6072" s="29"/>
      <c r="G6072" s="29"/>
      <c r="H6072" s="1"/>
      <c r="J6072"/>
    </row>
    <row r="6073" spans="2:10" x14ac:dyDescent="0.15">
      <c r="B6073" s="19"/>
      <c r="C6073" s="21"/>
      <c r="F6073" s="29"/>
      <c r="G6073" s="29"/>
      <c r="H6073" s="1"/>
      <c r="J6073"/>
    </row>
    <row r="6074" spans="2:10" x14ac:dyDescent="0.15">
      <c r="B6074" s="19"/>
      <c r="C6074" s="21"/>
      <c r="F6074" s="29"/>
      <c r="G6074" s="29"/>
      <c r="H6074" s="1"/>
      <c r="J6074"/>
    </row>
    <row r="6075" spans="2:10" x14ac:dyDescent="0.15">
      <c r="B6075" s="19"/>
      <c r="C6075" s="21"/>
      <c r="F6075" s="29"/>
      <c r="G6075" s="29"/>
      <c r="H6075" s="1"/>
      <c r="J6075"/>
    </row>
    <row r="6076" spans="2:10" x14ac:dyDescent="0.15">
      <c r="B6076" s="19"/>
      <c r="C6076" s="21"/>
      <c r="F6076" s="29"/>
      <c r="G6076" s="29"/>
      <c r="H6076" s="1"/>
      <c r="J6076"/>
    </row>
    <row r="6077" spans="2:10" x14ac:dyDescent="0.15">
      <c r="B6077" s="19"/>
      <c r="C6077" s="21"/>
      <c r="F6077" s="29"/>
      <c r="G6077" s="29"/>
      <c r="H6077" s="1"/>
      <c r="J6077"/>
    </row>
    <row r="6078" spans="2:10" x14ac:dyDescent="0.15">
      <c r="B6078" s="19"/>
      <c r="C6078" s="21"/>
      <c r="F6078" s="29"/>
      <c r="G6078" s="29"/>
      <c r="H6078" s="1"/>
      <c r="J6078"/>
    </row>
    <row r="6079" spans="2:10" x14ac:dyDescent="0.15">
      <c r="B6079" s="19"/>
      <c r="C6079" s="21"/>
      <c r="F6079" s="29"/>
      <c r="G6079" s="29"/>
      <c r="H6079" s="1"/>
      <c r="J6079"/>
    </row>
    <row r="6080" spans="2:10" x14ac:dyDescent="0.15">
      <c r="B6080" s="19"/>
      <c r="C6080" s="21"/>
      <c r="F6080" s="29"/>
      <c r="G6080" s="29"/>
      <c r="H6080" s="1"/>
      <c r="J6080"/>
    </row>
    <row r="6081" spans="2:10" x14ac:dyDescent="0.15">
      <c r="B6081" s="19"/>
      <c r="C6081" s="21"/>
      <c r="F6081" s="29"/>
      <c r="G6081" s="29"/>
      <c r="H6081" s="1"/>
      <c r="J6081"/>
    </row>
    <row r="6082" spans="2:10" x14ac:dyDescent="0.15">
      <c r="B6082" s="19"/>
      <c r="C6082" s="21"/>
      <c r="F6082" s="29"/>
      <c r="G6082" s="29"/>
      <c r="H6082" s="1"/>
      <c r="J6082"/>
    </row>
    <row r="6083" spans="2:10" x14ac:dyDescent="0.15">
      <c r="B6083" s="19"/>
      <c r="C6083" s="21"/>
      <c r="F6083" s="29"/>
      <c r="G6083" s="29"/>
      <c r="H6083" s="1"/>
      <c r="J6083"/>
    </row>
    <row r="6084" spans="2:10" x14ac:dyDescent="0.15">
      <c r="B6084" s="19"/>
      <c r="C6084" s="21"/>
      <c r="F6084" s="29"/>
      <c r="G6084" s="29"/>
      <c r="H6084" s="1"/>
      <c r="J6084"/>
    </row>
    <row r="6085" spans="2:10" x14ac:dyDescent="0.15">
      <c r="B6085" s="19"/>
      <c r="C6085" s="21"/>
      <c r="F6085" s="29"/>
      <c r="G6085" s="29"/>
      <c r="H6085" s="1"/>
      <c r="J6085"/>
    </row>
    <row r="6086" spans="2:10" x14ac:dyDescent="0.15">
      <c r="B6086" s="19"/>
      <c r="C6086" s="21"/>
      <c r="F6086" s="29"/>
      <c r="G6086" s="29"/>
      <c r="H6086" s="1"/>
      <c r="J6086"/>
    </row>
    <row r="6087" spans="2:10" x14ac:dyDescent="0.15">
      <c r="B6087" s="19"/>
      <c r="C6087" s="21"/>
      <c r="F6087" s="29"/>
      <c r="G6087" s="29"/>
      <c r="H6087" s="1"/>
      <c r="J6087"/>
    </row>
    <row r="6088" spans="2:10" x14ac:dyDescent="0.15">
      <c r="B6088" s="19"/>
      <c r="C6088" s="21"/>
      <c r="F6088" s="29"/>
      <c r="G6088" s="29"/>
      <c r="H6088" s="1"/>
      <c r="J6088"/>
    </row>
    <row r="6089" spans="2:10" x14ac:dyDescent="0.15">
      <c r="B6089" s="19"/>
      <c r="C6089" s="21"/>
      <c r="F6089" s="29"/>
      <c r="G6089" s="29"/>
      <c r="H6089" s="1"/>
      <c r="J6089"/>
    </row>
    <row r="6090" spans="2:10" x14ac:dyDescent="0.15">
      <c r="B6090" s="19"/>
      <c r="C6090" s="21"/>
      <c r="F6090" s="29"/>
      <c r="G6090" s="29"/>
      <c r="H6090" s="1"/>
      <c r="J6090"/>
    </row>
    <row r="6091" spans="2:10" x14ac:dyDescent="0.15">
      <c r="B6091" s="19"/>
      <c r="C6091" s="21"/>
      <c r="F6091" s="29"/>
      <c r="G6091" s="29"/>
      <c r="H6091" s="1"/>
      <c r="J6091"/>
    </row>
    <row r="6092" spans="2:10" x14ac:dyDescent="0.15">
      <c r="B6092" s="19"/>
      <c r="C6092" s="21"/>
      <c r="F6092" s="29"/>
      <c r="G6092" s="29"/>
      <c r="H6092" s="1"/>
      <c r="J6092"/>
    </row>
    <row r="6093" spans="2:10" x14ac:dyDescent="0.15">
      <c r="B6093" s="19"/>
      <c r="C6093" s="21"/>
      <c r="F6093" s="29"/>
      <c r="G6093" s="29"/>
      <c r="H6093" s="1"/>
      <c r="J6093"/>
    </row>
    <row r="6094" spans="2:10" x14ac:dyDescent="0.15">
      <c r="B6094" s="19"/>
      <c r="C6094" s="21"/>
      <c r="F6094" s="29"/>
      <c r="G6094" s="29"/>
      <c r="H6094" s="1"/>
      <c r="J6094"/>
    </row>
    <row r="6095" spans="2:10" x14ac:dyDescent="0.15">
      <c r="B6095" s="19"/>
      <c r="C6095" s="21"/>
      <c r="F6095" s="29"/>
      <c r="G6095" s="29"/>
      <c r="H6095" s="1"/>
      <c r="J6095"/>
    </row>
    <row r="6096" spans="2:10" x14ac:dyDescent="0.15">
      <c r="B6096" s="19"/>
      <c r="C6096" s="21"/>
      <c r="F6096" s="29"/>
      <c r="G6096" s="29"/>
      <c r="H6096" s="1"/>
      <c r="J6096"/>
    </row>
    <row r="6097" spans="2:10" x14ac:dyDescent="0.15">
      <c r="B6097" s="19"/>
      <c r="C6097" s="21"/>
      <c r="F6097" s="29"/>
      <c r="G6097" s="29"/>
      <c r="H6097" s="1"/>
      <c r="J6097"/>
    </row>
    <row r="6098" spans="2:10" x14ac:dyDescent="0.15">
      <c r="B6098" s="19"/>
      <c r="C6098" s="21"/>
      <c r="F6098" s="29"/>
      <c r="G6098" s="29"/>
      <c r="H6098" s="1"/>
      <c r="J6098"/>
    </row>
    <row r="6099" spans="2:10" x14ac:dyDescent="0.15">
      <c r="B6099" s="19"/>
      <c r="C6099" s="21"/>
      <c r="F6099" s="29"/>
      <c r="G6099" s="29"/>
      <c r="H6099" s="1"/>
      <c r="J6099"/>
    </row>
    <row r="6100" spans="2:10" x14ac:dyDescent="0.15">
      <c r="B6100" s="19"/>
      <c r="C6100" s="21"/>
      <c r="F6100" s="29"/>
      <c r="G6100" s="29"/>
      <c r="H6100" s="1"/>
      <c r="J6100"/>
    </row>
    <row r="6101" spans="2:10" x14ac:dyDescent="0.15">
      <c r="B6101" s="19"/>
      <c r="C6101" s="21"/>
      <c r="F6101" s="29"/>
      <c r="G6101" s="29"/>
      <c r="H6101" s="1"/>
      <c r="J6101"/>
    </row>
    <row r="6102" spans="2:10" x14ac:dyDescent="0.15">
      <c r="B6102" s="19"/>
      <c r="C6102" s="21"/>
      <c r="F6102" s="29"/>
      <c r="G6102" s="29"/>
      <c r="H6102" s="1"/>
      <c r="J6102"/>
    </row>
    <row r="6103" spans="2:10" x14ac:dyDescent="0.15">
      <c r="B6103" s="19"/>
      <c r="C6103" s="21"/>
      <c r="F6103" s="29"/>
      <c r="G6103" s="29"/>
      <c r="H6103" s="1"/>
      <c r="J6103"/>
    </row>
    <row r="6104" spans="2:10" x14ac:dyDescent="0.15">
      <c r="B6104" s="19"/>
      <c r="C6104" s="21"/>
      <c r="F6104" s="29"/>
      <c r="G6104" s="29"/>
      <c r="H6104" s="1"/>
      <c r="J6104"/>
    </row>
    <row r="6105" spans="2:10" x14ac:dyDescent="0.15">
      <c r="B6105" s="19"/>
      <c r="C6105" s="21"/>
      <c r="F6105" s="29"/>
      <c r="G6105" s="29"/>
      <c r="H6105" s="1"/>
      <c r="J6105"/>
    </row>
    <row r="6106" spans="2:10" x14ac:dyDescent="0.15">
      <c r="B6106" s="19"/>
      <c r="C6106" s="21"/>
      <c r="F6106" s="29"/>
      <c r="G6106" s="29"/>
      <c r="H6106" s="1"/>
      <c r="J6106"/>
    </row>
    <row r="6107" spans="2:10" x14ac:dyDescent="0.15">
      <c r="B6107" s="19"/>
      <c r="C6107" s="21"/>
      <c r="F6107" s="29"/>
      <c r="G6107" s="29"/>
      <c r="H6107" s="1"/>
      <c r="J6107"/>
    </row>
    <row r="6108" spans="2:10" x14ac:dyDescent="0.15">
      <c r="B6108" s="19"/>
      <c r="C6108" s="21"/>
      <c r="F6108" s="29"/>
      <c r="G6108" s="29"/>
      <c r="H6108" s="1"/>
      <c r="J6108"/>
    </row>
    <row r="6109" spans="2:10" x14ac:dyDescent="0.15">
      <c r="B6109" s="19"/>
      <c r="C6109" s="21"/>
      <c r="F6109" s="29"/>
      <c r="G6109" s="29"/>
      <c r="H6109" s="1"/>
      <c r="J6109"/>
    </row>
    <row r="6110" spans="2:10" x14ac:dyDescent="0.15">
      <c r="B6110" s="19"/>
      <c r="C6110" s="21"/>
      <c r="F6110" s="29"/>
      <c r="G6110" s="29"/>
      <c r="H6110" s="1"/>
      <c r="J6110"/>
    </row>
    <row r="6111" spans="2:10" x14ac:dyDescent="0.15">
      <c r="B6111" s="19"/>
      <c r="C6111" s="21"/>
      <c r="F6111" s="29"/>
      <c r="G6111" s="29"/>
      <c r="H6111" s="1"/>
      <c r="J6111"/>
    </row>
    <row r="6112" spans="2:10" x14ac:dyDescent="0.15">
      <c r="B6112" s="19"/>
      <c r="C6112" s="21"/>
      <c r="F6112" s="29"/>
      <c r="G6112" s="29"/>
      <c r="H6112" s="1"/>
      <c r="J6112"/>
    </row>
    <row r="6113" spans="2:10" x14ac:dyDescent="0.15">
      <c r="B6113" s="19"/>
      <c r="C6113" s="21"/>
      <c r="F6113" s="29"/>
      <c r="G6113" s="29"/>
      <c r="H6113" s="1"/>
      <c r="J6113"/>
    </row>
    <row r="6114" spans="2:10" x14ac:dyDescent="0.15">
      <c r="B6114" s="19"/>
      <c r="C6114" s="21"/>
      <c r="F6114" s="29"/>
      <c r="G6114" s="29"/>
      <c r="H6114" s="1"/>
      <c r="J6114"/>
    </row>
    <row r="6115" spans="2:10" x14ac:dyDescent="0.15">
      <c r="B6115" s="19"/>
      <c r="C6115" s="21"/>
      <c r="F6115" s="29"/>
      <c r="G6115" s="29"/>
      <c r="H6115" s="1"/>
      <c r="J6115"/>
    </row>
    <row r="6116" spans="2:10" x14ac:dyDescent="0.15">
      <c r="B6116" s="19"/>
      <c r="C6116" s="21"/>
      <c r="F6116" s="29"/>
      <c r="G6116" s="29"/>
      <c r="H6116" s="1"/>
      <c r="J6116"/>
    </row>
    <row r="6117" spans="2:10" x14ac:dyDescent="0.15">
      <c r="B6117" s="19"/>
      <c r="C6117" s="21"/>
      <c r="F6117" s="29"/>
      <c r="G6117" s="29"/>
      <c r="H6117" s="1"/>
      <c r="J6117"/>
    </row>
    <row r="6118" spans="2:10" x14ac:dyDescent="0.15">
      <c r="B6118" s="19"/>
      <c r="C6118" s="21"/>
      <c r="F6118" s="29"/>
      <c r="G6118" s="29"/>
      <c r="H6118" s="1"/>
      <c r="J6118"/>
    </row>
    <row r="6119" spans="2:10" x14ac:dyDescent="0.15">
      <c r="B6119" s="19"/>
      <c r="C6119" s="21"/>
      <c r="F6119" s="29"/>
      <c r="G6119" s="29"/>
      <c r="H6119" s="1"/>
      <c r="J6119"/>
    </row>
    <row r="6120" spans="2:10" x14ac:dyDescent="0.15">
      <c r="B6120" s="19"/>
      <c r="C6120" s="21"/>
      <c r="F6120" s="29"/>
      <c r="G6120" s="29"/>
      <c r="H6120" s="1"/>
      <c r="J6120"/>
    </row>
    <row r="6121" spans="2:10" x14ac:dyDescent="0.15">
      <c r="B6121" s="19"/>
      <c r="C6121" s="21"/>
      <c r="F6121" s="29"/>
      <c r="G6121" s="29"/>
      <c r="H6121" s="1"/>
      <c r="J6121"/>
    </row>
    <row r="6122" spans="2:10" x14ac:dyDescent="0.15">
      <c r="B6122" s="19"/>
      <c r="C6122" s="21"/>
      <c r="F6122" s="29"/>
      <c r="G6122" s="29"/>
      <c r="H6122" s="1"/>
      <c r="J6122"/>
    </row>
    <row r="6123" spans="2:10" x14ac:dyDescent="0.15">
      <c r="B6123" s="19"/>
      <c r="C6123" s="21"/>
      <c r="F6123" s="29"/>
      <c r="G6123" s="29"/>
      <c r="H6123" s="1"/>
      <c r="J6123"/>
    </row>
    <row r="6124" spans="2:10" x14ac:dyDescent="0.15">
      <c r="B6124" s="19"/>
      <c r="C6124" s="21"/>
      <c r="F6124" s="29"/>
      <c r="G6124" s="29"/>
      <c r="H6124" s="1"/>
      <c r="J6124"/>
    </row>
    <row r="6125" spans="2:10" x14ac:dyDescent="0.15">
      <c r="B6125" s="19"/>
      <c r="C6125" s="21"/>
      <c r="F6125" s="29"/>
      <c r="G6125" s="29"/>
      <c r="H6125" s="1"/>
      <c r="J6125"/>
    </row>
    <row r="6126" spans="2:10" x14ac:dyDescent="0.15">
      <c r="B6126" s="19"/>
      <c r="C6126" s="21"/>
      <c r="F6126" s="29"/>
      <c r="G6126" s="29"/>
      <c r="H6126" s="1"/>
      <c r="J6126"/>
    </row>
    <row r="6127" spans="2:10" x14ac:dyDescent="0.15">
      <c r="B6127" s="19"/>
      <c r="C6127" s="21"/>
      <c r="F6127" s="29"/>
      <c r="G6127" s="29"/>
      <c r="H6127" s="1"/>
      <c r="J6127"/>
    </row>
    <row r="6128" spans="2:10" x14ac:dyDescent="0.15">
      <c r="B6128" s="19"/>
      <c r="C6128" s="21"/>
      <c r="F6128" s="29"/>
      <c r="G6128" s="29"/>
      <c r="H6128" s="1"/>
      <c r="J6128"/>
    </row>
    <row r="6129" spans="2:10" x14ac:dyDescent="0.15">
      <c r="B6129" s="19"/>
      <c r="C6129" s="21"/>
      <c r="F6129" s="29"/>
      <c r="G6129" s="29"/>
      <c r="H6129" s="1"/>
      <c r="J6129"/>
    </row>
    <row r="6130" spans="2:10" x14ac:dyDescent="0.15">
      <c r="B6130" s="19"/>
      <c r="C6130" s="21"/>
      <c r="F6130" s="29"/>
      <c r="G6130" s="29"/>
      <c r="H6130" s="1"/>
      <c r="J6130"/>
    </row>
    <row r="6131" spans="2:10" x14ac:dyDescent="0.15">
      <c r="B6131" s="19"/>
      <c r="C6131" s="21"/>
      <c r="F6131" s="29"/>
      <c r="G6131" s="29"/>
      <c r="H6131" s="1"/>
      <c r="J6131"/>
    </row>
    <row r="6132" spans="2:10" x14ac:dyDescent="0.15">
      <c r="B6132" s="19"/>
      <c r="C6132" s="21"/>
      <c r="F6132" s="29"/>
      <c r="G6132" s="29"/>
      <c r="H6132" s="1"/>
      <c r="J6132"/>
    </row>
    <row r="6133" spans="2:10" x14ac:dyDescent="0.15">
      <c r="B6133" s="19"/>
      <c r="C6133" s="21"/>
      <c r="F6133" s="29"/>
      <c r="G6133" s="29"/>
      <c r="H6133" s="1"/>
      <c r="J6133"/>
    </row>
    <row r="6134" spans="2:10" x14ac:dyDescent="0.15">
      <c r="B6134" s="19"/>
      <c r="C6134" s="21"/>
      <c r="F6134" s="29"/>
      <c r="G6134" s="29"/>
      <c r="H6134" s="1"/>
      <c r="J6134"/>
    </row>
    <row r="6135" spans="2:10" x14ac:dyDescent="0.15">
      <c r="B6135" s="19"/>
      <c r="C6135" s="21"/>
      <c r="F6135" s="29"/>
      <c r="G6135" s="29"/>
      <c r="H6135" s="1"/>
      <c r="J6135"/>
    </row>
    <row r="6136" spans="2:10" x14ac:dyDescent="0.15">
      <c r="B6136" s="19"/>
      <c r="C6136" s="21"/>
      <c r="F6136" s="29"/>
      <c r="G6136" s="29"/>
      <c r="H6136" s="1"/>
      <c r="J6136"/>
    </row>
    <row r="6137" spans="2:10" x14ac:dyDescent="0.15">
      <c r="B6137" s="19"/>
      <c r="C6137" s="21"/>
      <c r="F6137" s="29"/>
      <c r="G6137" s="29"/>
      <c r="H6137" s="1"/>
      <c r="J6137"/>
    </row>
    <row r="6138" spans="2:10" x14ac:dyDescent="0.15">
      <c r="B6138" s="19"/>
      <c r="C6138" s="21"/>
      <c r="F6138" s="29"/>
      <c r="G6138" s="29"/>
      <c r="H6138" s="1"/>
      <c r="J6138"/>
    </row>
    <row r="6139" spans="2:10" x14ac:dyDescent="0.15">
      <c r="B6139" s="19"/>
      <c r="C6139" s="21"/>
      <c r="F6139" s="29"/>
      <c r="G6139" s="29"/>
      <c r="H6139" s="1"/>
      <c r="J6139"/>
    </row>
    <row r="6140" spans="2:10" x14ac:dyDescent="0.15">
      <c r="B6140" s="19"/>
      <c r="C6140" s="21"/>
      <c r="F6140" s="29"/>
      <c r="G6140" s="29"/>
      <c r="H6140" s="1"/>
      <c r="J6140"/>
    </row>
    <row r="6141" spans="2:10" x14ac:dyDescent="0.15">
      <c r="B6141" s="19"/>
      <c r="C6141" s="21"/>
      <c r="F6141" s="29"/>
      <c r="G6141" s="29"/>
      <c r="H6141" s="1"/>
      <c r="J6141"/>
    </row>
    <row r="6142" spans="2:10" x14ac:dyDescent="0.15">
      <c r="B6142" s="19"/>
      <c r="C6142" s="21"/>
      <c r="F6142" s="29"/>
      <c r="G6142" s="29"/>
      <c r="H6142" s="1"/>
      <c r="J6142"/>
    </row>
    <row r="6143" spans="2:10" x14ac:dyDescent="0.15">
      <c r="B6143" s="19"/>
      <c r="C6143" s="21"/>
      <c r="F6143" s="29"/>
      <c r="G6143" s="29"/>
      <c r="H6143" s="1"/>
      <c r="J6143"/>
    </row>
    <row r="6144" spans="2:10" x14ac:dyDescent="0.15">
      <c r="B6144" s="19"/>
      <c r="C6144" s="21"/>
      <c r="F6144" s="29"/>
      <c r="G6144" s="29"/>
      <c r="H6144" s="1"/>
      <c r="J6144"/>
    </row>
    <row r="6145" spans="2:10" x14ac:dyDescent="0.15">
      <c r="B6145" s="19"/>
      <c r="C6145" s="21"/>
      <c r="F6145" s="29"/>
      <c r="G6145" s="29"/>
      <c r="H6145" s="1"/>
      <c r="J6145"/>
    </row>
    <row r="6146" spans="2:10" x14ac:dyDescent="0.15">
      <c r="B6146" s="19"/>
      <c r="C6146" s="21"/>
      <c r="F6146" s="29"/>
      <c r="G6146" s="29"/>
      <c r="H6146" s="1"/>
      <c r="J6146"/>
    </row>
    <row r="6147" spans="2:10" x14ac:dyDescent="0.15">
      <c r="B6147" s="19"/>
      <c r="C6147" s="21"/>
      <c r="F6147" s="29"/>
      <c r="G6147" s="29"/>
      <c r="H6147" s="1"/>
      <c r="J6147"/>
    </row>
    <row r="6148" spans="2:10" x14ac:dyDescent="0.15">
      <c r="B6148" s="19"/>
      <c r="C6148" s="21"/>
      <c r="F6148" s="29"/>
      <c r="G6148" s="29"/>
      <c r="H6148" s="1"/>
      <c r="J6148"/>
    </row>
    <row r="6149" spans="2:10" x14ac:dyDescent="0.15">
      <c r="B6149" s="19"/>
      <c r="C6149" s="21"/>
      <c r="F6149" s="29"/>
      <c r="G6149" s="29"/>
      <c r="H6149" s="1"/>
      <c r="J6149"/>
    </row>
    <row r="6150" spans="2:10" x14ac:dyDescent="0.15">
      <c r="B6150" s="19"/>
      <c r="C6150" s="21"/>
      <c r="F6150" s="29"/>
      <c r="G6150" s="29"/>
      <c r="H6150" s="1"/>
      <c r="J6150"/>
    </row>
    <row r="6151" spans="2:10" x14ac:dyDescent="0.15">
      <c r="B6151" s="19"/>
      <c r="C6151" s="21"/>
      <c r="F6151" s="29"/>
      <c r="G6151" s="29"/>
      <c r="H6151" s="1"/>
      <c r="J6151"/>
    </row>
    <row r="6152" spans="2:10" x14ac:dyDescent="0.15">
      <c r="B6152" s="19"/>
      <c r="C6152" s="21"/>
      <c r="F6152" s="29"/>
      <c r="G6152" s="29"/>
      <c r="H6152" s="1"/>
      <c r="J6152"/>
    </row>
    <row r="6153" spans="2:10" x14ac:dyDescent="0.15">
      <c r="B6153" s="19"/>
      <c r="C6153" s="21"/>
      <c r="F6153" s="29"/>
      <c r="G6153" s="29"/>
      <c r="H6153" s="1"/>
      <c r="J6153"/>
    </row>
    <row r="6154" spans="2:10" x14ac:dyDescent="0.15">
      <c r="B6154" s="19"/>
      <c r="C6154" s="21"/>
      <c r="F6154" s="29"/>
      <c r="G6154" s="29"/>
      <c r="H6154" s="1"/>
      <c r="J6154"/>
    </row>
    <row r="6155" spans="2:10" x14ac:dyDescent="0.15">
      <c r="B6155" s="19"/>
      <c r="C6155" s="21"/>
      <c r="F6155" s="29"/>
      <c r="G6155" s="29"/>
      <c r="H6155" s="1"/>
      <c r="J6155"/>
    </row>
    <row r="6156" spans="2:10" x14ac:dyDescent="0.15">
      <c r="B6156" s="19"/>
      <c r="C6156" s="21"/>
      <c r="F6156" s="29"/>
      <c r="G6156" s="29"/>
      <c r="H6156" s="1"/>
      <c r="J6156"/>
    </row>
    <row r="6157" spans="2:10" x14ac:dyDescent="0.15">
      <c r="B6157" s="19"/>
      <c r="C6157" s="21"/>
      <c r="F6157" s="29"/>
      <c r="G6157" s="29"/>
      <c r="H6157" s="1"/>
      <c r="J6157"/>
    </row>
    <row r="6158" spans="2:10" x14ac:dyDescent="0.15">
      <c r="B6158" s="19"/>
      <c r="C6158" s="21"/>
      <c r="F6158" s="29"/>
      <c r="G6158" s="29"/>
      <c r="H6158" s="1"/>
      <c r="J6158"/>
    </row>
    <row r="6159" spans="2:10" x14ac:dyDescent="0.15">
      <c r="B6159" s="19"/>
      <c r="C6159" s="21"/>
      <c r="F6159" s="29"/>
      <c r="G6159" s="29"/>
      <c r="H6159" s="1"/>
      <c r="J6159"/>
    </row>
    <row r="6160" spans="2:10" x14ac:dyDescent="0.15">
      <c r="B6160" s="19"/>
      <c r="C6160" s="21"/>
      <c r="F6160" s="29"/>
      <c r="G6160" s="29"/>
      <c r="H6160" s="1"/>
      <c r="J6160"/>
    </row>
    <row r="6161" spans="2:10" x14ac:dyDescent="0.15">
      <c r="B6161" s="19"/>
      <c r="C6161" s="21"/>
      <c r="F6161" s="29"/>
      <c r="G6161" s="29"/>
      <c r="H6161" s="1"/>
      <c r="J6161"/>
    </row>
    <row r="6162" spans="2:10" x14ac:dyDescent="0.15">
      <c r="B6162" s="19"/>
      <c r="C6162" s="21"/>
      <c r="F6162" s="29"/>
      <c r="G6162" s="29"/>
      <c r="H6162" s="1"/>
      <c r="J6162"/>
    </row>
    <row r="6163" spans="2:10" x14ac:dyDescent="0.15">
      <c r="B6163" s="19"/>
      <c r="C6163" s="21"/>
      <c r="F6163" s="29"/>
      <c r="G6163" s="29"/>
      <c r="H6163" s="1"/>
      <c r="J6163"/>
    </row>
    <row r="6164" spans="2:10" x14ac:dyDescent="0.15">
      <c r="B6164" s="19"/>
      <c r="C6164" s="21"/>
      <c r="F6164" s="29"/>
      <c r="G6164" s="29"/>
      <c r="H6164" s="1"/>
      <c r="J6164"/>
    </row>
    <row r="6165" spans="2:10" x14ac:dyDescent="0.15">
      <c r="B6165" s="19"/>
      <c r="C6165" s="21"/>
      <c r="F6165" s="29"/>
      <c r="G6165" s="29"/>
      <c r="H6165" s="1"/>
      <c r="J6165"/>
    </row>
    <row r="6166" spans="2:10" x14ac:dyDescent="0.15">
      <c r="B6166" s="19"/>
      <c r="C6166" s="21"/>
      <c r="F6166" s="29"/>
      <c r="G6166" s="29"/>
      <c r="H6166" s="1"/>
      <c r="J6166"/>
    </row>
    <row r="6167" spans="2:10" x14ac:dyDescent="0.15">
      <c r="B6167" s="19"/>
      <c r="C6167" s="21"/>
      <c r="F6167" s="29"/>
      <c r="G6167" s="29"/>
      <c r="H6167" s="1"/>
      <c r="J6167"/>
    </row>
    <row r="6168" spans="2:10" x14ac:dyDescent="0.15">
      <c r="B6168" s="19"/>
      <c r="C6168" s="21"/>
      <c r="F6168" s="29"/>
      <c r="G6168" s="29"/>
      <c r="H6168" s="1"/>
      <c r="J6168"/>
    </row>
    <row r="6169" spans="2:10" x14ac:dyDescent="0.15">
      <c r="B6169" s="19"/>
      <c r="C6169" s="21"/>
      <c r="F6169" s="29"/>
      <c r="G6169" s="29"/>
      <c r="H6169" s="1"/>
      <c r="J6169"/>
    </row>
    <row r="6170" spans="2:10" x14ac:dyDescent="0.15">
      <c r="B6170" s="19"/>
      <c r="C6170" s="21"/>
      <c r="F6170" s="29"/>
      <c r="G6170" s="29"/>
      <c r="H6170" s="1"/>
      <c r="J6170"/>
    </row>
    <row r="6171" spans="2:10" x14ac:dyDescent="0.15">
      <c r="B6171" s="19"/>
      <c r="C6171" s="21"/>
      <c r="F6171" s="29"/>
      <c r="G6171" s="29"/>
      <c r="H6171" s="1"/>
      <c r="J6171"/>
    </row>
    <row r="6172" spans="2:10" x14ac:dyDescent="0.15">
      <c r="B6172" s="19"/>
      <c r="C6172" s="21"/>
      <c r="F6172" s="29"/>
      <c r="G6172" s="29"/>
      <c r="H6172" s="1"/>
      <c r="J6172"/>
    </row>
    <row r="6173" spans="2:10" x14ac:dyDescent="0.15">
      <c r="B6173" s="19"/>
      <c r="C6173" s="21"/>
      <c r="F6173" s="29"/>
      <c r="G6173" s="29"/>
      <c r="H6173" s="1"/>
      <c r="J6173"/>
    </row>
    <row r="6174" spans="2:10" x14ac:dyDescent="0.15">
      <c r="B6174" s="19"/>
      <c r="C6174" s="21"/>
      <c r="F6174" s="29"/>
      <c r="G6174" s="29"/>
      <c r="H6174" s="1"/>
      <c r="J6174"/>
    </row>
    <row r="6175" spans="2:10" x14ac:dyDescent="0.15">
      <c r="B6175" s="19"/>
      <c r="C6175" s="21"/>
      <c r="F6175" s="29"/>
      <c r="G6175" s="29"/>
      <c r="H6175" s="1"/>
      <c r="J6175"/>
    </row>
    <row r="6176" spans="2:10" x14ac:dyDescent="0.15">
      <c r="B6176" s="19"/>
      <c r="C6176" s="21"/>
      <c r="F6176" s="29"/>
      <c r="G6176" s="29"/>
      <c r="H6176" s="1"/>
      <c r="J6176"/>
    </row>
    <row r="6177" spans="2:10" x14ac:dyDescent="0.15">
      <c r="B6177" s="19"/>
      <c r="C6177" s="21"/>
      <c r="F6177" s="29"/>
      <c r="G6177" s="29"/>
      <c r="H6177" s="1"/>
      <c r="J6177"/>
    </row>
    <row r="6178" spans="2:10" x14ac:dyDescent="0.15">
      <c r="B6178" s="19"/>
      <c r="C6178" s="21"/>
      <c r="F6178" s="29"/>
      <c r="G6178" s="29"/>
      <c r="H6178" s="1"/>
      <c r="J6178"/>
    </row>
    <row r="6179" spans="2:10" x14ac:dyDescent="0.15">
      <c r="B6179" s="19"/>
      <c r="C6179" s="21"/>
      <c r="F6179" s="29"/>
      <c r="G6179" s="29"/>
      <c r="H6179" s="1"/>
      <c r="J6179"/>
    </row>
    <row r="6180" spans="2:10" x14ac:dyDescent="0.15">
      <c r="B6180" s="19"/>
      <c r="C6180" s="21"/>
      <c r="F6180" s="29"/>
      <c r="G6180" s="29"/>
      <c r="H6180" s="1"/>
      <c r="J6180"/>
    </row>
    <row r="6181" spans="2:10" x14ac:dyDescent="0.15">
      <c r="B6181" s="19"/>
      <c r="C6181" s="21"/>
      <c r="F6181" s="29"/>
      <c r="G6181" s="29"/>
      <c r="H6181" s="1"/>
      <c r="J6181"/>
    </row>
    <row r="6182" spans="2:10" x14ac:dyDescent="0.15">
      <c r="B6182" s="19"/>
      <c r="C6182" s="21"/>
      <c r="F6182" s="29"/>
      <c r="G6182" s="29"/>
      <c r="H6182" s="1"/>
      <c r="J6182"/>
    </row>
    <row r="6183" spans="2:10" x14ac:dyDescent="0.15">
      <c r="B6183" s="19"/>
      <c r="C6183" s="21"/>
      <c r="F6183" s="29"/>
      <c r="G6183" s="29"/>
      <c r="H6183" s="1"/>
      <c r="J6183"/>
    </row>
    <row r="6184" spans="2:10" x14ac:dyDescent="0.15">
      <c r="B6184" s="19"/>
      <c r="C6184" s="21"/>
      <c r="F6184" s="29"/>
      <c r="G6184" s="29"/>
      <c r="H6184" s="1"/>
      <c r="J6184"/>
    </row>
    <row r="6185" spans="2:10" x14ac:dyDescent="0.15">
      <c r="B6185" s="19"/>
      <c r="C6185" s="21"/>
      <c r="F6185" s="29"/>
      <c r="G6185" s="29"/>
      <c r="H6185" s="1"/>
      <c r="J6185"/>
    </row>
    <row r="6186" spans="2:10" x14ac:dyDescent="0.15">
      <c r="B6186" s="19"/>
      <c r="C6186" s="21"/>
      <c r="F6186" s="29"/>
      <c r="G6186" s="29"/>
      <c r="H6186" s="1"/>
      <c r="J6186"/>
    </row>
    <row r="6187" spans="2:10" x14ac:dyDescent="0.15">
      <c r="B6187" s="19"/>
      <c r="C6187" s="21"/>
      <c r="F6187" s="29"/>
      <c r="G6187" s="29"/>
      <c r="H6187" s="1"/>
      <c r="J6187"/>
    </row>
    <row r="6188" spans="2:10" x14ac:dyDescent="0.15">
      <c r="B6188" s="19"/>
      <c r="C6188" s="21"/>
      <c r="F6188" s="29"/>
      <c r="G6188" s="29"/>
      <c r="H6188" s="1"/>
      <c r="J6188"/>
    </row>
    <row r="6189" spans="2:10" x14ac:dyDescent="0.15">
      <c r="B6189" s="19"/>
      <c r="C6189" s="21"/>
      <c r="F6189" s="29"/>
      <c r="G6189" s="29"/>
      <c r="H6189" s="1"/>
      <c r="J6189"/>
    </row>
    <row r="6190" spans="2:10" x14ac:dyDescent="0.15">
      <c r="B6190" s="19"/>
      <c r="C6190" s="21"/>
      <c r="F6190" s="29"/>
      <c r="G6190" s="29"/>
      <c r="H6190" s="1"/>
      <c r="J6190"/>
    </row>
    <row r="6191" spans="2:10" x14ac:dyDescent="0.15">
      <c r="B6191" s="19"/>
      <c r="C6191" s="21"/>
      <c r="F6191" s="29"/>
      <c r="G6191" s="29"/>
      <c r="H6191" s="1"/>
      <c r="J6191"/>
    </row>
    <row r="6192" spans="2:10" x14ac:dyDescent="0.15">
      <c r="B6192" s="19"/>
      <c r="C6192" s="21"/>
      <c r="F6192" s="29"/>
      <c r="G6192" s="29"/>
      <c r="H6192" s="1"/>
      <c r="J6192"/>
    </row>
    <row r="6193" spans="2:10" x14ac:dyDescent="0.15">
      <c r="B6193" s="19"/>
      <c r="C6193" s="21"/>
      <c r="F6193" s="29"/>
      <c r="G6193" s="29"/>
      <c r="H6193" s="1"/>
      <c r="J6193"/>
    </row>
    <row r="6194" spans="2:10" x14ac:dyDescent="0.15">
      <c r="B6194" s="19"/>
      <c r="C6194" s="21"/>
      <c r="F6194" s="29"/>
      <c r="G6194" s="29"/>
      <c r="H6194" s="1"/>
      <c r="J6194"/>
    </row>
    <row r="6195" spans="2:10" x14ac:dyDescent="0.15">
      <c r="B6195" s="19"/>
      <c r="C6195" s="21"/>
      <c r="F6195" s="29"/>
      <c r="G6195" s="29"/>
      <c r="H6195" s="1"/>
      <c r="J6195"/>
    </row>
    <row r="6196" spans="2:10" x14ac:dyDescent="0.15">
      <c r="B6196" s="19"/>
      <c r="C6196" s="21"/>
      <c r="F6196" s="29"/>
      <c r="G6196" s="29"/>
      <c r="H6196" s="1"/>
      <c r="J6196"/>
    </row>
    <row r="6197" spans="2:10" x14ac:dyDescent="0.15">
      <c r="B6197" s="19"/>
      <c r="C6197" s="21"/>
      <c r="F6197" s="29"/>
      <c r="G6197" s="29"/>
      <c r="H6197" s="1"/>
      <c r="J6197"/>
    </row>
    <row r="6198" spans="2:10" x14ac:dyDescent="0.15">
      <c r="B6198" s="19"/>
      <c r="C6198" s="21"/>
      <c r="F6198" s="29"/>
      <c r="G6198" s="29"/>
      <c r="H6198" s="1"/>
      <c r="J6198"/>
    </row>
    <row r="6199" spans="2:10" x14ac:dyDescent="0.15">
      <c r="B6199" s="19"/>
      <c r="C6199" s="21"/>
      <c r="F6199" s="29"/>
      <c r="G6199" s="29"/>
      <c r="H6199" s="1"/>
      <c r="J6199"/>
    </row>
    <row r="6200" spans="2:10" x14ac:dyDescent="0.15">
      <c r="B6200" s="19"/>
      <c r="C6200" s="21"/>
      <c r="F6200" s="29"/>
      <c r="G6200" s="29"/>
      <c r="H6200" s="1"/>
      <c r="J6200"/>
    </row>
    <row r="6201" spans="2:10" x14ac:dyDescent="0.15">
      <c r="B6201" s="19"/>
      <c r="C6201" s="21"/>
      <c r="F6201" s="29"/>
      <c r="G6201" s="29"/>
      <c r="H6201" s="1"/>
      <c r="J6201"/>
    </row>
    <row r="6202" spans="2:10" x14ac:dyDescent="0.15">
      <c r="B6202" s="19"/>
      <c r="C6202" s="21"/>
      <c r="F6202" s="29"/>
      <c r="G6202" s="29"/>
      <c r="H6202" s="1"/>
      <c r="J6202"/>
    </row>
    <row r="6203" spans="2:10" x14ac:dyDescent="0.15">
      <c r="B6203" s="19"/>
      <c r="C6203" s="21"/>
      <c r="F6203" s="29"/>
      <c r="G6203" s="29"/>
      <c r="H6203" s="1"/>
      <c r="J6203"/>
    </row>
    <row r="6204" spans="2:10" x14ac:dyDescent="0.15">
      <c r="B6204" s="19"/>
      <c r="C6204" s="21"/>
      <c r="F6204" s="29"/>
      <c r="G6204" s="29"/>
      <c r="H6204" s="1"/>
      <c r="J6204"/>
    </row>
    <row r="6205" spans="2:10" x14ac:dyDescent="0.15">
      <c r="B6205" s="19"/>
      <c r="C6205" s="21"/>
      <c r="F6205" s="29"/>
      <c r="G6205" s="29"/>
      <c r="H6205" s="1"/>
      <c r="J6205"/>
    </row>
    <row r="6206" spans="2:10" x14ac:dyDescent="0.15">
      <c r="B6206" s="19"/>
      <c r="C6206" s="21"/>
      <c r="F6206" s="29"/>
      <c r="G6206" s="29"/>
      <c r="H6206" s="1"/>
      <c r="J6206"/>
    </row>
    <row r="6207" spans="2:10" x14ac:dyDescent="0.15">
      <c r="B6207" s="19"/>
      <c r="C6207" s="21"/>
      <c r="F6207" s="29"/>
      <c r="G6207" s="29"/>
      <c r="H6207" s="1"/>
      <c r="J6207"/>
    </row>
    <row r="6208" spans="2:10" x14ac:dyDescent="0.15">
      <c r="B6208" s="19"/>
      <c r="C6208" s="21"/>
      <c r="F6208" s="29"/>
      <c r="G6208" s="29"/>
      <c r="H6208" s="1"/>
      <c r="J6208"/>
    </row>
    <row r="6209" spans="2:10" x14ac:dyDescent="0.15">
      <c r="B6209" s="19"/>
      <c r="C6209" s="21"/>
      <c r="F6209" s="29"/>
      <c r="G6209" s="29"/>
      <c r="H6209" s="1"/>
      <c r="J6209"/>
    </row>
    <row r="6210" spans="2:10" x14ac:dyDescent="0.15">
      <c r="B6210" s="19"/>
      <c r="C6210" s="21"/>
      <c r="F6210" s="29"/>
      <c r="G6210" s="29"/>
      <c r="H6210" s="1"/>
      <c r="J6210"/>
    </row>
    <row r="6211" spans="2:10" x14ac:dyDescent="0.15">
      <c r="B6211" s="19"/>
      <c r="C6211" s="21"/>
      <c r="F6211" s="29"/>
      <c r="G6211" s="29"/>
      <c r="H6211" s="1"/>
      <c r="J6211"/>
    </row>
    <row r="6212" spans="2:10" x14ac:dyDescent="0.15">
      <c r="B6212" s="19"/>
      <c r="C6212" s="21"/>
      <c r="F6212" s="29"/>
      <c r="G6212" s="29"/>
      <c r="H6212" s="1"/>
      <c r="J6212"/>
    </row>
    <row r="6213" spans="2:10" x14ac:dyDescent="0.15">
      <c r="B6213" s="19"/>
      <c r="C6213" s="21"/>
      <c r="F6213" s="29"/>
      <c r="G6213" s="29"/>
      <c r="H6213" s="1"/>
      <c r="J6213"/>
    </row>
    <row r="6214" spans="2:10" x14ac:dyDescent="0.15">
      <c r="B6214" s="19"/>
      <c r="C6214" s="21"/>
      <c r="F6214" s="29"/>
      <c r="G6214" s="29"/>
      <c r="H6214" s="1"/>
      <c r="J6214"/>
    </row>
    <row r="6215" spans="2:10" x14ac:dyDescent="0.15">
      <c r="B6215" s="19"/>
      <c r="C6215" s="21"/>
      <c r="F6215" s="29"/>
      <c r="G6215" s="29"/>
      <c r="H6215" s="1"/>
      <c r="J6215"/>
    </row>
    <row r="6216" spans="2:10" x14ac:dyDescent="0.15">
      <c r="B6216" s="19"/>
      <c r="C6216" s="21"/>
      <c r="F6216" s="29"/>
      <c r="G6216" s="29"/>
      <c r="H6216" s="1"/>
      <c r="J6216"/>
    </row>
    <row r="6217" spans="2:10" x14ac:dyDescent="0.15">
      <c r="B6217" s="19"/>
      <c r="C6217" s="21"/>
      <c r="F6217" s="29"/>
      <c r="G6217" s="29"/>
      <c r="H6217" s="1"/>
      <c r="J6217"/>
    </row>
    <row r="6218" spans="2:10" x14ac:dyDescent="0.15">
      <c r="B6218" s="19"/>
      <c r="C6218" s="21"/>
      <c r="F6218" s="29"/>
      <c r="G6218" s="29"/>
      <c r="H6218" s="1"/>
      <c r="J6218"/>
    </row>
    <row r="6219" spans="2:10" x14ac:dyDescent="0.15">
      <c r="B6219" s="19"/>
      <c r="C6219" s="21"/>
      <c r="F6219" s="29"/>
      <c r="G6219" s="29"/>
      <c r="H6219" s="1"/>
      <c r="J6219"/>
    </row>
    <row r="6220" spans="2:10" x14ac:dyDescent="0.15">
      <c r="B6220" s="19"/>
      <c r="C6220" s="21"/>
      <c r="F6220" s="29"/>
      <c r="G6220" s="29"/>
      <c r="H6220" s="1"/>
      <c r="J6220"/>
    </row>
    <row r="6221" spans="2:10" x14ac:dyDescent="0.15">
      <c r="B6221" s="19"/>
      <c r="C6221" s="21"/>
      <c r="F6221" s="29"/>
      <c r="G6221" s="29"/>
      <c r="H6221" s="1"/>
      <c r="J6221"/>
    </row>
    <row r="6222" spans="2:10" x14ac:dyDescent="0.15">
      <c r="B6222" s="19"/>
      <c r="C6222" s="21"/>
      <c r="F6222" s="29"/>
      <c r="G6222" s="29"/>
      <c r="H6222" s="1"/>
      <c r="J6222"/>
    </row>
    <row r="6223" spans="2:10" x14ac:dyDescent="0.15">
      <c r="B6223" s="19"/>
      <c r="C6223" s="21"/>
      <c r="F6223" s="29"/>
      <c r="G6223" s="29"/>
      <c r="H6223" s="1"/>
      <c r="J6223"/>
    </row>
    <row r="6224" spans="2:10" x14ac:dyDescent="0.15">
      <c r="B6224" s="19"/>
      <c r="C6224" s="21"/>
      <c r="F6224" s="29"/>
      <c r="G6224" s="29"/>
      <c r="H6224" s="1"/>
      <c r="J6224"/>
    </row>
    <row r="6225" spans="2:10" x14ac:dyDescent="0.15">
      <c r="B6225" s="19"/>
      <c r="C6225" s="21"/>
      <c r="F6225" s="29"/>
      <c r="G6225" s="29"/>
      <c r="H6225" s="1"/>
      <c r="J6225"/>
    </row>
    <row r="6226" spans="2:10" x14ac:dyDescent="0.15">
      <c r="B6226" s="19"/>
      <c r="C6226" s="21"/>
      <c r="F6226" s="29"/>
      <c r="G6226" s="29"/>
      <c r="H6226" s="1"/>
      <c r="J6226"/>
    </row>
    <row r="6227" spans="2:10" x14ac:dyDescent="0.15">
      <c r="B6227" s="19"/>
      <c r="C6227" s="21"/>
      <c r="F6227" s="29"/>
      <c r="G6227" s="29"/>
      <c r="H6227" s="1"/>
      <c r="J6227"/>
    </row>
    <row r="6228" spans="2:10" x14ac:dyDescent="0.15">
      <c r="B6228" s="19"/>
      <c r="C6228" s="21"/>
      <c r="F6228" s="29"/>
      <c r="G6228" s="29"/>
      <c r="H6228" s="1"/>
      <c r="J6228"/>
    </row>
    <row r="6229" spans="2:10" x14ac:dyDescent="0.15">
      <c r="B6229" s="19"/>
      <c r="C6229" s="21"/>
      <c r="F6229" s="29"/>
      <c r="G6229" s="29"/>
      <c r="H6229" s="1"/>
      <c r="J6229"/>
    </row>
    <row r="6230" spans="2:10" x14ac:dyDescent="0.15">
      <c r="B6230" s="19"/>
      <c r="C6230" s="21"/>
      <c r="F6230" s="29"/>
      <c r="G6230" s="29"/>
      <c r="H6230" s="1"/>
      <c r="J6230"/>
    </row>
    <row r="6231" spans="2:10" x14ac:dyDescent="0.15">
      <c r="B6231" s="19"/>
      <c r="C6231" s="21"/>
      <c r="F6231" s="29"/>
      <c r="G6231" s="29"/>
      <c r="H6231" s="1"/>
      <c r="J6231"/>
    </row>
    <row r="6232" spans="2:10" x14ac:dyDescent="0.15">
      <c r="B6232" s="19"/>
      <c r="C6232" s="21"/>
      <c r="F6232" s="29"/>
      <c r="G6232" s="29"/>
      <c r="H6232" s="1"/>
      <c r="J6232"/>
    </row>
    <row r="6233" spans="2:10" x14ac:dyDescent="0.15">
      <c r="B6233" s="19"/>
      <c r="C6233" s="21"/>
      <c r="F6233" s="29"/>
      <c r="G6233" s="29"/>
      <c r="H6233" s="1"/>
      <c r="J6233"/>
    </row>
    <row r="6234" spans="2:10" x14ac:dyDescent="0.15">
      <c r="B6234" s="19"/>
      <c r="C6234" s="21"/>
      <c r="F6234" s="29"/>
      <c r="G6234" s="29"/>
      <c r="H6234" s="1"/>
      <c r="J6234"/>
    </row>
    <row r="6235" spans="2:10" x14ac:dyDescent="0.15">
      <c r="B6235" s="19"/>
      <c r="C6235" s="21"/>
      <c r="F6235" s="29"/>
      <c r="G6235" s="29"/>
      <c r="H6235" s="1"/>
      <c r="J6235"/>
    </row>
    <row r="6236" spans="2:10" x14ac:dyDescent="0.15">
      <c r="B6236" s="19"/>
      <c r="C6236" s="21"/>
      <c r="F6236" s="29"/>
      <c r="G6236" s="29"/>
      <c r="H6236" s="1"/>
      <c r="J6236"/>
    </row>
    <row r="6237" spans="2:10" x14ac:dyDescent="0.15">
      <c r="B6237" s="19"/>
      <c r="C6237" s="21"/>
      <c r="F6237" s="29"/>
      <c r="G6237" s="29"/>
      <c r="H6237" s="1"/>
      <c r="J6237"/>
    </row>
    <row r="6238" spans="2:10" x14ac:dyDescent="0.15">
      <c r="B6238" s="19"/>
      <c r="C6238" s="21"/>
      <c r="F6238" s="29"/>
      <c r="G6238" s="29"/>
      <c r="H6238" s="1"/>
      <c r="J6238"/>
    </row>
    <row r="6239" spans="2:10" x14ac:dyDescent="0.15">
      <c r="B6239" s="19"/>
      <c r="C6239" s="21"/>
      <c r="F6239" s="29"/>
      <c r="G6239" s="29"/>
      <c r="H6239" s="1"/>
      <c r="J6239"/>
    </row>
    <row r="6240" spans="2:10" x14ac:dyDescent="0.15">
      <c r="B6240" s="19"/>
      <c r="C6240" s="21"/>
      <c r="F6240" s="29"/>
      <c r="G6240" s="29"/>
      <c r="H6240" s="1"/>
      <c r="J6240"/>
    </row>
    <row r="6241" spans="2:10" x14ac:dyDescent="0.15">
      <c r="B6241" s="19"/>
      <c r="C6241" s="21"/>
      <c r="F6241" s="29"/>
      <c r="G6241" s="29"/>
      <c r="H6241" s="1"/>
      <c r="J6241"/>
    </row>
    <row r="6242" spans="2:10" x14ac:dyDescent="0.15">
      <c r="B6242" s="19"/>
      <c r="C6242" s="21"/>
      <c r="F6242" s="29"/>
      <c r="G6242" s="29"/>
      <c r="H6242" s="1"/>
      <c r="J6242"/>
    </row>
    <row r="6243" spans="2:10" x14ac:dyDescent="0.15">
      <c r="B6243" s="19"/>
      <c r="C6243" s="21"/>
      <c r="F6243" s="29"/>
      <c r="G6243" s="29"/>
      <c r="H6243" s="1"/>
      <c r="J6243"/>
    </row>
    <row r="6244" spans="2:10" x14ac:dyDescent="0.15">
      <c r="B6244" s="19"/>
      <c r="C6244" s="21"/>
      <c r="F6244" s="29"/>
      <c r="G6244" s="29"/>
      <c r="H6244" s="1"/>
      <c r="J6244"/>
    </row>
    <row r="6245" spans="2:10" x14ac:dyDescent="0.15">
      <c r="B6245" s="19"/>
      <c r="C6245" s="21"/>
      <c r="F6245" s="29"/>
      <c r="G6245" s="29"/>
      <c r="H6245" s="1"/>
      <c r="J6245"/>
    </row>
    <row r="6246" spans="2:10" x14ac:dyDescent="0.15">
      <c r="B6246" s="19"/>
      <c r="C6246" s="21"/>
      <c r="F6246" s="29"/>
      <c r="G6246" s="29"/>
      <c r="H6246" s="1"/>
      <c r="J6246"/>
    </row>
    <row r="6247" spans="2:10" x14ac:dyDescent="0.15">
      <c r="B6247" s="19"/>
      <c r="C6247" s="21"/>
      <c r="F6247" s="29"/>
      <c r="G6247" s="29"/>
      <c r="H6247" s="1"/>
      <c r="J6247"/>
    </row>
    <row r="6248" spans="2:10" x14ac:dyDescent="0.15">
      <c r="B6248" s="19"/>
      <c r="C6248" s="21"/>
      <c r="F6248" s="29"/>
      <c r="G6248" s="29"/>
      <c r="H6248" s="1"/>
      <c r="J6248"/>
    </row>
    <row r="6249" spans="2:10" x14ac:dyDescent="0.15">
      <c r="B6249" s="19"/>
      <c r="C6249" s="21"/>
      <c r="F6249" s="29"/>
      <c r="G6249" s="29"/>
      <c r="H6249" s="1"/>
      <c r="J6249"/>
    </row>
    <row r="6250" spans="2:10" x14ac:dyDescent="0.15">
      <c r="B6250" s="19"/>
      <c r="C6250" s="21"/>
      <c r="F6250" s="29"/>
      <c r="G6250" s="29"/>
      <c r="H6250" s="1"/>
      <c r="J6250"/>
    </row>
    <row r="6251" spans="2:10" x14ac:dyDescent="0.15">
      <c r="B6251" s="19"/>
      <c r="C6251" s="21"/>
      <c r="F6251" s="29"/>
      <c r="G6251" s="29"/>
      <c r="H6251" s="1"/>
      <c r="J6251"/>
    </row>
    <row r="6252" spans="2:10" x14ac:dyDescent="0.15">
      <c r="B6252" s="19"/>
      <c r="C6252" s="21"/>
      <c r="F6252" s="29"/>
      <c r="G6252" s="29"/>
      <c r="H6252" s="1"/>
      <c r="J6252"/>
    </row>
    <row r="6253" spans="2:10" x14ac:dyDescent="0.15">
      <c r="B6253" s="19"/>
      <c r="C6253" s="21"/>
      <c r="F6253" s="29"/>
      <c r="G6253" s="29"/>
      <c r="H6253" s="1"/>
      <c r="J6253"/>
    </row>
    <row r="6254" spans="2:10" x14ac:dyDescent="0.15">
      <c r="B6254" s="19"/>
      <c r="C6254" s="21"/>
      <c r="F6254" s="29"/>
      <c r="G6254" s="29"/>
      <c r="H6254" s="1"/>
      <c r="J6254"/>
    </row>
    <row r="6255" spans="2:10" x14ac:dyDescent="0.15">
      <c r="B6255" s="19"/>
      <c r="C6255" s="21"/>
      <c r="F6255" s="29"/>
      <c r="G6255" s="29"/>
      <c r="H6255" s="1"/>
      <c r="J6255"/>
    </row>
    <row r="6256" spans="2:10" x14ac:dyDescent="0.15">
      <c r="B6256" s="19"/>
      <c r="C6256" s="21"/>
      <c r="F6256" s="29"/>
      <c r="G6256" s="29"/>
      <c r="H6256" s="1"/>
      <c r="J6256"/>
    </row>
    <row r="6257" spans="2:10" x14ac:dyDescent="0.15">
      <c r="B6257" s="19"/>
      <c r="C6257" s="21"/>
      <c r="F6257" s="29"/>
      <c r="G6257" s="29"/>
      <c r="H6257" s="1"/>
      <c r="J6257"/>
    </row>
    <row r="6258" spans="2:10" x14ac:dyDescent="0.15">
      <c r="B6258" s="19"/>
      <c r="C6258" s="21"/>
      <c r="F6258" s="29"/>
      <c r="G6258" s="29"/>
      <c r="H6258" s="1"/>
      <c r="J6258"/>
    </row>
    <row r="6259" spans="2:10" x14ac:dyDescent="0.15">
      <c r="B6259" s="19"/>
      <c r="C6259" s="21"/>
      <c r="F6259" s="29"/>
      <c r="G6259" s="29"/>
      <c r="H6259" s="1"/>
      <c r="J6259"/>
    </row>
    <row r="6260" spans="2:10" x14ac:dyDescent="0.15">
      <c r="B6260" s="19"/>
      <c r="C6260" s="21"/>
      <c r="F6260" s="29"/>
      <c r="G6260" s="29"/>
      <c r="H6260" s="1"/>
      <c r="J6260"/>
    </row>
    <row r="6261" spans="2:10" x14ac:dyDescent="0.15">
      <c r="B6261" s="19"/>
      <c r="C6261" s="21"/>
      <c r="F6261" s="29"/>
      <c r="G6261" s="29"/>
      <c r="H6261" s="1"/>
      <c r="J6261"/>
    </row>
    <row r="6262" spans="2:10" x14ac:dyDescent="0.15">
      <c r="B6262" s="19"/>
      <c r="C6262" s="21"/>
      <c r="F6262" s="29"/>
      <c r="G6262" s="29"/>
      <c r="H6262" s="1"/>
      <c r="J6262"/>
    </row>
    <row r="6263" spans="2:10" x14ac:dyDescent="0.15">
      <c r="B6263" s="19"/>
      <c r="C6263" s="21"/>
      <c r="F6263" s="29"/>
      <c r="G6263" s="29"/>
      <c r="H6263" s="1"/>
      <c r="J6263"/>
    </row>
    <row r="6264" spans="2:10" x14ac:dyDescent="0.15">
      <c r="B6264" s="19"/>
      <c r="C6264" s="21"/>
      <c r="F6264" s="29"/>
      <c r="G6264" s="29"/>
      <c r="H6264" s="1"/>
      <c r="J6264"/>
    </row>
    <row r="6265" spans="2:10" x14ac:dyDescent="0.15">
      <c r="B6265" s="19"/>
      <c r="C6265" s="21"/>
      <c r="F6265" s="29"/>
      <c r="G6265" s="29"/>
      <c r="H6265" s="1"/>
      <c r="J6265"/>
    </row>
    <row r="6266" spans="2:10" x14ac:dyDescent="0.15">
      <c r="B6266" s="19"/>
      <c r="C6266" s="21"/>
      <c r="F6266" s="29"/>
      <c r="G6266" s="29"/>
      <c r="H6266" s="1"/>
      <c r="J6266"/>
    </row>
    <row r="6267" spans="2:10" x14ac:dyDescent="0.15">
      <c r="B6267" s="19"/>
      <c r="C6267" s="21"/>
      <c r="F6267" s="29"/>
      <c r="G6267" s="29"/>
      <c r="H6267" s="1"/>
      <c r="J6267"/>
    </row>
    <row r="6268" spans="2:10" x14ac:dyDescent="0.15">
      <c r="B6268" s="19"/>
      <c r="C6268" s="21"/>
      <c r="F6268" s="29"/>
      <c r="G6268" s="29"/>
      <c r="H6268" s="1"/>
      <c r="J6268"/>
    </row>
    <row r="6269" spans="2:10" x14ac:dyDescent="0.15">
      <c r="B6269" s="19"/>
      <c r="C6269" s="21"/>
      <c r="F6269" s="29"/>
      <c r="G6269" s="29"/>
      <c r="H6269" s="1"/>
      <c r="J6269"/>
    </row>
    <row r="6270" spans="2:10" x14ac:dyDescent="0.15">
      <c r="B6270" s="19"/>
      <c r="C6270" s="21"/>
      <c r="F6270" s="29"/>
      <c r="G6270" s="29"/>
      <c r="H6270" s="1"/>
      <c r="J6270"/>
    </row>
    <row r="6271" spans="2:10" x14ac:dyDescent="0.15">
      <c r="B6271" s="19"/>
      <c r="C6271" s="21"/>
      <c r="F6271" s="29"/>
      <c r="G6271" s="29"/>
      <c r="H6271" s="1"/>
      <c r="J6271"/>
    </row>
    <row r="6272" spans="2:10" x14ac:dyDescent="0.15">
      <c r="B6272" s="19"/>
      <c r="C6272" s="21"/>
      <c r="F6272" s="29"/>
      <c r="G6272" s="29"/>
      <c r="H6272" s="1"/>
      <c r="J6272"/>
    </row>
    <row r="6273" spans="2:10" x14ac:dyDescent="0.15">
      <c r="B6273" s="19"/>
      <c r="C6273" s="21"/>
      <c r="F6273" s="29"/>
      <c r="G6273" s="29"/>
      <c r="H6273" s="1"/>
      <c r="J6273"/>
    </row>
    <row r="6274" spans="2:10" x14ac:dyDescent="0.15">
      <c r="B6274" s="19"/>
      <c r="C6274" s="21"/>
      <c r="F6274" s="29"/>
      <c r="G6274" s="29"/>
      <c r="H6274" s="1"/>
      <c r="J6274"/>
    </row>
    <row r="6275" spans="2:10" x14ac:dyDescent="0.15">
      <c r="B6275" s="19"/>
      <c r="C6275" s="21"/>
      <c r="F6275" s="29"/>
      <c r="G6275" s="29"/>
      <c r="H6275" s="1"/>
      <c r="J6275"/>
    </row>
    <row r="6276" spans="2:10" x14ac:dyDescent="0.15">
      <c r="B6276" s="19"/>
      <c r="C6276" s="21"/>
      <c r="F6276" s="29"/>
      <c r="G6276" s="29"/>
      <c r="H6276" s="1"/>
      <c r="J6276"/>
    </row>
    <row r="6277" spans="2:10" x14ac:dyDescent="0.15">
      <c r="B6277" s="19"/>
      <c r="C6277" s="21"/>
      <c r="F6277" s="29"/>
      <c r="G6277" s="29"/>
      <c r="H6277" s="1"/>
      <c r="J6277"/>
    </row>
    <row r="6278" spans="2:10" x14ac:dyDescent="0.15">
      <c r="B6278" s="19"/>
      <c r="C6278" s="21"/>
      <c r="F6278" s="29"/>
      <c r="G6278" s="29"/>
      <c r="H6278" s="1"/>
      <c r="J6278"/>
    </row>
    <row r="6279" spans="2:10" x14ac:dyDescent="0.15">
      <c r="B6279" s="19"/>
      <c r="C6279" s="21"/>
      <c r="F6279" s="29"/>
      <c r="G6279" s="29"/>
      <c r="H6279" s="1"/>
      <c r="J6279"/>
    </row>
    <row r="6280" spans="2:10" x14ac:dyDescent="0.15">
      <c r="B6280" s="19"/>
      <c r="C6280" s="21"/>
      <c r="F6280" s="29"/>
      <c r="G6280" s="29"/>
      <c r="H6280" s="1"/>
      <c r="J6280"/>
    </row>
    <row r="6281" spans="2:10" x14ac:dyDescent="0.15">
      <c r="B6281" s="19"/>
      <c r="C6281" s="21"/>
      <c r="F6281" s="29"/>
      <c r="G6281" s="29"/>
      <c r="H6281" s="1"/>
      <c r="J6281"/>
    </row>
    <row r="6282" spans="2:10" x14ac:dyDescent="0.15">
      <c r="B6282" s="19"/>
      <c r="C6282" s="21"/>
      <c r="F6282" s="29"/>
      <c r="G6282" s="29"/>
      <c r="H6282" s="1"/>
      <c r="J6282"/>
    </row>
    <row r="6283" spans="2:10" x14ac:dyDescent="0.15">
      <c r="B6283" s="19"/>
      <c r="C6283" s="21"/>
      <c r="F6283" s="29"/>
      <c r="G6283" s="29"/>
      <c r="H6283" s="1"/>
      <c r="J6283"/>
    </row>
    <row r="6284" spans="2:10" x14ac:dyDescent="0.15">
      <c r="B6284" s="19"/>
      <c r="C6284" s="21"/>
      <c r="F6284" s="29"/>
      <c r="G6284" s="29"/>
      <c r="H6284" s="1"/>
      <c r="J6284"/>
    </row>
    <row r="6285" spans="2:10" x14ac:dyDescent="0.15">
      <c r="B6285" s="19"/>
      <c r="C6285" s="21"/>
      <c r="F6285" s="29"/>
      <c r="G6285" s="29"/>
      <c r="H6285" s="1"/>
      <c r="J6285"/>
    </row>
    <row r="6286" spans="2:10" x14ac:dyDescent="0.15">
      <c r="B6286" s="19"/>
      <c r="C6286" s="21"/>
      <c r="F6286" s="29"/>
      <c r="G6286" s="29"/>
      <c r="H6286" s="1"/>
      <c r="J6286"/>
    </row>
    <row r="6287" spans="2:10" x14ac:dyDescent="0.15">
      <c r="B6287" s="19"/>
      <c r="C6287" s="21"/>
      <c r="F6287" s="29"/>
      <c r="G6287" s="29"/>
      <c r="H6287" s="1"/>
      <c r="J6287"/>
    </row>
    <row r="6288" spans="2:10" x14ac:dyDescent="0.15">
      <c r="B6288" s="19"/>
      <c r="C6288" s="21"/>
      <c r="F6288" s="29"/>
      <c r="G6288" s="29"/>
      <c r="H6288" s="1"/>
      <c r="J6288"/>
    </row>
    <row r="6289" spans="2:10" x14ac:dyDescent="0.15">
      <c r="B6289" s="19"/>
      <c r="C6289" s="21"/>
      <c r="F6289" s="29"/>
      <c r="G6289" s="29"/>
      <c r="H6289" s="1"/>
      <c r="J6289"/>
    </row>
    <row r="6290" spans="2:10" x14ac:dyDescent="0.15">
      <c r="B6290" s="19"/>
      <c r="C6290" s="21"/>
      <c r="F6290" s="29"/>
      <c r="G6290" s="29"/>
      <c r="H6290" s="1"/>
      <c r="J6290"/>
    </row>
    <row r="6291" spans="2:10" x14ac:dyDescent="0.15">
      <c r="B6291" s="19"/>
      <c r="C6291" s="21"/>
      <c r="F6291" s="29"/>
      <c r="G6291" s="29"/>
      <c r="H6291" s="1"/>
      <c r="J6291"/>
    </row>
    <row r="6292" spans="2:10" x14ac:dyDescent="0.15">
      <c r="B6292" s="19"/>
      <c r="C6292" s="21"/>
      <c r="F6292" s="29"/>
      <c r="G6292" s="29"/>
      <c r="H6292" s="1"/>
      <c r="J6292"/>
    </row>
    <row r="6293" spans="2:10" x14ac:dyDescent="0.15">
      <c r="B6293" s="19"/>
      <c r="C6293" s="21"/>
      <c r="F6293" s="29"/>
      <c r="G6293" s="29"/>
      <c r="H6293" s="1"/>
      <c r="J6293"/>
    </row>
    <row r="6294" spans="2:10" x14ac:dyDescent="0.15">
      <c r="B6294" s="19"/>
      <c r="C6294" s="21"/>
      <c r="F6294" s="29"/>
      <c r="G6294" s="29"/>
      <c r="H6294" s="1"/>
      <c r="J6294"/>
    </row>
    <row r="6295" spans="2:10" x14ac:dyDescent="0.15">
      <c r="B6295" s="19"/>
      <c r="C6295" s="21"/>
      <c r="F6295" s="29"/>
      <c r="G6295" s="29"/>
      <c r="H6295" s="1"/>
      <c r="J6295"/>
    </row>
    <row r="6296" spans="2:10" x14ac:dyDescent="0.15">
      <c r="B6296" s="19"/>
      <c r="C6296" s="21"/>
      <c r="F6296" s="29"/>
      <c r="G6296" s="29"/>
      <c r="H6296" s="1"/>
      <c r="J6296"/>
    </row>
    <row r="6297" spans="2:10" x14ac:dyDescent="0.15">
      <c r="B6297" s="19"/>
      <c r="C6297" s="21"/>
      <c r="F6297" s="29"/>
      <c r="G6297" s="29"/>
      <c r="H6297" s="1"/>
      <c r="J6297"/>
    </row>
    <row r="6298" spans="2:10" x14ac:dyDescent="0.15">
      <c r="B6298" s="19"/>
      <c r="C6298" s="21"/>
      <c r="F6298" s="29"/>
      <c r="G6298" s="29"/>
      <c r="H6298" s="1"/>
      <c r="J6298"/>
    </row>
    <row r="6299" spans="2:10" x14ac:dyDescent="0.15">
      <c r="B6299" s="19"/>
      <c r="C6299" s="21"/>
      <c r="F6299" s="29"/>
      <c r="G6299" s="29"/>
      <c r="H6299" s="1"/>
      <c r="J6299"/>
    </row>
    <row r="6300" spans="2:10" x14ac:dyDescent="0.15">
      <c r="B6300" s="19"/>
      <c r="C6300" s="21"/>
      <c r="F6300" s="29"/>
      <c r="G6300" s="29"/>
      <c r="H6300" s="1"/>
      <c r="J6300"/>
    </row>
    <row r="6301" spans="2:10" x14ac:dyDescent="0.15">
      <c r="B6301" s="19"/>
      <c r="C6301" s="21"/>
      <c r="F6301" s="29"/>
      <c r="G6301" s="29"/>
      <c r="H6301" s="1"/>
      <c r="J6301"/>
    </row>
    <row r="6302" spans="2:10" x14ac:dyDescent="0.15">
      <c r="B6302" s="19"/>
      <c r="C6302" s="21"/>
      <c r="F6302" s="29"/>
      <c r="G6302" s="29"/>
      <c r="H6302" s="1"/>
      <c r="J6302"/>
    </row>
    <row r="6303" spans="2:10" x14ac:dyDescent="0.15">
      <c r="B6303" s="19"/>
      <c r="C6303" s="21"/>
      <c r="F6303" s="29"/>
      <c r="G6303" s="29"/>
      <c r="H6303" s="1"/>
      <c r="J6303"/>
    </row>
    <row r="6304" spans="2:10" x14ac:dyDescent="0.15">
      <c r="B6304" s="19"/>
      <c r="C6304" s="21"/>
      <c r="F6304" s="29"/>
      <c r="G6304" s="29"/>
      <c r="H6304" s="1"/>
      <c r="J6304"/>
    </row>
    <row r="6305" spans="2:10" x14ac:dyDescent="0.15">
      <c r="B6305" s="19"/>
      <c r="C6305" s="21"/>
      <c r="F6305" s="29"/>
      <c r="G6305" s="29"/>
      <c r="H6305" s="1"/>
      <c r="J6305"/>
    </row>
    <row r="6306" spans="2:10" x14ac:dyDescent="0.15">
      <c r="B6306" s="19"/>
      <c r="C6306" s="21"/>
      <c r="F6306" s="29"/>
      <c r="G6306" s="29"/>
      <c r="H6306" s="1"/>
      <c r="J6306"/>
    </row>
    <row r="6307" spans="2:10" x14ac:dyDescent="0.15">
      <c r="B6307" s="19"/>
      <c r="C6307" s="21"/>
      <c r="F6307" s="29"/>
      <c r="G6307" s="29"/>
      <c r="H6307" s="1"/>
      <c r="J6307"/>
    </row>
    <row r="6308" spans="2:10" x14ac:dyDescent="0.15">
      <c r="B6308" s="19"/>
      <c r="C6308" s="21"/>
      <c r="F6308" s="29"/>
      <c r="G6308" s="29"/>
      <c r="H6308" s="1"/>
      <c r="J6308"/>
    </row>
    <row r="6309" spans="2:10" x14ac:dyDescent="0.15">
      <c r="B6309" s="19"/>
      <c r="C6309" s="21"/>
      <c r="F6309" s="29"/>
      <c r="G6309" s="29"/>
      <c r="H6309" s="1"/>
      <c r="J6309"/>
    </row>
    <row r="6310" spans="2:10" x14ac:dyDescent="0.15">
      <c r="B6310" s="19"/>
      <c r="C6310" s="21"/>
      <c r="F6310" s="29"/>
      <c r="G6310" s="29"/>
      <c r="H6310" s="1"/>
      <c r="J6310"/>
    </row>
    <row r="6311" spans="2:10" x14ac:dyDescent="0.15">
      <c r="B6311" s="19"/>
      <c r="C6311" s="21"/>
      <c r="F6311" s="29"/>
      <c r="G6311" s="29"/>
      <c r="H6311" s="1"/>
      <c r="J6311"/>
    </row>
    <row r="6312" spans="2:10" x14ac:dyDescent="0.15">
      <c r="B6312" s="19"/>
      <c r="C6312" s="21"/>
      <c r="F6312" s="29"/>
      <c r="G6312" s="29"/>
      <c r="H6312" s="1"/>
      <c r="J6312"/>
    </row>
    <row r="6313" spans="2:10" x14ac:dyDescent="0.15">
      <c r="B6313" s="19"/>
      <c r="C6313" s="21"/>
      <c r="F6313" s="29"/>
      <c r="G6313" s="29"/>
      <c r="H6313" s="1"/>
      <c r="J6313"/>
    </row>
    <row r="6314" spans="2:10" x14ac:dyDescent="0.15">
      <c r="B6314" s="19"/>
      <c r="C6314" s="21"/>
      <c r="F6314" s="29"/>
      <c r="G6314" s="29"/>
      <c r="H6314" s="1"/>
      <c r="J6314"/>
    </row>
    <row r="6315" spans="2:10" x14ac:dyDescent="0.15">
      <c r="B6315" s="19"/>
      <c r="C6315" s="21"/>
      <c r="F6315" s="29"/>
      <c r="G6315" s="29"/>
      <c r="H6315" s="1"/>
      <c r="J6315"/>
    </row>
    <row r="6316" spans="2:10" x14ac:dyDescent="0.15">
      <c r="B6316" s="19"/>
      <c r="C6316" s="21"/>
      <c r="F6316" s="29"/>
      <c r="G6316" s="29"/>
      <c r="H6316" s="1"/>
      <c r="J6316"/>
    </row>
    <row r="6317" spans="2:10" x14ac:dyDescent="0.15">
      <c r="B6317" s="19"/>
      <c r="C6317" s="21"/>
      <c r="F6317" s="29"/>
      <c r="G6317" s="29"/>
      <c r="H6317" s="1"/>
      <c r="J6317"/>
    </row>
    <row r="6318" spans="2:10" x14ac:dyDescent="0.15">
      <c r="B6318" s="19"/>
      <c r="C6318" s="21"/>
      <c r="F6318" s="29"/>
      <c r="G6318" s="29"/>
      <c r="H6318" s="1"/>
      <c r="J6318"/>
    </row>
    <row r="6319" spans="2:10" x14ac:dyDescent="0.15">
      <c r="B6319" s="19"/>
      <c r="C6319" s="21"/>
      <c r="F6319" s="29"/>
      <c r="G6319" s="29"/>
      <c r="H6319" s="1"/>
      <c r="J6319"/>
    </row>
    <row r="6320" spans="2:10" x14ac:dyDescent="0.15">
      <c r="B6320" s="19"/>
      <c r="C6320" s="21"/>
      <c r="F6320" s="29"/>
      <c r="G6320" s="29"/>
      <c r="H6320" s="1"/>
      <c r="J6320"/>
    </row>
    <row r="6321" spans="2:10" x14ac:dyDescent="0.15">
      <c r="B6321" s="19"/>
      <c r="C6321" s="21"/>
      <c r="F6321" s="29"/>
      <c r="G6321" s="29"/>
      <c r="H6321" s="1"/>
      <c r="J6321"/>
    </row>
    <row r="6322" spans="2:10" x14ac:dyDescent="0.15">
      <c r="B6322" s="19"/>
      <c r="C6322" s="21"/>
      <c r="F6322" s="29"/>
      <c r="G6322" s="29"/>
      <c r="H6322" s="1"/>
      <c r="J6322"/>
    </row>
    <row r="6323" spans="2:10" x14ac:dyDescent="0.15">
      <c r="B6323" s="19"/>
      <c r="C6323" s="21"/>
      <c r="F6323" s="29"/>
      <c r="G6323" s="29"/>
      <c r="H6323" s="1"/>
      <c r="J6323"/>
    </row>
    <row r="6324" spans="2:10" x14ac:dyDescent="0.15">
      <c r="B6324" s="19"/>
      <c r="C6324" s="21"/>
      <c r="F6324" s="29"/>
      <c r="G6324" s="29"/>
      <c r="H6324" s="1"/>
      <c r="J6324"/>
    </row>
    <row r="6325" spans="2:10" x14ac:dyDescent="0.15">
      <c r="B6325" s="19"/>
      <c r="C6325" s="21"/>
      <c r="F6325" s="29"/>
      <c r="G6325" s="29"/>
      <c r="H6325" s="1"/>
      <c r="J6325"/>
    </row>
    <row r="6326" spans="2:10" x14ac:dyDescent="0.15">
      <c r="B6326" s="19"/>
      <c r="C6326" s="21"/>
      <c r="F6326" s="29"/>
      <c r="G6326" s="29"/>
      <c r="H6326" s="1"/>
      <c r="J6326"/>
    </row>
    <row r="6327" spans="2:10" x14ac:dyDescent="0.15">
      <c r="B6327" s="19"/>
      <c r="C6327" s="21"/>
      <c r="F6327" s="29"/>
      <c r="G6327" s="29"/>
      <c r="H6327" s="1"/>
      <c r="J6327"/>
    </row>
    <row r="6328" spans="2:10" x14ac:dyDescent="0.15">
      <c r="B6328" s="19"/>
      <c r="C6328" s="21"/>
      <c r="F6328" s="29"/>
      <c r="G6328" s="29"/>
      <c r="H6328" s="1"/>
      <c r="J6328"/>
    </row>
    <row r="6329" spans="2:10" x14ac:dyDescent="0.15">
      <c r="B6329" s="19"/>
      <c r="C6329" s="21"/>
      <c r="F6329" s="29"/>
      <c r="G6329" s="29"/>
      <c r="H6329" s="1"/>
      <c r="J6329"/>
    </row>
    <row r="6330" spans="2:10" x14ac:dyDescent="0.15">
      <c r="B6330" s="19"/>
      <c r="C6330" s="21"/>
      <c r="F6330" s="29"/>
      <c r="G6330" s="29"/>
      <c r="H6330" s="1"/>
      <c r="J6330"/>
    </row>
    <row r="6331" spans="2:10" x14ac:dyDescent="0.15">
      <c r="B6331" s="19"/>
      <c r="C6331" s="21"/>
      <c r="F6331" s="29"/>
      <c r="G6331" s="29"/>
      <c r="H6331" s="1"/>
      <c r="J6331"/>
    </row>
    <row r="6332" spans="2:10" x14ac:dyDescent="0.15">
      <c r="B6332" s="19"/>
      <c r="C6332" s="21"/>
      <c r="F6332" s="29"/>
      <c r="G6332" s="29"/>
      <c r="H6332" s="1"/>
      <c r="J6332"/>
    </row>
    <row r="6333" spans="2:10" x14ac:dyDescent="0.15">
      <c r="B6333" s="19"/>
      <c r="C6333" s="21"/>
      <c r="F6333" s="29"/>
      <c r="G6333" s="29"/>
      <c r="H6333" s="1"/>
      <c r="J6333"/>
    </row>
    <row r="6334" spans="2:10" x14ac:dyDescent="0.15">
      <c r="B6334" s="19"/>
      <c r="C6334" s="21"/>
      <c r="F6334" s="29"/>
      <c r="G6334" s="29"/>
      <c r="H6334" s="1"/>
      <c r="J6334"/>
    </row>
    <row r="6335" spans="2:10" x14ac:dyDescent="0.15">
      <c r="B6335" s="19"/>
      <c r="C6335" s="21"/>
      <c r="F6335" s="29"/>
      <c r="G6335" s="29"/>
      <c r="H6335" s="1"/>
      <c r="J6335"/>
    </row>
    <row r="6336" spans="2:10" x14ac:dyDescent="0.15">
      <c r="B6336" s="19"/>
      <c r="C6336" s="21"/>
      <c r="F6336" s="29"/>
      <c r="G6336" s="29"/>
      <c r="H6336" s="1"/>
      <c r="J6336"/>
    </row>
    <row r="6337" spans="2:10" x14ac:dyDescent="0.15">
      <c r="B6337" s="19"/>
      <c r="C6337" s="21"/>
      <c r="F6337" s="29"/>
      <c r="G6337" s="29"/>
      <c r="H6337" s="1"/>
      <c r="J6337"/>
    </row>
    <row r="6338" spans="2:10" x14ac:dyDescent="0.15">
      <c r="B6338" s="19"/>
      <c r="C6338" s="21"/>
      <c r="F6338" s="29"/>
      <c r="G6338" s="29"/>
      <c r="H6338" s="1"/>
      <c r="J6338"/>
    </row>
    <row r="6339" spans="2:10" x14ac:dyDescent="0.15">
      <c r="B6339" s="19"/>
      <c r="C6339" s="21"/>
      <c r="F6339" s="29"/>
      <c r="G6339" s="29"/>
      <c r="H6339" s="1"/>
      <c r="J6339"/>
    </row>
    <row r="6340" spans="2:10" x14ac:dyDescent="0.15">
      <c r="B6340" s="19"/>
      <c r="C6340" s="21"/>
      <c r="F6340" s="29"/>
      <c r="G6340" s="29"/>
      <c r="H6340" s="1"/>
      <c r="J6340"/>
    </row>
    <row r="6341" spans="2:10" x14ac:dyDescent="0.15">
      <c r="B6341" s="19"/>
      <c r="C6341" s="21"/>
      <c r="F6341" s="29"/>
      <c r="G6341" s="29"/>
      <c r="H6341" s="1"/>
      <c r="J6341"/>
    </row>
    <row r="6342" spans="2:10" x14ac:dyDescent="0.15">
      <c r="B6342" s="19"/>
      <c r="C6342" s="21"/>
      <c r="F6342" s="29"/>
      <c r="G6342" s="29"/>
      <c r="H6342" s="1"/>
      <c r="J6342"/>
    </row>
    <row r="6343" spans="2:10" x14ac:dyDescent="0.15">
      <c r="B6343" s="19"/>
      <c r="C6343" s="21"/>
      <c r="F6343" s="29"/>
      <c r="G6343" s="29"/>
      <c r="H6343" s="1"/>
      <c r="J6343"/>
    </row>
    <row r="6344" spans="2:10" x14ac:dyDescent="0.15">
      <c r="B6344" s="19"/>
      <c r="C6344" s="21"/>
      <c r="F6344" s="29"/>
      <c r="G6344" s="29"/>
      <c r="H6344" s="1"/>
      <c r="J6344"/>
    </row>
    <row r="6345" spans="2:10" x14ac:dyDescent="0.15">
      <c r="B6345" s="19"/>
      <c r="C6345" s="21"/>
      <c r="F6345" s="29"/>
      <c r="G6345" s="29"/>
      <c r="H6345" s="1"/>
      <c r="J6345"/>
    </row>
    <row r="6346" spans="2:10" x14ac:dyDescent="0.15">
      <c r="B6346" s="19"/>
      <c r="C6346" s="21"/>
      <c r="F6346" s="29"/>
      <c r="G6346" s="29"/>
      <c r="H6346" s="1"/>
      <c r="J6346"/>
    </row>
  </sheetData>
  <sortState ref="A2:AG5699">
    <sortCondition ref="R2:R5699"/>
    <sortCondition ref="C2:C5699"/>
  </sortState>
  <phoneticPr fontId="3" type="noConversion"/>
  <pageMargins left="0.74791666666666667" right="0.74791666666666667" top="0.98402777777777772" bottom="0.98402777777777772" header="0.51180555555555551" footer="0.51180555555555551"/>
  <pageSetup paperSize="9" orientation="portrait" horizontalDpi="4294967292" verticalDpi="429496729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7"/>
  <sheetViews>
    <sheetView workbookViewId="0">
      <pane ySplit="1" topLeftCell="A26" activePane="bottomLeft" state="frozen"/>
      <selection pane="bottomLeft" activeCell="E304" sqref="E304"/>
    </sheetView>
  </sheetViews>
  <sheetFormatPr baseColWidth="10" defaultRowHeight="13" x14ac:dyDescent="0.15"/>
  <cols>
    <col min="2" max="2" width="10.83203125" style="32"/>
  </cols>
  <sheetData>
    <row r="1" spans="1:4" x14ac:dyDescent="0.15">
      <c r="A1" s="29" t="s">
        <v>2823</v>
      </c>
      <c r="C1" t="s">
        <v>2822</v>
      </c>
    </row>
    <row r="2" spans="1:4" x14ac:dyDescent="0.15">
      <c r="A2" s="30">
        <v>0.29305555555555557</v>
      </c>
      <c r="B2" s="33">
        <v>7</v>
      </c>
      <c r="C2">
        <v>2</v>
      </c>
      <c r="D2">
        <f>+C2/4993</f>
        <v>4.005607850991388E-4</v>
      </c>
    </row>
    <row r="3" spans="1:4" x14ac:dyDescent="0.15">
      <c r="A3" s="30">
        <v>0.29375000000000001</v>
      </c>
      <c r="B3" s="33">
        <v>7</v>
      </c>
      <c r="C3">
        <v>3</v>
      </c>
      <c r="D3">
        <f t="shared" ref="D3:D66" si="0">+C3/4993</f>
        <v>6.0084117764870821E-4</v>
      </c>
    </row>
    <row r="4" spans="1:4" x14ac:dyDescent="0.15">
      <c r="A4" s="30">
        <v>0.29444444444444445</v>
      </c>
      <c r="B4" s="33">
        <v>7</v>
      </c>
      <c r="C4">
        <v>17</v>
      </c>
      <c r="D4">
        <f t="shared" si="0"/>
        <v>3.4047666733426798E-3</v>
      </c>
    </row>
    <row r="5" spans="1:4" x14ac:dyDescent="0.15">
      <c r="A5" s="30">
        <v>0.2951388888888889</v>
      </c>
      <c r="B5" s="33">
        <v>7</v>
      </c>
      <c r="C5">
        <v>30</v>
      </c>
      <c r="D5">
        <f t="shared" si="0"/>
        <v>6.0084117764870821E-3</v>
      </c>
    </row>
    <row r="6" spans="1:4" x14ac:dyDescent="0.15">
      <c r="A6" s="30">
        <v>0.29652777777777778</v>
      </c>
      <c r="B6" s="33">
        <v>7</v>
      </c>
      <c r="C6">
        <v>1</v>
      </c>
      <c r="D6">
        <f t="shared" si="0"/>
        <v>2.002803925495694E-4</v>
      </c>
    </row>
    <row r="7" spans="1:4" x14ac:dyDescent="0.15">
      <c r="A7" s="30">
        <v>0.30208333333333331</v>
      </c>
      <c r="B7" s="33">
        <v>7</v>
      </c>
      <c r="C7">
        <v>1</v>
      </c>
      <c r="D7">
        <f t="shared" si="0"/>
        <v>2.002803925495694E-4</v>
      </c>
    </row>
    <row r="8" spans="1:4" x14ac:dyDescent="0.15">
      <c r="A8" s="30">
        <v>0.30902777777777779</v>
      </c>
      <c r="B8" s="33">
        <v>7</v>
      </c>
      <c r="C8">
        <v>2</v>
      </c>
      <c r="D8">
        <f t="shared" si="0"/>
        <v>4.005607850991388E-4</v>
      </c>
    </row>
    <row r="9" spans="1:4" x14ac:dyDescent="0.15">
      <c r="A9" s="30">
        <v>0.31458333333333333</v>
      </c>
      <c r="B9" s="33">
        <v>7</v>
      </c>
      <c r="C9">
        <v>1</v>
      </c>
      <c r="D9">
        <f t="shared" si="0"/>
        <v>2.002803925495694E-4</v>
      </c>
    </row>
    <row r="10" spans="1:4" x14ac:dyDescent="0.15">
      <c r="A10" s="30">
        <v>0.31597222222222221</v>
      </c>
      <c r="B10" s="33">
        <v>7</v>
      </c>
      <c r="C10">
        <v>2</v>
      </c>
      <c r="D10">
        <f t="shared" si="0"/>
        <v>4.005607850991388E-4</v>
      </c>
    </row>
    <row r="11" spans="1:4" x14ac:dyDescent="0.15">
      <c r="A11" s="30">
        <v>0.31666666666666665</v>
      </c>
      <c r="B11" s="33">
        <v>7</v>
      </c>
      <c r="C11">
        <v>1</v>
      </c>
      <c r="D11">
        <f t="shared" si="0"/>
        <v>2.002803925495694E-4</v>
      </c>
    </row>
    <row r="12" spans="1:4" x14ac:dyDescent="0.15">
      <c r="A12" s="30">
        <v>0.31805555555555554</v>
      </c>
      <c r="B12" s="33">
        <v>7</v>
      </c>
      <c r="C12">
        <v>2</v>
      </c>
      <c r="D12">
        <f t="shared" si="0"/>
        <v>4.005607850991388E-4</v>
      </c>
    </row>
    <row r="13" spans="1:4" x14ac:dyDescent="0.15">
      <c r="A13" s="30">
        <v>0.32222222222222224</v>
      </c>
      <c r="B13" s="33">
        <v>7</v>
      </c>
      <c r="C13">
        <v>7</v>
      </c>
      <c r="D13">
        <f t="shared" si="0"/>
        <v>1.4019627478469858E-3</v>
      </c>
    </row>
    <row r="14" spans="1:4" x14ac:dyDescent="0.15">
      <c r="A14" s="30">
        <v>0.32291666666666669</v>
      </c>
      <c r="B14" s="33">
        <v>7</v>
      </c>
      <c r="C14">
        <v>13</v>
      </c>
      <c r="D14">
        <f t="shared" si="0"/>
        <v>2.6036451031444022E-3</v>
      </c>
    </row>
    <row r="15" spans="1:4" x14ac:dyDescent="0.15">
      <c r="A15" s="30">
        <v>0.32361111111111113</v>
      </c>
      <c r="B15" s="33">
        <v>7</v>
      </c>
      <c r="C15">
        <v>4</v>
      </c>
      <c r="D15">
        <f t="shared" si="0"/>
        <v>8.0112157019827761E-4</v>
      </c>
    </row>
    <row r="16" spans="1:4" x14ac:dyDescent="0.15">
      <c r="A16" s="30">
        <v>0.32430555555555557</v>
      </c>
      <c r="B16" s="33">
        <v>7</v>
      </c>
      <c r="C16">
        <v>6</v>
      </c>
      <c r="D16">
        <f t="shared" si="0"/>
        <v>1.2016823552974164E-3</v>
      </c>
    </row>
    <row r="17" spans="1:4" x14ac:dyDescent="0.15">
      <c r="A17" s="30">
        <v>0.32500000000000001</v>
      </c>
      <c r="B17" s="33">
        <v>7</v>
      </c>
      <c r="C17">
        <v>3</v>
      </c>
      <c r="D17">
        <f t="shared" si="0"/>
        <v>6.0084117764870821E-4</v>
      </c>
    </row>
    <row r="18" spans="1:4" x14ac:dyDescent="0.15">
      <c r="A18" s="30">
        <v>0.32569444444444445</v>
      </c>
      <c r="B18" s="33">
        <v>7</v>
      </c>
      <c r="C18">
        <v>2</v>
      </c>
      <c r="D18">
        <f t="shared" si="0"/>
        <v>4.005607850991388E-4</v>
      </c>
    </row>
    <row r="19" spans="1:4" x14ac:dyDescent="0.15">
      <c r="A19" s="30">
        <v>0.32708333333333334</v>
      </c>
      <c r="B19" s="33">
        <v>7</v>
      </c>
      <c r="C19">
        <v>1</v>
      </c>
      <c r="D19">
        <f t="shared" si="0"/>
        <v>2.002803925495694E-4</v>
      </c>
    </row>
    <row r="20" spans="1:4" x14ac:dyDescent="0.15">
      <c r="A20" s="30">
        <v>0.32777777777777778</v>
      </c>
      <c r="B20" s="33">
        <v>7</v>
      </c>
      <c r="C20">
        <v>8</v>
      </c>
      <c r="D20">
        <f t="shared" si="0"/>
        <v>1.6022431403965552E-3</v>
      </c>
    </row>
    <row r="21" spans="1:4" x14ac:dyDescent="0.15">
      <c r="A21" s="30">
        <v>0.32847222222222222</v>
      </c>
      <c r="B21" s="33">
        <v>7</v>
      </c>
      <c r="C21">
        <v>4</v>
      </c>
      <c r="D21">
        <f t="shared" si="0"/>
        <v>8.0112157019827761E-4</v>
      </c>
    </row>
    <row r="22" spans="1:4" x14ac:dyDescent="0.15">
      <c r="A22" s="30">
        <v>0.32916666666666666</v>
      </c>
      <c r="B22" s="33">
        <v>7</v>
      </c>
      <c r="C22">
        <v>5</v>
      </c>
      <c r="D22">
        <f t="shared" si="0"/>
        <v>1.001401962747847E-3</v>
      </c>
    </row>
    <row r="23" spans="1:4" x14ac:dyDescent="0.15">
      <c r="A23" s="30">
        <v>0.3298611111111111</v>
      </c>
      <c r="B23" s="33">
        <v>7</v>
      </c>
      <c r="C23">
        <v>33</v>
      </c>
      <c r="D23">
        <f t="shared" si="0"/>
        <v>6.6092529541357898E-3</v>
      </c>
    </row>
    <row r="24" spans="1:4" x14ac:dyDescent="0.15">
      <c r="A24" s="30">
        <v>0.33055555555555555</v>
      </c>
      <c r="B24" s="33">
        <v>7</v>
      </c>
      <c r="C24">
        <v>13</v>
      </c>
      <c r="D24">
        <f t="shared" si="0"/>
        <v>2.6036451031444022E-3</v>
      </c>
    </row>
    <row r="25" spans="1:4" x14ac:dyDescent="0.15">
      <c r="A25" s="30">
        <v>0.33124999999999999</v>
      </c>
      <c r="B25" s="33">
        <v>7</v>
      </c>
      <c r="C25">
        <v>3</v>
      </c>
      <c r="D25">
        <f t="shared" si="0"/>
        <v>6.0084117764870821E-4</v>
      </c>
    </row>
    <row r="26" spans="1:4" x14ac:dyDescent="0.15">
      <c r="A26" s="30">
        <v>0.33194444444444443</v>
      </c>
      <c r="B26" s="33">
        <v>7</v>
      </c>
      <c r="C26">
        <v>19</v>
      </c>
      <c r="D26">
        <f t="shared" si="0"/>
        <v>3.8053274584418186E-3</v>
      </c>
    </row>
    <row r="27" spans="1:4" x14ac:dyDescent="0.15">
      <c r="A27" s="30">
        <v>0.33263888888888887</v>
      </c>
      <c r="B27" s="33">
        <v>7</v>
      </c>
      <c r="C27">
        <v>3</v>
      </c>
      <c r="D27">
        <f t="shared" si="0"/>
        <v>6.0084117764870821E-4</v>
      </c>
    </row>
    <row r="28" spans="1:4" x14ac:dyDescent="0.15">
      <c r="A28" s="30">
        <v>0.33402777777777781</v>
      </c>
      <c r="B28" s="33">
        <v>8</v>
      </c>
      <c r="C28">
        <v>52</v>
      </c>
      <c r="D28">
        <f t="shared" si="0"/>
        <v>1.0414580412577609E-2</v>
      </c>
    </row>
    <row r="29" spans="1:4" x14ac:dyDescent="0.15">
      <c r="A29" s="30">
        <v>0.3347222222222222</v>
      </c>
      <c r="B29" s="33">
        <v>8</v>
      </c>
      <c r="C29">
        <v>61</v>
      </c>
      <c r="D29">
        <f t="shared" si="0"/>
        <v>1.2217103945523734E-2</v>
      </c>
    </row>
    <row r="30" spans="1:4" x14ac:dyDescent="0.15">
      <c r="A30" s="30">
        <v>0.3354166666666667</v>
      </c>
      <c r="B30" s="33">
        <v>8</v>
      </c>
      <c r="C30">
        <v>70</v>
      </c>
      <c r="D30">
        <f t="shared" si="0"/>
        <v>1.4019627478469857E-2</v>
      </c>
    </row>
    <row r="31" spans="1:4" x14ac:dyDescent="0.15">
      <c r="A31" s="30">
        <v>0.33611111111111108</v>
      </c>
      <c r="B31" s="33">
        <v>8</v>
      </c>
      <c r="C31">
        <v>85</v>
      </c>
      <c r="D31">
        <f t="shared" si="0"/>
        <v>1.7023833366713398E-2</v>
      </c>
    </row>
    <row r="32" spans="1:4" x14ac:dyDescent="0.15">
      <c r="A32" s="30">
        <v>0.33680555555555558</v>
      </c>
      <c r="B32" s="33">
        <v>8</v>
      </c>
      <c r="C32">
        <v>100</v>
      </c>
      <c r="D32">
        <f t="shared" si="0"/>
        <v>2.0028039254956938E-2</v>
      </c>
    </row>
    <row r="33" spans="1:4" x14ac:dyDescent="0.15">
      <c r="A33" s="30">
        <v>0.33749999999999997</v>
      </c>
      <c r="B33" s="33">
        <v>8</v>
      </c>
      <c r="C33">
        <v>9</v>
      </c>
      <c r="D33">
        <f t="shared" si="0"/>
        <v>1.8025235329461246E-3</v>
      </c>
    </row>
    <row r="34" spans="1:4" x14ac:dyDescent="0.15">
      <c r="A34" s="30">
        <v>0.33819444444444446</v>
      </c>
      <c r="B34" s="33">
        <v>8</v>
      </c>
      <c r="C34">
        <v>2</v>
      </c>
      <c r="D34">
        <f t="shared" si="0"/>
        <v>4.005607850991388E-4</v>
      </c>
    </row>
    <row r="35" spans="1:4" x14ac:dyDescent="0.15">
      <c r="A35" s="30">
        <v>0.33888888888888885</v>
      </c>
      <c r="B35" s="33">
        <v>8</v>
      </c>
      <c r="C35">
        <v>33</v>
      </c>
      <c r="D35">
        <f t="shared" si="0"/>
        <v>6.6092529541357898E-3</v>
      </c>
    </row>
    <row r="36" spans="1:4" x14ac:dyDescent="0.15">
      <c r="A36" s="30">
        <v>0.33958333333333335</v>
      </c>
      <c r="B36" s="33">
        <v>8</v>
      </c>
      <c r="C36">
        <v>1</v>
      </c>
      <c r="D36">
        <f t="shared" si="0"/>
        <v>2.002803925495694E-4</v>
      </c>
    </row>
    <row r="37" spans="1:4" x14ac:dyDescent="0.15">
      <c r="A37" s="30">
        <v>0.34027777777777773</v>
      </c>
      <c r="B37" s="33">
        <v>8</v>
      </c>
      <c r="C37">
        <v>1</v>
      </c>
      <c r="D37">
        <f t="shared" si="0"/>
        <v>2.002803925495694E-4</v>
      </c>
    </row>
    <row r="38" spans="1:4" x14ac:dyDescent="0.15">
      <c r="A38" s="30">
        <v>0.34097222222222223</v>
      </c>
      <c r="B38" s="33">
        <v>8</v>
      </c>
      <c r="C38">
        <v>1</v>
      </c>
      <c r="D38">
        <f t="shared" si="0"/>
        <v>2.002803925495694E-4</v>
      </c>
    </row>
    <row r="39" spans="1:4" x14ac:dyDescent="0.15">
      <c r="A39" s="30">
        <v>0.34166666666666662</v>
      </c>
      <c r="B39" s="33">
        <v>8</v>
      </c>
      <c r="C39">
        <v>8</v>
      </c>
      <c r="D39">
        <f t="shared" si="0"/>
        <v>1.6022431403965552E-3</v>
      </c>
    </row>
    <row r="40" spans="1:4" x14ac:dyDescent="0.15">
      <c r="A40" s="30">
        <v>0.34236111111111112</v>
      </c>
      <c r="B40" s="33">
        <v>8</v>
      </c>
      <c r="C40">
        <v>6</v>
      </c>
      <c r="D40">
        <f t="shared" si="0"/>
        <v>1.2016823552974164E-3</v>
      </c>
    </row>
    <row r="41" spans="1:4" x14ac:dyDescent="0.15">
      <c r="A41" s="30">
        <v>0.3430555555555555</v>
      </c>
      <c r="B41" s="33">
        <v>8</v>
      </c>
      <c r="C41">
        <v>11</v>
      </c>
      <c r="D41">
        <f t="shared" si="0"/>
        <v>2.2030843180452634E-3</v>
      </c>
    </row>
    <row r="42" spans="1:4" x14ac:dyDescent="0.15">
      <c r="A42" s="30">
        <v>0.34375</v>
      </c>
      <c r="B42" s="33">
        <v>8</v>
      </c>
      <c r="C42">
        <v>40</v>
      </c>
      <c r="D42">
        <f t="shared" si="0"/>
        <v>8.0112157019827761E-3</v>
      </c>
    </row>
    <row r="43" spans="1:4" x14ac:dyDescent="0.15">
      <c r="A43" s="30">
        <v>0.3444444444444445</v>
      </c>
      <c r="B43" s="33">
        <v>8</v>
      </c>
      <c r="C43">
        <v>18</v>
      </c>
      <c r="D43">
        <f t="shared" si="0"/>
        <v>3.6050470658922492E-3</v>
      </c>
    </row>
    <row r="44" spans="1:4" x14ac:dyDescent="0.15">
      <c r="A44" s="30">
        <v>0.34513888888888888</v>
      </c>
      <c r="B44" s="33">
        <v>8</v>
      </c>
      <c r="C44">
        <v>5</v>
      </c>
      <c r="D44">
        <f t="shared" si="0"/>
        <v>1.001401962747847E-3</v>
      </c>
    </row>
    <row r="45" spans="1:4" x14ac:dyDescent="0.15">
      <c r="A45" s="30">
        <v>0.34583333333333338</v>
      </c>
      <c r="B45" s="33">
        <v>8</v>
      </c>
      <c r="C45">
        <v>28</v>
      </c>
      <c r="D45">
        <f t="shared" si="0"/>
        <v>5.6078509913879433E-3</v>
      </c>
    </row>
    <row r="46" spans="1:4" x14ac:dyDescent="0.15">
      <c r="A46" s="30">
        <v>0.34652777777777777</v>
      </c>
      <c r="B46" s="33">
        <v>8</v>
      </c>
      <c r="C46">
        <v>3</v>
      </c>
      <c r="D46">
        <f t="shared" si="0"/>
        <v>6.0084117764870821E-4</v>
      </c>
    </row>
    <row r="47" spans="1:4" x14ac:dyDescent="0.15">
      <c r="A47" s="30">
        <v>0.34722222222222227</v>
      </c>
      <c r="B47" s="33">
        <v>8</v>
      </c>
      <c r="C47">
        <v>4</v>
      </c>
      <c r="D47">
        <f t="shared" si="0"/>
        <v>8.0112157019827761E-4</v>
      </c>
    </row>
    <row r="48" spans="1:4" x14ac:dyDescent="0.15">
      <c r="A48" s="30">
        <v>0.34791666666666665</v>
      </c>
      <c r="B48" s="33">
        <v>8</v>
      </c>
      <c r="C48">
        <v>8</v>
      </c>
      <c r="D48">
        <f t="shared" si="0"/>
        <v>1.6022431403965552E-3</v>
      </c>
    </row>
    <row r="49" spans="1:4" x14ac:dyDescent="0.15">
      <c r="A49" s="30">
        <v>0.34861111111111115</v>
      </c>
      <c r="B49" s="33">
        <v>8</v>
      </c>
      <c r="C49">
        <v>11</v>
      </c>
      <c r="D49">
        <f t="shared" si="0"/>
        <v>2.2030843180452634E-3</v>
      </c>
    </row>
    <row r="50" spans="1:4" x14ac:dyDescent="0.15">
      <c r="A50" s="30">
        <v>0.34930555555555554</v>
      </c>
      <c r="B50" s="33">
        <v>8</v>
      </c>
      <c r="C50">
        <v>5</v>
      </c>
      <c r="D50">
        <f t="shared" si="0"/>
        <v>1.001401962747847E-3</v>
      </c>
    </row>
    <row r="51" spans="1:4" x14ac:dyDescent="0.15">
      <c r="A51" s="30">
        <v>0.35000000000000003</v>
      </c>
      <c r="B51" s="33">
        <v>8</v>
      </c>
      <c r="C51">
        <v>6</v>
      </c>
      <c r="D51">
        <f t="shared" si="0"/>
        <v>1.2016823552974164E-3</v>
      </c>
    </row>
    <row r="52" spans="1:4" x14ac:dyDescent="0.15">
      <c r="A52" s="30">
        <v>0.35069444444444442</v>
      </c>
      <c r="B52" s="33">
        <v>8</v>
      </c>
      <c r="C52">
        <v>52</v>
      </c>
      <c r="D52">
        <f t="shared" si="0"/>
        <v>1.0414580412577609E-2</v>
      </c>
    </row>
    <row r="53" spans="1:4" x14ac:dyDescent="0.15">
      <c r="A53" s="30">
        <v>0.35138888888888892</v>
      </c>
      <c r="B53" s="33">
        <v>8</v>
      </c>
      <c r="C53">
        <v>12</v>
      </c>
      <c r="D53">
        <f t="shared" si="0"/>
        <v>2.4033647105948328E-3</v>
      </c>
    </row>
    <row r="54" spans="1:4" x14ac:dyDescent="0.15">
      <c r="A54" s="30">
        <v>0.3520833333333333</v>
      </c>
      <c r="B54" s="33">
        <v>8</v>
      </c>
      <c r="C54">
        <v>13</v>
      </c>
      <c r="D54">
        <f t="shared" si="0"/>
        <v>2.6036451031444022E-3</v>
      </c>
    </row>
    <row r="55" spans="1:4" x14ac:dyDescent="0.15">
      <c r="A55" s="30">
        <v>0.3527777777777778</v>
      </c>
      <c r="B55" s="33">
        <v>8</v>
      </c>
      <c r="C55">
        <v>26</v>
      </c>
      <c r="D55">
        <f t="shared" si="0"/>
        <v>5.2072902062888045E-3</v>
      </c>
    </row>
    <row r="56" spans="1:4" x14ac:dyDescent="0.15">
      <c r="A56" s="30">
        <v>0.35347222222222219</v>
      </c>
      <c r="B56" s="33">
        <v>8</v>
      </c>
      <c r="C56">
        <v>6</v>
      </c>
      <c r="D56">
        <f t="shared" si="0"/>
        <v>1.2016823552974164E-3</v>
      </c>
    </row>
    <row r="57" spans="1:4" x14ac:dyDescent="0.15">
      <c r="A57" s="30">
        <v>0.35416666666666669</v>
      </c>
      <c r="B57" s="33">
        <v>8</v>
      </c>
      <c r="C57">
        <v>9</v>
      </c>
      <c r="D57">
        <f t="shared" si="0"/>
        <v>1.8025235329461246E-3</v>
      </c>
    </row>
    <row r="58" spans="1:4" x14ac:dyDescent="0.15">
      <c r="A58" s="30">
        <v>0.35486111111111113</v>
      </c>
      <c r="B58" s="33">
        <v>8</v>
      </c>
      <c r="C58">
        <v>11</v>
      </c>
      <c r="D58">
        <f t="shared" si="0"/>
        <v>2.2030843180452634E-3</v>
      </c>
    </row>
    <row r="59" spans="1:4" x14ac:dyDescent="0.15">
      <c r="A59" s="30">
        <v>0.35555555555555557</v>
      </c>
      <c r="B59" s="33">
        <v>8</v>
      </c>
      <c r="C59">
        <v>11</v>
      </c>
      <c r="D59">
        <f t="shared" si="0"/>
        <v>2.2030843180452634E-3</v>
      </c>
    </row>
    <row r="60" spans="1:4" x14ac:dyDescent="0.15">
      <c r="A60" s="30">
        <v>0.35625000000000001</v>
      </c>
      <c r="B60" s="33">
        <v>8</v>
      </c>
      <c r="C60">
        <v>17</v>
      </c>
      <c r="D60">
        <f t="shared" si="0"/>
        <v>3.4047666733426798E-3</v>
      </c>
    </row>
    <row r="61" spans="1:4" x14ac:dyDescent="0.15">
      <c r="A61" s="30">
        <v>0.35694444444444445</v>
      </c>
      <c r="B61" s="33">
        <v>8</v>
      </c>
      <c r="C61">
        <v>19</v>
      </c>
      <c r="D61">
        <f t="shared" si="0"/>
        <v>3.8053274584418186E-3</v>
      </c>
    </row>
    <row r="62" spans="1:4" x14ac:dyDescent="0.15">
      <c r="A62" s="30">
        <v>0.3576388888888889</v>
      </c>
      <c r="B62" s="33">
        <v>8</v>
      </c>
      <c r="C62">
        <v>43</v>
      </c>
      <c r="D62">
        <f t="shared" si="0"/>
        <v>8.6120568796314838E-3</v>
      </c>
    </row>
    <row r="63" spans="1:4" x14ac:dyDescent="0.15">
      <c r="A63" s="30">
        <v>0.35833333333333334</v>
      </c>
      <c r="B63" s="33">
        <v>8</v>
      </c>
      <c r="C63">
        <v>23</v>
      </c>
      <c r="D63">
        <f t="shared" si="0"/>
        <v>4.6064490286400958E-3</v>
      </c>
    </row>
    <row r="64" spans="1:4" x14ac:dyDescent="0.15">
      <c r="A64" s="30">
        <v>0.35902777777777778</v>
      </c>
      <c r="B64" s="33">
        <v>8</v>
      </c>
      <c r="C64">
        <v>5</v>
      </c>
      <c r="D64">
        <f t="shared" si="0"/>
        <v>1.001401962747847E-3</v>
      </c>
    </row>
    <row r="65" spans="1:4" x14ac:dyDescent="0.15">
      <c r="A65" s="30">
        <v>0.35972222222222222</v>
      </c>
      <c r="B65" s="33">
        <v>8</v>
      </c>
      <c r="C65">
        <v>20</v>
      </c>
      <c r="D65">
        <f t="shared" si="0"/>
        <v>4.005607850991388E-3</v>
      </c>
    </row>
    <row r="66" spans="1:4" x14ac:dyDescent="0.15">
      <c r="A66" s="30">
        <v>0.36041666666666666</v>
      </c>
      <c r="B66" s="33">
        <v>8</v>
      </c>
      <c r="C66">
        <v>8</v>
      </c>
      <c r="D66">
        <f t="shared" si="0"/>
        <v>1.6022431403965552E-3</v>
      </c>
    </row>
    <row r="67" spans="1:4" x14ac:dyDescent="0.15">
      <c r="A67" s="30">
        <v>0.3611111111111111</v>
      </c>
      <c r="B67" s="33">
        <v>8</v>
      </c>
      <c r="C67">
        <v>23</v>
      </c>
      <c r="D67">
        <f t="shared" ref="D67:D130" si="1">+C67/4993</f>
        <v>4.6064490286400958E-3</v>
      </c>
    </row>
    <row r="68" spans="1:4" x14ac:dyDescent="0.15">
      <c r="A68" s="30">
        <v>0.36180555555555555</v>
      </c>
      <c r="B68" s="33">
        <v>8</v>
      </c>
      <c r="C68">
        <v>20</v>
      </c>
      <c r="D68">
        <f t="shared" si="1"/>
        <v>4.005607850991388E-3</v>
      </c>
    </row>
    <row r="69" spans="1:4" x14ac:dyDescent="0.15">
      <c r="A69" s="30">
        <v>0.36249999999999999</v>
      </c>
      <c r="B69" s="33">
        <v>8</v>
      </c>
      <c r="C69">
        <v>14</v>
      </c>
      <c r="D69">
        <f t="shared" si="1"/>
        <v>2.8039254956939716E-3</v>
      </c>
    </row>
    <row r="70" spans="1:4" x14ac:dyDescent="0.15">
      <c r="A70" s="30">
        <v>0.36319444444444443</v>
      </c>
      <c r="B70" s="33">
        <v>8</v>
      </c>
      <c r="C70">
        <v>5</v>
      </c>
      <c r="D70">
        <f t="shared" si="1"/>
        <v>1.001401962747847E-3</v>
      </c>
    </row>
    <row r="71" spans="1:4" x14ac:dyDescent="0.15">
      <c r="A71" s="30">
        <v>0.36388888888888887</v>
      </c>
      <c r="B71" s="33">
        <v>8</v>
      </c>
      <c r="C71">
        <v>38</v>
      </c>
      <c r="D71">
        <f t="shared" si="1"/>
        <v>7.6106549168836373E-3</v>
      </c>
    </row>
    <row r="72" spans="1:4" x14ac:dyDescent="0.15">
      <c r="A72" s="30">
        <v>0.36458333333333331</v>
      </c>
      <c r="B72" s="33">
        <v>8</v>
      </c>
      <c r="C72">
        <v>45</v>
      </c>
      <c r="D72">
        <f t="shared" si="1"/>
        <v>9.0126176647306235E-3</v>
      </c>
    </row>
    <row r="73" spans="1:4" x14ac:dyDescent="0.15">
      <c r="A73" s="30">
        <v>0.36527777777777781</v>
      </c>
      <c r="B73" s="33">
        <v>8</v>
      </c>
      <c r="C73">
        <v>19</v>
      </c>
      <c r="D73">
        <f t="shared" si="1"/>
        <v>3.8053274584418186E-3</v>
      </c>
    </row>
    <row r="74" spans="1:4" x14ac:dyDescent="0.15">
      <c r="A74" s="30">
        <v>0.3659722222222222</v>
      </c>
      <c r="B74" s="33">
        <v>8</v>
      </c>
      <c r="C74">
        <v>23</v>
      </c>
      <c r="D74">
        <f t="shared" si="1"/>
        <v>4.6064490286400958E-3</v>
      </c>
    </row>
    <row r="75" spans="1:4" x14ac:dyDescent="0.15">
      <c r="A75" s="30">
        <v>0.3666666666666667</v>
      </c>
      <c r="B75" s="33">
        <v>8</v>
      </c>
      <c r="C75">
        <v>25</v>
      </c>
      <c r="D75">
        <f t="shared" si="1"/>
        <v>5.0070098137392346E-3</v>
      </c>
    </row>
    <row r="76" spans="1:4" x14ac:dyDescent="0.15">
      <c r="A76" s="30">
        <v>0.36736111111111108</v>
      </c>
      <c r="B76" s="33">
        <v>8</v>
      </c>
      <c r="C76">
        <v>14</v>
      </c>
      <c r="D76">
        <f t="shared" si="1"/>
        <v>2.8039254956939716E-3</v>
      </c>
    </row>
    <row r="77" spans="1:4" x14ac:dyDescent="0.15">
      <c r="A77" s="30">
        <v>0.36805555555555558</v>
      </c>
      <c r="B77" s="33">
        <v>8</v>
      </c>
      <c r="C77">
        <v>24</v>
      </c>
      <c r="D77">
        <f t="shared" si="1"/>
        <v>4.8067294211896656E-3</v>
      </c>
    </row>
    <row r="78" spans="1:4" x14ac:dyDescent="0.15">
      <c r="A78" s="30">
        <v>0.36874999999999997</v>
      </c>
      <c r="B78" s="33">
        <v>8</v>
      </c>
      <c r="C78">
        <v>15</v>
      </c>
      <c r="D78">
        <f t="shared" si="1"/>
        <v>3.004205888243541E-3</v>
      </c>
    </row>
    <row r="79" spans="1:4" x14ac:dyDescent="0.15">
      <c r="A79" s="30">
        <v>0.36944444444444446</v>
      </c>
      <c r="B79" s="33">
        <v>8</v>
      </c>
      <c r="C79">
        <v>21</v>
      </c>
      <c r="D79">
        <f t="shared" si="1"/>
        <v>4.205888243540957E-3</v>
      </c>
    </row>
    <row r="80" spans="1:4" x14ac:dyDescent="0.15">
      <c r="A80" s="30">
        <v>0.37013888888888885</v>
      </c>
      <c r="B80" s="33">
        <v>8</v>
      </c>
      <c r="C80">
        <v>24</v>
      </c>
      <c r="D80">
        <f t="shared" si="1"/>
        <v>4.8067294211896656E-3</v>
      </c>
    </row>
    <row r="81" spans="1:4" x14ac:dyDescent="0.15">
      <c r="A81" s="30">
        <v>0.37083333333333335</v>
      </c>
      <c r="B81" s="33">
        <v>8</v>
      </c>
      <c r="C81">
        <v>21</v>
      </c>
      <c r="D81">
        <f t="shared" si="1"/>
        <v>4.205888243540957E-3</v>
      </c>
    </row>
    <row r="82" spans="1:4" x14ac:dyDescent="0.15">
      <c r="A82" s="30">
        <v>0.37152777777777773</v>
      </c>
      <c r="B82" s="33">
        <v>8</v>
      </c>
      <c r="C82">
        <v>65</v>
      </c>
      <c r="D82">
        <f t="shared" si="1"/>
        <v>1.3018225515722012E-2</v>
      </c>
    </row>
    <row r="83" spans="1:4" x14ac:dyDescent="0.15">
      <c r="A83" s="30">
        <v>0.37222222222222223</v>
      </c>
      <c r="B83" s="33">
        <v>8</v>
      </c>
      <c r="C83">
        <v>14</v>
      </c>
      <c r="D83">
        <f t="shared" si="1"/>
        <v>2.8039254956939716E-3</v>
      </c>
    </row>
    <row r="84" spans="1:4" x14ac:dyDescent="0.15">
      <c r="A84" s="30">
        <v>0.37291666666666662</v>
      </c>
      <c r="B84" s="33">
        <v>8</v>
      </c>
      <c r="C84">
        <v>14</v>
      </c>
      <c r="D84">
        <f t="shared" si="1"/>
        <v>2.8039254956939716E-3</v>
      </c>
    </row>
    <row r="85" spans="1:4" x14ac:dyDescent="0.15">
      <c r="A85" s="30">
        <v>0.37361111111111112</v>
      </c>
      <c r="B85" s="33">
        <v>8</v>
      </c>
      <c r="C85">
        <v>25</v>
      </c>
      <c r="D85">
        <f t="shared" si="1"/>
        <v>5.0070098137392346E-3</v>
      </c>
    </row>
    <row r="86" spans="1:4" x14ac:dyDescent="0.15">
      <c r="A86" s="30">
        <v>0.3743055555555555</v>
      </c>
      <c r="B86" s="33">
        <v>8</v>
      </c>
      <c r="C86">
        <v>4</v>
      </c>
      <c r="D86">
        <f t="shared" si="1"/>
        <v>8.0112157019827761E-4</v>
      </c>
    </row>
    <row r="87" spans="1:4" x14ac:dyDescent="0.15">
      <c r="A87" s="30">
        <v>0.375</v>
      </c>
      <c r="B87" s="33">
        <v>9</v>
      </c>
      <c r="C87">
        <v>24</v>
      </c>
      <c r="D87">
        <f t="shared" si="1"/>
        <v>4.8067294211896656E-3</v>
      </c>
    </row>
    <row r="88" spans="1:4" x14ac:dyDescent="0.15">
      <c r="A88" s="30">
        <v>0.3756944444444445</v>
      </c>
      <c r="B88" s="33">
        <v>9</v>
      </c>
      <c r="C88">
        <v>67</v>
      </c>
      <c r="D88">
        <f t="shared" si="1"/>
        <v>1.3418786300821149E-2</v>
      </c>
    </row>
    <row r="89" spans="1:4" x14ac:dyDescent="0.15">
      <c r="A89" s="30">
        <v>0.37638888888888888</v>
      </c>
      <c r="B89" s="33">
        <v>9</v>
      </c>
      <c r="C89">
        <v>82</v>
      </c>
      <c r="D89">
        <f t="shared" si="1"/>
        <v>1.6422992189064692E-2</v>
      </c>
    </row>
    <row r="90" spans="1:4" x14ac:dyDescent="0.15">
      <c r="A90" s="30">
        <v>0.37708333333333338</v>
      </c>
      <c r="B90" s="33">
        <v>9</v>
      </c>
      <c r="C90">
        <v>81</v>
      </c>
      <c r="D90">
        <f t="shared" si="1"/>
        <v>1.6222711796515122E-2</v>
      </c>
    </row>
    <row r="91" spans="1:4" x14ac:dyDescent="0.15">
      <c r="A91" s="30">
        <v>0.37777777777777777</v>
      </c>
      <c r="B91" s="33">
        <v>9</v>
      </c>
      <c r="C91">
        <v>92</v>
      </c>
      <c r="D91">
        <f t="shared" si="1"/>
        <v>1.8425796114560383E-2</v>
      </c>
    </row>
    <row r="92" spans="1:4" x14ac:dyDescent="0.15">
      <c r="A92" s="30">
        <v>0.37847222222222227</v>
      </c>
      <c r="B92" s="33">
        <v>9</v>
      </c>
      <c r="C92">
        <v>88</v>
      </c>
      <c r="D92">
        <f t="shared" si="1"/>
        <v>1.7624674544362107E-2</v>
      </c>
    </row>
    <row r="93" spans="1:4" x14ac:dyDescent="0.15">
      <c r="A93" s="30">
        <v>0.37916666666666665</v>
      </c>
      <c r="B93" s="33">
        <v>9</v>
      </c>
      <c r="C93">
        <v>25</v>
      </c>
      <c r="D93">
        <f t="shared" si="1"/>
        <v>5.0070098137392346E-3</v>
      </c>
    </row>
    <row r="94" spans="1:4" x14ac:dyDescent="0.15">
      <c r="A94" s="30">
        <v>0.37986111111111115</v>
      </c>
      <c r="B94" s="33">
        <v>9</v>
      </c>
      <c r="C94">
        <v>14</v>
      </c>
      <c r="D94">
        <f t="shared" si="1"/>
        <v>2.8039254956939716E-3</v>
      </c>
    </row>
    <row r="95" spans="1:4" x14ac:dyDescent="0.15">
      <c r="A95" s="30">
        <v>0.38055555555555554</v>
      </c>
      <c r="B95" s="33">
        <v>9</v>
      </c>
      <c r="C95">
        <v>7</v>
      </c>
      <c r="D95">
        <f t="shared" si="1"/>
        <v>1.4019627478469858E-3</v>
      </c>
    </row>
    <row r="96" spans="1:4" x14ac:dyDescent="0.15">
      <c r="A96" s="30">
        <v>0.38125000000000003</v>
      </c>
      <c r="B96" s="33">
        <v>9</v>
      </c>
      <c r="C96">
        <v>33</v>
      </c>
      <c r="D96">
        <f t="shared" si="1"/>
        <v>6.6092529541357898E-3</v>
      </c>
    </row>
    <row r="97" spans="1:4" x14ac:dyDescent="0.15">
      <c r="A97" s="30">
        <v>0.38194444444444442</v>
      </c>
      <c r="B97" s="33">
        <v>9</v>
      </c>
      <c r="C97">
        <v>14</v>
      </c>
      <c r="D97">
        <f t="shared" si="1"/>
        <v>2.8039254956939716E-3</v>
      </c>
    </row>
    <row r="98" spans="1:4" x14ac:dyDescent="0.15">
      <c r="A98" s="30">
        <v>0.38263888888888892</v>
      </c>
      <c r="B98" s="33">
        <v>9</v>
      </c>
      <c r="C98">
        <v>16</v>
      </c>
      <c r="D98">
        <f t="shared" si="1"/>
        <v>3.2044862807931104E-3</v>
      </c>
    </row>
    <row r="99" spans="1:4" x14ac:dyDescent="0.15">
      <c r="A99" s="30">
        <v>0.3833333333333333</v>
      </c>
      <c r="B99" s="33">
        <v>9</v>
      </c>
      <c r="C99">
        <v>16</v>
      </c>
      <c r="D99">
        <f t="shared" si="1"/>
        <v>3.2044862807931104E-3</v>
      </c>
    </row>
    <row r="100" spans="1:4" x14ac:dyDescent="0.15">
      <c r="A100" s="30">
        <v>0.3840277777777778</v>
      </c>
      <c r="B100" s="33">
        <v>9</v>
      </c>
      <c r="C100">
        <v>9</v>
      </c>
      <c r="D100">
        <f t="shared" si="1"/>
        <v>1.8025235329461246E-3</v>
      </c>
    </row>
    <row r="101" spans="1:4" x14ac:dyDescent="0.15">
      <c r="A101" s="30">
        <v>0.38472222222222219</v>
      </c>
      <c r="B101" s="33">
        <v>9</v>
      </c>
      <c r="C101">
        <v>22</v>
      </c>
      <c r="D101">
        <f t="shared" si="1"/>
        <v>4.4061686360905268E-3</v>
      </c>
    </row>
    <row r="102" spans="1:4" x14ac:dyDescent="0.15">
      <c r="A102" s="30">
        <v>0.38541666666666669</v>
      </c>
      <c r="B102" s="33">
        <v>9</v>
      </c>
      <c r="C102">
        <v>44</v>
      </c>
      <c r="D102">
        <f t="shared" si="1"/>
        <v>8.8123372721810537E-3</v>
      </c>
    </row>
    <row r="103" spans="1:4" x14ac:dyDescent="0.15">
      <c r="A103" s="30">
        <v>0.38611111111111113</v>
      </c>
      <c r="B103" s="33">
        <v>9</v>
      </c>
      <c r="C103">
        <v>43</v>
      </c>
      <c r="D103">
        <f t="shared" si="1"/>
        <v>8.6120568796314838E-3</v>
      </c>
    </row>
    <row r="104" spans="1:4" x14ac:dyDescent="0.15">
      <c r="A104" s="30">
        <v>0.38680555555555557</v>
      </c>
      <c r="B104" s="33">
        <v>9</v>
      </c>
      <c r="C104">
        <v>7</v>
      </c>
      <c r="D104">
        <f t="shared" si="1"/>
        <v>1.4019627478469858E-3</v>
      </c>
    </row>
    <row r="105" spans="1:4" x14ac:dyDescent="0.15">
      <c r="A105" s="30">
        <v>0.38750000000000001</v>
      </c>
      <c r="B105" s="33">
        <v>9</v>
      </c>
      <c r="C105">
        <v>38</v>
      </c>
      <c r="D105">
        <f t="shared" si="1"/>
        <v>7.6106549168836373E-3</v>
      </c>
    </row>
    <row r="106" spans="1:4" x14ac:dyDescent="0.15">
      <c r="A106" s="30">
        <v>0.38819444444444445</v>
      </c>
      <c r="B106" s="33">
        <v>9</v>
      </c>
      <c r="C106">
        <v>13</v>
      </c>
      <c r="D106">
        <f t="shared" si="1"/>
        <v>2.6036451031444022E-3</v>
      </c>
    </row>
    <row r="107" spans="1:4" x14ac:dyDescent="0.15">
      <c r="A107" s="30">
        <v>0.3888888888888889</v>
      </c>
      <c r="B107" s="33">
        <v>9</v>
      </c>
      <c r="C107">
        <v>13</v>
      </c>
      <c r="D107">
        <f t="shared" si="1"/>
        <v>2.6036451031444022E-3</v>
      </c>
    </row>
    <row r="108" spans="1:4" x14ac:dyDescent="0.15">
      <c r="A108" s="30">
        <v>0.38958333333333334</v>
      </c>
      <c r="B108" s="33">
        <v>9</v>
      </c>
      <c r="C108">
        <v>7</v>
      </c>
      <c r="D108">
        <f t="shared" si="1"/>
        <v>1.4019627478469858E-3</v>
      </c>
    </row>
    <row r="109" spans="1:4" x14ac:dyDescent="0.15">
      <c r="A109" s="30">
        <v>0.39027777777777778</v>
      </c>
      <c r="B109" s="33">
        <v>9</v>
      </c>
      <c r="C109">
        <v>20</v>
      </c>
      <c r="D109">
        <f t="shared" si="1"/>
        <v>4.005607850991388E-3</v>
      </c>
    </row>
    <row r="110" spans="1:4" x14ac:dyDescent="0.15">
      <c r="A110" s="30">
        <v>0.39097222222222222</v>
      </c>
      <c r="B110" s="33">
        <v>9</v>
      </c>
      <c r="C110">
        <v>7</v>
      </c>
      <c r="D110">
        <f t="shared" si="1"/>
        <v>1.4019627478469858E-3</v>
      </c>
    </row>
    <row r="111" spans="1:4" x14ac:dyDescent="0.15">
      <c r="A111" s="30">
        <v>0.39166666666666666</v>
      </c>
      <c r="B111" s="33">
        <v>9</v>
      </c>
      <c r="C111">
        <v>12</v>
      </c>
      <c r="D111">
        <f t="shared" si="1"/>
        <v>2.4033647105948328E-3</v>
      </c>
    </row>
    <row r="112" spans="1:4" x14ac:dyDescent="0.15">
      <c r="A112" s="30">
        <v>0.3923611111111111</v>
      </c>
      <c r="B112" s="33">
        <v>9</v>
      </c>
      <c r="C112">
        <v>60</v>
      </c>
      <c r="D112">
        <f t="shared" si="1"/>
        <v>1.2016823552974164E-2</v>
      </c>
    </row>
    <row r="113" spans="1:4" x14ac:dyDescent="0.15">
      <c r="A113" s="30">
        <v>0.39305555555555555</v>
      </c>
      <c r="B113" s="33">
        <v>9</v>
      </c>
      <c r="C113">
        <v>22</v>
      </c>
      <c r="D113">
        <f t="shared" si="1"/>
        <v>4.4061686360905268E-3</v>
      </c>
    </row>
    <row r="114" spans="1:4" x14ac:dyDescent="0.15">
      <c r="A114" s="30">
        <v>0.39374999999999999</v>
      </c>
      <c r="B114" s="33">
        <v>9</v>
      </c>
      <c r="C114">
        <v>13</v>
      </c>
      <c r="D114">
        <f t="shared" si="1"/>
        <v>2.6036451031444022E-3</v>
      </c>
    </row>
    <row r="115" spans="1:4" x14ac:dyDescent="0.15">
      <c r="A115" s="30">
        <v>0.39444444444444443</v>
      </c>
      <c r="B115" s="33">
        <v>9</v>
      </c>
      <c r="C115">
        <v>24</v>
      </c>
      <c r="D115">
        <f t="shared" si="1"/>
        <v>4.8067294211896656E-3</v>
      </c>
    </row>
    <row r="116" spans="1:4" x14ac:dyDescent="0.15">
      <c r="A116" s="30">
        <v>0.39513888888888887</v>
      </c>
      <c r="B116" s="33">
        <v>9</v>
      </c>
      <c r="C116">
        <v>6</v>
      </c>
      <c r="D116">
        <f t="shared" si="1"/>
        <v>1.2016823552974164E-3</v>
      </c>
    </row>
    <row r="117" spans="1:4" x14ac:dyDescent="0.15">
      <c r="A117" s="30">
        <v>0.39583333333333331</v>
      </c>
      <c r="B117" s="33">
        <v>9</v>
      </c>
      <c r="C117">
        <v>17</v>
      </c>
      <c r="D117">
        <f t="shared" si="1"/>
        <v>3.4047666733426798E-3</v>
      </c>
    </row>
    <row r="118" spans="1:4" x14ac:dyDescent="0.15">
      <c r="A118" s="30">
        <v>0.39652777777777781</v>
      </c>
      <c r="B118" s="33">
        <v>9</v>
      </c>
      <c r="C118">
        <v>24</v>
      </c>
      <c r="D118">
        <f t="shared" si="1"/>
        <v>4.8067294211896656E-3</v>
      </c>
    </row>
    <row r="119" spans="1:4" x14ac:dyDescent="0.15">
      <c r="A119" s="30">
        <v>0.3972222222222222</v>
      </c>
      <c r="B119" s="33">
        <v>9</v>
      </c>
      <c r="C119">
        <v>13</v>
      </c>
      <c r="D119">
        <f t="shared" si="1"/>
        <v>2.6036451031444022E-3</v>
      </c>
    </row>
    <row r="120" spans="1:4" x14ac:dyDescent="0.15">
      <c r="A120" s="30">
        <v>0.3979166666666667</v>
      </c>
      <c r="B120" s="33">
        <v>9</v>
      </c>
      <c r="C120">
        <v>17</v>
      </c>
      <c r="D120">
        <f t="shared" si="1"/>
        <v>3.4047666733426798E-3</v>
      </c>
    </row>
    <row r="121" spans="1:4" x14ac:dyDescent="0.15">
      <c r="A121" s="30">
        <v>0.39861111111111108</v>
      </c>
      <c r="B121" s="33">
        <v>9</v>
      </c>
      <c r="C121">
        <v>16</v>
      </c>
      <c r="D121">
        <f t="shared" si="1"/>
        <v>3.2044862807931104E-3</v>
      </c>
    </row>
    <row r="122" spans="1:4" x14ac:dyDescent="0.15">
      <c r="A122" s="30">
        <v>0.39930555555555558</v>
      </c>
      <c r="B122" s="33">
        <v>9</v>
      </c>
      <c r="C122">
        <v>49</v>
      </c>
      <c r="D122">
        <f t="shared" si="1"/>
        <v>9.8137392349289011E-3</v>
      </c>
    </row>
    <row r="123" spans="1:4" x14ac:dyDescent="0.15">
      <c r="A123" s="30">
        <v>0.39999999999999997</v>
      </c>
      <c r="B123" s="33">
        <v>9</v>
      </c>
      <c r="C123">
        <v>24</v>
      </c>
      <c r="D123">
        <f t="shared" si="1"/>
        <v>4.8067294211896656E-3</v>
      </c>
    </row>
    <row r="124" spans="1:4" x14ac:dyDescent="0.15">
      <c r="A124" s="30">
        <v>0.40069444444444446</v>
      </c>
      <c r="B124" s="33">
        <v>9</v>
      </c>
      <c r="C124">
        <v>12</v>
      </c>
      <c r="D124">
        <f t="shared" si="1"/>
        <v>2.4033647105948328E-3</v>
      </c>
    </row>
    <row r="125" spans="1:4" x14ac:dyDescent="0.15">
      <c r="A125" s="30">
        <v>0.40138888888888885</v>
      </c>
      <c r="B125" s="33">
        <v>9</v>
      </c>
      <c r="C125">
        <v>34</v>
      </c>
      <c r="D125">
        <f t="shared" si="1"/>
        <v>6.8095333466853597E-3</v>
      </c>
    </row>
    <row r="126" spans="1:4" x14ac:dyDescent="0.15">
      <c r="A126" s="30">
        <v>0.40208333333333335</v>
      </c>
      <c r="B126" s="33">
        <v>9</v>
      </c>
      <c r="C126">
        <v>3</v>
      </c>
      <c r="D126">
        <f t="shared" si="1"/>
        <v>6.0084117764870821E-4</v>
      </c>
    </row>
    <row r="127" spans="1:4" x14ac:dyDescent="0.15">
      <c r="A127" s="30">
        <v>0.40277777777777773</v>
      </c>
      <c r="B127" s="33">
        <v>9</v>
      </c>
      <c r="C127">
        <v>19</v>
      </c>
      <c r="D127">
        <f t="shared" si="1"/>
        <v>3.8053274584418186E-3</v>
      </c>
    </row>
    <row r="128" spans="1:4" x14ac:dyDescent="0.15">
      <c r="A128" s="30">
        <v>0.40347222222222223</v>
      </c>
      <c r="B128" s="33">
        <v>9</v>
      </c>
      <c r="C128">
        <v>18</v>
      </c>
      <c r="D128">
        <f t="shared" si="1"/>
        <v>3.6050470658922492E-3</v>
      </c>
    </row>
    <row r="129" spans="1:4" x14ac:dyDescent="0.15">
      <c r="A129" s="30">
        <v>0.40416666666666662</v>
      </c>
      <c r="B129" s="33">
        <v>9</v>
      </c>
      <c r="C129">
        <v>10</v>
      </c>
      <c r="D129">
        <f t="shared" si="1"/>
        <v>2.002803925495694E-3</v>
      </c>
    </row>
    <row r="130" spans="1:4" x14ac:dyDescent="0.15">
      <c r="A130" s="30">
        <v>0.40486111111111112</v>
      </c>
      <c r="B130" s="33">
        <v>9</v>
      </c>
      <c r="C130">
        <v>12</v>
      </c>
      <c r="D130">
        <f t="shared" si="1"/>
        <v>2.4033647105948328E-3</v>
      </c>
    </row>
    <row r="131" spans="1:4" x14ac:dyDescent="0.15">
      <c r="A131" s="30">
        <v>0.4055555555555555</v>
      </c>
      <c r="B131" s="33">
        <v>9</v>
      </c>
      <c r="C131">
        <v>32</v>
      </c>
      <c r="D131">
        <f t="shared" ref="D131:D194" si="2">+C131/4993</f>
        <v>6.4089725615862209E-3</v>
      </c>
    </row>
    <row r="132" spans="1:4" x14ac:dyDescent="0.15">
      <c r="A132" s="30">
        <v>0.40625</v>
      </c>
      <c r="B132" s="33">
        <v>9</v>
      </c>
      <c r="C132">
        <v>47</v>
      </c>
      <c r="D132">
        <f t="shared" si="2"/>
        <v>9.4131784498297615E-3</v>
      </c>
    </row>
    <row r="133" spans="1:4" x14ac:dyDescent="0.15">
      <c r="A133" s="30">
        <v>0.4069444444444445</v>
      </c>
      <c r="B133" s="33">
        <v>9</v>
      </c>
      <c r="C133">
        <v>18</v>
      </c>
      <c r="D133">
        <f t="shared" si="2"/>
        <v>3.6050470658922492E-3</v>
      </c>
    </row>
    <row r="134" spans="1:4" x14ac:dyDescent="0.15">
      <c r="A134" s="30">
        <v>0.40763888888888888</v>
      </c>
      <c r="B134" s="33">
        <v>9</v>
      </c>
      <c r="C134">
        <v>20</v>
      </c>
      <c r="D134">
        <f t="shared" si="2"/>
        <v>4.005607850991388E-3</v>
      </c>
    </row>
    <row r="135" spans="1:4" x14ac:dyDescent="0.15">
      <c r="A135" s="30">
        <v>0.40833333333333338</v>
      </c>
      <c r="B135" s="33">
        <v>9</v>
      </c>
      <c r="C135">
        <v>25</v>
      </c>
      <c r="D135">
        <f t="shared" si="2"/>
        <v>5.0070098137392346E-3</v>
      </c>
    </row>
    <row r="136" spans="1:4" x14ac:dyDescent="0.15">
      <c r="A136" s="30">
        <v>0.40902777777777777</v>
      </c>
      <c r="B136" s="33">
        <v>9</v>
      </c>
      <c r="C136">
        <v>10</v>
      </c>
      <c r="D136">
        <f t="shared" si="2"/>
        <v>2.002803925495694E-3</v>
      </c>
    </row>
    <row r="137" spans="1:4" x14ac:dyDescent="0.15">
      <c r="A137" s="30">
        <v>0.40972222222222227</v>
      </c>
      <c r="B137" s="33">
        <v>9</v>
      </c>
      <c r="C137">
        <v>22</v>
      </c>
      <c r="D137">
        <f t="shared" si="2"/>
        <v>4.4061686360905268E-3</v>
      </c>
    </row>
    <row r="138" spans="1:4" x14ac:dyDescent="0.15">
      <c r="A138" s="30">
        <v>0.41041666666666665</v>
      </c>
      <c r="B138" s="33">
        <v>9</v>
      </c>
      <c r="C138">
        <v>7</v>
      </c>
      <c r="D138">
        <f t="shared" si="2"/>
        <v>1.4019627478469858E-3</v>
      </c>
    </row>
    <row r="139" spans="1:4" x14ac:dyDescent="0.15">
      <c r="A139" s="30">
        <v>0.41111111111111115</v>
      </c>
      <c r="B139" s="33">
        <v>9</v>
      </c>
      <c r="C139">
        <v>13</v>
      </c>
      <c r="D139">
        <f t="shared" si="2"/>
        <v>2.6036451031444022E-3</v>
      </c>
    </row>
    <row r="140" spans="1:4" x14ac:dyDescent="0.15">
      <c r="A140" s="30">
        <v>0.41180555555555554</v>
      </c>
      <c r="B140" s="33">
        <v>9</v>
      </c>
      <c r="C140">
        <v>18</v>
      </c>
      <c r="D140">
        <f t="shared" si="2"/>
        <v>3.6050470658922492E-3</v>
      </c>
    </row>
    <row r="141" spans="1:4" x14ac:dyDescent="0.15">
      <c r="A141" s="30">
        <v>0.41250000000000003</v>
      </c>
      <c r="B141" s="33">
        <v>9</v>
      </c>
      <c r="C141">
        <v>16</v>
      </c>
      <c r="D141">
        <f t="shared" si="2"/>
        <v>3.2044862807931104E-3</v>
      </c>
    </row>
    <row r="142" spans="1:4" x14ac:dyDescent="0.15">
      <c r="A142" s="30">
        <v>0.41319444444444442</v>
      </c>
      <c r="B142" s="33">
        <v>9</v>
      </c>
      <c r="C142">
        <v>61</v>
      </c>
      <c r="D142">
        <f t="shared" si="2"/>
        <v>1.2217103945523734E-2</v>
      </c>
    </row>
    <row r="143" spans="1:4" x14ac:dyDescent="0.15">
      <c r="A143" s="30">
        <v>0.41388888888888892</v>
      </c>
      <c r="B143" s="33">
        <v>9</v>
      </c>
      <c r="C143">
        <v>13</v>
      </c>
      <c r="D143">
        <f t="shared" si="2"/>
        <v>2.6036451031444022E-3</v>
      </c>
    </row>
    <row r="144" spans="1:4" x14ac:dyDescent="0.15">
      <c r="A144" s="30">
        <v>0.4145833333333333</v>
      </c>
      <c r="B144" s="33">
        <v>9</v>
      </c>
      <c r="C144">
        <v>17</v>
      </c>
      <c r="D144">
        <f t="shared" si="2"/>
        <v>3.4047666733426798E-3</v>
      </c>
    </row>
    <row r="145" spans="1:4" x14ac:dyDescent="0.15">
      <c r="A145" s="30">
        <v>0.4152777777777778</v>
      </c>
      <c r="B145" s="33">
        <v>9</v>
      </c>
      <c r="C145">
        <v>29</v>
      </c>
      <c r="D145">
        <f t="shared" si="2"/>
        <v>5.8081313839375122E-3</v>
      </c>
    </row>
    <row r="146" spans="1:4" x14ac:dyDescent="0.15">
      <c r="A146" s="30">
        <v>0.41597222222222219</v>
      </c>
      <c r="B146" s="33">
        <v>9</v>
      </c>
      <c r="C146">
        <v>2</v>
      </c>
      <c r="D146">
        <f t="shared" si="2"/>
        <v>4.005607850991388E-4</v>
      </c>
    </row>
    <row r="147" spans="1:4" x14ac:dyDescent="0.15">
      <c r="A147" s="30">
        <v>0.41666666666666669</v>
      </c>
      <c r="B147" s="33">
        <v>10</v>
      </c>
      <c r="C147">
        <v>32</v>
      </c>
      <c r="D147">
        <f t="shared" si="2"/>
        <v>6.4089725615862209E-3</v>
      </c>
    </row>
    <row r="148" spans="1:4" x14ac:dyDescent="0.15">
      <c r="A148" s="30">
        <v>0.41736111111111113</v>
      </c>
      <c r="B148" s="33">
        <v>10</v>
      </c>
      <c r="C148">
        <v>68</v>
      </c>
      <c r="D148">
        <f t="shared" si="2"/>
        <v>1.3619066693370719E-2</v>
      </c>
    </row>
    <row r="149" spans="1:4" x14ac:dyDescent="0.15">
      <c r="A149" s="30">
        <v>0.41805555555555557</v>
      </c>
      <c r="B149" s="33">
        <v>10</v>
      </c>
      <c r="C149">
        <v>62</v>
      </c>
      <c r="D149">
        <f t="shared" si="2"/>
        <v>1.2417384338073302E-2</v>
      </c>
    </row>
    <row r="150" spans="1:4" x14ac:dyDescent="0.15">
      <c r="A150" s="30">
        <v>0.41875000000000001</v>
      </c>
      <c r="B150" s="33">
        <v>10</v>
      </c>
      <c r="C150">
        <v>65</v>
      </c>
      <c r="D150">
        <f t="shared" si="2"/>
        <v>1.3018225515722012E-2</v>
      </c>
    </row>
    <row r="151" spans="1:4" x14ac:dyDescent="0.15">
      <c r="A151" s="30">
        <v>0.41944444444444445</v>
      </c>
      <c r="B151" s="33">
        <v>10</v>
      </c>
      <c r="C151">
        <v>82</v>
      </c>
      <c r="D151">
        <f t="shared" si="2"/>
        <v>1.6422992189064692E-2</v>
      </c>
    </row>
    <row r="152" spans="1:4" x14ac:dyDescent="0.15">
      <c r="A152" s="30">
        <v>0.4201388888888889</v>
      </c>
      <c r="B152" s="33">
        <v>10</v>
      </c>
      <c r="C152">
        <v>84</v>
      </c>
      <c r="D152">
        <f t="shared" si="2"/>
        <v>1.6823552974163828E-2</v>
      </c>
    </row>
    <row r="153" spans="1:4" x14ac:dyDescent="0.15">
      <c r="A153" s="30">
        <v>0.42083333333333334</v>
      </c>
      <c r="B153" s="33">
        <v>10</v>
      </c>
      <c r="C153">
        <v>15</v>
      </c>
      <c r="D153">
        <f t="shared" si="2"/>
        <v>3.004205888243541E-3</v>
      </c>
    </row>
    <row r="154" spans="1:4" x14ac:dyDescent="0.15">
      <c r="A154" s="30">
        <v>0.42152777777777778</v>
      </c>
      <c r="B154" s="33">
        <v>10</v>
      </c>
      <c r="C154">
        <v>13</v>
      </c>
      <c r="D154">
        <f t="shared" si="2"/>
        <v>2.6036451031444022E-3</v>
      </c>
    </row>
    <row r="155" spans="1:4" x14ac:dyDescent="0.15">
      <c r="A155" s="30">
        <v>0.42222222222222222</v>
      </c>
      <c r="B155" s="33">
        <v>10</v>
      </c>
      <c r="C155">
        <v>10</v>
      </c>
      <c r="D155">
        <f t="shared" si="2"/>
        <v>2.002803925495694E-3</v>
      </c>
    </row>
    <row r="156" spans="1:4" x14ac:dyDescent="0.15">
      <c r="A156" s="30">
        <v>0.42291666666666666</v>
      </c>
      <c r="B156" s="33">
        <v>10</v>
      </c>
      <c r="C156">
        <v>6</v>
      </c>
      <c r="D156">
        <f t="shared" si="2"/>
        <v>1.2016823552974164E-3</v>
      </c>
    </row>
    <row r="157" spans="1:4" x14ac:dyDescent="0.15">
      <c r="A157" s="30">
        <v>0.4236111111111111</v>
      </c>
      <c r="B157" s="33">
        <v>10</v>
      </c>
      <c r="C157">
        <v>22</v>
      </c>
      <c r="D157">
        <f t="shared" si="2"/>
        <v>4.4061686360905268E-3</v>
      </c>
    </row>
    <row r="158" spans="1:4" x14ac:dyDescent="0.15">
      <c r="A158" s="30">
        <v>0.42430555555555555</v>
      </c>
      <c r="B158" s="33">
        <v>10</v>
      </c>
      <c r="C158">
        <v>10</v>
      </c>
      <c r="D158">
        <f t="shared" si="2"/>
        <v>2.002803925495694E-3</v>
      </c>
    </row>
    <row r="159" spans="1:4" x14ac:dyDescent="0.15">
      <c r="A159" s="30">
        <v>0.42499999999999999</v>
      </c>
      <c r="B159" s="33">
        <v>10</v>
      </c>
      <c r="C159">
        <v>9</v>
      </c>
      <c r="D159">
        <f t="shared" si="2"/>
        <v>1.8025235329461246E-3</v>
      </c>
    </row>
    <row r="160" spans="1:4" x14ac:dyDescent="0.15">
      <c r="A160" s="30">
        <v>0.42569444444444443</v>
      </c>
      <c r="B160" s="33">
        <v>10</v>
      </c>
      <c r="C160">
        <v>5</v>
      </c>
      <c r="D160">
        <f t="shared" si="2"/>
        <v>1.001401962747847E-3</v>
      </c>
    </row>
    <row r="161" spans="1:4" x14ac:dyDescent="0.15">
      <c r="A161" s="30">
        <v>0.42638888888888887</v>
      </c>
      <c r="B161" s="33">
        <v>10</v>
      </c>
      <c r="C161">
        <v>15</v>
      </c>
      <c r="D161">
        <f t="shared" si="2"/>
        <v>3.004205888243541E-3</v>
      </c>
    </row>
    <row r="162" spans="1:4" x14ac:dyDescent="0.15">
      <c r="A162" s="30">
        <v>0.42708333333333331</v>
      </c>
      <c r="B162" s="33">
        <v>10</v>
      </c>
      <c r="C162">
        <v>41</v>
      </c>
      <c r="D162">
        <f t="shared" si="2"/>
        <v>8.2114960945323459E-3</v>
      </c>
    </row>
    <row r="163" spans="1:4" x14ac:dyDescent="0.15">
      <c r="A163" s="30">
        <v>0.42777777777777781</v>
      </c>
      <c r="B163" s="33">
        <v>10</v>
      </c>
      <c r="C163">
        <v>25</v>
      </c>
      <c r="D163">
        <f t="shared" si="2"/>
        <v>5.0070098137392346E-3</v>
      </c>
    </row>
    <row r="164" spans="1:4" x14ac:dyDescent="0.15">
      <c r="A164" s="30">
        <v>0.4284722222222222</v>
      </c>
      <c r="B164" s="33">
        <v>10</v>
      </c>
      <c r="C164">
        <v>7</v>
      </c>
      <c r="D164">
        <f t="shared" si="2"/>
        <v>1.4019627478469858E-3</v>
      </c>
    </row>
    <row r="165" spans="1:4" x14ac:dyDescent="0.15">
      <c r="A165" s="30">
        <v>0.4291666666666667</v>
      </c>
      <c r="B165" s="33">
        <v>10</v>
      </c>
      <c r="C165">
        <v>17</v>
      </c>
      <c r="D165">
        <f t="shared" si="2"/>
        <v>3.4047666733426798E-3</v>
      </c>
    </row>
    <row r="166" spans="1:4" x14ac:dyDescent="0.15">
      <c r="A166" s="30">
        <v>0.42986111111111108</v>
      </c>
      <c r="B166" s="33">
        <v>10</v>
      </c>
      <c r="C166">
        <v>7</v>
      </c>
      <c r="D166">
        <f t="shared" si="2"/>
        <v>1.4019627478469858E-3</v>
      </c>
    </row>
    <row r="167" spans="1:4" x14ac:dyDescent="0.15">
      <c r="A167" s="30">
        <v>0.43055555555555558</v>
      </c>
      <c r="B167" s="33">
        <v>10</v>
      </c>
      <c r="C167">
        <v>23</v>
      </c>
      <c r="D167">
        <f t="shared" si="2"/>
        <v>4.6064490286400958E-3</v>
      </c>
    </row>
    <row r="168" spans="1:4" x14ac:dyDescent="0.15">
      <c r="A168" s="30">
        <v>0.43124999999999997</v>
      </c>
      <c r="B168" s="33">
        <v>10</v>
      </c>
      <c r="C168">
        <v>11</v>
      </c>
      <c r="D168">
        <f t="shared" si="2"/>
        <v>2.2030843180452634E-3</v>
      </c>
    </row>
    <row r="169" spans="1:4" x14ac:dyDescent="0.15">
      <c r="A169" s="30">
        <v>0.43194444444444446</v>
      </c>
      <c r="B169" s="33">
        <v>10</v>
      </c>
      <c r="C169">
        <v>12</v>
      </c>
      <c r="D169">
        <f t="shared" si="2"/>
        <v>2.4033647105948328E-3</v>
      </c>
    </row>
    <row r="170" spans="1:4" x14ac:dyDescent="0.15">
      <c r="A170" s="30">
        <v>0.43263888888888885</v>
      </c>
      <c r="B170" s="33">
        <v>10</v>
      </c>
      <c r="C170">
        <v>9</v>
      </c>
      <c r="D170">
        <f t="shared" si="2"/>
        <v>1.8025235329461246E-3</v>
      </c>
    </row>
    <row r="171" spans="1:4" x14ac:dyDescent="0.15">
      <c r="A171" s="30">
        <v>0.43333333333333335</v>
      </c>
      <c r="B171" s="33">
        <v>10</v>
      </c>
      <c r="C171">
        <v>8</v>
      </c>
      <c r="D171">
        <f t="shared" si="2"/>
        <v>1.6022431403965552E-3</v>
      </c>
    </row>
    <row r="172" spans="1:4" x14ac:dyDescent="0.15">
      <c r="A172" s="30">
        <v>0.43402777777777773</v>
      </c>
      <c r="B172" s="33">
        <v>10</v>
      </c>
      <c r="C172">
        <v>41</v>
      </c>
      <c r="D172">
        <f t="shared" si="2"/>
        <v>8.2114960945323459E-3</v>
      </c>
    </row>
    <row r="173" spans="1:4" x14ac:dyDescent="0.15">
      <c r="A173" s="30">
        <v>0.43472222222222223</v>
      </c>
      <c r="B173" s="33">
        <v>10</v>
      </c>
      <c r="C173">
        <v>13</v>
      </c>
      <c r="D173">
        <f t="shared" si="2"/>
        <v>2.6036451031444022E-3</v>
      </c>
    </row>
    <row r="174" spans="1:4" x14ac:dyDescent="0.15">
      <c r="A174" s="30">
        <v>0.43541666666666662</v>
      </c>
      <c r="B174" s="33">
        <v>10</v>
      </c>
      <c r="C174">
        <v>16</v>
      </c>
      <c r="D174">
        <f t="shared" si="2"/>
        <v>3.2044862807931104E-3</v>
      </c>
    </row>
    <row r="175" spans="1:4" x14ac:dyDescent="0.15">
      <c r="A175" s="30">
        <v>0.43611111111111112</v>
      </c>
      <c r="B175" s="33">
        <v>10</v>
      </c>
      <c r="C175">
        <v>22</v>
      </c>
      <c r="D175">
        <f t="shared" si="2"/>
        <v>4.4061686360905268E-3</v>
      </c>
    </row>
    <row r="176" spans="1:4" x14ac:dyDescent="0.15">
      <c r="A176" s="30">
        <v>0.4368055555555555</v>
      </c>
      <c r="B176" s="33">
        <v>10</v>
      </c>
      <c r="C176">
        <v>13</v>
      </c>
      <c r="D176">
        <f t="shared" si="2"/>
        <v>2.6036451031444022E-3</v>
      </c>
    </row>
    <row r="177" spans="1:4" x14ac:dyDescent="0.15">
      <c r="A177" s="30">
        <v>0.4375</v>
      </c>
      <c r="B177" s="33">
        <v>10</v>
      </c>
      <c r="C177">
        <v>11</v>
      </c>
      <c r="D177">
        <f t="shared" si="2"/>
        <v>2.2030843180452634E-3</v>
      </c>
    </row>
    <row r="178" spans="1:4" x14ac:dyDescent="0.15">
      <c r="A178" s="30">
        <v>0.4381944444444445</v>
      </c>
      <c r="B178" s="33">
        <v>10</v>
      </c>
      <c r="C178">
        <v>15</v>
      </c>
      <c r="D178">
        <f t="shared" si="2"/>
        <v>3.004205888243541E-3</v>
      </c>
    </row>
    <row r="179" spans="1:4" x14ac:dyDescent="0.15">
      <c r="A179" s="30">
        <v>0.43888888888888888</v>
      </c>
      <c r="B179" s="33">
        <v>10</v>
      </c>
      <c r="C179">
        <v>11</v>
      </c>
      <c r="D179">
        <f t="shared" si="2"/>
        <v>2.2030843180452634E-3</v>
      </c>
    </row>
    <row r="180" spans="1:4" x14ac:dyDescent="0.15">
      <c r="A180" s="30">
        <v>0.43958333333333338</v>
      </c>
      <c r="B180" s="33">
        <v>10</v>
      </c>
      <c r="C180">
        <v>11</v>
      </c>
      <c r="D180">
        <f t="shared" si="2"/>
        <v>2.2030843180452634E-3</v>
      </c>
    </row>
    <row r="181" spans="1:4" x14ac:dyDescent="0.15">
      <c r="A181" s="30">
        <v>0.44027777777777777</v>
      </c>
      <c r="B181" s="33">
        <v>10</v>
      </c>
      <c r="C181">
        <v>13</v>
      </c>
      <c r="D181">
        <f t="shared" si="2"/>
        <v>2.6036451031444022E-3</v>
      </c>
    </row>
    <row r="182" spans="1:4" x14ac:dyDescent="0.15">
      <c r="A182" s="30">
        <v>0.44097222222222227</v>
      </c>
      <c r="B182" s="33">
        <v>10</v>
      </c>
      <c r="C182">
        <v>41</v>
      </c>
      <c r="D182">
        <f t="shared" si="2"/>
        <v>8.2114960945323459E-3</v>
      </c>
    </row>
    <row r="183" spans="1:4" x14ac:dyDescent="0.15">
      <c r="A183" s="30">
        <v>0.44166666666666665</v>
      </c>
      <c r="B183" s="33">
        <v>10</v>
      </c>
      <c r="C183">
        <v>12</v>
      </c>
      <c r="D183">
        <f t="shared" si="2"/>
        <v>2.4033647105948328E-3</v>
      </c>
    </row>
    <row r="184" spans="1:4" x14ac:dyDescent="0.15">
      <c r="A184" s="30">
        <v>0.44236111111111115</v>
      </c>
      <c r="B184" s="33">
        <v>10</v>
      </c>
      <c r="C184">
        <v>13</v>
      </c>
      <c r="D184">
        <f t="shared" si="2"/>
        <v>2.6036451031444022E-3</v>
      </c>
    </row>
    <row r="185" spans="1:4" x14ac:dyDescent="0.15">
      <c r="A185" s="30">
        <v>0.44305555555555554</v>
      </c>
      <c r="B185" s="33">
        <v>10</v>
      </c>
      <c r="C185">
        <v>23</v>
      </c>
      <c r="D185">
        <f t="shared" si="2"/>
        <v>4.6064490286400958E-3</v>
      </c>
    </row>
    <row r="186" spans="1:4" x14ac:dyDescent="0.15">
      <c r="A186" s="30">
        <v>0.44375000000000003</v>
      </c>
      <c r="B186" s="33">
        <v>10</v>
      </c>
      <c r="C186">
        <v>2</v>
      </c>
      <c r="D186">
        <f t="shared" si="2"/>
        <v>4.005607850991388E-4</v>
      </c>
    </row>
    <row r="187" spans="1:4" x14ac:dyDescent="0.15">
      <c r="A187" s="30">
        <v>0.44444444444444442</v>
      </c>
      <c r="B187" s="33">
        <v>10</v>
      </c>
      <c r="C187">
        <v>20</v>
      </c>
      <c r="D187">
        <f t="shared" si="2"/>
        <v>4.005607850991388E-3</v>
      </c>
    </row>
    <row r="188" spans="1:4" x14ac:dyDescent="0.15">
      <c r="A188" s="30">
        <v>0.44513888888888892</v>
      </c>
      <c r="B188" s="33">
        <v>10</v>
      </c>
      <c r="C188">
        <v>5</v>
      </c>
      <c r="D188">
        <f t="shared" si="2"/>
        <v>1.001401962747847E-3</v>
      </c>
    </row>
    <row r="189" spans="1:4" x14ac:dyDescent="0.15">
      <c r="A189" s="30">
        <v>0.4458333333333333</v>
      </c>
      <c r="B189" s="33">
        <v>10</v>
      </c>
      <c r="C189">
        <v>8</v>
      </c>
      <c r="D189">
        <f t="shared" si="2"/>
        <v>1.6022431403965552E-3</v>
      </c>
    </row>
    <row r="190" spans="1:4" x14ac:dyDescent="0.15">
      <c r="A190" s="30">
        <v>0.4465277777777778</v>
      </c>
      <c r="B190" s="33">
        <v>10</v>
      </c>
      <c r="C190">
        <v>6</v>
      </c>
      <c r="D190">
        <f t="shared" si="2"/>
        <v>1.2016823552974164E-3</v>
      </c>
    </row>
    <row r="191" spans="1:4" x14ac:dyDescent="0.15">
      <c r="A191" s="30">
        <v>0.44722222222222219</v>
      </c>
      <c r="B191" s="33">
        <v>10</v>
      </c>
      <c r="C191">
        <v>17</v>
      </c>
      <c r="D191">
        <f t="shared" si="2"/>
        <v>3.4047666733426798E-3</v>
      </c>
    </row>
    <row r="192" spans="1:4" x14ac:dyDescent="0.15">
      <c r="A192" s="30">
        <v>0.44791666666666669</v>
      </c>
      <c r="B192" s="33">
        <v>10</v>
      </c>
      <c r="C192">
        <v>35</v>
      </c>
      <c r="D192">
        <f t="shared" si="2"/>
        <v>7.0098137392349286E-3</v>
      </c>
    </row>
    <row r="193" spans="1:4" x14ac:dyDescent="0.15">
      <c r="A193" s="30">
        <v>0.44861111111111113</v>
      </c>
      <c r="B193" s="33">
        <v>10</v>
      </c>
      <c r="C193">
        <v>9</v>
      </c>
      <c r="D193">
        <f t="shared" si="2"/>
        <v>1.8025235329461246E-3</v>
      </c>
    </row>
    <row r="194" spans="1:4" x14ac:dyDescent="0.15">
      <c r="A194" s="30">
        <v>0.44930555555555557</v>
      </c>
      <c r="B194" s="33">
        <v>10</v>
      </c>
      <c r="C194">
        <v>21</v>
      </c>
      <c r="D194">
        <f t="shared" si="2"/>
        <v>4.205888243540957E-3</v>
      </c>
    </row>
    <row r="195" spans="1:4" x14ac:dyDescent="0.15">
      <c r="A195" s="30">
        <v>0.45</v>
      </c>
      <c r="B195" s="33">
        <v>10</v>
      </c>
      <c r="C195">
        <v>16</v>
      </c>
      <c r="D195">
        <f t="shared" ref="D195:D258" si="3">+C195/4993</f>
        <v>3.2044862807931104E-3</v>
      </c>
    </row>
    <row r="196" spans="1:4" x14ac:dyDescent="0.15">
      <c r="A196" s="30">
        <v>0.45069444444444445</v>
      </c>
      <c r="B196" s="33">
        <v>10</v>
      </c>
      <c r="C196">
        <v>5</v>
      </c>
      <c r="D196">
        <f t="shared" si="3"/>
        <v>1.001401962747847E-3</v>
      </c>
    </row>
    <row r="197" spans="1:4" x14ac:dyDescent="0.15">
      <c r="A197" s="30">
        <v>0.4513888888888889</v>
      </c>
      <c r="B197" s="33">
        <v>10</v>
      </c>
      <c r="C197">
        <v>20</v>
      </c>
      <c r="D197">
        <f t="shared" si="3"/>
        <v>4.005607850991388E-3</v>
      </c>
    </row>
    <row r="198" spans="1:4" x14ac:dyDescent="0.15">
      <c r="A198" s="30">
        <v>0.45208333333333334</v>
      </c>
      <c r="B198" s="33">
        <v>10</v>
      </c>
      <c r="C198">
        <v>7</v>
      </c>
      <c r="D198">
        <f t="shared" si="3"/>
        <v>1.4019627478469858E-3</v>
      </c>
    </row>
    <row r="199" spans="1:4" x14ac:dyDescent="0.15">
      <c r="A199" s="30">
        <v>0.45277777777777778</v>
      </c>
      <c r="B199" s="33">
        <v>10</v>
      </c>
      <c r="C199">
        <v>9</v>
      </c>
      <c r="D199">
        <f t="shared" si="3"/>
        <v>1.8025235329461246E-3</v>
      </c>
    </row>
    <row r="200" spans="1:4" x14ac:dyDescent="0.15">
      <c r="A200" s="30">
        <v>0.45347222222222222</v>
      </c>
      <c r="B200" s="33">
        <v>10</v>
      </c>
      <c r="C200">
        <v>10</v>
      </c>
      <c r="D200">
        <f t="shared" si="3"/>
        <v>2.002803925495694E-3</v>
      </c>
    </row>
    <row r="201" spans="1:4" x14ac:dyDescent="0.15">
      <c r="A201" s="30">
        <v>0.45416666666666666</v>
      </c>
      <c r="B201" s="33">
        <v>10</v>
      </c>
      <c r="C201">
        <v>18</v>
      </c>
      <c r="D201">
        <f t="shared" si="3"/>
        <v>3.6050470658922492E-3</v>
      </c>
    </row>
    <row r="202" spans="1:4" x14ac:dyDescent="0.15">
      <c r="A202" s="30">
        <v>0.4548611111111111</v>
      </c>
      <c r="B202" s="33">
        <v>10</v>
      </c>
      <c r="C202">
        <v>33</v>
      </c>
      <c r="D202">
        <f t="shared" si="3"/>
        <v>6.6092529541357898E-3</v>
      </c>
    </row>
    <row r="203" spans="1:4" x14ac:dyDescent="0.15">
      <c r="A203" s="30">
        <v>0.45555555555555555</v>
      </c>
      <c r="B203" s="33">
        <v>10</v>
      </c>
      <c r="C203">
        <v>8</v>
      </c>
      <c r="D203">
        <f t="shared" si="3"/>
        <v>1.6022431403965552E-3</v>
      </c>
    </row>
    <row r="204" spans="1:4" x14ac:dyDescent="0.15">
      <c r="A204" s="30">
        <v>0.45624999999999999</v>
      </c>
      <c r="B204" s="33">
        <v>10</v>
      </c>
      <c r="C204">
        <v>5</v>
      </c>
      <c r="D204">
        <f t="shared" si="3"/>
        <v>1.001401962747847E-3</v>
      </c>
    </row>
    <row r="205" spans="1:4" x14ac:dyDescent="0.15">
      <c r="A205" s="30">
        <v>0.45694444444444443</v>
      </c>
      <c r="B205" s="33">
        <v>10</v>
      </c>
      <c r="C205">
        <v>23</v>
      </c>
      <c r="D205">
        <f t="shared" si="3"/>
        <v>4.6064490286400958E-3</v>
      </c>
    </row>
    <row r="206" spans="1:4" x14ac:dyDescent="0.15">
      <c r="A206" s="30">
        <v>0.45763888888888887</v>
      </c>
      <c r="B206" s="33">
        <v>10</v>
      </c>
      <c r="C206">
        <v>5</v>
      </c>
      <c r="D206">
        <f t="shared" si="3"/>
        <v>1.001401962747847E-3</v>
      </c>
    </row>
    <row r="207" spans="1:4" x14ac:dyDescent="0.15">
      <c r="A207" s="30">
        <v>0.45833333333333331</v>
      </c>
      <c r="B207" s="33">
        <v>11</v>
      </c>
      <c r="C207">
        <v>30</v>
      </c>
      <c r="D207">
        <f t="shared" si="3"/>
        <v>6.0084117764870821E-3</v>
      </c>
    </row>
    <row r="208" spans="1:4" x14ac:dyDescent="0.15">
      <c r="A208" s="30">
        <v>0.45902777777777781</v>
      </c>
      <c r="B208" s="33">
        <v>11</v>
      </c>
      <c r="C208">
        <v>27</v>
      </c>
      <c r="D208">
        <f t="shared" si="3"/>
        <v>5.4075705988383734E-3</v>
      </c>
    </row>
    <row r="209" spans="1:4" x14ac:dyDescent="0.15">
      <c r="A209" s="30">
        <v>0.4597222222222222</v>
      </c>
      <c r="B209" s="33">
        <v>11</v>
      </c>
      <c r="C209">
        <v>29</v>
      </c>
      <c r="D209">
        <f t="shared" si="3"/>
        <v>5.8081313839375122E-3</v>
      </c>
    </row>
    <row r="210" spans="1:4" x14ac:dyDescent="0.15">
      <c r="A210" s="30">
        <v>0.4604166666666667</v>
      </c>
      <c r="B210" s="33">
        <v>11</v>
      </c>
      <c r="C210">
        <v>35</v>
      </c>
      <c r="D210">
        <f t="shared" si="3"/>
        <v>7.0098137392349286E-3</v>
      </c>
    </row>
    <row r="211" spans="1:4" x14ac:dyDescent="0.15">
      <c r="A211" s="30">
        <v>0.46111111111111108</v>
      </c>
      <c r="B211" s="33">
        <v>11</v>
      </c>
      <c r="C211">
        <v>48</v>
      </c>
      <c r="D211">
        <f t="shared" si="3"/>
        <v>9.6134588423793313E-3</v>
      </c>
    </row>
    <row r="212" spans="1:4" x14ac:dyDescent="0.15">
      <c r="A212" s="30">
        <v>0.46180555555555558</v>
      </c>
      <c r="B212" s="33">
        <v>11</v>
      </c>
      <c r="C212">
        <v>40</v>
      </c>
      <c r="D212">
        <f t="shared" si="3"/>
        <v>8.0112157019827761E-3</v>
      </c>
    </row>
    <row r="213" spans="1:4" x14ac:dyDescent="0.15">
      <c r="A213" s="30">
        <v>0.46249999999999997</v>
      </c>
      <c r="B213" s="33">
        <v>11</v>
      </c>
      <c r="C213">
        <v>9</v>
      </c>
      <c r="D213">
        <f t="shared" si="3"/>
        <v>1.8025235329461246E-3</v>
      </c>
    </row>
    <row r="214" spans="1:4" x14ac:dyDescent="0.15">
      <c r="A214" s="30">
        <v>0.46319444444444446</v>
      </c>
      <c r="B214" s="33">
        <v>11</v>
      </c>
      <c r="C214">
        <v>15</v>
      </c>
      <c r="D214">
        <f t="shared" si="3"/>
        <v>3.004205888243541E-3</v>
      </c>
    </row>
    <row r="215" spans="1:4" x14ac:dyDescent="0.15">
      <c r="A215" s="30">
        <v>0.46388888888888885</v>
      </c>
      <c r="B215" s="33">
        <v>11</v>
      </c>
      <c r="C215">
        <v>10</v>
      </c>
      <c r="D215">
        <f t="shared" si="3"/>
        <v>2.002803925495694E-3</v>
      </c>
    </row>
    <row r="216" spans="1:4" x14ac:dyDescent="0.15">
      <c r="A216" s="30">
        <v>0.46458333333333335</v>
      </c>
      <c r="B216" s="33">
        <v>11</v>
      </c>
      <c r="C216">
        <v>5</v>
      </c>
      <c r="D216">
        <f t="shared" si="3"/>
        <v>1.001401962747847E-3</v>
      </c>
    </row>
    <row r="217" spans="1:4" x14ac:dyDescent="0.15">
      <c r="A217" s="30">
        <v>0.46527777777777773</v>
      </c>
      <c r="B217" s="33">
        <v>11</v>
      </c>
      <c r="C217">
        <v>8</v>
      </c>
      <c r="D217">
        <f t="shared" si="3"/>
        <v>1.6022431403965552E-3</v>
      </c>
    </row>
    <row r="218" spans="1:4" x14ac:dyDescent="0.15">
      <c r="A218" s="30">
        <v>0.46597222222222223</v>
      </c>
      <c r="B218" s="33">
        <v>11</v>
      </c>
      <c r="C218">
        <v>54</v>
      </c>
      <c r="D218">
        <f t="shared" si="3"/>
        <v>1.0815141197676747E-2</v>
      </c>
    </row>
    <row r="219" spans="1:4" x14ac:dyDescent="0.15">
      <c r="A219" s="30">
        <v>0.46666666666666662</v>
      </c>
      <c r="B219" s="33">
        <v>11</v>
      </c>
      <c r="C219">
        <v>4</v>
      </c>
      <c r="D219">
        <f t="shared" si="3"/>
        <v>8.0112157019827761E-4</v>
      </c>
    </row>
    <row r="220" spans="1:4" x14ac:dyDescent="0.15">
      <c r="A220" s="30">
        <v>0.46736111111111112</v>
      </c>
      <c r="B220" s="33">
        <v>11</v>
      </c>
      <c r="C220">
        <v>3</v>
      </c>
      <c r="D220">
        <f t="shared" si="3"/>
        <v>6.0084117764870821E-4</v>
      </c>
    </row>
    <row r="221" spans="1:4" x14ac:dyDescent="0.15">
      <c r="A221" s="30">
        <v>0.4680555555555555</v>
      </c>
      <c r="B221" s="33">
        <v>11</v>
      </c>
      <c r="C221">
        <v>20</v>
      </c>
      <c r="D221">
        <f t="shared" si="3"/>
        <v>4.005607850991388E-3</v>
      </c>
    </row>
    <row r="222" spans="1:4" x14ac:dyDescent="0.15">
      <c r="A222" s="30">
        <v>0.46875</v>
      </c>
      <c r="B222" s="33">
        <v>11</v>
      </c>
      <c r="C222">
        <v>21</v>
      </c>
      <c r="D222">
        <f t="shared" si="3"/>
        <v>4.205888243540957E-3</v>
      </c>
    </row>
    <row r="223" spans="1:4" x14ac:dyDescent="0.15">
      <c r="A223" s="30">
        <v>0.4694444444444445</v>
      </c>
      <c r="B223" s="33">
        <v>11</v>
      </c>
      <c r="C223">
        <v>15</v>
      </c>
      <c r="D223">
        <f t="shared" si="3"/>
        <v>3.004205888243541E-3</v>
      </c>
    </row>
    <row r="224" spans="1:4" x14ac:dyDescent="0.15">
      <c r="A224" s="30">
        <v>0.47013888888888888</v>
      </c>
      <c r="B224" s="33">
        <v>11</v>
      </c>
      <c r="C224">
        <v>6</v>
      </c>
      <c r="D224">
        <f t="shared" si="3"/>
        <v>1.2016823552974164E-3</v>
      </c>
    </row>
    <row r="225" spans="1:4" x14ac:dyDescent="0.15">
      <c r="A225" s="30">
        <v>0.47083333333333338</v>
      </c>
      <c r="B225" s="33">
        <v>11</v>
      </c>
      <c r="C225">
        <v>9</v>
      </c>
      <c r="D225">
        <f t="shared" si="3"/>
        <v>1.8025235329461246E-3</v>
      </c>
    </row>
    <row r="226" spans="1:4" x14ac:dyDescent="0.15">
      <c r="A226" s="30">
        <v>0.47152777777777777</v>
      </c>
      <c r="B226" s="33">
        <v>11</v>
      </c>
      <c r="C226">
        <v>6</v>
      </c>
      <c r="D226">
        <f t="shared" si="3"/>
        <v>1.2016823552974164E-3</v>
      </c>
    </row>
    <row r="227" spans="1:4" x14ac:dyDescent="0.15">
      <c r="A227" s="30">
        <v>0.47222222222222227</v>
      </c>
      <c r="B227" s="33">
        <v>11</v>
      </c>
      <c r="C227">
        <v>7</v>
      </c>
      <c r="D227">
        <f t="shared" si="3"/>
        <v>1.4019627478469858E-3</v>
      </c>
    </row>
    <row r="228" spans="1:4" x14ac:dyDescent="0.15">
      <c r="A228" s="30">
        <v>0.47291666666666665</v>
      </c>
      <c r="B228" s="33">
        <v>11</v>
      </c>
      <c r="C228">
        <v>7</v>
      </c>
      <c r="D228">
        <f t="shared" si="3"/>
        <v>1.4019627478469858E-3</v>
      </c>
    </row>
    <row r="229" spans="1:4" x14ac:dyDescent="0.15">
      <c r="A229" s="30">
        <v>0.47361111111111115</v>
      </c>
      <c r="B229" s="33">
        <v>11</v>
      </c>
      <c r="C229">
        <v>12</v>
      </c>
      <c r="D229">
        <f t="shared" si="3"/>
        <v>2.4033647105948328E-3</v>
      </c>
    </row>
    <row r="230" spans="1:4" x14ac:dyDescent="0.15">
      <c r="A230" s="30">
        <v>0.47430555555555554</v>
      </c>
      <c r="B230" s="33">
        <v>11</v>
      </c>
      <c r="C230">
        <v>2</v>
      </c>
      <c r="D230">
        <f t="shared" si="3"/>
        <v>4.005607850991388E-4</v>
      </c>
    </row>
    <row r="231" spans="1:4" x14ac:dyDescent="0.15">
      <c r="A231" s="30">
        <v>0.47500000000000003</v>
      </c>
      <c r="B231" s="33">
        <v>11</v>
      </c>
      <c r="C231">
        <v>3</v>
      </c>
      <c r="D231">
        <f t="shared" si="3"/>
        <v>6.0084117764870821E-4</v>
      </c>
    </row>
    <row r="232" spans="1:4" x14ac:dyDescent="0.15">
      <c r="A232" s="30">
        <v>0.47569444444444442</v>
      </c>
      <c r="B232" s="33">
        <v>11</v>
      </c>
      <c r="C232">
        <v>30</v>
      </c>
      <c r="D232">
        <f t="shared" si="3"/>
        <v>6.0084117764870821E-3</v>
      </c>
    </row>
    <row r="233" spans="1:4" x14ac:dyDescent="0.15">
      <c r="A233" s="30">
        <v>0.47638888888888892</v>
      </c>
      <c r="B233" s="33">
        <v>11</v>
      </c>
      <c r="C233">
        <v>5</v>
      </c>
      <c r="D233">
        <f t="shared" si="3"/>
        <v>1.001401962747847E-3</v>
      </c>
    </row>
    <row r="234" spans="1:4" x14ac:dyDescent="0.15">
      <c r="A234" s="30">
        <v>0.4770833333333333</v>
      </c>
      <c r="B234" s="33">
        <v>11</v>
      </c>
      <c r="C234">
        <v>9</v>
      </c>
      <c r="D234">
        <f t="shared" si="3"/>
        <v>1.8025235329461246E-3</v>
      </c>
    </row>
    <row r="235" spans="1:4" x14ac:dyDescent="0.15">
      <c r="A235" s="30">
        <v>0.4777777777777778</v>
      </c>
      <c r="B235" s="33">
        <v>11</v>
      </c>
      <c r="C235">
        <v>11</v>
      </c>
      <c r="D235">
        <f t="shared" si="3"/>
        <v>2.2030843180452634E-3</v>
      </c>
    </row>
    <row r="236" spans="1:4" x14ac:dyDescent="0.15">
      <c r="A236" s="30">
        <v>0.47847222222222219</v>
      </c>
      <c r="B236" s="33">
        <v>11</v>
      </c>
      <c r="C236">
        <v>5</v>
      </c>
      <c r="D236">
        <f t="shared" si="3"/>
        <v>1.001401962747847E-3</v>
      </c>
    </row>
    <row r="237" spans="1:4" x14ac:dyDescent="0.15">
      <c r="A237" s="30">
        <v>0.47916666666666669</v>
      </c>
      <c r="B237" s="33">
        <v>11</v>
      </c>
      <c r="C237">
        <v>15</v>
      </c>
      <c r="D237">
        <f t="shared" si="3"/>
        <v>3.004205888243541E-3</v>
      </c>
    </row>
    <row r="238" spans="1:4" x14ac:dyDescent="0.15">
      <c r="A238" s="30">
        <v>0.47986111111111113</v>
      </c>
      <c r="B238" s="33">
        <v>11</v>
      </c>
      <c r="C238">
        <v>8</v>
      </c>
      <c r="D238">
        <f t="shared" si="3"/>
        <v>1.6022431403965552E-3</v>
      </c>
    </row>
    <row r="239" spans="1:4" x14ac:dyDescent="0.15">
      <c r="A239" s="30">
        <v>0.48055555555555557</v>
      </c>
      <c r="B239" s="33">
        <v>11</v>
      </c>
      <c r="C239">
        <v>4</v>
      </c>
      <c r="D239">
        <f t="shared" si="3"/>
        <v>8.0112157019827761E-4</v>
      </c>
    </row>
    <row r="240" spans="1:4" x14ac:dyDescent="0.15">
      <c r="A240" s="30">
        <v>0.48125000000000001</v>
      </c>
      <c r="B240" s="33">
        <v>11</v>
      </c>
      <c r="C240">
        <v>7</v>
      </c>
      <c r="D240">
        <f t="shared" si="3"/>
        <v>1.4019627478469858E-3</v>
      </c>
    </row>
    <row r="241" spans="1:4" x14ac:dyDescent="0.15">
      <c r="A241" s="30">
        <v>0.48194444444444445</v>
      </c>
      <c r="B241" s="33">
        <v>11</v>
      </c>
      <c r="C241">
        <v>6</v>
      </c>
      <c r="D241">
        <f t="shared" si="3"/>
        <v>1.2016823552974164E-3</v>
      </c>
    </row>
    <row r="242" spans="1:4" x14ac:dyDescent="0.15">
      <c r="A242" s="30">
        <v>0.4826388888888889</v>
      </c>
      <c r="B242" s="33">
        <v>11</v>
      </c>
      <c r="C242">
        <v>18</v>
      </c>
      <c r="D242">
        <f t="shared" si="3"/>
        <v>3.6050470658922492E-3</v>
      </c>
    </row>
    <row r="243" spans="1:4" x14ac:dyDescent="0.15">
      <c r="A243" s="30">
        <v>0.48333333333333334</v>
      </c>
      <c r="B243" s="33">
        <v>11</v>
      </c>
      <c r="C243">
        <v>9</v>
      </c>
      <c r="D243">
        <f t="shared" si="3"/>
        <v>1.8025235329461246E-3</v>
      </c>
    </row>
    <row r="244" spans="1:4" x14ac:dyDescent="0.15">
      <c r="A244" s="31">
        <v>0.48402777777777778</v>
      </c>
      <c r="B244" s="33">
        <v>11</v>
      </c>
      <c r="C244">
        <v>6</v>
      </c>
      <c r="D244">
        <f t="shared" si="3"/>
        <v>1.2016823552974164E-3</v>
      </c>
    </row>
    <row r="245" spans="1:4" x14ac:dyDescent="0.15">
      <c r="A245" s="30">
        <v>0.48472222222222222</v>
      </c>
      <c r="B245" s="33">
        <v>11</v>
      </c>
      <c r="C245">
        <v>9</v>
      </c>
      <c r="D245">
        <f t="shared" si="3"/>
        <v>1.8025235329461246E-3</v>
      </c>
    </row>
    <row r="246" spans="1:4" x14ac:dyDescent="0.15">
      <c r="A246" s="30">
        <v>0.48541666666666666</v>
      </c>
      <c r="B246" s="33">
        <v>11</v>
      </c>
      <c r="C246">
        <v>1</v>
      </c>
      <c r="D246">
        <f t="shared" si="3"/>
        <v>2.002803925495694E-4</v>
      </c>
    </row>
    <row r="247" spans="1:4" x14ac:dyDescent="0.15">
      <c r="A247" s="30">
        <v>0.4861111111111111</v>
      </c>
      <c r="B247" s="33">
        <v>11</v>
      </c>
      <c r="C247">
        <v>19</v>
      </c>
      <c r="D247">
        <f t="shared" si="3"/>
        <v>3.8053274584418186E-3</v>
      </c>
    </row>
    <row r="248" spans="1:4" x14ac:dyDescent="0.15">
      <c r="A248" s="30">
        <v>0.48680555555555555</v>
      </c>
      <c r="B248" s="33">
        <v>11</v>
      </c>
      <c r="C248">
        <v>1</v>
      </c>
      <c r="D248">
        <f t="shared" si="3"/>
        <v>2.002803925495694E-4</v>
      </c>
    </row>
    <row r="249" spans="1:4" x14ac:dyDescent="0.15">
      <c r="A249" s="30">
        <v>0.48749999999999999</v>
      </c>
      <c r="B249" s="33">
        <v>11</v>
      </c>
      <c r="C249">
        <v>5</v>
      </c>
      <c r="D249">
        <f t="shared" si="3"/>
        <v>1.001401962747847E-3</v>
      </c>
    </row>
    <row r="250" spans="1:4" x14ac:dyDescent="0.15">
      <c r="A250" s="30">
        <v>0.48819444444444443</v>
      </c>
      <c r="B250" s="33">
        <v>11</v>
      </c>
      <c r="C250">
        <v>2</v>
      </c>
      <c r="D250">
        <f t="shared" si="3"/>
        <v>4.005607850991388E-4</v>
      </c>
    </row>
    <row r="251" spans="1:4" x14ac:dyDescent="0.15">
      <c r="A251" s="30">
        <v>0.48888888888888887</v>
      </c>
      <c r="B251" s="33">
        <v>11</v>
      </c>
      <c r="C251">
        <v>8</v>
      </c>
      <c r="D251">
        <f t="shared" si="3"/>
        <v>1.6022431403965552E-3</v>
      </c>
    </row>
    <row r="252" spans="1:4" x14ac:dyDescent="0.15">
      <c r="A252" s="30">
        <v>0.48958333333333331</v>
      </c>
      <c r="B252" s="33">
        <v>11</v>
      </c>
      <c r="C252">
        <v>22</v>
      </c>
      <c r="D252">
        <f t="shared" si="3"/>
        <v>4.4061686360905268E-3</v>
      </c>
    </row>
    <row r="253" spans="1:4" x14ac:dyDescent="0.15">
      <c r="A253" s="30">
        <v>0.49027777777777781</v>
      </c>
      <c r="B253" s="33">
        <v>11</v>
      </c>
      <c r="C253">
        <v>5</v>
      </c>
      <c r="D253">
        <f t="shared" si="3"/>
        <v>1.001401962747847E-3</v>
      </c>
    </row>
    <row r="254" spans="1:4" x14ac:dyDescent="0.15">
      <c r="A254" s="30">
        <v>0.4909722222222222</v>
      </c>
      <c r="B254" s="33">
        <v>11</v>
      </c>
      <c r="C254">
        <v>8</v>
      </c>
      <c r="D254">
        <f t="shared" si="3"/>
        <v>1.6022431403965552E-3</v>
      </c>
    </row>
    <row r="255" spans="1:4" x14ac:dyDescent="0.15">
      <c r="A255" s="30">
        <v>0.4916666666666667</v>
      </c>
      <c r="B255" s="33">
        <v>11</v>
      </c>
      <c r="C255">
        <v>7</v>
      </c>
      <c r="D255">
        <f t="shared" si="3"/>
        <v>1.4019627478469858E-3</v>
      </c>
    </row>
    <row r="256" spans="1:4" x14ac:dyDescent="0.15">
      <c r="A256" s="30">
        <v>0.49236111111111108</v>
      </c>
      <c r="B256" s="33">
        <v>11</v>
      </c>
      <c r="C256">
        <v>3</v>
      </c>
      <c r="D256">
        <f t="shared" si="3"/>
        <v>6.0084117764870821E-4</v>
      </c>
    </row>
    <row r="257" spans="1:4" x14ac:dyDescent="0.15">
      <c r="A257" s="30">
        <v>0.49305555555555558</v>
      </c>
      <c r="B257" s="33">
        <v>11</v>
      </c>
      <c r="C257">
        <v>13</v>
      </c>
      <c r="D257">
        <f t="shared" si="3"/>
        <v>2.6036451031444022E-3</v>
      </c>
    </row>
    <row r="258" spans="1:4" x14ac:dyDescent="0.15">
      <c r="A258" s="30">
        <v>0.49374999999999997</v>
      </c>
      <c r="B258" s="33">
        <v>11</v>
      </c>
      <c r="C258">
        <v>3</v>
      </c>
      <c r="D258">
        <f t="shared" si="3"/>
        <v>6.0084117764870821E-4</v>
      </c>
    </row>
    <row r="259" spans="1:4" x14ac:dyDescent="0.15">
      <c r="A259" s="30">
        <v>0.49444444444444446</v>
      </c>
      <c r="B259" s="33">
        <v>11</v>
      </c>
      <c r="C259">
        <v>2</v>
      </c>
      <c r="D259">
        <f t="shared" ref="D259:D296" si="4">+C259/4993</f>
        <v>4.005607850991388E-4</v>
      </c>
    </row>
    <row r="260" spans="1:4" x14ac:dyDescent="0.15">
      <c r="A260" s="30">
        <v>0.49513888888888885</v>
      </c>
      <c r="B260" s="33">
        <v>11</v>
      </c>
      <c r="C260">
        <v>2</v>
      </c>
      <c r="D260">
        <f t="shared" si="4"/>
        <v>4.005607850991388E-4</v>
      </c>
    </row>
    <row r="261" spans="1:4" x14ac:dyDescent="0.15">
      <c r="A261" s="30">
        <v>0.49583333333333335</v>
      </c>
      <c r="B261" s="33">
        <v>11</v>
      </c>
      <c r="C261">
        <v>2</v>
      </c>
      <c r="D261">
        <f t="shared" si="4"/>
        <v>4.005607850991388E-4</v>
      </c>
    </row>
    <row r="262" spans="1:4" x14ac:dyDescent="0.15">
      <c r="A262" s="30">
        <v>0.49652777777777773</v>
      </c>
      <c r="B262" s="33">
        <v>11</v>
      </c>
      <c r="C262">
        <v>12</v>
      </c>
      <c r="D262">
        <f t="shared" si="4"/>
        <v>2.4033647105948328E-3</v>
      </c>
    </row>
    <row r="263" spans="1:4" x14ac:dyDescent="0.15">
      <c r="A263" s="30">
        <v>0.49722222222222223</v>
      </c>
      <c r="B263" s="33">
        <v>11</v>
      </c>
      <c r="C263">
        <v>7</v>
      </c>
      <c r="D263">
        <f t="shared" si="4"/>
        <v>1.4019627478469858E-3</v>
      </c>
    </row>
    <row r="264" spans="1:4" x14ac:dyDescent="0.15">
      <c r="A264" s="30">
        <v>0.49791666666666662</v>
      </c>
      <c r="B264" s="33">
        <v>11</v>
      </c>
      <c r="C264">
        <v>1</v>
      </c>
      <c r="D264">
        <f t="shared" si="4"/>
        <v>2.002803925495694E-4</v>
      </c>
    </row>
    <row r="265" spans="1:4" x14ac:dyDescent="0.15">
      <c r="A265" s="30">
        <v>0.49861111111111112</v>
      </c>
      <c r="B265" s="33">
        <v>11</v>
      </c>
      <c r="C265">
        <v>5</v>
      </c>
      <c r="D265">
        <f t="shared" si="4"/>
        <v>1.001401962747847E-3</v>
      </c>
    </row>
    <row r="266" spans="1:4" x14ac:dyDescent="0.15">
      <c r="A266" s="30">
        <v>0.4993055555555555</v>
      </c>
      <c r="B266" s="33">
        <v>11</v>
      </c>
      <c r="C266">
        <v>2</v>
      </c>
      <c r="D266">
        <f t="shared" si="4"/>
        <v>4.005607850991388E-4</v>
      </c>
    </row>
    <row r="267" spans="1:4" x14ac:dyDescent="0.15">
      <c r="A267" s="30">
        <v>0.5</v>
      </c>
      <c r="B267" s="33">
        <v>12</v>
      </c>
      <c r="C267">
        <v>10</v>
      </c>
      <c r="D267">
        <f t="shared" si="4"/>
        <v>2.002803925495694E-3</v>
      </c>
    </row>
    <row r="268" spans="1:4" x14ac:dyDescent="0.15">
      <c r="A268" s="30">
        <v>0.50069444444444444</v>
      </c>
      <c r="B268" s="33">
        <v>12</v>
      </c>
      <c r="C268">
        <v>10</v>
      </c>
      <c r="D268">
        <f t="shared" si="4"/>
        <v>2.002803925495694E-3</v>
      </c>
    </row>
    <row r="269" spans="1:4" x14ac:dyDescent="0.15">
      <c r="A269" s="30">
        <v>0.50138888888888888</v>
      </c>
      <c r="B269" s="33">
        <v>12</v>
      </c>
      <c r="C269">
        <v>4</v>
      </c>
      <c r="D269">
        <f t="shared" si="4"/>
        <v>8.0112157019827761E-4</v>
      </c>
    </row>
    <row r="270" spans="1:4" x14ac:dyDescent="0.15">
      <c r="A270" s="30">
        <v>0.50208333333333333</v>
      </c>
      <c r="B270" s="33">
        <v>12</v>
      </c>
      <c r="C270">
        <v>3</v>
      </c>
      <c r="D270">
        <f t="shared" si="4"/>
        <v>6.0084117764870821E-4</v>
      </c>
    </row>
    <row r="271" spans="1:4" x14ac:dyDescent="0.15">
      <c r="A271" s="30">
        <v>0.50277777777777777</v>
      </c>
      <c r="B271" s="33">
        <v>12</v>
      </c>
      <c r="C271">
        <v>10</v>
      </c>
      <c r="D271">
        <f t="shared" si="4"/>
        <v>2.002803925495694E-3</v>
      </c>
    </row>
    <row r="272" spans="1:4" x14ac:dyDescent="0.15">
      <c r="A272" s="30">
        <v>0.50347222222222221</v>
      </c>
      <c r="B272" s="33">
        <v>12</v>
      </c>
      <c r="C272">
        <v>3</v>
      </c>
      <c r="D272">
        <f t="shared" si="4"/>
        <v>6.0084117764870821E-4</v>
      </c>
    </row>
    <row r="273" spans="1:4" x14ac:dyDescent="0.15">
      <c r="A273" s="30">
        <v>0.50416666666666665</v>
      </c>
      <c r="B273" s="33">
        <v>12</v>
      </c>
      <c r="C273">
        <v>2</v>
      </c>
      <c r="D273">
        <f t="shared" si="4"/>
        <v>4.005607850991388E-4</v>
      </c>
    </row>
    <row r="274" spans="1:4" x14ac:dyDescent="0.15">
      <c r="A274" s="30">
        <v>0.50486111111111109</v>
      </c>
      <c r="B274" s="33">
        <v>12</v>
      </c>
      <c r="C274">
        <v>1</v>
      </c>
      <c r="D274">
        <f t="shared" si="4"/>
        <v>2.002803925495694E-4</v>
      </c>
    </row>
    <row r="275" spans="1:4" x14ac:dyDescent="0.15">
      <c r="A275" s="30">
        <v>0.50555555555555554</v>
      </c>
      <c r="B275" s="33">
        <v>12</v>
      </c>
      <c r="C275">
        <v>4</v>
      </c>
      <c r="D275">
        <f t="shared" si="4"/>
        <v>8.0112157019827761E-4</v>
      </c>
    </row>
    <row r="276" spans="1:4" x14ac:dyDescent="0.15">
      <c r="A276" s="30">
        <v>0.50694444444444442</v>
      </c>
      <c r="B276" s="33">
        <v>12</v>
      </c>
      <c r="C276">
        <v>4</v>
      </c>
      <c r="D276">
        <f t="shared" si="4"/>
        <v>8.0112157019827761E-4</v>
      </c>
    </row>
    <row r="277" spans="1:4" x14ac:dyDescent="0.15">
      <c r="A277" s="30">
        <v>0.50763888888888886</v>
      </c>
      <c r="B277" s="33">
        <v>12</v>
      </c>
      <c r="C277">
        <v>3</v>
      </c>
      <c r="D277">
        <f t="shared" si="4"/>
        <v>6.0084117764870821E-4</v>
      </c>
    </row>
    <row r="278" spans="1:4" x14ac:dyDescent="0.15">
      <c r="A278" s="30">
        <v>0.5083333333333333</v>
      </c>
      <c r="B278" s="33">
        <v>12</v>
      </c>
      <c r="C278">
        <v>3</v>
      </c>
      <c r="D278">
        <f t="shared" si="4"/>
        <v>6.0084117764870821E-4</v>
      </c>
    </row>
    <row r="279" spans="1:4" x14ac:dyDescent="0.15">
      <c r="A279" s="30">
        <v>0.51041666666666663</v>
      </c>
      <c r="B279" s="33">
        <v>12</v>
      </c>
      <c r="C279">
        <v>5</v>
      </c>
      <c r="D279">
        <f t="shared" si="4"/>
        <v>1.001401962747847E-3</v>
      </c>
    </row>
    <row r="280" spans="1:4" x14ac:dyDescent="0.15">
      <c r="A280" s="30">
        <v>0.51111111111111118</v>
      </c>
      <c r="B280" s="33">
        <v>12</v>
      </c>
      <c r="C280">
        <v>2</v>
      </c>
      <c r="D280">
        <f t="shared" si="4"/>
        <v>4.005607850991388E-4</v>
      </c>
    </row>
    <row r="281" spans="1:4" x14ac:dyDescent="0.15">
      <c r="A281" s="30">
        <v>0.51180555555555551</v>
      </c>
      <c r="B281" s="33">
        <v>12</v>
      </c>
      <c r="C281">
        <v>1</v>
      </c>
      <c r="D281">
        <f t="shared" si="4"/>
        <v>2.002803925495694E-4</v>
      </c>
    </row>
    <row r="282" spans="1:4" x14ac:dyDescent="0.15">
      <c r="A282" s="30">
        <v>0.51250000000000007</v>
      </c>
      <c r="B282" s="33">
        <v>12</v>
      </c>
      <c r="C282">
        <v>3</v>
      </c>
      <c r="D282">
        <f t="shared" si="4"/>
        <v>6.0084117764870821E-4</v>
      </c>
    </row>
    <row r="283" spans="1:4" x14ac:dyDescent="0.15">
      <c r="A283" s="30">
        <v>0.51388888888888895</v>
      </c>
      <c r="B283" s="33">
        <v>12</v>
      </c>
      <c r="C283">
        <v>1</v>
      </c>
      <c r="D283">
        <f t="shared" si="4"/>
        <v>2.002803925495694E-4</v>
      </c>
    </row>
    <row r="284" spans="1:4" x14ac:dyDescent="0.15">
      <c r="A284" s="30">
        <v>0.51458333333333328</v>
      </c>
      <c r="B284" s="33">
        <v>12</v>
      </c>
      <c r="C284">
        <v>1</v>
      </c>
      <c r="D284">
        <f t="shared" si="4"/>
        <v>2.002803925495694E-4</v>
      </c>
    </row>
    <row r="285" spans="1:4" x14ac:dyDescent="0.15">
      <c r="A285" s="30">
        <v>0.51736111111111105</v>
      </c>
      <c r="B285" s="33">
        <v>12</v>
      </c>
      <c r="C285">
        <v>1</v>
      </c>
      <c r="D285">
        <f t="shared" si="4"/>
        <v>2.002803925495694E-4</v>
      </c>
    </row>
    <row r="286" spans="1:4" x14ac:dyDescent="0.15">
      <c r="A286" s="30">
        <v>0.51944444444444449</v>
      </c>
      <c r="B286" s="33">
        <v>12</v>
      </c>
      <c r="C286">
        <v>1</v>
      </c>
      <c r="D286">
        <f t="shared" si="4"/>
        <v>2.002803925495694E-4</v>
      </c>
    </row>
    <row r="287" spans="1:4" x14ac:dyDescent="0.15">
      <c r="A287" s="30">
        <v>0.52152777777777781</v>
      </c>
      <c r="B287" s="33">
        <v>12</v>
      </c>
      <c r="C287">
        <v>1</v>
      </c>
      <c r="D287">
        <f t="shared" si="4"/>
        <v>2.002803925495694E-4</v>
      </c>
    </row>
    <row r="288" spans="1:4" x14ac:dyDescent="0.15">
      <c r="A288" s="30">
        <v>0.52500000000000002</v>
      </c>
      <c r="B288" s="33">
        <v>12</v>
      </c>
      <c r="C288">
        <v>1</v>
      </c>
      <c r="D288">
        <f t="shared" si="4"/>
        <v>2.002803925495694E-4</v>
      </c>
    </row>
    <row r="289" spans="1:4" x14ac:dyDescent="0.15">
      <c r="A289" s="30">
        <v>0.53125</v>
      </c>
      <c r="B289" s="33">
        <v>12</v>
      </c>
      <c r="C289">
        <v>1</v>
      </c>
      <c r="D289">
        <f t="shared" si="4"/>
        <v>2.002803925495694E-4</v>
      </c>
    </row>
    <row r="290" spans="1:4" x14ac:dyDescent="0.15">
      <c r="A290" s="30">
        <v>0.54027777777777775</v>
      </c>
      <c r="B290" s="33">
        <v>12</v>
      </c>
      <c r="C290">
        <v>1</v>
      </c>
      <c r="D290">
        <f t="shared" si="4"/>
        <v>2.002803925495694E-4</v>
      </c>
    </row>
    <row r="291" spans="1:4" x14ac:dyDescent="0.15">
      <c r="A291" s="30">
        <v>0.54375000000000007</v>
      </c>
      <c r="B291" s="33">
        <v>13</v>
      </c>
      <c r="C291">
        <v>1</v>
      </c>
      <c r="D291">
        <f t="shared" si="4"/>
        <v>2.002803925495694E-4</v>
      </c>
    </row>
    <row r="292" spans="1:4" x14ac:dyDescent="0.15">
      <c r="A292" s="30">
        <v>0.5444444444444444</v>
      </c>
      <c r="B292" s="33">
        <v>13</v>
      </c>
      <c r="C292">
        <v>1</v>
      </c>
      <c r="D292">
        <f t="shared" si="4"/>
        <v>2.002803925495694E-4</v>
      </c>
    </row>
    <row r="293" spans="1:4" x14ac:dyDescent="0.15">
      <c r="A293" s="30">
        <v>0.54583333333333328</v>
      </c>
      <c r="B293" s="33">
        <v>13</v>
      </c>
      <c r="C293">
        <v>1</v>
      </c>
      <c r="D293">
        <f t="shared" si="4"/>
        <v>2.002803925495694E-4</v>
      </c>
    </row>
    <row r="294" spans="1:4" x14ac:dyDescent="0.15">
      <c r="A294" s="30">
        <v>0.55208333333333337</v>
      </c>
      <c r="B294" s="33">
        <v>13</v>
      </c>
      <c r="C294">
        <v>1</v>
      </c>
      <c r="D294">
        <f t="shared" si="4"/>
        <v>2.002803925495694E-4</v>
      </c>
    </row>
    <row r="295" spans="1:4" x14ac:dyDescent="0.15">
      <c r="A295" s="30">
        <v>0.57291666666666663</v>
      </c>
      <c r="B295" s="33">
        <v>13</v>
      </c>
      <c r="C295">
        <v>1</v>
      </c>
      <c r="D295">
        <f t="shared" si="4"/>
        <v>2.002803925495694E-4</v>
      </c>
    </row>
    <row r="296" spans="1:4" x14ac:dyDescent="0.15">
      <c r="A296" s="30">
        <v>0.5805555555555556</v>
      </c>
      <c r="B296" s="33">
        <v>13</v>
      </c>
      <c r="C296">
        <v>1</v>
      </c>
      <c r="D296">
        <f t="shared" si="4"/>
        <v>2.002803925495694E-4</v>
      </c>
    </row>
    <row r="297" spans="1:4" x14ac:dyDescent="0.15">
      <c r="C297">
        <f>SUM(C2:C296)</f>
        <v>4993</v>
      </c>
    </row>
    <row r="310" spans="2:4" x14ac:dyDescent="0.15">
      <c r="B310" s="32" t="s">
        <v>2823</v>
      </c>
      <c r="C310" t="s">
        <v>2824</v>
      </c>
      <c r="D310" t="s">
        <v>2825</v>
      </c>
    </row>
    <row r="311" spans="2:4" x14ac:dyDescent="0.15">
      <c r="B311" s="33">
        <v>7</v>
      </c>
      <c r="C311">
        <v>186</v>
      </c>
      <c r="D311">
        <v>3.7252153014219906E-2</v>
      </c>
    </row>
    <row r="312" spans="2:4" x14ac:dyDescent="0.15">
      <c r="B312" s="33">
        <v>8</v>
      </c>
      <c r="C312">
        <v>1296</v>
      </c>
      <c r="D312">
        <v>0.25956338874424195</v>
      </c>
    </row>
    <row r="313" spans="2:4" x14ac:dyDescent="0.15">
      <c r="B313" s="33">
        <v>9</v>
      </c>
      <c r="C313">
        <v>1537</v>
      </c>
      <c r="D313">
        <v>0.3078309633486882</v>
      </c>
    </row>
    <row r="314" spans="2:4" x14ac:dyDescent="0.15">
      <c r="B314" s="33">
        <v>10</v>
      </c>
      <c r="C314">
        <v>1195</v>
      </c>
      <c r="D314">
        <v>0.23933506909673535</v>
      </c>
    </row>
    <row r="315" spans="2:4" x14ac:dyDescent="0.15">
      <c r="B315" s="33">
        <v>11</v>
      </c>
      <c r="C315">
        <v>697</v>
      </c>
      <c r="D315">
        <v>0.1395954336070499</v>
      </c>
    </row>
    <row r="316" spans="2:4" x14ac:dyDescent="0.15">
      <c r="B316" s="33">
        <v>12</v>
      </c>
      <c r="C316">
        <v>76</v>
      </c>
      <c r="D316">
        <v>1.5221309833767278E-2</v>
      </c>
    </row>
    <row r="317" spans="2:4" x14ac:dyDescent="0.15">
      <c r="B317" s="33">
        <v>13</v>
      </c>
      <c r="C317">
        <v>6</v>
      </c>
      <c r="D317">
        <v>1.2016823552974164E-3</v>
      </c>
    </row>
  </sheetData>
  <phoneticPr fontId="3" type="noConversion"/>
  <pageMargins left="0.75" right="0.75" top="1" bottom="1" header="0.5" footer="0.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7"/>
  <sheetViews>
    <sheetView topLeftCell="I1" workbookViewId="0">
      <pane ySplit="1" topLeftCell="A2" activePane="bottomLeft" state="frozen"/>
      <selection pane="bottomLeft" activeCell="T53" sqref="T53"/>
    </sheetView>
  </sheetViews>
  <sheetFormatPr baseColWidth="10" defaultRowHeight="13" x14ac:dyDescent="0.15"/>
  <sheetData>
    <row r="1" spans="1:15" x14ac:dyDescent="0.15">
      <c r="A1" s="19" t="s">
        <v>2978</v>
      </c>
      <c r="B1" t="s">
        <v>2762</v>
      </c>
      <c r="C1" t="s">
        <v>2919</v>
      </c>
      <c r="D1" t="s">
        <v>2986</v>
      </c>
      <c r="L1" t="s">
        <v>2987</v>
      </c>
      <c r="M1">
        <v>2</v>
      </c>
      <c r="N1">
        <v>3</v>
      </c>
      <c r="O1" t="s">
        <v>2988</v>
      </c>
    </row>
    <row r="2" spans="1:15" x14ac:dyDescent="0.15">
      <c r="A2" s="35" t="s">
        <v>135</v>
      </c>
      <c r="B2">
        <v>5</v>
      </c>
      <c r="C2">
        <v>2</v>
      </c>
      <c r="D2" s="38">
        <f>+C2/(+C2+B2)</f>
        <v>0.2857142857142857</v>
      </c>
      <c r="E2">
        <v>0</v>
      </c>
      <c r="F2">
        <v>3</v>
      </c>
      <c r="G2" s="38">
        <f t="shared" ref="G2:G33" si="0">+F2/(+F2+E2)</f>
        <v>1</v>
      </c>
      <c r="H2">
        <v>6</v>
      </c>
      <c r="I2">
        <v>4</v>
      </c>
      <c r="J2" s="38">
        <f t="shared" ref="J2:J26" si="1">+I2/(+I2+H2)</f>
        <v>0.4</v>
      </c>
    </row>
    <row r="3" spans="1:15" x14ac:dyDescent="0.15">
      <c r="A3" s="35" t="s">
        <v>136</v>
      </c>
      <c r="B3">
        <v>9</v>
      </c>
      <c r="C3">
        <v>16</v>
      </c>
      <c r="D3" s="38">
        <f t="shared" ref="D3:D53" si="2">+C3/(+C3+B3)</f>
        <v>0.64</v>
      </c>
      <c r="E3">
        <v>7</v>
      </c>
      <c r="F3">
        <v>8</v>
      </c>
      <c r="G3" s="38">
        <f t="shared" si="0"/>
        <v>0.53333333333333333</v>
      </c>
      <c r="H3">
        <v>7</v>
      </c>
      <c r="I3">
        <v>14</v>
      </c>
      <c r="J3" s="38">
        <f t="shared" si="1"/>
        <v>0.66666666666666663</v>
      </c>
      <c r="L3">
        <v>16</v>
      </c>
      <c r="M3">
        <v>8</v>
      </c>
      <c r="N3">
        <v>14</v>
      </c>
      <c r="O3">
        <f t="shared" ref="O3:O52" si="3">SUM(L3:N3)</f>
        <v>38</v>
      </c>
    </row>
    <row r="4" spans="1:15" x14ac:dyDescent="0.15">
      <c r="A4" s="35" t="s">
        <v>137</v>
      </c>
      <c r="B4">
        <v>11</v>
      </c>
      <c r="C4">
        <v>32</v>
      </c>
      <c r="D4" s="38">
        <f t="shared" si="2"/>
        <v>0.7441860465116279</v>
      </c>
      <c r="E4">
        <v>7</v>
      </c>
      <c r="F4">
        <v>25</v>
      </c>
      <c r="G4" s="38">
        <f t="shared" si="0"/>
        <v>0.78125</v>
      </c>
      <c r="H4">
        <v>14</v>
      </c>
      <c r="I4">
        <v>22</v>
      </c>
      <c r="J4" s="38">
        <f t="shared" si="1"/>
        <v>0.61111111111111116</v>
      </c>
      <c r="L4">
        <v>32</v>
      </c>
      <c r="M4">
        <v>25</v>
      </c>
      <c r="N4">
        <v>22</v>
      </c>
      <c r="O4">
        <f t="shared" si="3"/>
        <v>79</v>
      </c>
    </row>
    <row r="5" spans="1:15" x14ac:dyDescent="0.15">
      <c r="A5" s="35" t="s">
        <v>138</v>
      </c>
      <c r="B5">
        <v>14</v>
      </c>
      <c r="C5">
        <v>17</v>
      </c>
      <c r="D5" s="38">
        <f t="shared" si="2"/>
        <v>0.54838709677419351</v>
      </c>
      <c r="E5">
        <v>6</v>
      </c>
      <c r="F5">
        <v>25</v>
      </c>
      <c r="G5" s="38">
        <f t="shared" si="0"/>
        <v>0.80645161290322576</v>
      </c>
      <c r="H5">
        <v>16</v>
      </c>
      <c r="I5">
        <v>18</v>
      </c>
      <c r="J5" s="38">
        <f t="shared" si="1"/>
        <v>0.52941176470588236</v>
      </c>
      <c r="L5">
        <v>17</v>
      </c>
      <c r="M5">
        <v>25</v>
      </c>
      <c r="N5">
        <v>18</v>
      </c>
      <c r="O5">
        <f t="shared" si="3"/>
        <v>60</v>
      </c>
    </row>
    <row r="6" spans="1:15" x14ac:dyDescent="0.15">
      <c r="A6" s="35" t="s">
        <v>139</v>
      </c>
      <c r="B6">
        <v>13</v>
      </c>
      <c r="C6">
        <v>22</v>
      </c>
      <c r="D6" s="38">
        <f t="shared" si="2"/>
        <v>0.62857142857142856</v>
      </c>
      <c r="E6">
        <v>8</v>
      </c>
      <c r="F6">
        <v>22</v>
      </c>
      <c r="G6" s="38">
        <f t="shared" si="0"/>
        <v>0.73333333333333328</v>
      </c>
      <c r="H6">
        <v>15</v>
      </c>
      <c r="I6">
        <v>22</v>
      </c>
      <c r="J6" s="38">
        <f t="shared" si="1"/>
        <v>0.59459459459459463</v>
      </c>
      <c r="L6">
        <v>22</v>
      </c>
      <c r="M6">
        <v>22</v>
      </c>
      <c r="N6">
        <v>22</v>
      </c>
      <c r="O6">
        <f t="shared" si="3"/>
        <v>66</v>
      </c>
    </row>
    <row r="7" spans="1:15" x14ac:dyDescent="0.15">
      <c r="A7" s="35" t="s">
        <v>140</v>
      </c>
      <c r="B7">
        <v>1</v>
      </c>
      <c r="C7">
        <v>16</v>
      </c>
      <c r="D7" s="38">
        <f t="shared" si="2"/>
        <v>0.94117647058823528</v>
      </c>
      <c r="E7">
        <v>3</v>
      </c>
      <c r="F7">
        <v>17</v>
      </c>
      <c r="G7" s="38">
        <f t="shared" si="0"/>
        <v>0.85</v>
      </c>
      <c r="H7">
        <v>10</v>
      </c>
      <c r="I7">
        <v>7</v>
      </c>
      <c r="J7" s="38">
        <f t="shared" si="1"/>
        <v>0.41176470588235292</v>
      </c>
      <c r="L7">
        <v>16</v>
      </c>
      <c r="M7">
        <v>17</v>
      </c>
      <c r="N7">
        <v>7</v>
      </c>
      <c r="O7">
        <f t="shared" si="3"/>
        <v>40</v>
      </c>
    </row>
    <row r="8" spans="1:15" x14ac:dyDescent="0.15">
      <c r="A8" s="35" t="s">
        <v>141</v>
      </c>
      <c r="B8">
        <v>9</v>
      </c>
      <c r="C8">
        <v>16</v>
      </c>
      <c r="D8" s="38">
        <f t="shared" si="2"/>
        <v>0.64</v>
      </c>
      <c r="E8">
        <v>7</v>
      </c>
      <c r="F8">
        <v>20</v>
      </c>
      <c r="G8" s="38">
        <f t="shared" si="0"/>
        <v>0.7407407407407407</v>
      </c>
      <c r="H8">
        <v>18</v>
      </c>
      <c r="I8">
        <v>9</v>
      </c>
      <c r="J8" s="38">
        <f t="shared" si="1"/>
        <v>0.33333333333333331</v>
      </c>
      <c r="L8">
        <v>16</v>
      </c>
      <c r="M8">
        <v>20</v>
      </c>
      <c r="N8">
        <v>9</v>
      </c>
      <c r="O8">
        <f t="shared" si="3"/>
        <v>45</v>
      </c>
    </row>
    <row r="9" spans="1:15" x14ac:dyDescent="0.15">
      <c r="A9" s="35" t="s">
        <v>142</v>
      </c>
      <c r="B9">
        <v>2</v>
      </c>
      <c r="C9">
        <v>19</v>
      </c>
      <c r="D9" s="38">
        <f t="shared" si="2"/>
        <v>0.90476190476190477</v>
      </c>
      <c r="E9">
        <v>7</v>
      </c>
      <c r="F9">
        <v>16</v>
      </c>
      <c r="G9" s="38">
        <f t="shared" si="0"/>
        <v>0.69565217391304346</v>
      </c>
      <c r="H9">
        <v>9</v>
      </c>
      <c r="I9">
        <v>6</v>
      </c>
      <c r="J9" s="38">
        <f t="shared" si="1"/>
        <v>0.4</v>
      </c>
      <c r="L9">
        <v>19</v>
      </c>
      <c r="M9">
        <v>16</v>
      </c>
      <c r="N9">
        <v>6</v>
      </c>
      <c r="O9">
        <f t="shared" si="3"/>
        <v>41</v>
      </c>
    </row>
    <row r="10" spans="1:15" x14ac:dyDescent="0.15">
      <c r="A10" s="35" t="s">
        <v>143</v>
      </c>
      <c r="B10">
        <v>7</v>
      </c>
      <c r="C10">
        <v>19</v>
      </c>
      <c r="D10" s="38">
        <f t="shared" si="2"/>
        <v>0.73076923076923073</v>
      </c>
      <c r="E10">
        <v>6</v>
      </c>
      <c r="F10">
        <v>4</v>
      </c>
      <c r="G10" s="38">
        <f t="shared" si="0"/>
        <v>0.4</v>
      </c>
      <c r="H10">
        <v>2</v>
      </c>
      <c r="I10">
        <v>8</v>
      </c>
      <c r="J10" s="38">
        <f t="shared" si="1"/>
        <v>0.8</v>
      </c>
      <c r="L10">
        <v>19</v>
      </c>
      <c r="M10">
        <v>4</v>
      </c>
      <c r="N10">
        <v>8</v>
      </c>
      <c r="O10">
        <f t="shared" si="3"/>
        <v>31</v>
      </c>
    </row>
    <row r="11" spans="1:15" x14ac:dyDescent="0.15">
      <c r="A11" s="35" t="s">
        <v>2793</v>
      </c>
      <c r="B11">
        <v>6</v>
      </c>
      <c r="C11">
        <v>17</v>
      </c>
      <c r="D11" s="38">
        <f t="shared" si="2"/>
        <v>0.73913043478260865</v>
      </c>
      <c r="E11">
        <v>2</v>
      </c>
      <c r="F11">
        <v>11</v>
      </c>
      <c r="G11" s="38">
        <f t="shared" si="0"/>
        <v>0.84615384615384615</v>
      </c>
      <c r="H11">
        <v>19</v>
      </c>
      <c r="I11">
        <v>12</v>
      </c>
      <c r="J11" s="38">
        <f t="shared" si="1"/>
        <v>0.38709677419354838</v>
      </c>
      <c r="L11">
        <v>17</v>
      </c>
      <c r="M11">
        <v>11</v>
      </c>
      <c r="N11">
        <v>12</v>
      </c>
      <c r="O11">
        <f t="shared" si="3"/>
        <v>40</v>
      </c>
    </row>
    <row r="12" spans="1:15" x14ac:dyDescent="0.15">
      <c r="A12" s="35" t="s">
        <v>2794</v>
      </c>
      <c r="B12">
        <v>13</v>
      </c>
      <c r="C12">
        <v>10</v>
      </c>
      <c r="D12" s="38">
        <f t="shared" si="2"/>
        <v>0.43478260869565216</v>
      </c>
      <c r="E12">
        <v>4</v>
      </c>
      <c r="F12">
        <v>11</v>
      </c>
      <c r="G12" s="38">
        <f t="shared" si="0"/>
        <v>0.73333333333333328</v>
      </c>
      <c r="H12">
        <v>11</v>
      </c>
      <c r="I12">
        <v>12</v>
      </c>
      <c r="J12" s="38">
        <f t="shared" si="1"/>
        <v>0.52173913043478259</v>
      </c>
      <c r="L12">
        <v>10</v>
      </c>
      <c r="M12">
        <v>11</v>
      </c>
      <c r="N12">
        <v>12</v>
      </c>
      <c r="O12">
        <f t="shared" si="3"/>
        <v>33</v>
      </c>
    </row>
    <row r="13" spans="1:15" x14ac:dyDescent="0.15">
      <c r="A13" s="35" t="s">
        <v>2795</v>
      </c>
      <c r="B13">
        <v>4</v>
      </c>
      <c r="C13">
        <v>17</v>
      </c>
      <c r="D13" s="38">
        <f t="shared" si="2"/>
        <v>0.80952380952380953</v>
      </c>
      <c r="E13">
        <v>8</v>
      </c>
      <c r="F13">
        <v>7</v>
      </c>
      <c r="G13" s="38">
        <f t="shared" si="0"/>
        <v>0.46666666666666667</v>
      </c>
      <c r="H13">
        <v>17</v>
      </c>
      <c r="I13">
        <v>13</v>
      </c>
      <c r="J13" s="38">
        <f t="shared" si="1"/>
        <v>0.43333333333333335</v>
      </c>
      <c r="L13">
        <v>17</v>
      </c>
      <c r="M13">
        <v>7</v>
      </c>
      <c r="N13">
        <v>13</v>
      </c>
      <c r="O13">
        <f t="shared" si="3"/>
        <v>37</v>
      </c>
    </row>
    <row r="14" spans="1:15" x14ac:dyDescent="0.15">
      <c r="A14" s="35" t="s">
        <v>2796</v>
      </c>
      <c r="B14">
        <v>5</v>
      </c>
      <c r="C14">
        <v>12</v>
      </c>
      <c r="D14" s="38">
        <f t="shared" si="2"/>
        <v>0.70588235294117652</v>
      </c>
      <c r="E14">
        <v>2</v>
      </c>
      <c r="F14">
        <v>6</v>
      </c>
      <c r="G14" s="38">
        <f t="shared" si="0"/>
        <v>0.75</v>
      </c>
      <c r="H14">
        <v>9</v>
      </c>
      <c r="I14">
        <v>8</v>
      </c>
      <c r="J14" s="38">
        <f t="shared" si="1"/>
        <v>0.47058823529411764</v>
      </c>
      <c r="L14">
        <v>12</v>
      </c>
      <c r="M14">
        <v>6</v>
      </c>
      <c r="N14">
        <v>8</v>
      </c>
      <c r="O14">
        <f t="shared" si="3"/>
        <v>26</v>
      </c>
    </row>
    <row r="15" spans="1:15" x14ac:dyDescent="0.15">
      <c r="A15" s="35" t="s">
        <v>144</v>
      </c>
      <c r="B15">
        <v>12</v>
      </c>
      <c r="C15">
        <v>21</v>
      </c>
      <c r="D15" s="38">
        <f t="shared" si="2"/>
        <v>0.63636363636363635</v>
      </c>
      <c r="E15">
        <v>5</v>
      </c>
      <c r="F15">
        <v>10</v>
      </c>
      <c r="G15" s="38">
        <f t="shared" si="0"/>
        <v>0.66666666666666663</v>
      </c>
      <c r="H15">
        <v>9</v>
      </c>
      <c r="I15">
        <v>7</v>
      </c>
      <c r="J15" s="38">
        <f t="shared" si="1"/>
        <v>0.4375</v>
      </c>
      <c r="L15">
        <v>21</v>
      </c>
      <c r="M15">
        <v>10</v>
      </c>
      <c r="N15">
        <v>7</v>
      </c>
      <c r="O15">
        <f t="shared" si="3"/>
        <v>38</v>
      </c>
    </row>
    <row r="16" spans="1:15" x14ac:dyDescent="0.15">
      <c r="A16" s="35" t="s">
        <v>2797</v>
      </c>
      <c r="B16">
        <v>11</v>
      </c>
      <c r="C16">
        <v>21</v>
      </c>
      <c r="D16" s="38">
        <f t="shared" si="2"/>
        <v>0.65625</v>
      </c>
      <c r="E16">
        <v>4</v>
      </c>
      <c r="F16">
        <v>7</v>
      </c>
      <c r="G16" s="38">
        <f t="shared" si="0"/>
        <v>0.63636363636363635</v>
      </c>
      <c r="H16">
        <v>6</v>
      </c>
      <c r="I16">
        <v>9</v>
      </c>
      <c r="J16" s="38">
        <f t="shared" si="1"/>
        <v>0.6</v>
      </c>
      <c r="L16">
        <v>21</v>
      </c>
      <c r="M16">
        <v>7</v>
      </c>
      <c r="N16">
        <v>9</v>
      </c>
      <c r="O16">
        <f t="shared" si="3"/>
        <v>37</v>
      </c>
    </row>
    <row r="17" spans="1:15" x14ac:dyDescent="0.15">
      <c r="A17" s="35" t="s">
        <v>2867</v>
      </c>
      <c r="B17">
        <v>3</v>
      </c>
      <c r="C17">
        <v>20</v>
      </c>
      <c r="D17" s="38">
        <f t="shared" si="2"/>
        <v>0.86956521739130432</v>
      </c>
      <c r="E17">
        <v>2</v>
      </c>
      <c r="F17">
        <v>16</v>
      </c>
      <c r="G17" s="38">
        <f t="shared" si="0"/>
        <v>0.88888888888888884</v>
      </c>
      <c r="H17">
        <v>12</v>
      </c>
      <c r="I17">
        <v>13</v>
      </c>
      <c r="J17" s="38">
        <f t="shared" si="1"/>
        <v>0.52</v>
      </c>
      <c r="L17">
        <v>20</v>
      </c>
      <c r="M17">
        <v>16</v>
      </c>
      <c r="N17">
        <v>13</v>
      </c>
      <c r="O17">
        <f t="shared" si="3"/>
        <v>49</v>
      </c>
    </row>
    <row r="18" spans="1:15" x14ac:dyDescent="0.15">
      <c r="A18" s="35" t="s">
        <v>2868</v>
      </c>
      <c r="B18">
        <v>5</v>
      </c>
      <c r="C18">
        <v>17</v>
      </c>
      <c r="D18" s="38">
        <f t="shared" si="2"/>
        <v>0.77272727272727271</v>
      </c>
      <c r="E18">
        <v>2</v>
      </c>
      <c r="F18">
        <v>10</v>
      </c>
      <c r="G18" s="38">
        <f t="shared" si="0"/>
        <v>0.83333333333333337</v>
      </c>
      <c r="H18">
        <v>9</v>
      </c>
      <c r="I18">
        <v>11</v>
      </c>
      <c r="J18" s="38">
        <f t="shared" si="1"/>
        <v>0.55000000000000004</v>
      </c>
      <c r="L18">
        <v>17</v>
      </c>
      <c r="M18">
        <v>10</v>
      </c>
      <c r="N18">
        <v>11</v>
      </c>
      <c r="O18">
        <f t="shared" si="3"/>
        <v>38</v>
      </c>
    </row>
    <row r="19" spans="1:15" x14ac:dyDescent="0.15">
      <c r="A19" s="35" t="s">
        <v>2869</v>
      </c>
      <c r="B19">
        <v>8</v>
      </c>
      <c r="C19">
        <v>13</v>
      </c>
      <c r="D19" s="38">
        <f t="shared" si="2"/>
        <v>0.61904761904761907</v>
      </c>
      <c r="E19">
        <v>1</v>
      </c>
      <c r="F19">
        <v>18</v>
      </c>
      <c r="G19" s="38">
        <f t="shared" si="0"/>
        <v>0.94736842105263153</v>
      </c>
      <c r="H19">
        <v>9</v>
      </c>
      <c r="I19">
        <v>14</v>
      </c>
      <c r="J19" s="38">
        <f t="shared" si="1"/>
        <v>0.60869565217391308</v>
      </c>
      <c r="L19">
        <v>13</v>
      </c>
      <c r="M19">
        <v>18</v>
      </c>
      <c r="N19">
        <v>14</v>
      </c>
      <c r="O19">
        <f t="shared" si="3"/>
        <v>45</v>
      </c>
    </row>
    <row r="20" spans="1:15" x14ac:dyDescent="0.15">
      <c r="A20" s="35" t="s">
        <v>2870</v>
      </c>
      <c r="B20">
        <v>5</v>
      </c>
      <c r="C20">
        <v>17</v>
      </c>
      <c r="D20" s="38">
        <f t="shared" si="2"/>
        <v>0.77272727272727271</v>
      </c>
      <c r="E20">
        <v>7</v>
      </c>
      <c r="F20">
        <v>23</v>
      </c>
      <c r="G20" s="38">
        <f t="shared" si="0"/>
        <v>0.76666666666666672</v>
      </c>
      <c r="H20">
        <v>17</v>
      </c>
      <c r="I20">
        <v>21</v>
      </c>
      <c r="J20" s="38">
        <f t="shared" si="1"/>
        <v>0.55263157894736847</v>
      </c>
      <c r="L20">
        <v>17</v>
      </c>
      <c r="M20">
        <v>23</v>
      </c>
      <c r="N20">
        <v>21</v>
      </c>
      <c r="O20">
        <f t="shared" si="3"/>
        <v>61</v>
      </c>
    </row>
    <row r="21" spans="1:15" x14ac:dyDescent="0.15">
      <c r="A21" s="35" t="s">
        <v>2871</v>
      </c>
      <c r="B21">
        <v>11</v>
      </c>
      <c r="C21">
        <v>19</v>
      </c>
      <c r="D21" s="38">
        <f t="shared" si="2"/>
        <v>0.6333333333333333</v>
      </c>
      <c r="E21">
        <v>15</v>
      </c>
      <c r="F21">
        <v>21</v>
      </c>
      <c r="G21" s="38">
        <f t="shared" si="0"/>
        <v>0.58333333333333337</v>
      </c>
      <c r="H21">
        <v>13</v>
      </c>
      <c r="I21">
        <v>20</v>
      </c>
      <c r="J21" s="38">
        <f t="shared" si="1"/>
        <v>0.60606060606060608</v>
      </c>
      <c r="L21">
        <v>19</v>
      </c>
      <c r="M21">
        <v>21</v>
      </c>
      <c r="N21">
        <v>20</v>
      </c>
      <c r="O21">
        <f t="shared" si="3"/>
        <v>60</v>
      </c>
    </row>
    <row r="22" spans="1:15" x14ac:dyDescent="0.15">
      <c r="A22" s="35" t="s">
        <v>145</v>
      </c>
      <c r="B22">
        <v>16</v>
      </c>
      <c r="C22">
        <v>16</v>
      </c>
      <c r="D22" s="38">
        <f t="shared" si="2"/>
        <v>0.5</v>
      </c>
      <c r="E22">
        <v>4</v>
      </c>
      <c r="F22">
        <v>16</v>
      </c>
      <c r="G22" s="38">
        <f t="shared" si="0"/>
        <v>0.8</v>
      </c>
      <c r="H22">
        <v>12</v>
      </c>
      <c r="I22">
        <v>11</v>
      </c>
      <c r="J22" s="38">
        <f t="shared" si="1"/>
        <v>0.47826086956521741</v>
      </c>
      <c r="L22">
        <v>16</v>
      </c>
      <c r="M22">
        <v>16</v>
      </c>
      <c r="N22">
        <v>11</v>
      </c>
      <c r="O22">
        <f t="shared" si="3"/>
        <v>43</v>
      </c>
    </row>
    <row r="23" spans="1:15" x14ac:dyDescent="0.15">
      <c r="A23" s="35" t="s">
        <v>2872</v>
      </c>
      <c r="B23">
        <v>5</v>
      </c>
      <c r="C23">
        <v>15</v>
      </c>
      <c r="D23" s="38">
        <f t="shared" si="2"/>
        <v>0.75</v>
      </c>
      <c r="E23">
        <v>1</v>
      </c>
      <c r="F23">
        <v>16</v>
      </c>
      <c r="G23" s="38">
        <f t="shared" si="0"/>
        <v>0.94117647058823528</v>
      </c>
      <c r="H23">
        <v>14</v>
      </c>
      <c r="I23">
        <v>12</v>
      </c>
      <c r="J23" s="38">
        <f t="shared" si="1"/>
        <v>0.46153846153846156</v>
      </c>
      <c r="L23">
        <v>15</v>
      </c>
      <c r="M23">
        <v>16</v>
      </c>
      <c r="N23">
        <v>12</v>
      </c>
      <c r="O23">
        <f t="shared" si="3"/>
        <v>43</v>
      </c>
    </row>
    <row r="24" spans="1:15" x14ac:dyDescent="0.15">
      <c r="A24" s="35" t="s">
        <v>2873</v>
      </c>
      <c r="B24">
        <v>5</v>
      </c>
      <c r="C24">
        <v>11</v>
      </c>
      <c r="D24" s="38">
        <f t="shared" si="2"/>
        <v>0.6875</v>
      </c>
      <c r="E24">
        <v>0</v>
      </c>
      <c r="F24">
        <v>8</v>
      </c>
      <c r="G24" s="38">
        <f t="shared" si="0"/>
        <v>1</v>
      </c>
      <c r="H24">
        <v>9</v>
      </c>
      <c r="I24">
        <v>3</v>
      </c>
      <c r="J24" s="38">
        <f t="shared" si="1"/>
        <v>0.25</v>
      </c>
      <c r="L24">
        <v>11</v>
      </c>
      <c r="M24">
        <v>8</v>
      </c>
      <c r="N24">
        <v>3</v>
      </c>
      <c r="O24">
        <f t="shared" si="3"/>
        <v>22</v>
      </c>
    </row>
    <row r="25" spans="1:15" x14ac:dyDescent="0.15">
      <c r="A25" s="35" t="s">
        <v>2874</v>
      </c>
      <c r="B25">
        <v>11</v>
      </c>
      <c r="C25">
        <v>12</v>
      </c>
      <c r="D25" s="38">
        <f t="shared" si="2"/>
        <v>0.52173913043478259</v>
      </c>
      <c r="E25">
        <v>2</v>
      </c>
      <c r="F25">
        <v>14</v>
      </c>
      <c r="G25" s="38">
        <f t="shared" si="0"/>
        <v>0.875</v>
      </c>
      <c r="H25">
        <v>6</v>
      </c>
      <c r="I25">
        <v>8</v>
      </c>
      <c r="J25" s="38">
        <f t="shared" si="1"/>
        <v>0.5714285714285714</v>
      </c>
      <c r="L25">
        <v>12</v>
      </c>
      <c r="M25">
        <v>14</v>
      </c>
      <c r="N25">
        <v>8</v>
      </c>
      <c r="O25">
        <f t="shared" si="3"/>
        <v>34</v>
      </c>
    </row>
    <row r="26" spans="1:15" x14ac:dyDescent="0.15">
      <c r="A26" s="35" t="s">
        <v>2875</v>
      </c>
      <c r="B26">
        <v>3</v>
      </c>
      <c r="C26">
        <v>15</v>
      </c>
      <c r="D26" s="38">
        <f t="shared" si="2"/>
        <v>0.83333333333333337</v>
      </c>
      <c r="E26">
        <v>3</v>
      </c>
      <c r="F26">
        <v>7</v>
      </c>
      <c r="G26" s="38">
        <f t="shared" si="0"/>
        <v>0.7</v>
      </c>
      <c r="H26">
        <v>5</v>
      </c>
      <c r="I26">
        <v>3</v>
      </c>
      <c r="J26" s="38">
        <f t="shared" si="1"/>
        <v>0.375</v>
      </c>
      <c r="L26">
        <v>15</v>
      </c>
      <c r="M26">
        <v>7</v>
      </c>
      <c r="N26">
        <v>3</v>
      </c>
      <c r="O26">
        <f t="shared" si="3"/>
        <v>25</v>
      </c>
    </row>
    <row r="27" spans="1:15" x14ac:dyDescent="0.15">
      <c r="A27" s="35" t="s">
        <v>2876</v>
      </c>
      <c r="B27">
        <v>0</v>
      </c>
      <c r="C27">
        <v>2</v>
      </c>
      <c r="D27" s="38">
        <f t="shared" si="2"/>
        <v>1</v>
      </c>
      <c r="E27">
        <v>4</v>
      </c>
      <c r="F27">
        <v>2</v>
      </c>
      <c r="G27" s="38">
        <f t="shared" si="0"/>
        <v>0.33333333333333331</v>
      </c>
      <c r="H27">
        <v>7</v>
      </c>
      <c r="I27">
        <v>2</v>
      </c>
      <c r="J27" s="38">
        <f t="shared" ref="J27:J53" si="4">+I27/(+I27+H27)</f>
        <v>0.22222222222222221</v>
      </c>
      <c r="L27">
        <v>2</v>
      </c>
      <c r="M27">
        <v>2</v>
      </c>
      <c r="N27">
        <v>2</v>
      </c>
      <c r="O27">
        <f t="shared" si="3"/>
        <v>6</v>
      </c>
    </row>
    <row r="28" spans="1:15" x14ac:dyDescent="0.15">
      <c r="A28" s="35" t="s">
        <v>2877</v>
      </c>
      <c r="B28">
        <v>5</v>
      </c>
      <c r="C28">
        <v>17</v>
      </c>
      <c r="D28" s="38">
        <f t="shared" si="2"/>
        <v>0.77272727272727271</v>
      </c>
      <c r="E28">
        <v>7</v>
      </c>
      <c r="F28">
        <v>21</v>
      </c>
      <c r="G28" s="38">
        <f t="shared" si="0"/>
        <v>0.75</v>
      </c>
      <c r="H28">
        <v>16</v>
      </c>
      <c r="I28">
        <v>11</v>
      </c>
      <c r="J28" s="38">
        <f t="shared" si="4"/>
        <v>0.40740740740740738</v>
      </c>
      <c r="L28">
        <v>17</v>
      </c>
      <c r="M28">
        <v>21</v>
      </c>
      <c r="N28">
        <v>11</v>
      </c>
      <c r="O28">
        <f t="shared" si="3"/>
        <v>49</v>
      </c>
    </row>
    <row r="29" spans="1:15" x14ac:dyDescent="0.15">
      <c r="A29" s="35" t="s">
        <v>146</v>
      </c>
      <c r="B29">
        <v>7</v>
      </c>
      <c r="C29">
        <v>10</v>
      </c>
      <c r="D29" s="38">
        <f t="shared" si="2"/>
        <v>0.58823529411764708</v>
      </c>
      <c r="E29">
        <v>8</v>
      </c>
      <c r="F29">
        <v>16</v>
      </c>
      <c r="G29" s="38">
        <f t="shared" si="0"/>
        <v>0.66666666666666663</v>
      </c>
      <c r="H29">
        <v>12</v>
      </c>
      <c r="I29">
        <v>12</v>
      </c>
      <c r="J29" s="38">
        <f t="shared" si="4"/>
        <v>0.5</v>
      </c>
      <c r="L29">
        <v>10</v>
      </c>
      <c r="M29">
        <v>16</v>
      </c>
      <c r="N29">
        <v>12</v>
      </c>
      <c r="O29">
        <f t="shared" si="3"/>
        <v>38</v>
      </c>
    </row>
    <row r="30" spans="1:15" x14ac:dyDescent="0.15">
      <c r="A30" s="35" t="s">
        <v>2878</v>
      </c>
      <c r="B30">
        <v>10</v>
      </c>
      <c r="C30">
        <v>14</v>
      </c>
      <c r="D30" s="38">
        <f t="shared" si="2"/>
        <v>0.58333333333333337</v>
      </c>
      <c r="E30">
        <v>3</v>
      </c>
      <c r="F30">
        <v>19</v>
      </c>
      <c r="G30" s="38">
        <f t="shared" si="0"/>
        <v>0.86363636363636365</v>
      </c>
      <c r="H30">
        <v>10</v>
      </c>
      <c r="I30">
        <v>16</v>
      </c>
      <c r="J30" s="38">
        <f t="shared" si="4"/>
        <v>0.61538461538461542</v>
      </c>
      <c r="L30">
        <v>14</v>
      </c>
      <c r="M30">
        <v>19</v>
      </c>
      <c r="N30">
        <v>16</v>
      </c>
      <c r="O30">
        <f t="shared" si="3"/>
        <v>49</v>
      </c>
    </row>
    <row r="31" spans="1:15" x14ac:dyDescent="0.15">
      <c r="A31" s="35" t="s">
        <v>147</v>
      </c>
      <c r="B31">
        <v>4</v>
      </c>
      <c r="C31">
        <v>18</v>
      </c>
      <c r="D31" s="38">
        <f t="shared" si="2"/>
        <v>0.81818181818181823</v>
      </c>
      <c r="E31">
        <v>7</v>
      </c>
      <c r="F31">
        <v>20</v>
      </c>
      <c r="G31" s="38">
        <f t="shared" si="0"/>
        <v>0.7407407407407407</v>
      </c>
      <c r="H31">
        <v>15</v>
      </c>
      <c r="I31">
        <v>11</v>
      </c>
      <c r="J31" s="38">
        <f t="shared" si="4"/>
        <v>0.42307692307692307</v>
      </c>
      <c r="L31">
        <v>18</v>
      </c>
      <c r="M31">
        <v>20</v>
      </c>
      <c r="N31">
        <v>11</v>
      </c>
      <c r="O31">
        <f t="shared" si="3"/>
        <v>49</v>
      </c>
    </row>
    <row r="32" spans="1:15" x14ac:dyDescent="0.15">
      <c r="A32" s="35" t="s">
        <v>2879</v>
      </c>
      <c r="B32">
        <v>6</v>
      </c>
      <c r="C32">
        <v>8</v>
      </c>
      <c r="D32" s="38">
        <f t="shared" si="2"/>
        <v>0.5714285714285714</v>
      </c>
      <c r="E32">
        <v>6</v>
      </c>
      <c r="F32">
        <v>14</v>
      </c>
      <c r="G32" s="38">
        <f t="shared" si="0"/>
        <v>0.7</v>
      </c>
      <c r="H32">
        <v>10</v>
      </c>
      <c r="I32">
        <v>6</v>
      </c>
      <c r="J32" s="38">
        <f t="shared" si="4"/>
        <v>0.375</v>
      </c>
      <c r="L32">
        <v>8</v>
      </c>
      <c r="M32">
        <v>14</v>
      </c>
      <c r="N32">
        <v>6</v>
      </c>
      <c r="O32">
        <f t="shared" si="3"/>
        <v>28</v>
      </c>
    </row>
    <row r="33" spans="1:15" x14ac:dyDescent="0.15">
      <c r="A33" s="35" t="s">
        <v>2880</v>
      </c>
      <c r="B33">
        <v>7</v>
      </c>
      <c r="C33">
        <v>7</v>
      </c>
      <c r="D33" s="38">
        <f t="shared" si="2"/>
        <v>0.5</v>
      </c>
      <c r="E33">
        <v>7</v>
      </c>
      <c r="F33">
        <v>12</v>
      </c>
      <c r="G33" s="38">
        <f t="shared" si="0"/>
        <v>0.63157894736842102</v>
      </c>
      <c r="H33">
        <v>7</v>
      </c>
      <c r="I33">
        <v>10</v>
      </c>
      <c r="J33" s="38">
        <f t="shared" si="4"/>
        <v>0.58823529411764708</v>
      </c>
      <c r="L33">
        <v>7</v>
      </c>
      <c r="M33">
        <v>12</v>
      </c>
      <c r="N33">
        <v>10</v>
      </c>
      <c r="O33">
        <f t="shared" si="3"/>
        <v>29</v>
      </c>
    </row>
    <row r="34" spans="1:15" x14ac:dyDescent="0.15">
      <c r="A34" s="35" t="s">
        <v>2881</v>
      </c>
      <c r="B34">
        <v>5</v>
      </c>
      <c r="C34">
        <v>12</v>
      </c>
      <c r="D34" s="38">
        <f t="shared" si="2"/>
        <v>0.70588235294117652</v>
      </c>
      <c r="E34">
        <v>5</v>
      </c>
      <c r="F34">
        <v>10</v>
      </c>
      <c r="G34" s="38">
        <f t="shared" ref="G34:G65" si="5">+F34/(+F34+E34)</f>
        <v>0.66666666666666663</v>
      </c>
      <c r="H34">
        <v>16</v>
      </c>
      <c r="I34">
        <v>13</v>
      </c>
      <c r="J34" s="38">
        <f t="shared" si="4"/>
        <v>0.44827586206896552</v>
      </c>
      <c r="L34">
        <v>12</v>
      </c>
      <c r="M34">
        <v>10</v>
      </c>
      <c r="N34">
        <v>13</v>
      </c>
      <c r="O34">
        <f t="shared" si="3"/>
        <v>35</v>
      </c>
    </row>
    <row r="35" spans="1:15" x14ac:dyDescent="0.15">
      <c r="A35" s="35" t="s">
        <v>2882</v>
      </c>
      <c r="B35">
        <v>2</v>
      </c>
      <c r="C35">
        <v>6</v>
      </c>
      <c r="D35" s="38">
        <f t="shared" si="2"/>
        <v>0.75</v>
      </c>
      <c r="E35">
        <v>2</v>
      </c>
      <c r="F35">
        <v>5</v>
      </c>
      <c r="G35" s="38">
        <f t="shared" si="5"/>
        <v>0.7142857142857143</v>
      </c>
      <c r="H35">
        <v>7</v>
      </c>
      <c r="I35">
        <v>7</v>
      </c>
      <c r="J35" s="38">
        <f t="shared" si="4"/>
        <v>0.5</v>
      </c>
      <c r="L35">
        <v>6</v>
      </c>
      <c r="M35">
        <v>5</v>
      </c>
      <c r="N35">
        <v>7</v>
      </c>
      <c r="O35">
        <f t="shared" si="3"/>
        <v>18</v>
      </c>
    </row>
    <row r="36" spans="1:15" x14ac:dyDescent="0.15">
      <c r="A36" s="35" t="s">
        <v>2883</v>
      </c>
      <c r="B36">
        <v>1</v>
      </c>
      <c r="C36">
        <v>12</v>
      </c>
      <c r="D36" s="38">
        <f t="shared" si="2"/>
        <v>0.92307692307692313</v>
      </c>
      <c r="E36">
        <v>2</v>
      </c>
      <c r="F36">
        <v>4</v>
      </c>
      <c r="G36" s="38">
        <f t="shared" si="5"/>
        <v>0.66666666666666663</v>
      </c>
      <c r="H36">
        <v>3</v>
      </c>
      <c r="I36">
        <v>2</v>
      </c>
      <c r="J36" s="38">
        <f t="shared" si="4"/>
        <v>0.4</v>
      </c>
      <c r="L36">
        <v>12</v>
      </c>
      <c r="M36">
        <v>4</v>
      </c>
      <c r="N36">
        <v>2</v>
      </c>
      <c r="O36">
        <f t="shared" si="3"/>
        <v>18</v>
      </c>
    </row>
    <row r="37" spans="1:15" x14ac:dyDescent="0.15">
      <c r="A37" s="35" t="s">
        <v>2884</v>
      </c>
      <c r="B37">
        <v>2</v>
      </c>
      <c r="C37">
        <v>10</v>
      </c>
      <c r="D37" s="38">
        <f t="shared" si="2"/>
        <v>0.83333333333333337</v>
      </c>
      <c r="E37">
        <v>3</v>
      </c>
      <c r="F37">
        <v>7</v>
      </c>
      <c r="G37" s="38">
        <f t="shared" si="5"/>
        <v>0.7</v>
      </c>
      <c r="H37">
        <v>6</v>
      </c>
      <c r="I37">
        <v>4</v>
      </c>
      <c r="J37" s="38">
        <f t="shared" si="4"/>
        <v>0.4</v>
      </c>
      <c r="L37">
        <v>10</v>
      </c>
      <c r="M37">
        <v>7</v>
      </c>
      <c r="N37">
        <v>4</v>
      </c>
      <c r="O37">
        <f t="shared" si="3"/>
        <v>21</v>
      </c>
    </row>
    <row r="38" spans="1:15" x14ac:dyDescent="0.15">
      <c r="A38" s="35" t="s">
        <v>2885</v>
      </c>
      <c r="B38">
        <v>5</v>
      </c>
      <c r="C38">
        <v>17</v>
      </c>
      <c r="D38" s="38">
        <f t="shared" si="2"/>
        <v>0.77272727272727271</v>
      </c>
      <c r="E38">
        <v>11</v>
      </c>
      <c r="F38">
        <v>4</v>
      </c>
      <c r="G38" s="38">
        <f t="shared" si="5"/>
        <v>0.26666666666666666</v>
      </c>
      <c r="H38">
        <v>3</v>
      </c>
      <c r="I38">
        <v>9</v>
      </c>
      <c r="J38" s="38">
        <f t="shared" si="4"/>
        <v>0.75</v>
      </c>
      <c r="L38">
        <v>17</v>
      </c>
      <c r="M38">
        <v>4</v>
      </c>
      <c r="N38">
        <v>9</v>
      </c>
      <c r="O38">
        <f t="shared" si="3"/>
        <v>30</v>
      </c>
    </row>
    <row r="39" spans="1:15" x14ac:dyDescent="0.15">
      <c r="A39" s="35" t="s">
        <v>2886</v>
      </c>
      <c r="B39">
        <v>7</v>
      </c>
      <c r="C39">
        <v>7</v>
      </c>
      <c r="D39" s="38">
        <f t="shared" si="2"/>
        <v>0.5</v>
      </c>
      <c r="E39">
        <v>10</v>
      </c>
      <c r="F39">
        <v>12</v>
      </c>
      <c r="G39" s="38">
        <f t="shared" si="5"/>
        <v>0.54545454545454541</v>
      </c>
      <c r="H39">
        <v>14</v>
      </c>
      <c r="I39">
        <v>7</v>
      </c>
      <c r="J39" s="38">
        <f t="shared" si="4"/>
        <v>0.33333333333333331</v>
      </c>
      <c r="L39">
        <v>7</v>
      </c>
      <c r="M39">
        <v>12</v>
      </c>
      <c r="N39">
        <v>7</v>
      </c>
      <c r="O39">
        <f t="shared" si="3"/>
        <v>26</v>
      </c>
    </row>
    <row r="40" spans="1:15" x14ac:dyDescent="0.15">
      <c r="A40" s="35" t="s">
        <v>2887</v>
      </c>
      <c r="B40">
        <v>5</v>
      </c>
      <c r="C40">
        <v>18</v>
      </c>
      <c r="D40" s="38">
        <f t="shared" si="2"/>
        <v>0.78260869565217395</v>
      </c>
      <c r="E40">
        <v>4</v>
      </c>
      <c r="F40">
        <v>10</v>
      </c>
      <c r="G40" s="38">
        <f t="shared" si="5"/>
        <v>0.7142857142857143</v>
      </c>
      <c r="H40">
        <v>14</v>
      </c>
      <c r="I40">
        <v>14</v>
      </c>
      <c r="J40" s="38">
        <f t="shared" si="4"/>
        <v>0.5</v>
      </c>
      <c r="L40">
        <v>18</v>
      </c>
      <c r="M40">
        <v>10</v>
      </c>
      <c r="N40">
        <v>14</v>
      </c>
      <c r="O40">
        <f t="shared" si="3"/>
        <v>42</v>
      </c>
    </row>
    <row r="41" spans="1:15" x14ac:dyDescent="0.15">
      <c r="A41" s="35" t="s">
        <v>2888</v>
      </c>
      <c r="B41">
        <v>8</v>
      </c>
      <c r="C41">
        <v>2</v>
      </c>
      <c r="D41" s="38">
        <f t="shared" si="2"/>
        <v>0.2</v>
      </c>
      <c r="E41">
        <v>4</v>
      </c>
      <c r="F41">
        <v>8</v>
      </c>
      <c r="G41" s="38">
        <f t="shared" si="5"/>
        <v>0.66666666666666663</v>
      </c>
      <c r="H41">
        <v>8</v>
      </c>
      <c r="I41">
        <v>6</v>
      </c>
      <c r="J41" s="38">
        <f t="shared" si="4"/>
        <v>0.42857142857142855</v>
      </c>
      <c r="L41">
        <v>2</v>
      </c>
      <c r="M41">
        <v>8</v>
      </c>
      <c r="N41">
        <v>6</v>
      </c>
      <c r="O41">
        <f t="shared" si="3"/>
        <v>16</v>
      </c>
    </row>
    <row r="42" spans="1:15" x14ac:dyDescent="0.15">
      <c r="A42" s="35" t="s">
        <v>2889</v>
      </c>
      <c r="B42">
        <v>3</v>
      </c>
      <c r="C42">
        <v>2</v>
      </c>
      <c r="D42" s="38">
        <f t="shared" si="2"/>
        <v>0.4</v>
      </c>
      <c r="E42">
        <v>0</v>
      </c>
      <c r="F42">
        <v>2</v>
      </c>
      <c r="G42" s="38">
        <f t="shared" si="5"/>
        <v>1</v>
      </c>
      <c r="H42">
        <v>2</v>
      </c>
      <c r="I42">
        <v>6</v>
      </c>
      <c r="J42" s="38">
        <f t="shared" si="4"/>
        <v>0.75</v>
      </c>
      <c r="L42">
        <v>2</v>
      </c>
      <c r="M42">
        <v>2</v>
      </c>
      <c r="N42">
        <v>6</v>
      </c>
      <c r="O42">
        <f t="shared" si="3"/>
        <v>10</v>
      </c>
    </row>
    <row r="43" spans="1:15" x14ac:dyDescent="0.15">
      <c r="A43" s="35" t="s">
        <v>2890</v>
      </c>
      <c r="B43">
        <v>1</v>
      </c>
      <c r="C43">
        <v>5</v>
      </c>
      <c r="D43" s="38">
        <f t="shared" si="2"/>
        <v>0.83333333333333337</v>
      </c>
      <c r="E43">
        <v>2</v>
      </c>
      <c r="F43">
        <v>4</v>
      </c>
      <c r="G43" s="38">
        <f t="shared" si="5"/>
        <v>0.66666666666666663</v>
      </c>
      <c r="H43">
        <v>1</v>
      </c>
      <c r="I43">
        <v>4</v>
      </c>
      <c r="J43" s="38">
        <f t="shared" si="4"/>
        <v>0.8</v>
      </c>
      <c r="L43">
        <v>5</v>
      </c>
      <c r="M43">
        <v>4</v>
      </c>
      <c r="N43">
        <v>4</v>
      </c>
      <c r="O43">
        <f t="shared" si="3"/>
        <v>13</v>
      </c>
    </row>
    <row r="44" spans="1:15" x14ac:dyDescent="0.15">
      <c r="A44" s="35" t="s">
        <v>2891</v>
      </c>
      <c r="B44">
        <v>5</v>
      </c>
      <c r="C44">
        <v>3</v>
      </c>
      <c r="D44" s="38">
        <f t="shared" si="2"/>
        <v>0.375</v>
      </c>
      <c r="E44">
        <v>2</v>
      </c>
      <c r="F44">
        <v>7</v>
      </c>
      <c r="G44" s="38">
        <f t="shared" si="5"/>
        <v>0.77777777777777779</v>
      </c>
      <c r="H44">
        <v>1</v>
      </c>
      <c r="I44">
        <v>2</v>
      </c>
      <c r="J44" s="38">
        <f t="shared" si="4"/>
        <v>0.66666666666666663</v>
      </c>
      <c r="L44">
        <v>3</v>
      </c>
      <c r="M44">
        <v>7</v>
      </c>
      <c r="N44">
        <v>2</v>
      </c>
      <c r="O44">
        <f t="shared" si="3"/>
        <v>12</v>
      </c>
    </row>
    <row r="45" spans="1:15" x14ac:dyDescent="0.15">
      <c r="A45" s="35" t="s">
        <v>2892</v>
      </c>
      <c r="B45">
        <v>3</v>
      </c>
      <c r="C45">
        <v>1</v>
      </c>
      <c r="D45" s="38">
        <f t="shared" si="2"/>
        <v>0.25</v>
      </c>
      <c r="E45">
        <v>1</v>
      </c>
      <c r="F45">
        <v>1</v>
      </c>
      <c r="G45" s="38">
        <f t="shared" si="5"/>
        <v>0.5</v>
      </c>
      <c r="H45">
        <v>1</v>
      </c>
      <c r="I45">
        <v>2</v>
      </c>
      <c r="J45" s="38">
        <f t="shared" si="4"/>
        <v>0.66666666666666663</v>
      </c>
      <c r="L45">
        <v>1</v>
      </c>
      <c r="M45">
        <v>1</v>
      </c>
      <c r="N45">
        <v>2</v>
      </c>
      <c r="O45">
        <f t="shared" si="3"/>
        <v>4</v>
      </c>
    </row>
    <row r="46" spans="1:15" x14ac:dyDescent="0.15">
      <c r="A46" s="35" t="s">
        <v>2893</v>
      </c>
      <c r="B46">
        <v>4</v>
      </c>
      <c r="C46">
        <v>2</v>
      </c>
      <c r="D46" s="38">
        <f t="shared" si="2"/>
        <v>0.33333333333333331</v>
      </c>
      <c r="E46">
        <v>2</v>
      </c>
      <c r="F46">
        <v>4</v>
      </c>
      <c r="G46" s="38">
        <f t="shared" si="5"/>
        <v>0.66666666666666663</v>
      </c>
      <c r="H46">
        <v>5</v>
      </c>
      <c r="I46">
        <v>4</v>
      </c>
      <c r="J46" s="38">
        <f t="shared" si="4"/>
        <v>0.44444444444444442</v>
      </c>
      <c r="L46">
        <v>2</v>
      </c>
      <c r="M46">
        <v>4</v>
      </c>
      <c r="N46">
        <v>4</v>
      </c>
      <c r="O46">
        <f t="shared" si="3"/>
        <v>10</v>
      </c>
    </row>
    <row r="47" spans="1:15" x14ac:dyDescent="0.15">
      <c r="A47" s="35" t="s">
        <v>2894</v>
      </c>
      <c r="B47">
        <v>5</v>
      </c>
      <c r="C47">
        <v>3</v>
      </c>
      <c r="D47" s="38">
        <f t="shared" si="2"/>
        <v>0.375</v>
      </c>
      <c r="E47">
        <v>9</v>
      </c>
      <c r="F47">
        <v>7</v>
      </c>
      <c r="G47" s="38">
        <f t="shared" si="5"/>
        <v>0.4375</v>
      </c>
      <c r="H47">
        <v>14</v>
      </c>
      <c r="I47">
        <v>12</v>
      </c>
      <c r="J47" s="38">
        <f t="shared" si="4"/>
        <v>0.46153846153846156</v>
      </c>
      <c r="L47">
        <v>3</v>
      </c>
      <c r="M47">
        <v>7</v>
      </c>
      <c r="N47">
        <v>12</v>
      </c>
      <c r="O47">
        <f t="shared" si="3"/>
        <v>22</v>
      </c>
    </row>
    <row r="48" spans="1:15" x14ac:dyDescent="0.15">
      <c r="A48" s="35" t="s">
        <v>2895</v>
      </c>
      <c r="B48">
        <v>12</v>
      </c>
      <c r="C48">
        <v>9</v>
      </c>
      <c r="D48" s="38">
        <f t="shared" si="2"/>
        <v>0.42857142857142855</v>
      </c>
      <c r="E48">
        <v>3</v>
      </c>
      <c r="F48">
        <v>11</v>
      </c>
      <c r="G48" s="38">
        <f t="shared" si="5"/>
        <v>0.7857142857142857</v>
      </c>
      <c r="H48">
        <v>17</v>
      </c>
      <c r="I48">
        <v>10</v>
      </c>
      <c r="J48" s="38">
        <f t="shared" si="4"/>
        <v>0.37037037037037035</v>
      </c>
      <c r="L48">
        <v>9</v>
      </c>
      <c r="M48">
        <v>11</v>
      </c>
      <c r="N48">
        <v>10</v>
      </c>
      <c r="O48">
        <f t="shared" si="3"/>
        <v>30</v>
      </c>
    </row>
    <row r="49" spans="1:15" x14ac:dyDescent="0.15">
      <c r="A49" s="35" t="s">
        <v>2896</v>
      </c>
      <c r="B49">
        <v>7</v>
      </c>
      <c r="C49">
        <v>9</v>
      </c>
      <c r="D49" s="38">
        <f t="shared" si="2"/>
        <v>0.5625</v>
      </c>
      <c r="E49">
        <v>4</v>
      </c>
      <c r="F49">
        <v>10</v>
      </c>
      <c r="G49" s="38">
        <f t="shared" si="5"/>
        <v>0.7142857142857143</v>
      </c>
      <c r="H49">
        <v>13</v>
      </c>
      <c r="I49">
        <v>9</v>
      </c>
      <c r="J49" s="38">
        <f t="shared" si="4"/>
        <v>0.40909090909090912</v>
      </c>
      <c r="L49">
        <v>9</v>
      </c>
      <c r="M49">
        <v>10</v>
      </c>
      <c r="N49">
        <v>9</v>
      </c>
      <c r="O49">
        <f t="shared" si="3"/>
        <v>28</v>
      </c>
    </row>
    <row r="50" spans="1:15" x14ac:dyDescent="0.15">
      <c r="A50" s="35" t="s">
        <v>2897</v>
      </c>
      <c r="B50">
        <v>3</v>
      </c>
      <c r="C50">
        <v>4</v>
      </c>
      <c r="D50" s="38">
        <f t="shared" si="2"/>
        <v>0.5714285714285714</v>
      </c>
      <c r="E50">
        <v>6</v>
      </c>
      <c r="F50">
        <v>5</v>
      </c>
      <c r="G50" s="38">
        <f t="shared" si="5"/>
        <v>0.45454545454545453</v>
      </c>
      <c r="H50">
        <v>4</v>
      </c>
      <c r="I50">
        <v>5</v>
      </c>
      <c r="J50" s="38">
        <f t="shared" si="4"/>
        <v>0.55555555555555558</v>
      </c>
      <c r="L50">
        <v>4</v>
      </c>
      <c r="M50">
        <v>5</v>
      </c>
      <c r="N50">
        <v>5</v>
      </c>
      <c r="O50">
        <f t="shared" si="3"/>
        <v>14</v>
      </c>
    </row>
    <row r="51" spans="1:15" x14ac:dyDescent="0.15">
      <c r="A51" s="35" t="s">
        <v>2898</v>
      </c>
      <c r="B51">
        <v>3</v>
      </c>
      <c r="C51">
        <v>5</v>
      </c>
      <c r="D51" s="38">
        <f t="shared" si="2"/>
        <v>0.625</v>
      </c>
      <c r="E51">
        <v>1</v>
      </c>
      <c r="F51">
        <v>10</v>
      </c>
      <c r="G51" s="38">
        <f t="shared" si="5"/>
        <v>0.90909090909090906</v>
      </c>
      <c r="H51">
        <v>17</v>
      </c>
      <c r="I51">
        <v>12</v>
      </c>
      <c r="J51" s="38">
        <f t="shared" si="4"/>
        <v>0.41379310344827586</v>
      </c>
      <c r="L51">
        <v>5</v>
      </c>
      <c r="M51">
        <v>10</v>
      </c>
      <c r="N51">
        <v>12</v>
      </c>
      <c r="O51">
        <f t="shared" si="3"/>
        <v>27</v>
      </c>
    </row>
    <row r="52" spans="1:15" x14ac:dyDescent="0.15">
      <c r="A52" s="35" t="s">
        <v>2899</v>
      </c>
      <c r="B52">
        <v>1</v>
      </c>
      <c r="C52">
        <v>6</v>
      </c>
      <c r="D52" s="38">
        <f t="shared" si="2"/>
        <v>0.8571428571428571</v>
      </c>
      <c r="E52">
        <v>2</v>
      </c>
      <c r="F52">
        <v>10</v>
      </c>
      <c r="G52" s="38">
        <f t="shared" si="5"/>
        <v>0.83333333333333337</v>
      </c>
      <c r="H52">
        <v>4</v>
      </c>
      <c r="I52">
        <v>9</v>
      </c>
      <c r="J52" s="38">
        <f t="shared" si="4"/>
        <v>0.69230769230769229</v>
      </c>
      <c r="L52">
        <v>6</v>
      </c>
      <c r="M52">
        <v>10</v>
      </c>
      <c r="N52">
        <v>9</v>
      </c>
      <c r="O52">
        <f t="shared" si="3"/>
        <v>25</v>
      </c>
    </row>
    <row r="53" spans="1:15" x14ac:dyDescent="0.15">
      <c r="A53" s="35" t="s">
        <v>2985</v>
      </c>
      <c r="B53">
        <v>1</v>
      </c>
      <c r="C53">
        <v>0</v>
      </c>
      <c r="D53" s="38">
        <f t="shared" si="2"/>
        <v>0</v>
      </c>
      <c r="E53">
        <v>1</v>
      </c>
      <c r="F53">
        <v>2</v>
      </c>
      <c r="G53" s="38">
        <f t="shared" si="5"/>
        <v>0.66666666666666663</v>
      </c>
      <c r="H53">
        <v>3</v>
      </c>
      <c r="I53">
        <v>4</v>
      </c>
      <c r="J53" s="38">
        <f t="shared" si="4"/>
        <v>0.5714285714285714</v>
      </c>
    </row>
    <row r="54" spans="1:15" x14ac:dyDescent="0.15">
      <c r="A54" s="35" t="s">
        <v>135</v>
      </c>
    </row>
    <row r="55" spans="1:15" x14ac:dyDescent="0.15">
      <c r="A55" s="35" t="s">
        <v>136</v>
      </c>
    </row>
    <row r="56" spans="1:15" x14ac:dyDescent="0.15">
      <c r="A56" s="35" t="s">
        <v>137</v>
      </c>
    </row>
    <row r="57" spans="1:15" x14ac:dyDescent="0.15">
      <c r="A57" s="35" t="s">
        <v>138</v>
      </c>
    </row>
    <row r="58" spans="1:15" x14ac:dyDescent="0.15">
      <c r="A58" s="35" t="s">
        <v>139</v>
      </c>
    </row>
    <row r="59" spans="1:15" x14ac:dyDescent="0.15">
      <c r="A59" s="35" t="s">
        <v>140</v>
      </c>
    </row>
    <row r="60" spans="1:15" x14ac:dyDescent="0.15">
      <c r="A60" s="35" t="s">
        <v>141</v>
      </c>
    </row>
    <row r="61" spans="1:15" x14ac:dyDescent="0.15">
      <c r="A61" s="35" t="s">
        <v>142</v>
      </c>
    </row>
    <row r="62" spans="1:15" x14ac:dyDescent="0.15">
      <c r="A62" s="35" t="s">
        <v>143</v>
      </c>
    </row>
    <row r="63" spans="1:15" x14ac:dyDescent="0.15">
      <c r="A63" s="35" t="s">
        <v>2793</v>
      </c>
    </row>
    <row r="64" spans="1:15" x14ac:dyDescent="0.15">
      <c r="A64" s="35" t="s">
        <v>2794</v>
      </c>
    </row>
    <row r="65" spans="1:1" x14ac:dyDescent="0.15">
      <c r="A65" s="35" t="s">
        <v>2795</v>
      </c>
    </row>
    <row r="66" spans="1:1" x14ac:dyDescent="0.15">
      <c r="A66" s="35" t="s">
        <v>2796</v>
      </c>
    </row>
    <row r="67" spans="1:1" x14ac:dyDescent="0.15">
      <c r="A67" s="35" t="s">
        <v>144</v>
      </c>
    </row>
    <row r="68" spans="1:1" x14ac:dyDescent="0.15">
      <c r="A68" s="35" t="s">
        <v>2797</v>
      </c>
    </row>
    <row r="69" spans="1:1" x14ac:dyDescent="0.15">
      <c r="A69" s="35" t="s">
        <v>2867</v>
      </c>
    </row>
    <row r="70" spans="1:1" x14ac:dyDescent="0.15">
      <c r="A70" s="35" t="s">
        <v>2868</v>
      </c>
    </row>
    <row r="71" spans="1:1" x14ac:dyDescent="0.15">
      <c r="A71" s="35" t="s">
        <v>2869</v>
      </c>
    </row>
    <row r="72" spans="1:1" x14ac:dyDescent="0.15">
      <c r="A72" s="35" t="s">
        <v>2870</v>
      </c>
    </row>
    <row r="73" spans="1:1" x14ac:dyDescent="0.15">
      <c r="A73" s="35" t="s">
        <v>2871</v>
      </c>
    </row>
    <row r="74" spans="1:1" x14ac:dyDescent="0.15">
      <c r="A74" s="35" t="s">
        <v>145</v>
      </c>
    </row>
    <row r="75" spans="1:1" x14ac:dyDescent="0.15">
      <c r="A75" s="35" t="s">
        <v>2872</v>
      </c>
    </row>
    <row r="76" spans="1:1" x14ac:dyDescent="0.15">
      <c r="A76" s="35" t="s">
        <v>2873</v>
      </c>
    </row>
    <row r="77" spans="1:1" x14ac:dyDescent="0.15">
      <c r="A77" s="35" t="s">
        <v>2874</v>
      </c>
    </row>
    <row r="78" spans="1:1" x14ac:dyDescent="0.15">
      <c r="A78" s="35" t="s">
        <v>2875</v>
      </c>
    </row>
    <row r="79" spans="1:1" x14ac:dyDescent="0.15">
      <c r="A79" s="35" t="s">
        <v>2876</v>
      </c>
    </row>
    <row r="80" spans="1:1" x14ac:dyDescent="0.15">
      <c r="A80" s="35" t="s">
        <v>2877</v>
      </c>
    </row>
    <row r="81" spans="1:1" x14ac:dyDescent="0.15">
      <c r="A81" s="35" t="s">
        <v>146</v>
      </c>
    </row>
    <row r="82" spans="1:1" x14ac:dyDescent="0.15">
      <c r="A82" s="35" t="s">
        <v>2878</v>
      </c>
    </row>
    <row r="83" spans="1:1" x14ac:dyDescent="0.15">
      <c r="A83" s="35" t="s">
        <v>147</v>
      </c>
    </row>
    <row r="84" spans="1:1" x14ac:dyDescent="0.15">
      <c r="A84" s="35" t="s">
        <v>2879</v>
      </c>
    </row>
    <row r="85" spans="1:1" x14ac:dyDescent="0.15">
      <c r="A85" s="35" t="s">
        <v>2880</v>
      </c>
    </row>
    <row r="86" spans="1:1" x14ac:dyDescent="0.15">
      <c r="A86" s="35" t="s">
        <v>2881</v>
      </c>
    </row>
    <row r="87" spans="1:1" x14ac:dyDescent="0.15">
      <c r="A87" s="35" t="s">
        <v>2882</v>
      </c>
    </row>
    <row r="88" spans="1:1" x14ac:dyDescent="0.15">
      <c r="A88" s="35" t="s">
        <v>2883</v>
      </c>
    </row>
    <row r="89" spans="1:1" x14ac:dyDescent="0.15">
      <c r="A89" s="35" t="s">
        <v>2884</v>
      </c>
    </row>
    <row r="90" spans="1:1" x14ac:dyDescent="0.15">
      <c r="A90" s="35" t="s">
        <v>2885</v>
      </c>
    </row>
    <row r="91" spans="1:1" x14ac:dyDescent="0.15">
      <c r="A91" s="35" t="s">
        <v>2886</v>
      </c>
    </row>
    <row r="92" spans="1:1" x14ac:dyDescent="0.15">
      <c r="A92" s="35" t="s">
        <v>2887</v>
      </c>
    </row>
    <row r="93" spans="1:1" x14ac:dyDescent="0.15">
      <c r="A93" s="35" t="s">
        <v>2888</v>
      </c>
    </row>
    <row r="94" spans="1:1" x14ac:dyDescent="0.15">
      <c r="A94" s="35" t="s">
        <v>2889</v>
      </c>
    </row>
    <row r="95" spans="1:1" x14ac:dyDescent="0.15">
      <c r="A95" s="35" t="s">
        <v>2890</v>
      </c>
    </row>
    <row r="96" spans="1:1" x14ac:dyDescent="0.15">
      <c r="A96" s="35" t="s">
        <v>2891</v>
      </c>
    </row>
    <row r="97" spans="1:1" x14ac:dyDescent="0.15">
      <c r="A97" s="35" t="s">
        <v>2892</v>
      </c>
    </row>
    <row r="98" spans="1:1" x14ac:dyDescent="0.15">
      <c r="A98" s="35" t="s">
        <v>2893</v>
      </c>
    </row>
    <row r="99" spans="1:1" x14ac:dyDescent="0.15">
      <c r="A99" s="35" t="s">
        <v>2894</v>
      </c>
    </row>
    <row r="100" spans="1:1" x14ac:dyDescent="0.15">
      <c r="A100" s="35" t="s">
        <v>2895</v>
      </c>
    </row>
    <row r="101" spans="1:1" x14ac:dyDescent="0.15">
      <c r="A101" s="35" t="s">
        <v>2896</v>
      </c>
    </row>
    <row r="102" spans="1:1" x14ac:dyDescent="0.15">
      <c r="A102" s="35" t="s">
        <v>2897</v>
      </c>
    </row>
    <row r="103" spans="1:1" x14ac:dyDescent="0.15">
      <c r="A103" s="35" t="s">
        <v>2898</v>
      </c>
    </row>
    <row r="104" spans="1:1" x14ac:dyDescent="0.15">
      <c r="A104" s="35" t="s">
        <v>2899</v>
      </c>
    </row>
    <row r="105" spans="1:1" x14ac:dyDescent="0.15">
      <c r="A105" s="35" t="s">
        <v>2985</v>
      </c>
    </row>
    <row r="106" spans="1:1" x14ac:dyDescent="0.15">
      <c r="A106" s="35" t="s">
        <v>135</v>
      </c>
    </row>
    <row r="107" spans="1:1" x14ac:dyDescent="0.15">
      <c r="A107" s="35" t="s">
        <v>136</v>
      </c>
    </row>
    <row r="108" spans="1:1" x14ac:dyDescent="0.15">
      <c r="A108" s="35" t="s">
        <v>137</v>
      </c>
    </row>
    <row r="109" spans="1:1" x14ac:dyDescent="0.15">
      <c r="A109" s="35" t="s">
        <v>138</v>
      </c>
    </row>
    <row r="110" spans="1:1" x14ac:dyDescent="0.15">
      <c r="A110" s="35" t="s">
        <v>139</v>
      </c>
    </row>
    <row r="111" spans="1:1" x14ac:dyDescent="0.15">
      <c r="A111" s="35" t="s">
        <v>140</v>
      </c>
    </row>
    <row r="112" spans="1:1" x14ac:dyDescent="0.15">
      <c r="A112" s="35" t="s">
        <v>141</v>
      </c>
    </row>
    <row r="113" spans="1:1" x14ac:dyDescent="0.15">
      <c r="A113" s="35" t="s">
        <v>142</v>
      </c>
    </row>
    <row r="114" spans="1:1" x14ac:dyDescent="0.15">
      <c r="A114" s="35" t="s">
        <v>143</v>
      </c>
    </row>
    <row r="115" spans="1:1" x14ac:dyDescent="0.15">
      <c r="A115" s="35" t="s">
        <v>2793</v>
      </c>
    </row>
    <row r="116" spans="1:1" x14ac:dyDescent="0.15">
      <c r="A116" s="35" t="s">
        <v>2794</v>
      </c>
    </row>
    <row r="117" spans="1:1" x14ac:dyDescent="0.15">
      <c r="A117" s="35" t="s">
        <v>2795</v>
      </c>
    </row>
    <row r="118" spans="1:1" x14ac:dyDescent="0.15">
      <c r="A118" s="35" t="s">
        <v>2796</v>
      </c>
    </row>
    <row r="119" spans="1:1" x14ac:dyDescent="0.15">
      <c r="A119" s="35" t="s">
        <v>144</v>
      </c>
    </row>
    <row r="120" spans="1:1" x14ac:dyDescent="0.15">
      <c r="A120" s="35" t="s">
        <v>2797</v>
      </c>
    </row>
    <row r="121" spans="1:1" x14ac:dyDescent="0.15">
      <c r="A121" s="35" t="s">
        <v>2867</v>
      </c>
    </row>
    <row r="122" spans="1:1" x14ac:dyDescent="0.15">
      <c r="A122" s="35" t="s">
        <v>2868</v>
      </c>
    </row>
    <row r="123" spans="1:1" x14ac:dyDescent="0.15">
      <c r="A123" s="35" t="s">
        <v>2869</v>
      </c>
    </row>
    <row r="124" spans="1:1" x14ac:dyDescent="0.15">
      <c r="A124" s="35" t="s">
        <v>2870</v>
      </c>
    </row>
    <row r="125" spans="1:1" x14ac:dyDescent="0.15">
      <c r="A125" s="35" t="s">
        <v>2871</v>
      </c>
    </row>
    <row r="126" spans="1:1" x14ac:dyDescent="0.15">
      <c r="A126" s="35" t="s">
        <v>145</v>
      </c>
    </row>
    <row r="127" spans="1:1" x14ac:dyDescent="0.15">
      <c r="A127" s="35" t="s">
        <v>2872</v>
      </c>
    </row>
    <row r="128" spans="1:1" x14ac:dyDescent="0.15">
      <c r="A128" s="35" t="s">
        <v>2873</v>
      </c>
    </row>
    <row r="129" spans="1:1" x14ac:dyDescent="0.15">
      <c r="A129" s="35" t="s">
        <v>2874</v>
      </c>
    </row>
    <row r="130" spans="1:1" x14ac:dyDescent="0.15">
      <c r="A130" s="35" t="s">
        <v>2875</v>
      </c>
    </row>
    <row r="131" spans="1:1" x14ac:dyDescent="0.15">
      <c r="A131" s="35" t="s">
        <v>2876</v>
      </c>
    </row>
    <row r="132" spans="1:1" x14ac:dyDescent="0.15">
      <c r="A132" s="35" t="s">
        <v>2877</v>
      </c>
    </row>
    <row r="133" spans="1:1" x14ac:dyDescent="0.15">
      <c r="A133" s="35" t="s">
        <v>146</v>
      </c>
    </row>
    <row r="134" spans="1:1" x14ac:dyDescent="0.15">
      <c r="A134" s="35" t="s">
        <v>2878</v>
      </c>
    </row>
    <row r="135" spans="1:1" x14ac:dyDescent="0.15">
      <c r="A135" s="35" t="s">
        <v>147</v>
      </c>
    </row>
    <row r="136" spans="1:1" x14ac:dyDescent="0.15">
      <c r="A136" s="35" t="s">
        <v>2879</v>
      </c>
    </row>
    <row r="137" spans="1:1" x14ac:dyDescent="0.15">
      <c r="A137" s="35" t="s">
        <v>2880</v>
      </c>
    </row>
    <row r="138" spans="1:1" x14ac:dyDescent="0.15">
      <c r="A138" s="35" t="s">
        <v>2881</v>
      </c>
    </row>
    <row r="139" spans="1:1" x14ac:dyDescent="0.15">
      <c r="A139" s="35" t="s">
        <v>2882</v>
      </c>
    </row>
    <row r="140" spans="1:1" x14ac:dyDescent="0.15">
      <c r="A140" s="35" t="s">
        <v>2883</v>
      </c>
    </row>
    <row r="141" spans="1:1" x14ac:dyDescent="0.15">
      <c r="A141" s="35" t="s">
        <v>2884</v>
      </c>
    </row>
    <row r="142" spans="1:1" x14ac:dyDescent="0.15">
      <c r="A142" s="35" t="s">
        <v>2885</v>
      </c>
    </row>
    <row r="143" spans="1:1" x14ac:dyDescent="0.15">
      <c r="A143" s="35" t="s">
        <v>2886</v>
      </c>
    </row>
    <row r="144" spans="1:1" x14ac:dyDescent="0.15">
      <c r="A144" s="35" t="s">
        <v>2887</v>
      </c>
    </row>
    <row r="145" spans="1:1" x14ac:dyDescent="0.15">
      <c r="A145" s="35" t="s">
        <v>2888</v>
      </c>
    </row>
    <row r="146" spans="1:1" x14ac:dyDescent="0.15">
      <c r="A146" s="35" t="s">
        <v>2889</v>
      </c>
    </row>
    <row r="147" spans="1:1" x14ac:dyDescent="0.15">
      <c r="A147" s="35" t="s">
        <v>2890</v>
      </c>
    </row>
    <row r="148" spans="1:1" x14ac:dyDescent="0.15">
      <c r="A148" s="35" t="s">
        <v>2891</v>
      </c>
    </row>
    <row r="149" spans="1:1" x14ac:dyDescent="0.15">
      <c r="A149" s="35" t="s">
        <v>2892</v>
      </c>
    </row>
    <row r="150" spans="1:1" x14ac:dyDescent="0.15">
      <c r="A150" s="35" t="s">
        <v>2893</v>
      </c>
    </row>
    <row r="151" spans="1:1" x14ac:dyDescent="0.15">
      <c r="A151" s="35" t="s">
        <v>2894</v>
      </c>
    </row>
    <row r="152" spans="1:1" x14ac:dyDescent="0.15">
      <c r="A152" s="35" t="s">
        <v>2895</v>
      </c>
    </row>
    <row r="153" spans="1:1" x14ac:dyDescent="0.15">
      <c r="A153" s="35" t="s">
        <v>2896</v>
      </c>
    </row>
    <row r="154" spans="1:1" x14ac:dyDescent="0.15">
      <c r="A154" s="35" t="s">
        <v>2897</v>
      </c>
    </row>
    <row r="155" spans="1:1" x14ac:dyDescent="0.15">
      <c r="A155" s="35" t="s">
        <v>2898</v>
      </c>
    </row>
    <row r="156" spans="1:1" x14ac:dyDescent="0.15">
      <c r="A156" s="35" t="s">
        <v>2899</v>
      </c>
    </row>
    <row r="157" spans="1:1" x14ac:dyDescent="0.15">
      <c r="A157" s="35" t="s">
        <v>2985</v>
      </c>
    </row>
  </sheetData>
  <pageMargins left="0.75" right="0.75" top="1" bottom="1" header="0.5" footer="0.5"/>
  <pageSetup paperSize="9" orientation="portrait" horizontalDpi="4294967292" verticalDpi="429496729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44"/>
  <sheetViews>
    <sheetView workbookViewId="0">
      <pane ySplit="1" topLeftCell="A98" activePane="bottomLeft" state="frozen"/>
      <selection pane="bottomLeft" activeCell="X26" sqref="X26"/>
    </sheetView>
  </sheetViews>
  <sheetFormatPr baseColWidth="10" defaultRowHeight="13" x14ac:dyDescent="0.15"/>
  <sheetData>
    <row r="1" spans="1:30" x14ac:dyDescent="0.15">
      <c r="A1" t="s">
        <v>157</v>
      </c>
      <c r="B1" t="s">
        <v>2762</v>
      </c>
      <c r="C1" t="s">
        <v>130</v>
      </c>
      <c r="D1" t="s">
        <v>131</v>
      </c>
      <c r="E1" t="s">
        <v>132</v>
      </c>
      <c r="F1" t="s">
        <v>133</v>
      </c>
      <c r="G1" t="s">
        <v>134</v>
      </c>
      <c r="H1" t="s">
        <v>4</v>
      </c>
      <c r="I1" t="s">
        <v>5</v>
      </c>
    </row>
    <row r="2" spans="1:30" x14ac:dyDescent="0.15">
      <c r="A2" s="34" t="s">
        <v>135</v>
      </c>
      <c r="B2">
        <v>58</v>
      </c>
      <c r="C2">
        <v>21</v>
      </c>
      <c r="D2">
        <v>8</v>
      </c>
      <c r="E2">
        <v>27</v>
      </c>
      <c r="F2">
        <v>28</v>
      </c>
      <c r="G2">
        <v>12</v>
      </c>
      <c r="H2">
        <f>SUM(B2:G2)</f>
        <v>154</v>
      </c>
      <c r="I2">
        <f>+(F2+G2)/+(C2+D2+E2+F2+G2)</f>
        <v>0.41666666666666669</v>
      </c>
      <c r="Q2" t="s">
        <v>2982</v>
      </c>
      <c r="R2" t="s">
        <v>2979</v>
      </c>
      <c r="S2" t="s">
        <v>2762</v>
      </c>
      <c r="T2" t="s">
        <v>130</v>
      </c>
      <c r="U2" t="s">
        <v>131</v>
      </c>
      <c r="V2" t="s">
        <v>132</v>
      </c>
      <c r="W2" t="s">
        <v>133</v>
      </c>
      <c r="X2" t="s">
        <v>134</v>
      </c>
      <c r="Y2" t="s">
        <v>2919</v>
      </c>
      <c r="Z2" t="s">
        <v>2981</v>
      </c>
      <c r="AA2" t="s">
        <v>2980</v>
      </c>
      <c r="AB2" t="s">
        <v>2811</v>
      </c>
      <c r="AC2" t="s">
        <v>2913</v>
      </c>
      <c r="AD2" t="s">
        <v>2914</v>
      </c>
    </row>
    <row r="3" spans="1:30" x14ac:dyDescent="0.15">
      <c r="A3" s="35" t="s">
        <v>136</v>
      </c>
      <c r="B3">
        <v>954</v>
      </c>
      <c r="C3">
        <v>552</v>
      </c>
      <c r="D3">
        <v>76</v>
      </c>
      <c r="E3">
        <v>442</v>
      </c>
      <c r="F3">
        <v>261</v>
      </c>
      <c r="G3">
        <v>133</v>
      </c>
      <c r="H3">
        <f t="shared" ref="H3:H17" si="0">SUM(B3:G3)</f>
        <v>2418</v>
      </c>
      <c r="I3">
        <f t="shared" ref="I3:I16" si="1">+(F3+G3)/+(C3+D3+E3+F3+G3)</f>
        <v>0.26912568306010931</v>
      </c>
      <c r="Q3" s="16" t="s">
        <v>2983</v>
      </c>
      <c r="R3">
        <v>1</v>
      </c>
      <c r="S3">
        <v>13</v>
      </c>
      <c r="T3">
        <v>5</v>
      </c>
      <c r="U3">
        <v>2</v>
      </c>
      <c r="V3">
        <v>13</v>
      </c>
      <c r="W3">
        <v>8</v>
      </c>
      <c r="X3">
        <v>7</v>
      </c>
      <c r="Y3">
        <f>SUM(T3:X3)</f>
        <v>35</v>
      </c>
      <c r="Z3">
        <f>+Y3/(Y3+S3)</f>
        <v>0.72916666666666663</v>
      </c>
      <c r="AA3">
        <f>+(W3+X3)/Y3</f>
        <v>0.42857142857142855</v>
      </c>
      <c r="AB3">
        <v>0</v>
      </c>
      <c r="AC3">
        <v>0</v>
      </c>
      <c r="AD3">
        <v>0</v>
      </c>
    </row>
    <row r="4" spans="1:30" x14ac:dyDescent="0.15">
      <c r="A4" s="35" t="s">
        <v>137</v>
      </c>
      <c r="B4">
        <v>457</v>
      </c>
      <c r="C4">
        <v>251</v>
      </c>
      <c r="D4">
        <v>35</v>
      </c>
      <c r="E4">
        <v>171</v>
      </c>
      <c r="F4">
        <v>99</v>
      </c>
      <c r="G4">
        <v>55</v>
      </c>
      <c r="H4">
        <f t="shared" si="0"/>
        <v>1068</v>
      </c>
      <c r="I4">
        <f t="shared" si="1"/>
        <v>0.25204582651391161</v>
      </c>
      <c r="Q4" s="16" t="s">
        <v>2983</v>
      </c>
      <c r="R4">
        <v>2</v>
      </c>
      <c r="S4">
        <v>194</v>
      </c>
      <c r="T4">
        <v>132</v>
      </c>
      <c r="U4">
        <v>18</v>
      </c>
      <c r="V4">
        <v>220</v>
      </c>
      <c r="W4">
        <v>175</v>
      </c>
      <c r="X4">
        <v>98</v>
      </c>
      <c r="Y4">
        <f t="shared" ref="Y4:Y11" si="2">SUM(T4:X4)</f>
        <v>643</v>
      </c>
      <c r="Z4">
        <f t="shared" ref="Z4:Z13" si="3">+Y4/(Y4+S4)</f>
        <v>0.76821983273596173</v>
      </c>
      <c r="AA4">
        <f t="shared" ref="AA4:AA9" si="4">+(W4+X4)/Y4</f>
        <v>0.42457231726283046</v>
      </c>
      <c r="AB4">
        <v>15</v>
      </c>
      <c r="AC4">
        <v>36</v>
      </c>
      <c r="AD4">
        <v>2</v>
      </c>
    </row>
    <row r="5" spans="1:30" x14ac:dyDescent="0.15">
      <c r="A5" s="35" t="s">
        <v>138</v>
      </c>
      <c r="B5">
        <v>125</v>
      </c>
      <c r="C5">
        <v>54</v>
      </c>
      <c r="D5">
        <v>10</v>
      </c>
      <c r="E5">
        <v>26</v>
      </c>
      <c r="F5">
        <v>17</v>
      </c>
      <c r="G5">
        <v>4</v>
      </c>
      <c r="H5">
        <f t="shared" si="0"/>
        <v>236</v>
      </c>
      <c r="I5">
        <f t="shared" si="1"/>
        <v>0.1891891891891892</v>
      </c>
      <c r="Q5" s="16" t="s">
        <v>2983</v>
      </c>
      <c r="R5">
        <v>3</v>
      </c>
      <c r="S5">
        <v>55</v>
      </c>
      <c r="T5">
        <v>38</v>
      </c>
      <c r="U5">
        <v>11</v>
      </c>
      <c r="V5">
        <v>86</v>
      </c>
      <c r="W5">
        <v>52</v>
      </c>
      <c r="X5">
        <v>32</v>
      </c>
      <c r="Y5">
        <f t="shared" si="2"/>
        <v>219</v>
      </c>
      <c r="Z5">
        <f t="shared" si="3"/>
        <v>0.7992700729927007</v>
      </c>
      <c r="AA5">
        <f t="shared" si="4"/>
        <v>0.38356164383561642</v>
      </c>
      <c r="AB5">
        <v>2</v>
      </c>
      <c r="AC5">
        <v>4</v>
      </c>
      <c r="AD5">
        <v>1</v>
      </c>
    </row>
    <row r="6" spans="1:30" x14ac:dyDescent="0.15">
      <c r="A6" s="35" t="s">
        <v>139</v>
      </c>
      <c r="B6">
        <v>38</v>
      </c>
      <c r="C6">
        <v>13</v>
      </c>
      <c r="D6">
        <v>0</v>
      </c>
      <c r="E6">
        <v>11</v>
      </c>
      <c r="F6">
        <v>7</v>
      </c>
      <c r="G6">
        <v>4</v>
      </c>
      <c r="H6">
        <f t="shared" si="0"/>
        <v>73</v>
      </c>
      <c r="I6">
        <f t="shared" si="1"/>
        <v>0.31428571428571428</v>
      </c>
      <c r="Q6" s="16" t="s">
        <v>2983</v>
      </c>
      <c r="R6">
        <v>4</v>
      </c>
      <c r="S6">
        <v>16</v>
      </c>
      <c r="T6">
        <v>7</v>
      </c>
      <c r="U6">
        <v>0</v>
      </c>
      <c r="V6">
        <v>15</v>
      </c>
      <c r="W6">
        <v>11</v>
      </c>
      <c r="X6">
        <v>2</v>
      </c>
      <c r="Y6">
        <f t="shared" si="2"/>
        <v>35</v>
      </c>
      <c r="Z6">
        <f t="shared" si="3"/>
        <v>0.68627450980392157</v>
      </c>
      <c r="AA6">
        <f t="shared" si="4"/>
        <v>0.37142857142857144</v>
      </c>
      <c r="AB6">
        <v>0</v>
      </c>
      <c r="AC6">
        <v>0</v>
      </c>
      <c r="AD6">
        <v>1</v>
      </c>
    </row>
    <row r="7" spans="1:30" x14ac:dyDescent="0.15">
      <c r="A7" s="35" t="s">
        <v>140</v>
      </c>
      <c r="B7">
        <v>24</v>
      </c>
      <c r="C7">
        <v>12</v>
      </c>
      <c r="D7">
        <v>0</v>
      </c>
      <c r="E7">
        <v>2</v>
      </c>
      <c r="F7">
        <v>4</v>
      </c>
      <c r="G7">
        <v>0</v>
      </c>
      <c r="H7">
        <f t="shared" si="0"/>
        <v>42</v>
      </c>
      <c r="I7">
        <f t="shared" si="1"/>
        <v>0.22222222222222221</v>
      </c>
      <c r="Q7" s="16" t="s">
        <v>2983</v>
      </c>
      <c r="R7">
        <v>5</v>
      </c>
      <c r="S7">
        <v>8</v>
      </c>
      <c r="T7">
        <v>4</v>
      </c>
      <c r="U7">
        <v>0</v>
      </c>
      <c r="V7">
        <v>3</v>
      </c>
      <c r="W7">
        <v>4</v>
      </c>
      <c r="X7">
        <v>2</v>
      </c>
      <c r="Y7">
        <f t="shared" si="2"/>
        <v>13</v>
      </c>
      <c r="Z7">
        <f t="shared" si="3"/>
        <v>0.61904761904761907</v>
      </c>
      <c r="AA7">
        <f t="shared" si="4"/>
        <v>0.46153846153846156</v>
      </c>
      <c r="AB7">
        <v>1</v>
      </c>
      <c r="AC7">
        <v>0</v>
      </c>
      <c r="AD7">
        <v>0</v>
      </c>
    </row>
    <row r="8" spans="1:30" x14ac:dyDescent="0.15">
      <c r="A8" s="35" t="s">
        <v>141</v>
      </c>
      <c r="B8">
        <v>16</v>
      </c>
      <c r="C8">
        <v>3</v>
      </c>
      <c r="D8">
        <v>0</v>
      </c>
      <c r="E8">
        <v>3</v>
      </c>
      <c r="F8">
        <v>2</v>
      </c>
      <c r="G8">
        <v>0</v>
      </c>
      <c r="H8">
        <f t="shared" si="0"/>
        <v>24</v>
      </c>
      <c r="I8">
        <f t="shared" si="1"/>
        <v>0.25</v>
      </c>
      <c r="Q8" s="16" t="s">
        <v>2983</v>
      </c>
      <c r="R8">
        <v>6</v>
      </c>
      <c r="S8">
        <v>0</v>
      </c>
      <c r="T8">
        <v>0</v>
      </c>
      <c r="U8">
        <v>0</v>
      </c>
      <c r="V8">
        <v>1</v>
      </c>
      <c r="W8">
        <v>4</v>
      </c>
      <c r="X8">
        <v>0</v>
      </c>
      <c r="Y8">
        <f t="shared" si="2"/>
        <v>5</v>
      </c>
      <c r="Z8">
        <f t="shared" si="3"/>
        <v>1</v>
      </c>
      <c r="AA8">
        <f t="shared" si="4"/>
        <v>0.8</v>
      </c>
      <c r="AB8">
        <v>0</v>
      </c>
      <c r="AC8">
        <v>0</v>
      </c>
      <c r="AD8">
        <v>0</v>
      </c>
    </row>
    <row r="9" spans="1:30" x14ac:dyDescent="0.15">
      <c r="A9" s="35" t="s">
        <v>142</v>
      </c>
      <c r="B9">
        <v>4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0"/>
        <v>4</v>
      </c>
      <c r="I9">
        <v>0</v>
      </c>
      <c r="Q9" s="16" t="s">
        <v>2983</v>
      </c>
      <c r="R9">
        <v>7</v>
      </c>
      <c r="S9">
        <v>0</v>
      </c>
      <c r="T9">
        <v>0</v>
      </c>
      <c r="U9">
        <v>0</v>
      </c>
      <c r="V9">
        <v>0</v>
      </c>
      <c r="W9">
        <v>1</v>
      </c>
      <c r="X9">
        <v>0</v>
      </c>
      <c r="Y9">
        <f t="shared" si="2"/>
        <v>1</v>
      </c>
      <c r="Z9">
        <f t="shared" si="3"/>
        <v>1</v>
      </c>
      <c r="AA9">
        <f t="shared" si="4"/>
        <v>1</v>
      </c>
      <c r="AB9">
        <v>0</v>
      </c>
      <c r="AC9">
        <v>0</v>
      </c>
      <c r="AD9">
        <v>0</v>
      </c>
    </row>
    <row r="10" spans="1:30" x14ac:dyDescent="0.15">
      <c r="A10" s="35" t="s">
        <v>143</v>
      </c>
      <c r="B10">
        <v>1</v>
      </c>
      <c r="C10">
        <v>2</v>
      </c>
      <c r="D10">
        <v>0</v>
      </c>
      <c r="E10">
        <v>0</v>
      </c>
      <c r="F10">
        <v>0</v>
      </c>
      <c r="G10">
        <v>0</v>
      </c>
      <c r="H10">
        <f t="shared" si="0"/>
        <v>3</v>
      </c>
      <c r="I10">
        <f t="shared" si="1"/>
        <v>0</v>
      </c>
      <c r="Q10" s="16" t="s">
        <v>2983</v>
      </c>
      <c r="R10">
        <v>8</v>
      </c>
      <c r="S10">
        <v>1</v>
      </c>
      <c r="T10">
        <v>0</v>
      </c>
      <c r="U10">
        <v>0</v>
      </c>
      <c r="V10">
        <v>0</v>
      </c>
      <c r="W10">
        <v>0</v>
      </c>
      <c r="X10">
        <v>0</v>
      </c>
      <c r="Y10">
        <f t="shared" si="2"/>
        <v>0</v>
      </c>
      <c r="Z10">
        <f t="shared" si="3"/>
        <v>0</v>
      </c>
      <c r="AB10">
        <v>0</v>
      </c>
      <c r="AC10">
        <v>0</v>
      </c>
      <c r="AD10">
        <v>0</v>
      </c>
    </row>
    <row r="11" spans="1:30" x14ac:dyDescent="0.15">
      <c r="A11" s="35" t="s">
        <v>144</v>
      </c>
      <c r="B11">
        <v>33</v>
      </c>
      <c r="C11">
        <v>3</v>
      </c>
      <c r="D11">
        <v>0</v>
      </c>
      <c r="E11">
        <v>0</v>
      </c>
      <c r="F11">
        <v>0</v>
      </c>
      <c r="G11">
        <v>0</v>
      </c>
      <c r="H11">
        <f t="shared" si="0"/>
        <v>36</v>
      </c>
      <c r="I11">
        <f t="shared" si="1"/>
        <v>0</v>
      </c>
      <c r="Q11" s="16" t="s">
        <v>2983</v>
      </c>
      <c r="R11">
        <v>9</v>
      </c>
      <c r="S11">
        <v>1</v>
      </c>
      <c r="T11">
        <v>0</v>
      </c>
      <c r="U11">
        <v>0</v>
      </c>
      <c r="V11">
        <v>0</v>
      </c>
      <c r="W11">
        <v>0</v>
      </c>
      <c r="X11">
        <v>0</v>
      </c>
      <c r="Y11">
        <f t="shared" si="2"/>
        <v>0</v>
      </c>
      <c r="Z11">
        <f t="shared" si="3"/>
        <v>0</v>
      </c>
      <c r="AB11">
        <v>0</v>
      </c>
      <c r="AC11">
        <v>0</v>
      </c>
      <c r="AD11">
        <v>0</v>
      </c>
    </row>
    <row r="12" spans="1:30" x14ac:dyDescent="0.15">
      <c r="A12" s="35" t="s">
        <v>145</v>
      </c>
      <c r="B12">
        <v>4</v>
      </c>
      <c r="C12">
        <v>1</v>
      </c>
      <c r="D12">
        <v>0</v>
      </c>
      <c r="E12">
        <v>0</v>
      </c>
      <c r="F12">
        <v>1</v>
      </c>
      <c r="G12">
        <v>0</v>
      </c>
      <c r="H12">
        <f t="shared" si="0"/>
        <v>6</v>
      </c>
      <c r="I12">
        <f t="shared" si="1"/>
        <v>0.5</v>
      </c>
    </row>
    <row r="13" spans="1:30" x14ac:dyDescent="0.15">
      <c r="A13" s="35" t="s">
        <v>146</v>
      </c>
      <c r="B13">
        <v>3</v>
      </c>
      <c r="C13">
        <v>1</v>
      </c>
      <c r="D13">
        <v>0</v>
      </c>
      <c r="E13">
        <v>0</v>
      </c>
      <c r="F13">
        <v>0</v>
      </c>
      <c r="G13">
        <v>0</v>
      </c>
      <c r="H13">
        <f t="shared" si="0"/>
        <v>4</v>
      </c>
      <c r="I13">
        <f t="shared" si="1"/>
        <v>0</v>
      </c>
      <c r="Q13" s="16" t="s">
        <v>2984</v>
      </c>
      <c r="R13">
        <v>1</v>
      </c>
      <c r="S13">
        <v>44</v>
      </c>
      <c r="T13">
        <v>16</v>
      </c>
      <c r="U13">
        <v>6</v>
      </c>
      <c r="V13">
        <v>14</v>
      </c>
      <c r="W13">
        <v>19</v>
      </c>
      <c r="X13">
        <v>5</v>
      </c>
      <c r="Y13">
        <v>60</v>
      </c>
      <c r="Z13">
        <f t="shared" si="3"/>
        <v>0.57692307692307687</v>
      </c>
      <c r="AA13">
        <f t="shared" ref="AA13" si="5">+(W13+X13)/Y13</f>
        <v>0.4</v>
      </c>
      <c r="AB13">
        <v>2</v>
      </c>
      <c r="AC13">
        <v>1</v>
      </c>
      <c r="AD13">
        <v>4</v>
      </c>
    </row>
    <row r="14" spans="1:30" x14ac:dyDescent="0.15">
      <c r="A14" s="35" t="s">
        <v>147</v>
      </c>
      <c r="B14">
        <v>11</v>
      </c>
      <c r="C14">
        <v>2</v>
      </c>
      <c r="D14">
        <v>0</v>
      </c>
      <c r="E14">
        <v>0</v>
      </c>
      <c r="F14">
        <v>0</v>
      </c>
      <c r="G14">
        <v>0</v>
      </c>
      <c r="H14">
        <f t="shared" si="0"/>
        <v>13</v>
      </c>
      <c r="I14">
        <f t="shared" si="1"/>
        <v>0</v>
      </c>
      <c r="Q14" s="16" t="s">
        <v>2984</v>
      </c>
      <c r="R14">
        <v>2</v>
      </c>
      <c r="S14">
        <v>749</v>
      </c>
      <c r="T14">
        <v>411</v>
      </c>
      <c r="U14">
        <v>56</v>
      </c>
      <c r="V14">
        <v>218</v>
      </c>
      <c r="W14">
        <v>85</v>
      </c>
      <c r="X14">
        <v>35</v>
      </c>
      <c r="Y14">
        <v>812</v>
      </c>
      <c r="Z14">
        <f t="shared" ref="Z14:Z21" si="6">+Y14/(Y14+S14)</f>
        <v>0.52017937219730936</v>
      </c>
      <c r="AA14">
        <f t="shared" ref="AA14:AA21" si="7">+(W14+X14)/Y14</f>
        <v>0.14778325123152711</v>
      </c>
      <c r="AB14">
        <v>28</v>
      </c>
      <c r="AC14">
        <v>29</v>
      </c>
      <c r="AD14">
        <v>14</v>
      </c>
    </row>
    <row r="15" spans="1:30" x14ac:dyDescent="0.15">
      <c r="A15" s="35" t="s">
        <v>0</v>
      </c>
      <c r="B15">
        <v>2</v>
      </c>
      <c r="C15">
        <v>2</v>
      </c>
      <c r="D15">
        <v>0</v>
      </c>
      <c r="E15">
        <v>0</v>
      </c>
      <c r="F15">
        <v>0</v>
      </c>
      <c r="G15">
        <v>0</v>
      </c>
      <c r="H15">
        <f t="shared" si="0"/>
        <v>4</v>
      </c>
      <c r="I15">
        <f t="shared" si="1"/>
        <v>0</v>
      </c>
      <c r="Q15" s="16" t="s">
        <v>2984</v>
      </c>
      <c r="R15">
        <v>3</v>
      </c>
      <c r="S15">
        <v>396</v>
      </c>
      <c r="T15">
        <v>213</v>
      </c>
      <c r="U15">
        <v>24</v>
      </c>
      <c r="V15">
        <v>83</v>
      </c>
      <c r="W15">
        <v>46</v>
      </c>
      <c r="X15">
        <v>23</v>
      </c>
      <c r="Y15">
        <v>391</v>
      </c>
      <c r="Z15">
        <f t="shared" si="6"/>
        <v>0.49682337992376113</v>
      </c>
      <c r="AA15">
        <f t="shared" si="7"/>
        <v>0.17647058823529413</v>
      </c>
      <c r="AB15">
        <v>10</v>
      </c>
      <c r="AC15">
        <v>7</v>
      </c>
      <c r="AD15">
        <v>6</v>
      </c>
    </row>
    <row r="16" spans="1:30" x14ac:dyDescent="0.15">
      <c r="A16" s="35" t="s">
        <v>1</v>
      </c>
      <c r="B16">
        <v>0</v>
      </c>
      <c r="C16">
        <v>0</v>
      </c>
      <c r="D16">
        <v>0</v>
      </c>
      <c r="E16">
        <v>1</v>
      </c>
      <c r="F16">
        <v>0</v>
      </c>
      <c r="G16">
        <v>0</v>
      </c>
      <c r="H16">
        <f t="shared" si="0"/>
        <v>1</v>
      </c>
      <c r="I16">
        <f t="shared" si="1"/>
        <v>0</v>
      </c>
      <c r="Q16" s="16" t="s">
        <v>2984</v>
      </c>
      <c r="R16">
        <v>4</v>
      </c>
      <c r="S16">
        <v>106</v>
      </c>
      <c r="T16">
        <v>45</v>
      </c>
      <c r="U16">
        <v>10</v>
      </c>
      <c r="V16">
        <v>11</v>
      </c>
      <c r="W16">
        <v>5</v>
      </c>
      <c r="X16">
        <v>2</v>
      </c>
      <c r="Y16">
        <v>77</v>
      </c>
      <c r="Z16">
        <f t="shared" si="6"/>
        <v>0.42076502732240439</v>
      </c>
      <c r="AA16">
        <f t="shared" si="7"/>
        <v>9.0909090909090912E-2</v>
      </c>
      <c r="AB16">
        <v>0</v>
      </c>
      <c r="AC16">
        <v>6</v>
      </c>
      <c r="AD16">
        <v>3</v>
      </c>
    </row>
    <row r="17" spans="1:30" x14ac:dyDescent="0.15">
      <c r="A17" s="35" t="s">
        <v>2</v>
      </c>
      <c r="B17">
        <v>1</v>
      </c>
      <c r="C17">
        <v>0</v>
      </c>
      <c r="D17">
        <v>0</v>
      </c>
      <c r="E17">
        <v>0</v>
      </c>
      <c r="F17">
        <v>0</v>
      </c>
      <c r="G17">
        <v>0</v>
      </c>
      <c r="H17">
        <f t="shared" si="0"/>
        <v>1</v>
      </c>
      <c r="I17">
        <v>0</v>
      </c>
      <c r="Q17" s="16" t="s">
        <v>2984</v>
      </c>
      <c r="R17">
        <v>5</v>
      </c>
      <c r="S17">
        <v>29</v>
      </c>
      <c r="T17">
        <v>8</v>
      </c>
      <c r="U17">
        <v>0</v>
      </c>
      <c r="V17">
        <v>8</v>
      </c>
      <c r="W17">
        <v>3</v>
      </c>
      <c r="X17">
        <v>2</v>
      </c>
      <c r="Y17">
        <v>21</v>
      </c>
      <c r="Z17">
        <f t="shared" si="6"/>
        <v>0.42</v>
      </c>
      <c r="AA17">
        <f t="shared" si="7"/>
        <v>0.23809523809523808</v>
      </c>
      <c r="AB17">
        <v>0</v>
      </c>
      <c r="AC17">
        <v>3</v>
      </c>
      <c r="AD17">
        <v>0</v>
      </c>
    </row>
    <row r="18" spans="1:30" x14ac:dyDescent="0.15">
      <c r="B18" t="s">
        <v>2762</v>
      </c>
      <c r="C18" t="s">
        <v>130</v>
      </c>
      <c r="D18" t="s">
        <v>131</v>
      </c>
      <c r="E18" t="s">
        <v>132</v>
      </c>
      <c r="F18" t="s">
        <v>133</v>
      </c>
      <c r="G18" t="s">
        <v>134</v>
      </c>
      <c r="Q18" s="16" t="s">
        <v>2984</v>
      </c>
      <c r="R18">
        <v>6</v>
      </c>
      <c r="S18">
        <v>23</v>
      </c>
      <c r="T18">
        <v>12</v>
      </c>
      <c r="U18">
        <v>0</v>
      </c>
      <c r="V18">
        <v>1</v>
      </c>
      <c r="W18">
        <v>0</v>
      </c>
      <c r="X18">
        <v>0</v>
      </c>
      <c r="Y18">
        <v>13</v>
      </c>
      <c r="Z18">
        <f t="shared" si="6"/>
        <v>0.3611111111111111</v>
      </c>
      <c r="AA18">
        <f t="shared" si="7"/>
        <v>0</v>
      </c>
      <c r="AB18">
        <v>0</v>
      </c>
      <c r="AC18">
        <v>0</v>
      </c>
      <c r="AD18">
        <v>0</v>
      </c>
    </row>
    <row r="19" spans="1:30" x14ac:dyDescent="0.15">
      <c r="A19" s="35" t="s">
        <v>7</v>
      </c>
      <c r="B19">
        <v>238</v>
      </c>
      <c r="C19">
        <v>191</v>
      </c>
      <c r="D19">
        <v>59</v>
      </c>
      <c r="E19">
        <v>241</v>
      </c>
      <c r="F19">
        <v>227</v>
      </c>
      <c r="G19">
        <v>126</v>
      </c>
      <c r="Q19" s="16" t="s">
        <v>2984</v>
      </c>
      <c r="R19">
        <v>7</v>
      </c>
      <c r="S19">
        <v>16</v>
      </c>
      <c r="T19">
        <v>3</v>
      </c>
      <c r="U19">
        <v>0</v>
      </c>
      <c r="V19">
        <v>3</v>
      </c>
      <c r="W19">
        <v>1</v>
      </c>
      <c r="X19">
        <v>0</v>
      </c>
      <c r="Y19">
        <v>7</v>
      </c>
      <c r="Z19">
        <f t="shared" si="6"/>
        <v>0.30434782608695654</v>
      </c>
      <c r="AA19">
        <f t="shared" si="7"/>
        <v>0.14285714285714285</v>
      </c>
      <c r="AB19">
        <v>4</v>
      </c>
      <c r="AC19">
        <v>3</v>
      </c>
      <c r="AD19">
        <v>0</v>
      </c>
    </row>
    <row r="20" spans="1:30" x14ac:dyDescent="0.15">
      <c r="A20" s="35" t="s">
        <v>8</v>
      </c>
      <c r="B20">
        <v>508</v>
      </c>
      <c r="C20">
        <v>338</v>
      </c>
      <c r="D20">
        <v>57</v>
      </c>
      <c r="E20">
        <v>250</v>
      </c>
      <c r="F20">
        <v>145</v>
      </c>
      <c r="G20">
        <v>58</v>
      </c>
      <c r="Q20" s="16" t="s">
        <v>2984</v>
      </c>
      <c r="R20">
        <v>8</v>
      </c>
      <c r="S20">
        <v>3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f t="shared" si="6"/>
        <v>0</v>
      </c>
      <c r="AA20">
        <v>0</v>
      </c>
      <c r="AB20">
        <v>0</v>
      </c>
      <c r="AC20">
        <v>0</v>
      </c>
      <c r="AD20">
        <v>0</v>
      </c>
    </row>
    <row r="21" spans="1:30" x14ac:dyDescent="0.15">
      <c r="Q21" s="16" t="s">
        <v>2984</v>
      </c>
      <c r="R21">
        <v>9</v>
      </c>
      <c r="S21">
        <v>0</v>
      </c>
      <c r="T21">
        <v>2</v>
      </c>
      <c r="U21">
        <v>0</v>
      </c>
      <c r="V21">
        <v>0</v>
      </c>
      <c r="W21">
        <v>0</v>
      </c>
      <c r="X21">
        <v>0</v>
      </c>
      <c r="Y21">
        <v>2</v>
      </c>
      <c r="Z21">
        <f t="shared" si="6"/>
        <v>1</v>
      </c>
      <c r="AA21">
        <f t="shared" si="7"/>
        <v>0</v>
      </c>
      <c r="AB21">
        <v>0</v>
      </c>
      <c r="AC21">
        <v>0</v>
      </c>
      <c r="AD21">
        <v>0</v>
      </c>
    </row>
    <row r="23" spans="1:30" x14ac:dyDescent="0.15">
      <c r="X23" s="16" t="s">
        <v>2983</v>
      </c>
      <c r="Y23" s="16" t="s">
        <v>2984</v>
      </c>
    </row>
    <row r="24" spans="1:30" x14ac:dyDescent="0.15">
      <c r="B24" t="s">
        <v>2762</v>
      </c>
      <c r="C24" t="s">
        <v>9</v>
      </c>
      <c r="D24" t="s">
        <v>10</v>
      </c>
      <c r="X24">
        <v>0.72916666666666663</v>
      </c>
      <c r="Y24">
        <v>0.57692307692307687</v>
      </c>
      <c r="AA24">
        <v>0.42857142857142855</v>
      </c>
      <c r="AB24">
        <v>0.4</v>
      </c>
    </row>
    <row r="25" spans="1:30" x14ac:dyDescent="0.15">
      <c r="A25" s="35" t="s">
        <v>7</v>
      </c>
      <c r="B25">
        <v>238</v>
      </c>
      <c r="C25">
        <v>851</v>
      </c>
      <c r="D25">
        <f>+C25/(B25+C25)</f>
        <v>0.78145087235996324</v>
      </c>
      <c r="X25">
        <v>0.76821983273596173</v>
      </c>
      <c r="Y25">
        <v>0.52017937219730936</v>
      </c>
      <c r="AA25">
        <v>0.42457231726283046</v>
      </c>
      <c r="AB25">
        <v>0.14778325123152711</v>
      </c>
    </row>
    <row r="26" spans="1:30" x14ac:dyDescent="0.15">
      <c r="A26" s="35" t="s">
        <v>8</v>
      </c>
      <c r="B26">
        <v>508</v>
      </c>
      <c r="C26">
        <v>855</v>
      </c>
      <c r="D26">
        <f t="shared" ref="D26" si="8">+C26/(B26+C26)</f>
        <v>0.62729273661041818</v>
      </c>
      <c r="X26">
        <v>0.7992700729927007</v>
      </c>
      <c r="Y26">
        <v>0.49682337992376113</v>
      </c>
      <c r="AA26">
        <v>0.38356164383561642</v>
      </c>
      <c r="AB26">
        <v>0.17647058823529413</v>
      </c>
    </row>
    <row r="27" spans="1:30" x14ac:dyDescent="0.15">
      <c r="X27">
        <v>0.68627450980392157</v>
      </c>
      <c r="Y27">
        <v>0.42076502732240439</v>
      </c>
      <c r="AA27">
        <v>0.37142857142857144</v>
      </c>
      <c r="AB27">
        <v>9.0909090909090912E-2</v>
      </c>
    </row>
    <row r="28" spans="1:30" x14ac:dyDescent="0.15">
      <c r="A28" t="s">
        <v>11</v>
      </c>
      <c r="B28" t="s">
        <v>2762</v>
      </c>
      <c r="C28" t="s">
        <v>2919</v>
      </c>
      <c r="X28">
        <v>0.61904761904761907</v>
      </c>
      <c r="Y28">
        <v>0.42</v>
      </c>
      <c r="AA28">
        <v>0.46153846153846156</v>
      </c>
      <c r="AB28">
        <v>0.23809523809523808</v>
      </c>
    </row>
    <row r="29" spans="1:30" x14ac:dyDescent="0.15">
      <c r="A29">
        <v>2003</v>
      </c>
      <c r="B29">
        <v>755</v>
      </c>
      <c r="C29">
        <v>676</v>
      </c>
      <c r="D29">
        <f t="shared" ref="D29:D32" si="9">+C29/(B29+C29)</f>
        <v>0.47239692522711391</v>
      </c>
      <c r="Y29">
        <v>0.3611111111111111</v>
      </c>
      <c r="AA29">
        <v>0.8</v>
      </c>
      <c r="AB29">
        <v>0</v>
      </c>
    </row>
    <row r="30" spans="1:30" x14ac:dyDescent="0.15">
      <c r="A30">
        <v>2004</v>
      </c>
      <c r="B30">
        <v>864</v>
      </c>
      <c r="C30">
        <v>1104</v>
      </c>
      <c r="D30">
        <f t="shared" si="9"/>
        <v>0.56097560975609762</v>
      </c>
      <c r="Y30">
        <v>0.30434782608695654</v>
      </c>
      <c r="AA30">
        <v>1</v>
      </c>
      <c r="AB30">
        <v>0.14285714285714285</v>
      </c>
    </row>
    <row r="31" spans="1:30" x14ac:dyDescent="0.15">
      <c r="A31">
        <v>2008</v>
      </c>
      <c r="B31">
        <v>642</v>
      </c>
      <c r="C31">
        <v>766</v>
      </c>
      <c r="D31">
        <f t="shared" si="9"/>
        <v>0.54403409090909094</v>
      </c>
      <c r="X31">
        <v>0</v>
      </c>
      <c r="Y31">
        <v>0</v>
      </c>
      <c r="AB31">
        <v>0</v>
      </c>
    </row>
    <row r="32" spans="1:30" x14ac:dyDescent="0.15">
      <c r="A32">
        <v>2009</v>
      </c>
      <c r="B32">
        <v>279</v>
      </c>
      <c r="C32">
        <v>395</v>
      </c>
      <c r="D32">
        <f t="shared" si="9"/>
        <v>0.58605341246290799</v>
      </c>
      <c r="X32">
        <v>0</v>
      </c>
      <c r="AB32">
        <v>0</v>
      </c>
    </row>
    <row r="35" spans="1:13" x14ac:dyDescent="0.15">
      <c r="B35" t="s">
        <v>2762</v>
      </c>
      <c r="C35" t="s">
        <v>130</v>
      </c>
      <c r="D35" t="s">
        <v>131</v>
      </c>
      <c r="E35" t="s">
        <v>132</v>
      </c>
      <c r="F35" t="s">
        <v>133</v>
      </c>
      <c r="G35" t="s">
        <v>134</v>
      </c>
    </row>
    <row r="36" spans="1:13" x14ac:dyDescent="0.15">
      <c r="A36">
        <v>2003</v>
      </c>
      <c r="B36">
        <v>755</v>
      </c>
      <c r="C36">
        <v>249</v>
      </c>
      <c r="D36">
        <v>8</v>
      </c>
      <c r="E36">
        <v>214</v>
      </c>
      <c r="F36">
        <v>144</v>
      </c>
      <c r="G36">
        <v>60</v>
      </c>
    </row>
    <row r="37" spans="1:13" x14ac:dyDescent="0.15">
      <c r="A37">
        <v>2004</v>
      </c>
      <c r="B37">
        <v>864</v>
      </c>
      <c r="C37">
        <v>491</v>
      </c>
      <c r="D37">
        <v>19</v>
      </c>
      <c r="E37">
        <v>328</v>
      </c>
      <c r="F37">
        <v>190</v>
      </c>
      <c r="G37">
        <v>75</v>
      </c>
    </row>
    <row r="38" spans="1:13" x14ac:dyDescent="0.15">
      <c r="A38">
        <v>2008</v>
      </c>
      <c r="B38">
        <v>642</v>
      </c>
      <c r="C38">
        <v>277</v>
      </c>
      <c r="D38">
        <v>97</v>
      </c>
      <c r="E38">
        <v>188</v>
      </c>
      <c r="F38">
        <v>129</v>
      </c>
      <c r="G38">
        <v>61</v>
      </c>
    </row>
    <row r="39" spans="1:13" x14ac:dyDescent="0.15">
      <c r="A39">
        <v>2009</v>
      </c>
      <c r="B39">
        <v>279</v>
      </c>
      <c r="C39">
        <v>135</v>
      </c>
      <c r="D39">
        <v>55</v>
      </c>
      <c r="E39">
        <v>89</v>
      </c>
      <c r="F39">
        <v>64</v>
      </c>
      <c r="G39">
        <v>42</v>
      </c>
    </row>
    <row r="40" spans="1:13" x14ac:dyDescent="0.15">
      <c r="B40">
        <v>2614</v>
      </c>
      <c r="C40">
        <v>1184</v>
      </c>
      <c r="D40">
        <v>199</v>
      </c>
      <c r="E40">
        <v>844</v>
      </c>
      <c r="F40">
        <v>536</v>
      </c>
      <c r="G40">
        <v>247</v>
      </c>
      <c r="H40">
        <v>3036</v>
      </c>
    </row>
    <row r="47" spans="1:13" x14ac:dyDescent="0.15">
      <c r="A47" t="s">
        <v>13</v>
      </c>
      <c r="B47" t="s">
        <v>2762</v>
      </c>
      <c r="C47" t="s">
        <v>130</v>
      </c>
      <c r="D47" t="s">
        <v>131</v>
      </c>
      <c r="E47" t="s">
        <v>132</v>
      </c>
      <c r="F47" t="s">
        <v>133</v>
      </c>
      <c r="G47" t="s">
        <v>134</v>
      </c>
      <c r="L47" t="s">
        <v>2811</v>
      </c>
      <c r="M47" t="s">
        <v>2913</v>
      </c>
    </row>
    <row r="48" spans="1:13" x14ac:dyDescent="0.15">
      <c r="A48">
        <v>1</v>
      </c>
      <c r="B48">
        <v>315</v>
      </c>
      <c r="C48">
        <v>134</v>
      </c>
      <c r="D48">
        <v>25</v>
      </c>
      <c r="E48">
        <v>210</v>
      </c>
      <c r="F48">
        <v>162</v>
      </c>
      <c r="G48">
        <v>86</v>
      </c>
      <c r="L48">
        <v>10</v>
      </c>
      <c r="M48">
        <v>30</v>
      </c>
    </row>
    <row r="49" spans="1:13" x14ac:dyDescent="0.15">
      <c r="A49">
        <v>2</v>
      </c>
      <c r="B49">
        <v>229</v>
      </c>
      <c r="C49">
        <v>110</v>
      </c>
      <c r="D49">
        <v>25</v>
      </c>
      <c r="E49">
        <v>210</v>
      </c>
      <c r="F49">
        <v>153</v>
      </c>
      <c r="G49">
        <v>76</v>
      </c>
      <c r="L49">
        <v>13</v>
      </c>
      <c r="M49">
        <v>20</v>
      </c>
    </row>
    <row r="50" spans="1:13" x14ac:dyDescent="0.15">
      <c r="A50">
        <v>3</v>
      </c>
      <c r="B50">
        <v>318</v>
      </c>
      <c r="C50">
        <v>175</v>
      </c>
      <c r="D50">
        <v>68</v>
      </c>
      <c r="E50">
        <v>215</v>
      </c>
      <c r="F50">
        <v>145</v>
      </c>
      <c r="G50">
        <v>69</v>
      </c>
      <c r="L50">
        <v>17</v>
      </c>
      <c r="M50">
        <v>22</v>
      </c>
    </row>
    <row r="51" spans="1:13" x14ac:dyDescent="0.15">
      <c r="A51">
        <v>4</v>
      </c>
      <c r="B51">
        <v>233</v>
      </c>
      <c r="C51">
        <v>138</v>
      </c>
      <c r="D51">
        <v>31</v>
      </c>
      <c r="E51">
        <v>63</v>
      </c>
      <c r="F51">
        <v>25</v>
      </c>
      <c r="G51">
        <v>8</v>
      </c>
      <c r="L51">
        <v>5</v>
      </c>
      <c r="M51">
        <v>7</v>
      </c>
    </row>
    <row r="52" spans="1:13" x14ac:dyDescent="0.15">
      <c r="A52">
        <v>5</v>
      </c>
      <c r="B52">
        <v>163</v>
      </c>
      <c r="C52">
        <v>64</v>
      </c>
      <c r="D52">
        <v>14</v>
      </c>
      <c r="E52">
        <v>27</v>
      </c>
      <c r="F52">
        <v>10</v>
      </c>
      <c r="G52">
        <v>2</v>
      </c>
      <c r="L52">
        <v>5</v>
      </c>
      <c r="M52">
        <v>3</v>
      </c>
    </row>
    <row r="53" spans="1:13" x14ac:dyDescent="0.15">
      <c r="A53">
        <v>6</v>
      </c>
      <c r="B53">
        <v>158</v>
      </c>
      <c r="C53">
        <v>73</v>
      </c>
      <c r="D53">
        <v>3</v>
      </c>
      <c r="E53">
        <v>22</v>
      </c>
      <c r="F53">
        <v>6</v>
      </c>
      <c r="G53">
        <v>0</v>
      </c>
      <c r="L53">
        <v>3</v>
      </c>
      <c r="M53">
        <v>6</v>
      </c>
    </row>
    <row r="54" spans="1:13" x14ac:dyDescent="0.15">
      <c r="A54">
        <v>7</v>
      </c>
      <c r="B54">
        <v>344</v>
      </c>
      <c r="C54">
        <v>165</v>
      </c>
      <c r="D54">
        <v>10</v>
      </c>
      <c r="E54">
        <v>38</v>
      </c>
      <c r="F54">
        <v>12</v>
      </c>
      <c r="G54">
        <v>1</v>
      </c>
      <c r="L54">
        <v>2</v>
      </c>
      <c r="M54">
        <v>4</v>
      </c>
    </row>
    <row r="55" spans="1:13" x14ac:dyDescent="0.15">
      <c r="A55">
        <v>8</v>
      </c>
      <c r="B55">
        <v>391</v>
      </c>
      <c r="C55">
        <v>197</v>
      </c>
      <c r="D55">
        <v>12</v>
      </c>
      <c r="E55">
        <v>25</v>
      </c>
      <c r="F55">
        <v>9</v>
      </c>
      <c r="G55">
        <v>1</v>
      </c>
      <c r="L55">
        <v>10</v>
      </c>
      <c r="M55">
        <v>6</v>
      </c>
    </row>
    <row r="56" spans="1:13" x14ac:dyDescent="0.15">
      <c r="A56">
        <v>9</v>
      </c>
      <c r="B56">
        <v>375</v>
      </c>
      <c r="C56">
        <v>107</v>
      </c>
      <c r="D56">
        <v>7</v>
      </c>
      <c r="E56">
        <v>25</v>
      </c>
      <c r="F56">
        <v>8</v>
      </c>
      <c r="G56">
        <v>2</v>
      </c>
      <c r="L56">
        <v>7</v>
      </c>
      <c r="M56">
        <v>8</v>
      </c>
    </row>
    <row r="58" spans="1:13" x14ac:dyDescent="0.15">
      <c r="A58" t="s">
        <v>13</v>
      </c>
      <c r="B58" t="s">
        <v>2762</v>
      </c>
      <c r="C58" t="s">
        <v>2919</v>
      </c>
    </row>
    <row r="59" spans="1:13" x14ac:dyDescent="0.15">
      <c r="A59">
        <v>1</v>
      </c>
      <c r="B59">
        <v>315</v>
      </c>
      <c r="C59">
        <v>621</v>
      </c>
      <c r="D59">
        <f>+B59+C59</f>
        <v>936</v>
      </c>
      <c r="E59">
        <f t="shared" ref="E59:E67" si="10">+C59/(B59+C59)</f>
        <v>0.66346153846153844</v>
      </c>
    </row>
    <row r="60" spans="1:13" x14ac:dyDescent="0.15">
      <c r="A60">
        <v>2</v>
      </c>
      <c r="B60">
        <v>229</v>
      </c>
      <c r="C60">
        <v>578</v>
      </c>
      <c r="D60">
        <f t="shared" ref="D60:D67" si="11">+B60+C60</f>
        <v>807</v>
      </c>
      <c r="E60">
        <f t="shared" si="10"/>
        <v>0.71623296158612149</v>
      </c>
    </row>
    <row r="61" spans="1:13" x14ac:dyDescent="0.15">
      <c r="A61">
        <v>3</v>
      </c>
      <c r="B61">
        <v>318</v>
      </c>
      <c r="C61">
        <v>678</v>
      </c>
      <c r="D61">
        <f t="shared" si="11"/>
        <v>996</v>
      </c>
      <c r="E61">
        <f t="shared" si="10"/>
        <v>0.68072289156626509</v>
      </c>
    </row>
    <row r="62" spans="1:13" x14ac:dyDescent="0.15">
      <c r="A62">
        <v>4</v>
      </c>
      <c r="B62">
        <v>233</v>
      </c>
      <c r="C62">
        <v>268</v>
      </c>
      <c r="D62">
        <f t="shared" si="11"/>
        <v>501</v>
      </c>
      <c r="E62">
        <f t="shared" si="10"/>
        <v>0.53493013972055892</v>
      </c>
    </row>
    <row r="63" spans="1:13" x14ac:dyDescent="0.15">
      <c r="A63">
        <v>5</v>
      </c>
      <c r="B63">
        <v>163</v>
      </c>
      <c r="C63">
        <v>116</v>
      </c>
      <c r="D63">
        <f t="shared" si="11"/>
        <v>279</v>
      </c>
      <c r="E63">
        <f t="shared" si="10"/>
        <v>0.4157706093189964</v>
      </c>
    </row>
    <row r="64" spans="1:13" x14ac:dyDescent="0.15">
      <c r="A64">
        <v>6</v>
      </c>
      <c r="B64">
        <v>158</v>
      </c>
      <c r="C64">
        <v>107</v>
      </c>
      <c r="D64">
        <f t="shared" si="11"/>
        <v>265</v>
      </c>
      <c r="E64">
        <f t="shared" si="10"/>
        <v>0.4037735849056604</v>
      </c>
    </row>
    <row r="65" spans="1:11" x14ac:dyDescent="0.15">
      <c r="A65">
        <v>7</v>
      </c>
      <c r="B65">
        <v>344</v>
      </c>
      <c r="C65">
        <v>231</v>
      </c>
      <c r="D65">
        <f t="shared" si="11"/>
        <v>575</v>
      </c>
      <c r="E65">
        <f t="shared" si="10"/>
        <v>0.4017391304347826</v>
      </c>
    </row>
    <row r="66" spans="1:11" x14ac:dyDescent="0.15">
      <c r="A66">
        <v>8</v>
      </c>
      <c r="B66">
        <v>391</v>
      </c>
      <c r="C66">
        <v>245</v>
      </c>
      <c r="D66">
        <f t="shared" si="11"/>
        <v>636</v>
      </c>
      <c r="E66">
        <f t="shared" si="10"/>
        <v>0.38522012578616355</v>
      </c>
    </row>
    <row r="67" spans="1:11" x14ac:dyDescent="0.15">
      <c r="A67">
        <v>9</v>
      </c>
      <c r="B67">
        <v>375</v>
      </c>
      <c r="C67">
        <v>150</v>
      </c>
      <c r="D67">
        <f t="shared" si="11"/>
        <v>525</v>
      </c>
      <c r="E67">
        <f t="shared" si="10"/>
        <v>0.2857142857142857</v>
      </c>
    </row>
    <row r="70" spans="1:11" x14ac:dyDescent="0.15">
      <c r="A70" t="s">
        <v>11</v>
      </c>
      <c r="B70" t="s">
        <v>12</v>
      </c>
      <c r="C70" t="s">
        <v>2762</v>
      </c>
      <c r="D70" t="s">
        <v>130</v>
      </c>
      <c r="E70" t="s">
        <v>131</v>
      </c>
      <c r="F70" t="s">
        <v>132</v>
      </c>
      <c r="G70" t="s">
        <v>133</v>
      </c>
      <c r="H70" t="s">
        <v>134</v>
      </c>
      <c r="I70" t="s">
        <v>2919</v>
      </c>
      <c r="J70" t="s">
        <v>2811</v>
      </c>
      <c r="K70" t="s">
        <v>2913</v>
      </c>
    </row>
    <row r="71" spans="1:11" x14ac:dyDescent="0.15">
      <c r="A71">
        <v>2003</v>
      </c>
      <c r="B71" s="34">
        <v>1</v>
      </c>
      <c r="C71">
        <v>58</v>
      </c>
      <c r="D71">
        <v>32</v>
      </c>
      <c r="E71">
        <v>0</v>
      </c>
      <c r="F71">
        <v>62</v>
      </c>
      <c r="G71">
        <v>54</v>
      </c>
      <c r="H71">
        <v>31</v>
      </c>
      <c r="I71">
        <v>179</v>
      </c>
      <c r="J71">
        <v>5</v>
      </c>
      <c r="K71">
        <v>22</v>
      </c>
    </row>
    <row r="72" spans="1:11" x14ac:dyDescent="0.15">
      <c r="A72">
        <v>2003</v>
      </c>
      <c r="B72" s="35">
        <v>2</v>
      </c>
      <c r="C72">
        <v>46</v>
      </c>
      <c r="D72">
        <v>31</v>
      </c>
      <c r="E72">
        <v>0</v>
      </c>
      <c r="F72">
        <v>55</v>
      </c>
      <c r="G72">
        <v>45</v>
      </c>
      <c r="H72">
        <v>18</v>
      </c>
      <c r="I72">
        <v>149</v>
      </c>
      <c r="J72">
        <v>12</v>
      </c>
      <c r="K72">
        <v>10</v>
      </c>
    </row>
    <row r="73" spans="1:11" x14ac:dyDescent="0.15">
      <c r="A73">
        <v>2003</v>
      </c>
      <c r="B73" s="35">
        <v>3</v>
      </c>
      <c r="C73">
        <v>47</v>
      </c>
      <c r="D73">
        <v>26</v>
      </c>
      <c r="E73">
        <v>1</v>
      </c>
      <c r="F73">
        <v>31</v>
      </c>
      <c r="G73">
        <v>26</v>
      </c>
      <c r="H73">
        <v>9</v>
      </c>
      <c r="I73">
        <v>93</v>
      </c>
      <c r="J73">
        <v>11</v>
      </c>
      <c r="K73">
        <v>9</v>
      </c>
    </row>
    <row r="74" spans="1:11" x14ac:dyDescent="0.15">
      <c r="A74">
        <v>2003</v>
      </c>
      <c r="B74" s="35">
        <v>4</v>
      </c>
      <c r="C74">
        <v>51</v>
      </c>
      <c r="D74">
        <v>24</v>
      </c>
      <c r="E74">
        <v>1</v>
      </c>
      <c r="F74">
        <v>13</v>
      </c>
      <c r="G74">
        <v>3</v>
      </c>
      <c r="H74">
        <v>1</v>
      </c>
      <c r="I74">
        <v>42</v>
      </c>
      <c r="J74">
        <v>3</v>
      </c>
      <c r="K74">
        <v>3</v>
      </c>
    </row>
    <row r="75" spans="1:11" x14ac:dyDescent="0.15">
      <c r="A75">
        <v>2003</v>
      </c>
      <c r="B75" s="35">
        <v>5</v>
      </c>
      <c r="C75">
        <v>61</v>
      </c>
      <c r="D75">
        <v>17</v>
      </c>
      <c r="E75">
        <v>0</v>
      </c>
      <c r="F75">
        <v>8</v>
      </c>
      <c r="G75">
        <v>3</v>
      </c>
      <c r="H75">
        <v>1</v>
      </c>
      <c r="I75">
        <v>29</v>
      </c>
      <c r="J75">
        <v>5</v>
      </c>
      <c r="K75">
        <v>3</v>
      </c>
    </row>
    <row r="76" spans="1:11" x14ac:dyDescent="0.15">
      <c r="A76">
        <v>2003</v>
      </c>
      <c r="B76" s="35">
        <v>6</v>
      </c>
      <c r="C76">
        <v>52</v>
      </c>
      <c r="D76">
        <v>23</v>
      </c>
      <c r="E76">
        <v>0</v>
      </c>
      <c r="F76">
        <v>11</v>
      </c>
      <c r="G76">
        <v>1</v>
      </c>
      <c r="H76">
        <v>0</v>
      </c>
      <c r="I76">
        <v>35</v>
      </c>
      <c r="J76">
        <v>3</v>
      </c>
      <c r="K76">
        <v>4</v>
      </c>
    </row>
    <row r="77" spans="1:11" x14ac:dyDescent="0.15">
      <c r="A77">
        <v>2003</v>
      </c>
      <c r="B77" s="35">
        <v>7</v>
      </c>
      <c r="C77">
        <v>133</v>
      </c>
      <c r="D77">
        <v>34</v>
      </c>
      <c r="E77">
        <v>3</v>
      </c>
      <c r="F77">
        <v>15</v>
      </c>
      <c r="G77">
        <v>6</v>
      </c>
      <c r="H77">
        <v>0</v>
      </c>
      <c r="I77">
        <v>58</v>
      </c>
      <c r="J77">
        <v>2</v>
      </c>
      <c r="K77">
        <v>1</v>
      </c>
    </row>
    <row r="78" spans="1:11" x14ac:dyDescent="0.15">
      <c r="A78">
        <v>2003</v>
      </c>
      <c r="B78" s="35">
        <v>8</v>
      </c>
      <c r="C78">
        <v>128</v>
      </c>
      <c r="D78">
        <v>34</v>
      </c>
      <c r="E78">
        <v>3</v>
      </c>
      <c r="F78">
        <v>5</v>
      </c>
      <c r="G78">
        <v>2</v>
      </c>
      <c r="H78">
        <v>0</v>
      </c>
      <c r="I78">
        <v>44</v>
      </c>
      <c r="J78">
        <v>6</v>
      </c>
      <c r="K78">
        <v>5</v>
      </c>
    </row>
    <row r="79" spans="1:11" x14ac:dyDescent="0.15">
      <c r="A79">
        <v>2003</v>
      </c>
      <c r="B79" s="35">
        <v>9</v>
      </c>
      <c r="C79">
        <v>162</v>
      </c>
      <c r="D79">
        <v>24</v>
      </c>
      <c r="E79">
        <v>0</v>
      </c>
      <c r="F79">
        <v>13</v>
      </c>
      <c r="G79">
        <v>3</v>
      </c>
      <c r="H79">
        <v>0</v>
      </c>
      <c r="I79">
        <v>41</v>
      </c>
      <c r="J79">
        <v>7</v>
      </c>
      <c r="K79">
        <v>4</v>
      </c>
    </row>
    <row r="80" spans="1:11" x14ac:dyDescent="0.15">
      <c r="A80">
        <v>2004</v>
      </c>
      <c r="B80" s="35">
        <v>1</v>
      </c>
      <c r="C80">
        <v>136</v>
      </c>
      <c r="D80">
        <v>73</v>
      </c>
      <c r="E80">
        <v>1</v>
      </c>
      <c r="F80">
        <v>88</v>
      </c>
      <c r="G80">
        <v>69</v>
      </c>
      <c r="H80">
        <v>30</v>
      </c>
      <c r="I80">
        <v>261</v>
      </c>
      <c r="J80">
        <v>5</v>
      </c>
      <c r="K80">
        <v>8</v>
      </c>
    </row>
    <row r="81" spans="1:11" x14ac:dyDescent="0.15">
      <c r="A81">
        <v>2004</v>
      </c>
      <c r="B81" s="35">
        <v>2</v>
      </c>
      <c r="C81">
        <v>96</v>
      </c>
      <c r="D81">
        <v>51</v>
      </c>
      <c r="E81">
        <v>4</v>
      </c>
      <c r="F81">
        <v>83</v>
      </c>
      <c r="G81">
        <v>53</v>
      </c>
      <c r="H81">
        <v>25</v>
      </c>
      <c r="I81">
        <v>216</v>
      </c>
      <c r="J81">
        <v>1</v>
      </c>
      <c r="K81">
        <v>9</v>
      </c>
    </row>
    <row r="82" spans="1:11" x14ac:dyDescent="0.15">
      <c r="A82">
        <v>2004</v>
      </c>
      <c r="B82" s="35">
        <v>3</v>
      </c>
      <c r="C82">
        <v>117</v>
      </c>
      <c r="D82">
        <v>76</v>
      </c>
      <c r="E82">
        <v>4</v>
      </c>
      <c r="F82">
        <v>82</v>
      </c>
      <c r="G82">
        <v>41</v>
      </c>
      <c r="H82">
        <v>19</v>
      </c>
      <c r="I82">
        <v>224</v>
      </c>
      <c r="J82">
        <v>0</v>
      </c>
      <c r="K82">
        <v>5</v>
      </c>
    </row>
    <row r="83" spans="1:11" x14ac:dyDescent="0.15">
      <c r="A83">
        <v>2004</v>
      </c>
      <c r="B83" s="35">
        <v>4</v>
      </c>
      <c r="C83">
        <v>65</v>
      </c>
      <c r="D83">
        <v>53</v>
      </c>
      <c r="E83">
        <v>2</v>
      </c>
      <c r="F83">
        <v>20</v>
      </c>
      <c r="G83">
        <v>9</v>
      </c>
      <c r="H83">
        <v>1</v>
      </c>
      <c r="I83">
        <v>85</v>
      </c>
      <c r="J83">
        <v>1</v>
      </c>
      <c r="K83">
        <v>1</v>
      </c>
    </row>
    <row r="84" spans="1:11" x14ac:dyDescent="0.15">
      <c r="A84">
        <v>2004</v>
      </c>
      <c r="B84" s="35">
        <v>5</v>
      </c>
      <c r="C84">
        <v>48</v>
      </c>
      <c r="D84">
        <v>25</v>
      </c>
      <c r="E84">
        <v>0</v>
      </c>
      <c r="F84">
        <v>10</v>
      </c>
      <c r="G84">
        <v>3</v>
      </c>
      <c r="H84">
        <v>0</v>
      </c>
      <c r="I84">
        <v>37</v>
      </c>
      <c r="J84">
        <v>0</v>
      </c>
      <c r="K84">
        <v>0</v>
      </c>
    </row>
    <row r="85" spans="1:11" x14ac:dyDescent="0.15">
      <c r="A85">
        <v>2004</v>
      </c>
      <c r="B85" s="35">
        <v>6</v>
      </c>
      <c r="C85">
        <v>52</v>
      </c>
      <c r="D85">
        <v>26</v>
      </c>
      <c r="E85">
        <v>1</v>
      </c>
      <c r="F85">
        <v>7</v>
      </c>
      <c r="G85">
        <v>3</v>
      </c>
      <c r="H85">
        <v>0</v>
      </c>
      <c r="I85">
        <v>37</v>
      </c>
      <c r="J85">
        <v>0</v>
      </c>
      <c r="K85">
        <v>1</v>
      </c>
    </row>
    <row r="86" spans="1:11" x14ac:dyDescent="0.15">
      <c r="A86">
        <v>2004</v>
      </c>
      <c r="B86" s="35">
        <v>7</v>
      </c>
      <c r="C86">
        <v>113</v>
      </c>
      <c r="D86">
        <v>64</v>
      </c>
      <c r="E86">
        <v>2</v>
      </c>
      <c r="F86">
        <v>14</v>
      </c>
      <c r="G86">
        <v>4</v>
      </c>
      <c r="H86">
        <v>0</v>
      </c>
      <c r="I86">
        <v>84</v>
      </c>
      <c r="J86">
        <v>0</v>
      </c>
      <c r="K86">
        <v>0</v>
      </c>
    </row>
    <row r="87" spans="1:11" x14ac:dyDescent="0.15">
      <c r="A87">
        <v>2004</v>
      </c>
      <c r="B87" s="35">
        <v>8</v>
      </c>
      <c r="C87">
        <v>103</v>
      </c>
      <c r="D87">
        <v>60</v>
      </c>
      <c r="E87">
        <v>2</v>
      </c>
      <c r="F87">
        <v>13</v>
      </c>
      <c r="G87">
        <v>2</v>
      </c>
      <c r="H87">
        <v>0</v>
      </c>
      <c r="I87">
        <v>77</v>
      </c>
      <c r="J87">
        <v>4</v>
      </c>
      <c r="K87">
        <v>1</v>
      </c>
    </row>
    <row r="88" spans="1:11" x14ac:dyDescent="0.15">
      <c r="A88">
        <v>2004</v>
      </c>
      <c r="B88" s="35">
        <v>9</v>
      </c>
      <c r="C88">
        <v>120</v>
      </c>
      <c r="D88">
        <v>54</v>
      </c>
      <c r="E88">
        <v>2</v>
      </c>
      <c r="F88">
        <v>7</v>
      </c>
      <c r="G88">
        <v>3</v>
      </c>
      <c r="H88">
        <v>0</v>
      </c>
      <c r="I88">
        <v>66</v>
      </c>
      <c r="J88">
        <v>0</v>
      </c>
      <c r="K88">
        <v>3</v>
      </c>
    </row>
    <row r="89" spans="1:11" x14ac:dyDescent="0.15">
      <c r="A89">
        <v>2008</v>
      </c>
      <c r="B89" s="35">
        <v>1</v>
      </c>
      <c r="C89">
        <v>68</v>
      </c>
      <c r="D89">
        <v>19</v>
      </c>
      <c r="E89">
        <v>16</v>
      </c>
      <c r="F89">
        <v>37</v>
      </c>
      <c r="G89">
        <v>26</v>
      </c>
      <c r="H89">
        <v>13</v>
      </c>
      <c r="I89">
        <v>113</v>
      </c>
      <c r="J89">
        <v>0</v>
      </c>
      <c r="K89">
        <v>0</v>
      </c>
    </row>
    <row r="90" spans="1:11" x14ac:dyDescent="0.15">
      <c r="A90">
        <v>2008</v>
      </c>
      <c r="B90" s="35">
        <v>2</v>
      </c>
      <c r="C90">
        <v>51</v>
      </c>
      <c r="D90">
        <v>16</v>
      </c>
      <c r="E90">
        <v>14</v>
      </c>
      <c r="F90">
        <v>51</v>
      </c>
      <c r="G90">
        <v>39</v>
      </c>
      <c r="H90">
        <v>19</v>
      </c>
      <c r="I90">
        <v>140</v>
      </c>
      <c r="J90">
        <v>0</v>
      </c>
      <c r="K90">
        <v>1</v>
      </c>
    </row>
    <row r="91" spans="1:11" x14ac:dyDescent="0.15">
      <c r="A91">
        <v>2008</v>
      </c>
      <c r="B91" s="35">
        <v>3</v>
      </c>
      <c r="C91">
        <v>102</v>
      </c>
      <c r="D91">
        <v>52</v>
      </c>
      <c r="E91">
        <v>40</v>
      </c>
      <c r="F91">
        <v>61</v>
      </c>
      <c r="G91">
        <v>51</v>
      </c>
      <c r="H91">
        <v>22</v>
      </c>
      <c r="I91">
        <v>230</v>
      </c>
      <c r="J91">
        <v>6</v>
      </c>
      <c r="K91">
        <v>8</v>
      </c>
    </row>
    <row r="92" spans="1:11" x14ac:dyDescent="0.15">
      <c r="A92">
        <v>2008</v>
      </c>
      <c r="B92" s="35">
        <v>4</v>
      </c>
      <c r="C92">
        <v>71</v>
      </c>
      <c r="D92">
        <v>36</v>
      </c>
      <c r="E92">
        <v>14</v>
      </c>
      <c r="F92">
        <v>13</v>
      </c>
      <c r="G92">
        <v>5</v>
      </c>
      <c r="H92">
        <v>3</v>
      </c>
      <c r="I92">
        <v>73</v>
      </c>
      <c r="J92">
        <v>1</v>
      </c>
      <c r="K92">
        <v>0</v>
      </c>
    </row>
    <row r="93" spans="1:11" x14ac:dyDescent="0.15">
      <c r="A93">
        <v>2008</v>
      </c>
      <c r="B93" s="35">
        <v>5</v>
      </c>
      <c r="C93">
        <v>34</v>
      </c>
      <c r="D93">
        <v>17</v>
      </c>
      <c r="E93">
        <v>6</v>
      </c>
      <c r="F93">
        <v>7</v>
      </c>
      <c r="G93">
        <v>3</v>
      </c>
      <c r="H93">
        <v>0</v>
      </c>
      <c r="I93">
        <v>33</v>
      </c>
      <c r="J93">
        <v>0</v>
      </c>
      <c r="K93">
        <v>0</v>
      </c>
    </row>
    <row r="94" spans="1:11" x14ac:dyDescent="0.15">
      <c r="A94">
        <v>2008</v>
      </c>
      <c r="B94" s="35">
        <v>6</v>
      </c>
      <c r="C94">
        <v>33</v>
      </c>
      <c r="D94">
        <v>18</v>
      </c>
      <c r="E94">
        <v>2</v>
      </c>
      <c r="F94">
        <v>4</v>
      </c>
      <c r="G94">
        <v>1</v>
      </c>
      <c r="H94">
        <v>0</v>
      </c>
      <c r="I94">
        <v>26</v>
      </c>
      <c r="J94">
        <v>0</v>
      </c>
      <c r="K94">
        <v>1</v>
      </c>
    </row>
    <row r="95" spans="1:11" x14ac:dyDescent="0.15">
      <c r="A95">
        <v>2008</v>
      </c>
      <c r="B95" s="35">
        <v>7</v>
      </c>
      <c r="C95">
        <v>71</v>
      </c>
      <c r="D95">
        <v>45</v>
      </c>
      <c r="E95">
        <v>2</v>
      </c>
      <c r="F95">
        <v>7</v>
      </c>
      <c r="G95">
        <v>1</v>
      </c>
      <c r="H95">
        <v>1</v>
      </c>
      <c r="I95">
        <v>60</v>
      </c>
      <c r="J95">
        <v>0</v>
      </c>
      <c r="K95">
        <v>0</v>
      </c>
    </row>
    <row r="96" spans="1:11" x14ac:dyDescent="0.15">
      <c r="A96">
        <v>2008</v>
      </c>
      <c r="B96" s="35">
        <v>8</v>
      </c>
      <c r="C96">
        <v>105</v>
      </c>
      <c r="D96">
        <v>55</v>
      </c>
      <c r="E96">
        <v>1</v>
      </c>
      <c r="F96">
        <v>3</v>
      </c>
      <c r="G96">
        <v>1</v>
      </c>
      <c r="H96">
        <v>0</v>
      </c>
      <c r="I96">
        <v>60</v>
      </c>
      <c r="J96">
        <v>0</v>
      </c>
      <c r="K96">
        <v>0</v>
      </c>
    </row>
    <row r="97" spans="1:11" x14ac:dyDescent="0.15">
      <c r="A97">
        <v>2008</v>
      </c>
      <c r="B97" s="35">
        <v>9</v>
      </c>
      <c r="C97">
        <v>61</v>
      </c>
      <c r="D97">
        <v>13</v>
      </c>
      <c r="E97">
        <v>2</v>
      </c>
      <c r="F97">
        <v>1</v>
      </c>
      <c r="G97">
        <v>1</v>
      </c>
      <c r="H97">
        <v>2</v>
      </c>
      <c r="I97">
        <v>19</v>
      </c>
      <c r="J97">
        <v>0</v>
      </c>
      <c r="K97">
        <v>1</v>
      </c>
    </row>
    <row r="98" spans="1:11" x14ac:dyDescent="0.15">
      <c r="A98">
        <v>2009</v>
      </c>
      <c r="B98" s="35">
        <v>1</v>
      </c>
      <c r="C98">
        <v>34</v>
      </c>
      <c r="D98">
        <v>9</v>
      </c>
      <c r="E98">
        <v>4</v>
      </c>
      <c r="F98">
        <v>17</v>
      </c>
      <c r="G98">
        <v>10</v>
      </c>
      <c r="H98">
        <v>8</v>
      </c>
      <c r="I98">
        <v>50</v>
      </c>
      <c r="J98">
        <v>0</v>
      </c>
      <c r="K98">
        <v>0</v>
      </c>
    </row>
    <row r="99" spans="1:11" x14ac:dyDescent="0.15">
      <c r="A99">
        <v>2009</v>
      </c>
      <c r="B99" s="35">
        <v>2</v>
      </c>
      <c r="C99">
        <v>27</v>
      </c>
      <c r="D99">
        <v>9</v>
      </c>
      <c r="E99">
        <v>7</v>
      </c>
      <c r="F99">
        <v>16</v>
      </c>
      <c r="G99">
        <v>14</v>
      </c>
      <c r="H99">
        <v>12</v>
      </c>
      <c r="I99">
        <v>61</v>
      </c>
      <c r="J99">
        <v>0</v>
      </c>
      <c r="K99">
        <v>0</v>
      </c>
    </row>
    <row r="100" spans="1:11" x14ac:dyDescent="0.15">
      <c r="A100">
        <v>2009</v>
      </c>
      <c r="B100" s="35">
        <v>3</v>
      </c>
      <c r="C100">
        <v>44</v>
      </c>
      <c r="D100">
        <v>19</v>
      </c>
      <c r="E100">
        <v>17</v>
      </c>
      <c r="F100">
        <v>33</v>
      </c>
      <c r="G100">
        <v>24</v>
      </c>
      <c r="H100">
        <v>16</v>
      </c>
      <c r="I100">
        <v>109</v>
      </c>
      <c r="J100">
        <v>0</v>
      </c>
      <c r="K100">
        <v>0</v>
      </c>
    </row>
    <row r="101" spans="1:11" x14ac:dyDescent="0.15">
      <c r="A101">
        <v>2009</v>
      </c>
      <c r="B101" s="35">
        <v>4</v>
      </c>
      <c r="C101">
        <v>39</v>
      </c>
      <c r="D101">
        <v>17</v>
      </c>
      <c r="E101">
        <v>13</v>
      </c>
      <c r="F101">
        <v>14</v>
      </c>
      <c r="G101">
        <v>8</v>
      </c>
      <c r="H101">
        <v>3</v>
      </c>
      <c r="I101">
        <v>56</v>
      </c>
      <c r="J101">
        <v>0</v>
      </c>
      <c r="K101">
        <v>3</v>
      </c>
    </row>
    <row r="102" spans="1:11" x14ac:dyDescent="0.15">
      <c r="A102">
        <v>2009</v>
      </c>
      <c r="B102" s="35">
        <v>5</v>
      </c>
      <c r="C102">
        <v>16</v>
      </c>
      <c r="D102">
        <v>4</v>
      </c>
      <c r="E102">
        <v>5</v>
      </c>
      <c r="F102">
        <v>1</v>
      </c>
      <c r="G102">
        <v>1</v>
      </c>
      <c r="H102">
        <v>1</v>
      </c>
      <c r="I102">
        <v>12</v>
      </c>
      <c r="J102">
        <v>0</v>
      </c>
      <c r="K102">
        <v>0</v>
      </c>
    </row>
    <row r="103" spans="1:11" x14ac:dyDescent="0.15">
      <c r="A103">
        <v>2009</v>
      </c>
      <c r="B103" s="35">
        <v>6</v>
      </c>
      <c r="C103">
        <v>18</v>
      </c>
      <c r="D103">
        <v>3</v>
      </c>
      <c r="E103">
        <v>0</v>
      </c>
      <c r="F103">
        <v>0</v>
      </c>
      <c r="G103">
        <v>1</v>
      </c>
      <c r="H103">
        <v>0</v>
      </c>
      <c r="I103">
        <v>6</v>
      </c>
      <c r="J103">
        <v>0</v>
      </c>
      <c r="K103">
        <v>0</v>
      </c>
    </row>
    <row r="104" spans="1:11" x14ac:dyDescent="0.15">
      <c r="A104">
        <v>2009</v>
      </c>
      <c r="B104" s="35">
        <v>7</v>
      </c>
      <c r="C104">
        <v>23</v>
      </c>
      <c r="D104">
        <v>17</v>
      </c>
      <c r="E104">
        <v>3</v>
      </c>
      <c r="F104">
        <v>2</v>
      </c>
      <c r="G104">
        <v>1</v>
      </c>
      <c r="H104">
        <v>0</v>
      </c>
      <c r="I104">
        <v>24</v>
      </c>
      <c r="J104">
        <v>0</v>
      </c>
      <c r="K104">
        <v>3</v>
      </c>
    </row>
    <row r="105" spans="1:11" x14ac:dyDescent="0.15">
      <c r="A105">
        <v>2009</v>
      </c>
      <c r="B105" s="35">
        <v>8</v>
      </c>
      <c r="C105">
        <v>48</v>
      </c>
      <c r="D105">
        <v>44</v>
      </c>
      <c r="E105">
        <v>3</v>
      </c>
      <c r="F105">
        <v>3</v>
      </c>
      <c r="G105">
        <v>4</v>
      </c>
      <c r="H105">
        <v>1</v>
      </c>
      <c r="I105">
        <v>56</v>
      </c>
      <c r="J105">
        <v>0</v>
      </c>
      <c r="K105">
        <v>0</v>
      </c>
    </row>
    <row r="106" spans="1:11" x14ac:dyDescent="0.15">
      <c r="A106">
        <v>2009</v>
      </c>
      <c r="B106" s="35">
        <v>9</v>
      </c>
      <c r="C106">
        <v>21</v>
      </c>
      <c r="D106">
        <v>13</v>
      </c>
      <c r="E106">
        <v>1</v>
      </c>
      <c r="F106">
        <v>3</v>
      </c>
      <c r="G106">
        <v>1</v>
      </c>
      <c r="H106">
        <v>0</v>
      </c>
      <c r="I106">
        <v>18</v>
      </c>
      <c r="J106">
        <v>0</v>
      </c>
      <c r="K106">
        <v>0</v>
      </c>
    </row>
    <row r="108" spans="1:11" x14ac:dyDescent="0.15">
      <c r="A108" t="s">
        <v>11</v>
      </c>
      <c r="B108" t="s">
        <v>12</v>
      </c>
      <c r="C108" t="s">
        <v>2762</v>
      </c>
      <c r="D108" t="s">
        <v>2919</v>
      </c>
      <c r="E108">
        <v>2003</v>
      </c>
      <c r="F108">
        <v>2004</v>
      </c>
      <c r="G108">
        <v>2008</v>
      </c>
      <c r="H108">
        <v>2009</v>
      </c>
    </row>
    <row r="109" spans="1:11" x14ac:dyDescent="0.15">
      <c r="A109">
        <v>2003</v>
      </c>
      <c r="B109" s="34" t="s">
        <v>14</v>
      </c>
      <c r="C109">
        <v>58</v>
      </c>
      <c r="D109">
        <v>179</v>
      </c>
      <c r="E109">
        <f>+D109/(D109+C109)</f>
        <v>0.75527426160337552</v>
      </c>
      <c r="F109">
        <v>0.65743073047858946</v>
      </c>
      <c r="G109">
        <v>0.62430939226519333</v>
      </c>
      <c r="H109">
        <v>0.59523809523809523</v>
      </c>
    </row>
    <row r="110" spans="1:11" x14ac:dyDescent="0.15">
      <c r="A110">
        <v>2003</v>
      </c>
      <c r="B110" s="36" t="s">
        <v>15</v>
      </c>
      <c r="C110">
        <v>46</v>
      </c>
      <c r="D110">
        <v>149</v>
      </c>
      <c r="E110">
        <f t="shared" ref="E110:E144" si="12">+D110/(D110+C110)</f>
        <v>0.76410256410256405</v>
      </c>
      <c r="F110">
        <v>0.69230769230769229</v>
      </c>
      <c r="G110">
        <v>0.73298429319371727</v>
      </c>
      <c r="H110">
        <v>0.69318181818181823</v>
      </c>
    </row>
    <row r="111" spans="1:11" x14ac:dyDescent="0.15">
      <c r="A111">
        <v>2003</v>
      </c>
      <c r="B111" s="37" t="s">
        <v>16</v>
      </c>
      <c r="C111">
        <v>47</v>
      </c>
      <c r="D111">
        <v>93</v>
      </c>
      <c r="E111">
        <f t="shared" si="12"/>
        <v>0.66428571428571426</v>
      </c>
      <c r="F111">
        <v>0.65689149560117299</v>
      </c>
      <c r="G111">
        <v>0.69277108433734935</v>
      </c>
      <c r="H111">
        <v>0.71241830065359479</v>
      </c>
    </row>
    <row r="112" spans="1:11" x14ac:dyDescent="0.15">
      <c r="A112">
        <v>2003</v>
      </c>
      <c r="B112" s="37" t="s">
        <v>17</v>
      </c>
      <c r="C112">
        <v>51</v>
      </c>
      <c r="D112">
        <v>42</v>
      </c>
      <c r="E112">
        <f t="shared" si="12"/>
        <v>0.45161290322580644</v>
      </c>
      <c r="F112">
        <v>0.56666666666666665</v>
      </c>
      <c r="G112">
        <v>0.50694444444444442</v>
      </c>
      <c r="H112">
        <v>0.58947368421052626</v>
      </c>
    </row>
    <row r="113" spans="1:8" x14ac:dyDescent="0.15">
      <c r="A113">
        <v>2003</v>
      </c>
      <c r="B113" s="37" t="s">
        <v>237</v>
      </c>
      <c r="C113">
        <v>61</v>
      </c>
      <c r="D113">
        <v>29</v>
      </c>
      <c r="E113">
        <f t="shared" si="12"/>
        <v>0.32222222222222224</v>
      </c>
      <c r="F113">
        <v>0.43529411764705883</v>
      </c>
      <c r="G113">
        <v>0.4925373134328358</v>
      </c>
      <c r="H113">
        <v>0.42857142857142855</v>
      </c>
    </row>
    <row r="114" spans="1:8" x14ac:dyDescent="0.15">
      <c r="A114">
        <v>2003</v>
      </c>
      <c r="B114" s="37" t="s">
        <v>238</v>
      </c>
      <c r="C114">
        <v>52</v>
      </c>
      <c r="D114">
        <v>35</v>
      </c>
      <c r="E114">
        <f t="shared" si="12"/>
        <v>0.40229885057471265</v>
      </c>
      <c r="F114">
        <v>0.4157303370786517</v>
      </c>
      <c r="G114">
        <v>0.44067796610169491</v>
      </c>
      <c r="H114">
        <v>0.25</v>
      </c>
    </row>
    <row r="115" spans="1:8" x14ac:dyDescent="0.15">
      <c r="A115">
        <v>2003</v>
      </c>
      <c r="B115" s="37" t="s">
        <v>239</v>
      </c>
      <c r="C115">
        <v>133</v>
      </c>
      <c r="D115">
        <v>58</v>
      </c>
      <c r="E115">
        <f t="shared" si="12"/>
        <v>0.30366492146596857</v>
      </c>
      <c r="F115">
        <v>0.42639593908629442</v>
      </c>
      <c r="G115">
        <v>0.4580152671755725</v>
      </c>
      <c r="H115">
        <v>0.51063829787234039</v>
      </c>
    </row>
    <row r="116" spans="1:8" x14ac:dyDescent="0.15">
      <c r="A116">
        <v>2003</v>
      </c>
      <c r="B116" s="37" t="s">
        <v>240</v>
      </c>
      <c r="C116">
        <v>128</v>
      </c>
      <c r="D116">
        <v>44</v>
      </c>
      <c r="E116">
        <f t="shared" si="12"/>
        <v>0.2558139534883721</v>
      </c>
      <c r="F116">
        <v>0.42777777777777776</v>
      </c>
      <c r="G116">
        <v>0.36363636363636365</v>
      </c>
      <c r="H116">
        <v>0.53846153846153844</v>
      </c>
    </row>
    <row r="117" spans="1:8" x14ac:dyDescent="0.15">
      <c r="A117">
        <v>2003</v>
      </c>
      <c r="B117" s="35" t="s">
        <v>241</v>
      </c>
      <c r="C117">
        <v>162</v>
      </c>
      <c r="D117">
        <v>41</v>
      </c>
      <c r="E117">
        <f t="shared" si="12"/>
        <v>0.2019704433497537</v>
      </c>
      <c r="F117">
        <v>0.35483870967741937</v>
      </c>
      <c r="G117">
        <v>0.23749999999999999</v>
      </c>
      <c r="H117">
        <v>0.46153846153846156</v>
      </c>
    </row>
    <row r="118" spans="1:8" x14ac:dyDescent="0.15">
      <c r="A118">
        <v>2004</v>
      </c>
      <c r="B118" s="35">
        <v>1</v>
      </c>
      <c r="C118">
        <v>136</v>
      </c>
      <c r="D118">
        <v>261</v>
      </c>
      <c r="E118">
        <f t="shared" si="12"/>
        <v>0.65743073047858946</v>
      </c>
    </row>
    <row r="119" spans="1:8" x14ac:dyDescent="0.15">
      <c r="A119">
        <v>2004</v>
      </c>
      <c r="B119" s="35">
        <v>2</v>
      </c>
      <c r="C119">
        <v>96</v>
      </c>
      <c r="D119">
        <v>216</v>
      </c>
      <c r="E119">
        <f t="shared" si="12"/>
        <v>0.69230769230769229</v>
      </c>
    </row>
    <row r="120" spans="1:8" x14ac:dyDescent="0.15">
      <c r="A120">
        <v>2004</v>
      </c>
      <c r="B120" s="35">
        <v>3</v>
      </c>
      <c r="C120">
        <v>117</v>
      </c>
      <c r="D120">
        <v>224</v>
      </c>
      <c r="E120">
        <f t="shared" si="12"/>
        <v>0.65689149560117299</v>
      </c>
    </row>
    <row r="121" spans="1:8" x14ac:dyDescent="0.15">
      <c r="A121">
        <v>2004</v>
      </c>
      <c r="B121" s="35">
        <v>4</v>
      </c>
      <c r="C121">
        <v>65</v>
      </c>
      <c r="D121">
        <v>85</v>
      </c>
      <c r="E121">
        <f t="shared" si="12"/>
        <v>0.56666666666666665</v>
      </c>
    </row>
    <row r="122" spans="1:8" x14ac:dyDescent="0.15">
      <c r="A122">
        <v>2004</v>
      </c>
      <c r="B122" s="35">
        <v>5</v>
      </c>
      <c r="C122">
        <v>48</v>
      </c>
      <c r="D122">
        <v>37</v>
      </c>
      <c r="E122">
        <f t="shared" si="12"/>
        <v>0.43529411764705883</v>
      </c>
    </row>
    <row r="123" spans="1:8" x14ac:dyDescent="0.15">
      <c r="A123">
        <v>2004</v>
      </c>
      <c r="B123" s="35">
        <v>6</v>
      </c>
      <c r="C123">
        <v>52</v>
      </c>
      <c r="D123">
        <v>37</v>
      </c>
      <c r="E123">
        <f t="shared" si="12"/>
        <v>0.4157303370786517</v>
      </c>
    </row>
    <row r="124" spans="1:8" x14ac:dyDescent="0.15">
      <c r="A124">
        <v>2004</v>
      </c>
      <c r="B124" s="35">
        <v>7</v>
      </c>
      <c r="C124">
        <v>113</v>
      </c>
      <c r="D124">
        <v>84</v>
      </c>
      <c r="E124">
        <f t="shared" si="12"/>
        <v>0.42639593908629442</v>
      </c>
    </row>
    <row r="125" spans="1:8" x14ac:dyDescent="0.15">
      <c r="A125">
        <v>2004</v>
      </c>
      <c r="B125" s="35">
        <v>8</v>
      </c>
      <c r="C125">
        <v>103</v>
      </c>
      <c r="D125">
        <v>77</v>
      </c>
      <c r="E125">
        <f t="shared" si="12"/>
        <v>0.42777777777777776</v>
      </c>
    </row>
    <row r="126" spans="1:8" x14ac:dyDescent="0.15">
      <c r="A126">
        <v>2004</v>
      </c>
      <c r="B126" s="35">
        <v>9</v>
      </c>
      <c r="C126">
        <v>120</v>
      </c>
      <c r="D126">
        <v>66</v>
      </c>
      <c r="E126">
        <f t="shared" si="12"/>
        <v>0.35483870967741937</v>
      </c>
    </row>
    <row r="127" spans="1:8" x14ac:dyDescent="0.15">
      <c r="A127">
        <v>2008</v>
      </c>
      <c r="B127" s="35">
        <v>1</v>
      </c>
      <c r="C127">
        <v>68</v>
      </c>
      <c r="D127">
        <v>113</v>
      </c>
      <c r="E127">
        <f t="shared" si="12"/>
        <v>0.62430939226519333</v>
      </c>
    </row>
    <row r="128" spans="1:8" x14ac:dyDescent="0.15">
      <c r="A128">
        <v>2008</v>
      </c>
      <c r="B128" s="35">
        <v>2</v>
      </c>
      <c r="C128">
        <v>51</v>
      </c>
      <c r="D128">
        <v>140</v>
      </c>
      <c r="E128">
        <f t="shared" si="12"/>
        <v>0.73298429319371727</v>
      </c>
    </row>
    <row r="129" spans="1:5" x14ac:dyDescent="0.15">
      <c r="A129">
        <v>2008</v>
      </c>
      <c r="B129" s="35">
        <v>3</v>
      </c>
      <c r="C129">
        <v>102</v>
      </c>
      <c r="D129">
        <v>230</v>
      </c>
      <c r="E129">
        <f t="shared" si="12"/>
        <v>0.69277108433734935</v>
      </c>
    </row>
    <row r="130" spans="1:5" x14ac:dyDescent="0.15">
      <c r="A130">
        <v>2008</v>
      </c>
      <c r="B130" s="35">
        <v>4</v>
      </c>
      <c r="C130">
        <v>71</v>
      </c>
      <c r="D130">
        <v>73</v>
      </c>
      <c r="E130">
        <f t="shared" si="12"/>
        <v>0.50694444444444442</v>
      </c>
    </row>
    <row r="131" spans="1:5" x14ac:dyDescent="0.15">
      <c r="A131">
        <v>2008</v>
      </c>
      <c r="B131" s="35">
        <v>5</v>
      </c>
      <c r="C131">
        <v>34</v>
      </c>
      <c r="D131">
        <v>33</v>
      </c>
      <c r="E131">
        <f t="shared" si="12"/>
        <v>0.4925373134328358</v>
      </c>
    </row>
    <row r="132" spans="1:5" x14ac:dyDescent="0.15">
      <c r="A132">
        <v>2008</v>
      </c>
      <c r="B132" s="35">
        <v>6</v>
      </c>
      <c r="C132">
        <v>33</v>
      </c>
      <c r="D132">
        <v>26</v>
      </c>
      <c r="E132">
        <f t="shared" si="12"/>
        <v>0.44067796610169491</v>
      </c>
    </row>
    <row r="133" spans="1:5" x14ac:dyDescent="0.15">
      <c r="A133">
        <v>2008</v>
      </c>
      <c r="B133" s="35">
        <v>7</v>
      </c>
      <c r="C133">
        <v>71</v>
      </c>
      <c r="D133">
        <v>60</v>
      </c>
      <c r="E133">
        <f t="shared" si="12"/>
        <v>0.4580152671755725</v>
      </c>
    </row>
    <row r="134" spans="1:5" x14ac:dyDescent="0.15">
      <c r="A134">
        <v>2008</v>
      </c>
      <c r="B134" s="35">
        <v>8</v>
      </c>
      <c r="C134">
        <v>105</v>
      </c>
      <c r="D134">
        <v>60</v>
      </c>
      <c r="E134">
        <f t="shared" si="12"/>
        <v>0.36363636363636365</v>
      </c>
    </row>
    <row r="135" spans="1:5" x14ac:dyDescent="0.15">
      <c r="A135">
        <v>2008</v>
      </c>
      <c r="B135" s="35">
        <v>9</v>
      </c>
      <c r="C135">
        <v>61</v>
      </c>
      <c r="D135">
        <v>19</v>
      </c>
      <c r="E135">
        <f t="shared" si="12"/>
        <v>0.23749999999999999</v>
      </c>
    </row>
    <row r="136" spans="1:5" x14ac:dyDescent="0.15">
      <c r="A136">
        <v>2009</v>
      </c>
      <c r="B136" s="35">
        <v>1</v>
      </c>
      <c r="C136">
        <v>34</v>
      </c>
      <c r="D136">
        <v>50</v>
      </c>
      <c r="E136">
        <f t="shared" si="12"/>
        <v>0.59523809523809523</v>
      </c>
    </row>
    <row r="137" spans="1:5" x14ac:dyDescent="0.15">
      <c r="A137">
        <v>2009</v>
      </c>
      <c r="B137" s="35">
        <v>2</v>
      </c>
      <c r="C137">
        <v>27</v>
      </c>
      <c r="D137">
        <v>61</v>
      </c>
      <c r="E137">
        <f t="shared" si="12"/>
        <v>0.69318181818181823</v>
      </c>
    </row>
    <row r="138" spans="1:5" x14ac:dyDescent="0.15">
      <c r="A138">
        <v>2009</v>
      </c>
      <c r="B138" s="35">
        <v>3</v>
      </c>
      <c r="C138">
        <v>44</v>
      </c>
      <c r="D138">
        <v>109</v>
      </c>
      <c r="E138">
        <f t="shared" si="12"/>
        <v>0.71241830065359479</v>
      </c>
    </row>
    <row r="139" spans="1:5" x14ac:dyDescent="0.15">
      <c r="A139">
        <v>2009</v>
      </c>
      <c r="B139" s="35">
        <v>4</v>
      </c>
      <c r="C139">
        <v>39</v>
      </c>
      <c r="D139">
        <v>56</v>
      </c>
      <c r="E139">
        <f t="shared" si="12"/>
        <v>0.58947368421052626</v>
      </c>
    </row>
    <row r="140" spans="1:5" x14ac:dyDescent="0.15">
      <c r="A140">
        <v>2009</v>
      </c>
      <c r="B140" s="35">
        <v>5</v>
      </c>
      <c r="C140">
        <v>16</v>
      </c>
      <c r="D140">
        <v>12</v>
      </c>
      <c r="E140">
        <f t="shared" si="12"/>
        <v>0.42857142857142855</v>
      </c>
    </row>
    <row r="141" spans="1:5" x14ac:dyDescent="0.15">
      <c r="A141">
        <v>2009</v>
      </c>
      <c r="B141" s="35">
        <v>6</v>
      </c>
      <c r="C141">
        <v>18</v>
      </c>
      <c r="D141">
        <v>6</v>
      </c>
      <c r="E141">
        <f t="shared" si="12"/>
        <v>0.25</v>
      </c>
    </row>
    <row r="142" spans="1:5" x14ac:dyDescent="0.15">
      <c r="A142">
        <v>2009</v>
      </c>
      <c r="B142" s="35">
        <v>7</v>
      </c>
      <c r="C142">
        <v>23</v>
      </c>
      <c r="D142">
        <v>24</v>
      </c>
      <c r="E142">
        <f t="shared" si="12"/>
        <v>0.51063829787234039</v>
      </c>
    </row>
    <row r="143" spans="1:5" x14ac:dyDescent="0.15">
      <c r="A143">
        <v>2009</v>
      </c>
      <c r="B143" s="35">
        <v>8</v>
      </c>
      <c r="C143">
        <v>48</v>
      </c>
      <c r="D143">
        <v>56</v>
      </c>
      <c r="E143">
        <f t="shared" si="12"/>
        <v>0.53846153846153844</v>
      </c>
    </row>
    <row r="144" spans="1:5" x14ac:dyDescent="0.15">
      <c r="A144">
        <v>2009</v>
      </c>
      <c r="B144" s="35">
        <v>9</v>
      </c>
      <c r="C144">
        <v>21</v>
      </c>
      <c r="D144">
        <v>18</v>
      </c>
      <c r="E144">
        <f t="shared" si="12"/>
        <v>0.46153846153846156</v>
      </c>
    </row>
  </sheetData>
  <phoneticPr fontId="3" type="noConversion"/>
  <pageMargins left="0.75" right="0.75" top="1" bottom="1" header="0.5" footer="0.5"/>
  <pageSetup paperSize="9" orientation="portrait" horizontalDpi="4294967292" verticalDpi="429496729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"/>
  <sheetViews>
    <sheetView workbookViewId="0">
      <pane ySplit="1" topLeftCell="A12" activePane="bottomLeft" state="frozen"/>
      <selection pane="bottomLeft" activeCell="N25" sqref="N25"/>
    </sheetView>
  </sheetViews>
  <sheetFormatPr baseColWidth="10" defaultRowHeight="13" x14ac:dyDescent="0.15"/>
  <cols>
    <col min="11" max="11" width="10.83203125" style="38"/>
  </cols>
  <sheetData>
    <row r="1" spans="1:16" x14ac:dyDescent="0.15">
      <c r="A1" t="s">
        <v>157</v>
      </c>
      <c r="B1" t="s">
        <v>69</v>
      </c>
      <c r="D1" t="s">
        <v>130</v>
      </c>
      <c r="E1" t="s">
        <v>131</v>
      </c>
      <c r="F1" t="s">
        <v>132</v>
      </c>
      <c r="G1" t="s">
        <v>133</v>
      </c>
      <c r="H1" t="s">
        <v>134</v>
      </c>
      <c r="I1" t="s">
        <v>2762</v>
      </c>
      <c r="J1" t="s">
        <v>2919</v>
      </c>
      <c r="P1" t="s">
        <v>2811</v>
      </c>
    </row>
    <row r="2" spans="1:16" x14ac:dyDescent="0.15">
      <c r="A2" s="34" t="s">
        <v>135</v>
      </c>
      <c r="D2">
        <v>5</v>
      </c>
      <c r="E2">
        <v>1</v>
      </c>
      <c r="F2">
        <v>6</v>
      </c>
      <c r="G2">
        <v>8</v>
      </c>
      <c r="H2">
        <v>3</v>
      </c>
      <c r="I2">
        <v>22</v>
      </c>
      <c r="J2">
        <v>23</v>
      </c>
      <c r="K2" s="38">
        <f>+J2/(I2+J2)</f>
        <v>0.51111111111111107</v>
      </c>
      <c r="L2" s="38">
        <f t="shared" ref="L2:L9" si="0">+J11/(I11+J11)</f>
        <v>0.6333333333333333</v>
      </c>
      <c r="M2" s="38">
        <f t="shared" ref="M2:M10" si="1">+J23/(I23+J23)</f>
        <v>0.74193548387096775</v>
      </c>
      <c r="N2" s="38">
        <f t="shared" ref="N2:N8" si="2">+J36/(I36+J36)</f>
        <v>0.625</v>
      </c>
      <c r="P2">
        <v>2</v>
      </c>
    </row>
    <row r="3" spans="1:16" x14ac:dyDescent="0.15">
      <c r="A3" s="35" t="s">
        <v>136</v>
      </c>
      <c r="D3">
        <v>135</v>
      </c>
      <c r="E3">
        <v>2</v>
      </c>
      <c r="F3">
        <v>128</v>
      </c>
      <c r="G3">
        <v>84</v>
      </c>
      <c r="H3">
        <v>45</v>
      </c>
      <c r="I3">
        <v>332</v>
      </c>
      <c r="J3">
        <v>395</v>
      </c>
      <c r="K3" s="38">
        <f t="shared" ref="K3:K46" si="3">+J3/(I3+J3)</f>
        <v>0.54332874828060518</v>
      </c>
      <c r="L3" s="38">
        <f t="shared" si="0"/>
        <v>0.61851475076297047</v>
      </c>
      <c r="M3" s="38">
        <f t="shared" si="1"/>
        <v>0.6339285714285714</v>
      </c>
      <c r="N3" s="38">
        <f t="shared" si="2"/>
        <v>0.73529411764705888</v>
      </c>
      <c r="P3">
        <v>35</v>
      </c>
    </row>
    <row r="4" spans="1:16" x14ac:dyDescent="0.15">
      <c r="A4" s="35" t="s">
        <v>137</v>
      </c>
      <c r="D4">
        <v>46</v>
      </c>
      <c r="E4">
        <v>3</v>
      </c>
      <c r="F4">
        <v>45</v>
      </c>
      <c r="G4">
        <v>24</v>
      </c>
      <c r="H4">
        <v>9</v>
      </c>
      <c r="I4">
        <v>166</v>
      </c>
      <c r="J4">
        <v>127</v>
      </c>
      <c r="K4" s="38">
        <f t="shared" si="3"/>
        <v>0.43344709897610922</v>
      </c>
      <c r="L4" s="38">
        <f t="shared" si="0"/>
        <v>0.63585434173669464</v>
      </c>
      <c r="M4" s="38">
        <f t="shared" si="1"/>
        <v>0.59782608695652173</v>
      </c>
      <c r="N4" s="38">
        <f t="shared" si="2"/>
        <v>0.67272727272727273</v>
      </c>
      <c r="P4">
        <v>10</v>
      </c>
    </row>
    <row r="5" spans="1:16" x14ac:dyDescent="0.15">
      <c r="A5" s="35" t="s">
        <v>138</v>
      </c>
      <c r="D5">
        <v>12</v>
      </c>
      <c r="E5">
        <v>0</v>
      </c>
      <c r="F5">
        <v>7</v>
      </c>
      <c r="G5">
        <v>6</v>
      </c>
      <c r="H5">
        <v>0</v>
      </c>
      <c r="I5">
        <v>40</v>
      </c>
      <c r="J5">
        <v>25</v>
      </c>
      <c r="K5" s="38">
        <f t="shared" si="3"/>
        <v>0.38461538461538464</v>
      </c>
      <c r="L5" s="38">
        <f t="shared" si="0"/>
        <v>0.5</v>
      </c>
      <c r="M5" s="38">
        <f t="shared" si="1"/>
        <v>0.53968253968253965</v>
      </c>
      <c r="N5" s="38">
        <f t="shared" si="2"/>
        <v>0.57692307692307687</v>
      </c>
      <c r="P5">
        <v>0</v>
      </c>
    </row>
    <row r="6" spans="1:16" x14ac:dyDescent="0.15">
      <c r="A6" s="35" t="s">
        <v>139</v>
      </c>
      <c r="D6">
        <v>5</v>
      </c>
      <c r="E6">
        <v>0</v>
      </c>
      <c r="F6">
        <v>5</v>
      </c>
      <c r="G6">
        <v>1</v>
      </c>
      <c r="H6">
        <v>0</v>
      </c>
      <c r="I6">
        <v>17</v>
      </c>
      <c r="J6">
        <v>11</v>
      </c>
      <c r="K6" s="38">
        <f t="shared" si="3"/>
        <v>0.39285714285714285</v>
      </c>
      <c r="L6" s="38">
        <f t="shared" si="0"/>
        <v>0.66666666666666663</v>
      </c>
      <c r="M6" s="38">
        <f t="shared" si="1"/>
        <v>0.58823529411764708</v>
      </c>
      <c r="N6" s="38">
        <f t="shared" si="2"/>
        <v>0.27272727272727271</v>
      </c>
      <c r="P6">
        <v>1</v>
      </c>
    </row>
    <row r="7" spans="1:16" x14ac:dyDescent="0.15">
      <c r="A7" s="35" t="s">
        <v>140</v>
      </c>
      <c r="D7">
        <v>0</v>
      </c>
      <c r="E7">
        <v>0</v>
      </c>
      <c r="F7">
        <v>1</v>
      </c>
      <c r="G7">
        <v>1</v>
      </c>
      <c r="H7">
        <v>0</v>
      </c>
      <c r="I7">
        <v>6</v>
      </c>
      <c r="J7">
        <v>2</v>
      </c>
      <c r="K7" s="38">
        <f t="shared" si="3"/>
        <v>0.25</v>
      </c>
      <c r="L7" s="38">
        <f t="shared" si="0"/>
        <v>0.5</v>
      </c>
      <c r="M7" s="38">
        <f t="shared" si="1"/>
        <v>0.38461538461538464</v>
      </c>
      <c r="N7" s="38">
        <f t="shared" si="2"/>
        <v>0.44444444444444442</v>
      </c>
      <c r="P7">
        <v>0</v>
      </c>
    </row>
    <row r="8" spans="1:16" x14ac:dyDescent="0.15">
      <c r="A8" s="35" t="s">
        <v>141</v>
      </c>
      <c r="D8">
        <v>0</v>
      </c>
      <c r="E8">
        <v>0</v>
      </c>
      <c r="F8">
        <v>3</v>
      </c>
      <c r="G8">
        <v>2</v>
      </c>
      <c r="H8">
        <v>0</v>
      </c>
      <c r="I8">
        <v>10</v>
      </c>
      <c r="J8">
        <v>5</v>
      </c>
      <c r="K8" s="38">
        <f t="shared" si="3"/>
        <v>0.33333333333333331</v>
      </c>
      <c r="L8" s="38">
        <f t="shared" si="0"/>
        <v>0.6</v>
      </c>
      <c r="M8" s="38">
        <f t="shared" si="1"/>
        <v>0</v>
      </c>
      <c r="N8" s="38">
        <f t="shared" si="2"/>
        <v>0</v>
      </c>
      <c r="P8">
        <v>3</v>
      </c>
    </row>
    <row r="9" spans="1:16" x14ac:dyDescent="0.15">
      <c r="A9" s="35" t="s">
        <v>142</v>
      </c>
      <c r="D9">
        <v>0</v>
      </c>
      <c r="E9">
        <v>0</v>
      </c>
      <c r="F9">
        <v>0</v>
      </c>
      <c r="G9">
        <v>0</v>
      </c>
      <c r="H9">
        <v>0</v>
      </c>
      <c r="I9">
        <v>1</v>
      </c>
      <c r="J9">
        <v>0</v>
      </c>
      <c r="K9" s="38">
        <f t="shared" si="3"/>
        <v>0</v>
      </c>
      <c r="L9" s="38">
        <f t="shared" si="0"/>
        <v>0</v>
      </c>
      <c r="M9" s="38">
        <f t="shared" si="1"/>
        <v>0</v>
      </c>
      <c r="P9">
        <v>0</v>
      </c>
    </row>
    <row r="10" spans="1:16" x14ac:dyDescent="0.15">
      <c r="A10" s="35" t="s">
        <v>143</v>
      </c>
      <c r="D10">
        <v>1</v>
      </c>
      <c r="E10">
        <v>0</v>
      </c>
      <c r="F10">
        <v>0</v>
      </c>
      <c r="G10">
        <v>0</v>
      </c>
      <c r="H10">
        <v>0</v>
      </c>
      <c r="I10">
        <v>0</v>
      </c>
      <c r="J10">
        <v>1</v>
      </c>
      <c r="L10" s="38"/>
      <c r="M10" s="38">
        <f t="shared" si="1"/>
        <v>0</v>
      </c>
      <c r="P10">
        <v>0</v>
      </c>
    </row>
    <row r="11" spans="1:16" x14ac:dyDescent="0.15">
      <c r="A11" s="35" t="s">
        <v>135</v>
      </c>
      <c r="D11">
        <v>7</v>
      </c>
      <c r="E11">
        <v>0</v>
      </c>
      <c r="F11">
        <v>14</v>
      </c>
      <c r="G11">
        <v>12</v>
      </c>
      <c r="H11">
        <v>5</v>
      </c>
      <c r="I11">
        <v>22</v>
      </c>
      <c r="J11">
        <v>38</v>
      </c>
      <c r="P11">
        <v>0</v>
      </c>
    </row>
    <row r="12" spans="1:16" x14ac:dyDescent="0.15">
      <c r="A12" s="35" t="s">
        <v>136</v>
      </c>
      <c r="D12">
        <v>268</v>
      </c>
      <c r="E12">
        <v>11</v>
      </c>
      <c r="F12">
        <v>185</v>
      </c>
      <c r="G12">
        <v>100</v>
      </c>
      <c r="H12">
        <v>45</v>
      </c>
      <c r="I12">
        <v>375</v>
      </c>
      <c r="J12">
        <v>608</v>
      </c>
      <c r="P12">
        <v>2</v>
      </c>
    </row>
    <row r="13" spans="1:16" x14ac:dyDescent="0.15">
      <c r="A13" s="35" t="s">
        <v>137</v>
      </c>
      <c r="D13">
        <v>106</v>
      </c>
      <c r="E13">
        <v>3</v>
      </c>
      <c r="F13">
        <v>58</v>
      </c>
      <c r="G13">
        <v>43</v>
      </c>
      <c r="H13">
        <v>17</v>
      </c>
      <c r="I13">
        <v>130</v>
      </c>
      <c r="J13">
        <v>227</v>
      </c>
      <c r="P13">
        <v>2</v>
      </c>
    </row>
    <row r="14" spans="1:16" x14ac:dyDescent="0.15">
      <c r="A14" s="35" t="s">
        <v>138</v>
      </c>
      <c r="D14">
        <v>20</v>
      </c>
      <c r="E14">
        <v>2</v>
      </c>
      <c r="F14">
        <v>10</v>
      </c>
      <c r="G14">
        <v>4</v>
      </c>
      <c r="H14">
        <v>2</v>
      </c>
      <c r="I14">
        <v>39</v>
      </c>
      <c r="J14">
        <v>39</v>
      </c>
      <c r="P14">
        <v>1</v>
      </c>
    </row>
    <row r="15" spans="1:16" x14ac:dyDescent="0.15">
      <c r="A15" s="35" t="s">
        <v>139</v>
      </c>
      <c r="D15">
        <v>3</v>
      </c>
      <c r="E15">
        <v>0</v>
      </c>
      <c r="F15">
        <v>3</v>
      </c>
      <c r="G15">
        <v>2</v>
      </c>
      <c r="H15">
        <v>2</v>
      </c>
      <c r="I15">
        <v>5</v>
      </c>
      <c r="J15">
        <v>10</v>
      </c>
      <c r="P15">
        <v>0</v>
      </c>
    </row>
    <row r="16" spans="1:16" x14ac:dyDescent="0.15">
      <c r="A16" s="35" t="s">
        <v>140</v>
      </c>
      <c r="D16">
        <v>3</v>
      </c>
      <c r="E16">
        <v>0</v>
      </c>
      <c r="F16">
        <v>0</v>
      </c>
      <c r="G16">
        <v>1</v>
      </c>
      <c r="H16">
        <v>0</v>
      </c>
      <c r="I16">
        <v>4</v>
      </c>
      <c r="J16">
        <v>4</v>
      </c>
      <c r="P16">
        <v>0</v>
      </c>
    </row>
    <row r="17" spans="1:16" x14ac:dyDescent="0.15">
      <c r="A17" s="35" t="s">
        <v>141</v>
      </c>
      <c r="D17">
        <v>3</v>
      </c>
      <c r="E17">
        <v>0</v>
      </c>
      <c r="F17">
        <v>0</v>
      </c>
      <c r="G17">
        <v>0</v>
      </c>
      <c r="H17">
        <v>0</v>
      </c>
      <c r="I17">
        <v>2</v>
      </c>
      <c r="J17">
        <v>3</v>
      </c>
      <c r="P17">
        <v>1</v>
      </c>
    </row>
    <row r="18" spans="1:16" x14ac:dyDescent="0.15">
      <c r="A18" s="35" t="s">
        <v>142</v>
      </c>
      <c r="D18">
        <v>0</v>
      </c>
      <c r="E18">
        <v>0</v>
      </c>
      <c r="F18">
        <v>0</v>
      </c>
      <c r="G18">
        <v>0</v>
      </c>
      <c r="H18">
        <v>0</v>
      </c>
      <c r="I18">
        <v>1</v>
      </c>
      <c r="J18">
        <v>0</v>
      </c>
      <c r="P18">
        <v>0</v>
      </c>
    </row>
    <row r="19" spans="1:16" x14ac:dyDescent="0.15">
      <c r="A19" s="35" t="s">
        <v>143</v>
      </c>
      <c r="D19">
        <v>1</v>
      </c>
      <c r="E19">
        <v>0</v>
      </c>
      <c r="F19">
        <v>0</v>
      </c>
      <c r="G19">
        <v>0</v>
      </c>
      <c r="H19">
        <v>0</v>
      </c>
      <c r="I19">
        <v>0</v>
      </c>
      <c r="J19">
        <v>1</v>
      </c>
      <c r="P19">
        <v>0</v>
      </c>
    </row>
    <row r="20" spans="1:16" x14ac:dyDescent="0.15">
      <c r="A20" s="35" t="s">
        <v>144</v>
      </c>
      <c r="D20">
        <v>0</v>
      </c>
      <c r="E20">
        <v>0</v>
      </c>
      <c r="F20">
        <v>0</v>
      </c>
      <c r="G20">
        <v>0</v>
      </c>
      <c r="H20">
        <v>0</v>
      </c>
      <c r="I20">
        <v>4</v>
      </c>
      <c r="J20">
        <v>0</v>
      </c>
      <c r="K20" s="38">
        <f t="shared" si="3"/>
        <v>0</v>
      </c>
      <c r="P20">
        <v>0</v>
      </c>
    </row>
    <row r="21" spans="1:16" x14ac:dyDescent="0.15">
      <c r="A21" s="35" t="s">
        <v>147</v>
      </c>
      <c r="D21">
        <v>0</v>
      </c>
      <c r="E21">
        <v>0</v>
      </c>
      <c r="F21">
        <v>0</v>
      </c>
      <c r="G21">
        <v>0</v>
      </c>
      <c r="H21">
        <v>0</v>
      </c>
      <c r="I21">
        <v>4</v>
      </c>
      <c r="J21">
        <v>0</v>
      </c>
      <c r="K21" s="38">
        <f t="shared" si="3"/>
        <v>0</v>
      </c>
      <c r="P21">
        <v>0</v>
      </c>
    </row>
    <row r="22" spans="1:16" x14ac:dyDescent="0.15">
      <c r="A22" s="35" t="s">
        <v>0</v>
      </c>
      <c r="D22">
        <v>1</v>
      </c>
      <c r="E22">
        <v>0</v>
      </c>
      <c r="F22">
        <v>0</v>
      </c>
      <c r="G22">
        <v>0</v>
      </c>
      <c r="H22">
        <v>0</v>
      </c>
      <c r="I22">
        <v>1</v>
      </c>
      <c r="J22">
        <v>1</v>
      </c>
      <c r="K22" s="38">
        <f t="shared" si="3"/>
        <v>0.5</v>
      </c>
      <c r="P22">
        <v>0</v>
      </c>
    </row>
    <row r="23" spans="1:16" x14ac:dyDescent="0.15">
      <c r="A23" s="35" t="s">
        <v>135</v>
      </c>
      <c r="D23">
        <v>7</v>
      </c>
      <c r="E23">
        <v>4</v>
      </c>
      <c r="F23">
        <v>4</v>
      </c>
      <c r="G23">
        <v>4</v>
      </c>
      <c r="H23">
        <v>4</v>
      </c>
      <c r="I23">
        <v>8</v>
      </c>
      <c r="J23">
        <v>23</v>
      </c>
      <c r="P23">
        <v>0</v>
      </c>
    </row>
    <row r="24" spans="1:16" x14ac:dyDescent="0.15">
      <c r="A24" s="35" t="s">
        <v>136</v>
      </c>
      <c r="D24">
        <v>87</v>
      </c>
      <c r="E24">
        <v>32</v>
      </c>
      <c r="F24">
        <v>81</v>
      </c>
      <c r="G24">
        <v>52</v>
      </c>
      <c r="H24">
        <v>23</v>
      </c>
      <c r="I24">
        <v>164</v>
      </c>
      <c r="J24">
        <v>284</v>
      </c>
      <c r="P24">
        <v>6</v>
      </c>
    </row>
    <row r="25" spans="1:16" x14ac:dyDescent="0.15">
      <c r="A25" s="35" t="s">
        <v>137</v>
      </c>
      <c r="D25">
        <v>68</v>
      </c>
      <c r="E25">
        <v>20</v>
      </c>
      <c r="F25">
        <v>39</v>
      </c>
      <c r="G25">
        <v>19</v>
      </c>
      <c r="H25">
        <v>17</v>
      </c>
      <c r="I25">
        <v>111</v>
      </c>
      <c r="J25">
        <v>165</v>
      </c>
      <c r="P25">
        <v>0</v>
      </c>
    </row>
    <row r="26" spans="1:16" x14ac:dyDescent="0.15">
      <c r="A26" s="35" t="s">
        <v>138</v>
      </c>
      <c r="D26">
        <v>14</v>
      </c>
      <c r="E26">
        <v>6</v>
      </c>
      <c r="F26">
        <v>9</v>
      </c>
      <c r="G26">
        <v>4</v>
      </c>
      <c r="H26">
        <v>0</v>
      </c>
      <c r="I26">
        <v>29</v>
      </c>
      <c r="J26">
        <v>34</v>
      </c>
      <c r="P26">
        <v>0</v>
      </c>
    </row>
    <row r="27" spans="1:16" x14ac:dyDescent="0.15">
      <c r="A27" s="35" t="s">
        <v>139</v>
      </c>
      <c r="D27">
        <v>4</v>
      </c>
      <c r="E27">
        <v>0</v>
      </c>
      <c r="F27">
        <v>3</v>
      </c>
      <c r="G27">
        <v>3</v>
      </c>
      <c r="H27">
        <v>0</v>
      </c>
      <c r="I27">
        <v>7</v>
      </c>
      <c r="J27">
        <v>10</v>
      </c>
      <c r="P27">
        <v>0</v>
      </c>
    </row>
    <row r="28" spans="1:16" x14ac:dyDescent="0.15">
      <c r="A28" s="35" t="s">
        <v>140</v>
      </c>
      <c r="D28">
        <v>4</v>
      </c>
      <c r="E28">
        <v>0</v>
      </c>
      <c r="F28">
        <v>0</v>
      </c>
      <c r="G28">
        <v>1</v>
      </c>
      <c r="H28">
        <v>0</v>
      </c>
      <c r="I28">
        <v>8</v>
      </c>
      <c r="J28">
        <v>5</v>
      </c>
      <c r="P28">
        <v>0</v>
      </c>
    </row>
    <row r="29" spans="1:16" x14ac:dyDescent="0.15">
      <c r="A29" s="35" t="s">
        <v>141</v>
      </c>
      <c r="D29">
        <v>0</v>
      </c>
      <c r="E29">
        <v>0</v>
      </c>
      <c r="F29">
        <v>0</v>
      </c>
      <c r="G29">
        <v>0</v>
      </c>
      <c r="H29">
        <v>0</v>
      </c>
      <c r="I29">
        <v>3</v>
      </c>
      <c r="J29">
        <v>0</v>
      </c>
      <c r="P29">
        <v>0</v>
      </c>
    </row>
    <row r="30" spans="1:16" x14ac:dyDescent="0.15">
      <c r="A30" s="35" t="s">
        <v>142</v>
      </c>
      <c r="D30">
        <v>0</v>
      </c>
      <c r="E30">
        <v>0</v>
      </c>
      <c r="F30">
        <v>0</v>
      </c>
      <c r="G30">
        <v>0</v>
      </c>
      <c r="H30">
        <v>0</v>
      </c>
      <c r="I30">
        <v>2</v>
      </c>
      <c r="J30">
        <v>0</v>
      </c>
      <c r="P30">
        <v>0</v>
      </c>
    </row>
    <row r="31" spans="1:16" x14ac:dyDescent="0.15">
      <c r="A31" s="35" t="s">
        <v>143</v>
      </c>
      <c r="D31">
        <v>0</v>
      </c>
      <c r="E31">
        <v>0</v>
      </c>
      <c r="F31">
        <v>0</v>
      </c>
      <c r="G31">
        <v>0</v>
      </c>
      <c r="H31">
        <v>0</v>
      </c>
      <c r="I31">
        <v>1</v>
      </c>
      <c r="J31">
        <v>0</v>
      </c>
      <c r="P31">
        <v>0</v>
      </c>
    </row>
    <row r="32" spans="1:16" x14ac:dyDescent="0.15">
      <c r="A32" s="35" t="s">
        <v>144</v>
      </c>
      <c r="D32">
        <v>0</v>
      </c>
      <c r="E32">
        <v>0</v>
      </c>
      <c r="F32">
        <v>0</v>
      </c>
      <c r="G32">
        <v>0</v>
      </c>
      <c r="H32">
        <v>0</v>
      </c>
      <c r="I32">
        <v>9</v>
      </c>
      <c r="J32">
        <v>0</v>
      </c>
      <c r="K32" s="38">
        <f t="shared" si="3"/>
        <v>0</v>
      </c>
      <c r="P32">
        <v>0</v>
      </c>
    </row>
    <row r="33" spans="1:16" x14ac:dyDescent="0.15">
      <c r="A33" s="35" t="s">
        <v>146</v>
      </c>
      <c r="D33">
        <v>1</v>
      </c>
      <c r="E33">
        <v>0</v>
      </c>
      <c r="F33">
        <v>0</v>
      </c>
      <c r="G33">
        <v>0</v>
      </c>
      <c r="H33">
        <v>0</v>
      </c>
      <c r="I33">
        <v>0</v>
      </c>
      <c r="J33">
        <v>1</v>
      </c>
      <c r="K33" s="38">
        <f t="shared" si="3"/>
        <v>1</v>
      </c>
      <c r="P33">
        <v>0</v>
      </c>
    </row>
    <row r="34" spans="1:16" x14ac:dyDescent="0.15">
      <c r="A34" s="35" t="s">
        <v>147</v>
      </c>
      <c r="D34">
        <v>0</v>
      </c>
      <c r="E34">
        <v>0</v>
      </c>
      <c r="F34">
        <v>0</v>
      </c>
      <c r="G34">
        <v>0</v>
      </c>
      <c r="H34">
        <v>0</v>
      </c>
      <c r="I34">
        <v>2</v>
      </c>
      <c r="J34">
        <v>0</v>
      </c>
      <c r="K34" s="38">
        <f t="shared" si="3"/>
        <v>0</v>
      </c>
      <c r="P34">
        <v>0</v>
      </c>
    </row>
    <row r="35" spans="1:16" x14ac:dyDescent="0.15">
      <c r="A35" s="35" t="s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</v>
      </c>
      <c r="J35">
        <v>0</v>
      </c>
      <c r="K35" s="38">
        <f t="shared" si="3"/>
        <v>0</v>
      </c>
      <c r="P35">
        <v>0</v>
      </c>
    </row>
    <row r="36" spans="1:16" x14ac:dyDescent="0.15">
      <c r="A36" s="35" t="s">
        <v>135</v>
      </c>
      <c r="D36">
        <v>1</v>
      </c>
      <c r="E36">
        <v>2</v>
      </c>
      <c r="F36">
        <v>3</v>
      </c>
      <c r="G36">
        <v>4</v>
      </c>
      <c r="H36">
        <v>0</v>
      </c>
      <c r="I36">
        <v>6</v>
      </c>
      <c r="J36">
        <v>10</v>
      </c>
      <c r="P36">
        <v>0</v>
      </c>
    </row>
    <row r="37" spans="1:16" x14ac:dyDescent="0.15">
      <c r="A37" s="35" t="s">
        <v>136</v>
      </c>
      <c r="D37">
        <v>51</v>
      </c>
      <c r="E37">
        <v>22</v>
      </c>
      <c r="F37">
        <v>37</v>
      </c>
      <c r="G37">
        <v>22</v>
      </c>
      <c r="H37">
        <v>16</v>
      </c>
      <c r="I37">
        <v>54</v>
      </c>
      <c r="J37">
        <v>150</v>
      </c>
      <c r="P37">
        <v>0</v>
      </c>
    </row>
    <row r="38" spans="1:16" x14ac:dyDescent="0.15">
      <c r="A38" s="35" t="s">
        <v>137</v>
      </c>
      <c r="D38">
        <v>22</v>
      </c>
      <c r="E38">
        <v>6</v>
      </c>
      <c r="F38">
        <v>21</v>
      </c>
      <c r="G38">
        <v>13</v>
      </c>
      <c r="H38">
        <v>10</v>
      </c>
      <c r="I38">
        <v>36</v>
      </c>
      <c r="J38">
        <v>74</v>
      </c>
      <c r="P38">
        <v>0</v>
      </c>
    </row>
    <row r="39" spans="1:16" x14ac:dyDescent="0.15">
      <c r="A39" s="35" t="s">
        <v>138</v>
      </c>
      <c r="D39">
        <v>8</v>
      </c>
      <c r="E39">
        <v>1</v>
      </c>
      <c r="F39">
        <v>0</v>
      </c>
      <c r="G39">
        <v>3</v>
      </c>
      <c r="H39">
        <v>1</v>
      </c>
      <c r="I39">
        <v>11</v>
      </c>
      <c r="J39">
        <v>15</v>
      </c>
      <c r="P39">
        <v>0</v>
      </c>
    </row>
    <row r="40" spans="1:16" x14ac:dyDescent="0.15">
      <c r="A40" s="35" t="s">
        <v>139</v>
      </c>
      <c r="D40">
        <v>1</v>
      </c>
      <c r="E40">
        <v>0</v>
      </c>
      <c r="F40">
        <v>0</v>
      </c>
      <c r="G40">
        <v>1</v>
      </c>
      <c r="H40">
        <v>1</v>
      </c>
      <c r="I40">
        <v>8</v>
      </c>
      <c r="J40">
        <v>3</v>
      </c>
      <c r="P40">
        <v>0</v>
      </c>
    </row>
    <row r="41" spans="1:16" x14ac:dyDescent="0.15">
      <c r="A41" s="35" t="s">
        <v>140</v>
      </c>
      <c r="D41">
        <v>3</v>
      </c>
      <c r="E41">
        <v>0</v>
      </c>
      <c r="F41">
        <v>1</v>
      </c>
      <c r="G41">
        <v>0</v>
      </c>
      <c r="H41">
        <v>0</v>
      </c>
      <c r="I41">
        <v>5</v>
      </c>
      <c r="J41">
        <v>4</v>
      </c>
      <c r="P41">
        <v>0</v>
      </c>
    </row>
    <row r="42" spans="1:16" x14ac:dyDescent="0.15">
      <c r="A42" s="35" t="s">
        <v>141</v>
      </c>
      <c r="D42">
        <v>0</v>
      </c>
      <c r="E42">
        <v>0</v>
      </c>
      <c r="F42">
        <v>0</v>
      </c>
      <c r="G42">
        <v>0</v>
      </c>
      <c r="H42">
        <v>0</v>
      </c>
      <c r="I42">
        <v>1</v>
      </c>
      <c r="J42">
        <v>0</v>
      </c>
      <c r="P42">
        <v>0</v>
      </c>
    </row>
    <row r="43" spans="1:16" x14ac:dyDescent="0.15">
      <c r="A43" s="35" t="s">
        <v>144</v>
      </c>
      <c r="D43">
        <v>2</v>
      </c>
      <c r="E43">
        <v>0</v>
      </c>
      <c r="F43">
        <v>0</v>
      </c>
      <c r="G43">
        <v>0</v>
      </c>
      <c r="H43">
        <v>0</v>
      </c>
      <c r="I43">
        <v>12</v>
      </c>
      <c r="J43">
        <v>2</v>
      </c>
      <c r="K43" s="38">
        <f t="shared" si="3"/>
        <v>0.14285714285714285</v>
      </c>
      <c r="P43">
        <v>0</v>
      </c>
    </row>
    <row r="44" spans="1:16" x14ac:dyDescent="0.15">
      <c r="A44" s="35" t="s">
        <v>145</v>
      </c>
      <c r="D44">
        <v>1</v>
      </c>
      <c r="E44">
        <v>0</v>
      </c>
      <c r="F44">
        <v>0</v>
      </c>
      <c r="G44">
        <v>0</v>
      </c>
      <c r="H44">
        <v>0</v>
      </c>
      <c r="I44">
        <v>0</v>
      </c>
      <c r="J44">
        <v>1</v>
      </c>
      <c r="K44" s="38">
        <f t="shared" si="3"/>
        <v>1</v>
      </c>
      <c r="P44">
        <v>0</v>
      </c>
    </row>
    <row r="45" spans="1:16" x14ac:dyDescent="0.15">
      <c r="A45" s="35" t="s">
        <v>146</v>
      </c>
      <c r="D45">
        <v>0</v>
      </c>
      <c r="E45">
        <v>0</v>
      </c>
      <c r="F45">
        <v>0</v>
      </c>
      <c r="G45">
        <v>0</v>
      </c>
      <c r="H45">
        <v>0</v>
      </c>
      <c r="I45">
        <v>1</v>
      </c>
      <c r="J45">
        <v>0</v>
      </c>
      <c r="K45" s="38">
        <f t="shared" si="3"/>
        <v>0</v>
      </c>
      <c r="P45">
        <v>0</v>
      </c>
    </row>
    <row r="46" spans="1:16" x14ac:dyDescent="0.15">
      <c r="A46" s="35" t="s">
        <v>147</v>
      </c>
      <c r="D46">
        <v>1</v>
      </c>
      <c r="E46">
        <v>0</v>
      </c>
      <c r="F46">
        <v>0</v>
      </c>
      <c r="G46">
        <v>0</v>
      </c>
      <c r="H46">
        <v>0</v>
      </c>
      <c r="I46">
        <v>2</v>
      </c>
      <c r="J46">
        <v>1</v>
      </c>
      <c r="K46" s="38">
        <f t="shared" si="3"/>
        <v>0.33333333333333331</v>
      </c>
      <c r="P46">
        <v>0</v>
      </c>
    </row>
  </sheetData>
  <phoneticPr fontId="3" type="noConversion"/>
  <pageMargins left="0.75" right="0.75" top="1" bottom="1" header="0.5" footer="0.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topLeftCell="A22" workbookViewId="0">
      <selection activeCell="C37" sqref="C37"/>
    </sheetView>
  </sheetViews>
  <sheetFormatPr baseColWidth="10" defaultRowHeight="13" x14ac:dyDescent="0.15"/>
  <sheetData/>
  <phoneticPr fontId="3" type="noConversion"/>
  <pageMargins left="0.75" right="0.75" top="1" bottom="1" header="0.5" footer="0.5"/>
  <pageSetup paperSize="10"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Data</vt:lpstr>
      <vt:lpstr>weekly means</vt:lpstr>
      <vt:lpstr>Explanations</vt:lpstr>
      <vt:lpstr>Definitive data set sorted</vt:lpstr>
      <vt:lpstr>Sheet1</vt:lpstr>
      <vt:lpstr>Sheet2</vt:lpstr>
      <vt:lpstr>Sheet3</vt:lpstr>
      <vt:lpstr>Sheet4</vt:lpstr>
      <vt:lpstr>Figs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2010-12-11T15:15:40Z</dcterms:created>
  <dcterms:modified xsi:type="dcterms:W3CDTF">2017-01-11T19:35:47Z</dcterms:modified>
</cp:coreProperties>
</file>